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autoCompressPictures="0" defaultThemeVersion="124226"/>
  <mc:AlternateContent xmlns:mc="http://schemas.openxmlformats.org/markup-compatibility/2006">
    <mc:Choice Requires="x15">
      <x15ac:absPath xmlns:x15ac="http://schemas.microsoft.com/office/spreadsheetml/2010/11/ac" url="https://sempra.sharepoint.com/teams/sdgecp/policyandStrategy/Policy  Strategy/2020/EE Comments (Tina Chase)/A. ESPI Resolution re 2018 &amp; 2019 Awards/Tier 1 Compliance AL (3-15-21)/"/>
    </mc:Choice>
  </mc:AlternateContent>
  <xr:revisionPtr revIDLastSave="0" documentId="8_{BDC55C1F-934A-4805-9884-2B558406C594}" xr6:coauthVersionLast="46" xr6:coauthVersionMax="46" xr10:uidLastSave="{00000000-0000-0000-0000-000000000000}"/>
  <bookViews>
    <workbookView xWindow="-120" yWindow="-120" windowWidth="29040" windowHeight="15840" tabRatio="634" activeTab="4" xr2:uid="{00000000-000D-0000-FFFF-FFFF00000000}"/>
  </bookViews>
  <sheets>
    <sheet name="General Guidelines" sheetId="5" r:id="rId1"/>
    <sheet name="2019 Earnings Rates &amp; Caps" sheetId="7" r:id="rId2"/>
    <sheet name="Savings_DataDictionary" sheetId="13" r:id="rId3"/>
    <sheet name="ESPI_Ex Ante Savings" sheetId="15" r:id="rId4"/>
    <sheet name="ESPI_Program Expenditures_" sheetId="16" r:id="rId5"/>
    <sheet name="DO NOT TOUCH" sheetId="4" state="hidden" r:id="rId6"/>
  </sheets>
  <definedNames>
    <definedName name="_xlnm._FilterDatabase" localSheetId="3" hidden="1">'ESPI_Ex Ante Savings'!$B$2:$AM$2</definedName>
    <definedName name="_xlnm._FilterDatabase" localSheetId="4" hidden="1">'ESPI_Program Expenditures_'!$A$7:$U$84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93" i="16" l="1"/>
  <c r="S107" i="16" s="1"/>
  <c r="R87" i="16"/>
  <c r="R93" i="16" s="1"/>
  <c r="R107" i="16" s="1"/>
  <c r="Q87" i="16"/>
  <c r="Q93" i="16" s="1"/>
  <c r="Q107" i="16" s="1"/>
  <c r="P87" i="16"/>
  <c r="P93" i="16" s="1"/>
  <c r="P107" i="16" s="1"/>
  <c r="O87" i="16"/>
  <c r="O93" i="16" s="1"/>
  <c r="O107" i="16" s="1"/>
  <c r="N87" i="16"/>
  <c r="N93" i="16" s="1"/>
  <c r="N107" i="16" s="1"/>
  <c r="M87" i="16"/>
  <c r="M93" i="16" s="1"/>
  <c r="M107" i="16" s="1"/>
  <c r="L87" i="16"/>
  <c r="L93" i="16" s="1"/>
  <c r="L107" i="16" s="1"/>
  <c r="K87" i="16"/>
  <c r="K93" i="16" s="1"/>
  <c r="K107" i="16" s="1"/>
  <c r="J87" i="16"/>
  <c r="J93" i="16" s="1"/>
  <c r="J107" i="16" s="1"/>
  <c r="I87" i="16"/>
  <c r="I93" i="16" s="1"/>
  <c r="I107" i="16" s="1"/>
  <c r="H87" i="16"/>
  <c r="H93" i="16" s="1"/>
  <c r="H107" i="16" s="1"/>
  <c r="G87" i="16"/>
  <c r="G93" i="16" s="1"/>
  <c r="G107" i="16" s="1"/>
  <c r="F87" i="16"/>
  <c r="F93" i="16" s="1"/>
  <c r="E87" i="16"/>
  <c r="E93" i="16" s="1"/>
  <c r="C18" i="5" l="1"/>
  <c r="Q26" i="7" l="1"/>
  <c r="Q25" i="7"/>
  <c r="Q24" i="7"/>
  <c r="Q23" i="7"/>
  <c r="Q22" i="7"/>
  <c r="Q21" i="7"/>
  <c r="Q20" i="7"/>
  <c r="Q19" i="7"/>
  <c r="Q18" i="7"/>
  <c r="Q17" i="7"/>
  <c r="G17" i="7"/>
  <c r="F17" i="7"/>
  <c r="D17" i="7"/>
  <c r="Q16" i="7"/>
  <c r="F16" i="7"/>
  <c r="E16" i="7"/>
  <c r="D16" i="7"/>
  <c r="Q15" i="7"/>
  <c r="D24" i="7" s="1"/>
  <c r="F15" i="7"/>
  <c r="E15" i="7"/>
  <c r="D15" i="7"/>
  <c r="H15" i="7" s="1"/>
  <c r="O9" i="7"/>
  <c r="N9" i="7"/>
  <c r="M9" i="7"/>
  <c r="L9" i="7"/>
  <c r="O8" i="7"/>
  <c r="N8" i="7"/>
  <c r="M8" i="7"/>
  <c r="L8" i="7"/>
  <c r="O7" i="7"/>
  <c r="N7" i="7"/>
  <c r="M7" i="7"/>
  <c r="L7" i="7"/>
  <c r="O6" i="7"/>
  <c r="N6" i="7"/>
  <c r="M6" i="7"/>
  <c r="L6" i="7"/>
  <c r="I24" i="7" l="1"/>
  <c r="D25" i="7"/>
  <c r="H16" i="7"/>
  <c r="I25" i="7" s="1"/>
  <c r="D26" i="7"/>
  <c r="H17" i="7"/>
  <c r="I26" i="7" l="1"/>
</calcChain>
</file>

<file path=xl/sharedStrings.xml><?xml version="1.0" encoding="utf-8"?>
<sst xmlns="http://schemas.openxmlformats.org/spreadsheetml/2006/main" count="19920" uniqueCount="2610">
  <si>
    <t>PGE</t>
  </si>
  <si>
    <t>SCE</t>
  </si>
  <si>
    <t>SCG</t>
  </si>
  <si>
    <t>SDGE</t>
  </si>
  <si>
    <t>Program ID</t>
  </si>
  <si>
    <t>Program Type</t>
  </si>
  <si>
    <t>Market Sector</t>
  </si>
  <si>
    <t>Agricultural</t>
  </si>
  <si>
    <t>Commercial</t>
  </si>
  <si>
    <t>Industrial</t>
  </si>
  <si>
    <t>Residential</t>
  </si>
  <si>
    <t>Resource</t>
  </si>
  <si>
    <t>Non-Resource</t>
  </si>
  <si>
    <t>Component</t>
  </si>
  <si>
    <t>http://www.cpuc.ca.gov/General.aspx?id=4137</t>
  </si>
  <si>
    <t>A</t>
  </si>
  <si>
    <t>B</t>
  </si>
  <si>
    <t>C</t>
  </si>
  <si>
    <t>D</t>
  </si>
  <si>
    <t xml:space="preserve"> Administrative Cost</t>
  </si>
  <si>
    <t>Saving Type</t>
  </si>
  <si>
    <t>Electricity (GWH/yr)</t>
  </si>
  <si>
    <t>Peak Demand (MW)</t>
  </si>
  <si>
    <t>Gas (MMTH/yr)</t>
  </si>
  <si>
    <t>PG&amp;E</t>
  </si>
  <si>
    <t>SDG&amp;E</t>
  </si>
  <si>
    <t>EAR</t>
  </si>
  <si>
    <t>C&amp;S</t>
  </si>
  <si>
    <t>-</t>
  </si>
  <si>
    <t>MCE</t>
  </si>
  <si>
    <t>Goals</t>
  </si>
  <si>
    <t>Net Life Cycle Goals</t>
  </si>
  <si>
    <t>Electricity ($/GWH/yr)</t>
  </si>
  <si>
    <t>Peak Demand ($/MW)</t>
  </si>
  <si>
    <t>Gas ($/MMTH/yr)</t>
  </si>
  <si>
    <t>Total</t>
  </si>
  <si>
    <t xml:space="preserve">Total Request </t>
  </si>
  <si>
    <t xml:space="preserve">Request </t>
  </si>
  <si>
    <t>IOU</t>
  </si>
  <si>
    <t>Energy Savings Assistance Program (ESA)</t>
  </si>
  <si>
    <t>EM&amp;V - IOU</t>
  </si>
  <si>
    <t xml:space="preserve">Direct Implementation 
Non-Incentive </t>
  </si>
  <si>
    <t>Audit</t>
  </si>
  <si>
    <t>Codes and Standards</t>
  </si>
  <si>
    <t>Emerging Technologies</t>
  </si>
  <si>
    <t>REN/CCA</t>
  </si>
  <si>
    <t>Financing</t>
  </si>
  <si>
    <t>Government Partnerships</t>
  </si>
  <si>
    <t>Integrated Demand-Side Management</t>
  </si>
  <si>
    <t>Market Education Outreach</t>
  </si>
  <si>
    <t>Market Transformation</t>
  </si>
  <si>
    <t>New Construction</t>
  </si>
  <si>
    <t>Other</t>
  </si>
  <si>
    <t>Workforce Education and Training</t>
  </si>
  <si>
    <t xml:space="preserve">Direct Implementation 
Incentives &amp; Rebates </t>
  </si>
  <si>
    <t>Third Party</t>
  </si>
  <si>
    <t xml:space="preserve">IOU </t>
  </si>
  <si>
    <t>ESPI Program Category</t>
  </si>
  <si>
    <t>Delivery Channel</t>
  </si>
  <si>
    <t>EM&amp;V - CPUC Staff</t>
  </si>
  <si>
    <t>*excludes Admin, EM&amp;V, C&amp;S, Financing, REN/CCA; includes 3P/LGP Resource Programs</t>
  </si>
  <si>
    <t>Not Applicable</t>
  </si>
  <si>
    <t>LGP/SIP</t>
  </si>
  <si>
    <t>Downstream - Deemed</t>
  </si>
  <si>
    <t>Downstream - Calculated</t>
  </si>
  <si>
    <t>Upstream - Deemed</t>
  </si>
  <si>
    <t>Resource*</t>
  </si>
  <si>
    <t>Resource
Savings</t>
  </si>
  <si>
    <t>EE Portfolio Earning Cap</t>
  </si>
  <si>
    <t>Admin</t>
  </si>
  <si>
    <t>*excludes EM&amp;V, C&amp;S, Financing, REN/CCA; includes 3P/LGP Resource Programs (only if savings are claimed)</t>
  </si>
  <si>
    <t>Authorized/Forecasted Budget</t>
  </si>
  <si>
    <t xml:space="preserve">OBF Loan Pool </t>
  </si>
  <si>
    <t xml:space="preserve">Progarm 
Administrator </t>
  </si>
  <si>
    <t xml:space="preserve">Program 
Implementer </t>
  </si>
  <si>
    <t>BAYREN01</t>
  </si>
  <si>
    <t>BAYREN02</t>
  </si>
  <si>
    <t>BAYREN03</t>
  </si>
  <si>
    <t>BAYREN04</t>
  </si>
  <si>
    <t>BAYREN05</t>
  </si>
  <si>
    <t>MCE01</t>
  </si>
  <si>
    <t>MCE02</t>
  </si>
  <si>
    <t>MCE03</t>
  </si>
  <si>
    <t>MCE04</t>
  </si>
  <si>
    <t>PGE_EMV</t>
  </si>
  <si>
    <t>PGE_ESA</t>
  </si>
  <si>
    <t>PGE_ESPI</t>
  </si>
  <si>
    <t>PGE_SWMEO</t>
  </si>
  <si>
    <t>PGE_WATER</t>
  </si>
  <si>
    <t>PGE21001</t>
  </si>
  <si>
    <t>PGE210010</t>
  </si>
  <si>
    <t>PGE210011</t>
  </si>
  <si>
    <t>PGE21002</t>
  </si>
  <si>
    <t>PGE21003</t>
  </si>
  <si>
    <t>PGE21004</t>
  </si>
  <si>
    <t>PGE21005</t>
  </si>
  <si>
    <t>PGE21006</t>
  </si>
  <si>
    <t>PGE21007</t>
  </si>
  <si>
    <t>PGE21008</t>
  </si>
  <si>
    <t>PGE21009</t>
  </si>
  <si>
    <t>PGE21011</t>
  </si>
  <si>
    <t>PGE210110</t>
  </si>
  <si>
    <t>PGE210111</t>
  </si>
  <si>
    <t>PGE210112</t>
  </si>
  <si>
    <t>PGE210113</t>
  </si>
  <si>
    <t>PGE210114</t>
  </si>
  <si>
    <t>PGE210115</t>
  </si>
  <si>
    <t>PGE210116</t>
  </si>
  <si>
    <t>PGE210117</t>
  </si>
  <si>
    <t>PGE210118</t>
  </si>
  <si>
    <t>PGE210119</t>
  </si>
  <si>
    <t>PGE21012</t>
  </si>
  <si>
    <t>PGE210120</t>
  </si>
  <si>
    <t>PGE210122</t>
  </si>
  <si>
    <t>PGE210123</t>
  </si>
  <si>
    <t>PGE210124</t>
  </si>
  <si>
    <t>PGE210125</t>
  </si>
  <si>
    <t>PGE210126</t>
  </si>
  <si>
    <t>PGE210127</t>
  </si>
  <si>
    <t>PGE210128</t>
  </si>
  <si>
    <t>PGE210129</t>
  </si>
  <si>
    <t>PGE21013</t>
  </si>
  <si>
    <t>PGE210130</t>
  </si>
  <si>
    <t>PGE210131</t>
  </si>
  <si>
    <t>PGE210132</t>
  </si>
  <si>
    <t>PGE210133</t>
  </si>
  <si>
    <t>PGE210134</t>
  </si>
  <si>
    <t>PGE210135</t>
  </si>
  <si>
    <t>PGE210136</t>
  </si>
  <si>
    <t>PGE210137</t>
  </si>
  <si>
    <t>PGE210138</t>
  </si>
  <si>
    <t>PGE210139</t>
  </si>
  <si>
    <t>PGE21014</t>
  </si>
  <si>
    <t>PGE210140</t>
  </si>
  <si>
    <t>PGE210141</t>
  </si>
  <si>
    <t>PGE210142</t>
  </si>
  <si>
    <t>PGE210143</t>
  </si>
  <si>
    <t>PGE210144</t>
  </si>
  <si>
    <t>PGE21015</t>
  </si>
  <si>
    <t>PGE21016</t>
  </si>
  <si>
    <t>PGE21017</t>
  </si>
  <si>
    <t>PGE21018</t>
  </si>
  <si>
    <t>PGE21019</t>
  </si>
  <si>
    <t>PGE21021</t>
  </si>
  <si>
    <t>PGE210210</t>
  </si>
  <si>
    <t>PGE210211</t>
  </si>
  <si>
    <t>PGE210212</t>
  </si>
  <si>
    <t>PGE210213</t>
  </si>
  <si>
    <t>PGE21022</t>
  </si>
  <si>
    <t>PGE21023</t>
  </si>
  <si>
    <t>PGE21024</t>
  </si>
  <si>
    <t>PGE21025</t>
  </si>
  <si>
    <t>PGE21026</t>
  </si>
  <si>
    <t>PGE21027</t>
  </si>
  <si>
    <t>PGE21028</t>
  </si>
  <si>
    <t>PGE21029</t>
  </si>
  <si>
    <t>PGE21030</t>
  </si>
  <si>
    <t>PGE21031</t>
  </si>
  <si>
    <t>PGE210310</t>
  </si>
  <si>
    <t>PGE210311</t>
  </si>
  <si>
    <t>PGE210312</t>
  </si>
  <si>
    <t>PGE21032</t>
  </si>
  <si>
    <t>PGE21033</t>
  </si>
  <si>
    <t>PGE21034</t>
  </si>
  <si>
    <t>PGE21035</t>
  </si>
  <si>
    <t>PGE21036</t>
  </si>
  <si>
    <t>PGE21037</t>
  </si>
  <si>
    <t>PGE21038</t>
  </si>
  <si>
    <t>PGE21039</t>
  </si>
  <si>
    <t>PGE21041</t>
  </si>
  <si>
    <t>PGE21041C</t>
  </si>
  <si>
    <t>PGE21042</t>
  </si>
  <si>
    <t>PGE21043</t>
  </si>
  <si>
    <t>PGE2105</t>
  </si>
  <si>
    <t>PGE21051</t>
  </si>
  <si>
    <t>PGE21052</t>
  </si>
  <si>
    <t>PGE21053</t>
  </si>
  <si>
    <t>PGE21054</t>
  </si>
  <si>
    <t>PGE21055</t>
  </si>
  <si>
    <t>PGE21056</t>
  </si>
  <si>
    <t>PGE21061</t>
  </si>
  <si>
    <t>PGE21062</t>
  </si>
  <si>
    <t>PGE21063</t>
  </si>
  <si>
    <t>PGE21071</t>
  </si>
  <si>
    <t>PGE21072</t>
  </si>
  <si>
    <t>PGE21073</t>
  </si>
  <si>
    <t>PGE21074</t>
  </si>
  <si>
    <t>PGE21075</t>
  </si>
  <si>
    <t>PGE21081</t>
  </si>
  <si>
    <t>PGE21091</t>
  </si>
  <si>
    <t>PGE210911</t>
  </si>
  <si>
    <t>PGE21091LP</t>
  </si>
  <si>
    <t>PGE21092</t>
  </si>
  <si>
    <t>PGE21093</t>
  </si>
  <si>
    <t>PGE210931</t>
  </si>
  <si>
    <t>PGE210932</t>
  </si>
  <si>
    <t>PGE210933</t>
  </si>
  <si>
    <t>PGE210934</t>
  </si>
  <si>
    <t>PGE210935</t>
  </si>
  <si>
    <t>PGE210936</t>
  </si>
  <si>
    <t>PGE210937</t>
  </si>
  <si>
    <t>PGE2110011</t>
  </si>
  <si>
    <t>PGE2110012</t>
  </si>
  <si>
    <t>PGE2110013</t>
  </si>
  <si>
    <t>PGE2110014</t>
  </si>
  <si>
    <t>PGE2110051</t>
  </si>
  <si>
    <t>PGE2110052</t>
  </si>
  <si>
    <t>PGE211007</t>
  </si>
  <si>
    <t>PGE211009</t>
  </si>
  <si>
    <t>PGE211010</t>
  </si>
  <si>
    <t>PGE211011</t>
  </si>
  <si>
    <t>PGE211012</t>
  </si>
  <si>
    <t>PGE211013</t>
  </si>
  <si>
    <t>PGE211014</t>
  </si>
  <si>
    <t>PGE211015</t>
  </si>
  <si>
    <t>PGE211016</t>
  </si>
  <si>
    <t>PGE211018</t>
  </si>
  <si>
    <t>PGE211019</t>
  </si>
  <si>
    <t>PGE211020</t>
  </si>
  <si>
    <t>PGE211021</t>
  </si>
  <si>
    <t>PGE211022</t>
  </si>
  <si>
    <t>PGE211023</t>
  </si>
  <si>
    <t>PGE211024</t>
  </si>
  <si>
    <t>PGE211025</t>
  </si>
  <si>
    <t>PGE211026</t>
  </si>
  <si>
    <t>PGE211027</t>
  </si>
  <si>
    <t>PGE211028</t>
  </si>
  <si>
    <t>PGE211029</t>
  </si>
  <si>
    <t>PGE211030</t>
  </si>
  <si>
    <t>PGE211031</t>
  </si>
  <si>
    <t>SCE-13-ESA</t>
  </si>
  <si>
    <t>SCE-13-ESPI</t>
  </si>
  <si>
    <t>SCE-13-L-001</t>
  </si>
  <si>
    <t>SCE-13-L-002A</t>
  </si>
  <si>
    <t>SCE-13-L-002B</t>
  </si>
  <si>
    <t>SCE-13-L-002C</t>
  </si>
  <si>
    <t>SCE-13-L-002D</t>
  </si>
  <si>
    <t>SCE-13-L-002E</t>
  </si>
  <si>
    <t>SCE-13-L-002F</t>
  </si>
  <si>
    <t>SCE-13-L-002G</t>
  </si>
  <si>
    <t>SCE-13-L-002H</t>
  </si>
  <si>
    <t>SCE-13-L-002I</t>
  </si>
  <si>
    <t>SCE-13-L-002J</t>
  </si>
  <si>
    <t>SCE-13-L-002K</t>
  </si>
  <si>
    <t>SCE-13-L-002L</t>
  </si>
  <si>
    <t>SCE-13-L-002M</t>
  </si>
  <si>
    <t>SCE-13-L-002N</t>
  </si>
  <si>
    <t>SCE-13-L-002O</t>
  </si>
  <si>
    <t>SCE-13-L-002P</t>
  </si>
  <si>
    <t>SCE-13-L-002Q</t>
  </si>
  <si>
    <t>SCE-13-L-002R</t>
  </si>
  <si>
    <t>SCE-13-L-002Rollup</t>
  </si>
  <si>
    <t>SCE-13-L-002S</t>
  </si>
  <si>
    <t>SCE-13-L-002T</t>
  </si>
  <si>
    <t>SCE-13-L-002U</t>
  </si>
  <si>
    <t>SCE-13-L-002V</t>
  </si>
  <si>
    <t>SCE-13-L-002W</t>
  </si>
  <si>
    <t>SCE-13-L-003A</t>
  </si>
  <si>
    <t>SCE-13-L-003B</t>
  </si>
  <si>
    <t>SCE-13-L-003C</t>
  </si>
  <si>
    <t>SCE-13-L-003D</t>
  </si>
  <si>
    <t>SCE-13-L-003E</t>
  </si>
  <si>
    <t>SCE-13-L-003F</t>
  </si>
  <si>
    <t>SCE-13-L-003G</t>
  </si>
  <si>
    <t>SCE-13-L-003H</t>
  </si>
  <si>
    <t>SCE-13-PB</t>
  </si>
  <si>
    <t>SCE-13-REN-001</t>
  </si>
  <si>
    <t>SCE-13-REN-001A</t>
  </si>
  <si>
    <t>SCE-13-REN-001B</t>
  </si>
  <si>
    <t>SCE-13-REN-001C</t>
  </si>
  <si>
    <t>SCE-13-SW-001A</t>
  </si>
  <si>
    <t>SCE-13-SW-001B</t>
  </si>
  <si>
    <t>SCE-13-SW-001C</t>
  </si>
  <si>
    <t>SCE-13-SW-001D</t>
  </si>
  <si>
    <t>SCE-13-SW-001E</t>
  </si>
  <si>
    <t>SCE-13-SW-001F</t>
  </si>
  <si>
    <t>SCE-13-SW-001G</t>
  </si>
  <si>
    <t>SCE-13-SW-002A</t>
  </si>
  <si>
    <t>SCE-13-SW-002B</t>
  </si>
  <si>
    <t>SCE-13-SW-002C</t>
  </si>
  <si>
    <t>SCE-13-SW-002D</t>
  </si>
  <si>
    <t>SCE-13-SW-002E</t>
  </si>
  <si>
    <t>SCE-13-SW-002F</t>
  </si>
  <si>
    <t>SCE-13-SW-002G</t>
  </si>
  <si>
    <t>SCE-13-SW-002H</t>
  </si>
  <si>
    <t>SCE-13-SW-003A</t>
  </si>
  <si>
    <t>SCE-13-SW-003B</t>
  </si>
  <si>
    <t>SCE-13-SW-003C</t>
  </si>
  <si>
    <t>SCE-13-SW-003D</t>
  </si>
  <si>
    <t>SCE-13-SW-004A</t>
  </si>
  <si>
    <t>SCE-13-SW-004B</t>
  </si>
  <si>
    <t>SCE-13-SW-004C</t>
  </si>
  <si>
    <t>SCE-13-SW-004D</t>
  </si>
  <si>
    <t>SCE-13-SW-005A</t>
  </si>
  <si>
    <t>SCE-13-SW-005B</t>
  </si>
  <si>
    <t>SCE-13-SW-005C</t>
  </si>
  <si>
    <t>SCE-13-SW-006</t>
  </si>
  <si>
    <t>SCE-13-SW-007A</t>
  </si>
  <si>
    <t>SCE-13-SW-007B</t>
  </si>
  <si>
    <t>SCE-13-SW-007C</t>
  </si>
  <si>
    <t>SCE-13-SW-008A</t>
  </si>
  <si>
    <t>SCE-13-SW-008B</t>
  </si>
  <si>
    <t>SCE-13-SW-008C</t>
  </si>
  <si>
    <t>SCE-13-SW-008D</t>
  </si>
  <si>
    <t>SCE-13-SW-008E</t>
  </si>
  <si>
    <t>SCE-13-SW-009A</t>
  </si>
  <si>
    <t>SCE-13-SW-009B</t>
  </si>
  <si>
    <t>SCE-13-SW-009C</t>
  </si>
  <si>
    <t>SCE-13-SW-010A</t>
  </si>
  <si>
    <t>SCE-13-SW-010B</t>
  </si>
  <si>
    <t>SCE-13-SW-010C</t>
  </si>
  <si>
    <t>SCE-13-TP-001</t>
  </si>
  <si>
    <t>SCE-13-TP-002</t>
  </si>
  <si>
    <t>SCE-13-TP-003</t>
  </si>
  <si>
    <t>SCE-13-TP-004</t>
  </si>
  <si>
    <t>SCE-13-TP-005</t>
  </si>
  <si>
    <t>SCE-13-TP-006</t>
  </si>
  <si>
    <t>SCE-13-TP-007</t>
  </si>
  <si>
    <t>SCE-13-TP-008</t>
  </si>
  <si>
    <t>SCE-13-TP-009</t>
  </si>
  <si>
    <t>SCE-13-TP-010</t>
  </si>
  <si>
    <t>SCE-13-TP-011</t>
  </si>
  <si>
    <t>SCE-13-TP-012</t>
  </si>
  <si>
    <t>SCE-13-TP-013</t>
  </si>
  <si>
    <t>SCE-13-TP-014</t>
  </si>
  <si>
    <t>SCE-13-TP-017</t>
  </si>
  <si>
    <t>SCE-13-TP-018</t>
  </si>
  <si>
    <t>SCE-13-TP-019</t>
  </si>
  <si>
    <t>SCE-13-TP-020</t>
  </si>
  <si>
    <t>SCE-13-TP-021</t>
  </si>
  <si>
    <t>SCE-13-TP-022</t>
  </si>
  <si>
    <t>SCE-13-TP-023</t>
  </si>
  <si>
    <t>SCE-16-L-002X</t>
  </si>
  <si>
    <t>SCE-3OV0100</t>
  </si>
  <si>
    <t>SCE-3OV0200</t>
  </si>
  <si>
    <t>SCE-TP-027</t>
  </si>
  <si>
    <t>SCE-TP-028</t>
  </si>
  <si>
    <t>SCG3701</t>
  </si>
  <si>
    <t>SCG3702</t>
  </si>
  <si>
    <t>SCG3703</t>
  </si>
  <si>
    <t>SCG3704</t>
  </si>
  <si>
    <t>SCG3705</t>
  </si>
  <si>
    <t>SCG3706</t>
  </si>
  <si>
    <t>SCG3707</t>
  </si>
  <si>
    <t>SCG3708</t>
  </si>
  <si>
    <t>SCG3709</t>
  </si>
  <si>
    <t>SCG3710</t>
  </si>
  <si>
    <t>SCG3711</t>
  </si>
  <si>
    <t>SCG3712</t>
  </si>
  <si>
    <t>SCG3713</t>
  </si>
  <si>
    <t>SCG3714</t>
  </si>
  <si>
    <t>SCG3715</t>
  </si>
  <si>
    <t>SCG3716</t>
  </si>
  <si>
    <t>SCG3717</t>
  </si>
  <si>
    <t>SCG3718</t>
  </si>
  <si>
    <t>SCG3719</t>
  </si>
  <si>
    <t>SCG3720</t>
  </si>
  <si>
    <t>SCG3721</t>
  </si>
  <si>
    <t>SCG3722</t>
  </si>
  <si>
    <t>SCG3723</t>
  </si>
  <si>
    <t>SCG3724</t>
  </si>
  <si>
    <t>SCG3725</t>
  </si>
  <si>
    <t>SCG3726</t>
  </si>
  <si>
    <t>SCG3727</t>
  </si>
  <si>
    <t>SCG3728</t>
  </si>
  <si>
    <t>SCG3729</t>
  </si>
  <si>
    <t>SCG3730</t>
  </si>
  <si>
    <t>SCG3731</t>
  </si>
  <si>
    <t>SCG3733</t>
  </si>
  <si>
    <t>SCG3734</t>
  </si>
  <si>
    <t>SCG3735</t>
  </si>
  <si>
    <t>SCG3736</t>
  </si>
  <si>
    <t>SCG3737</t>
  </si>
  <si>
    <t>SCG3738</t>
  </si>
  <si>
    <t>SCG3739</t>
  </si>
  <si>
    <t>SCG3740</t>
  </si>
  <si>
    <t>SCG3741</t>
  </si>
  <si>
    <t>SCG3742</t>
  </si>
  <si>
    <t>SCG3743</t>
  </si>
  <si>
    <t>SCG3744</t>
  </si>
  <si>
    <t>SCG3745</t>
  </si>
  <si>
    <t>SCG3746</t>
  </si>
  <si>
    <t>SCG3747</t>
  </si>
  <si>
    <t>SCG3748</t>
  </si>
  <si>
    <t>SCG3749</t>
  </si>
  <si>
    <t>SCG3750</t>
  </si>
  <si>
    <t>SCG3751</t>
  </si>
  <si>
    <t>SCG3752</t>
  </si>
  <si>
    <t>SCG3753</t>
  </si>
  <si>
    <t>SCG3754</t>
  </si>
  <si>
    <t>SCG3755</t>
  </si>
  <si>
    <t>SCG3756</t>
  </si>
  <si>
    <t>SCG3757</t>
  </si>
  <si>
    <t>SCG3758</t>
  </si>
  <si>
    <t>SCG3759</t>
  </si>
  <si>
    <t>SCG3760</t>
  </si>
  <si>
    <t>SCG3761</t>
  </si>
  <si>
    <t>SCG3762</t>
  </si>
  <si>
    <t>SCG3763</t>
  </si>
  <si>
    <t>SCG3764</t>
  </si>
  <si>
    <t>SCG3765</t>
  </si>
  <si>
    <t>SCG3766</t>
  </si>
  <si>
    <t>SCG3768</t>
  </si>
  <si>
    <t>SCG3769</t>
  </si>
  <si>
    <t>SCG3770</t>
  </si>
  <si>
    <t>SCG3771</t>
  </si>
  <si>
    <t>SCG3772</t>
  </si>
  <si>
    <t>SCG3773</t>
  </si>
  <si>
    <t>SCG3774</t>
  </si>
  <si>
    <t>SCG3775</t>
  </si>
  <si>
    <t>SCG3776</t>
  </si>
  <si>
    <t>SCG3777</t>
  </si>
  <si>
    <t>SCG3778</t>
  </si>
  <si>
    <t>SCG3779</t>
  </si>
  <si>
    <t>SCG3780</t>
  </si>
  <si>
    <t>SCG3781</t>
  </si>
  <si>
    <t>SCG3782</t>
  </si>
  <si>
    <t>SCG3783</t>
  </si>
  <si>
    <t>SCG3784</t>
  </si>
  <si>
    <t>SCG3785</t>
  </si>
  <si>
    <t>SCG3786</t>
  </si>
  <si>
    <t>SCG3793</t>
  </si>
  <si>
    <t>SCG3794</t>
  </si>
  <si>
    <t>SCG3795</t>
  </si>
  <si>
    <t>SCG3796</t>
  </si>
  <si>
    <t>SCG3797</t>
  </si>
  <si>
    <t>SCG3798</t>
  </si>
  <si>
    <t>SCG3799</t>
  </si>
  <si>
    <t>SCG3800</t>
  </si>
  <si>
    <t>SCG3801</t>
  </si>
  <si>
    <t>SCG3802</t>
  </si>
  <si>
    <t>SCG3803</t>
  </si>
  <si>
    <t>SCG3804</t>
  </si>
  <si>
    <t>SCG3805</t>
  </si>
  <si>
    <t>SCG3806</t>
  </si>
  <si>
    <t>SCG3807</t>
  </si>
  <si>
    <t>SCG3808</t>
  </si>
  <si>
    <t>SCG3809</t>
  </si>
  <si>
    <t>SCG3810</t>
  </si>
  <si>
    <t>SCG3811</t>
  </si>
  <si>
    <t>SCG3812</t>
  </si>
  <si>
    <t>SCG-ESAP</t>
  </si>
  <si>
    <t>SCR-EUC-A1</t>
  </si>
  <si>
    <t>SCR-EUC-A2</t>
  </si>
  <si>
    <t>SCR-EUC-A3</t>
  </si>
  <si>
    <t>SCR-EUC-A4</t>
  </si>
  <si>
    <t>SCR-EUC-A5</t>
  </si>
  <si>
    <t>SCR-EUC-A6</t>
  </si>
  <si>
    <t>SCR-FIN-B1</t>
  </si>
  <si>
    <t>SCR-FIN-B2</t>
  </si>
  <si>
    <t>SCR-FIN-B4</t>
  </si>
  <si>
    <t>SCR-FIN-B5</t>
  </si>
  <si>
    <t>SCR-REC-C1</t>
  </si>
  <si>
    <t>SCR-REC-C2</t>
  </si>
  <si>
    <t>SCR-REC-C3</t>
  </si>
  <si>
    <t>SCR-REC-C4</t>
  </si>
  <si>
    <t>SCR-REC-C5</t>
  </si>
  <si>
    <t>SCR-REC-C6</t>
  </si>
  <si>
    <t>SCR-REC-C7</t>
  </si>
  <si>
    <t>SDGE3201</t>
  </si>
  <si>
    <t>SDGE3203</t>
  </si>
  <si>
    <t>SDGE3204</t>
  </si>
  <si>
    <t>SDGE3205</t>
  </si>
  <si>
    <t>SDGE3206</t>
  </si>
  <si>
    <t>SDGE3207</t>
  </si>
  <si>
    <t>SDGE3208</t>
  </si>
  <si>
    <t>SDGE3209</t>
  </si>
  <si>
    <t>SDGE3210</t>
  </si>
  <si>
    <t>SDGE3211</t>
  </si>
  <si>
    <t>SDGE3212</t>
  </si>
  <si>
    <t>SDGE3213</t>
  </si>
  <si>
    <t>SDGE3214</t>
  </si>
  <si>
    <t>SDGE3215</t>
  </si>
  <si>
    <t>SDGE3216</t>
  </si>
  <si>
    <t>SDGE3217</t>
  </si>
  <si>
    <t>SDGE3218</t>
  </si>
  <si>
    <t>SDGE3219</t>
  </si>
  <si>
    <t>SDGE3220</t>
  </si>
  <si>
    <t>SDGE3221</t>
  </si>
  <si>
    <t>SDGE3222</t>
  </si>
  <si>
    <t>SDGE3223</t>
  </si>
  <si>
    <t>SDGE3224</t>
  </si>
  <si>
    <t>SDGE3225</t>
  </si>
  <si>
    <t>SDGE3226</t>
  </si>
  <si>
    <t>SDGE3227</t>
  </si>
  <si>
    <t>SDGE3228</t>
  </si>
  <si>
    <t>SDGE3229</t>
  </si>
  <si>
    <t>SDGE3230</t>
  </si>
  <si>
    <t>SDGE3231</t>
  </si>
  <si>
    <t>SDGE3233</t>
  </si>
  <si>
    <t>SDGE3234</t>
  </si>
  <si>
    <t>SDGE3235</t>
  </si>
  <si>
    <t>SDGE3236</t>
  </si>
  <si>
    <t>SDGE3237</t>
  </si>
  <si>
    <t>SDGE3239</t>
  </si>
  <si>
    <t>SDGE3240</t>
  </si>
  <si>
    <t>SDGE3241</t>
  </si>
  <si>
    <t>SDGE3242</t>
  </si>
  <si>
    <t>SDGE3243</t>
  </si>
  <si>
    <t>SDGE3245</t>
  </si>
  <si>
    <t>SDGE3246</t>
  </si>
  <si>
    <t>SDGE3247</t>
  </si>
  <si>
    <t>SDGE3248</t>
  </si>
  <si>
    <t>SDGE3249</t>
  </si>
  <si>
    <t>SDGE3250</t>
  </si>
  <si>
    <t>SDGE3251</t>
  </si>
  <si>
    <t>SDGE3252</t>
  </si>
  <si>
    <t>SDGE3253</t>
  </si>
  <si>
    <t>SDGE3254</t>
  </si>
  <si>
    <t>SDGE3255</t>
  </si>
  <si>
    <t>SDGE3256</t>
  </si>
  <si>
    <t>SDGE3257</t>
  </si>
  <si>
    <t>SDGE3258</t>
  </si>
  <si>
    <t>SDGE3259</t>
  </si>
  <si>
    <t>SDGE3260</t>
  </si>
  <si>
    <t>SDGE3261</t>
  </si>
  <si>
    <t>SDGE3262</t>
  </si>
  <si>
    <t>SDGE3263</t>
  </si>
  <si>
    <t>SDGE3264</t>
  </si>
  <si>
    <t>SDGE3266</t>
  </si>
  <si>
    <t>SDGE3267</t>
  </si>
  <si>
    <t>SDGE3268</t>
  </si>
  <si>
    <t>SDGE3269</t>
  </si>
  <si>
    <t>SDGE3270</t>
  </si>
  <si>
    <t>SDGE3271</t>
  </si>
  <si>
    <t>SDGE3272</t>
  </si>
  <si>
    <t>SDGE3273</t>
  </si>
  <si>
    <t>SDGE3274</t>
  </si>
  <si>
    <t>SDGE3275</t>
  </si>
  <si>
    <t>SDGE3276</t>
  </si>
  <si>
    <t>SDGE3277</t>
  </si>
  <si>
    <t>SDGE3278</t>
  </si>
  <si>
    <t>SDGE3279</t>
  </si>
  <si>
    <t>SDGE3280</t>
  </si>
  <si>
    <t>SDGE3281</t>
  </si>
  <si>
    <t>SDGE3282</t>
  </si>
  <si>
    <t>SDGE3283</t>
  </si>
  <si>
    <t>SDGE3284</t>
  </si>
  <si>
    <t>SDGE3285</t>
  </si>
  <si>
    <t>SDGE3286</t>
  </si>
  <si>
    <t>SDGE3287</t>
  </si>
  <si>
    <t>SDGE3288</t>
  </si>
  <si>
    <t>SDGE3291</t>
  </si>
  <si>
    <t>SDGE3292</t>
  </si>
  <si>
    <t>SDGE3293</t>
  </si>
  <si>
    <t>SDGE3294</t>
  </si>
  <si>
    <t>SDGE3295</t>
  </si>
  <si>
    <t>SDGE3296</t>
  </si>
  <si>
    <t>SDGE3297</t>
  </si>
  <si>
    <t>SDGE3298</t>
  </si>
  <si>
    <t>SDGE3299</t>
  </si>
  <si>
    <t>SDGE3300</t>
  </si>
  <si>
    <t>SDGE3301</t>
  </si>
  <si>
    <t>SDGE3302</t>
  </si>
  <si>
    <t>SDGE3303</t>
  </si>
  <si>
    <t>SDGE3306</t>
  </si>
  <si>
    <t>SDGE3307</t>
  </si>
  <si>
    <t>SDGE3308</t>
  </si>
  <si>
    <t>SDGE3309</t>
  </si>
  <si>
    <t>SDGE3310</t>
  </si>
  <si>
    <t>SDGE3311</t>
  </si>
  <si>
    <t>SDGE3312</t>
  </si>
  <si>
    <t>SDGE3313</t>
  </si>
  <si>
    <t>SDGE3314</t>
  </si>
  <si>
    <t>SDGE3315</t>
  </si>
  <si>
    <t>SDGE3316</t>
  </si>
  <si>
    <t>SDGE3317</t>
  </si>
  <si>
    <t>SDGE3318</t>
  </si>
  <si>
    <t>SDGE3319</t>
  </si>
  <si>
    <t>SDGE3320</t>
  </si>
  <si>
    <t>SDGE3321</t>
  </si>
  <si>
    <t>SDGE3322</t>
  </si>
  <si>
    <t>SDGE3323</t>
  </si>
  <si>
    <t>SDGE3324</t>
  </si>
  <si>
    <t>SDGE-ESAP</t>
  </si>
  <si>
    <t>ProgramName</t>
  </si>
  <si>
    <t>Single Family</t>
  </si>
  <si>
    <t>Multi Family</t>
  </si>
  <si>
    <t>Codes and Standards Program</t>
  </si>
  <si>
    <t>Evaluation Measurement and Verification</t>
  </si>
  <si>
    <t>Multi-Family</t>
  </si>
  <si>
    <t>Small Commercial</t>
  </si>
  <si>
    <t>Financing Pilots</t>
  </si>
  <si>
    <t>Energy Savings Performance Index</t>
  </si>
  <si>
    <t>Statewide Marketing Education and Outreach</t>
  </si>
  <si>
    <t>Water Energy Nexus</t>
  </si>
  <si>
    <t>Residential Energy Advisor</t>
  </si>
  <si>
    <t>Pay for Performance Pilot</t>
  </si>
  <si>
    <t>Residential Energy Fitness program</t>
  </si>
  <si>
    <t>Energy Upgrade California</t>
  </si>
  <si>
    <t>Residential New Construction</t>
  </si>
  <si>
    <t>Residential HVAC</t>
  </si>
  <si>
    <t>California New Homes Multifamily</t>
  </si>
  <si>
    <t>Enhance Time Delay Relay</t>
  </si>
  <si>
    <t>Direct Install for Manufactured and Mobile Homes</t>
  </si>
  <si>
    <t>Commercial Calculated Incentives</t>
  </si>
  <si>
    <t>Monitoring-Based Persistence Commissioning</t>
  </si>
  <si>
    <t>LodgingSavers</t>
  </si>
  <si>
    <t>School Energy Efficiency</t>
  </si>
  <si>
    <t>Energy Fitness Program</t>
  </si>
  <si>
    <t>Energy Savers</t>
  </si>
  <si>
    <t>RightLights</t>
  </si>
  <si>
    <t>Small Business Commercial Comprehensive</t>
  </si>
  <si>
    <t>Energy-Efficient Parking Garage</t>
  </si>
  <si>
    <t>Retail Energy Efficiency</t>
  </si>
  <si>
    <t>LED Accelerator</t>
  </si>
  <si>
    <t>Commercial Deemed Incentives</t>
  </si>
  <si>
    <t>Monitoring-Based Commissioning</t>
  </si>
  <si>
    <t>Casino Green</t>
  </si>
  <si>
    <t>Healthcare Energy Efficiency Program</t>
  </si>
  <si>
    <t>Ozone Laundry Energy Efficiency</t>
  </si>
  <si>
    <t>California Preschool Energy Efficiency Program</t>
  </si>
  <si>
    <t>K-12 Private Schools and Colleges Audit Retro</t>
  </si>
  <si>
    <t>Innovative Designs for Energy Efficiency Approaches (IDEEA)</t>
  </si>
  <si>
    <t>Enovity SMART</t>
  </si>
  <si>
    <t>Nexant AERCx</t>
  </si>
  <si>
    <t>Commercial Continuous Energy Improvement</t>
  </si>
  <si>
    <t>CLEAResult AERCx</t>
  </si>
  <si>
    <t>PECI AERCx</t>
  </si>
  <si>
    <t>High Efficiency Water Heater Program</t>
  </si>
  <si>
    <t>Staples Low Pressure Irrigation DI</t>
  </si>
  <si>
    <t>Bridges to Energy Sector Opportunities</t>
  </si>
  <si>
    <t>Water Infrastructure and System Efficiency</t>
  </si>
  <si>
    <t>McKinstry Laboratory Fume Hoods</t>
  </si>
  <si>
    <t>Waypoint Commercial Outreach</t>
  </si>
  <si>
    <t>Data Center Air Flow and Temp Optimization</t>
  </si>
  <si>
    <t>SEI Energize Schools Program</t>
  </si>
  <si>
    <t>Commercial Energy Advisor</t>
  </si>
  <si>
    <t>Mazzetti Dynamic Gas Scavenging System</t>
  </si>
  <si>
    <t>Lincus Commercial Mid-Market Program</t>
  </si>
  <si>
    <t>Ameresco Intelligent Energy Efficiency Program</t>
  </si>
  <si>
    <t>Hospitality Program</t>
  </si>
  <si>
    <t>Innovative Solicitation (Commercial)</t>
  </si>
  <si>
    <t>Commercial HVAC</t>
  </si>
  <si>
    <t>Air Care Plus</t>
  </si>
  <si>
    <t>Boiler Energy Efficiency Program</t>
  </si>
  <si>
    <t>EnergySmart Grocer</t>
  </si>
  <si>
    <t>Enhanced Automation Initiative</t>
  </si>
  <si>
    <t>Industrial Calculated Incentives</t>
  </si>
  <si>
    <t>Industrial Recommissioning Program</t>
  </si>
  <si>
    <t>Light Industrial Energy Efficiency</t>
  </si>
  <si>
    <t>Compressed Air and Vacuum Optimization Program</t>
  </si>
  <si>
    <t>Small Petrochemical Energy Efficiency</t>
  </si>
  <si>
    <t>Industrial Deemed Incentives</t>
  </si>
  <si>
    <t>Industrial Continuous Energy Improvement</t>
  </si>
  <si>
    <t>Industrial Energy Advisor</t>
  </si>
  <si>
    <t>California Wastewater Process Optimization</t>
  </si>
  <si>
    <t>Energy Efficiency Services for Oil Production</t>
  </si>
  <si>
    <t>Heavy Industry Energy Efficiency Program</t>
  </si>
  <si>
    <t>Industrial Compressed Air Program</t>
  </si>
  <si>
    <t>Refinery Energy Efficiency Program</t>
  </si>
  <si>
    <t>Industrial Strategic Energy Management</t>
  </si>
  <si>
    <t>Agricultural Calculated Incentives</t>
  </si>
  <si>
    <t>Dairy Industry Resource Advantage Pgm</t>
  </si>
  <si>
    <t>Process Wastewater Treatment EM Pgm for Ag Food Processing</t>
  </si>
  <si>
    <t>Dairy and Winery Industry Efficiency Solutions</t>
  </si>
  <si>
    <t>Agricultural Deemed Incentives</t>
  </si>
  <si>
    <t>Agricultural Continuous Energy Improvement</t>
  </si>
  <si>
    <t>Agricultural Energy Advisor</t>
  </si>
  <si>
    <t>Dairy Energy Efficiency Program</t>
  </si>
  <si>
    <t>Industrial Refrigeration Performance Plus</t>
  </si>
  <si>
    <t>Light Exchange Program</t>
  </si>
  <si>
    <t>Wine Industry Efficiency Solutions</t>
  </si>
  <si>
    <t>Comprehensive Food Process Audit &amp; Resource Efficiency Pgm</t>
  </si>
  <si>
    <t>Primary Lighting</t>
  </si>
  <si>
    <t>Primary Lighting Commercial</t>
  </si>
  <si>
    <t>Lighting Innovation</t>
  </si>
  <si>
    <t>Lighting Market Transformation</t>
  </si>
  <si>
    <t>Codes &amp; Standards Programs</t>
  </si>
  <si>
    <t>Building Codes Advocacy</t>
  </si>
  <si>
    <t>Appliance Standards Advocacy</t>
  </si>
  <si>
    <t>Compliance Improvement</t>
  </si>
  <si>
    <t>Reach Codes</t>
  </si>
  <si>
    <t>Planning and Coordination</t>
  </si>
  <si>
    <t>Code Readiness</t>
  </si>
  <si>
    <t>Technology Development Support</t>
  </si>
  <si>
    <t>Technology Assessments</t>
  </si>
  <si>
    <t>Technology Introduction Support</t>
  </si>
  <si>
    <t>Connections</t>
  </si>
  <si>
    <t>Strategic Planning</t>
  </si>
  <si>
    <t>Builder Energy Code Training</t>
  </si>
  <si>
    <t>Green Building Technical Support Services</t>
  </si>
  <si>
    <t>Statewide DSM Coordination &amp; Integration</t>
  </si>
  <si>
    <t>On-Bill Financing (excludes Loan Pool)</t>
  </si>
  <si>
    <t>On-Bill Financing Alternative Pathway</t>
  </si>
  <si>
    <t>Financing Loan Pool Addition</t>
  </si>
  <si>
    <t>Third-Party Financing</t>
  </si>
  <si>
    <t>New Financing Offerings</t>
  </si>
  <si>
    <t>Residential Energy Efficiency Loan Assistance Program (REEL) (formerly SFLP)</t>
  </si>
  <si>
    <t>Energy Finance Line Item Charge</t>
  </si>
  <si>
    <t>Master-Metered Multifamily Financing Pilot</t>
  </si>
  <si>
    <t>OBR Small Business Lease Providers Pilot</t>
  </si>
  <si>
    <t>OBR Small Business Loan Pilot</t>
  </si>
  <si>
    <t>Off-Bill Small Business Lease Providers Pilot</t>
  </si>
  <si>
    <t>On Bill Repayment (OBR) for Medium and Large Business</t>
  </si>
  <si>
    <t>California Community Colleges</t>
  </si>
  <si>
    <t>University of California/California State University</t>
  </si>
  <si>
    <t>State of California</t>
  </si>
  <si>
    <t>Department of Corrections and Rehabilitation</t>
  </si>
  <si>
    <t>Local Government Energy Action Resources (LGEAR)</t>
  </si>
  <si>
    <t>Strategic Energy Resources</t>
  </si>
  <si>
    <t>Association of Monterey Bay Area Governments (AMBAG)</t>
  </si>
  <si>
    <t>East Bay</t>
  </si>
  <si>
    <t>Fresno</t>
  </si>
  <si>
    <t>Kern</t>
  </si>
  <si>
    <t>Madera</t>
  </si>
  <si>
    <t>Marin County</t>
  </si>
  <si>
    <t>Mendocino/Lake County</t>
  </si>
  <si>
    <t>Napa County</t>
  </si>
  <si>
    <t>Redwood Coast</t>
  </si>
  <si>
    <t>San Luis Obispo County</t>
  </si>
  <si>
    <t>San Mateo County</t>
  </si>
  <si>
    <t>Santa Barbara</t>
  </si>
  <si>
    <t>Sierra Nevada</t>
  </si>
  <si>
    <t>Sonoma County</t>
  </si>
  <si>
    <t>Silicon Valley</t>
  </si>
  <si>
    <t>San Francisco</t>
  </si>
  <si>
    <t>Savings by Design (SBD)</t>
  </si>
  <si>
    <t>North Valley</t>
  </si>
  <si>
    <t>Sutter Buttes</t>
  </si>
  <si>
    <t>Yolo</t>
  </si>
  <si>
    <t>Solano</t>
  </si>
  <si>
    <t>Northern San Joaquin Valley</t>
  </si>
  <si>
    <t>Valley Innovative Energy Watch (VIEW)</t>
  </si>
  <si>
    <t>Energy Savings Assistance Program</t>
  </si>
  <si>
    <t>Integrated Demand Side Management Pilot for Food Processing</t>
  </si>
  <si>
    <t>City of Beaumont Energy Leader Partnership</t>
  </si>
  <si>
    <t>City of Long Beach Energy Leader Partnership</t>
  </si>
  <si>
    <t>City of Redlands Energy Leader Partnership</t>
  </si>
  <si>
    <t>City of Santa Ana Energy Leader Partnership</t>
  </si>
  <si>
    <t>City of Simi Valley Energy Leader Partnership</t>
  </si>
  <si>
    <t>Gateway Cities Energy Leader Partnership</t>
  </si>
  <si>
    <t>Community Energy Leader Partnership</t>
  </si>
  <si>
    <t>Eastern Sierra Energy Leader Partnership</t>
  </si>
  <si>
    <t>Energy Leader Partnership Strategic Support</t>
  </si>
  <si>
    <t>Desert Cities Energy Leader Partnership</t>
  </si>
  <si>
    <t>Kern County Energy Leader Partnership</t>
  </si>
  <si>
    <t>Orange County Cities Energy Leader Partnership</t>
  </si>
  <si>
    <t>San Gabriel Valley Energy Leader Partnership</t>
  </si>
  <si>
    <t>San Joaquin Valley Energy Leader Partnership</t>
  </si>
  <si>
    <t>South Bay Energy Leader Partnership</t>
  </si>
  <si>
    <t>South Santa Barbara County Energy Leader Partnership</t>
  </si>
  <si>
    <t>Ventura County Energy Leader Partnership</t>
  </si>
  <si>
    <t>Western Riverside Energy Leader Partnership</t>
  </si>
  <si>
    <t>Energy Leader Partnership Program</t>
  </si>
  <si>
    <t>High Desert Regional Energy Leader Partnership</t>
  </si>
  <si>
    <t>Local Government Strategic Planning Pilot Program</t>
  </si>
  <si>
    <t>North Orange County Cities</t>
  </si>
  <si>
    <t>San Bernardino Association of Governments</t>
  </si>
  <si>
    <t>California Community Colleges Energy Efficiency Partnership</t>
  </si>
  <si>
    <t>California Dept. of Corrections and Rehabilitation EE Partnership</t>
  </si>
  <si>
    <t>County of Los Angeles Energy Efficiency Partnership</t>
  </si>
  <si>
    <t>County of Riverside Energy Efficiency Partnership</t>
  </si>
  <si>
    <t>County of San Bernardino Energy Efficiency Partnership</t>
  </si>
  <si>
    <t>State of California Energy Efficiency Partnership</t>
  </si>
  <si>
    <t>UC/CSU Energy Efficiency Partnership</t>
  </si>
  <si>
    <t>Federals Energy Efficiency Partnership</t>
  </si>
  <si>
    <t>Pension and Benefits</t>
  </si>
  <si>
    <t>SoCalREN</t>
  </si>
  <si>
    <t>Financing Programs</t>
  </si>
  <si>
    <t>Southern California Regional Energy Network</t>
  </si>
  <si>
    <t>Energy Advisor Program</t>
  </si>
  <si>
    <t>Plug Load and Appliances Program</t>
  </si>
  <si>
    <t>Multifamily Energy Efficiency Rebate Program</t>
  </si>
  <si>
    <t>Residential HVAC Program</t>
  </si>
  <si>
    <t>Residential New Construction Program</t>
  </si>
  <si>
    <t>Residential Direct Install Program</t>
  </si>
  <si>
    <t>Commercial Energy Advisor Program</t>
  </si>
  <si>
    <t>Commercial Calculated Program</t>
  </si>
  <si>
    <t>Commercial Deemed Incentives Program</t>
  </si>
  <si>
    <t>Commercial Direct Install Program</t>
  </si>
  <si>
    <t>Commercial Continuous Energy Improvement Program</t>
  </si>
  <si>
    <t>Nonresidential HVAC Program</t>
  </si>
  <si>
    <t>Savings By Design</t>
  </si>
  <si>
    <t>Midstream Point of Purchase Program</t>
  </si>
  <si>
    <t>Industrial Energy Advisor Program</t>
  </si>
  <si>
    <t>Industrial Calculated Energy Efficiency Program</t>
  </si>
  <si>
    <t>Industrial Deemed Energy Efficiency Program</t>
  </si>
  <si>
    <t>Agriculture Energy Advisor Program</t>
  </si>
  <si>
    <t>Agriculture Calculated Energy Efficiency Program</t>
  </si>
  <si>
    <t>Agriculture Deemed Energy Efficiency Program</t>
  </si>
  <si>
    <t>Agriculture Continuous Energy Improvement Program</t>
  </si>
  <si>
    <t>Lighting Market Transformation Program</t>
  </si>
  <si>
    <t>Lighting Innovation Program</t>
  </si>
  <si>
    <t>Primary Lighting Program</t>
  </si>
  <si>
    <t>Integrated Demand Side Management Program</t>
  </si>
  <si>
    <t>On-Bill Financing</t>
  </si>
  <si>
    <t>ARRA-Originated Financing</t>
  </si>
  <si>
    <t>New Finance Offerings</t>
  </si>
  <si>
    <t>Building Codes and Compliance Advocacy</t>
  </si>
  <si>
    <t>WE&amp;T Planning</t>
  </si>
  <si>
    <t>Comprehensive Manufactured Homes</t>
  </si>
  <si>
    <t>Cool Planet</t>
  </si>
  <si>
    <t>Healthcare EE Program</t>
  </si>
  <si>
    <t>Data Center Energy Efficiency</t>
  </si>
  <si>
    <t>Lodging EE Program</t>
  </si>
  <si>
    <t>Food &amp; Kindred Products</t>
  </si>
  <si>
    <t>Primary and Fabricated Metals</t>
  </si>
  <si>
    <t>Nonmetallic Minerals and Products</t>
  </si>
  <si>
    <t>Comprehensive Chemical Products</t>
  </si>
  <si>
    <t>Comprehensive Petroleum Refining</t>
  </si>
  <si>
    <t>Oil Production</t>
  </si>
  <si>
    <t>Cool Schools</t>
  </si>
  <si>
    <t>Commercial Utility Building Efficiency</t>
  </si>
  <si>
    <t>Energy Efficiency for Entertainment Centers</t>
  </si>
  <si>
    <t>School Energy Efficiency Program</t>
  </si>
  <si>
    <t>Sustainable Communities</t>
  </si>
  <si>
    <t>IDEEA365 Program</t>
  </si>
  <si>
    <t>Enhanced Retrocommissioning</t>
  </si>
  <si>
    <t>Water Infrastructure Systems Energy Efficiency Program</t>
  </si>
  <si>
    <t>Midsize Industrial Customer Program</t>
  </si>
  <si>
    <t xml:space="preserve">Water Energy Nexus Program </t>
  </si>
  <si>
    <t>SCE EM&amp;V</t>
  </si>
  <si>
    <t>CPUC EM&amp;V</t>
  </si>
  <si>
    <t>Monitoring-Based Commissioning (MBx)</t>
  </si>
  <si>
    <t>Monitoring-Based Persistence Commissioning Program (MBPCx)</t>
  </si>
  <si>
    <t>RES-Energy Advisor</t>
  </si>
  <si>
    <t>RES-Plug Load and Appliances - POS</t>
  </si>
  <si>
    <t>RES-MFEER</t>
  </si>
  <si>
    <t>RES-Home Upgrade Program</t>
  </si>
  <si>
    <t>RES-RNC</t>
  </si>
  <si>
    <t>COM-Energy Advisor</t>
  </si>
  <si>
    <t>COM-CEI</t>
  </si>
  <si>
    <t>COM-Calculated Incentives</t>
  </si>
  <si>
    <t>COM-Deemed Incentives</t>
  </si>
  <si>
    <t>IND-Energy Advisor</t>
  </si>
  <si>
    <t>IND-Calculated Incentives</t>
  </si>
  <si>
    <t>IND-Deemed Incentives</t>
  </si>
  <si>
    <t>AG-Energy Advisor</t>
  </si>
  <si>
    <t>AG-CEI</t>
  </si>
  <si>
    <t>AG-Calculated Incentives</t>
  </si>
  <si>
    <t>AG-Deemed Incentives</t>
  </si>
  <si>
    <t>ET-Technology Development Support</t>
  </si>
  <si>
    <t>ET-Technology Assessment Support</t>
  </si>
  <si>
    <t>ET-Technology Introduction Support</t>
  </si>
  <si>
    <t>C&amp;S-Compliance Enhancement</t>
  </si>
  <si>
    <t>C&amp;S-Reach Codes</t>
  </si>
  <si>
    <t>C&amp;S-Planning Coordination</t>
  </si>
  <si>
    <t>WE&amp;T-Connections</t>
  </si>
  <si>
    <t>WE&amp;T-Strategic Planning</t>
  </si>
  <si>
    <t>SW-ME&amp;O-ME&amp;O</t>
  </si>
  <si>
    <t>IDSM-IDSM</t>
  </si>
  <si>
    <t>FIN-On-Bill Financing</t>
  </si>
  <si>
    <t>FIN-ARRA-Originated Financing</t>
  </si>
  <si>
    <t>LInstP-CA Department of Corrections Partnership</t>
  </si>
  <si>
    <t>LInstP-California Community College Partnership</t>
  </si>
  <si>
    <t>LInstP-UC/CSU/IOU Partnership</t>
  </si>
  <si>
    <t>LGP-Community Energy Partnership</t>
  </si>
  <si>
    <t>3P-Energy Challenger</t>
  </si>
  <si>
    <t>3P-MF Home Tune-Up</t>
  </si>
  <si>
    <t>3P-SaveGas</t>
  </si>
  <si>
    <t>3P-CA Sustainability Alliance</t>
  </si>
  <si>
    <t>3P-PoF</t>
  </si>
  <si>
    <t>3P-PACE</t>
  </si>
  <si>
    <t>EM&amp;V-Evaluation Measurement &amp; Verification</t>
  </si>
  <si>
    <t>CRM</t>
  </si>
  <si>
    <t>LGP-City of Santa Ana Partnership</t>
  </si>
  <si>
    <t>LGP-City of Simi Valley Partnership</t>
  </si>
  <si>
    <t>LGP-City of Redlands Partnership</t>
  </si>
  <si>
    <t>LGP-City of Beaumont Partnership</t>
  </si>
  <si>
    <t>SoCalREN - Home Upgrade Program</t>
  </si>
  <si>
    <t>SoCalREN - Finance</t>
  </si>
  <si>
    <t>SoCalREN - REC</t>
  </si>
  <si>
    <t>3P-IDEEA365-Water Loss Control Program</t>
  </si>
  <si>
    <t>3P-IDEEA365-Commercial Sustainable Development Program</t>
  </si>
  <si>
    <t>3P-IDEEA365-ODE for Campus Housing</t>
  </si>
  <si>
    <t>3P-IDEEA365-Energy Advantage Program for Small Business</t>
  </si>
  <si>
    <t>3P-IDEEA365-Connect</t>
  </si>
  <si>
    <t>3P-IDEEA365-HBEEP</t>
  </si>
  <si>
    <t>3P-IDEEA365-Clear Ice</t>
  </si>
  <si>
    <t>Water AMI Pilot</t>
  </si>
  <si>
    <t>COM-HOPPS-CRR Program</t>
  </si>
  <si>
    <t>RES-HOPPS-CWHMBS Program</t>
  </si>
  <si>
    <t>COM-AB793-CEMTL Program</t>
  </si>
  <si>
    <t>RES-AB793-REMTS Program</t>
  </si>
  <si>
    <t>ESPI Incentives</t>
  </si>
  <si>
    <t>GRC Labor Loaders</t>
  </si>
  <si>
    <t>Local Marketing and Outreach</t>
  </si>
  <si>
    <t>Green Building Labeling</t>
  </si>
  <si>
    <t>Flex Path Incentives</t>
  </si>
  <si>
    <t>Contractor Outreach and Training</t>
  </si>
  <si>
    <t>Multifamily Incentives</t>
  </si>
  <si>
    <t>Low-Income Single Family Residential</t>
  </si>
  <si>
    <t>Public Building Loan Loss Reserve</t>
  </si>
  <si>
    <t>EUC Residential Loan Loss Reserve</t>
  </si>
  <si>
    <t>Non-Residential PACE</t>
  </si>
  <si>
    <t>Public Agency Revolving Loan Fund</t>
  </si>
  <si>
    <t>Aggregated Regional Procurement</t>
  </si>
  <si>
    <t>Integrated Comprehensive Whole Building Retrofits</t>
  </si>
  <si>
    <t>Water-Energy Nexus</t>
  </si>
  <si>
    <t>Regional Energy Project Tracking and Permitting (CEEPMS)</t>
  </si>
  <si>
    <t>Marketing, Outreach, Education, and Training</t>
  </si>
  <si>
    <t>Workforce Development</t>
  </si>
  <si>
    <t>SW-CALS-Energy Advisor-HEES, UAT</t>
  </si>
  <si>
    <t>SW-CALS-Plug Load and Appliances-HEER</t>
  </si>
  <si>
    <t>SW-CALS-Plug Load and Appliances-POS Rebates</t>
  </si>
  <si>
    <t>SW-CALS-Plug Load and Appliances-BCE</t>
  </si>
  <si>
    <t>SW-CALS-Plug Load and Appliances-ARP</t>
  </si>
  <si>
    <t>SW-CALS-MFEER</t>
  </si>
  <si>
    <t>SW-CALS-EUC WHRP-Basic</t>
  </si>
  <si>
    <t>SW-CALS-EUC WHRP - Advanced</t>
  </si>
  <si>
    <t>SW-CALS-EUC WHRP-Multifamily</t>
  </si>
  <si>
    <t>Local-CALS-Middle Income Direct Install (MIDI)</t>
  </si>
  <si>
    <t>SW-CALS-Residential HVAC-QI/QM</t>
  </si>
  <si>
    <t>SW-CALS - CAHP/ESMH-CA Advanced Homes</t>
  </si>
  <si>
    <t>SW-CALS - CAHP/ESMH-E Star Manufactured Homes</t>
  </si>
  <si>
    <t xml:space="preserve">SW-COM-Strategic Energy Management </t>
  </si>
  <si>
    <t>SW-COM-Customer Services-Benchmarking</t>
  </si>
  <si>
    <t>SW-COM-Customer Services- Audits NonRes</t>
  </si>
  <si>
    <t>SW-COM-Customer Services-Audits Healthcare Energy Efficiency (HEEP)</t>
  </si>
  <si>
    <t>SW-COM-Customer Services-Audits Lodging Energy Efficiency (LEEP)</t>
  </si>
  <si>
    <t>SW-COM-Calculated Incentives-Calculated</t>
  </si>
  <si>
    <t>SW-COM-Calculated Incentives-RCx</t>
  </si>
  <si>
    <t>SW-COM-Calculated Incentives-Savings by Design</t>
  </si>
  <si>
    <t>SW-COM-Deemed Incentives-Commercial Rebates</t>
  </si>
  <si>
    <t>SW-COM-Deemed Incentives-HVAC Commercial</t>
  </si>
  <si>
    <t>SW-COM-Deemed Incentives-HVAC Core</t>
  </si>
  <si>
    <t>SW-COM Direct Install</t>
  </si>
  <si>
    <t xml:space="preserve">SW-IND-Strategic Energy Management </t>
  </si>
  <si>
    <t>SW-IND-Customer Services-Benchmarking</t>
  </si>
  <si>
    <t>SW-IND-Customer Services-Audits NonRes</t>
  </si>
  <si>
    <t>SW-IND-Customer Services-Audits CIEEP</t>
  </si>
  <si>
    <t>SW-IND-Calculated Incentives-Calculated</t>
  </si>
  <si>
    <t>SW-IND-Deemed Incentives</t>
  </si>
  <si>
    <t>SW-AG-Customer Services-Benchmarking</t>
  </si>
  <si>
    <t>SW-AG-Customer Services-Pump Test Services</t>
  </si>
  <si>
    <t>SW-AG-Customer Services-Audits</t>
  </si>
  <si>
    <t>SW-AG-Calculated Incentives-Calculated</t>
  </si>
  <si>
    <t>SW-AG-Deemed Incentives</t>
  </si>
  <si>
    <t>SW-Lighting-Lighting Market Transformation</t>
  </si>
  <si>
    <t>SW-Lighting-Lighting Innovation-ETPC MD</t>
  </si>
  <si>
    <t>SW-Lighting-Lighting Innovation-ETPC Pilots</t>
  </si>
  <si>
    <t>SW-Lighting-Lighting Innovation-ETPC Advanced LED</t>
  </si>
  <si>
    <t>SW-Lighting-Primary Lighting</t>
  </si>
  <si>
    <t>SW-ET-Technology Introduction Support</t>
  </si>
  <si>
    <t>SW-ET-Technology Assessment Support</t>
  </si>
  <si>
    <t>SW-ET-Technology Deployment Support</t>
  </si>
  <si>
    <t>SW C&amp;S - Building Codes &amp; Compliance Advocacy</t>
  </si>
  <si>
    <t>SW C&amp;S - Appliance Standards Advocacy</t>
  </si>
  <si>
    <t>SW C&amp;S - Compliance Enhancement</t>
  </si>
  <si>
    <t>SW C&amp;S - Reach Codes</t>
  </si>
  <si>
    <t>SW C&amp;S - Planning Coordination</t>
  </si>
  <si>
    <t>SW-WE&amp;T-Centergies</t>
  </si>
  <si>
    <t>SW-WE&amp;T-Connections</t>
  </si>
  <si>
    <t>SW-WE&amp;T-Connections K-12</t>
  </si>
  <si>
    <t>SW-WE&amp;T-Strategic Planning</t>
  </si>
  <si>
    <t>SW-ME&amp;O-Strategic Plan</t>
  </si>
  <si>
    <t>SW-ME&amp;O</t>
  </si>
  <si>
    <t>Local-IDSM-ME&amp;O-Local Marketing (EE)</t>
  </si>
  <si>
    <t>Local-IDSM-ME&amp;O-Behavioral Programs (EE)</t>
  </si>
  <si>
    <t>SW-FIN-On-Bill Finance</t>
  </si>
  <si>
    <t>SW-FIN-ARRA Originated Financing</t>
  </si>
  <si>
    <t>SW-FIN-New Finance Offerings</t>
  </si>
  <si>
    <t>LInstP-State of California /IOU</t>
  </si>
  <si>
    <t>LInstP-University of San Diego Partnership</t>
  </si>
  <si>
    <t>LInstP-San Diego County Water Authority Partnership</t>
  </si>
  <si>
    <t>LGP- City of Chula Vista Partnership</t>
  </si>
  <si>
    <t>LGP- City of San Diego Partnership</t>
  </si>
  <si>
    <t>LGP- County of San Diego Partnership</t>
  </si>
  <si>
    <t>LGP- Port of San Diego Partnership</t>
  </si>
  <si>
    <t>LGP- SANDAG Partnership</t>
  </si>
  <si>
    <t>LGP- SEEC Partnership</t>
  </si>
  <si>
    <t>LGP- Emerging Cities Partnership</t>
  </si>
  <si>
    <t>3P-Res-Comprehensive Manufactured-Mobile Home</t>
  </si>
  <si>
    <t>3P-IDEA</t>
  </si>
  <si>
    <t>SW-IDSM-IDSM</t>
  </si>
  <si>
    <t>SW-COM-Customer Services-Audits NonRes (TA)</t>
  </si>
  <si>
    <t>SW-IND-Customer Services-Audits NonRes (TA)</t>
  </si>
  <si>
    <t>SW-AG-Customer Services-Audits (TA)</t>
  </si>
  <si>
    <t>Local-IDSM-ME&amp;O-Local Marketing (DR)</t>
  </si>
  <si>
    <t>SW-ME&amp;O (DR)</t>
  </si>
  <si>
    <t>SW-Ind-Customer Services-Pump Test Services</t>
  </si>
  <si>
    <t>SW-Com-Customer Services-Pump Test Services</t>
  </si>
  <si>
    <t>SW-CALS - Residential HVAC-HVAC Core</t>
  </si>
  <si>
    <t>Local-IDSM-ME&amp;O-Behavioral Programs (DR)</t>
  </si>
  <si>
    <t>SW-CALS-Energy Advisor-HEES (DR)</t>
  </si>
  <si>
    <t>SW-Small Bus Lease Off Bill</t>
  </si>
  <si>
    <t>SW-SFLP</t>
  </si>
  <si>
    <t>SW-Med/Large OBR</t>
  </si>
  <si>
    <t>SW-MMMFP OBR</t>
  </si>
  <si>
    <t>SW-Small Bus Lease OBR</t>
  </si>
  <si>
    <t>SW-Small Bus Loan OBR</t>
  </si>
  <si>
    <t>SW-CALS - Residential HVAC Upstream</t>
  </si>
  <si>
    <t>SW-CALS - HVAC to Code Compliance</t>
  </si>
  <si>
    <t>3P - Res Splash</t>
  </si>
  <si>
    <t>3P - ZELDA</t>
  </si>
  <si>
    <t>Sustainable Labs Program</t>
  </si>
  <si>
    <t>Multifamily Heat Pump Optimizer</t>
  </si>
  <si>
    <t>3P - Energy Advantage Program EAP</t>
  </si>
  <si>
    <t>Finance IT OBR</t>
  </si>
  <si>
    <t>Locational Energy Efficiency Program (LEE)</t>
  </si>
  <si>
    <t>SDGE TBD</t>
  </si>
  <si>
    <t>HOPPs - Tiered Custom</t>
  </si>
  <si>
    <t>HOPPs - Business Equipment Early Retirement</t>
  </si>
  <si>
    <t>HOPPs - Building Retro-Commissioning</t>
  </si>
  <si>
    <t>HOPPs - Multi Family</t>
  </si>
  <si>
    <t>HOPPs - BES - To Code LED Fixtures</t>
  </si>
  <si>
    <t>ESPI</t>
  </si>
  <si>
    <t>Labor Loaders</t>
  </si>
  <si>
    <t>3P - Streamlined Ag Efficiency (SAE)</t>
  </si>
  <si>
    <t>3P - Mid-Market Dynamic Energy Efficiency Program (MMDEEP)</t>
  </si>
  <si>
    <t>Water Energy Nexus (WEN)</t>
  </si>
  <si>
    <t>CAEATFA</t>
  </si>
  <si>
    <t>EUL**</t>
  </si>
  <si>
    <t>** May be updated by Commission staff</t>
  </si>
  <si>
    <t>EM&amp;V</t>
  </si>
  <si>
    <t>Marketing</t>
  </si>
  <si>
    <t>EMV</t>
  </si>
  <si>
    <t>CostsRecovered fromOtherSources</t>
  </si>
  <si>
    <t>OnBillFinancing</t>
  </si>
  <si>
    <t>All references for the September 1st AL filings can be found on the CPUC’s ESPI website:</t>
  </si>
  <si>
    <t>Marketing Outreach</t>
  </si>
  <si>
    <t>DIRebateAnd Inspection</t>
  </si>
  <si>
    <t>Statewide ME&amp;O (energy efficiency portion only)</t>
  </si>
  <si>
    <t>Subtotal (ESPI-eligible)</t>
  </si>
  <si>
    <t>E</t>
  </si>
  <si>
    <t>Table 1</t>
  </si>
  <si>
    <t>Table 2</t>
  </si>
  <si>
    <t>Table 3</t>
  </si>
  <si>
    <t>NTG***</t>
  </si>
  <si>
    <t>*** As of 2018, energy efficiency savings goals are based on net savings, so net life cycle goals equal goals * EUL.</t>
  </si>
  <si>
    <t>AdminCosts Overhead AndGA</t>
  </si>
  <si>
    <t>AdminCosts Other</t>
  </si>
  <si>
    <t>IncentRebatesUserInput Incentive</t>
  </si>
  <si>
    <t>DIHardware AndMaterials</t>
  </si>
  <si>
    <t>F</t>
  </si>
  <si>
    <t>IOUs should fill out highlighted cells and submit this template with their Tier 1 Earnings Rate Advice Letter. IOUS should use the program categories authorized in their Annual Budget Advice Letters.</t>
  </si>
  <si>
    <r>
      <rPr>
        <sz val="13"/>
        <rFont val="Calibri"/>
        <family val="2"/>
        <scheme val="minor"/>
      </rPr>
      <t>Program ID</t>
    </r>
    <r>
      <rPr>
        <sz val="12"/>
        <rFont val="Calibri"/>
        <family val="2"/>
        <scheme val="minor"/>
      </rPr>
      <t xml:space="preserve">
</t>
    </r>
    <r>
      <rPr>
        <sz val="9"/>
        <rFont val="Calibri"/>
        <family val="2"/>
        <scheme val="minor"/>
      </rPr>
      <t xml:space="preserve">
</t>
    </r>
    <r>
      <rPr>
        <sz val="10"/>
        <rFont val="Calibri"/>
        <family val="2"/>
        <scheme val="minor"/>
      </rPr>
      <t>(Use Drop Down Menu)</t>
    </r>
  </si>
  <si>
    <r>
      <rPr>
        <sz val="13"/>
        <rFont val="Calibri"/>
        <family val="2"/>
        <scheme val="minor"/>
      </rPr>
      <t>Program Name</t>
    </r>
    <r>
      <rPr>
        <sz val="12"/>
        <rFont val="Calibri"/>
        <family val="2"/>
        <scheme val="minor"/>
      </rPr>
      <t xml:space="preserve">
</t>
    </r>
    <r>
      <rPr>
        <sz val="9"/>
        <rFont val="Calibri"/>
        <family val="2"/>
        <scheme val="minor"/>
      </rPr>
      <t xml:space="preserve">
</t>
    </r>
    <r>
      <rPr>
        <sz val="10"/>
        <rFont val="Calibri"/>
        <family val="2"/>
        <scheme val="minor"/>
      </rPr>
      <t>(Use Drop Down Menu)</t>
    </r>
  </si>
  <si>
    <r>
      <rPr>
        <sz val="13"/>
        <rFont val="Calibri"/>
        <family val="2"/>
        <scheme val="minor"/>
      </rPr>
      <t>ESPI Program Category</t>
    </r>
    <r>
      <rPr>
        <sz val="12"/>
        <rFont val="Calibri"/>
        <family val="2"/>
        <scheme val="minor"/>
      </rPr>
      <t xml:space="preserve">
</t>
    </r>
    <r>
      <rPr>
        <sz val="10"/>
        <rFont val="Calibri"/>
        <family val="2"/>
        <scheme val="minor"/>
      </rPr>
      <t>(Use Drop Down Menu)</t>
    </r>
  </si>
  <si>
    <t xml:space="preserve"> Total EE Portfolio Budget/Expenditures*</t>
  </si>
  <si>
    <t>* Sum of Table 1 Subtotal (ESPI-eligible) row and Table 2 rows</t>
  </si>
  <si>
    <t>Total Reported in CEDARS*</t>
  </si>
  <si>
    <r>
      <rPr>
        <b/>
        <sz val="11"/>
        <rFont val="Calibri"/>
        <family val="2"/>
        <scheme val="minor"/>
      </rPr>
      <t>ESPI_Program Expenditures Worksheet Instructions</t>
    </r>
    <r>
      <rPr>
        <sz val="11"/>
        <rFont val="Calibri"/>
        <family val="2"/>
        <scheme val="minor"/>
      </rPr>
      <t xml:space="preserve">
IOUs must use their final official annual tracking data as reported in CEDARS as the basis of their ESPI AL filings.
IOUs shall report all requested data but shall only make ESPI claims for eligible expenditures in Tables 1 and 2.
Claims must include eligible funds spent in the respective program year, and exclude all funds reported as spent in previous years or committed for activities in future years.
IOUs shall input applicable information to replace the placeholder text in cells B1 and F6.
IOUs may add rows as necessary in the appropriate tables, e.g. REN/CCA programs in Table 2 and Water Energy Nexus and Finance Pilots in Table 3.
All finance programs should be categorized as Resource.
All Codes and Standards-related programs should be categorized as C&amp;S.
IOUs shall only report IOU-administered ME&amp;O programs in Table 1. The sum of IOU contributions to statewide ME&amp;O should be entered in the "Statewide ME&amp;O (energy efficiency portion only)" row.
IOUs shall footnote any data points that would benefit from explanation.</t>
    </r>
  </si>
  <si>
    <t>Column</t>
  </si>
  <si>
    <t>PA</t>
  </si>
  <si>
    <t>group by</t>
  </si>
  <si>
    <t>Directly out of CEDARS</t>
  </si>
  <si>
    <t>PrgID</t>
  </si>
  <si>
    <t>MeasCode</t>
  </si>
  <si>
    <t>MeasDescription</t>
  </si>
  <si>
    <t>MeasureGroup</t>
  </si>
  <si>
    <t>ESPI_Group</t>
  </si>
  <si>
    <t>ESPI_Category</t>
  </si>
  <si>
    <t>UncertainMeasure</t>
  </si>
  <si>
    <t>Residential_Flag</t>
  </si>
  <si>
    <t>DeemedFlag</t>
  </si>
  <si>
    <t>1 designates that the claims came from the deemed table in CEDARS and 0 designates that the claims came from the custom table in CEDARS.</t>
  </si>
  <si>
    <t>Upstream_Flag</t>
  </si>
  <si>
    <t>LGP_Flag</t>
  </si>
  <si>
    <t>EUC_Flag</t>
  </si>
  <si>
    <t>Source Category</t>
  </si>
  <si>
    <t>DEER, non-DEER WP, or custom</t>
  </si>
  <si>
    <t>InstallDateFlag</t>
  </si>
  <si>
    <t>ClaimYearQuarter</t>
  </si>
  <si>
    <t>sum</t>
  </si>
  <si>
    <t>Directly out of CEDARS (w/ market effects)</t>
  </si>
  <si>
    <t>With ex ante adjustments</t>
  </si>
  <si>
    <t>With ex ante adjustments (w/ market effects)</t>
  </si>
  <si>
    <t>Quantity</t>
  </si>
  <si>
    <t>Sum of numunits</t>
  </si>
  <si>
    <t>ClaimCount</t>
  </si>
  <si>
    <t>count</t>
  </si>
  <si>
    <t>Count of claims</t>
  </si>
  <si>
    <t>Query Instruction</t>
  </si>
  <si>
    <t>Source</t>
  </si>
  <si>
    <t xml:space="preserve">SavingsFirstYearGrosskW </t>
  </si>
  <si>
    <t xml:space="preserve">SavingsFirstYearGrosskWh </t>
  </si>
  <si>
    <t xml:space="preserve">SavingsFirstYearGrossTherms </t>
  </si>
  <si>
    <t xml:space="preserve">SavingsLifecycleGrosskWh </t>
  </si>
  <si>
    <t xml:space="preserve">SavingsLifecycleGrossTherms </t>
  </si>
  <si>
    <t xml:space="preserve">SavingsFirstYearNetkW </t>
  </si>
  <si>
    <t xml:space="preserve">SavingsFirstYearNetkWh </t>
  </si>
  <si>
    <t xml:space="preserve">SavingsFirstYearNetTherms </t>
  </si>
  <si>
    <t xml:space="preserve">SavingsLifeCycleNetkWh </t>
  </si>
  <si>
    <t xml:space="preserve">SavingsLifeCycleNetTherms </t>
  </si>
  <si>
    <t>The individual claims records must be rolled up into summed records for unique combinations of values for the below listed fields.
The rolled up claim records used to produce each row must have summed values for each of the fields listed below.
IOUs shall report all claims but only claim ESPI savings from measures installed in the respective program year.</t>
  </si>
  <si>
    <t xml:space="preserve">Adjusted SavingsFirstYearGrosskW </t>
  </si>
  <si>
    <t xml:space="preserve">Adjusted SavingsFirstYearGrosskWh </t>
  </si>
  <si>
    <t xml:space="preserve">Adjusted SavingsFirstYearGrossTherms </t>
  </si>
  <si>
    <t xml:space="preserve">Adjusted SavingsLifecycleGrosskWh </t>
  </si>
  <si>
    <t xml:space="preserve">Adjusted SavingsLifecycleGrossTherms </t>
  </si>
  <si>
    <t xml:space="preserve">Adjusted SavingsFirstYearNetkW </t>
  </si>
  <si>
    <t xml:space="preserve">Adjusted SavingsFirstYearNetkWh </t>
  </si>
  <si>
    <t xml:space="preserve">Adjusted SavingsFirstYearNetTherms </t>
  </si>
  <si>
    <t xml:space="preserve">Adjusted SavingsLifeCycleNetkWh </t>
  </si>
  <si>
    <t xml:space="preserve">Adjusted SavingsLifeCycleNetTherms </t>
  </si>
  <si>
    <t>SavingsFirstYearGrosskWh</t>
  </si>
  <si>
    <t>SavingsFirstYearGrossTherms</t>
  </si>
  <si>
    <t>SavingsLifecycleGrosskWh</t>
  </si>
  <si>
    <t>SavingsLifecycleGrossTherms</t>
  </si>
  <si>
    <t>SavingsFirstYearNetkW</t>
  </si>
  <si>
    <t>SavingsFirstYearNetkWh</t>
  </si>
  <si>
    <t>SavingsFirstYearNetTherms</t>
  </si>
  <si>
    <t>SavingsLifeCycleNetkWh</t>
  </si>
  <si>
    <t>SavingsLifeCycleNetTherms</t>
  </si>
  <si>
    <t>G</t>
  </si>
  <si>
    <t>IOUs must each submit one AL for all four components of the ESPI awards. IOUs shall submit their ESPI ALs as word-searchable PDF documents with accompanying Excel workbooks.</t>
  </si>
  <si>
    <t xml:space="preserve">IOUs must reference the Savings_DataDictionary worksheet in this workbook and CPUC-provided ex ante savings adjustment values to fill out the ESPI_Ex Ante Savings template provided in this workbook for their 2020 ESPI ALs. </t>
  </si>
  <si>
    <t>IOUs must use the ESPI_Program Expenditures template provided in this workbook for their 2020 ESPI ALs. Please make sure there are no external links in the workbooks submitted.</t>
  </si>
  <si>
    <t>IOUs should add worksheets as needed with calculations to support values claimed in their 2020 ESPI ALs.</t>
  </si>
  <si>
    <t>IOUs must use the 2019 Earnings Rates &amp; Caps template provided within this workbook for their 2019 earnings rates and award caps advice letter (AL). Please also submit supporting information for the data in the template. Please make sure there are no external links in the workbook submitted. The worksheet need not be included in the 2020 Efficiency Savings and Performance Incentive (ESPI) AL.</t>
  </si>
  <si>
    <t xml:space="preserve">2019 Ex Ante Savings </t>
  </si>
  <si>
    <t>2019 Ex Ante Review Performance</t>
  </si>
  <si>
    <t xml:space="preserve">2019 Codes &amp; Standards </t>
  </si>
  <si>
    <t>2019 Non-Resource</t>
  </si>
  <si>
    <t xml:space="preserve">2019 Authorized Budget </t>
  </si>
  <si>
    <t>2019 ESPI Award Cap by Component</t>
  </si>
  <si>
    <t>2019 Authorized Resource Budget*</t>
  </si>
  <si>
    <t>2019 Portfolio Net Life Cycle Goals</t>
  </si>
  <si>
    <t>2019 Portfolio Earning Rate 
(Portfolio Saving Earnings Cap/ Net Life Cycle Goal)</t>
  </si>
  <si>
    <t>As provided in the 2019 ESPI mapping</t>
  </si>
  <si>
    <t>pre-2019, pre-2019 (approved for inclusion in ESPI), 2019, post-2019</t>
  </si>
  <si>
    <t>Total 2019 Program Expenditures (from all budget-year funding sources)</t>
  </si>
  <si>
    <t>2019 Adopted Budget
(EE: D.XX-XX-XXX)
(SW ME&amp;O:XXXX,
ESA:XXXX)</t>
  </si>
  <si>
    <t xml:space="preserve">2019 Administrative Cost 
(forecasted as per budget ALs)
</t>
  </si>
  <si>
    <t>The table below must be placed on the first page (in the purpose section) of each IOU’s ESPI AL. It need not be filled out in this worksheet. IOUs should add True Up lines for 2018 if appropriate.</t>
  </si>
  <si>
    <t>2018 Ex Post Savings</t>
  </si>
  <si>
    <t>2018 Ex Ante Savings True Up</t>
  </si>
  <si>
    <t>2018 Ex Ante Review Performance True Up</t>
  </si>
  <si>
    <t>2018 Codes &amp; Standards True Up</t>
  </si>
  <si>
    <t>2018 Non-Resource True Up</t>
  </si>
  <si>
    <t>BAY</t>
  </si>
  <si>
    <t>LCE</t>
  </si>
  <si>
    <t>SCR</t>
  </si>
  <si>
    <t>TCR</t>
  </si>
  <si>
    <t>Water/Energy Nexus</t>
  </si>
  <si>
    <t>Evaluation Measurement and Verification - BAYREN</t>
  </si>
  <si>
    <t>BAYREN05-A</t>
  </si>
  <si>
    <t>BAYREN06</t>
  </si>
  <si>
    <t>BAYREN07</t>
  </si>
  <si>
    <t>Green Labeling</t>
  </si>
  <si>
    <t>BAYREN08</t>
  </si>
  <si>
    <t>LCE-COM-001</t>
  </si>
  <si>
    <t>Small Commercial Direct Install</t>
  </si>
  <si>
    <t>LCE-EMV-001</t>
  </si>
  <si>
    <t>LCE EM&amp;V</t>
  </si>
  <si>
    <t>LCE-RES-001</t>
  </si>
  <si>
    <t>Energy Advisor</t>
  </si>
  <si>
    <t>Single Family Seasonal Savings</t>
  </si>
  <si>
    <t>MCE05</t>
  </si>
  <si>
    <t>Multifamily Direct Install Standalone</t>
  </si>
  <si>
    <t>MCE06</t>
  </si>
  <si>
    <t>Multifamily Single Measure</t>
  </si>
  <si>
    <t>MCE07</t>
  </si>
  <si>
    <t>Single Family Comprehensive</t>
  </si>
  <si>
    <t>MCE08</t>
  </si>
  <si>
    <t>Single Family Direct Install Standalone</t>
  </si>
  <si>
    <t>MCE09</t>
  </si>
  <si>
    <t>Single Family Single Measure</t>
  </si>
  <si>
    <t>MCE10</t>
  </si>
  <si>
    <t>MCE11</t>
  </si>
  <si>
    <t>MCE16</t>
  </si>
  <si>
    <t>Workforce Education and Training (WET)</t>
  </si>
  <si>
    <t>MCE98</t>
  </si>
  <si>
    <t>MCE EM&amp;V</t>
  </si>
  <si>
    <t>Residential Energy Efficiency</t>
  </si>
  <si>
    <t>Multifamily Energy Efficiency</t>
  </si>
  <si>
    <t>PGE21057</t>
  </si>
  <si>
    <t>National Codes and Standards Advocacy</t>
  </si>
  <si>
    <t>Integrated Energy Education and Training</t>
  </si>
  <si>
    <t>PGE21076</t>
  </si>
  <si>
    <t>Career and Workforce Readiness</t>
  </si>
  <si>
    <t>Energy Savings Assistance</t>
  </si>
  <si>
    <t>Energy Savings Performance Incentive</t>
  </si>
  <si>
    <t>West Side Community Energy Leader Partnership</t>
  </si>
  <si>
    <t>SCE-13-L-002Y</t>
  </si>
  <si>
    <t>Grandfathered Street Lights</t>
  </si>
  <si>
    <t>SCE-13-L-003I</t>
  </si>
  <si>
    <t>Public Sector Performance-Based Retrofit High Opportunity Program</t>
  </si>
  <si>
    <t>SCE-13-LCE</t>
  </si>
  <si>
    <t>Lancaster Choice Energy</t>
  </si>
  <si>
    <t>Strategic Energy Management Program</t>
  </si>
  <si>
    <t>SCE-13-SW-007A1</t>
  </si>
  <si>
    <t>On-Bill Financing Loan Pool</t>
  </si>
  <si>
    <t>SCE-13-SW-008F</t>
  </si>
  <si>
    <t>National and International Standards</t>
  </si>
  <si>
    <t>WE&amp;T Integrated Energy Education and Training</t>
  </si>
  <si>
    <t>WE&amp;T Career Connections</t>
  </si>
  <si>
    <t>SCE-13-SWMEO</t>
  </si>
  <si>
    <t>Statewide Marketing, Education &amp; Outreach</t>
  </si>
  <si>
    <t>SCE-13-TP-024</t>
  </si>
  <si>
    <t>AB793 Residential Pay for Performance</t>
  </si>
  <si>
    <t>SCE-13-TP-025</t>
  </si>
  <si>
    <t xml:space="preserve">Facility Assessment Service Program </t>
  </si>
  <si>
    <t>SCE-13-TP-026</t>
  </si>
  <si>
    <t>Residential 3P Solicitation</t>
  </si>
  <si>
    <t>SCE-13-TP-027</t>
  </si>
  <si>
    <t>Commercial 3P Solicitation</t>
  </si>
  <si>
    <t>SCE-13-TP-028</t>
  </si>
  <si>
    <t>Industrial 3P Solicitation</t>
  </si>
  <si>
    <t>SCE-13-TP-029</t>
  </si>
  <si>
    <t>Local Government 3P Solicitation</t>
  </si>
  <si>
    <t>RES-Residential Energy Efficiency Program</t>
  </si>
  <si>
    <t>RES-Residential HVAC Upstream</t>
  </si>
  <si>
    <t>COM-NonRes HVAC Upstream</t>
  </si>
  <si>
    <t>IND-SEM</t>
  </si>
  <si>
    <t>C&amp;S-SW-Building Codes &amp; Compliance Advocacy</t>
  </si>
  <si>
    <t>C&amp;S-SW-Appliance Standards Advocacy</t>
  </si>
  <si>
    <t>WE&amp;T-Integrated Energy Efficiency Training</t>
  </si>
  <si>
    <t>FIN-SW-New Financing Offerings</t>
  </si>
  <si>
    <t>PUB-CA Department of Corrections Partnership</t>
  </si>
  <si>
    <t>PUB-California Community College Partnership</t>
  </si>
  <si>
    <t>PUB-UC/CSU/IOU Partnership</t>
  </si>
  <si>
    <t>PUB-State of CA/IOU Partnership</t>
  </si>
  <si>
    <t>PUB-LA Co Partnership</t>
  </si>
  <si>
    <t>PUB-Kern Co Partnership</t>
  </si>
  <si>
    <t>PUB-Riverside Co Partnership</t>
  </si>
  <si>
    <t>PUB-San Bernardino Co Partnership</t>
  </si>
  <si>
    <t>PUB-Santa Barbara Co Partnership</t>
  </si>
  <si>
    <t>PUB-South Bay Cities Partnership</t>
  </si>
  <si>
    <t>PUB-San Luis Obispo Co Partnership</t>
  </si>
  <si>
    <t>PUB-San Joaquin Valley Partnership</t>
  </si>
  <si>
    <t>PUB-Orange County Cities Partnership</t>
  </si>
  <si>
    <t>PUB-SEEC Partnership</t>
  </si>
  <si>
    <t>PUB-Desert Cities Partnership</t>
  </si>
  <si>
    <t>PUB-Ventura County Partnership</t>
  </si>
  <si>
    <t>PUB-Energy Efficiency Pilots</t>
  </si>
  <si>
    <t>IND-Small Industrial Facility Upgrades</t>
  </si>
  <si>
    <t>PUB-K-12 Performance Program</t>
  </si>
  <si>
    <t>RES-On Demand Efficiency</t>
  </si>
  <si>
    <t>WE&amp;T-HERS Rater Training Advancement</t>
  </si>
  <si>
    <t>RES-CLEO</t>
  </si>
  <si>
    <t>RES-MF Direct Therm Savings</t>
  </si>
  <si>
    <t>RES-LivingWise</t>
  </si>
  <si>
    <t>RES-Manufactured Mobile Home</t>
  </si>
  <si>
    <t>SOL-IDEEA365</t>
  </si>
  <si>
    <t>PUB-Public Sector Resource</t>
  </si>
  <si>
    <t>PUB-LG Regional Resource</t>
  </si>
  <si>
    <t>PUB-Gateway Cities Partnership</t>
  </si>
  <si>
    <t>PUB-San Gabriel Valley COG Partnership</t>
  </si>
  <si>
    <t>PUB-West Side Community Energy Partnership</t>
  </si>
  <si>
    <t>PUB-Western Riverside Energy Partnership</t>
  </si>
  <si>
    <t>COM-Instant Rebates! Foodservice POS</t>
  </si>
  <si>
    <t>PUB-North Orange County Cities Partnership</t>
  </si>
  <si>
    <t>PUB-San Bernardino Regional Energy Partnership</t>
  </si>
  <si>
    <t>FIN-SW-California Hub for EE Financing</t>
  </si>
  <si>
    <t>COM-On-Premise Ozone Laundry</t>
  </si>
  <si>
    <t>COM-Direct Install Program</t>
  </si>
  <si>
    <t>SCG3813</t>
  </si>
  <si>
    <t>COM-Savings By Design</t>
  </si>
  <si>
    <t>SCG3814</t>
  </si>
  <si>
    <t>COM-Midstream Water Heating</t>
  </si>
  <si>
    <t>SCG3815</t>
  </si>
  <si>
    <t>PUB-Calculated Incentives</t>
  </si>
  <si>
    <t>SCG3816</t>
  </si>
  <si>
    <t>PUB-Deemed Incentives</t>
  </si>
  <si>
    <t>SCG3817</t>
  </si>
  <si>
    <t>PUB-Direct Install Program</t>
  </si>
  <si>
    <t>SCG3818</t>
  </si>
  <si>
    <t>PUB-SW-Water/Wastewater Pumping Program</t>
  </si>
  <si>
    <t>SCG3819</t>
  </si>
  <si>
    <t>WE&amp;T-SW-Career &amp; Workforce Readiness</t>
  </si>
  <si>
    <t>SCG3820</t>
  </si>
  <si>
    <t>RES-Direct Install Program</t>
  </si>
  <si>
    <t>SCG3821</t>
  </si>
  <si>
    <t>IND-Direct Install Program</t>
  </si>
  <si>
    <t>SCG3822</t>
  </si>
  <si>
    <t>AG-Direct Install Program</t>
  </si>
  <si>
    <t>SCG3823</t>
  </si>
  <si>
    <t>RES-HVAC QI/QM</t>
  </si>
  <si>
    <t>SCG3824</t>
  </si>
  <si>
    <t>RES-Behavioral Program</t>
  </si>
  <si>
    <t>SCG3825</t>
  </si>
  <si>
    <t>COM-HVAC QI/QM</t>
  </si>
  <si>
    <t>SCG3826</t>
  </si>
  <si>
    <t>COM-Lodging Program</t>
  </si>
  <si>
    <t>SCG3827</t>
  </si>
  <si>
    <t>COM-Mixed Use Building Program</t>
  </si>
  <si>
    <t>SCG3828</t>
  </si>
  <si>
    <t>RES-Home Intel Program</t>
  </si>
  <si>
    <t>SCG3829</t>
  </si>
  <si>
    <t>RES-Marketplace</t>
  </si>
  <si>
    <t>SCG3830</t>
  </si>
  <si>
    <t>RES-Retail Partnering</t>
  </si>
  <si>
    <t>SCG3831</t>
  </si>
  <si>
    <t>RES-EE Kits</t>
  </si>
  <si>
    <t>SCG3832</t>
  </si>
  <si>
    <t>RES-Pasadena Home Upgrade</t>
  </si>
  <si>
    <t>SCG3833</t>
  </si>
  <si>
    <t>RES-Burbank Home Upgrade</t>
  </si>
  <si>
    <t>SCG3834</t>
  </si>
  <si>
    <t>COM-LADWP Direct Install</t>
  </si>
  <si>
    <t>SCG3835</t>
  </si>
  <si>
    <t>COM-Pasadena Direct Install</t>
  </si>
  <si>
    <t>SCG3836</t>
  </si>
  <si>
    <t>RES-LADWP HVAC</t>
  </si>
  <si>
    <t>SCG3837</t>
  </si>
  <si>
    <t>PUB-SW-Energy Atlas</t>
  </si>
  <si>
    <t>SCG-ESPI</t>
  </si>
  <si>
    <t>SCG-GRCL</t>
  </si>
  <si>
    <t>SCR-FIN-C1</t>
  </si>
  <si>
    <t>SCR-FIN-C2</t>
  </si>
  <si>
    <t>Residential Loan Loss Reserve</t>
  </si>
  <si>
    <t>SCR-PUBL-B1</t>
  </si>
  <si>
    <t>Energy Efficiency Project Delivery Program</t>
  </si>
  <si>
    <t>SCR-PUBL-B2</t>
  </si>
  <si>
    <t>DER DAC Project Delivery Program</t>
  </si>
  <si>
    <t>SCR-PUBL-B3</t>
  </si>
  <si>
    <t>Public Agency NMEC Program</t>
  </si>
  <si>
    <t>SCR-RES-A1</t>
  </si>
  <si>
    <t>Multifamily Program</t>
  </si>
  <si>
    <t>SCR-RES-A2</t>
  </si>
  <si>
    <t>Residential Community Coordinator</t>
  </si>
  <si>
    <t>SCR-WET-D1</t>
  </si>
  <si>
    <t>Workforce Education &amp; Training Program</t>
  </si>
  <si>
    <t>SDGE3325</t>
  </si>
  <si>
    <t>SW-FIN-Finance Pilots Credit Enhancement</t>
  </si>
  <si>
    <t>SDGE4061</t>
  </si>
  <si>
    <t>Facility Assessment Services Program</t>
  </si>
  <si>
    <t>SDGE-ESPI</t>
  </si>
  <si>
    <t>SDGE-GRCL</t>
  </si>
  <si>
    <t>TCR-CS-001</t>
  </si>
  <si>
    <t>Codes &amp; Standards</t>
  </si>
  <si>
    <t>TCR-EMV-001</t>
  </si>
  <si>
    <t xml:space="preserve">TCR EM&amp;V </t>
  </si>
  <si>
    <t>TCR-Res-001</t>
  </si>
  <si>
    <t>Residential Direct Install</t>
  </si>
  <si>
    <t>TCR-WET-001</t>
  </si>
  <si>
    <t>Workforce Education &amp; Training</t>
  </si>
  <si>
    <t>BAYREN02-A</t>
  </si>
  <si>
    <t>BAMBE Electrification</t>
  </si>
  <si>
    <t>BAYREN02-B</t>
  </si>
  <si>
    <t>BAYREN05-B</t>
  </si>
  <si>
    <t>LCE-EMV-002</t>
  </si>
  <si>
    <t>MCE99</t>
  </si>
  <si>
    <t>PGE_3P_Ag</t>
  </si>
  <si>
    <t>New 3P Placeholder  - Agricultural</t>
  </si>
  <si>
    <t>PGE_3P_Com</t>
  </si>
  <si>
    <t>New 3P Placeholder - Commercial</t>
  </si>
  <si>
    <t>PGE_3P_Ind</t>
  </si>
  <si>
    <t>New 3P Placeholder - Industrial</t>
  </si>
  <si>
    <t>PGE_3P_Pub</t>
  </si>
  <si>
    <t>New 3P Placeholder - Public</t>
  </si>
  <si>
    <t>PGE_3P_Pub_LGP</t>
  </si>
  <si>
    <t>New 3P Placeholder - Public LGP</t>
  </si>
  <si>
    <t>PGE_3P_Res</t>
  </si>
  <si>
    <t>New 3P Placeholder - Residential</t>
  </si>
  <si>
    <t>PGE_SW_CSA_App</t>
  </si>
  <si>
    <t>State Appliance Standards Advocacy</t>
  </si>
  <si>
    <t>PGE_SW_CSA_App_PA</t>
  </si>
  <si>
    <t>State Appliance Standards Advocacy PA Costs</t>
  </si>
  <si>
    <t>PGE_SW_CSA_Bldg</t>
  </si>
  <si>
    <t>State Building Codes Advocacy</t>
  </si>
  <si>
    <t>PGE_SW_CSA_Bldg_PA</t>
  </si>
  <si>
    <t>State Building Codes Advocacy PA Costs</t>
  </si>
  <si>
    <t>PGE_SW_CSA_Natl</t>
  </si>
  <si>
    <t>National Codes &amp; Standards Advocacy</t>
  </si>
  <si>
    <t>PGE_SW_CSA_Natl_PA</t>
  </si>
  <si>
    <t>National Codes &amp; Standards Advocacy PA Costs</t>
  </si>
  <si>
    <t>PGE_SW_NC_NonRes</t>
  </si>
  <si>
    <t>New Construction Non-Residential</t>
  </si>
  <si>
    <t>PGE_SW_NC_NonRes_PA</t>
  </si>
  <si>
    <t>New Construction Non-Residential PA Costs</t>
  </si>
  <si>
    <t>PGE_SW_NC_Res</t>
  </si>
  <si>
    <t>New Construction Residential</t>
  </si>
  <si>
    <t>PGE_SW_NC_Res_PA</t>
  </si>
  <si>
    <t>New Construction Residential PA Costs</t>
  </si>
  <si>
    <t>SCE-13-PB-TRCX</t>
  </si>
  <si>
    <t>Pension &amp; Benefits - TRC Exempt Programs</t>
  </si>
  <si>
    <t>SCE-13-SW-002I</t>
  </si>
  <si>
    <t>Market Based Incentive Program - Commercial</t>
  </si>
  <si>
    <t>SCE-13-SW-003E</t>
  </si>
  <si>
    <t xml:space="preserve">Market Based Incentive Program </t>
  </si>
  <si>
    <t>SCE-13-SW-007B1</t>
  </si>
  <si>
    <t>ARRA-Originated Financing Loan Pool</t>
  </si>
  <si>
    <t>SCE_SW_CSA_Appl</t>
  </si>
  <si>
    <t>Codes &amp; Standards Advocacy - State Appliance Standards Advocacy</t>
  </si>
  <si>
    <t>SCE_SW_CSA_Appl_PA</t>
  </si>
  <si>
    <t>Codes &amp; Standards Advocacy - State Appliance Standards Advocacy - SCE Costs</t>
  </si>
  <si>
    <t>SCE_SW_CSA_Bldg</t>
  </si>
  <si>
    <t>Codes &amp; Standards Advocacy - State Building Codes Advocacy</t>
  </si>
  <si>
    <t>SCE_SW_CSA_Bldg_PA</t>
  </si>
  <si>
    <t>Codes &amp; Standards Advocacy - State Building Codes Advocacy - SCE Costs</t>
  </si>
  <si>
    <t>SCE_SW_CSA_Natl</t>
  </si>
  <si>
    <t>Codes &amp; Standards Advocacy - National Codes &amp; Standards Advocacy</t>
  </si>
  <si>
    <t>SCE_SW_CSA_Natl_PA</t>
  </si>
  <si>
    <t>Codes &amp; Standards Advocacy - National Codes &amp; Standards Advocacy - SCE Costs</t>
  </si>
  <si>
    <t>SCE_SW_NC_NonRes</t>
  </si>
  <si>
    <t>NonRes New Construction</t>
  </si>
  <si>
    <t>SCE_SW_NC_NonRes_PA</t>
  </si>
  <si>
    <t>NonRes New Construction - SCE Costs</t>
  </si>
  <si>
    <t>SCE_SW_NC_Res</t>
  </si>
  <si>
    <t>Res New Construction</t>
  </si>
  <si>
    <t>SCE_SW_NC_Res_PA</t>
  </si>
  <si>
    <t>Res New Construction - SCE Costs</t>
  </si>
  <si>
    <t>SCG3838</t>
  </si>
  <si>
    <t>RES-REEP-Energy Efficient Homes Program</t>
  </si>
  <si>
    <t>SCG3843</t>
  </si>
  <si>
    <t>RES-SF Solicitation</t>
  </si>
  <si>
    <t>SCG3844</t>
  </si>
  <si>
    <t>RES-MF Solicitation</t>
  </si>
  <si>
    <t>SCG3845</t>
  </si>
  <si>
    <t>COM-SMB Solicitation</t>
  </si>
  <si>
    <t>SCG3846</t>
  </si>
  <si>
    <t>PUB-SM Solicitation</t>
  </si>
  <si>
    <t>SCG-GRC_LL</t>
  </si>
  <si>
    <t>SCG_SW_CSA_Appl</t>
  </si>
  <si>
    <t>SCG_SW_CSA_Appl_PA</t>
  </si>
  <si>
    <t>C&amp;S-SW-Appliance Standards Advocacy-PA</t>
  </si>
  <si>
    <t>SCG_SW_CSA_Bldg</t>
  </si>
  <si>
    <t>C&amp;S-SW-Building Codes Advocacy</t>
  </si>
  <si>
    <t>SCG_SW_CSA_Bldg_PA</t>
  </si>
  <si>
    <t>C&amp;S-SW-Building Codes Advocacy-PA</t>
  </si>
  <si>
    <t>SCG_SW_CSA_Natl</t>
  </si>
  <si>
    <t>C&amp;S-SW-Federal Codes Advocacy</t>
  </si>
  <si>
    <t>SCG_SW_CSA_Natl_PA</t>
  </si>
  <si>
    <t>C&amp;S-SW-Federal Codes Advocacy-PA</t>
  </si>
  <si>
    <t>SCG_SW_NC_NonRes</t>
  </si>
  <si>
    <t>COM-SW-New Construction</t>
  </si>
  <si>
    <t>SCG_SW_NC_NonRes_PA</t>
  </si>
  <si>
    <t>COM-SW-New Construction-PA</t>
  </si>
  <si>
    <t>SCG_SW_NC_Res</t>
  </si>
  <si>
    <t>RES-SW-New Construction</t>
  </si>
  <si>
    <t>SCG_SW_NC_Res_PA</t>
  </si>
  <si>
    <t>RES-SW-New Construction-PA</t>
  </si>
  <si>
    <t>SCR-EMV-01</t>
  </si>
  <si>
    <t>SoCalREN EM&amp;V</t>
  </si>
  <si>
    <t>Regional Climate Action and Energy Plan and Energy Atlas</t>
  </si>
  <si>
    <t>SCR-RES-A3</t>
  </si>
  <si>
    <t>SF Whole-building</t>
  </si>
  <si>
    <t>SDGE4001</t>
  </si>
  <si>
    <t>Single Family Program</t>
  </si>
  <si>
    <t>SDGE4002</t>
  </si>
  <si>
    <t>Multi Family Program</t>
  </si>
  <si>
    <t>SDGE4003</t>
  </si>
  <si>
    <t>Commercial Small Customer Services (&lt;20KW) Program</t>
  </si>
  <si>
    <t>SDGE4004</t>
  </si>
  <si>
    <t>Commercial Large Customer Services (&gt;20KW) Program</t>
  </si>
  <si>
    <t>SDGE4006</t>
  </si>
  <si>
    <t>Industrial Strategic Energy Management Program</t>
  </si>
  <si>
    <t>SDGE4007</t>
  </si>
  <si>
    <t>Industrial Port Tenant Customers Services Programs</t>
  </si>
  <si>
    <t>SDGE4008</t>
  </si>
  <si>
    <t>Industrial Customer Services Program</t>
  </si>
  <si>
    <t>SDGE4009</t>
  </si>
  <si>
    <t>Agricultural Growers Services Program</t>
  </si>
  <si>
    <t>SDGE4010</t>
  </si>
  <si>
    <t>Local Government Customers Program</t>
  </si>
  <si>
    <t>SDGE4011</t>
  </si>
  <si>
    <t>K-12 Customer Services Program</t>
  </si>
  <si>
    <t>SDGE4012</t>
  </si>
  <si>
    <t>Federal Customer Services Program</t>
  </si>
  <si>
    <t>SDGE4013</t>
  </si>
  <si>
    <t>Local WE&amp;T - Integrated Energy Education and Training</t>
  </si>
  <si>
    <t>SDGE4014</t>
  </si>
  <si>
    <t>FIN-On-Bill Finance</t>
  </si>
  <si>
    <t>SDGE4015</t>
  </si>
  <si>
    <t>IDSM Residential Local Marketing Education and Outreach Program (EE)</t>
  </si>
  <si>
    <t>SDGE4016</t>
  </si>
  <si>
    <t>C&amp;S - Reach Code, Compliance Improvement, and Planning &amp; Coordination</t>
  </si>
  <si>
    <t>SDGE4017</t>
  </si>
  <si>
    <t>SW Codes &amp; Standards Advocacy</t>
  </si>
  <si>
    <t>SDGE4018</t>
  </si>
  <si>
    <t>SW Emerging Technologies</t>
  </si>
  <si>
    <t>SDGE4019</t>
  </si>
  <si>
    <t>SW State of CA Partnership</t>
  </si>
  <si>
    <t>SDGE4020</t>
  </si>
  <si>
    <t>SW UC/CSU Partnership</t>
  </si>
  <si>
    <t>SDGE4021</t>
  </si>
  <si>
    <t>SW CA Community Colleges Partnership</t>
  </si>
  <si>
    <t>SDGE4022</t>
  </si>
  <si>
    <t>SW CA Department of Corrections Partnership</t>
  </si>
  <si>
    <t>SDGE4023</t>
  </si>
  <si>
    <t>SW New Construction Non Residential</t>
  </si>
  <si>
    <t>SDGE4024</t>
  </si>
  <si>
    <t>SW New Construction Residential</t>
  </si>
  <si>
    <t>SDGE4025</t>
  </si>
  <si>
    <t>SW Midstream Commercial Water Heating</t>
  </si>
  <si>
    <t>SDGE4026</t>
  </si>
  <si>
    <t>SW Foodservice Point of Sale Program</t>
  </si>
  <si>
    <t>SDGE4027</t>
  </si>
  <si>
    <t>SW Lighting Program</t>
  </si>
  <si>
    <t>SDGE4028</t>
  </si>
  <si>
    <t>SW Upstream HVAC Commercial Program</t>
  </si>
  <si>
    <t>SDGE4029</t>
  </si>
  <si>
    <t>SW Upstream HVAC Residential Program</t>
  </si>
  <si>
    <t>SDGE4030</t>
  </si>
  <si>
    <t>SW Plug Load and Appliances</t>
  </si>
  <si>
    <t>SDGE4031</t>
  </si>
  <si>
    <t>SW K-12 Connections</t>
  </si>
  <si>
    <t>SDGE4034</t>
  </si>
  <si>
    <t>SW WE&amp;T Career &amp; Workforce Readiness (CWR)</t>
  </si>
  <si>
    <t>SDGE4035</t>
  </si>
  <si>
    <t>SW Downstream Water/Wastewater Pumping Progrm</t>
  </si>
  <si>
    <t>SDGE4036</t>
  </si>
  <si>
    <t>SW HVAC QI/QM Program</t>
  </si>
  <si>
    <t>SDGE4039</t>
  </si>
  <si>
    <t>3P-IDEEA</t>
  </si>
  <si>
    <t>SDGE4040</t>
  </si>
  <si>
    <t>IDSM Local Residential Behavioral Program (EE)</t>
  </si>
  <si>
    <t>SDGE4051</t>
  </si>
  <si>
    <t>IDSM Residential ME&amp;O - DR</t>
  </si>
  <si>
    <t>SDGE4052</t>
  </si>
  <si>
    <t>IDSM Commercial ME&amp;O - DR</t>
  </si>
  <si>
    <t>SDGE4054</t>
  </si>
  <si>
    <t>IDSM Residential - DR</t>
  </si>
  <si>
    <t>SDGE4055</t>
  </si>
  <si>
    <t>IDSM Commercial - EE</t>
  </si>
  <si>
    <t>SDGE4056</t>
  </si>
  <si>
    <t>IDSM Commercial - DR</t>
  </si>
  <si>
    <t>SDGE4057</t>
  </si>
  <si>
    <t>IDSM Behavioral - DR</t>
  </si>
  <si>
    <t>SDGE4058</t>
  </si>
  <si>
    <t>IDSM Non Res Audits - DR</t>
  </si>
  <si>
    <t>SDGE4059</t>
  </si>
  <si>
    <t>Commercial Port Tenant Customers Services Programs</t>
  </si>
  <si>
    <t>SDGE4060</t>
  </si>
  <si>
    <t>Demand Response Small Business Energy Management Pilot - AB 793</t>
  </si>
  <si>
    <t>SDGE4062</t>
  </si>
  <si>
    <t>SW Emerging Technologies - Gas</t>
  </si>
  <si>
    <t>SDGE_SW_CSA</t>
  </si>
  <si>
    <t>SDGE_SW_CSA_Appl</t>
  </si>
  <si>
    <t>SW Codes &amp; Standards Advocacy - State Appliance Standards</t>
  </si>
  <si>
    <t>SDGE_SW_CSA_Appl_PA</t>
  </si>
  <si>
    <t>Codes &amp; Standards Advocacy - State Appliance Standards (SDGE)</t>
  </si>
  <si>
    <t>SDGE_SW_CSA_Bldg</t>
  </si>
  <si>
    <t>SW Codes &amp; Standards Advocacy - State Building Codes</t>
  </si>
  <si>
    <t>SDGE_SW_CSA_Bldg_PA</t>
  </si>
  <si>
    <t>SW Codes &amp; Standards Advocacy State Building Codes (SDGE)</t>
  </si>
  <si>
    <t>SDGE_SW_CSA_Natl</t>
  </si>
  <si>
    <t>SW Codes &amp; Standards Advocacy - National Codes &amp; Standards Advocacy</t>
  </si>
  <si>
    <t>SDGE_SW_CSA_Natl_PA</t>
  </si>
  <si>
    <t>SW Codes &amp; Standards Advocacy - National Codes &amp; Standards Advocacy (SDGE)</t>
  </si>
  <si>
    <t>SDGE_SW_NC_NonRes</t>
  </si>
  <si>
    <t>SDGE_SW_NC_NonRes_PA</t>
  </si>
  <si>
    <t>SW New Construction Non Residential (SDGE)</t>
  </si>
  <si>
    <t>SDGE_SW_NC_Res</t>
  </si>
  <si>
    <t>SDGE_SW_NC_Res_PA</t>
  </si>
  <si>
    <t>SW New Construction Residential (SDGE)</t>
  </si>
  <si>
    <t>TCR-EMV-002</t>
  </si>
  <si>
    <t>SW-CALS - EUC WHRP - Advanced</t>
  </si>
  <si>
    <t>SW-COM-Strategic Energy Management</t>
  </si>
  <si>
    <t>SW-IND-Strategic Energy Management</t>
  </si>
  <si>
    <t>SW-IND-Customer Services-Audits NonRes [5]</t>
  </si>
  <si>
    <t>SW-ET-Technology Assessment Support [5]</t>
  </si>
  <si>
    <t>SW-ET-Technology Deployment Support [5]</t>
  </si>
  <si>
    <t>RES Upstream HVAC Incentive Program</t>
  </si>
  <si>
    <t xml:space="preserve">Locational Energy Efficiency </t>
  </si>
  <si>
    <t>LGP- City of San Diego Partnership [5]</t>
  </si>
  <si>
    <t>LGP- SEEC Partnership [5]</t>
  </si>
  <si>
    <t>Local-CALS - Middle Income Direct Install (MIDI)</t>
  </si>
  <si>
    <t>SW-CALS - Residential HVAC-QI/QM</t>
  </si>
  <si>
    <t>3P-ZELDA</t>
  </si>
  <si>
    <t>3P-Energy Advantage Program (EAP)</t>
  </si>
  <si>
    <t xml:space="preserve">HOPPs - Building Retro-Commissioning </t>
  </si>
  <si>
    <t xml:space="preserve">HOPPs - Multi Family </t>
  </si>
  <si>
    <t xml:space="preserve">STREAMLINED AG EFFICIENCY (SAE) PRGM </t>
  </si>
  <si>
    <t>Facility Assessment Services [5]</t>
  </si>
  <si>
    <t>RENs and CCA (Non-IOU Programs)</t>
  </si>
  <si>
    <t>3P-Streamlined Ag Efficiency (SAE)</t>
  </si>
  <si>
    <t>463802</t>
  </si>
  <si>
    <t>2019 Apr ESAP Electric Savings</t>
  </si>
  <si>
    <t>ESA</t>
  </si>
  <si>
    <t>ESPI_Custom</t>
  </si>
  <si>
    <t>null</t>
  </si>
  <si>
    <t>custom</t>
  </si>
  <si>
    <t>2019</t>
  </si>
  <si>
    <t>2019Q2</t>
  </si>
  <si>
    <t>2019 Apr ESAP Gas Savings</t>
  </si>
  <si>
    <t>2019 Aug ESAP Electric Savings</t>
  </si>
  <si>
    <t>2019Q3</t>
  </si>
  <si>
    <t>2019 Aug ESAP Gas Savings</t>
  </si>
  <si>
    <t>2019 Dec ESAP Electric Savings</t>
  </si>
  <si>
    <t>2019Q4</t>
  </si>
  <si>
    <t>2019 Dec ESAP Gas Savings</t>
  </si>
  <si>
    <t>2019 Feb ESAP Electric Savings</t>
  </si>
  <si>
    <t>2019Q1</t>
  </si>
  <si>
    <t>2019 Feb ESAP Gas Savings</t>
  </si>
  <si>
    <t>2019 Jan ESAP Electric Savings</t>
  </si>
  <si>
    <t>2019 Jan ESAP Gas Savings</t>
  </si>
  <si>
    <t>2019 Jul ESAP Electric Savings</t>
  </si>
  <si>
    <t>2019 Jul ESAP Gas Savings</t>
  </si>
  <si>
    <t>2019 Jun ESAP Electric Savings</t>
  </si>
  <si>
    <t>2019 Jun ESAP Gas Savings</t>
  </si>
  <si>
    <t>2019 Mar ESAP Electric Savings</t>
  </si>
  <si>
    <t>2019 Mar ESAP Gas Savings</t>
  </si>
  <si>
    <t>2019 May ESAP Electric Savings</t>
  </si>
  <si>
    <t>2019 May ESAP Gas Savings</t>
  </si>
  <si>
    <t>2019 Nov ESAP Electric Savings</t>
  </si>
  <si>
    <t>2019 Nov ESAP Gas Savings</t>
  </si>
  <si>
    <t>2019 Oct ESAP Electric Savings</t>
  </si>
  <si>
    <t>2019 Oct ESAP Gas Savings</t>
  </si>
  <si>
    <t>2019 Sep ESAP Electric Savings</t>
  </si>
  <si>
    <t>2019 Sep ESAP Gas Savings</t>
  </si>
  <si>
    <t>462243</t>
  </si>
  <si>
    <t>POS Retailer Processing</t>
  </si>
  <si>
    <t>OTHER</t>
  </si>
  <si>
    <t>PrelimExAnteDeemed</t>
  </si>
  <si>
    <t>non-DEER WP</t>
  </si>
  <si>
    <t>463756</t>
  </si>
  <si>
    <t>Clothes Washer - Front Loading - Energy Star Most Efficient</t>
  </si>
  <si>
    <t>APPLIANCE CLOTHES WASHER</t>
  </si>
  <si>
    <t>DEER</t>
  </si>
  <si>
    <t>465943</t>
  </si>
  <si>
    <t>Natural Gas W/H 40 Gal UEF (0.64) (SWWH012F)</t>
  </si>
  <si>
    <t>WATER HEATING STORAGE WATER HEATER</t>
  </si>
  <si>
    <t>ESPI_Deemed</t>
  </si>
  <si>
    <t>465944</t>
  </si>
  <si>
    <t>Natural Gas W/H 40 Gal UEF (0.68) (SWWH012G)</t>
  </si>
  <si>
    <t>465945</t>
  </si>
  <si>
    <t>Natural Gas W/H 50 Gal UEF (0.64) (SWWH012H)</t>
  </si>
  <si>
    <t>465946</t>
  </si>
  <si>
    <t>Natural Gas W/H 50 Gal UEF (0.68) (SWWH012I)</t>
  </si>
  <si>
    <t>465951</t>
  </si>
  <si>
    <t>Efficient water heater, 45 to 55 gal HP Elec (UEF=3.09) replaces at and below 35 gal Electric WH, UEF 0.92, (SWWH014A)</t>
  </si>
  <si>
    <t>465952</t>
  </si>
  <si>
    <t>Efficient water heater,  45 to 55 gal HP Elec (UEF=3.31) replaces =35 gal Electric WH (UEF = 0.92), (SWWH014B)</t>
  </si>
  <si>
    <t>465977</t>
  </si>
  <si>
    <t>Residential Smart Communicating Thermostat (Only Electric) - NR</t>
  </si>
  <si>
    <t>HVAC CONTROLS THERMOSTAT</t>
  </si>
  <si>
    <t>465978</t>
  </si>
  <si>
    <t>Residential Smart Communicating Thermostat (Only Gas) - NR</t>
  </si>
  <si>
    <t>465983</t>
  </si>
  <si>
    <t>Residential Smart Communicating Thermostat - NR (SWHC039A)</t>
  </si>
  <si>
    <t>420138</t>
  </si>
  <si>
    <t>Residential SF Condenser Coil Cleaning</t>
  </si>
  <si>
    <t>HVAC COIL CLEANING</t>
  </si>
  <si>
    <t>420147</t>
  </si>
  <si>
    <t>Airflow Correction (SWSV009A)</t>
  </si>
  <si>
    <t>HVAC FAN REPAIR</t>
  </si>
  <si>
    <t>HVAC RCA</t>
  </si>
  <si>
    <t>421015</t>
  </si>
  <si>
    <t>Low Flow Showerheads</t>
  </si>
  <si>
    <t>WATER HEATING SHOWERHEAD</t>
  </si>
  <si>
    <t>463579</t>
  </si>
  <si>
    <t>Motor - Pool Pump/Motor variable speed  - MF</t>
  </si>
  <si>
    <t>POOL PUMP</t>
  </si>
  <si>
    <t>463809</t>
  </si>
  <si>
    <t>67.4 Watt Pool Lamp (Res) LED replacing 500 Watt Incandescent</t>
  </si>
  <si>
    <t>LIGHTING OUTDOOR LED OTHER</t>
  </si>
  <si>
    <t>463810</t>
  </si>
  <si>
    <t>67.4 Watt Spa Lamp (Res) LED replacing 500 Watt Incandescent</t>
  </si>
  <si>
    <t>463994</t>
  </si>
  <si>
    <t>LED T8 Lamp (Res-Common Area)-Direct Install (SWLG009C)</t>
  </si>
  <si>
    <t>LIGHTING INDOOR LED TLED</t>
  </si>
  <si>
    <t>464282</t>
  </si>
  <si>
    <t>Residential Smart Communicating Thermostat (DI) w/ common wire - AR</t>
  </si>
  <si>
    <t>464283</t>
  </si>
  <si>
    <t>Residential Smart Communicating Thermostat (DI) w/o common wire - AR</t>
  </si>
  <si>
    <t>465149</t>
  </si>
  <si>
    <t>LED PAR30 Outdoor: 12 to &lt;15 Watts Watts</t>
  </si>
  <si>
    <t>LIGHTING OUTDOOR LED FIXTURE</t>
  </si>
  <si>
    <t>465497</t>
  </si>
  <si>
    <t>Decrease Refrigerant Charge - System with No thermal expansion valve (TXV) - Typical (8% rated charge) (SWSV006A)</t>
  </si>
  <si>
    <t>465499</t>
  </si>
  <si>
    <t>Decrease Refrigerant Charge - System with thermal expansion valve (TXV) - Typical (8% rated charge) (SWSV006B)</t>
  </si>
  <si>
    <t>465501</t>
  </si>
  <si>
    <t>Increase Refrigerant Charge - System with No thermal expansion valve (TXV) - Typical (8% rated charge) (SWSV006C)</t>
  </si>
  <si>
    <t>465503</t>
  </si>
  <si>
    <t>Increase Refrigerant Charge - System with thermal expansion valve (TXV) - Typical (8% rated charge) (SWSV006D)</t>
  </si>
  <si>
    <t>465967</t>
  </si>
  <si>
    <t>Kitchen Faucet Aerator - (MF Use Only)</t>
  </si>
  <si>
    <t>WATER HEATING FAUCET AERATOR</t>
  </si>
  <si>
    <t>465984</t>
  </si>
  <si>
    <t>Residential Smart Communicating Thermostat (DI) w/ common wire - NR</t>
  </si>
  <si>
    <t>465989</t>
  </si>
  <si>
    <t>Residential Smart Communicating Thermostat (DI) w/o common wire - NR</t>
  </si>
  <si>
    <t>462713</t>
  </si>
  <si>
    <t>Savings Bonus - kWh</t>
  </si>
  <si>
    <t>NON-RESOURCE</t>
  </si>
  <si>
    <t>462714</t>
  </si>
  <si>
    <t>Savings Bonus - Therms</t>
  </si>
  <si>
    <t>462832</t>
  </si>
  <si>
    <t>Advanced Home Upgrade 10%</t>
  </si>
  <si>
    <t>WHOLE BUILDING RETROFIT</t>
  </si>
  <si>
    <t>462833</t>
  </si>
  <si>
    <t>Advanced Home Upgrade 15%</t>
  </si>
  <si>
    <t>462834</t>
  </si>
  <si>
    <t>Advanced Home Upgrade 20%</t>
  </si>
  <si>
    <t>462835</t>
  </si>
  <si>
    <t>Advanced Home Upgrade 25%</t>
  </si>
  <si>
    <t>462836</t>
  </si>
  <si>
    <t>Advanced Home Upgrade 30%</t>
  </si>
  <si>
    <t>462837</t>
  </si>
  <si>
    <t>Advanced Home Upgrade 35%</t>
  </si>
  <si>
    <t>462839</t>
  </si>
  <si>
    <t>Advanced Home Upgrade 45%</t>
  </si>
  <si>
    <t>421014</t>
  </si>
  <si>
    <t>Kitchen Faucet Aerator (SFm and DMo Use Only)</t>
  </si>
  <si>
    <t>462282</t>
  </si>
  <si>
    <t>Efficient Fan Control (EFC) w/AC</t>
  </si>
  <si>
    <t>HVAC CONTROLS FAN</t>
  </si>
  <si>
    <t>465985</t>
  </si>
  <si>
    <t>Residential Smart Communicating Thermostat (DI) w/ common wire (Only Electric) - NR</t>
  </si>
  <si>
    <t>420144</t>
  </si>
  <si>
    <t>Quality Installation - SEER 15</t>
  </si>
  <si>
    <t>HVAC INSTALLATION</t>
  </si>
  <si>
    <t>420146</t>
  </si>
  <si>
    <t>Complete ACCA 4 Assessment Report</t>
  </si>
  <si>
    <t>HVAC MAINTENANCE</t>
  </si>
  <si>
    <t>420156</t>
  </si>
  <si>
    <t>Efficient Fan Controller</t>
  </si>
  <si>
    <t>463938</t>
  </si>
  <si>
    <t>Residential Smart Communicating Thermostat - AR</t>
  </si>
  <si>
    <t>464088</t>
  </si>
  <si>
    <t>Quality Installation - SEER 16</t>
  </si>
  <si>
    <t>464089</t>
  </si>
  <si>
    <t>Quality Installation - SEER 17+</t>
  </si>
  <si>
    <t>464290</t>
  </si>
  <si>
    <t>New Blower Motor - Downstream</t>
  </si>
  <si>
    <t>HVAC MOTOR REPLACEMENT</t>
  </si>
  <si>
    <t>463609</t>
  </si>
  <si>
    <t>CA  Advanced Home - Whole Building</t>
  </si>
  <si>
    <t>463134</t>
  </si>
  <si>
    <t>D03-206</t>
  </si>
  <si>
    <t>REFRIGERATION CONTROLS OTHER</t>
  </si>
  <si>
    <t>KE2 Evap controller for freezer and cooler</t>
  </si>
  <si>
    <t>KE2 freezer and cooler Evap controllers</t>
  </si>
  <si>
    <t>KE2 freezer and cooler evap controls</t>
  </si>
  <si>
    <t>Shaded pole conversion to ECMotors</t>
  </si>
  <si>
    <t>463144</t>
  </si>
  <si>
    <t>Add chilled water piping to form loop</t>
  </si>
  <si>
    <t>HVAC COOLING OTHER</t>
  </si>
  <si>
    <t>463152</t>
  </si>
  <si>
    <t>Chiller replacement + chiller vfd</t>
  </si>
  <si>
    <t>HVAC OTHER</t>
  </si>
  <si>
    <t>Medium voltage VSD Centrifugal chiller 2800 tons .592 kW/ton .3758 IPLV</t>
  </si>
  <si>
    <t>463154</t>
  </si>
  <si>
    <t>Whole Building EMS ( HVAC and Refrigeration Controls)</t>
  </si>
  <si>
    <t>HVAC CONTROLS OTHER</t>
  </si>
  <si>
    <t>Whole Building EMS (HVAC and Refrigeration Controls)</t>
  </si>
  <si>
    <t>Whole Building EMS (HVAC and Refrigeration)</t>
  </si>
  <si>
    <t>Whole Building EMS(Hvac and Refrigeration)</t>
  </si>
  <si>
    <t>Whole building EMS (Hvac and Refrigeration controls)</t>
  </si>
  <si>
    <t>Wole Building EMS (HVAC and Refrigeration Controls)</t>
  </si>
  <si>
    <t>463156</t>
  </si>
  <si>
    <t>Upgraded control system with SAT reset for air handlers and CW reset for central plant</t>
  </si>
  <si>
    <t>463159</t>
  </si>
  <si>
    <t>Replace water cooled chiller system</t>
  </si>
  <si>
    <t>HVAC CHILLER WATER COOLED</t>
  </si>
  <si>
    <t>463219</t>
  </si>
  <si>
    <t>Laundry water and Energy Recycling System</t>
  </si>
  <si>
    <t>PROCESS OTHER</t>
  </si>
  <si>
    <t>463226</t>
  </si>
  <si>
    <t>Maxim Ice ORE-3 Slurry Ice System</t>
  </si>
  <si>
    <t>463530</t>
  </si>
  <si>
    <t>M&amp;V Bonus</t>
  </si>
  <si>
    <t>466416</t>
  </si>
  <si>
    <t>Retrocommission  Chilled Water Loop</t>
  </si>
  <si>
    <t>RETROCOMMISSIONING OTHER</t>
  </si>
  <si>
    <t>Retrocommissioning Air Handlers</t>
  </si>
  <si>
    <t>408043</t>
  </si>
  <si>
    <t>Institutional Partnerships kWh kicker</t>
  </si>
  <si>
    <t>463602</t>
  </si>
  <si>
    <t>Incentive Design 2 Cool Roof, HW, Glazing</t>
  </si>
  <si>
    <t>WHOLE BUILDING NRNC</t>
  </si>
  <si>
    <t>New Const Whol Bldg - HVAC, Cool Roof, Glazing</t>
  </si>
  <si>
    <t>New Const Whole Bldg - HVAC  Int Ltg Water Heating</t>
  </si>
  <si>
    <t>New Const Whole Bldg - HVAC Fans, Int Ltg, Wtr Htr</t>
  </si>
  <si>
    <t>New Const Whole Bldg - HVAC, Int Ltg LED, Water Heating</t>
  </si>
  <si>
    <t>New Const Whole Bldg - Int Ltg, HVAC, Wtr Htr</t>
  </si>
  <si>
    <t>New Const Whole Bldg - Int Ltg, Wtr Heating, Cool Roof, HVAC</t>
  </si>
  <si>
    <t>New Const Whole Bldg - Wtr Htr, Int LED Ltg, Cool Roof, Glazing</t>
  </si>
  <si>
    <t>New Const Whole Bldg Assembly</t>
  </si>
  <si>
    <t>New Const Whole Bldg Htl - Hi Eff Boilers/Water Heaters</t>
  </si>
  <si>
    <t>New Const Whole Bldg LgOff  -  IntLtg HVAC</t>
  </si>
  <si>
    <t>New Const Whole Bldg LgOff - IntLtg, HVAC, Space Heating</t>
  </si>
  <si>
    <t>New Const Whole Bldg Sch Eff HVAC Int Ltg</t>
  </si>
  <si>
    <t>New Const Whole Bldg Univ - DHW-IntLtg-HVAC-Glz</t>
  </si>
  <si>
    <t>New Const. Whole Bldg.</t>
  </si>
  <si>
    <t>New Cont Whole Bldg - Int Ltg Water Heating HVAC</t>
  </si>
  <si>
    <t>463604</t>
  </si>
  <si>
    <t>New Const Systems Glz</t>
  </si>
  <si>
    <t>WHOLE BUILDING NRNC SYSTEMS</t>
  </si>
  <si>
    <t>463605</t>
  </si>
  <si>
    <t>Gas Fired Storage Water Heater 60-Gal, 95% Efficiency</t>
  </si>
  <si>
    <t>WATER HEATING OTHER</t>
  </si>
  <si>
    <t>New Const Systems - Water Heating</t>
  </si>
  <si>
    <t>New Const Systems DHW</t>
  </si>
  <si>
    <t>New Const Systems Gas DHW</t>
  </si>
  <si>
    <t>463606</t>
  </si>
  <si>
    <t>Covered Parking and Outside Lighting</t>
  </si>
  <si>
    <t>Exterior LED Lighting - LPD 0.059 W/sf</t>
  </si>
  <si>
    <t>New Const Systems  -  Ext LED Ltg</t>
  </si>
  <si>
    <t>New Const Systems  -  Ext Ltg LED</t>
  </si>
  <si>
    <t>New Const Systems - Ext Ltg</t>
  </si>
  <si>
    <t>New Const Systems - Ext Ltg LED</t>
  </si>
  <si>
    <t>New Const Systems Ext Ltg</t>
  </si>
  <si>
    <t>New Const Systems Prkg Ltg</t>
  </si>
  <si>
    <t>463607</t>
  </si>
  <si>
    <t>463608</t>
  </si>
  <si>
    <t>Interior LED Lighting LPD 0.709 W/sf</t>
  </si>
  <si>
    <t>LIGHTING INDOOR OTHER</t>
  </si>
  <si>
    <t>New Const Systems - Int LED Lighting - LPD 0.424 W/sf</t>
  </si>
  <si>
    <t>New Const Systems - Int LED Ltg</t>
  </si>
  <si>
    <t>New Const Systems - Int Ltg LED</t>
  </si>
  <si>
    <t>New Const Systems Int LED Ltg</t>
  </si>
  <si>
    <t>New Const Systems Int Ltg</t>
  </si>
  <si>
    <t>Systems - Interior Lighting</t>
  </si>
  <si>
    <t>463610</t>
  </si>
  <si>
    <t>New Const Systems - HVAC - Water Source Heat Pump EER 14.2, 15</t>
  </si>
  <si>
    <t>New Const Systems - Hi Eff HVAC Units</t>
  </si>
  <si>
    <t>New Const Systems - Hi Perf. HVAC</t>
  </si>
  <si>
    <t>New Const Systems HVAC</t>
  </si>
  <si>
    <t>Variable Refrigerant Flow, 14.0 EER</t>
  </si>
  <si>
    <t>402005</t>
  </si>
  <si>
    <t>Food Service - Commercial Gas Fryer (SWFS011B)</t>
  </si>
  <si>
    <t>FOOD SERVICE</t>
  </si>
  <si>
    <t>402027</t>
  </si>
  <si>
    <t>Food Service - Convection Oven-Gas (SWFS001D)</t>
  </si>
  <si>
    <t>402032</t>
  </si>
  <si>
    <t>Ventilation Control - Retrofit (SWFS012B)</t>
  </si>
  <si>
    <t>402153</t>
  </si>
  <si>
    <t>Refrigeration - New Refrigeration Case w/Doors-Medium Temperature Case (SWCR021A)</t>
  </si>
  <si>
    <t>REFRIGERATION CASE REPLACEMENT</t>
  </si>
  <si>
    <t>402154</t>
  </si>
  <si>
    <t>Refrigeration - New Refrigeration Case w/Doors-Special doors Low Temp</t>
  </si>
  <si>
    <t>402157</t>
  </si>
  <si>
    <t>Refrigeration - Special Doors with Low/No ASH on Low Temp Display Case</t>
  </si>
  <si>
    <t>402255</t>
  </si>
  <si>
    <t>Refrigeration - Anti-Sweat Heater Controls</t>
  </si>
  <si>
    <t>REFRIGERATION CONTROLS ASH</t>
  </si>
  <si>
    <t>402421</t>
  </si>
  <si>
    <t>Ozone Laundry System (SWAP005A)</t>
  </si>
  <si>
    <t>PROCESS OZONE LAUNDRY</t>
  </si>
  <si>
    <t>462972</t>
  </si>
  <si>
    <t>Food Service - Griddle-Gas (SWFS004B)</t>
  </si>
  <si>
    <t>463498</t>
  </si>
  <si>
    <t>Food Service - Electric Combination Oven &lt;15 Pans Oven (Eff &gt;= 60) (SWFS003A)</t>
  </si>
  <si>
    <t>463499</t>
  </si>
  <si>
    <t>Food Service - Electric Combination Oven 15 to 28 Pans (Eff&gt;=60) (SWFS003B)</t>
  </si>
  <si>
    <t>463501</t>
  </si>
  <si>
    <t>Food Service - Gas Combination Oven &lt; 15 Pans Oven (Eff&gt;=30) (SWFS003D)</t>
  </si>
  <si>
    <t>463993</t>
  </si>
  <si>
    <t>LED T8 Lamp_PreRebUp_Mid-Stream  (SWLG009A)</t>
  </si>
  <si>
    <t>464030</t>
  </si>
  <si>
    <t>High Efficiency Ultra Low Temperature Freezer (&gt;= 24 cubic feet)</t>
  </si>
  <si>
    <t>APPLIANCE FREEZER</t>
  </si>
  <si>
    <t>464057</t>
  </si>
  <si>
    <t>Food Service - IceMach-Commercial Ice Machines SCU  &gt;200 lbs/day (SWFS006C)</t>
  </si>
  <si>
    <t>REFRIGERATION ICE MACHINE</t>
  </si>
  <si>
    <t>464069</t>
  </si>
  <si>
    <t>Food Service - IceMach-Commercial Ice Machines RCU 988 or greater lbs/day (SWFS006I)</t>
  </si>
  <si>
    <t>464187</t>
  </si>
  <si>
    <t>Lighting-Commercial Pole/Arm-Mounted Road &amp; Area: LED Fixture, install 46 - 68 W</t>
  </si>
  <si>
    <t>464188</t>
  </si>
  <si>
    <t>Lighting-Commercial Pole/Arm-Mounted Road &amp; Area: LED Fixture, install 69 - 90 W</t>
  </si>
  <si>
    <t>464189</t>
  </si>
  <si>
    <t>Lighting-Commercial Pole/Arm-Mounted Road &amp; Area: LED Fixture, install 91 - 107 W</t>
  </si>
  <si>
    <t>464190</t>
  </si>
  <si>
    <t>Lighting-Commercial Pole/Arm-Mounted Road &amp; Area: LED Fixture, install 108 - 146 W</t>
  </si>
  <si>
    <t>464191</t>
  </si>
  <si>
    <t>Lighting-Commercial Pole/Arm-Mounted Road &amp; Area: LED Fixture, install 147 - 235 W</t>
  </si>
  <si>
    <t>464192</t>
  </si>
  <si>
    <t>Lighting-Commercial Pole/Arm-Mounted Road &amp; Area: LED Fixture, install 236 - 390 W</t>
  </si>
  <si>
    <t>464198</t>
  </si>
  <si>
    <t>Lighting-Commercial Outdoor Wall-Mounted Area: LED Fixture: Install 0 - 25 W</t>
  </si>
  <si>
    <t>464199</t>
  </si>
  <si>
    <t>Lighting-Commercial Outdoor Wall-Mounted Area: LED Fixture: Install 26 - 39 W</t>
  </si>
  <si>
    <t>464200</t>
  </si>
  <si>
    <t>Lighting-Commercial Outdoor Wall-Mounted Area: LED Fixture: Install 40 - 58 W</t>
  </si>
  <si>
    <t>464207</t>
  </si>
  <si>
    <t>Lighting-Commerical Oudoor Fuel Pump Canopy: LED Fixture: Install 0 - 19 W</t>
  </si>
  <si>
    <t>464250</t>
  </si>
  <si>
    <t>Lighting - Interior LED New Luminaire - Size 2x4, &gt;=125 to 139 LPW (SWLG012A)</t>
  </si>
  <si>
    <t>LIGHTING INDOOR LED FIXTURE</t>
  </si>
  <si>
    <t>464251</t>
  </si>
  <si>
    <t>Lighting - Interior LED New Luminaire - Size 2x2,  &gt;=125 to 139 LPW (SWLG012C)</t>
  </si>
  <si>
    <t>464253</t>
  </si>
  <si>
    <t>Lighting - Interior Integrated LED Retrofit Kits - Size 2x4, &gt;=125 to 139 LPW (SWLG012G)</t>
  </si>
  <si>
    <t>464254</t>
  </si>
  <si>
    <t>Lighting - Interior Integrated LED Retrofit Kits - Size 2x2, &gt;=125 to 139 LPW (SWLG012I)</t>
  </si>
  <si>
    <t>464255</t>
  </si>
  <si>
    <t>Lighting - Interior Integrated LED Retrofit Kits - Size 1x4, &gt;=125 to 139 LPW (SWLG012K)</t>
  </si>
  <si>
    <t>464256</t>
  </si>
  <si>
    <t>Lighting - Interior LED New Luminaire - Size 2x4,  &gt;=140 LPW</t>
  </si>
  <si>
    <t>464257</t>
  </si>
  <si>
    <t>Lighting - Interior LED New Luminaire - Size 2x2,  &gt;=140 LPW</t>
  </si>
  <si>
    <t>464259</t>
  </si>
  <si>
    <t>Lighting - Interior Integrated LED Retrofit Kits - Size 2x4, &gt;=140 LPW</t>
  </si>
  <si>
    <t>464261</t>
  </si>
  <si>
    <t>Lighting - Interior Integrated LED Retrofit Kits - Size 1x4, &gt;=140 LPW</t>
  </si>
  <si>
    <t>464323</t>
  </si>
  <si>
    <t>Commercial LED PAR30: 10 to &lt;11 Watts</t>
  </si>
  <si>
    <t>LIGHTING INDOOR LED REFLECTOR LAMP</t>
  </si>
  <si>
    <t>464329</t>
  </si>
  <si>
    <t>Commercial LED PAR30: 11 to &lt;12 Watts</t>
  </si>
  <si>
    <t>464413</t>
  </si>
  <si>
    <t>Commercial LED PAR38: 15 to &lt;16  Watts</t>
  </si>
  <si>
    <t>464682</t>
  </si>
  <si>
    <t>Commercial LED Can Retrofit: 21 to &lt;23 Watts</t>
  </si>
  <si>
    <t>LIGHTING INDOOR LED DOWNLIGHT</t>
  </si>
  <si>
    <t>464688</t>
  </si>
  <si>
    <t>Commercial LED Can Retrofit: &gt;=23 Watts</t>
  </si>
  <si>
    <t>464701</t>
  </si>
  <si>
    <t>Commercial LED R/BR lamp: 11 to &lt;12 Watts</t>
  </si>
  <si>
    <t>464773</t>
  </si>
  <si>
    <t>Commercial LED R/BR lamp: 7 to &lt;8 Watts</t>
  </si>
  <si>
    <t>464779</t>
  </si>
  <si>
    <t>Commercial LED R/BR lamp: 8 to &lt;9 Watts</t>
  </si>
  <si>
    <t>464797</t>
  </si>
  <si>
    <t>Commercial LED Candelabra: 2 to &lt;3 Watt</t>
  </si>
  <si>
    <t>LIGHTING INDOOR LED CANDELABRA</t>
  </si>
  <si>
    <t>464803</t>
  </si>
  <si>
    <t>Commercial LED Candelabra: 3 to &lt;4 Watt</t>
  </si>
  <si>
    <t>464809</t>
  </si>
  <si>
    <t>Commercial LED Candelabra: 4 to &lt;5 Watt</t>
  </si>
  <si>
    <t>464815</t>
  </si>
  <si>
    <t>Commercial LED Candelabra: &gt;=5 Watt</t>
  </si>
  <si>
    <t>464893</t>
  </si>
  <si>
    <t>Commercial LED PAR20: 7 to &lt;8 Watts</t>
  </si>
  <si>
    <t>464929</t>
  </si>
  <si>
    <t>Commercial LED PAR30: 9 to &lt;10 Watts</t>
  </si>
  <si>
    <t>465246</t>
  </si>
  <si>
    <t>Lighting-LED Fixture: High/Low Bay, 120 LPW to &lt;130 LPW, 90 to &lt;125 W</t>
  </si>
  <si>
    <t>465248</t>
  </si>
  <si>
    <t>Lighting-LED Fixture: High/Low Bay, &gt;=130 LPW, 42 to &lt;60 W</t>
  </si>
  <si>
    <t>465250</t>
  </si>
  <si>
    <t>Lighting-LED Fixture: High/Low Bay, &gt;=130 LPW, 82 to &lt;113 W</t>
  </si>
  <si>
    <t>465251</t>
  </si>
  <si>
    <t>Lighting-LED Fixture: High/Low Bay, 120 LPW to &lt;130 LPW, 125 to &lt;153 W</t>
  </si>
  <si>
    <t>465252</t>
  </si>
  <si>
    <t>Lighting-LED Fixture: High/Low Bay, &gt;=130 LPW, 113 to &lt;140 W</t>
  </si>
  <si>
    <t>465253</t>
  </si>
  <si>
    <t>Lighting-LED Fixture: High/Low Bay, 125 LPW to &lt;135 LPW, 153 to &lt;187 W</t>
  </si>
  <si>
    <t>465254</t>
  </si>
  <si>
    <t>Lighting-LED Fixture: High/Low Bay, &gt;=135 LPW, 140 to &lt;174 W</t>
  </si>
  <si>
    <t>465256</t>
  </si>
  <si>
    <t>Lighting-LED Fixture: High/Low Bay, &gt;=135 LPW, 174 to &lt;194 W</t>
  </si>
  <si>
    <t>465257</t>
  </si>
  <si>
    <t>Lighting-LED Fixture: High/Low Bay, 125 LPW to &lt;135 LPW, 212 to &lt;246 W</t>
  </si>
  <si>
    <t>467453</t>
  </si>
  <si>
    <t>Lighting - Interior LED New Direct/Indirect Ambient Luminaire - 4ft., &gt;=140 LPW</t>
  </si>
  <si>
    <t>467454</t>
  </si>
  <si>
    <t>Lighting - Interior LED New Direct/Indirect Ambient Luminaire - 4ft., &gt;=125 to 139 LPW (SWLG012O)</t>
  </si>
  <si>
    <t>467455</t>
  </si>
  <si>
    <t>Lighting - Interior LED New Direct/Indirect Ambient Luminaire - 8ft., &gt;=140 LPW</t>
  </si>
  <si>
    <t>467460</t>
  </si>
  <si>
    <t>Lighting - Interior LED Direct Linear Ambient 4ft., Retrofit Kit. &gt;=125 to 139 LPW (SWLG012U)</t>
  </si>
  <si>
    <t>467462</t>
  </si>
  <si>
    <t>Lighting - Interior LED Direct Linear Ambient 8ft., Retrofit Kit. &gt;=125 to 139 LPW (SWLG012W)</t>
  </si>
  <si>
    <t>467571</t>
  </si>
  <si>
    <t>Lighting-LED Fixture: HighBay luminaire rated from 23100 to 29999 lumens and &gt;= 125 LPW and &lt; 135 LPW (SWLG011I)</t>
  </si>
  <si>
    <t>467577</t>
  </si>
  <si>
    <t>Lighting-LED Fixture: HighBay luminaire rated from 6500 to 7799 lumens and &gt;= 130 LPW (SWLG011O)</t>
  </si>
  <si>
    <t>467579</t>
  </si>
  <si>
    <t>Lighting-LED Fixture: HighBay luminaire rated from 9400 to 11799 lumens and &gt;= 130 LPW (SWLG011Q)</t>
  </si>
  <si>
    <t>467580</t>
  </si>
  <si>
    <t>Lighting-LED Fixture: HighBay luminaire rated from 11800 to 14799 lumens and &gt;= 130 LPW (SWLG011R)</t>
  </si>
  <si>
    <t>467581</t>
  </si>
  <si>
    <t>Lighting-LED Fixture: HighBay luminaire rated from 14800 to 18499 lumens and &gt;= 130 LPW (SWLG011S)</t>
  </si>
  <si>
    <t>467582</t>
  </si>
  <si>
    <t>Lighting-LED Fixture: HighBay luminaire rated from 18500 to 23099 lumens and &gt;= 130 LPW (SWLG011T)</t>
  </si>
  <si>
    <t>467583</t>
  </si>
  <si>
    <t>Lighting-LED Fixture: HighBay luminaire rated from 23100 to 29999 lumens and &gt;= 135 LPW (SWLG011U)</t>
  </si>
  <si>
    <t>467584</t>
  </si>
  <si>
    <t>Lighting-LED Fixture: HighBay luminaire rated from 30000 to 38999 lumens and &gt;= 135 LPW (SWLG011V)</t>
  </si>
  <si>
    <t>467585</t>
  </si>
  <si>
    <t>Lighting-LED Fixture: HighBay luminaire rated from 39000 to 50699 lumens and &gt;= 135 LPW (SWLG011W)</t>
  </si>
  <si>
    <t>468559</t>
  </si>
  <si>
    <t>Incentive Adjustment - Non-Res</t>
  </si>
  <si>
    <t>416361</t>
  </si>
  <si>
    <t>PTAC/PTHP Controllers ACC-DI</t>
  </si>
  <si>
    <t>HVAC CONTROLS PTAC</t>
  </si>
  <si>
    <t>461793</t>
  </si>
  <si>
    <t>Customer Service and Maintenance Agreement Incentives</t>
  </si>
  <si>
    <t>463626</t>
  </si>
  <si>
    <t>Pkg AC 55k to 65k SEER = 16.0-UP Stream (SWHC014F)</t>
  </si>
  <si>
    <t>HVAC ROOFTOP OR SPLIT SYSTEM</t>
  </si>
  <si>
    <t>463627</t>
  </si>
  <si>
    <t>Pkg AC 55k to 65k SEER = 16.0, wPreEcono - Upstream</t>
  </si>
  <si>
    <t>463628</t>
  </si>
  <si>
    <t>Pkg AC 55k to 65k SEER = 17.0 - Upstream (SWHC014G)</t>
  </si>
  <si>
    <t>463629</t>
  </si>
  <si>
    <t>Pkg AC 55k to 65k SEER = 17.0, wPreEcono - Upstream</t>
  </si>
  <si>
    <t>463633</t>
  </si>
  <si>
    <t>Pkg AC &lt;55k SEER = 16.0-UP Stream (SWHC014B)</t>
  </si>
  <si>
    <t>463634</t>
  </si>
  <si>
    <t>Pkg AC &lt; 55k SEER = 17.0 - Upstream (SWHC014C)</t>
  </si>
  <si>
    <t>463635</t>
  </si>
  <si>
    <t>Pkg AC &lt; 55k SEER = 18.0 - Upstream (SWHC014D)</t>
  </si>
  <si>
    <t>463653</t>
  </si>
  <si>
    <t>All AC 135k to 239k EER = 12.5 - Upstream</t>
  </si>
  <si>
    <t>463654</t>
  </si>
  <si>
    <t>All AC 240k to 759k EER = 10.8, PVVG - Upstream</t>
  </si>
  <si>
    <t>463656</t>
  </si>
  <si>
    <t>All AC 240k to 759k EER = 11.5, PVVG - Upstream</t>
  </si>
  <si>
    <t>463657</t>
  </si>
  <si>
    <t>All AC 240k to 759k EER = 12.5 PVVG - Upstream</t>
  </si>
  <si>
    <t>463665</t>
  </si>
  <si>
    <t>Pkg HP 55k to 65k SEER = 16.0-UP Stream (SWHC014Z)</t>
  </si>
  <si>
    <t>463666</t>
  </si>
  <si>
    <t>Pkg HP 55k to 65k SEER = 16.0, wPreEcono - Upstream</t>
  </si>
  <si>
    <t>463667</t>
  </si>
  <si>
    <t>Pkg HP 55k to 65k SEER = 17.0 - Upstream (SWHC014AA)</t>
  </si>
  <si>
    <t>463668</t>
  </si>
  <si>
    <t>Pkg HP 55k to 65k SEER = 17.0, wPreEcono - Upstream</t>
  </si>
  <si>
    <t>463670</t>
  </si>
  <si>
    <t>Pkg HP &lt;55k SEER = 16.0-UP Stream (SWHC014V)</t>
  </si>
  <si>
    <t>463697</t>
  </si>
  <si>
    <t>Pkg AC &lt;55k SEER = 16.0-Rebate</t>
  </si>
  <si>
    <t>463701</t>
  </si>
  <si>
    <t>Split AC 45k to 55k  SEER = 16.0</t>
  </si>
  <si>
    <t>463707</t>
  </si>
  <si>
    <t>Split AC 55k to 65k SEER = 16.0, wPreEcono</t>
  </si>
  <si>
    <t>463718</t>
  </si>
  <si>
    <t>All AC 240k to 759k EER = 10.8, PVVG</t>
  </si>
  <si>
    <t>463745</t>
  </si>
  <si>
    <t>Split HP &lt; 55k SEER = 16.0</t>
  </si>
  <si>
    <t>463746</t>
  </si>
  <si>
    <t>Split HP &lt; 55k SEER = 17.0</t>
  </si>
  <si>
    <t>463747</t>
  </si>
  <si>
    <t>Split HP &lt; 55k SEER = 18.0</t>
  </si>
  <si>
    <t>464032</t>
  </si>
  <si>
    <t>All AC 65k to 134kBtuh EER = 12.0, wPreEcono - Upstream</t>
  </si>
  <si>
    <t>464033</t>
  </si>
  <si>
    <t>All AC 65k to 134kBtuh EER = 12.5, wPreEcono - Upstream</t>
  </si>
  <si>
    <t>464034</t>
  </si>
  <si>
    <t>All AC 65k to 134kBtuh EER = 13.0, wPreEcono - Upstream</t>
  </si>
  <si>
    <t>464051</t>
  </si>
  <si>
    <t>All AC 65k to 134kBtuh  EER = 11.5, wPreEcono - Upstream</t>
  </si>
  <si>
    <t>465646</t>
  </si>
  <si>
    <t>Small Pkg AC system with No TXV, increase refrigerant charge from Typical under-charge (4 - 50%) to factory specified level (SWSV002A)</t>
  </si>
  <si>
    <t>465648</t>
  </si>
  <si>
    <t>Small Pkg AC system with TXV, increase refrigerant charge from Typical under-charge (4 - 50%) to factory specified level (SWSV002)</t>
  </si>
  <si>
    <t>465650</t>
  </si>
  <si>
    <t>Small Pkg AC system with No TXV, decrease refrigerant charge from Typical over-charge (4 - 50%) to factory specified level (SWSV002)</t>
  </si>
  <si>
    <t>465652</t>
  </si>
  <si>
    <t>Small Pkg AC system with TXV, decrease refrigerant charge from Typical over-charge (4 - 50%) to factory specified level (SWSV002)</t>
  </si>
  <si>
    <t>465654</t>
  </si>
  <si>
    <t>Small Pkg AC no TXV (undercharged between 10% and 50%), adjust refrigerant charge to factory specified level (SWSV002)</t>
  </si>
  <si>
    <t>465656</t>
  </si>
  <si>
    <t>Small Pkg AC w/ TXV (undercharged between 10% and 50%), adjust refrigerant charge to factory specified level (SWSV002)</t>
  </si>
  <si>
    <t>465658</t>
  </si>
  <si>
    <t>Small Pkg AC no TXV (undercharged between 4% and 5%), adjust refrigerant charge to factory specified level</t>
  </si>
  <si>
    <t>465662</t>
  </si>
  <si>
    <t>Evaporator Coil Cleaning on Small Pkg AC system with No TXV (SWSV003A)</t>
  </si>
  <si>
    <t>465664</t>
  </si>
  <si>
    <t>Evaporator Coil Cleaning on Small Pkg AC system with TXV (SWSV003B)</t>
  </si>
  <si>
    <t>465666</t>
  </si>
  <si>
    <t>Condenser Coil Cleaning on Small Pkg AC system with No TXV (SWSV004A)</t>
  </si>
  <si>
    <t>465668</t>
  </si>
  <si>
    <t>Condenser Coil Cleaning on Small Pkg AC system with TXV (SWSV004B)</t>
  </si>
  <si>
    <t>463991</t>
  </si>
  <si>
    <t>LED T8 Lamp_Direct Install  (SWLG009A)</t>
  </si>
  <si>
    <t>463992</t>
  </si>
  <si>
    <t>LED T8 Lamp_PreRebDown (SWLG009A)</t>
  </si>
  <si>
    <t>464062</t>
  </si>
  <si>
    <t>Food Service - IceMach-Commercial Ice Machines IMH 300 to 799 lbs/day (SWFS006E)</t>
  </si>
  <si>
    <t>464073</t>
  </si>
  <si>
    <t>Water Heating- Aerator Faucet for Commercial Buildings- Public - 0.5 gpm (SWWH019B)</t>
  </si>
  <si>
    <t>464075</t>
  </si>
  <si>
    <t>Water Heating- Aerator Faucet for Commercial Buildings- Public - 1.0 gpm (SWWH019A)</t>
  </si>
  <si>
    <t>464106</t>
  </si>
  <si>
    <t>Lighting-Commercial Pole/Arm-Mounted Road &amp; Area: LED Fixture, install 30 - 45 W</t>
  </si>
  <si>
    <t>464107</t>
  </si>
  <si>
    <t>464108</t>
  </si>
  <si>
    <t>464109</t>
  </si>
  <si>
    <t>464111</t>
  </si>
  <si>
    <t>464112</t>
  </si>
  <si>
    <t>464113</t>
  </si>
  <si>
    <t>464114</t>
  </si>
  <si>
    <t>Lighting-Commercial Pole/Arm-Mounted Road &amp; Area: LED Fixture, install 391 - 571 W</t>
  </si>
  <si>
    <t>464120</t>
  </si>
  <si>
    <t>464121</t>
  </si>
  <si>
    <t>464122</t>
  </si>
  <si>
    <t>Lighting-Commercial Outdoor Wall-Mounted Area: LED Fixture: Install 59 - 78 W</t>
  </si>
  <si>
    <t>464123</t>
  </si>
  <si>
    <t>Lighting-Commercial Outdoor Wall-Mounted Area: LED Fixture: Install 79 - 97 W</t>
  </si>
  <si>
    <t>464124</t>
  </si>
  <si>
    <t>Lighting-Commercial Outdoor Wall-Mounted Area: LED Fixture: Install 98 - 126 W</t>
  </si>
  <si>
    <t>464125</t>
  </si>
  <si>
    <t>Lighting-Commercial Outdoor Wall-Mounted Area: LED Fixture: Install 127 - 203 W</t>
  </si>
  <si>
    <t>464130</t>
  </si>
  <si>
    <t>Lighting-Commerical Oudoor Fuel Pump Canopy: LED Fixture: Install 30 - 46 W</t>
  </si>
  <si>
    <t>464131</t>
  </si>
  <si>
    <t>Lighting-Commerical Oudoor Fuel Pump Canopy: LED Fixture: Install 47 - 59 W</t>
  </si>
  <si>
    <t>464132</t>
  </si>
  <si>
    <t>Lighting-Commerical Oudoor Fuel Pump Canopy: LED Fixture: Install 60 - 73 W</t>
  </si>
  <si>
    <t>464226</t>
  </si>
  <si>
    <t>464227</t>
  </si>
  <si>
    <t>Lighting - Interior LED New Luminaire - Size 2x2,  &gt;=125 to 139 LPW, (SWLG012C)</t>
  </si>
  <si>
    <t>464229</t>
  </si>
  <si>
    <t>464230</t>
  </si>
  <si>
    <t>464232</t>
  </si>
  <si>
    <t>464233</t>
  </si>
  <si>
    <t>464235</t>
  </si>
  <si>
    <t>464236</t>
  </si>
  <si>
    <t>Lighting - Interior Integrated LED Retrofit Kits - Size 2x2, &gt;=140 LPW</t>
  </si>
  <si>
    <t>464349</t>
  </si>
  <si>
    <t>Commercial LED PAR30: 14 to &lt;15 Watts</t>
  </si>
  <si>
    <t>464355</t>
  </si>
  <si>
    <t>Commercial LED PAR30: 15 to &lt;16 Watts</t>
  </si>
  <si>
    <t>464385</t>
  </si>
  <si>
    <t>Commercial LED PAR30: 20 to &lt;21 Watts</t>
  </si>
  <si>
    <t>464475</t>
  </si>
  <si>
    <t>Commercial LED PAR38: 25 to &lt;26 Watts</t>
  </si>
  <si>
    <t>464481</t>
  </si>
  <si>
    <t>Commercial LED PAR38: 26 to &lt;27 Watts</t>
  </si>
  <si>
    <t>464487</t>
  </si>
  <si>
    <t>Commercial LED PAR38: &gt;=27 Watts</t>
  </si>
  <si>
    <t>464709</t>
  </si>
  <si>
    <t>Commercial LED R/BR lamp: 12 to &lt;13 Watts</t>
  </si>
  <si>
    <t>464715</t>
  </si>
  <si>
    <t>Commercial LED R/BR lamp: 13 to &lt;14 Watts</t>
  </si>
  <si>
    <t>465264</t>
  </si>
  <si>
    <t>465267</t>
  </si>
  <si>
    <t>Lighting-LED Fixture: High/Low Bay, &gt;=130 LPW, 60 to &lt;82 W</t>
  </si>
  <si>
    <t>465269</t>
  </si>
  <si>
    <t>465270</t>
  </si>
  <si>
    <t>465272</t>
  </si>
  <si>
    <t>465274</t>
  </si>
  <si>
    <t>465645</t>
  </si>
  <si>
    <t>465647</t>
  </si>
  <si>
    <t>Small Pkg AC system with TXV, increase refrigerant charge from Typical under-charge (4 - 50%) to factory specified level (SWSV002B)</t>
  </si>
  <si>
    <t>465649</t>
  </si>
  <si>
    <t>465651</t>
  </si>
  <si>
    <t>465653</t>
  </si>
  <si>
    <t>Small Pkg AC no TXV (undercharged between 10% and 50%), adjust refrigerant charge to factory specified level (SWSV002E)</t>
  </si>
  <si>
    <t>465655</t>
  </si>
  <si>
    <t>Small Pkg AC w/ TXV (undercharged between 10% and 50%), adjust refrigerant charge to factory specified level (SWSV002F)</t>
  </si>
  <si>
    <t>465661</t>
  </si>
  <si>
    <t>465663</t>
  </si>
  <si>
    <t>465665</t>
  </si>
  <si>
    <t>465667</t>
  </si>
  <si>
    <t>467146</t>
  </si>
  <si>
    <t>Public Lavatory Faucet FCV Commercial Buildings: 1.0 GPM - DI</t>
  </si>
  <si>
    <t>467441</t>
  </si>
  <si>
    <t>467442</t>
  </si>
  <si>
    <t>467443</t>
  </si>
  <si>
    <t>467444</t>
  </si>
  <si>
    <t>Lighting - Interior LED New Direct/Indirect Ambient Luminaire - 8ft., &gt;=125 to 139 LPW (SWLG012Q)</t>
  </si>
  <si>
    <t>467448</t>
  </si>
  <si>
    <t>467528</t>
  </si>
  <si>
    <t>Lighting-Commercial Parking Garage: LED Fixture: rated from 5600 to 6999 lumens and &gt;= 120 LPW</t>
  </si>
  <si>
    <t>467589</t>
  </si>
  <si>
    <t>Lighting-LED Fixture: HighBay luminaire rated from 6500 to 7799 lumens and &gt;= 110 LPW and &lt; 130 LPW (SWLG011C)</t>
  </si>
  <si>
    <t>467605</t>
  </si>
  <si>
    <t>467606</t>
  </si>
  <si>
    <t>467284</t>
  </si>
  <si>
    <t>Operational &amp; Maintenance</t>
  </si>
  <si>
    <t>WHOLE BUILDING OTHER</t>
  </si>
  <si>
    <t>463126</t>
  </si>
  <si>
    <t>Centrifugal air compressor</t>
  </si>
  <si>
    <t>PROCESS COMPRESSED AIR</t>
  </si>
  <si>
    <t>402026</t>
  </si>
  <si>
    <t>Food Service - Convection Oven-Electric (SWFS001B)</t>
  </si>
  <si>
    <t>Wastewater Aeration Controls using Ammonia sensor</t>
  </si>
  <si>
    <t>465281</t>
  </si>
  <si>
    <t>Overhaul Pump #3 to improve OPE</t>
  </si>
  <si>
    <t>PROCESS PUMPING REPAIR</t>
  </si>
  <si>
    <t>pump overhaul city water booster pump #2</t>
  </si>
  <si>
    <t>pump overhaul for city water booster pump</t>
  </si>
  <si>
    <t>465259</t>
  </si>
  <si>
    <t>Lighting-LED Fixture: High/Low Bay, &gt;=135 LPW, 227 to &lt;262 W</t>
  </si>
  <si>
    <t>465336</t>
  </si>
  <si>
    <t>Heating - Greenhouse Heat Curtain (SWBE001A)</t>
  </si>
  <si>
    <t>PROCESS GREENHOUSE HEAT CURTAIN</t>
  </si>
  <si>
    <t>464634</t>
  </si>
  <si>
    <t>LED Can Retrofit: 9 to &lt;10 Watts</t>
  </si>
  <si>
    <t>464635</t>
  </si>
  <si>
    <t>Commercial LED Can Retrofit: 9 to &lt;10 Watts</t>
  </si>
  <si>
    <t>464640</t>
  </si>
  <si>
    <t>LED Can Retrofit: 10 to &lt;11 Watts</t>
  </si>
  <si>
    <t>464641</t>
  </si>
  <si>
    <t>Commercial LED Can Retrofit: 10 to &lt;11 Watts</t>
  </si>
  <si>
    <t>464664</t>
  </si>
  <si>
    <t>LED Can Retrofit: 14 to &lt;15 Watts</t>
  </si>
  <si>
    <t>464665</t>
  </si>
  <si>
    <t>Commercial LED Can Retrofit: 14 to &lt;15 Watts</t>
  </si>
  <si>
    <t>464681</t>
  </si>
  <si>
    <t>LED Can Retrofit: 21 to &lt;23 Watts</t>
  </si>
  <si>
    <t>464694</t>
  </si>
  <si>
    <t>LED R/BR lamp: 10 to &lt;11 Watts</t>
  </si>
  <si>
    <t>464695</t>
  </si>
  <si>
    <t>Commercial LED R/BR lamp: 10 to &lt;11 Watts</t>
  </si>
  <si>
    <t>464700</t>
  </si>
  <si>
    <t>LED R/BR lamp: 11 to &lt;12 Watts</t>
  </si>
  <si>
    <t>464706</t>
  </si>
  <si>
    <t>LED R/BR lamp: 12 to &lt;13 Watts</t>
  </si>
  <si>
    <t>464707</t>
  </si>
  <si>
    <t>464718</t>
  </si>
  <si>
    <t>LED R/BR lamp: 14 to &lt;15 Watts</t>
  </si>
  <si>
    <t>464719</t>
  </si>
  <si>
    <t>Commercial LED R/BR lamp: 14 to &lt;15 Watts</t>
  </si>
  <si>
    <t>464724</t>
  </si>
  <si>
    <t>LED R/BR lamp: 15 to &lt;16 Watts</t>
  </si>
  <si>
    <t>464725</t>
  </si>
  <si>
    <t>Commercial LED R/BR lamp: 15 to &lt;16 Watts</t>
  </si>
  <si>
    <t>464754</t>
  </si>
  <si>
    <t>LED R/BR lamp: 20 to &lt;22 Watts</t>
  </si>
  <si>
    <t>464755</t>
  </si>
  <si>
    <t>Commercial LED R/BR lamp: 20 to &lt;22 Watts</t>
  </si>
  <si>
    <t>464766</t>
  </si>
  <si>
    <t>LED R/BR lamp: 6 to &lt;7 Watts</t>
  </si>
  <si>
    <t>464767</t>
  </si>
  <si>
    <t>Commercial LED R/BR lamp: 6 to &lt;7 Watts</t>
  </si>
  <si>
    <t>464772</t>
  </si>
  <si>
    <t>LED R/BR lamp: 7 to &lt;8 Watts</t>
  </si>
  <si>
    <t>464778</t>
  </si>
  <si>
    <t>LED R/BR lamp: 8 to &lt;9 Watts</t>
  </si>
  <si>
    <t>464784</t>
  </si>
  <si>
    <t>LED R/BR lamp: 9 to &lt;10 Watts</t>
  </si>
  <si>
    <t>464785</t>
  </si>
  <si>
    <t>Commercial LED R/BR lamp: 9 to &lt;10 Watts</t>
  </si>
  <si>
    <t>464796</t>
  </si>
  <si>
    <t>LED Candelabra: 2 to &lt;3 Watt</t>
  </si>
  <si>
    <t>464802</t>
  </si>
  <si>
    <t>LED Candelabra: 3 to &lt;4 Watt</t>
  </si>
  <si>
    <t>464808</t>
  </si>
  <si>
    <t>LED Candelabra: 4 to &lt;5 Watt</t>
  </si>
  <si>
    <t>464814</t>
  </si>
  <si>
    <t>LED Candelabra: &gt;=5 Watt</t>
  </si>
  <si>
    <t>464826</t>
  </si>
  <si>
    <t>LED globe: 3 to &lt;4 Watts</t>
  </si>
  <si>
    <t>LIGHTING INDOOR LED GLOBE</t>
  </si>
  <si>
    <t>464827</t>
  </si>
  <si>
    <t>Commercial LED globe: 3 to &lt;4 Watts</t>
  </si>
  <si>
    <t>464838</t>
  </si>
  <si>
    <t>LED globe: 5 to &lt;6 Watts</t>
  </si>
  <si>
    <t>464839</t>
  </si>
  <si>
    <t>Commercial LED globe: 5 to &lt;6 Watts</t>
  </si>
  <si>
    <t>466417</t>
  </si>
  <si>
    <t>2005 T-20 - Hot Food Holding Cabinets</t>
  </si>
  <si>
    <t>CODES AND STANDARDS TITLE 24</t>
  </si>
  <si>
    <t>Codes</t>
  </si>
  <si>
    <t>2005 T-20 - Modular Furniture Task Lighting Fixtures</t>
  </si>
  <si>
    <t>2005 T-20 - Unit Heaters and Duct Furnaces</t>
  </si>
  <si>
    <t>2005 T-24 - Ducts in existing commercial buildings</t>
  </si>
  <si>
    <t>2005 T-24 - Lighting controls under skylights</t>
  </si>
  <si>
    <t>2005 T-24 - Whole Building - Res New Construction (Gas)</t>
  </si>
  <si>
    <t>2008 T-20 - Portable Lighting Fixtures</t>
  </si>
  <si>
    <t>2008 T-24 - CfR HVAC Efficiency</t>
  </si>
  <si>
    <t>2008 T-24 - CfR IL Area Category Method</t>
  </si>
  <si>
    <t>2008 T-24 - CfR IL Complete Building Method</t>
  </si>
  <si>
    <t>2008 T-24 - CfR IL Egress Control</t>
  </si>
  <si>
    <t>2008 T-24 - CfR Res Central Fan WL</t>
  </si>
  <si>
    <t>2008 T-24 - CfR Res Cool Roofs</t>
  </si>
  <si>
    <t>2008 T-24 - Cool Roof Expansion</t>
  </si>
  <si>
    <t>2008 T-24 - DDC to Zone</t>
  </si>
  <si>
    <t>2008 T-24 - Envelope insulation</t>
  </si>
  <si>
    <t>2008 T-24 - MF Water heating control</t>
  </si>
  <si>
    <t>2008 T-24 - Outdoor Lighting</t>
  </si>
  <si>
    <t>2008 T-24 - Outdoor Signs</t>
  </si>
  <si>
    <t>2008 T-24 - Overall Envelope Tradeoff</t>
  </si>
  <si>
    <t>2008 T-24 - Refrigerated warehouses</t>
  </si>
  <si>
    <t>2008 T-24 - Residential Fenestration</t>
  </si>
  <si>
    <t>2008 T-24 - Residential Swimming pool</t>
  </si>
  <si>
    <t>2008 T-24 - Sidelighting</t>
  </si>
  <si>
    <t>2008 T-24 - Site Built Fenestration</t>
  </si>
  <si>
    <t>2008 T-24 - Skylighting</t>
  </si>
  <si>
    <t>2009 T-20 - Televisions - Tier 1</t>
  </si>
  <si>
    <t>2009 T-20 - Televisions - Tier 2</t>
  </si>
  <si>
    <t>2010-12 Fed App - Refrigerated Beverage Vending Machines</t>
  </si>
  <si>
    <t>2010-12 Fed App - Residential Electric &amp; Gas Ranges</t>
  </si>
  <si>
    <t>2011 T-20 - Large Battery Chargers (&gt;=2kW rated input)</t>
  </si>
  <si>
    <t>2013 T-24 - NRA-Envelope-Cool Roofs</t>
  </si>
  <si>
    <t>2013 T-24 - NRA-HVAC-Equipment Efficiency</t>
  </si>
  <si>
    <t>2013 T-24 - NRA-Lighting-Alterations-Existing Measures</t>
  </si>
  <si>
    <t>2013 T-24 - NRA-Lighting-Alterations-New Measures</t>
  </si>
  <si>
    <t>2013 T-24 - NRA-Lighting-Egress Lighting Control</t>
  </si>
  <si>
    <t>2013 T-24 - NRA-Lighting-MF Building Corridors</t>
  </si>
  <si>
    <t>2013 T-24 - NRA-Process-Air Compressors</t>
  </si>
  <si>
    <t>2013 T-24 - NRNC-DHW - Hotel DHW Control and Solar</t>
  </si>
  <si>
    <t>2013 T-24 - NRNC-DHW-Solar Water Heating</t>
  </si>
  <si>
    <t>2013 T-24 - NRNC-HVAC-Acceptance Requirements</t>
  </si>
  <si>
    <t>2013 T-24 - NRNC-HVAC-Cooling Towers Water</t>
  </si>
  <si>
    <t>2013 T-24 - NRNC-HVAC-Garage Exhaust</t>
  </si>
  <si>
    <t>2013 T-24 - NRNC-HVAC-Laboratory Exhaust</t>
  </si>
  <si>
    <t>2013 T-24 - NRNC-HVAC-Occupant Controlled Smart Thermostats</t>
  </si>
  <si>
    <t>2013 T-24 - NRNC-HVAC-Small ECM Motor</t>
  </si>
  <si>
    <t>2013 T-24 - NRNC-HVAC-Water &amp; Space Heating ACM</t>
  </si>
  <si>
    <t>2013 T-24 - NRNC-Lighting-Controllable Lighting</t>
  </si>
  <si>
    <t>2013 T-24 - NRNC-Lighting-DR Lighting Controls</t>
  </si>
  <si>
    <t>2013 T-24 - NRNC-Lighting-Egress Lighting Control</t>
  </si>
  <si>
    <t>2013 T-24 - NRNC-Lighting-MF Building Corridors</t>
  </si>
  <si>
    <t>2013 T-24 - NRNC-Lighting-Office Plug Load Control</t>
  </si>
  <si>
    <t>2013 T-24 - NRNC-Lighting-Outdoor Lighting &amp; Controls</t>
  </si>
  <si>
    <t>2013 T-24 - NRNC-Lighting-Parking Garage</t>
  </si>
  <si>
    <t>2013 T-24 - NRNC-Process-Air Compressors</t>
  </si>
  <si>
    <t>2013 T-24 - NRNC-Process-Data Centers</t>
  </si>
  <si>
    <t>2013 T-24 - NRNC-Process-Process Boilers</t>
  </si>
  <si>
    <t>2013 T-24 - NRNC-Refrigeration-Supermarket</t>
  </si>
  <si>
    <t>2013 T-24 - NRNC-Refrigeration-Warehouse</t>
  </si>
  <si>
    <t>2013 T-24 - NRNC-Solar-Solar Ready</t>
  </si>
  <si>
    <t>2013 T-24 - NRNC-Whole Building</t>
  </si>
  <si>
    <t>2013 T-24 - RA-MF Whole Building</t>
  </si>
  <si>
    <t>2013 T-24 - RA-SF Whole Building</t>
  </si>
  <si>
    <t>2013 T-24 - RNC-DHW - High Efficiency Water Heater Ready</t>
  </si>
  <si>
    <t>2013 T-24 - RNC-DHW - MF DHW Control and Solar</t>
  </si>
  <si>
    <t>2013 T-24 - RNC-DHW - Solar for Electrically Heated Homes</t>
  </si>
  <si>
    <t>2013 T-24 - RNC-Lighting</t>
  </si>
  <si>
    <t>2013 T-24 - RNC-MF Whole Building</t>
  </si>
  <si>
    <t>2013 T-24 - RNC-SF Whole Building</t>
  </si>
  <si>
    <t>2013 T-24 - RNC-Solar - Solar Ready &amp; Oriented Homes</t>
  </si>
  <si>
    <t>2013-15 Fed App - Computer Room Acs &gt;=65,000 Btu/h and &lt; 760,000 Btu/h</t>
  </si>
  <si>
    <t>2013-15 Fed App - Fluorescent Ballasts</t>
  </si>
  <si>
    <t>2013-15 Fed App - Large and Very Large Commercial Package Air-Conditioners &gt;=135 kBtu/h</t>
  </si>
  <si>
    <t>2013-15 Fed App - Residential Central AC, Heat Pumps and Furnaces</t>
  </si>
  <si>
    <t>2013-15 Fed App - Residential Clothes Dryers</t>
  </si>
  <si>
    <t>2013-15 Fed App - Residential Clothes Washers (Front Loading)</t>
  </si>
  <si>
    <t>2013-15 Fed App - Residential Clothes Washers (Top Loading) Tier I</t>
  </si>
  <si>
    <t>2013-15 Fed App - Residential Direct Heating Equipment</t>
  </si>
  <si>
    <t>2013-15 Fed App - Residential Dishwashers</t>
  </si>
  <si>
    <t>2013-15 Fed App - Residential Electric storage water heater</t>
  </si>
  <si>
    <t>2013-15 Fed App - Residential Gas-fired instantaneous water heater</t>
  </si>
  <si>
    <t>2013-15 Fed App - Residential Gas-fired water heater</t>
  </si>
  <si>
    <t>2013-15 Fed App - Residential Pool Heaters</t>
  </si>
  <si>
    <t>2013-15 Fed App - Residential Refrigerators &amp; Freezers</t>
  </si>
  <si>
    <t>2013-15 Fed App - Residential Room AC</t>
  </si>
  <si>
    <t>2013-15 Fed App - Small Commercial Package Air-Conditioners &gt;=65 and &lt;135 kBtu/h</t>
  </si>
  <si>
    <t>2013-15 Fed App - Small Electric Motors</t>
  </si>
  <si>
    <t>2015 T-20 - Air Filter Labeling</t>
  </si>
  <si>
    <t>2015 T-20 - Dimming Ballasts</t>
  </si>
  <si>
    <t>2015 T-20 - Public Lavatory Faucets (.5 gpm)</t>
  </si>
  <si>
    <t>2015 T-20 - Residential Faucets &amp; Aerators - Kitchen w/ Electric Water Heating (1.8 gpm)</t>
  </si>
  <si>
    <t>2015 T-20 - Residential Faucets &amp; Aerators - Kitchen w/ Natural Gas Water Heating (1.8 gpm)</t>
  </si>
  <si>
    <t>2015 T-20 - Residential Faucets &amp; Aerators - Lavatory w/ Electric Water Heating   - Tier 1  (2.2 - 1.5 gpm)</t>
  </si>
  <si>
    <t>2015 T-20 - Residential Faucets &amp; Aerators - Lavatory w/ Electric Water Heating - Tier 2  (1.5 - 1.2 gpm)</t>
  </si>
  <si>
    <t>2015 T-20 - Residential Faucets &amp; Aerators - Lavatory w/ Natural Gas Water Heating  - Tier 1  (2.2 - 1.5 gpm)</t>
  </si>
  <si>
    <t>2015 T-20 - Residential Faucets &amp; Aerators - Lavatory w/ Natural Gas Water Heating  - Tier 2  (1.5 - 1.2 gpm)</t>
  </si>
  <si>
    <t>2015 T-20 - Showerheads w/ Electric Water Heaters  - Tier 1 (2..5 to 2.0 gpm)</t>
  </si>
  <si>
    <t>2015 T-20 - Showerheads w/ Electric Water Heaters - Tier 2 (2.0 - 1.8 gpm)</t>
  </si>
  <si>
    <t>2015 T-20 - Showerheads w/ Natural Gas Water Heaters  - Tier 1  (2..5 to 2.0 gpm)</t>
  </si>
  <si>
    <t>2015 T-20 - Showerheads w/ Natural Gas Water Heaters - Tier 2 (2.0 - 1.8 gpm)</t>
  </si>
  <si>
    <t>2015 T-20 - Toilets - Commercial (1.28 gpf)</t>
  </si>
  <si>
    <t>2015 T-20 - Toilets - Residential (1.28 gpf)</t>
  </si>
  <si>
    <t>2015 T-20 - Urinals (.125 gpf)</t>
  </si>
  <si>
    <t>2016 T-20 - Computers - Desktops - Tier 1</t>
  </si>
  <si>
    <t>2016 T-20 - Computers - Notebooks</t>
  </si>
  <si>
    <t>2016 T-20 - Computers - Small Scale Servers</t>
  </si>
  <si>
    <t>2016 T-20 - Computers - Workstations</t>
  </si>
  <si>
    <t>2016 T-20 - Displays - Monitors</t>
  </si>
  <si>
    <t>2016 T-20 - LED Quality - Tier 1</t>
  </si>
  <si>
    <t>2016 T-20 - LED Quality - Tier 2</t>
  </si>
  <si>
    <t>2016 T-20 - Small Diameter Directional Lamps</t>
  </si>
  <si>
    <t>2016 T-24 - NRA-HVAC-ASHARE Measure-DDC</t>
  </si>
  <si>
    <t>2016 T-24 - NRA-HVAC-ASHRAE Equipment Efficiency</t>
  </si>
  <si>
    <t>2016 T-24 - NRA-Lighting-ASHARE Measure-Elevator Lighting &amp; Ventilation</t>
  </si>
  <si>
    <t>2016 T-24 - NRA-Lighting-Alterations</t>
  </si>
  <si>
    <t>2016 T-24 - NRA-Lighting-Outdoor Lighting Controls</t>
  </si>
  <si>
    <t>2016 T-24 - NRA-Process-ASHARE Measure-Escalator Speed Control</t>
  </si>
  <si>
    <t>2016 T-24 - NRNC-Whole Building</t>
  </si>
  <si>
    <t>2016 T-24 - RA-Multifamily Whole Building</t>
  </si>
  <si>
    <t>2016 T-24 - RA-Single Family Whole Building</t>
  </si>
  <si>
    <t>2016 T-24 - RNC-Multifamily Whole Building</t>
  </si>
  <si>
    <t>2016 T-24 - RNC-Single Family Whole Building</t>
  </si>
  <si>
    <t>2016-18 Fed App - Automatic Commercial Ice Makers</t>
  </si>
  <si>
    <t>2016-18 Fed App - Commercial Clothes Washers</t>
  </si>
  <si>
    <t>2016-18 Fed App - Commercial Refrigeration Equipment</t>
  </si>
  <si>
    <t>2016-18 Fed App - Distribution Transformers</t>
  </si>
  <si>
    <t>2016-18 Fed App - Electric Motors</t>
  </si>
  <si>
    <t>2016-18 Fed App - External Power Supplies</t>
  </si>
  <si>
    <t>2016-18 Fed App - General Service Fluorescent Lamps</t>
  </si>
  <si>
    <t>2016-18 Fed App - Metal Halide Lamp Fixtures</t>
  </si>
  <si>
    <t>2016-18 Fed App - Microwaves</t>
  </si>
  <si>
    <t>2016-18 Fed App - Residential top-loading clothes washers</t>
  </si>
  <si>
    <t>2016-18 Fed App - Small, Large, and Very Large Commercial Package ACs</t>
  </si>
  <si>
    <t>2016-18 Fed App - Walk-in Coolers and Freezers (Door &amp; Systems)</t>
  </si>
  <si>
    <t>2017 T-20 - Inflatable portable electric spas</t>
  </si>
  <si>
    <t>2017 T-20 - Rigid portable electric spas</t>
  </si>
  <si>
    <t>2019-23 Fed App - Dehumidifiers</t>
  </si>
  <si>
    <t>2019-23 Fed App - Furnaces Fans</t>
  </si>
  <si>
    <t>2019-23 Fed App - Pre-rinse Spray Valves  (Electric Water Heaters)</t>
  </si>
  <si>
    <t>2019-23 Fed App - Pre-rinse Spray Valves (Natural Gas Water Heaters)</t>
  </si>
  <si>
    <t>2019-23 Fed App - Refrigerated Beverage Vending Machines</t>
  </si>
  <si>
    <t>2019-23 Fed App - Single-Package Vertical A/C and HP</t>
  </si>
  <si>
    <t>2019-23 Fed App - Wine Chillers</t>
  </si>
  <si>
    <t>Fed 1 - Electric Motors 1-200HP</t>
  </si>
  <si>
    <t>Fed 10 - Residential Direct Heating Equipment</t>
  </si>
  <si>
    <t>Fed 11 - Residential Refrigerators &amp; Freezers</t>
  </si>
  <si>
    <t>Fed 12 - Residential Room AC</t>
  </si>
  <si>
    <t>Fed 13 - Fluorescent Ballasts</t>
  </si>
  <si>
    <t>Fed 14 - Small Commercial Package Air-Conditioners &gt;=65 and &lt;135 kBtu/h</t>
  </si>
  <si>
    <t>Fed 15 - Large and Very Large Commercial Package Air-Conditioners &gt;=135 kBtu/h</t>
  </si>
  <si>
    <t>Fed 16 - Computer Room Acs &gt;=65,000 Btu/h and &lt; 760,000 Btu/h</t>
  </si>
  <si>
    <t>Fed 17 - Residential Dishwashers</t>
  </si>
  <si>
    <t>Fed 18 - Residential Clothes Dryers</t>
  </si>
  <si>
    <t>Fed 19 - Residential Gas-fired water heater</t>
  </si>
  <si>
    <t>Fed 2 - Refrigerated Beverage Vending Machines</t>
  </si>
  <si>
    <t>Fed 20 - Residential Electric storage water heater</t>
  </si>
  <si>
    <t>Fed 21 - Residential Gas-fired instantaneous water heater</t>
  </si>
  <si>
    <t>Fed 23 - Small Electric Motors</t>
  </si>
  <si>
    <t>Fed 24 - Residential Clothes Washers (Front Loading)</t>
  </si>
  <si>
    <t>Fed 25 - Residential Clothes Washers (Top Loading) Tier I</t>
  </si>
  <si>
    <t>Fed 26 - Residential Central AC, Heat Pumps and Furnaces</t>
  </si>
  <si>
    <t>Fed 27 - Single Package Vertical AC and HP - &gt;65,000 Btu/hr and &lt;240,000 Btu/hr</t>
  </si>
  <si>
    <t>Fed 28 - Distribution Transformers</t>
  </si>
  <si>
    <t>Fed 29 - External Power Supplies</t>
  </si>
  <si>
    <t>Fed 3 - Commercial Refrigeration</t>
  </si>
  <si>
    <t>Fed 30 - Electric Motors 1-500HP</t>
  </si>
  <si>
    <t>Fed 31 - Microwaves</t>
  </si>
  <si>
    <t>Fed 32 - Commercial CAC and HP (&lt;65,000 Btu/hr)</t>
  </si>
  <si>
    <t>Fed 33 - Metal Halide Lamp Fixtures</t>
  </si>
  <si>
    <t>Fed 34 - Commercial Refrigeration Equipment</t>
  </si>
  <si>
    <t>Fed 35 - Walk-in Coolers and Freezers</t>
  </si>
  <si>
    <t>Fed 36 - Commercial Clothes Washers</t>
  </si>
  <si>
    <t>Fed 37 - General Service Fluorescent Lamps</t>
  </si>
  <si>
    <t>Fed 38 - Residential Clothes Washers (Top Loading)</t>
  </si>
  <si>
    <t>Fed 39 - Commercial CAC and HP (65,000 Btu/hr to 760,000 Btu/hr) - Tier 1</t>
  </si>
  <si>
    <t>Fed 41 - Automatic Commercial Ice Makers</t>
  </si>
  <si>
    <t>Fed 42 - Pre-rinse Spray Valves</t>
  </si>
  <si>
    <t>Fed 43 - Refrigerated beverage vending machines</t>
  </si>
  <si>
    <t>Fed 44 - Dehumidifiers</t>
  </si>
  <si>
    <t>Fed 45 - Furnace fans</t>
  </si>
  <si>
    <t>Fed 46 - Single package vertical AC and HP - &lt;65,000 Btu/hr</t>
  </si>
  <si>
    <t>Fed 47 - Wine chillers</t>
  </si>
  <si>
    <t>Fed 5 - Residential Electric &amp; Gas Ranges</t>
  </si>
  <si>
    <t>Fed 6 - Incandescent Reflector Lamps</t>
  </si>
  <si>
    <t>Fed 7 - General Service Fluorescent Lamps</t>
  </si>
  <si>
    <t>Fed 8 - Commercial Clothes Washers</t>
  </si>
  <si>
    <t>Fed 9 - Residential Pool Heaters</t>
  </si>
  <si>
    <t>Std 11b_2012 - General Service Incandescent Lamps, Tier 2 (2012)</t>
  </si>
  <si>
    <t>Std 29 - Small Battery Chargers - Tier 1 (consumer with no USB charger or USB charger &lt;20 watt-hours)</t>
  </si>
  <si>
    <t>Std 32 - Large Battery Chargers (&gt;=2kW rated input)</t>
  </si>
  <si>
    <t>Std 33a - Residential Faucets &amp; Aerators - Lavatory w/ Natural Gas Water Heating  - Tier 1  (2.2 - 1.5 gpm)</t>
  </si>
  <si>
    <t>Std 33b - Residential Faucets &amp; Aerators - Lavatory w/ Electric Water Heating   - Tier 1  (2.2 - 1.5 gpm)</t>
  </si>
  <si>
    <t>Std 33c - Residential Faucets &amp; Aerators - Lavatory w/ Natural Gas Water Heating  - Tier 2  (1.5 - 1.2 gpm)</t>
  </si>
  <si>
    <t>Std 33d - Residential Faucets &amp; Aerators - Lavatory w/ Electric Water Heating - Tier 2  (1.5 - 1.2 gpm)</t>
  </si>
  <si>
    <t>Std 33e - Residential Faucets &amp; Aerators - Kitchen w/ Natural Gas Water Heating (1.8 gpm)</t>
  </si>
  <si>
    <t>Std 33f - Residential Faucets &amp; Aerators - Kitchen w/ Electric Water Heating (1.8 gpm)</t>
  </si>
  <si>
    <t>Std 33g - Public Lavatory Faucets (.5 gpm)</t>
  </si>
  <si>
    <t>Std 34a - Showerheads w/ Natural Gas Water Heaters  - Tier 1  (2..5 to 2.0 gpm)</t>
  </si>
  <si>
    <t>Std 34b - Showerheads w/ Electric Water Heaters  - Tier 1 (2..5 to 2.0 gpm)</t>
  </si>
  <si>
    <t>Std 34c - Showerheads w/ Natural Gas Water Heaters - Tier 2 (2.0 - 1.8 gpm)</t>
  </si>
  <si>
    <t>Std 34d - Showerheads w/ Electric Water Heaters - Tier 2 (2.0 - 1.8 gpm)</t>
  </si>
  <si>
    <t>Std 35a - Toilets - Commercial (1.28 gpf)</t>
  </si>
  <si>
    <t>Std 35b - Toilets - Residential (1.28 gpf)</t>
  </si>
  <si>
    <t>Std 36 - Urinals (.125 gpf)</t>
  </si>
  <si>
    <t>Std 38 - Dimming Ballasts</t>
  </si>
  <si>
    <t>Std 40 - Small Diameter Directional Lamps</t>
  </si>
  <si>
    <t>Std 41a - LED Quality - Tier 1</t>
  </si>
  <si>
    <t>Std 41b - LED Quality - Tier 2</t>
  </si>
  <si>
    <t>Std 42a - Computers - Workstations</t>
  </si>
  <si>
    <t>Std 42b - Computers - Small Scale Servers</t>
  </si>
  <si>
    <t>Std 42c - Computers - Notebooks</t>
  </si>
  <si>
    <t>Std 42d - Computers - Desktops - Tier 1</t>
  </si>
  <si>
    <t>Std 43 - Displays - Monitors</t>
  </si>
  <si>
    <t>Std 44 - Air Filter Labeling</t>
  </si>
  <si>
    <t>Std 45a - Portable Electric Spas - Rigid</t>
  </si>
  <si>
    <t>Std 45b - Portable Electric Spas - Inflatable</t>
  </si>
  <si>
    <t>Std B10 - Bi-level lighting control credits</t>
  </si>
  <si>
    <t>Std B100 - RA-MF Whole Building</t>
  </si>
  <si>
    <t>Std B101 - NRA-Lighting-Alterations</t>
  </si>
  <si>
    <t>Std B102 - NRA-Lighting-Outdoor Lighting Controls</t>
  </si>
  <si>
    <t>Std B103 - NRA-Lighting-ASHARE Measure-Elevator Lighting &amp; Ventilation</t>
  </si>
  <si>
    <t>Std B105 - NRA-HVAC-ASHARE Measure-DDC</t>
  </si>
  <si>
    <t>Std B106 - NRA-HVAC-ASHRAE Equipment Efficiency</t>
  </si>
  <si>
    <t>Std B107 - NRA-Process-ASHARE Measure-Escalator Speed Control</t>
  </si>
  <si>
    <t>Std B11 - Duct testing/sealing in new commercial buildings</t>
  </si>
  <si>
    <t>Std B121 - NRNC-Whole Building</t>
  </si>
  <si>
    <t>Std B130 - RNC-Single Family Whole Building</t>
  </si>
  <si>
    <t>Std B131 - RNC-Multifamily Whole Building</t>
  </si>
  <si>
    <t>Std B132 - RA-Single Family Whole Building</t>
  </si>
  <si>
    <t>Std B133 - RA-Multifamily Whole Building</t>
  </si>
  <si>
    <t>Std B16a - Whole Building - Res New Construction (Gas)</t>
  </si>
  <si>
    <t>Std B17 - Envelope insulation</t>
  </si>
  <si>
    <t>Std B18 - Overall Envelope Tradeoff</t>
  </si>
  <si>
    <t>Std B19 - Skylighting</t>
  </si>
  <si>
    <t>Std B20 - Sidelighting</t>
  </si>
  <si>
    <t>Std B21 - Tailored Indoor lighting</t>
  </si>
  <si>
    <t>Std B23 - Outdoor Lighting</t>
  </si>
  <si>
    <t>Std B24 - Outdoor Signs</t>
  </si>
  <si>
    <t>Std B26 - Refrigerated warehouses</t>
  </si>
  <si>
    <t>Std B27 - DDC to Zone</t>
  </si>
  <si>
    <t>Std B28 - Residential Swimming pool</t>
  </si>
  <si>
    <t>Std B29 - Site Built Fenestration</t>
  </si>
  <si>
    <t>Std B30 - Residential Fenestration</t>
  </si>
  <si>
    <t>Std B31 - Cool Roof Expansion</t>
  </si>
  <si>
    <t>Std B32 - MF Water heating control</t>
  </si>
  <si>
    <t>Std B33a - CfR IL Complete Building Method</t>
  </si>
  <si>
    <t>Std B33b - CfR IL Area Category Method</t>
  </si>
  <si>
    <t>Std B33c - CfR IL Egress Control</t>
  </si>
  <si>
    <t>Std B33d - CfR HVAC Efficiency</t>
  </si>
  <si>
    <t>Std B33e - CfR Res Cool Roofs</t>
  </si>
  <si>
    <t>Std B33f - CfR Res Central Fan WL</t>
  </si>
  <si>
    <t>Std B34 - NRA-Lighting-Alterations-New Measures</t>
  </si>
  <si>
    <t>Std B35 - NRA-Lighting-Alterations-Existing Measures</t>
  </si>
  <si>
    <t>Std B36 - NRA-Lighting-Egress Lighting Control</t>
  </si>
  <si>
    <t>Std B37 - NRA-Lighting-MF Building Corridors</t>
  </si>
  <si>
    <t>Std B38 - NRA-Lighting-Hotel Corridors</t>
  </si>
  <si>
    <t>Std B39 - NRA-Lighting-Warehouses and Libraries</t>
  </si>
  <si>
    <t>Std B40 - NRA-Envelope-Cool Roofs</t>
  </si>
  <si>
    <t>Std B41 - NRA-HVAC-Equipment Efficiency</t>
  </si>
  <si>
    <t>Std B42 - NRA-Process-Air Compressors</t>
  </si>
  <si>
    <t>Std B46 - NRNC-Lighting-Egress Lighting Control</t>
  </si>
  <si>
    <t>Std B47 - NRNC-Lighting-MF Building Corridors</t>
  </si>
  <si>
    <t>Std B48 - NRNC-Lighting-Hotel Corridors</t>
  </si>
  <si>
    <t>Std B49 - NRNC-Lighting-Warehouses and Libraries</t>
  </si>
  <si>
    <t>Std B50 - NRNC-Lighting-Parking Garage</t>
  </si>
  <si>
    <t>Std B51 - NRNC-Lighting-Controllable Lighting</t>
  </si>
  <si>
    <t>Std B52 - NRNC-Lighting-DR Lighting Controls</t>
  </si>
  <si>
    <t>Std B53 - NRNC-Lighting-Outdoor Lighting &amp; Controls</t>
  </si>
  <si>
    <t>Std B54 - NRNC-Lighting-Office Plug Load Control</t>
  </si>
  <si>
    <t>Std B6 - Lighting controls under skylights</t>
  </si>
  <si>
    <t>Std B64 - NRNC-HVAC-Garage Exhaust</t>
  </si>
  <si>
    <t>Std B65 - NRNC-HVAC-Laboratory Exhaust</t>
  </si>
  <si>
    <t>Std B66 - NRNC-HVAC-Small ECM Motor</t>
  </si>
  <si>
    <t>Std B67 - NRNC-HVAC-Water &amp; Space Heating ACM</t>
  </si>
  <si>
    <t>Std B68 - NRNC-HVAC-Cooling Towers Water</t>
  </si>
  <si>
    <t>Std B69 - NRNC-HVAC-Occupant Controlled Smart Thermostats</t>
  </si>
  <si>
    <t>Std B7 - Ducts in existing commercial buildings</t>
  </si>
  <si>
    <t>Std B73 - NRNC-HVAC-Acceptance Requirements</t>
  </si>
  <si>
    <t>Std B74 - NRNC-Refrigeration-Warehouse</t>
  </si>
  <si>
    <t>Std B75 - NRNC-Refrigeration-Supermarket</t>
  </si>
  <si>
    <t>Std B76 - NRNC-Process-Process Boilers</t>
  </si>
  <si>
    <t>Std B77 - NRNC-Process-Air Compressors</t>
  </si>
  <si>
    <t>Std B78 - NRNC-Process-Data Centers</t>
  </si>
  <si>
    <t>Std B79 - NRNC-DHW - Hotel DHW Control and Solar</t>
  </si>
  <si>
    <t>Std B8 - Cool roofs</t>
  </si>
  <si>
    <t>Std B80 - NRNC-DHW-Solar Water Heating</t>
  </si>
  <si>
    <t>Std B81 - NRNC-Solar-Solar Ready</t>
  </si>
  <si>
    <t>Std B82 - NRNC-Whole Building</t>
  </si>
  <si>
    <t>Std B83 - RNC-Lighting</t>
  </si>
  <si>
    <t>Std B9 - Relocatable classrooms</t>
  </si>
  <si>
    <t>Std B93 - RNC-DHW - MF DHW Control and Solar</t>
  </si>
  <si>
    <t>Std B94 - RNC-DHW - High Efficiency Water Heater Ready</t>
  </si>
  <si>
    <t>Std B95 - RNC-DHW - Solar for Electrically Heated Homes</t>
  </si>
  <si>
    <t>Std B96 - RNC-Solar - Solar Ready &amp; Oriented Homes</t>
  </si>
  <si>
    <t>Std B97 - RNC-SF Whole Building</t>
  </si>
  <si>
    <t>Std B98 - RNC-MF Whole Building</t>
  </si>
  <si>
    <t>Std B99 - RA-SF Whole Building</t>
  </si>
  <si>
    <t>std 13 - Modular Furniture Task Lighting Fixtures</t>
  </si>
  <si>
    <t>std 14 - Hot Food Holding Cabinets</t>
  </si>
  <si>
    <t>std 17 - Consumer Electronics - Audio Players</t>
  </si>
  <si>
    <t>std 18a - Consumer Electronics - TVs</t>
  </si>
  <si>
    <t>std 18b - Consumer Electronics - DVDs</t>
  </si>
  <si>
    <t>std 19 - Water Dispensers</t>
  </si>
  <si>
    <t>std 20 - Unit Heaters and Duct Furnaces</t>
  </si>
  <si>
    <t>std 24 - Portable Lighting Fixtures</t>
  </si>
  <si>
    <t>std 28a - Televisions - Tier 1</t>
  </si>
  <si>
    <t>std 28b - Televisions - Tier 2</t>
  </si>
  <si>
    <t>std 39 - General Service Lamps - Tier 2 (45 lpw for A-lamps)</t>
  </si>
  <si>
    <t>std 4 - Walk-In Refrigerators / Freezers</t>
  </si>
  <si>
    <t>std 8 - Residential Pool Pumps, High Eff Motor, Tier 1</t>
  </si>
  <si>
    <t>std 9 - Residential Pool Pumps, 2-speed Motors, Tier 2</t>
  </si>
  <si>
    <t>463803</t>
  </si>
  <si>
    <t>Behavioral Program Savings for Annual Report</t>
  </si>
  <si>
    <t>HOME ENERGY REPORTS</t>
  </si>
  <si>
    <t>462765</t>
  </si>
  <si>
    <t>Furnance 97% AFUE Furnace</t>
  </si>
  <si>
    <t>HVAC FURNACE</t>
  </si>
  <si>
    <t>462819</t>
  </si>
  <si>
    <t>Furnance 96% AFUE Furnace</t>
  </si>
  <si>
    <t>463617</t>
  </si>
  <si>
    <t>A/C Split System 18 SEER (14 EER) LT 45kBTU</t>
  </si>
  <si>
    <t>463618</t>
  </si>
  <si>
    <t>A/C Split System 18 SEER (14 EER) 45-65kBTU</t>
  </si>
  <si>
    <t>463619</t>
  </si>
  <si>
    <t>A/C Split System 17 SEER (13.3 EER) LT 45kBTU</t>
  </si>
  <si>
    <t>463620</t>
  </si>
  <si>
    <t>A/C Split System 17 SEER (13.3 EER)45-65kBTU</t>
  </si>
  <si>
    <t>463757</t>
  </si>
  <si>
    <t>A/C Split System 16 SEER (12.5 EER) LT 45kBTU</t>
  </si>
  <si>
    <t>463758</t>
  </si>
  <si>
    <t>A/C Split System 16 SEER (12.5 EER)45-65kBTU</t>
  </si>
  <si>
    <t>463762</t>
  </si>
  <si>
    <t>Heat Pumps Split System, SEER = 16 (EER = 12.5), HSPF = 9 (COP = 3.57)</t>
  </si>
  <si>
    <t>463763</t>
  </si>
  <si>
    <t>Heat Pumps Split System, SEER = 17 (EER = 13.3), HSPF = 9.4 (COP = 3.74)</t>
  </si>
  <si>
    <t>463772</t>
  </si>
  <si>
    <t>RCX</t>
  </si>
  <si>
    <t>MONITORING-BASED COMMISSIONING</t>
  </si>
  <si>
    <t>Retrocommisioning</t>
  </si>
  <si>
    <t>Retrocommissioning</t>
  </si>
  <si>
    <t>pre-2019 (approved for inclusion in ESPI)</t>
  </si>
  <si>
    <t>Retrocommissioning  - Monitoring Based Retrocommissioning - REA (Option C)</t>
  </si>
  <si>
    <t>Boiler Combustion Air Fan VFD</t>
  </si>
  <si>
    <t>Cooling Fan VFDs</t>
  </si>
  <si>
    <t>463183</t>
  </si>
  <si>
    <t>LED Flowering Lights</t>
  </si>
  <si>
    <t>463779</t>
  </si>
  <si>
    <t>VFD on New Agricultural Well Pumps for 300 HP and below</t>
  </si>
  <si>
    <t>PROCESS PUMPING VFD</t>
  </si>
  <si>
    <t>463841</t>
  </si>
  <si>
    <t>SAE Milestone Payment 1</t>
  </si>
  <si>
    <t>463842</t>
  </si>
  <si>
    <t>SAE Milestone Payment 2</t>
  </si>
  <si>
    <t>464087</t>
  </si>
  <si>
    <t>Greenhouse Siding ROB</t>
  </si>
  <si>
    <t>PROCESS GREENHOUSE INSULATION</t>
  </si>
  <si>
    <t>Auto Shop lighting sensor replacement</t>
  </si>
  <si>
    <t>Bank branch HVAC settings updated</t>
  </si>
  <si>
    <t>Bank branch lighting and HVAC schedule adjustment</t>
  </si>
  <si>
    <t>Cooling setpoint adjustment</t>
  </si>
  <si>
    <t>Credit Union HVAC and lighting schedule adjustments</t>
  </si>
  <si>
    <t>Drug store HVAC &amp; lighting schedule adjustment</t>
  </si>
  <si>
    <t>Drug store HVAC scheduling adjustment</t>
  </si>
  <si>
    <t>Drug store lighting control adjustment</t>
  </si>
  <si>
    <t>Excess Lighting reduced</t>
  </si>
  <si>
    <t>Excess overnight lighting was on. Lighting now scheduled off from 11:00 PM to 7:00 AM</t>
  </si>
  <si>
    <t>HVAC &amp; Lighting Schedule</t>
  </si>
  <si>
    <t>HVAC and lighting scheduled updated</t>
  </si>
  <si>
    <t>HVAC contractor was sent onsite to repair the system to correct excess unocupied cycling between 10pm and 8am.</t>
  </si>
  <si>
    <t>HVAC schedule</t>
  </si>
  <si>
    <t>Lighting schedule</t>
  </si>
  <si>
    <t>Lighting schedule adjusted to unoccupied mode from 11 PM to 7 AM.</t>
  </si>
  <si>
    <t>Lighting schedule corrected</t>
  </si>
  <si>
    <t>Retail store lighting controls adjustment</t>
  </si>
  <si>
    <t>Schedule Adjustments: HVAC &amp; Lighting</t>
  </si>
  <si>
    <t>Set HVAC schedule</t>
  </si>
  <si>
    <t>This store had very early starts (before 5am) throughout most of the year and a varibale and often high overnight baseload. The starts are now between 6-am-7am consistently and the overnight demand is consistently at 2kW.</t>
  </si>
  <si>
    <t>Timers adjusted on lighting and HVAC schedules to set unoccupied mode for 8:30 PM to 8 AM.</t>
  </si>
  <si>
    <t>Unoccupied HVAC scheduling</t>
  </si>
  <si>
    <t>Unoccupied lighting</t>
  </si>
  <si>
    <t>Other Adjustments - 2018 True Up</t>
  </si>
  <si>
    <t>DIActivity (A)</t>
  </si>
  <si>
    <t>DI Installation (A)</t>
  </si>
  <si>
    <t>EndUser Rebate (A)</t>
  </si>
  <si>
    <t>Incentive ToOthers (A)</t>
  </si>
  <si>
    <t>DirectInstallMat (A)</t>
  </si>
  <si>
    <t>DirectInstall Lab (A)</t>
  </si>
  <si>
    <t/>
  </si>
  <si>
    <t>Finance Pilot ME&amp;O OBR</t>
  </si>
  <si>
    <t>(A)</t>
  </si>
  <si>
    <t>Updated to be consistent with CEDARS download claims data for 2019</t>
  </si>
  <si>
    <t>(B)</t>
  </si>
  <si>
    <t>Program ID's  not active for program year 2019:  # 3205,3208,3210,3214,3244,3257,3303,3315,3316,3206,3221,3256,3306,3309,3310,3319,3323</t>
  </si>
  <si>
    <t xml:space="preserve">2019 Program Expenditures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</si>
</sst>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_(* \(#,##0\);_(* &quot;-&quot;??_);_(@_)"/>
    <numFmt numFmtId="167" formatCode="&quot;$&quot;#,##0"/>
    <numFmt numFmtId="168" formatCode="0.0000%"/>
    <numFmt numFmtId="169" formatCode="0.0%;_(* &quot;-&quot;_)"/>
    <numFmt numFmtId="170" formatCode="_-* #,##0.0_-;\-* #,##0.0_-;_-* &quot;-&quot;??_-;_-@_-"/>
    <numFmt numFmtId="171" formatCode="#,##0.00&quot; $&quot;;\-#,##0.00&quot; $&quot;"/>
    <numFmt numFmtId="172" formatCode=";;;"/>
    <numFmt numFmtId="173" formatCode="0.0%;_(&quot;-&quot;_)"/>
    <numFmt numFmtId="174" formatCode="[$$-409]#,##0.00"/>
    <numFmt numFmtId="175" formatCode="mmmddyyyy"/>
    <numFmt numFmtId="176" formatCode="#,##0.0,,,&quot;bn&quot;"/>
    <numFmt numFmtId="177" formatCode="&quot;$&quot;\ #,##0.00_);\(&quot;$&quot;\ #,##0.00\)"/>
    <numFmt numFmtId="178" formatCode="_([$€-2]* #,##0.00_);_([$€-2]* \(#,##0.00\);_([$€-2]* &quot;-&quot;??_)"/>
    <numFmt numFmtId="179" formatCode="\€#,##0.0,,,&quot;bn&quot;"/>
    <numFmt numFmtId="180" formatCode="\€#,##0.0,,&quot;m&quot;"/>
    <numFmt numFmtId="181" formatCode="\€#,##0.0,&quot;k&quot;"/>
    <numFmt numFmtId="182" formatCode="\€#,##0.00"/>
    <numFmt numFmtId="183" formatCode="\£#,##0.00"/>
    <numFmt numFmtId="184" formatCode="\£#,##0.0,,,&quot;bn&quot;"/>
    <numFmt numFmtId="185" formatCode="\£#,##0.0,,&quot;m&quot;"/>
    <numFmt numFmtId="186" formatCode="\£#,##0.0,&quot;k&quot;"/>
    <numFmt numFmtId="187" formatCode="General_)"/>
    <numFmt numFmtId="188" formatCode="@*."/>
    <numFmt numFmtId="189" formatCode="_ * #,##0_ ;_ * \-#,##0_ ;_ * &quot;-&quot;_ ;_ @_ "/>
    <numFmt numFmtId="190" formatCode="_ * #,##0.00_ ;_ * \-#,##0.00_ ;_ * &quot;-&quot;??_ ;_ @_ "/>
    <numFmt numFmtId="191" formatCode="#,##0.0,,&quot;m&quot;"/>
    <numFmt numFmtId="192" formatCode="mmm\-yyyy"/>
    <numFmt numFmtId="193" formatCode="#,###,##0,&quot;k&quot;"/>
    <numFmt numFmtId="194" formatCode="#,##0,_);\(#,##0,\)"/>
    <numFmt numFmtId="195" formatCode="\$#,##0.0,,,&quot;bn&quot;"/>
    <numFmt numFmtId="196" formatCode="\$#,##0.0,,&quot;m&quot;"/>
    <numFmt numFmtId="197" formatCode="\$#,##0.0,&quot;k&quot;"/>
    <numFmt numFmtId="198" formatCode="#,##0;\-#,##0;&quot;-&quot;"/>
    <numFmt numFmtId="199" formatCode="&quot;$&quot;#,\);\(&quot;$&quot;#,##0\)"/>
    <numFmt numFmtId="200" formatCode="00000"/>
    <numFmt numFmtId="201" formatCode="_-&quot;$&quot;* #,##0.00_-;\-&quot;$&quot;* #,##0.00_-;_-&quot;$&quot;* &quot;-&quot;??_-;_-@_-"/>
    <numFmt numFmtId="202" formatCode="mm/dd/yyyy;@"/>
    <numFmt numFmtId="203" formatCode="#,##0.00;[Red]#,##0.00"/>
    <numFmt numFmtId="204" formatCode="yyyy"/>
    <numFmt numFmtId="205" formatCode="&quot;$&quot;#,##0.00"/>
    <numFmt numFmtId="206" formatCode="[&lt;=9999999]###\-####;\(###\)\ ###\-####"/>
    <numFmt numFmtId="207" formatCode="_-* #,##0.00\ _D_M_-;\-* #,##0.00\ _D_M_-;_-* &quot;-&quot;??\ _D_M_-;_-@_-"/>
    <numFmt numFmtId="208" formatCode="_-* #,##0.00\ &quot;DM&quot;_-;\-* #,##0.00\ &quot;DM&quot;_-;_-* &quot;-&quot;??\ &quot;DM&quot;_-;_-@_-"/>
    <numFmt numFmtId="209" formatCode="_([$$-409]* #,##0.00_);_([$$-409]* \(#,##0.00\);_([$$-409]* &quot;-&quot;??_);_(@_)"/>
    <numFmt numFmtId="210" formatCode="_([$$-409]* #,##0_);_([$$-409]* \(#,##0\);_([$$-409]* &quot;-&quot;??_);_(@_)"/>
    <numFmt numFmtId="211" formatCode="[$-10409]#,##0;\(#,##0\)"/>
    <numFmt numFmtId="212" formatCode="[$-409]mmmm\ d\,\ yyyy;@"/>
    <numFmt numFmtId="213" formatCode="[$-409]mmm\-yy;@"/>
    <numFmt numFmtId="214" formatCode="0.00%;_(* &quot;-&quot;_)"/>
    <numFmt numFmtId="215" formatCode="yymmmmdd"/>
    <numFmt numFmtId="216" formatCode="[$-10409]#,##0.0;\(#,##0.0\)"/>
    <numFmt numFmtId="217" formatCode="0.0000%;_(* &quot;-&quot;_)"/>
    <numFmt numFmtId="218" formatCode="dd/mm/yy"/>
    <numFmt numFmtId="219" formatCode="_([$$-409]* #,##0.0000_);_([$$-409]* \(#,##0.0000\);_([$$-409]* &quot;-&quot;??_);_(@_)"/>
    <numFmt numFmtId="220" formatCode="#,##0.000"/>
    <numFmt numFmtId="221" formatCode="mm/dd/yyyy"/>
    <numFmt numFmtId="222" formatCode="00\-0000000"/>
    <numFmt numFmtId="223" formatCode="&quot;$&quot;#,##0.00;&quot;$&quot;\(#,##0.00\)"/>
    <numFmt numFmtId="224" formatCode="_-* #,##0_-;\-* #,##0_-;_-* &quot;-&quot;??_-;_-@_-"/>
    <numFmt numFmtId="225" formatCode="[$-409]d\-mmm\-yy;@"/>
    <numFmt numFmtId="226" formatCode="###,000"/>
  </numFmts>
  <fonts count="21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b/>
      <sz val="10"/>
      <name val="Arial"/>
      <family val="2"/>
    </font>
    <font>
      <sz val="10"/>
      <name val="MS Sans Serif"/>
      <family val="2"/>
    </font>
    <font>
      <u/>
      <sz val="11"/>
      <color theme="10"/>
      <name val="Calibri"/>
      <family val="2"/>
      <scheme val="minor"/>
    </font>
    <font>
      <b/>
      <sz val="8"/>
      <name val="Arial"/>
      <family val="2"/>
    </font>
    <font>
      <sz val="8"/>
      <color theme="1"/>
      <name val="Arial"/>
      <family val="2"/>
    </font>
    <font>
      <b/>
      <sz val="9"/>
      <color indexed="8"/>
      <name val="Arial"/>
      <family val="2"/>
    </font>
    <font>
      <b/>
      <sz val="10"/>
      <color indexed="8"/>
      <name val="Arial"/>
      <family val="2"/>
    </font>
    <font>
      <b/>
      <sz val="9"/>
      <name val="Arial"/>
      <family val="2"/>
    </font>
    <font>
      <sz val="9"/>
      <name val="Arial"/>
      <family val="2"/>
    </font>
    <font>
      <sz val="9"/>
      <color indexed="8"/>
      <name val="Arial"/>
      <family val="2"/>
    </font>
    <font>
      <sz val="10"/>
      <name val="Arial"/>
      <family val="2"/>
    </font>
    <font>
      <sz val="11"/>
      <color indexed="8"/>
      <name val="Calibri"/>
      <family val="2"/>
    </font>
    <font>
      <sz val="10"/>
      <color theme="1"/>
      <name val="Arial"/>
      <family val="2"/>
    </font>
    <font>
      <sz val="10"/>
      <color indexed="8"/>
      <name val="Arial"/>
      <family val="2"/>
    </font>
    <font>
      <sz val="8"/>
      <name val="Arial"/>
      <family val="2"/>
    </font>
    <font>
      <b/>
      <sz val="10"/>
      <name val="Times New Roman"/>
      <family val="1"/>
    </font>
    <font>
      <b/>
      <sz val="12"/>
      <name val="Arial"/>
      <family val="2"/>
    </font>
    <font>
      <b/>
      <sz val="14"/>
      <name val="Arial"/>
      <family val="2"/>
    </font>
    <font>
      <sz val="10"/>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b/>
      <sz val="16"/>
      <color indexed="23"/>
      <name val="Arial"/>
      <family val="2"/>
    </font>
    <font>
      <sz val="19"/>
      <name val="Arial"/>
      <family val="2"/>
    </font>
    <font>
      <sz val="8"/>
      <color indexed="14"/>
      <name val="Arial"/>
      <family val="2"/>
    </font>
    <font>
      <b/>
      <sz val="18"/>
      <color indexed="62"/>
      <name val="Cambria"/>
      <family val="2"/>
    </font>
    <font>
      <sz val="11"/>
      <color indexed="14"/>
      <name val="Calibri"/>
      <family val="2"/>
    </font>
    <font>
      <sz val="11"/>
      <name val="??"/>
      <family val="3"/>
      <charset val="129"/>
    </font>
    <font>
      <b/>
      <u/>
      <sz val="11"/>
      <color indexed="37"/>
      <name val="Arial"/>
      <family val="2"/>
    </font>
    <font>
      <sz val="10"/>
      <color indexed="12"/>
      <name val="Arial"/>
      <family val="2"/>
    </font>
    <font>
      <sz val="7"/>
      <name val="Small Fonts"/>
      <family val="2"/>
    </font>
    <font>
      <sz val="10"/>
      <name val="Tahoma"/>
      <family val="2"/>
    </font>
    <font>
      <sz val="8"/>
      <color indexed="12"/>
      <name val="Arial"/>
      <family val="2"/>
    </font>
    <font>
      <sz val="10"/>
      <color indexed="8"/>
      <name val="楲污瑡潩⁮"/>
    </font>
    <font>
      <sz val="12"/>
      <name val="???"/>
      <family val="1"/>
      <charset val="129"/>
    </font>
    <font>
      <sz val="10"/>
      <name val="Helv"/>
      <charset val="204"/>
    </font>
    <font>
      <sz val="10"/>
      <name val="Geneva"/>
      <family val="2"/>
    </font>
    <font>
      <b/>
      <sz val="11"/>
      <color indexed="53"/>
      <name val="Calibri"/>
      <family val="2"/>
    </font>
    <font>
      <sz val="10"/>
      <color indexed="12"/>
      <name val="Times New Roman"/>
      <family val="1"/>
    </font>
    <font>
      <sz val="6"/>
      <name val="Arial"/>
      <family val="2"/>
    </font>
    <font>
      <sz val="7"/>
      <color indexed="12"/>
      <name val="Arial"/>
      <family val="2"/>
    </font>
    <font>
      <sz val="11"/>
      <color indexed="53"/>
      <name val="Calibri"/>
      <family val="2"/>
    </font>
    <font>
      <sz val="10"/>
      <color indexed="10"/>
      <name val="Geneva"/>
      <family val="2"/>
    </font>
    <font>
      <b/>
      <sz val="10"/>
      <color indexed="39"/>
      <name val="Arial"/>
      <family val="2"/>
    </font>
    <font>
      <b/>
      <sz val="11"/>
      <color indexed="9"/>
      <name val="Arial"/>
      <family val="2"/>
    </font>
    <font>
      <b/>
      <i/>
      <sz val="11"/>
      <color indexed="9"/>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sz val="5"/>
      <name val="Arial"/>
      <family val="2"/>
    </font>
    <font>
      <sz val="12"/>
      <name val="Arial Black"/>
      <family val="2"/>
    </font>
    <font>
      <u/>
      <sz val="10"/>
      <color indexed="12"/>
      <name val="Times New Roman"/>
      <family val="1"/>
    </font>
    <font>
      <sz val="10"/>
      <color indexed="11"/>
      <name val="Arial"/>
      <family val="2"/>
    </font>
    <font>
      <i/>
      <sz val="10"/>
      <color indexed="12"/>
      <name val="Arial"/>
      <family val="2"/>
    </font>
    <font>
      <i/>
      <sz val="10"/>
      <color indexed="10"/>
      <name val="Arial"/>
      <family val="2"/>
    </font>
    <font>
      <u/>
      <sz val="8.4"/>
      <color indexed="12"/>
      <name val="Arial"/>
      <family val="2"/>
    </font>
    <font>
      <sz val="9"/>
      <name val="Helv"/>
    </font>
    <font>
      <sz val="10"/>
      <name val="MS Serif"/>
      <family val="1"/>
    </font>
    <font>
      <sz val="11"/>
      <name val="Book Antiqua"/>
      <family val="1"/>
    </font>
    <font>
      <sz val="10"/>
      <name val="Helv"/>
    </font>
    <font>
      <sz val="10"/>
      <color indexed="16"/>
      <name val="MS Serif"/>
      <family val="1"/>
    </font>
    <font>
      <b/>
      <sz val="18"/>
      <name val="Arial"/>
      <family val="2"/>
    </font>
    <font>
      <sz val="11"/>
      <name val="Tms Rmn"/>
    </font>
    <font>
      <i/>
      <sz val="11"/>
      <name val="Arial"/>
      <family val="2"/>
    </font>
    <font>
      <sz val="22"/>
      <name val="UBSHeadline"/>
      <family val="1"/>
    </font>
    <font>
      <sz val="10"/>
      <color indexed="14"/>
      <name val="Arial"/>
      <family val="2"/>
    </font>
    <font>
      <sz val="8"/>
      <name val="Helv"/>
    </font>
    <font>
      <b/>
      <sz val="8"/>
      <color indexed="8"/>
      <name val="Helv"/>
    </font>
    <font>
      <sz val="10"/>
      <name val="Frutiger 45 Light"/>
      <family val="2"/>
    </font>
    <font>
      <sz val="10"/>
      <color indexed="9"/>
      <name val="Arial"/>
      <family val="2"/>
    </font>
    <font>
      <sz val="12"/>
      <color theme="1"/>
      <name val="Calibri"/>
      <family val="2"/>
      <scheme val="minor"/>
    </font>
    <font>
      <sz val="10"/>
      <color rgb="FFFF0000"/>
      <name val="Arial"/>
      <family val="2"/>
    </font>
    <font>
      <sz val="12"/>
      <name val="Arial"/>
      <family val="2"/>
    </font>
    <font>
      <sz val="10"/>
      <color theme="1"/>
      <name val="Cambria"/>
      <family val="2"/>
    </font>
    <font>
      <sz val="10"/>
      <color theme="0"/>
      <name val="Arial"/>
      <family val="2"/>
    </font>
    <font>
      <sz val="10"/>
      <color theme="0"/>
      <name val="Cambria"/>
      <family val="2"/>
    </font>
    <font>
      <sz val="10"/>
      <name val="Geneva"/>
    </font>
    <font>
      <sz val="10"/>
      <color indexed="8"/>
      <name val="MS Sans Serif"/>
      <family val="2"/>
    </font>
    <font>
      <sz val="11"/>
      <color indexed="16"/>
      <name val="Calibri"/>
      <family val="2"/>
    </font>
    <font>
      <sz val="10"/>
      <color rgb="FF9C0006"/>
      <name val="Arial"/>
      <family val="2"/>
    </font>
    <font>
      <sz val="10"/>
      <color rgb="FF9C0006"/>
      <name val="Cambria"/>
      <family val="2"/>
    </font>
    <font>
      <b/>
      <sz val="10"/>
      <color rgb="FFFA7D00"/>
      <name val="Arial"/>
      <family val="2"/>
    </font>
    <font>
      <b/>
      <sz val="10"/>
      <color theme="0"/>
      <name val="Arial"/>
      <family val="2"/>
    </font>
    <font>
      <b/>
      <sz val="10"/>
      <color theme="0"/>
      <name val="Cambria"/>
      <family val="2"/>
    </font>
    <font>
      <sz val="11"/>
      <color theme="1"/>
      <name val="Calibri"/>
      <family val="2"/>
    </font>
    <font>
      <sz val="10"/>
      <color rgb="FF000000"/>
      <name val="Arial"/>
      <family val="2"/>
    </font>
    <font>
      <i/>
      <sz val="10"/>
      <color indexed="23"/>
      <name val="Arial"/>
      <family val="2"/>
    </font>
    <font>
      <i/>
      <sz val="10"/>
      <color rgb="FF7F7F7F"/>
      <name val="Arial"/>
      <family val="2"/>
    </font>
    <font>
      <sz val="10"/>
      <color rgb="FF006100"/>
      <name val="Arial"/>
      <family val="2"/>
    </font>
    <font>
      <sz val="10"/>
      <color rgb="FF006100"/>
      <name val="Cambria"/>
      <family val="2"/>
    </font>
    <font>
      <b/>
      <sz val="15"/>
      <color theme="3"/>
      <name val="Arial"/>
      <family val="2"/>
    </font>
    <font>
      <b/>
      <sz val="15"/>
      <color indexed="49"/>
      <name val="Calibri"/>
      <family val="2"/>
    </font>
    <font>
      <b/>
      <sz val="13"/>
      <color theme="3"/>
      <name val="Arial"/>
      <family val="2"/>
    </font>
    <font>
      <b/>
      <sz val="13"/>
      <color indexed="49"/>
      <name val="Calibri"/>
      <family val="2"/>
    </font>
    <font>
      <b/>
      <sz val="13"/>
      <color theme="3"/>
      <name val="Cambria"/>
      <family val="2"/>
    </font>
    <font>
      <b/>
      <sz val="11"/>
      <color theme="3"/>
      <name val="Arial"/>
      <family val="2"/>
    </font>
    <font>
      <b/>
      <sz val="11"/>
      <color indexed="49"/>
      <name val="Calibri"/>
      <family val="2"/>
    </font>
    <font>
      <b/>
      <sz val="11"/>
      <color theme="3"/>
      <name val="Cambria"/>
      <family val="2"/>
    </font>
    <font>
      <u/>
      <sz val="10"/>
      <color indexed="12"/>
      <name val="Arial"/>
      <family val="2"/>
    </font>
    <font>
      <u/>
      <sz val="10"/>
      <color theme="10"/>
      <name val="Arial"/>
      <family val="2"/>
    </font>
    <font>
      <u/>
      <sz val="9"/>
      <color indexed="12"/>
      <name val="Geneva"/>
      <family val="2"/>
    </font>
    <font>
      <sz val="10"/>
      <color rgb="FF3F3F76"/>
      <name val="Cambria"/>
      <family val="2"/>
    </font>
    <font>
      <sz val="11"/>
      <color indexed="54"/>
      <name val="Calibri"/>
      <family val="2"/>
    </font>
    <font>
      <sz val="10"/>
      <color rgb="FF3F3F76"/>
      <name val="Arial"/>
      <family val="2"/>
    </font>
    <font>
      <sz val="10"/>
      <color rgb="FFFA7D00"/>
      <name val="Arial"/>
      <family val="2"/>
    </font>
    <font>
      <sz val="10"/>
      <color rgb="FFFA7D00"/>
      <name val="Cambria"/>
      <family val="2"/>
    </font>
    <font>
      <sz val="10"/>
      <color rgb="FF9C6500"/>
      <name val="Arial"/>
      <family val="2"/>
    </font>
    <font>
      <sz val="10"/>
      <color rgb="FF9C6500"/>
      <name val="Cambria"/>
      <family val="2"/>
    </font>
    <font>
      <sz val="10"/>
      <color theme="1"/>
      <name val="Calibri"/>
      <family val="2"/>
    </font>
    <font>
      <b/>
      <sz val="10"/>
      <color rgb="FF3F3F3F"/>
      <name val="Arial"/>
      <family val="2"/>
    </font>
    <font>
      <sz val="9"/>
      <color indexed="8"/>
      <name val="Calibri"/>
      <family val="2"/>
    </font>
    <font>
      <sz val="19"/>
      <color indexed="48"/>
      <name val="Arial"/>
      <family val="2"/>
    </font>
    <font>
      <b/>
      <sz val="40"/>
      <color indexed="63"/>
      <name val="Trebuchet MS"/>
      <family val="2"/>
    </font>
    <font>
      <b/>
      <sz val="22"/>
      <name val="Tahoma"/>
      <family val="2"/>
    </font>
    <font>
      <b/>
      <sz val="24"/>
      <name val="Tahoma"/>
      <family val="2"/>
    </font>
    <font>
      <b/>
      <sz val="10"/>
      <name val="Tahoma"/>
      <family val="2"/>
    </font>
    <font>
      <sz val="22"/>
      <name val="Tahoma"/>
      <family val="2"/>
    </font>
    <font>
      <b/>
      <sz val="18"/>
      <color indexed="49"/>
      <name val="Cambria"/>
      <family val="2"/>
    </font>
    <font>
      <b/>
      <sz val="10"/>
      <color theme="1"/>
      <name val="Arial"/>
      <family val="2"/>
    </font>
    <font>
      <b/>
      <sz val="10"/>
      <color theme="1"/>
      <name val="Cambria"/>
      <family val="2"/>
    </font>
    <font>
      <u/>
      <sz val="11"/>
      <color theme="11"/>
      <name val="Calibri"/>
      <family val="2"/>
      <scheme val="minor"/>
    </font>
    <font>
      <sz val="12"/>
      <name val="Calibri"/>
      <family val="2"/>
      <scheme val="minor"/>
    </font>
    <font>
      <sz val="10"/>
      <name val="Calibri"/>
      <family val="2"/>
      <scheme val="minor"/>
    </font>
    <font>
      <b/>
      <sz val="12"/>
      <name val="Calibri"/>
      <family val="2"/>
      <scheme val="minor"/>
    </font>
    <font>
      <sz val="13"/>
      <name val="Calibri"/>
      <family val="2"/>
      <scheme val="minor"/>
    </font>
    <font>
      <sz val="7"/>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1"/>
      <name val="Arial"/>
      <family val="2"/>
    </font>
    <font>
      <sz val="10"/>
      <color theme="1"/>
      <name val="Calibri"/>
      <family val="2"/>
      <scheme val="minor"/>
    </font>
    <font>
      <i/>
      <sz val="11"/>
      <color theme="1"/>
      <name val="Calibri"/>
      <family val="2"/>
      <scheme val="minor"/>
    </font>
    <font>
      <sz val="11"/>
      <name val="Calibri"/>
      <family val="2"/>
      <scheme val="minor"/>
    </font>
    <font>
      <sz val="11"/>
      <color rgb="FF000000"/>
      <name val="Calibri"/>
      <family val="2"/>
      <scheme val="minor"/>
    </font>
    <font>
      <sz val="12"/>
      <color rgb="FFFF0000"/>
      <name val="Calibri"/>
      <family val="2"/>
      <scheme val="minor"/>
    </font>
    <font>
      <b/>
      <sz val="11"/>
      <name val="Calibri"/>
      <family val="2"/>
      <scheme val="minor"/>
    </font>
    <font>
      <b/>
      <sz val="16"/>
      <color theme="1"/>
      <name val="Calibri"/>
      <family val="2"/>
      <scheme val="minor"/>
    </font>
    <font>
      <sz val="9"/>
      <name val="Calibri"/>
      <family val="2"/>
      <scheme val="minor"/>
    </font>
    <font>
      <b/>
      <sz val="14"/>
      <color theme="1"/>
      <name val="Calibri"/>
      <family val="2"/>
      <scheme val="minor"/>
    </font>
    <font>
      <strike/>
      <sz val="11"/>
      <color theme="1"/>
      <name val="Calibri"/>
      <family val="2"/>
      <scheme val="minor"/>
    </font>
    <font>
      <b/>
      <sz val="11"/>
      <color theme="1"/>
      <name val="Calibri"/>
      <family val="2"/>
    </font>
    <font>
      <sz val="13"/>
      <color rgb="FFFF0000"/>
      <name val="Palatino Linotype"/>
      <family val="1"/>
    </font>
    <font>
      <sz val="14"/>
      <color rgb="FFFF0000"/>
      <name val="Palatino Linotype"/>
      <family val="1"/>
    </font>
    <font>
      <b/>
      <sz val="10"/>
      <color rgb="FF0070C0"/>
      <name val="Times New Roman"/>
      <family val="1"/>
    </font>
    <font>
      <b/>
      <sz val="11"/>
      <name val="Calibri"/>
      <family val="2"/>
    </font>
    <font>
      <sz val="11"/>
      <name val="Calibri"/>
      <family val="2"/>
    </font>
  </fonts>
  <fills count="1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43"/>
      </patternFill>
    </fill>
    <fill>
      <patternFill patternType="solid">
        <fgColor indexed="43"/>
        <bgColor indexed="64"/>
      </patternFill>
    </fill>
    <fill>
      <patternFill patternType="solid">
        <fgColor indexed="30"/>
        <bgColor indexed="30"/>
      </patternFill>
    </fill>
    <fill>
      <patternFill patternType="solid">
        <fgColor indexed="9"/>
        <bgColor indexed="54"/>
      </patternFill>
    </fill>
    <fill>
      <patternFill patternType="solid">
        <fgColor indexed="9"/>
        <bgColor indexed="40"/>
      </patternFill>
    </fill>
    <fill>
      <patternFill patternType="solid">
        <fgColor indexed="9"/>
        <bgColor indexed="41"/>
      </patternFill>
    </fill>
    <fill>
      <patternFill patternType="solid">
        <fgColor indexed="30"/>
        <bgColor indexed="40"/>
      </patternFill>
    </fill>
    <fill>
      <patternFill patternType="solid">
        <fgColor indexed="35"/>
        <bgColor indexed="64"/>
      </patternFill>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23"/>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50"/>
      </patternFill>
    </fill>
    <fill>
      <patternFill patternType="solid">
        <fgColor indexed="26"/>
        <bgColor indexed="64"/>
      </patternFill>
    </fill>
    <fill>
      <patternFill patternType="solid">
        <fgColor indexed="43"/>
      </patternFill>
    </fill>
    <fill>
      <patternFill patternType="solid">
        <fgColor indexed="60"/>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1"/>
        <bgColor indexed="64"/>
      </patternFill>
    </fill>
    <fill>
      <patternFill patternType="solid">
        <fgColor indexed="55"/>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1"/>
      </patternFill>
    </fill>
    <fill>
      <patternFill patternType="solid">
        <fgColor indexed="23"/>
        <bgColor indexed="64"/>
      </patternFill>
    </fill>
    <fill>
      <patternFill patternType="solid">
        <fgColor indexed="31"/>
        <bgColor indexed="54"/>
      </patternFill>
    </fill>
    <fill>
      <patternFill patternType="solid">
        <fgColor indexed="40"/>
        <bgColor indexed="64"/>
      </patternFill>
    </fill>
    <fill>
      <patternFill patternType="solid">
        <fgColor indexed="9"/>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
      <patternFill patternType="solid">
        <fgColor indexed="49"/>
        <bgColor indexed="64"/>
      </patternFill>
    </fill>
    <fill>
      <patternFill patternType="solid">
        <fgColor indexed="18"/>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rgb="FF33CCCC"/>
        <bgColor rgb="FFFFFFFF"/>
      </patternFill>
    </fill>
    <fill>
      <patternFill patternType="solid">
        <fgColor indexed="63"/>
        <bgColor indexed="64"/>
      </patternFill>
    </fill>
    <fill>
      <patternFill patternType="solid">
        <fgColor indexed="62"/>
        <bgColor indexed="64"/>
      </patternFill>
    </fill>
    <fill>
      <patternFill patternType="solid">
        <fgColor theme="0" tint="-0.249977111117893"/>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theme="4"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theme="4" tint="0.79998168889431442"/>
      </patternFill>
    </fill>
    <fill>
      <patternFill patternType="solid">
        <fgColor theme="6" tint="0.59999389629810485"/>
        <bgColor theme="4" tint="0.79998168889431442"/>
      </patternFill>
    </fill>
    <fill>
      <patternFill patternType="solid">
        <fgColor theme="0" tint="-4.9989318521683403E-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C000"/>
        <bgColor indexed="64"/>
      </patternFill>
    </fill>
  </fills>
  <borders count="1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thick">
        <color indexed="55"/>
      </bottom>
      <diagonal/>
    </border>
    <border>
      <left/>
      <right/>
      <top/>
      <bottom style="medium">
        <color indexed="30"/>
      </bottom>
      <diagonal/>
    </border>
    <border>
      <left/>
      <right/>
      <top/>
      <bottom style="medium">
        <color indexed="58"/>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3"/>
      </left>
      <right style="thin">
        <color indexed="63"/>
      </right>
      <top style="thin">
        <color auto="1"/>
      </top>
      <bottom style="thin">
        <color indexed="63"/>
      </bottom>
      <diagonal/>
    </border>
    <border>
      <left/>
      <right/>
      <top/>
      <bottom style="medium">
        <color indexed="22"/>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22"/>
      </top>
      <bottom style="medium">
        <color indexed="22"/>
      </bottom>
      <diagonal/>
    </border>
    <border>
      <left style="thin">
        <color indexed="51"/>
      </left>
      <right style="thin">
        <color indexed="51"/>
      </right>
      <top/>
      <bottom/>
      <diagonal/>
    </border>
    <border>
      <left/>
      <right/>
      <top style="thin">
        <color indexed="62"/>
      </top>
      <bottom style="double">
        <color indexed="62"/>
      </bottom>
      <diagonal/>
    </border>
    <border>
      <left/>
      <right/>
      <top style="thin">
        <color indexed="48"/>
      </top>
      <bottom style="double">
        <color indexed="48"/>
      </bottom>
      <diagonal/>
    </border>
    <border>
      <left/>
      <right/>
      <top style="double">
        <color indexed="0"/>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thin">
        <color auto="1"/>
      </top>
      <bottom style="medium">
        <color auto="1"/>
      </bottom>
      <diagonal/>
    </border>
    <border>
      <left style="thin">
        <color auto="1"/>
      </left>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double">
        <color indexed="8"/>
      </left>
      <right style="double">
        <color indexed="8"/>
      </right>
      <top style="double">
        <color indexed="8"/>
      </top>
      <bottom style="double">
        <color indexed="8"/>
      </bottom>
      <diagonal/>
    </border>
    <border>
      <left/>
      <right/>
      <top/>
      <bottom style="medium">
        <color indexed="24"/>
      </bottom>
      <diagonal/>
    </border>
    <border>
      <left/>
      <right/>
      <top/>
      <bottom style="medium">
        <color indexed="49"/>
      </bottom>
      <diagonal/>
    </border>
    <border>
      <left style="thin">
        <color indexed="41"/>
      </left>
      <right style="thin">
        <color indexed="48"/>
      </right>
      <top style="medium">
        <color indexed="41"/>
      </top>
      <bottom style="thin">
        <color indexed="48"/>
      </bottom>
      <diagonal/>
    </border>
    <border>
      <left style="thin">
        <color rgb="FF000080"/>
      </left>
      <right style="thin">
        <color rgb="FF000080"/>
      </right>
      <top style="thin">
        <color rgb="FF000080"/>
      </top>
      <bottom style="thin">
        <color rgb="FF000080"/>
      </bottom>
      <diagonal/>
    </border>
    <border>
      <left style="medium">
        <color indexed="9"/>
      </left>
      <right style="medium">
        <color indexed="9"/>
      </right>
      <top style="medium">
        <color indexed="9"/>
      </top>
      <bottom style="medium">
        <color indexed="9"/>
      </bottom>
      <diagonal/>
    </border>
    <border>
      <left style="medium">
        <color indexed="8"/>
      </left>
      <right style="medium">
        <color indexed="8"/>
      </right>
      <top style="medium">
        <color indexed="8"/>
      </top>
      <bottom style="medium">
        <color indexed="8"/>
      </bottom>
      <diagonal/>
    </border>
    <border>
      <left/>
      <right/>
      <top style="thin">
        <color auto="1"/>
      </top>
      <bottom/>
      <diagonal/>
    </border>
    <border>
      <left/>
      <right style="thin">
        <color auto="1"/>
      </right>
      <top style="thin">
        <color auto="1"/>
      </top>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auto="1"/>
      </left>
      <right/>
      <top style="thin">
        <color auto="1"/>
      </top>
      <bottom/>
      <diagonal/>
    </border>
    <border>
      <left style="thin">
        <color auto="1"/>
      </left>
      <right style="thin">
        <color auto="1"/>
      </right>
      <top style="thin">
        <color auto="1"/>
      </top>
      <bottom/>
      <diagonal/>
    </border>
    <border>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4"/>
      </top>
      <bottom style="thin">
        <color indexed="6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auto="1"/>
      </left>
      <right style="medium">
        <color auto="1"/>
      </right>
      <top style="medium">
        <color auto="1"/>
      </top>
      <bottom/>
      <diagonal/>
    </border>
    <border>
      <left/>
      <right style="hair">
        <color auto="1"/>
      </right>
      <top/>
      <bottom style="thin">
        <color indexed="64"/>
      </bottom>
      <diagonal/>
    </border>
    <border>
      <left style="hair">
        <color auto="1"/>
      </left>
      <right style="hair">
        <color auto="1"/>
      </right>
      <top/>
      <bottom style="thin">
        <color indexed="64"/>
      </bottom>
      <diagonal/>
    </border>
    <border>
      <left style="hair">
        <color auto="1"/>
      </left>
      <right/>
      <top/>
      <bottom style="thin">
        <color indexed="64"/>
      </bottom>
      <diagonal/>
    </border>
    <border>
      <left style="medium">
        <color auto="1"/>
      </left>
      <right style="medium">
        <color auto="1"/>
      </right>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thin">
        <color indexed="64"/>
      </left>
      <right style="medium">
        <color auto="1"/>
      </right>
      <top/>
      <bottom/>
      <diagonal/>
    </border>
    <border>
      <left style="medium">
        <color auto="1"/>
      </left>
      <right style="thin">
        <color auto="1"/>
      </right>
      <top/>
      <bottom style="medium">
        <color indexed="64"/>
      </bottom>
      <diagonal/>
    </border>
    <border>
      <left/>
      <right/>
      <top/>
      <bottom style="medium">
        <color indexed="64"/>
      </bottom>
      <diagonal/>
    </border>
    <border>
      <left style="thin">
        <color auto="1"/>
      </left>
      <right style="thin">
        <color indexed="64"/>
      </right>
      <top/>
      <bottom style="medium">
        <color indexed="64"/>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auto="1"/>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bottom style="thin">
        <color auto="1"/>
      </bottom>
      <diagonal/>
    </border>
    <border>
      <left/>
      <right style="thin">
        <color auto="1"/>
      </right>
      <top style="thin">
        <color auto="1"/>
      </top>
      <bottom style="medium">
        <color indexed="64"/>
      </bottom>
      <diagonal/>
    </border>
    <border>
      <left style="thin">
        <color auto="1"/>
      </left>
      <right style="medium">
        <color indexed="64"/>
      </right>
      <top/>
      <bottom style="thin">
        <color auto="1"/>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style="thin">
        <color indexed="64"/>
      </right>
      <top style="medium">
        <color indexed="64"/>
      </top>
      <bottom/>
      <diagonal/>
    </border>
    <border>
      <left style="thin">
        <color auto="1"/>
      </left>
      <right/>
      <top style="medium">
        <color indexed="64"/>
      </top>
      <bottom style="medium">
        <color indexed="64"/>
      </bottom>
      <diagonal/>
    </border>
    <border>
      <left/>
      <right style="medium">
        <color auto="1"/>
      </right>
      <top/>
      <bottom style="thin">
        <color indexed="64"/>
      </bottom>
      <diagonal/>
    </border>
    <border>
      <left style="thin">
        <color auto="1"/>
      </left>
      <right/>
      <top style="medium">
        <color auto="1"/>
      </top>
      <bottom style="thin">
        <color auto="1"/>
      </bottom>
      <diagonal/>
    </border>
    <border>
      <left style="medium">
        <color auto="1"/>
      </left>
      <right/>
      <top style="medium">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s>
  <cellStyleXfs count="6122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1" fillId="0" borderId="0" applyNumberFormat="0" applyFill="0" applyBorder="0" applyAlignment="0" applyProtection="0"/>
    <xf numFmtId="44" fontId="1" fillId="0" borderId="0" applyFont="0" applyFill="0" applyBorder="0" applyAlignment="0" applyProtection="0"/>
    <xf numFmtId="0" fontId="23" fillId="0" borderId="0"/>
    <xf numFmtId="43" fontId="1" fillId="0" borderId="0" applyFont="0" applyFill="0" applyBorder="0" applyAlignment="0" applyProtection="0"/>
    <xf numFmtId="0" fontId="1"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 fontId="24" fillId="36" borderId="25" applyNumberFormat="0" applyProtection="0">
      <alignment horizontal="right" vertical="center" wrapText="1"/>
    </xf>
    <xf numFmtId="0" fontId="25" fillId="37" borderId="29" applyNumberFormat="0" applyProtection="0">
      <alignment horizontal="left" vertical="top" indent="1"/>
    </xf>
    <xf numFmtId="4" fontId="26" fillId="38" borderId="25" applyNumberFormat="0" applyProtection="0">
      <alignment horizontal="left" vertical="center"/>
    </xf>
    <xf numFmtId="0" fontId="27" fillId="39" borderId="25" applyNumberFormat="0" applyProtection="0">
      <alignment horizontal="left" vertical="center" indent="2"/>
    </xf>
    <xf numFmtId="0" fontId="27" fillId="40" borderId="25" applyNumberFormat="0" applyProtection="0">
      <alignment horizontal="left" vertical="center" indent="2"/>
    </xf>
    <xf numFmtId="4" fontId="28" fillId="41" borderId="25" applyNumberFormat="0" applyProtection="0">
      <alignment horizontal="right" vertical="center" wrapText="1"/>
    </xf>
    <xf numFmtId="0" fontId="26" fillId="42" borderId="25" applyNumberFormat="0" applyProtection="0">
      <alignment horizontal="center" vertical="top"/>
    </xf>
    <xf numFmtId="0" fontId="18" fillId="0" borderId="0"/>
    <xf numFmtId="44" fontId="18" fillId="0" borderId="0" applyFont="0" applyFill="0" applyBorder="0" applyAlignment="0" applyProtection="0"/>
    <xf numFmtId="43" fontId="30"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0" fontId="1" fillId="0" borderId="0"/>
    <xf numFmtId="0" fontId="29" fillId="0" borderId="0"/>
    <xf numFmtId="0" fontId="29" fillId="0" borderId="0"/>
    <xf numFmtId="0" fontId="29" fillId="0" borderId="0"/>
    <xf numFmtId="0" fontId="29"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4" fontId="32" fillId="37" borderId="30" applyNumberFormat="0" applyProtection="0">
      <alignment vertical="center"/>
    </xf>
    <xf numFmtId="4" fontId="32" fillId="43" borderId="30" applyNumberFormat="0" applyProtection="0">
      <alignment horizontal="right" vertical="center"/>
    </xf>
    <xf numFmtId="44" fontId="18" fillId="0" borderId="0" applyFont="0" applyFill="0" applyBorder="0" applyAlignment="0" applyProtection="0"/>
    <xf numFmtId="43"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0" fontId="29" fillId="0" borderId="0"/>
    <xf numFmtId="0" fontId="29" fillId="0" borderId="0"/>
    <xf numFmtId="0" fontId="29" fillId="0" borderId="0" applyNumberFormat="0" applyFill="0" applyBorder="0" applyAlignment="0" applyProtection="0"/>
    <xf numFmtId="175" fontId="29" fillId="0" borderId="0" applyFont="0" applyFill="0" applyBorder="0" applyAlignment="0" applyProtection="0"/>
    <xf numFmtId="0" fontId="77" fillId="0" borderId="0"/>
    <xf numFmtId="0" fontId="29" fillId="0" borderId="0"/>
    <xf numFmtId="0" fontId="29" fillId="0" borderId="0"/>
    <xf numFmtId="0" fontId="29" fillId="0" borderId="0"/>
    <xf numFmtId="0" fontId="29" fillId="0" borderId="0" applyNumberFormat="0" applyFill="0" applyBorder="0" applyAlignment="0" applyProtection="0"/>
    <xf numFmtId="0" fontId="78" fillId="0" borderId="0"/>
    <xf numFmtId="0" fontId="78" fillId="0" borderId="0"/>
    <xf numFmtId="0" fontId="78" fillId="0" borderId="0"/>
    <xf numFmtId="0" fontId="29" fillId="0" borderId="0"/>
    <xf numFmtId="0" fontId="78" fillId="0" borderId="0"/>
    <xf numFmtId="0" fontId="29" fillId="0" borderId="0"/>
    <xf numFmtId="0" fontId="29" fillId="0" borderId="0"/>
    <xf numFmtId="0" fontId="29" fillId="0" borderId="0" applyNumberFormat="0" applyFill="0" applyBorder="0" applyAlignment="0" applyProtection="0"/>
    <xf numFmtId="0" fontId="29" fillId="0" borderId="0" applyFont="0" applyFill="0" applyBorder="0" applyProtection="0"/>
    <xf numFmtId="0" fontId="1" fillId="10"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8"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2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6"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30"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39" fontId="18" fillId="0" borderId="0" applyFont="0" applyFill="0" applyBorder="0" applyAlignment="0" applyProtection="0"/>
    <xf numFmtId="0" fontId="1" fillId="11"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9"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23"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7"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3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29" fillId="0" borderId="0" applyFont="0" applyFill="0" applyBorder="0" applyProtection="0"/>
    <xf numFmtId="0" fontId="38" fillId="62"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7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8" fillId="78" borderId="0" applyNumberFormat="0" applyBorder="0" applyAlignment="0" applyProtection="0"/>
    <xf numFmtId="0" fontId="38" fillId="79"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2"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77" borderId="0" applyNumberFormat="0" applyBorder="0" applyAlignment="0" applyProtection="0"/>
    <xf numFmtId="0" fontId="38" fillId="84" borderId="0" applyNumberFormat="0" applyBorder="0" applyAlignment="0" applyProtection="0"/>
    <xf numFmtId="0" fontId="38" fillId="6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7"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9" borderId="0" applyNumberFormat="0" applyBorder="0" applyAlignment="0" applyProtection="0"/>
    <xf numFmtId="0" fontId="38" fillId="77" borderId="0" applyNumberFormat="0" applyBorder="0" applyAlignment="0" applyProtection="0"/>
    <xf numFmtId="0" fontId="38" fillId="69"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68"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78" borderId="0" applyNumberFormat="0" applyBorder="0" applyAlignment="0" applyProtection="0"/>
    <xf numFmtId="0" fontId="38" fillId="91"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61"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61"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61"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61" borderId="0" applyNumberFormat="0" applyBorder="0" applyAlignment="0" applyProtection="0"/>
    <xf numFmtId="0" fontId="38" fillId="92" borderId="0" applyNumberFormat="0" applyBorder="0" applyAlignment="0" applyProtection="0"/>
    <xf numFmtId="0" fontId="38" fillId="61"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169" fontId="29" fillId="93" borderId="34">
      <alignment horizontal="center" vertical="center"/>
    </xf>
    <xf numFmtId="169" fontId="29" fillId="93" borderId="34">
      <alignment horizontal="center" vertical="center"/>
    </xf>
    <xf numFmtId="169" fontId="29" fillId="93" borderId="34">
      <alignment horizontal="center" vertical="center"/>
    </xf>
    <xf numFmtId="169" fontId="29" fillId="93" borderId="34">
      <alignment horizontal="center" vertical="center"/>
    </xf>
    <xf numFmtId="0" fontId="79" fillId="60" borderId="27" applyNumberFormat="0" applyFont="0" applyBorder="0" applyAlignment="0" applyProtection="0">
      <protection hidden="1"/>
    </xf>
    <xf numFmtId="0" fontId="54" fillId="89" borderId="0" applyNumberFormat="0" applyBorder="0" applyAlignment="0" applyProtection="0"/>
    <xf numFmtId="0" fontId="7" fillId="3"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176" fontId="29" fillId="0" borderId="0" applyFont="0" applyFill="0" applyBorder="0" applyAlignment="0" applyProtection="0"/>
    <xf numFmtId="0" fontId="55" fillId="94" borderId="36" applyNumberFormat="0" applyAlignment="0" applyProtection="0"/>
    <xf numFmtId="0" fontId="40" fillId="60" borderId="35" applyNumberFormat="0" applyAlignment="0" applyProtection="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0" fontId="41" fillId="86" borderId="37" applyNumberFormat="0" applyAlignment="0" applyProtection="0"/>
    <xf numFmtId="0" fontId="41" fillId="57" borderId="37" applyNumberFormat="0" applyAlignment="0" applyProtection="0"/>
    <xf numFmtId="0" fontId="41" fillId="95" borderId="37" applyNumberFormat="0" applyAlignment="0" applyProtection="0"/>
    <xf numFmtId="0" fontId="41" fillId="95" borderId="37" applyNumberFormat="0" applyAlignment="0" applyProtection="0"/>
    <xf numFmtId="0" fontId="41" fillId="95" borderId="37" applyNumberFormat="0" applyAlignment="0" applyProtection="0"/>
    <xf numFmtId="0" fontId="41" fillId="95" borderId="37" applyNumberFormat="0" applyAlignment="0" applyProtection="0"/>
    <xf numFmtId="0" fontId="41" fillId="95" borderId="37" applyNumberFormat="0" applyAlignment="0" applyProtection="0"/>
    <xf numFmtId="41"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5" fontId="81" fillId="0" borderId="0" applyFont="0" applyFill="0" applyBorder="0" applyAlignment="0" applyProtection="0"/>
    <xf numFmtId="177" fontId="18" fillId="0" borderId="0" applyFont="0" applyFill="0" applyBorder="0" applyAlignment="0" applyProtection="0"/>
    <xf numFmtId="6" fontId="70" fillId="0" borderId="0">
      <protection locked="0"/>
    </xf>
    <xf numFmtId="0" fontId="52" fillId="96" borderId="0" applyNumberFormat="0" applyBorder="0" applyAlignment="0" applyProtection="0"/>
    <xf numFmtId="0" fontId="52" fillId="97" borderId="0" applyNumberFormat="0" applyBorder="0" applyAlignment="0" applyProtection="0"/>
    <xf numFmtId="0" fontId="52" fillId="98" borderId="0" applyNumberFormat="0" applyBorder="0" applyAlignment="0" applyProtection="0"/>
    <xf numFmtId="0" fontId="52" fillId="99" borderId="0" applyNumberFormat="0" applyBorder="0" applyAlignment="0" applyProtection="0"/>
    <xf numFmtId="0" fontId="52" fillId="100" borderId="0" applyNumberFormat="0" applyBorder="0" applyAlignment="0" applyProtection="0"/>
    <xf numFmtId="178" fontId="29" fillId="0" borderId="0" applyFont="0" applyFill="0" applyBorder="0" applyAlignment="0" applyProtection="0"/>
    <xf numFmtId="179" fontId="29" fillId="0" borderId="0" applyFont="0" applyFill="0" applyBorder="0" applyAlignment="0" applyProtection="0"/>
    <xf numFmtId="180" fontId="29" fillId="0" borderId="0" applyFont="0" applyFill="0" applyBorder="0" applyAlignment="0" applyProtection="0"/>
    <xf numFmtId="181" fontId="29" fillId="0" borderId="0" applyFont="0" applyFill="0" applyBorder="0" applyAlignment="0" applyProtection="0"/>
    <xf numFmtId="182" fontId="2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0" fontId="29" fillId="0" borderId="0">
      <protection locked="0"/>
    </xf>
    <xf numFmtId="170" fontId="29" fillId="0" borderId="0">
      <protection locked="0"/>
    </xf>
    <xf numFmtId="170" fontId="29" fillId="0" borderId="0">
      <protection locked="0"/>
    </xf>
    <xf numFmtId="170" fontId="29" fillId="0" borderId="0">
      <protection locked="0"/>
    </xf>
    <xf numFmtId="38" fontId="33" fillId="0" borderId="38">
      <alignment horizontal="right"/>
    </xf>
    <xf numFmtId="183" fontId="29" fillId="0" borderId="0" applyFont="0" applyFill="0" applyBorder="0" applyAlignment="0" applyProtection="0"/>
    <xf numFmtId="184" fontId="82" fillId="0" borderId="0" applyFont="0" applyFill="0" applyBorder="0" applyAlignment="0" applyProtection="0"/>
    <xf numFmtId="185" fontId="29" fillId="0" borderId="0" applyFont="0" applyFill="0" applyBorder="0" applyAlignment="0" applyProtection="0"/>
    <xf numFmtId="186" fontId="82" fillId="0" borderId="0" applyFont="0" applyFill="0" applyBorder="0" applyAlignment="0" applyProtection="0"/>
    <xf numFmtId="0" fontId="29" fillId="0" borderId="0" applyFont="0" applyFill="0" applyBorder="0"/>
    <xf numFmtId="0" fontId="30" fillId="83" borderId="0" applyNumberFormat="0" applyBorder="0" applyAlignment="0" applyProtection="0"/>
    <xf numFmtId="0" fontId="43" fillId="50" borderId="0" applyNumberFormat="0" applyBorder="0" applyAlignment="0" applyProtection="0"/>
    <xf numFmtId="0" fontId="30" fillId="83"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38" fontId="33" fillId="45" borderId="0" applyNumberFormat="0" applyBorder="0" applyAlignment="0" applyProtection="0"/>
    <xf numFmtId="38" fontId="33" fillId="45" borderId="0" applyNumberFormat="0" applyBorder="0" applyAlignment="0" applyProtection="0"/>
    <xf numFmtId="38" fontId="33" fillId="45" borderId="0" applyNumberFormat="0" applyBorder="0" applyAlignment="0" applyProtection="0"/>
    <xf numFmtId="0" fontId="71" fillId="0" borderId="0" applyNumberFormat="0" applyFill="0" applyBorder="0" applyAlignment="0" applyProtection="0"/>
    <xf numFmtId="0" fontId="35" fillId="0" borderId="16" applyNumberFormat="0" applyAlignment="0" applyProtection="0">
      <alignment horizontal="left" vertical="center"/>
    </xf>
    <xf numFmtId="0" fontId="35" fillId="0" borderId="22">
      <alignment horizontal="left" vertical="center"/>
    </xf>
    <xf numFmtId="0" fontId="56" fillId="0" borderId="40" applyNumberFormat="0" applyFill="0" applyAlignment="0" applyProtection="0"/>
    <xf numFmtId="0" fontId="44" fillId="0" borderId="39"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7" fillId="0" borderId="43" applyNumberFormat="0" applyFill="0" applyAlignment="0" applyProtection="0"/>
    <xf numFmtId="0" fontId="45" fillId="0" borderId="42" applyNumberFormat="0" applyFill="0" applyAlignment="0" applyProtection="0"/>
    <xf numFmtId="0" fontId="57" fillId="0" borderId="44" applyNumberFormat="0" applyFill="0" applyAlignment="0" applyProtection="0"/>
    <xf numFmtId="0" fontId="57" fillId="0" borderId="44" applyNumberFormat="0" applyFill="0" applyAlignment="0" applyProtection="0"/>
    <xf numFmtId="0" fontId="57" fillId="0" borderId="44" applyNumberFormat="0" applyFill="0" applyAlignment="0" applyProtection="0"/>
    <xf numFmtId="0" fontId="57" fillId="0" borderId="44" applyNumberFormat="0" applyFill="0" applyAlignment="0" applyProtection="0"/>
    <xf numFmtId="0" fontId="57" fillId="0" borderId="44" applyNumberFormat="0" applyFill="0" applyAlignment="0" applyProtection="0"/>
    <xf numFmtId="0" fontId="58" fillId="0" borderId="46" applyNumberFormat="0" applyFill="0" applyAlignment="0" applyProtection="0"/>
    <xf numFmtId="0" fontId="46" fillId="0" borderId="45"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0" applyNumberFormat="0" applyFill="0" applyBorder="0" applyAlignment="0" applyProtection="0"/>
    <xf numFmtId="0" fontId="4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2" fontId="29" fillId="0" borderId="0" applyFont="0" applyFill="0" applyBorder="0" applyAlignment="0" applyProtection="0">
      <alignment horizontal="center"/>
    </xf>
    <xf numFmtId="0" fontId="72" fillId="0" borderId="48" applyNumberFormat="0" applyFill="0" applyAlignment="0" applyProtection="0"/>
    <xf numFmtId="39" fontId="83" fillId="0" borderId="0">
      <protection locked="0"/>
    </xf>
    <xf numFmtId="187" fontId="83" fillId="0" borderId="0"/>
    <xf numFmtId="0" fontId="104" fillId="0" borderId="0" applyNumberFormat="0" applyFill="0" applyBorder="0" applyAlignment="0" applyProtection="0">
      <alignment vertical="top"/>
      <protection locked="0"/>
    </xf>
    <xf numFmtId="10" fontId="33" fillId="102" borderId="25" applyNumberFormat="0" applyBorder="0" applyAlignment="0" applyProtection="0"/>
    <xf numFmtId="10" fontId="33" fillId="102" borderId="25" applyNumberFormat="0" applyBorder="0" applyAlignment="0" applyProtection="0"/>
    <xf numFmtId="10" fontId="33" fillId="102" borderId="25" applyNumberFormat="0" applyBorder="0" applyAlignment="0" applyProtection="0"/>
    <xf numFmtId="0" fontId="59" fillId="90" borderId="36"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188" fontId="18" fillId="0" borderId="0" applyFont="0" applyFill="0" applyBorder="0" applyAlignment="0" applyProtection="0">
      <alignment horizontal="left" indent="1"/>
    </xf>
    <xf numFmtId="0" fontId="43" fillId="0" borderId="50" applyNumberFormat="0" applyFill="0" applyAlignment="0" applyProtection="0"/>
    <xf numFmtId="0" fontId="48" fillId="0" borderId="49"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189" fontId="29" fillId="0" borderId="0" applyFont="0" applyFill="0" applyBorder="0" applyAlignment="0" applyProtection="0"/>
    <xf numFmtId="190" fontId="29" fillId="0" borderId="0" applyFont="0" applyFill="0" applyBorder="0" applyAlignment="0" applyProtection="0"/>
    <xf numFmtId="191"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35" fillId="0" borderId="0"/>
    <xf numFmtId="0" fontId="43" fillId="90" borderId="0" applyNumberFormat="0" applyBorder="0" applyAlignment="0" applyProtection="0"/>
    <xf numFmtId="0" fontId="8" fillId="4"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37" fontId="73" fillId="0" borderId="0"/>
    <xf numFmtId="173" fontId="29" fillId="0" borderId="0"/>
    <xf numFmtId="173" fontId="29" fillId="0" borderId="0"/>
    <xf numFmtId="173" fontId="29" fillId="0" borderId="0"/>
    <xf numFmtId="173" fontId="29" fillId="0" borderId="0"/>
    <xf numFmtId="0" fontId="1" fillId="0" borderId="0"/>
    <xf numFmtId="0" fontId="29" fillId="0" borderId="0"/>
    <xf numFmtId="0" fontId="29" fillId="0" borderId="0"/>
    <xf numFmtId="0" fontId="29" fillId="0" borderId="0"/>
    <xf numFmtId="0" fontId="1" fillId="0" borderId="0"/>
    <xf numFmtId="0" fontId="18" fillId="0" borderId="0"/>
    <xf numFmtId="0" fontId="18" fillId="0" borderId="0"/>
    <xf numFmtId="0" fontId="29" fillId="0" borderId="0"/>
    <xf numFmtId="0" fontId="1" fillId="0" borderId="0"/>
    <xf numFmtId="0" fontId="29" fillId="0" borderId="0"/>
    <xf numFmtId="0" fontId="1" fillId="0" borderId="0"/>
    <xf numFmtId="0" fontId="31" fillId="0" borderId="0"/>
    <xf numFmtId="0" fontId="29" fillId="0" borderId="0"/>
    <xf numFmtId="0" fontId="18" fillId="0" borderId="0"/>
    <xf numFmtId="0" fontId="18" fillId="0" borderId="0"/>
    <xf numFmtId="0" fontId="27" fillId="0" borderId="0"/>
    <xf numFmtId="0" fontId="29" fillId="0" borderId="0"/>
    <xf numFmtId="0" fontId="29" fillId="0" borderId="0"/>
    <xf numFmtId="0" fontId="29" fillId="0" borderId="0"/>
    <xf numFmtId="0" fontId="29" fillId="0" borderId="0"/>
    <xf numFmtId="0" fontId="30" fillId="0" borderId="0"/>
    <xf numFmtId="0" fontId="30" fillId="0" borderId="0"/>
    <xf numFmtId="0" fontId="18" fillId="0" borderId="0"/>
    <xf numFmtId="0" fontId="18" fillId="0" borderId="0"/>
    <xf numFmtId="0" fontId="1" fillId="0" borderId="0"/>
    <xf numFmtId="0" fontId="18" fillId="0" borderId="0"/>
    <xf numFmtId="0" fontId="18" fillId="0" borderId="0"/>
    <xf numFmtId="0" fontId="1" fillId="0" borderId="0"/>
    <xf numFmtId="0" fontId="29" fillId="0" borderId="0"/>
    <xf numFmtId="0" fontId="30" fillId="0" borderId="0"/>
    <xf numFmtId="0" fontId="18" fillId="0" borderId="0"/>
    <xf numFmtId="0" fontId="29" fillId="0" borderId="0"/>
    <xf numFmtId="0" fontId="29" fillId="0" borderId="0"/>
    <xf numFmtId="0" fontId="29" fillId="0" borderId="0"/>
    <xf numFmtId="0" fontId="29" fillId="0" borderId="0"/>
    <xf numFmtId="0" fontId="30" fillId="0" borderId="0"/>
    <xf numFmtId="0" fontId="18" fillId="0" borderId="0"/>
    <xf numFmtId="0" fontId="30" fillId="0" borderId="0"/>
    <xf numFmtId="0" fontId="33" fillId="104" borderId="0"/>
    <xf numFmtId="0" fontId="18" fillId="0" borderId="0"/>
    <xf numFmtId="0" fontId="1" fillId="0" borderId="0"/>
    <xf numFmtId="0" fontId="18" fillId="0" borderId="0"/>
    <xf numFmtId="0" fontId="27" fillId="0" borderId="0"/>
    <xf numFmtId="0" fontId="1" fillId="0" borderId="0"/>
    <xf numFmtId="0" fontId="18" fillId="0" borderId="0"/>
    <xf numFmtId="0" fontId="18" fillId="0" borderId="0"/>
    <xf numFmtId="0" fontId="29" fillId="0" borderId="0"/>
    <xf numFmtId="0" fontId="18" fillId="0" borderId="0"/>
    <xf numFmtId="0" fontId="1" fillId="0" borderId="0"/>
    <xf numFmtId="0" fontId="18"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33" fillId="104"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104"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30" fillId="0" borderId="0"/>
    <xf numFmtId="0" fontId="31" fillId="0" borderId="0"/>
    <xf numFmtId="0" fontId="1" fillId="0" borderId="0"/>
    <xf numFmtId="0" fontId="3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104"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29" fillId="0" borderId="0"/>
    <xf numFmtId="0" fontId="18" fillId="0" borderId="0"/>
    <xf numFmtId="0" fontId="30" fillId="0" borderId="0"/>
    <xf numFmtId="0" fontId="1" fillId="0" borderId="0"/>
    <xf numFmtId="0" fontId="18"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30" fillId="0" borderId="0"/>
    <xf numFmtId="0" fontId="30" fillId="0" borderId="0"/>
    <xf numFmtId="0" fontId="30" fillId="0" borderId="0"/>
    <xf numFmtId="0" fontId="30" fillId="0" borderId="0"/>
    <xf numFmtId="0" fontId="1" fillId="0" borderId="0"/>
    <xf numFmtId="0" fontId="29" fillId="0" borderId="0"/>
    <xf numFmtId="0" fontId="1" fillId="0" borderId="0"/>
    <xf numFmtId="0" fontId="30"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3" fillId="104"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0" fillId="0" borderId="0"/>
    <xf numFmtId="0" fontId="1" fillId="0" borderId="0"/>
    <xf numFmtId="0" fontId="18" fillId="0" borderId="0"/>
    <xf numFmtId="0" fontId="33" fillId="104" borderId="0"/>
    <xf numFmtId="0" fontId="33" fillId="104" borderId="0"/>
    <xf numFmtId="0" fontId="33" fillId="104" borderId="0"/>
    <xf numFmtId="0" fontId="1" fillId="0" borderId="0"/>
    <xf numFmtId="0" fontId="29" fillId="0" borderId="0"/>
    <xf numFmtId="0" fontId="30" fillId="8" borderId="8" applyNumberFormat="0" applyFont="0" applyAlignment="0" applyProtection="0"/>
    <xf numFmtId="0" fontId="32" fillId="5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3" fillId="89" borderId="36"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35"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3" fillId="89" borderId="36" applyNumberFormat="0" applyFont="0" applyAlignment="0" applyProtection="0"/>
    <xf numFmtId="0" fontId="29" fillId="51" borderId="35" applyNumberFormat="0" applyFont="0" applyAlignment="0" applyProtection="0"/>
    <xf numFmtId="0" fontId="30" fillId="8" borderId="8" applyNumberFormat="0" applyFont="0" applyAlignment="0" applyProtection="0"/>
    <xf numFmtId="0" fontId="29" fillId="51" borderId="35"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35"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35"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0" fillId="94" borderId="30" applyNumberFormat="0" applyAlignment="0" applyProtection="0"/>
    <xf numFmtId="0" fontId="50" fillId="60" borderId="30" applyNumberFormat="0" applyAlignment="0" applyProtection="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8" fontId="64" fillId="0" borderId="0" applyProtection="0"/>
    <xf numFmtId="0" fontId="85" fillId="0" borderId="27" applyNumberFormat="0" applyFill="0" applyBorder="0" applyAlignment="0" applyProtection="0">
      <protection hidden="1"/>
    </xf>
    <xf numFmtId="0" fontId="29" fillId="0" borderId="0"/>
    <xf numFmtId="4" fontId="32" fillId="37" borderId="30"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24" fillId="105" borderId="25" applyNumberFormat="0" applyProtection="0">
      <alignment horizontal="right" vertical="center" wrapText="1"/>
    </xf>
    <xf numFmtId="4" fontId="60" fillId="37" borderId="30" applyNumberFormat="0" applyProtection="0">
      <alignment vertical="center"/>
    </xf>
    <xf numFmtId="4" fontId="61" fillId="37" borderId="36" applyNumberFormat="0" applyProtection="0">
      <alignment vertical="center"/>
    </xf>
    <xf numFmtId="4" fontId="86" fillId="37" borderId="29" applyNumberFormat="0" applyProtection="0">
      <alignment vertical="center"/>
    </xf>
    <xf numFmtId="4" fontId="87" fillId="106" borderId="42">
      <alignment vertical="center"/>
    </xf>
    <xf numFmtId="4" fontId="88" fillId="106" borderId="42">
      <alignment vertical="center"/>
    </xf>
    <xf numFmtId="4" fontId="87" fillId="107" borderId="42">
      <alignment vertical="center"/>
    </xf>
    <xf numFmtId="4" fontId="88" fillId="107" borderId="42">
      <alignment vertical="center"/>
    </xf>
    <xf numFmtId="4" fontId="32" fillId="37" borderId="30"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24" fillId="105" borderId="25" applyNumberFormat="0" applyProtection="0">
      <alignment horizontal="left" vertical="center" indent="1"/>
    </xf>
    <xf numFmtId="4" fontId="32" fillId="37" borderId="30" applyNumberFormat="0" applyProtection="0">
      <alignment horizontal="left" vertical="center" indent="1"/>
    </xf>
    <xf numFmtId="0" fontId="62" fillId="103" borderId="29" applyNumberFormat="0" applyProtection="0">
      <alignment horizontal="left" vertical="top" indent="1"/>
    </xf>
    <xf numFmtId="0" fontId="25" fillId="37" borderId="29" applyNumberFormat="0" applyProtection="0">
      <alignment horizontal="left" vertical="top" indent="1"/>
    </xf>
    <xf numFmtId="0" fontId="29" fillId="108" borderId="30"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26" fillId="38" borderId="25" applyNumberFormat="0" applyProtection="0">
      <alignment horizontal="left" vertical="center"/>
    </xf>
    <xf numFmtId="4" fontId="26" fillId="38" borderId="25" applyNumberFormat="0" applyProtection="0">
      <alignment horizontal="left" vertical="center"/>
    </xf>
    <xf numFmtId="4" fontId="22" fillId="109" borderId="25" applyNumberFormat="0">
      <alignment horizontal="right" vertical="center"/>
    </xf>
    <xf numFmtId="4" fontId="32" fillId="110" borderId="30"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2" fillId="48" borderId="29" applyNumberFormat="0" applyProtection="0">
      <alignment horizontal="right" vertical="center"/>
    </xf>
    <xf numFmtId="4" fontId="32" fillId="111" borderId="30"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2" fillId="49" borderId="29" applyNumberFormat="0" applyProtection="0">
      <alignment horizontal="right" vertical="center"/>
    </xf>
    <xf numFmtId="4" fontId="32" fillId="113" borderId="30"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2" fillId="74" borderId="29" applyNumberFormat="0" applyProtection="0">
      <alignment horizontal="right" vertical="center"/>
    </xf>
    <xf numFmtId="4" fontId="32" fillId="114" borderId="30"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2" fillId="61" borderId="29" applyNumberFormat="0" applyProtection="0">
      <alignment horizontal="right" vertical="center"/>
    </xf>
    <xf numFmtId="4" fontId="32" fillId="115" borderId="30"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2" fillId="65" borderId="29" applyNumberFormat="0" applyProtection="0">
      <alignment horizontal="right" vertical="center"/>
    </xf>
    <xf numFmtId="4" fontId="32" fillId="116" borderId="30"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2" fillId="88" borderId="29" applyNumberFormat="0" applyProtection="0">
      <alignment horizontal="right" vertical="center"/>
    </xf>
    <xf numFmtId="4" fontId="32" fillId="117" borderId="30"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2" fillId="59" borderId="29" applyNumberFormat="0" applyProtection="0">
      <alignment horizontal="right" vertical="center"/>
    </xf>
    <xf numFmtId="4" fontId="32" fillId="118" borderId="30"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2" fillId="101" borderId="29" applyNumberFormat="0" applyProtection="0">
      <alignment horizontal="right" vertical="center"/>
    </xf>
    <xf numFmtId="4" fontId="32" fillId="119" borderId="30"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2" fillId="58" borderId="29" applyNumberFormat="0" applyProtection="0">
      <alignment horizontal="right" vertical="center"/>
    </xf>
    <xf numFmtId="4" fontId="25" fillId="120" borderId="30"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25" fillId="0" borderId="25" applyNumberFormat="0" applyProtection="0">
      <alignment horizontal="left" vertical="center" indent="1"/>
    </xf>
    <xf numFmtId="4" fontId="32" fillId="43" borderId="52" applyNumberFormat="0" applyProtection="0">
      <alignment horizontal="left" vertical="center" indent="1"/>
    </xf>
    <xf numFmtId="4" fontId="29" fillId="87" borderId="33" applyNumberFormat="0" applyProtection="0">
      <alignment horizontal="left" vertical="center" indent="1"/>
    </xf>
    <xf numFmtId="4" fontId="32" fillId="0" borderId="25" applyNumberFormat="0" applyProtection="0">
      <alignment horizontal="left" vertical="center" indent="1"/>
    </xf>
    <xf numFmtId="4" fontId="63" fillId="122" borderId="0" applyNumberFormat="0" applyProtection="0">
      <alignment horizontal="left" vertical="center" indent="1"/>
    </xf>
    <xf numFmtId="4" fontId="29" fillId="87" borderId="33" applyNumberFormat="0" applyProtection="0">
      <alignment horizontal="left" vertical="center" indent="1"/>
    </xf>
    <xf numFmtId="0" fontId="29" fillId="108" borderId="30" applyNumberFormat="0" applyProtection="0">
      <alignment horizontal="left" vertical="center" indent="1"/>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89" fillId="60" borderId="29" applyNumberFormat="0" applyProtection="0">
      <alignment horizontal="center" vertical="center"/>
    </xf>
    <xf numFmtId="4" fontId="90" fillId="124" borderId="53">
      <alignment horizontal="left" vertical="center" indent="1"/>
    </xf>
    <xf numFmtId="4" fontId="32" fillId="43" borderId="30"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26" fillId="0" borderId="0" applyNumberFormat="0" applyProtection="0">
      <alignment horizontal="left" vertical="center" indent="1"/>
    </xf>
    <xf numFmtId="4" fontId="26" fillId="0" borderId="0" applyNumberFormat="0" applyProtection="0">
      <alignment horizontal="left" vertical="center" indent="1"/>
    </xf>
    <xf numFmtId="4" fontId="26" fillId="0" borderId="0" applyNumberFormat="0" applyProtection="0">
      <alignment horizontal="left" vertical="center" indent="1"/>
    </xf>
    <xf numFmtId="4" fontId="32" fillId="126" borderId="30"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26" fillId="0" borderId="0" applyNumberFormat="0" applyProtection="0">
      <alignment horizontal="left" vertical="center" indent="1"/>
    </xf>
    <xf numFmtId="4" fontId="26" fillId="0" borderId="0" applyNumberFormat="0" applyProtection="0">
      <alignment horizontal="left" vertical="center" indent="1"/>
    </xf>
    <xf numFmtId="4" fontId="26" fillId="0" borderId="0" applyNumberFormat="0" applyProtection="0">
      <alignment horizontal="left" vertical="center" indent="1"/>
    </xf>
    <xf numFmtId="0" fontId="29" fillId="126" borderId="30"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26" fillId="127" borderId="25" applyNumberFormat="0" applyProtection="0">
      <alignment horizontal="left" vertical="center" indent="2"/>
    </xf>
    <xf numFmtId="0" fontId="26" fillId="127" borderId="25" applyNumberFormat="0" applyProtection="0">
      <alignment horizontal="left" vertical="center" indent="2"/>
    </xf>
    <xf numFmtId="0" fontId="26" fillId="127" borderId="25" applyNumberFormat="0" applyProtection="0">
      <alignment horizontal="left" vertical="center" indent="2"/>
    </xf>
    <xf numFmtId="0" fontId="29" fillId="126" borderId="30" applyNumberFormat="0" applyProtection="0">
      <alignment horizontal="left" vertical="center" indent="1"/>
    </xf>
    <xf numFmtId="0" fontId="33" fillId="87" borderId="29" applyNumberFormat="0" applyProtection="0">
      <alignment horizontal="left" vertical="top" indent="1"/>
    </xf>
    <xf numFmtId="0" fontId="29" fillId="122" borderId="29" applyNumberFormat="0" applyProtection="0">
      <alignment horizontal="left" vertical="top" indent="1"/>
    </xf>
    <xf numFmtId="0" fontId="29" fillId="122" borderId="29" applyNumberFormat="0" applyProtection="0">
      <alignment horizontal="left" vertical="top" indent="1"/>
    </xf>
    <xf numFmtId="0" fontId="29" fillId="122" borderId="29" applyNumberFormat="0" applyProtection="0">
      <alignment horizontal="left" vertical="top" indent="1"/>
    </xf>
    <xf numFmtId="0" fontId="29" fillId="122" borderId="29" applyNumberFormat="0" applyProtection="0">
      <alignment horizontal="left" vertical="top" indent="1"/>
    </xf>
    <xf numFmtId="0" fontId="29" fillId="109" borderId="30"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27" fillId="0" borderId="25" applyNumberFormat="0" applyProtection="0">
      <alignment horizontal="left" vertical="center" indent="2"/>
    </xf>
    <xf numFmtId="0" fontId="29" fillId="109" borderId="30" applyNumberFormat="0" applyProtection="0">
      <alignment horizontal="left" vertical="center" indent="1"/>
    </xf>
    <xf numFmtId="0" fontId="33" fillId="123" borderId="29" applyNumberFormat="0" applyProtection="0">
      <alignment horizontal="left" vertical="top" indent="1"/>
    </xf>
    <xf numFmtId="0" fontId="29" fillId="128" borderId="29" applyNumberFormat="0" applyProtection="0">
      <alignment horizontal="left" vertical="top" indent="1"/>
    </xf>
    <xf numFmtId="0" fontId="29" fillId="128" borderId="29" applyNumberFormat="0" applyProtection="0">
      <alignment horizontal="left" vertical="top" indent="1"/>
    </xf>
    <xf numFmtId="0" fontId="29" fillId="128" borderId="29" applyNumberFormat="0" applyProtection="0">
      <alignment horizontal="left" vertical="top" indent="1"/>
    </xf>
    <xf numFmtId="0" fontId="29" fillId="128" borderId="29" applyNumberFormat="0" applyProtection="0">
      <alignment horizontal="left" vertical="top" indent="1"/>
    </xf>
    <xf numFmtId="0" fontId="29" fillId="45" borderId="30"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27" fillId="0" borderId="25" applyNumberFormat="0" applyProtection="0">
      <alignment horizontal="left" vertical="center" indent="2"/>
    </xf>
    <xf numFmtId="0" fontId="29" fillId="45" borderId="30" applyNumberFormat="0" applyProtection="0">
      <alignment horizontal="left" vertical="center" indent="1"/>
    </xf>
    <xf numFmtId="0" fontId="33" fillId="56" borderId="29" applyNumberFormat="0" applyProtection="0">
      <alignment horizontal="left" vertical="top" indent="1"/>
    </xf>
    <xf numFmtId="0" fontId="29" fillId="93" borderId="29" applyNumberFormat="0" applyProtection="0">
      <alignment horizontal="left" vertical="top" indent="1"/>
    </xf>
    <xf numFmtId="0" fontId="29" fillId="93" borderId="29" applyNumberFormat="0" applyProtection="0">
      <alignment horizontal="left" vertical="top" indent="1"/>
    </xf>
    <xf numFmtId="0" fontId="29" fillId="93" borderId="29" applyNumberFormat="0" applyProtection="0">
      <alignment horizontal="left" vertical="top" indent="1"/>
    </xf>
    <xf numFmtId="0" fontId="29" fillId="93" borderId="29" applyNumberFormat="0" applyProtection="0">
      <alignment horizontal="left" vertical="top" indent="1"/>
    </xf>
    <xf numFmtId="0" fontId="29" fillId="108" borderId="30"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27" fillId="0" borderId="25" applyNumberFormat="0" applyProtection="0">
      <alignment horizontal="left" vertical="center" indent="2"/>
    </xf>
    <xf numFmtId="0" fontId="29" fillId="108" borderId="30" applyNumberFormat="0" applyProtection="0">
      <alignment horizontal="left" vertical="center" indent="1"/>
    </xf>
    <xf numFmtId="0" fontId="33" fillId="125" borderId="29" applyNumberFormat="0" applyProtection="0">
      <alignment horizontal="left" vertical="top" indent="1"/>
    </xf>
    <xf numFmtId="0" fontId="29" fillId="46" borderId="29" applyNumberFormat="0" applyProtection="0">
      <alignment horizontal="left" vertical="top" indent="1"/>
    </xf>
    <xf numFmtId="0" fontId="29" fillId="46" borderId="29" applyNumberFormat="0" applyProtection="0">
      <alignment horizontal="left" vertical="top" indent="1"/>
    </xf>
    <xf numFmtId="0" fontId="29" fillId="46" borderId="29" applyNumberFormat="0" applyProtection="0">
      <alignment horizontal="left" vertical="top" indent="1"/>
    </xf>
    <xf numFmtId="0" fontId="29" fillId="46" borderId="29" applyNumberFormat="0" applyProtection="0">
      <alignment horizontal="left" vertical="top" indent="1"/>
    </xf>
    <xf numFmtId="0" fontId="1" fillId="0" borderId="0"/>
    <xf numFmtId="0" fontId="33" fillId="129" borderId="54" applyNumberFormat="0">
      <protection locked="0"/>
    </xf>
    <xf numFmtId="0" fontId="29" fillId="129" borderId="25" applyNumberFormat="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29" borderId="25" applyNumberFormat="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29" borderId="25" applyNumberFormat="0">
      <protection locked="0"/>
    </xf>
    <xf numFmtId="0" fontId="29" fillId="129" borderId="25" applyNumberFormat="0">
      <protection locked="0"/>
    </xf>
    <xf numFmtId="0" fontId="22" fillId="87" borderId="55" applyBorder="0"/>
    <xf numFmtId="4" fontId="32" fillId="102" borderId="30" applyNumberFormat="0" applyProtection="0">
      <alignment vertical="center"/>
    </xf>
    <xf numFmtId="4" fontId="64" fillId="51" borderId="29" applyNumberFormat="0" applyProtection="0">
      <alignment vertical="center"/>
    </xf>
    <xf numFmtId="4" fontId="32" fillId="102" borderId="29" applyNumberFormat="0" applyProtection="0">
      <alignment vertical="center"/>
    </xf>
    <xf numFmtId="4" fontId="60" fillId="102" borderId="30" applyNumberFormat="0" applyProtection="0">
      <alignment vertical="center"/>
    </xf>
    <xf numFmtId="4" fontId="61" fillId="102" borderId="25" applyNumberFormat="0" applyProtection="0">
      <alignment vertical="center"/>
    </xf>
    <xf numFmtId="4" fontId="60" fillId="102" borderId="29" applyNumberFormat="0" applyProtection="0">
      <alignment vertical="center"/>
    </xf>
    <xf numFmtId="4" fontId="91" fillId="106" borderId="53">
      <alignment vertical="center"/>
    </xf>
    <xf numFmtId="4" fontId="92" fillId="106" borderId="53">
      <alignment vertical="center"/>
    </xf>
    <xf numFmtId="4" fontId="91" fillId="107" borderId="53">
      <alignment vertical="center"/>
    </xf>
    <xf numFmtId="4" fontId="92" fillId="107" borderId="53">
      <alignment vertical="center"/>
    </xf>
    <xf numFmtId="4" fontId="32" fillId="102" borderId="30" applyNumberFormat="0" applyProtection="0">
      <alignment horizontal="left" vertical="center" indent="1"/>
    </xf>
    <xf numFmtId="4" fontId="64" fillId="60" borderId="29" applyNumberFormat="0" applyProtection="0">
      <alignment horizontal="left" vertical="center" indent="1"/>
    </xf>
    <xf numFmtId="4" fontId="64" fillId="0" borderId="0" applyNumberFormat="0" applyProtection="0">
      <alignment horizontal="left" vertical="center" indent="1"/>
    </xf>
    <xf numFmtId="4" fontId="32" fillId="102" borderId="30" applyNumberFormat="0" applyProtection="0">
      <alignment horizontal="left" vertical="center" indent="1"/>
    </xf>
    <xf numFmtId="0" fontId="64" fillId="51" borderId="29" applyNumberFormat="0" applyProtection="0">
      <alignment horizontal="left" vertical="top" indent="1"/>
    </xf>
    <xf numFmtId="0" fontId="32" fillId="102" borderId="29" applyNumberFormat="0" applyProtection="0">
      <alignment horizontal="left" vertical="top" indent="1"/>
    </xf>
    <xf numFmtId="0" fontId="22" fillId="109" borderId="25" applyNumberFormat="0">
      <alignment horizontal="left" vertical="center"/>
    </xf>
    <xf numFmtId="4" fontId="33" fillId="0" borderId="25" applyNumberFormat="0" applyProtection="0">
      <alignment horizontal="left" vertical="center" indent="1"/>
    </xf>
    <xf numFmtId="4" fontId="32" fillId="43" borderId="30"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28" fillId="0" borderId="25" applyNumberFormat="0" applyProtection="0">
      <alignment horizontal="right" vertical="center" wrapText="1"/>
    </xf>
    <xf numFmtId="4" fontId="28" fillId="0" borderId="25" applyNumberFormat="0" applyProtection="0">
      <alignment horizontal="right" vertical="center" wrapText="1"/>
    </xf>
    <xf numFmtId="4" fontId="64" fillId="0" borderId="0" applyNumberFormat="0" applyProtection="0">
      <alignment horizontal="right" vertical="center" wrapText="1"/>
    </xf>
    <xf numFmtId="4" fontId="60" fillId="43" borderId="30" applyNumberFormat="0" applyProtection="0">
      <alignment horizontal="right" vertical="center"/>
    </xf>
    <xf numFmtId="4" fontId="61" fillId="124" borderId="36" applyNumberFormat="0" applyProtection="0">
      <alignment horizontal="right" vertical="center"/>
    </xf>
    <xf numFmtId="4" fontId="60" fillId="125" borderId="29" applyNumberFormat="0" applyProtection="0">
      <alignment horizontal="right" vertical="center"/>
    </xf>
    <xf numFmtId="4" fontId="93" fillId="106" borderId="53">
      <alignment vertical="center"/>
    </xf>
    <xf numFmtId="4" fontId="94" fillId="106" borderId="53">
      <alignment vertical="center"/>
    </xf>
    <xf numFmtId="4" fontId="93" fillId="107" borderId="53">
      <alignment vertical="center"/>
    </xf>
    <xf numFmtId="4" fontId="94" fillId="113" borderId="53">
      <alignment vertical="center"/>
    </xf>
    <xf numFmtId="0" fontId="29" fillId="108" borderId="30"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28" fillId="0" borderId="25" applyNumberFormat="0" applyProtection="0">
      <alignment horizontal="left" vertical="center" indent="1"/>
    </xf>
    <xf numFmtId="4" fontId="28" fillId="0" borderId="25" applyNumberFormat="0" applyProtection="0">
      <alignment horizontal="left" vertical="center" indent="1"/>
    </xf>
    <xf numFmtId="4" fontId="64" fillId="0" borderId="0" applyNumberFormat="0" applyProtection="0">
      <alignment horizontal="left" vertical="center" indent="1"/>
    </xf>
    <xf numFmtId="0" fontId="29" fillId="108" borderId="30" applyNumberFormat="0" applyProtection="0">
      <alignment horizontal="left" vertical="center" indent="1"/>
    </xf>
    <xf numFmtId="0" fontId="64" fillId="123" borderId="29" applyNumberFormat="0" applyProtection="0">
      <alignment horizontal="left" vertical="top" indent="1"/>
    </xf>
    <xf numFmtId="0" fontId="26" fillId="42" borderId="25" applyNumberFormat="0" applyProtection="0">
      <alignment horizontal="center" vertical="top" wrapText="1"/>
    </xf>
    <xf numFmtId="0" fontId="26" fillId="42" borderId="25" applyNumberFormat="0" applyProtection="0">
      <alignment horizontal="center" vertical="top" wrapText="1"/>
    </xf>
    <xf numFmtId="0" fontId="26" fillId="42" borderId="25" applyNumberFormat="0" applyProtection="0">
      <alignment horizontal="center" vertical="top" wrapText="1"/>
    </xf>
    <xf numFmtId="4" fontId="95" fillId="124" borderId="56">
      <alignment vertical="center"/>
    </xf>
    <xf numFmtId="4" fontId="96" fillId="124" borderId="56">
      <alignment vertical="center"/>
    </xf>
    <xf numFmtId="4" fontId="87" fillId="106" borderId="56">
      <alignment vertical="center"/>
    </xf>
    <xf numFmtId="4" fontId="88" fillId="106" borderId="56">
      <alignment vertical="center"/>
    </xf>
    <xf numFmtId="4" fontId="87" fillId="107" borderId="53">
      <alignment vertical="center"/>
    </xf>
    <xf numFmtId="4" fontId="88" fillId="107" borderId="53">
      <alignment vertical="center"/>
    </xf>
    <xf numFmtId="4" fontId="97" fillId="102" borderId="56">
      <alignment horizontal="left" vertical="center" indent="1"/>
    </xf>
    <xf numFmtId="0" fontId="65" fillId="0" borderId="0"/>
    <xf numFmtId="4" fontId="66" fillId="130" borderId="33" applyNumberFormat="0" applyProtection="0">
      <alignment horizontal="left" vertical="center" indent="1"/>
    </xf>
    <xf numFmtId="4" fontId="36" fillId="0" borderId="0" applyNumberFormat="0" applyProtection="0">
      <alignment vertical="center"/>
    </xf>
    <xf numFmtId="0" fontId="33" fillId="131" borderId="25"/>
    <xf numFmtId="0" fontId="33" fillId="131" borderId="25"/>
    <xf numFmtId="0" fontId="33" fillId="131" borderId="25"/>
    <xf numFmtId="4" fontId="37" fillId="43" borderId="30" applyNumberFormat="0" applyProtection="0">
      <alignment horizontal="right" vertical="center"/>
    </xf>
    <xf numFmtId="4" fontId="67" fillId="129" borderId="36" applyNumberFormat="0" applyProtection="0">
      <alignment horizontal="right" vertical="center"/>
    </xf>
    <xf numFmtId="4" fontId="37" fillId="0" borderId="29" applyNumberFormat="0" applyProtection="0">
      <alignment horizontal="right" vertical="center"/>
    </xf>
    <xf numFmtId="1" fontId="29" fillId="0" borderId="28" applyFill="0" applyBorder="0">
      <alignment horizontal="center"/>
    </xf>
    <xf numFmtId="0" fontId="98" fillId="132" borderId="0"/>
    <xf numFmtId="49" fontId="99" fillId="132" borderId="0"/>
    <xf numFmtId="49" fontId="100" fillId="132" borderId="57"/>
    <xf numFmtId="49" fontId="100" fillId="132" borderId="0"/>
    <xf numFmtId="0" fontId="98" fillId="124" borderId="57">
      <protection locked="0"/>
    </xf>
    <xf numFmtId="0" fontId="98" fillId="132" borderId="0"/>
    <xf numFmtId="0" fontId="101" fillId="133" borderId="0"/>
    <xf numFmtId="0" fontId="101" fillId="119" borderId="0"/>
    <xf numFmtId="0" fontId="101" fillId="114" borderId="0"/>
    <xf numFmtId="0" fontId="68" fillId="0" borderId="0" applyNumberFormat="0" applyFill="0" applyBorder="0" applyAlignment="0" applyProtection="0"/>
    <xf numFmtId="187" fontId="102" fillId="0" borderId="24">
      <alignment horizontal="center"/>
    </xf>
    <xf numFmtId="0" fontId="78" fillId="0" borderId="0"/>
    <xf numFmtId="0" fontId="29" fillId="0" borderId="0"/>
    <xf numFmtId="0" fontId="74" fillId="0" borderId="0" applyNumberFormat="0" applyFont="0" applyFill="0" applyBorder="0" applyAlignment="0" applyProtection="0"/>
    <xf numFmtId="192" fontId="29" fillId="0" borderId="0" applyFill="0" applyBorder="0" applyAlignment="0" applyProtection="0">
      <alignment wrapText="1"/>
    </xf>
    <xf numFmtId="41" fontId="18" fillId="0" borderId="0" applyFont="0" applyFill="0" applyBorder="0" applyAlignment="0" applyProtection="0"/>
    <xf numFmtId="0" fontId="19" fillId="0" borderId="0" applyNumberFormat="0" applyFill="0" applyBorder="0">
      <alignment horizontal="center" wrapText="1"/>
    </xf>
    <xf numFmtId="0" fontId="19" fillId="0" borderId="0" applyNumberFormat="0" applyFill="0" applyBorder="0">
      <alignment horizontal="center" wrapText="1"/>
    </xf>
    <xf numFmtId="49" fontId="35" fillId="0" borderId="0" applyFont="0" applyFill="0" applyBorder="0" applyAlignment="0" applyProtection="0"/>
    <xf numFmtId="193" fontId="35" fillId="0" borderId="0" applyFont="0" applyFill="0" applyBorder="0" applyAlignment="0" applyProtection="0"/>
    <xf numFmtId="194" fontId="18" fillId="0" borderId="0" applyFont="0" applyFill="0" applyBorder="0" applyAlignment="0" applyProtection="0"/>
    <xf numFmtId="0" fontId="5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52" fillId="0" borderId="59" applyNumberFormat="0" applyFill="0" applyAlignment="0" applyProtection="0"/>
    <xf numFmtId="0" fontId="52" fillId="0" borderId="58" applyNumberFormat="0" applyFill="0" applyAlignment="0" applyProtection="0"/>
    <xf numFmtId="171" fontId="29" fillId="0" borderId="31">
      <protection locked="0"/>
    </xf>
    <xf numFmtId="171" fontId="29" fillId="0" borderId="31">
      <protection locked="0"/>
    </xf>
    <xf numFmtId="171" fontId="29" fillId="0" borderId="31">
      <protection locked="0"/>
    </xf>
    <xf numFmtId="171" fontId="29" fillId="0" borderId="31">
      <protection locked="0"/>
    </xf>
    <xf numFmtId="171" fontId="29" fillId="0" borderId="31">
      <protection locked="0"/>
    </xf>
    <xf numFmtId="37" fontId="33" fillId="37" borderId="0" applyNumberFormat="0" applyBorder="0" applyAlignment="0" applyProtection="0"/>
    <xf numFmtId="37" fontId="33" fillId="37" borderId="0" applyNumberFormat="0" applyBorder="0" applyAlignment="0" applyProtection="0"/>
    <xf numFmtId="37" fontId="33" fillId="0" borderId="0"/>
    <xf numFmtId="37" fontId="33" fillId="37" borderId="0" applyNumberFormat="0" applyBorder="0" applyAlignment="0" applyProtection="0"/>
    <xf numFmtId="3" fontId="75" fillId="0" borderId="48" applyProtection="0"/>
    <xf numFmtId="174" fontId="103" fillId="0" borderId="0" applyFont="0" applyFill="0" applyBorder="0" applyAlignment="0" applyProtection="0"/>
    <xf numFmtId="195" fontId="82" fillId="0" borderId="0" applyFont="0" applyFill="0" applyBorder="0" applyAlignment="0" applyProtection="0"/>
    <xf numFmtId="196" fontId="82" fillId="0" borderId="0" applyFont="0" applyFill="0" applyBorder="0" applyAlignment="0" applyProtection="0"/>
    <xf numFmtId="197" fontId="82" fillId="0" borderId="0" applyFont="0" applyFill="0" applyBorder="0" applyAlignment="0" applyProtection="0"/>
    <xf numFmtId="0" fontId="6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 fontId="29" fillId="0" borderId="0" applyFont="0" applyFill="0" applyBorder="0">
      <alignment horizontal="center"/>
    </xf>
    <xf numFmtId="0" fontId="34" fillId="0" borderId="0" applyFill="0" applyBorder="0" applyAlignment="0" applyProtection="0"/>
    <xf numFmtId="0" fontId="76" fillId="0" borderId="0"/>
    <xf numFmtId="0" fontId="2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5"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29" fillId="0" borderId="0" applyNumberFormat="0" applyFill="0" applyBorder="0" applyAlignment="0" applyProtection="0"/>
    <xf numFmtId="0" fontId="107" fillId="0" borderId="0" applyNumberFormat="0" applyFill="0" applyBorder="0" applyAlignment="0" applyProtection="0">
      <alignment vertical="top"/>
    </xf>
    <xf numFmtId="0" fontId="108" fillId="0" borderId="0" applyNumberFormat="0" applyFill="0" applyBorder="0" applyAlignment="0" applyProtection="0">
      <alignment vertical="top"/>
      <protection locked="0"/>
    </xf>
    <xf numFmtId="0" fontId="30" fillId="47"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9" fontId="29" fillId="0" borderId="27"/>
    <xf numFmtId="3" fontId="109" fillId="0" borderId="0" applyFill="0" applyBorder="0" applyProtection="0">
      <alignment horizontal="right"/>
    </xf>
    <xf numFmtId="198" fontId="32" fillId="0" borderId="0" applyFill="0" applyBorder="0" applyAlignment="0"/>
    <xf numFmtId="49" fontId="29" fillId="0" borderId="27"/>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41" fontId="18"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18" fillId="0" borderId="0" applyFont="0" applyFill="0" applyBorder="0" applyAlignment="0" applyProtection="0"/>
    <xf numFmtId="164" fontId="29" fillId="0" borderId="0" applyFont="0" applyFill="0" applyBorder="0" applyAlignment="0" applyProtection="0"/>
    <xf numFmtId="43" fontId="18" fillId="0" borderId="0" applyFont="0" applyFill="0" applyBorder="0" applyAlignment="0" applyProtection="0"/>
    <xf numFmtId="164"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10" fillId="0" borderId="0" applyNumberFormat="0" applyAlignment="0">
      <alignment horizontal="left"/>
    </xf>
    <xf numFmtId="20" fontId="29" fillId="0" borderId="0" applyFont="0" applyFill="0" applyBorder="0" applyAlignment="0" applyProtection="0"/>
    <xf numFmtId="200" fontId="111"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202" fontId="29" fillId="134" borderId="0">
      <alignment horizontal="center"/>
    </xf>
    <xf numFmtId="0" fontId="29" fillId="0" borderId="27"/>
    <xf numFmtId="203" fontId="112" fillId="0" borderId="0">
      <alignment horizontal="right"/>
      <protection locked="0"/>
    </xf>
    <xf numFmtId="0" fontId="113" fillId="0" borderId="0" applyNumberFormat="0" applyAlignment="0">
      <alignment horizontal="left"/>
    </xf>
    <xf numFmtId="0" fontId="29" fillId="0" borderId="27">
      <alignment horizontal="left"/>
    </xf>
    <xf numFmtId="166" fontId="111" fillId="0" borderId="0" applyFont="0" applyFill="0" applyBorder="0" applyAlignment="0" applyProtection="0"/>
    <xf numFmtId="204" fontId="29" fillId="0" borderId="0" applyFont="0" applyFill="0" applyBorder="0" applyAlignment="0" applyProtection="0">
      <alignment horizontal="center"/>
    </xf>
    <xf numFmtId="0" fontId="56" fillId="0" borderId="40" applyNumberFormat="0" applyFill="0" applyAlignment="0" applyProtection="0"/>
    <xf numFmtId="0" fontId="57" fillId="0" borderId="43" applyNumberFormat="0" applyFill="0" applyAlignment="0" applyProtection="0"/>
    <xf numFmtId="0" fontId="29" fillId="124" borderId="27" applyNumberFormat="0">
      <alignment horizontal="left" vertical="top"/>
    </xf>
    <xf numFmtId="0" fontId="29" fillId="0" borderId="27">
      <alignment horizontal="left"/>
    </xf>
    <xf numFmtId="0" fontId="29" fillId="0" borderId="27"/>
    <xf numFmtId="187" fontId="115" fillId="0" borderId="0"/>
    <xf numFmtId="187" fontId="115" fillId="0" borderId="0"/>
    <xf numFmtId="187" fontId="115" fillId="0" borderId="0"/>
    <xf numFmtId="187" fontId="115" fillId="0" borderId="0"/>
    <xf numFmtId="187" fontId="115" fillId="0" borderId="0"/>
    <xf numFmtId="187" fontId="115" fillId="0" borderId="0"/>
    <xf numFmtId="187" fontId="115"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8" fillId="0" borderId="0"/>
    <xf numFmtId="0" fontId="1" fillId="0" borderId="0"/>
    <xf numFmtId="0" fontId="29" fillId="0" borderId="0"/>
    <xf numFmtId="0" fontId="29" fillId="0" borderId="0"/>
    <xf numFmtId="0" fontId="20" fillId="0" borderId="0"/>
    <xf numFmtId="0" fontId="29" fillId="0" borderId="0"/>
    <xf numFmtId="0" fontId="33" fillId="104" borderId="0"/>
    <xf numFmtId="0" fontId="33" fillId="104"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8" fillId="0" borderId="0"/>
    <xf numFmtId="0" fontId="1" fillId="0" borderId="0"/>
    <xf numFmtId="0" fontId="29"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32" fillId="0" borderId="0"/>
    <xf numFmtId="0" fontId="33" fillId="104" borderId="0"/>
    <xf numFmtId="0" fontId="1" fillId="0" borderId="0"/>
    <xf numFmtId="0" fontId="1"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1" fillId="0" borderId="0"/>
    <xf numFmtId="0" fontId="29" fillId="0" borderId="0"/>
    <xf numFmtId="0" fontId="1" fillId="0" borderId="0"/>
    <xf numFmtId="0" fontId="18" fillId="0" borderId="0"/>
    <xf numFmtId="0" fontId="1" fillId="0" borderId="0"/>
    <xf numFmtId="0" fontId="1" fillId="0" borderId="0"/>
    <xf numFmtId="0" fontId="1" fillId="0" borderId="0"/>
    <xf numFmtId="0" fontId="29" fillId="0" borderId="0"/>
    <xf numFmtId="0" fontId="33" fillId="104" borderId="0"/>
    <xf numFmtId="0" fontId="29" fillId="0" borderId="0"/>
    <xf numFmtId="0" fontId="1" fillId="0" borderId="0"/>
    <xf numFmtId="0" fontId="29" fillId="0" borderId="0"/>
    <xf numFmtId="0" fontId="1" fillId="0" borderId="0"/>
    <xf numFmtId="0" fontId="29"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9" fillId="0" borderId="0"/>
    <xf numFmtId="0" fontId="18" fillId="0" borderId="0"/>
    <xf numFmtId="0" fontId="33" fillId="104"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89" borderId="36" applyNumberFormat="0" applyFont="0" applyAlignment="0" applyProtection="0"/>
    <xf numFmtId="0" fontId="32" fillId="5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33" fillId="89" borderId="36" applyNumberFormat="0" applyFont="0" applyAlignment="0" applyProtection="0"/>
    <xf numFmtId="49" fontId="116" fillId="0" borderId="0" applyAlignment="0">
      <alignment horizontal="left" vertical="top"/>
    </xf>
    <xf numFmtId="8" fontId="29" fillId="0" borderId="27"/>
    <xf numFmtId="205" fontId="29" fillId="0" borderId="27">
      <alignment horizontal="right"/>
    </xf>
    <xf numFmtId="187" fontId="117" fillId="0" borderId="21">
      <alignment vertical="center"/>
    </xf>
    <xf numFmtId="10" fontId="29" fillId="0" borderId="27"/>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206" fontId="29" fillId="0" borderId="27">
      <alignment horizontal="center"/>
    </xf>
    <xf numFmtId="0" fontId="118" fillId="0" borderId="0" applyNumberFormat="0" applyFill="0" applyBorder="0" applyAlignment="0"/>
    <xf numFmtId="167" fontId="109" fillId="0" borderId="0" applyFill="0" applyBorder="0" applyProtection="0">
      <alignment horizontal="right"/>
    </xf>
    <xf numFmtId="14" fontId="119" fillId="0" borderId="0" applyNumberFormat="0" applyFill="0" applyBorder="0" applyAlignment="0" applyProtection="0">
      <alignment horizontal="left"/>
    </xf>
    <xf numFmtId="8" fontId="29" fillId="0" borderId="27"/>
    <xf numFmtId="0" fontId="29" fillId="0" borderId="27">
      <alignment horizontal="right"/>
    </xf>
    <xf numFmtId="49" fontId="29" fillId="0" borderId="27"/>
    <xf numFmtId="49" fontId="35" fillId="0" borderId="0" applyAlignment="0">
      <alignment horizontal="left" vertical="top"/>
    </xf>
    <xf numFmtId="40" fontId="120" fillId="0" borderId="0" applyBorder="0">
      <alignment horizontal="right"/>
    </xf>
    <xf numFmtId="49" fontId="121" fillId="0" borderId="21">
      <alignment vertical="center"/>
    </xf>
    <xf numFmtId="0" fontId="52" fillId="0" borderId="59" applyNumberFormat="0" applyFill="0" applyAlignment="0" applyProtection="0"/>
    <xf numFmtId="0" fontId="60" fillId="0" borderId="0" applyFill="0" applyBorder="0" applyAlignment="0"/>
    <xf numFmtId="0" fontId="29" fillId="0" borderId="28" applyNumberFormat="0" applyAlignment="0"/>
    <xf numFmtId="0" fontId="29" fillId="0" borderId="27" applyNumberFormat="0" applyAlignment="0"/>
    <xf numFmtId="0" fontId="29" fillId="0" borderId="26" applyNumberFormat="0" applyAlignment="0">
      <alignment horizontal="center"/>
    </xf>
    <xf numFmtId="0" fontId="19" fillId="135" borderId="0" applyBorder="0">
      <alignment horizontal="center"/>
    </xf>
    <xf numFmtId="0" fontId="29" fillId="37" borderId="0" applyBorder="0"/>
    <xf numFmtId="0" fontId="29" fillId="0" borderId="0" applyBorder="0"/>
    <xf numFmtId="167" fontId="19" fillId="44" borderId="0" applyBorder="0"/>
    <xf numFmtId="0" fontId="29" fillId="132" borderId="0" applyBorder="0"/>
    <xf numFmtId="0" fontId="29" fillId="109" borderId="0" applyBorder="0"/>
    <xf numFmtId="0" fontId="29" fillId="132" borderId="0" applyBorder="0">
      <alignment wrapText="1"/>
    </xf>
    <xf numFmtId="167" fontId="19" fillId="109" borderId="0" applyBorder="0"/>
    <xf numFmtId="167" fontId="19" fillId="110" borderId="0" applyBorder="0"/>
    <xf numFmtId="167" fontId="29" fillId="132" borderId="0" applyBorder="0"/>
    <xf numFmtId="0" fontId="29" fillId="116" borderId="0" applyBorder="0"/>
    <xf numFmtId="167" fontId="29" fillId="114" borderId="0" applyBorder="0"/>
    <xf numFmtId="0" fontId="29" fillId="133" borderId="0" applyBorder="0"/>
    <xf numFmtId="0" fontId="122" fillId="136" borderId="0" applyBorder="0"/>
    <xf numFmtId="0" fontId="19" fillId="110" borderId="0" applyNumberFormat="0" applyBorder="0" applyAlignment="0"/>
    <xf numFmtId="0" fontId="19" fillId="48" borderId="0" applyNumberFormat="0" applyBorder="0" applyAlignment="0"/>
    <xf numFmtId="0" fontId="19" fillId="57" borderId="0" applyNumberFormat="0" applyBorder="0" applyAlignment="0"/>
    <xf numFmtId="0" fontId="19" fillId="137" borderId="0" applyNumberFormat="0" applyBorder="0" applyAlignment="0"/>
    <xf numFmtId="0" fontId="19" fillId="138" borderId="0" applyNumberFormat="0" applyBorder="0" applyAlignment="0"/>
    <xf numFmtId="0" fontId="19" fillId="66" borderId="0" applyNumberFormat="0" applyBorder="0" applyAlignment="0"/>
    <xf numFmtId="0" fontId="19" fillId="139" borderId="0" applyNumberFormat="0" applyBorder="0" applyAlignment="0"/>
    <xf numFmtId="1" fontId="19" fillId="133" borderId="25" applyNumberFormat="0" applyAlignment="0">
      <alignment horizontal="center"/>
    </xf>
    <xf numFmtId="1" fontId="19" fillId="93" borderId="25" applyNumberFormat="0" applyAlignment="0">
      <alignment horizontal="left"/>
    </xf>
    <xf numFmtId="0" fontId="19" fillId="93" borderId="25" applyNumberFormat="0" applyAlignment="0"/>
    <xf numFmtId="49" fontId="29" fillId="65" borderId="27">
      <alignment horizontal="center"/>
    </xf>
    <xf numFmtId="0" fontId="29" fillId="0" borderId="0" applyNumberFormat="0" applyFill="0" applyBorder="0" applyAlignment="0" applyProtection="0"/>
    <xf numFmtId="0" fontId="29" fillId="0" borderId="0" applyNumberFormat="0" applyFill="0" applyBorder="0" applyAlignment="0" applyProtection="0"/>
    <xf numFmtId="49" fontId="29" fillId="0" borderId="27"/>
    <xf numFmtId="49" fontId="29" fillId="0" borderId="27"/>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0" fontId="110" fillId="0" borderId="0" applyNumberFormat="0" applyAlignment="0">
      <alignment horizontal="left"/>
    </xf>
    <xf numFmtId="20" fontId="29" fillId="0" borderId="0" applyFont="0" applyFill="0" applyBorder="0" applyAlignment="0" applyProtection="0"/>
    <xf numFmtId="200" fontId="111" fillId="0" borderId="0" applyFont="0" applyFill="0" applyBorder="0" applyAlignment="0" applyProtection="0"/>
    <xf numFmtId="14" fontId="29" fillId="0" borderId="0" applyFont="0" applyFill="0" applyBorder="0" applyAlignment="0" applyProtection="0"/>
    <xf numFmtId="202" fontId="29" fillId="134" borderId="0">
      <alignment horizontal="center"/>
    </xf>
    <xf numFmtId="0" fontId="113" fillId="0" borderId="0" applyNumberFormat="0" applyAlignment="0">
      <alignment horizontal="left"/>
    </xf>
    <xf numFmtId="166" fontId="111" fillId="0" borderId="0" applyFont="0" applyFill="0" applyBorder="0" applyAlignment="0" applyProtection="0"/>
    <xf numFmtId="204" fontId="29" fillId="0" borderId="0" applyFont="0" applyFill="0" applyBorder="0" applyAlignment="0" applyProtection="0">
      <alignment horizontal="center"/>
    </xf>
    <xf numFmtId="172" fontId="29" fillId="0" borderId="0" applyFont="0" applyFill="0" applyBorder="0" applyAlignment="0" applyProtection="0">
      <alignment horizontal="center"/>
    </xf>
    <xf numFmtId="0" fontId="29" fillId="0" borderId="27"/>
    <xf numFmtId="37" fontId="73" fillId="0" borderId="0"/>
    <xf numFmtId="49" fontId="29" fillId="0" borderId="27"/>
    <xf numFmtId="37" fontId="33" fillId="0" borderId="0"/>
    <xf numFmtId="0" fontId="29" fillId="0" borderId="28" applyNumberFormat="0" applyAlignment="0"/>
    <xf numFmtId="0" fontId="29" fillId="0" borderId="27" applyNumberFormat="0" applyAlignment="0"/>
    <xf numFmtId="0" fontId="29" fillId="0" borderId="26" applyNumberFormat="0" applyAlignment="0">
      <alignment horizontal="center"/>
    </xf>
    <xf numFmtId="0" fontId="29" fillId="37" borderId="0" applyBorder="0"/>
    <xf numFmtId="0" fontId="29" fillId="0" borderId="0" applyBorder="0"/>
    <xf numFmtId="0" fontId="29" fillId="132" borderId="0" applyBorder="0"/>
    <xf numFmtId="0" fontId="29" fillId="109" borderId="0" applyBorder="0"/>
    <xf numFmtId="0" fontId="29" fillId="132" borderId="0" applyBorder="0">
      <alignment wrapText="1"/>
    </xf>
    <xf numFmtId="167" fontId="29" fillId="132" borderId="0" applyBorder="0"/>
    <xf numFmtId="0" fontId="29" fillId="116" borderId="0" applyBorder="0"/>
    <xf numFmtId="167" fontId="29" fillId="114" borderId="0" applyBorder="0"/>
    <xf numFmtId="0" fontId="29" fillId="133" borderId="0" applyBorder="0"/>
    <xf numFmtId="0" fontId="1" fillId="0" borderId="0"/>
    <xf numFmtId="0" fontId="20" fillId="0" borderId="0"/>
    <xf numFmtId="0" fontId="1" fillId="0" borderId="0"/>
    <xf numFmtId="0" fontId="18" fillId="0" borderId="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201" fontId="29" fillId="0" borderId="0" applyFont="0" applyFill="0" applyBorder="0" applyAlignment="0" applyProtection="0"/>
    <xf numFmtId="14" fontId="29" fillId="0" borderId="0" applyFont="0" applyFill="0" applyBorder="0" applyAlignment="0" applyProtection="0"/>
    <xf numFmtId="0" fontId="114" fillId="0" borderId="0" applyNumberFormat="0" applyFont="0" applyFill="0" applyBorder="0" applyProtection="0"/>
    <xf numFmtId="0" fontId="35" fillId="0" borderId="0" applyNumberFormat="0" applyFont="0" applyFill="0" applyBorder="0" applyProtection="0"/>
    <xf numFmtId="0" fontId="20" fillId="0" borderId="0"/>
    <xf numFmtId="0" fontId="20" fillId="0" borderId="0"/>
    <xf numFmtId="0" fontId="29" fillId="0" borderId="0"/>
    <xf numFmtId="0" fontId="20" fillId="0" borderId="0"/>
    <xf numFmtId="0" fontId="29"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9" fillId="0" borderId="0"/>
    <xf numFmtId="0" fontId="1" fillId="0" borderId="0"/>
    <xf numFmtId="0" fontId="20" fillId="0" borderId="0"/>
    <xf numFmtId="0" fontId="29" fillId="0" borderId="0"/>
    <xf numFmtId="0" fontId="20" fillId="0" borderId="0"/>
    <xf numFmtId="0" fontId="20" fillId="0" borderId="0"/>
    <xf numFmtId="0" fontId="20" fillId="0" borderId="0"/>
    <xf numFmtId="0" fontId="29" fillId="0" borderId="0"/>
    <xf numFmtId="0" fontId="29" fillId="0" borderId="0"/>
    <xf numFmtId="0" fontId="20" fillId="0" borderId="0"/>
    <xf numFmtId="0" fontId="29" fillId="0" borderId="60" applyNumberForma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43" fontId="1"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23" fillId="0" borderId="0"/>
    <xf numFmtId="0" fontId="18" fillId="0" borderId="0"/>
    <xf numFmtId="0" fontId="1" fillId="0" borderId="0"/>
    <xf numFmtId="0" fontId="20" fillId="0" borderId="0"/>
    <xf numFmtId="0" fontId="1" fillId="0" borderId="0"/>
    <xf numFmtId="0" fontId="23"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 fontId="24" fillId="36" borderId="25" applyNumberFormat="0" applyProtection="0">
      <alignment horizontal="right" vertical="center" wrapText="1"/>
    </xf>
    <xf numFmtId="4" fontId="28" fillId="41" borderId="25" applyNumberFormat="0" applyProtection="0">
      <alignment horizontal="right" vertical="center" wrapText="1"/>
    </xf>
    <xf numFmtId="0" fontId="26" fillId="42" borderId="25" applyNumberFormat="0" applyProtection="0">
      <alignment horizontal="center" vertical="top"/>
    </xf>
    <xf numFmtId="0" fontId="1" fillId="0" borderId="0"/>
    <xf numFmtId="0" fontId="18" fillId="0" borderId="0"/>
    <xf numFmtId="0" fontId="18" fillId="0" borderId="0"/>
    <xf numFmtId="0" fontId="18" fillId="0" borderId="0"/>
    <xf numFmtId="0" fontId="23" fillId="0" borderId="0"/>
    <xf numFmtId="0" fontId="18" fillId="0" borderId="0"/>
    <xf numFmtId="0" fontId="1" fillId="0" borderId="0"/>
    <xf numFmtId="0" fontId="1" fillId="0" borderId="0"/>
    <xf numFmtId="0" fontId="1" fillId="0" borderId="0"/>
    <xf numFmtId="0" fontId="1" fillId="0" borderId="0"/>
    <xf numFmtId="0" fontId="18" fillId="0" borderId="0"/>
    <xf numFmtId="0" fontId="123" fillId="0" borderId="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0" fontId="80" fillId="53" borderId="35" applyNumberFormat="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4" fontId="29" fillId="0" borderId="0" applyFont="0" applyFill="0" applyBorder="0" applyAlignment="0" applyProtection="0"/>
    <xf numFmtId="0" fontId="35" fillId="0" borderId="68">
      <alignment horizontal="left" vertical="center"/>
    </xf>
    <xf numFmtId="10" fontId="33" fillId="102" borderId="69" applyNumberFormat="0" applyBorder="0" applyAlignment="0" applyProtection="0"/>
    <xf numFmtId="10" fontId="33" fillId="102" borderId="69" applyNumberFormat="0" applyBorder="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30" fillId="0" borderId="0"/>
    <xf numFmtId="0" fontId="29" fillId="0" borderId="0"/>
    <xf numFmtId="0" fontId="29" fillId="0" borderId="0"/>
    <xf numFmtId="0" fontId="29" fillId="0" borderId="0"/>
    <xf numFmtId="0" fontId="29" fillId="0" borderId="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0" fontId="50" fillId="53" borderId="30" applyNumberFormat="0" applyAlignment="0" applyProtection="0"/>
    <xf numFmtId="0" fontId="29" fillId="122" borderId="29" applyNumberFormat="0" applyProtection="0">
      <alignment horizontal="left" vertical="top" indent="1"/>
    </xf>
    <xf numFmtId="0" fontId="29" fillId="128" borderId="29" applyNumberFormat="0" applyProtection="0">
      <alignment horizontal="left" vertical="top" indent="1"/>
    </xf>
    <xf numFmtId="0" fontId="29" fillId="93" borderId="29" applyNumberFormat="0" applyProtection="0">
      <alignment horizontal="left" vertical="top" indent="1"/>
    </xf>
    <xf numFmtId="0" fontId="29" fillId="46" borderId="29" applyNumberFormat="0" applyProtection="0">
      <alignment horizontal="left" vertical="top" indent="1"/>
    </xf>
    <xf numFmtId="187" fontId="102" fillId="0" borderId="70">
      <alignment horizontal="center"/>
    </xf>
    <xf numFmtId="1" fontId="19" fillId="133" borderId="69" applyNumberFormat="0" applyAlignment="0">
      <alignment horizontal="center"/>
    </xf>
    <xf numFmtId="1" fontId="19" fillId="133" borderId="69" applyNumberFormat="0" applyAlignment="0">
      <alignment horizontal="center"/>
    </xf>
    <xf numFmtId="1" fontId="19" fillId="93" borderId="69" applyNumberFormat="0" applyAlignment="0">
      <alignment horizontal="left"/>
    </xf>
    <xf numFmtId="1" fontId="19" fillId="93" borderId="69" applyNumberFormat="0" applyAlignment="0">
      <alignment horizontal="left"/>
    </xf>
    <xf numFmtId="0" fontId="19" fillId="93" borderId="69" applyNumberFormat="0" applyAlignment="0"/>
    <xf numFmtId="0" fontId="19" fillId="93" borderId="69" applyNumberFormat="0" applyAlignment="0"/>
    <xf numFmtId="0" fontId="26" fillId="127" borderId="69" applyNumberFormat="0" applyProtection="0">
      <alignment horizontal="left" vertical="center" indent="2"/>
    </xf>
    <xf numFmtId="44" fontId="31" fillId="0" borderId="0" applyFont="0" applyFill="0" applyBorder="0" applyAlignment="0" applyProtection="0"/>
    <xf numFmtId="43" fontId="3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0" fontId="31" fillId="0" borderId="0"/>
    <xf numFmtId="43" fontId="31" fillId="0" borderId="0" applyFont="0" applyFill="0" applyBorder="0" applyAlignment="0" applyProtection="0"/>
    <xf numFmtId="0" fontId="30" fillId="47" borderId="0" applyNumberFormat="0" applyBorder="0" applyAlignment="0" applyProtection="0"/>
    <xf numFmtId="209" fontId="30" fillId="47" borderId="0" applyNumberFormat="0" applyBorder="0" applyAlignment="0" applyProtection="0"/>
    <xf numFmtId="210" fontId="30" fillId="47" borderId="0" applyNumberFormat="0" applyBorder="0" applyAlignment="0" applyProtection="0"/>
    <xf numFmtId="0" fontId="32" fillId="123" borderId="0" applyNumberFormat="0" applyBorder="0" applyAlignment="0" applyProtection="0"/>
    <xf numFmtId="0" fontId="30" fillId="47" borderId="0" applyNumberFormat="0" applyBorder="0" applyAlignment="0" applyProtection="0"/>
    <xf numFmtId="211" fontId="31" fillId="10" borderId="0" applyNumberFormat="0" applyBorder="0" applyAlignment="0" applyProtection="0"/>
    <xf numFmtId="211" fontId="31" fillId="10" borderId="0" applyNumberFormat="0" applyBorder="0" applyAlignment="0" applyProtection="0"/>
    <xf numFmtId="210" fontId="30" fillId="47" borderId="0" applyNumberFormat="0" applyBorder="0" applyAlignment="0" applyProtection="0"/>
    <xf numFmtId="0" fontId="30" fillId="47" borderId="0" applyNumberFormat="0" applyBorder="0" applyAlignment="0" applyProtection="0"/>
    <xf numFmtId="209" fontId="30" fillId="47"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210" fontId="32" fillId="12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212" fontId="32" fillId="123" borderId="0" applyNumberFormat="0" applyBorder="0" applyAlignment="0" applyProtection="0"/>
    <xf numFmtId="212" fontId="32" fillId="123"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0" fontId="31" fillId="10" borderId="0" applyNumberFormat="0" applyBorder="0" applyAlignment="0" applyProtection="0"/>
    <xf numFmtId="210" fontId="31" fillId="10" borderId="0" applyNumberFormat="0" applyBorder="0" applyAlignment="0" applyProtection="0"/>
    <xf numFmtId="0" fontId="31" fillId="10" borderId="0" applyNumberFormat="0" applyBorder="0" applyAlignment="0" applyProtection="0"/>
    <xf numFmtId="210" fontId="31" fillId="10" borderId="0" applyNumberFormat="0" applyBorder="0" applyAlignment="0" applyProtection="0"/>
    <xf numFmtId="210" fontId="31" fillId="10" borderId="0" applyNumberFormat="0" applyBorder="0" applyAlignment="0" applyProtection="0"/>
    <xf numFmtId="210" fontId="31" fillId="10" borderId="0" applyNumberFormat="0" applyBorder="0" applyAlignment="0" applyProtection="0"/>
    <xf numFmtId="210" fontId="31" fillId="10" borderId="0" applyNumberFormat="0" applyBorder="0" applyAlignment="0" applyProtection="0"/>
    <xf numFmtId="213" fontId="32" fillId="123" borderId="0" applyNumberFormat="0" applyBorder="0" applyAlignment="0" applyProtection="0"/>
    <xf numFmtId="0" fontId="31" fillId="10" borderId="0" applyNumberFormat="0" applyBorder="0" applyAlignment="0" applyProtection="0"/>
    <xf numFmtId="0" fontId="32" fillId="123" borderId="0" applyNumberFormat="0" applyBorder="0" applyAlignment="0" applyProtection="0"/>
    <xf numFmtId="213" fontId="32" fillId="123" borderId="0" applyNumberFormat="0" applyBorder="0" applyAlignment="0" applyProtection="0"/>
    <xf numFmtId="211" fontId="31" fillId="10" borderId="0" applyNumberFormat="0" applyBorder="0" applyAlignment="0" applyProtection="0"/>
    <xf numFmtId="211" fontId="31" fillId="10" borderId="0" applyNumberFormat="0" applyBorder="0" applyAlignment="0" applyProtection="0"/>
    <xf numFmtId="0" fontId="31" fillId="10" borderId="0" applyNumberFormat="0" applyBorder="0" applyAlignment="0" applyProtection="0"/>
    <xf numFmtId="0" fontId="30" fillId="47" borderId="0" applyNumberFormat="0" applyBorder="0" applyAlignment="0" applyProtection="0"/>
    <xf numFmtId="211" fontId="32" fillId="123" borderId="0" applyNumberFormat="0" applyBorder="0" applyAlignment="0" applyProtection="0"/>
    <xf numFmtId="212" fontId="32" fillId="1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1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1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0" fontId="32" fillId="123" borderId="0" applyNumberFormat="0" applyBorder="0" applyAlignment="0" applyProtection="0"/>
    <xf numFmtId="211" fontId="32" fillId="123" borderId="0" applyNumberFormat="0" applyBorder="0" applyAlignment="0" applyProtection="0"/>
    <xf numFmtId="212" fontId="32" fillId="1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0" borderId="0" applyNumberFormat="0" applyBorder="0" applyAlignment="0" applyProtection="0"/>
    <xf numFmtId="210" fontId="32" fillId="1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123" borderId="0" applyNumberFormat="0" applyBorder="0" applyAlignment="0" applyProtection="0"/>
    <xf numFmtId="0" fontId="31" fillId="10" borderId="0" applyNumberFormat="0" applyBorder="0" applyAlignment="0" applyProtection="0"/>
    <xf numFmtId="0" fontId="126" fillId="10" borderId="0" applyNumberFormat="0" applyBorder="0" applyAlignment="0" applyProtection="0"/>
    <xf numFmtId="0" fontId="30" fillId="48" borderId="0" applyNumberFormat="0" applyBorder="0" applyAlignment="0" applyProtection="0"/>
    <xf numFmtId="209" fontId="30" fillId="48" borderId="0" applyNumberFormat="0" applyBorder="0" applyAlignment="0" applyProtection="0"/>
    <xf numFmtId="21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211" fontId="31" fillId="14" borderId="0" applyNumberFormat="0" applyBorder="0" applyAlignment="0" applyProtection="0"/>
    <xf numFmtId="211" fontId="31" fillId="14" borderId="0" applyNumberFormat="0" applyBorder="0" applyAlignment="0" applyProtection="0"/>
    <xf numFmtId="210" fontId="30" fillId="48" borderId="0" applyNumberFormat="0" applyBorder="0" applyAlignment="0" applyProtection="0"/>
    <xf numFmtId="0" fontId="30" fillId="48" borderId="0" applyNumberFormat="0" applyBorder="0" applyAlignment="0" applyProtection="0"/>
    <xf numFmtId="209" fontId="30" fillId="4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210" fontId="32" fillId="49"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212" fontId="32" fillId="49" borderId="0" applyNumberFormat="0" applyBorder="0" applyAlignment="0" applyProtection="0"/>
    <xf numFmtId="212" fontId="32" fillId="49" borderId="0" applyNumberFormat="0" applyBorder="0" applyAlignment="0" applyProtection="0"/>
    <xf numFmtId="0" fontId="1" fillId="14" borderId="0" applyNumberFormat="0" applyBorder="0" applyAlignment="0" applyProtection="0"/>
    <xf numFmtId="0" fontId="3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0" fontId="31" fillId="14" borderId="0" applyNumberFormat="0" applyBorder="0" applyAlignment="0" applyProtection="0"/>
    <xf numFmtId="210" fontId="31" fillId="14" borderId="0" applyNumberFormat="0" applyBorder="0" applyAlignment="0" applyProtection="0"/>
    <xf numFmtId="0" fontId="31" fillId="14" borderId="0" applyNumberFormat="0" applyBorder="0" applyAlignment="0" applyProtection="0"/>
    <xf numFmtId="210" fontId="31" fillId="14" borderId="0" applyNumberFormat="0" applyBorder="0" applyAlignment="0" applyProtection="0"/>
    <xf numFmtId="210" fontId="31" fillId="14" borderId="0" applyNumberFormat="0" applyBorder="0" applyAlignment="0" applyProtection="0"/>
    <xf numFmtId="210" fontId="31" fillId="14" borderId="0" applyNumberFormat="0" applyBorder="0" applyAlignment="0" applyProtection="0"/>
    <xf numFmtId="210" fontId="31" fillId="14" borderId="0" applyNumberFormat="0" applyBorder="0" applyAlignment="0" applyProtection="0"/>
    <xf numFmtId="213" fontId="32" fillId="49" borderId="0" applyNumberFormat="0" applyBorder="0" applyAlignment="0" applyProtection="0"/>
    <xf numFmtId="0" fontId="31" fillId="14" borderId="0" applyNumberFormat="0" applyBorder="0" applyAlignment="0" applyProtection="0"/>
    <xf numFmtId="0" fontId="32" fillId="49" borderId="0" applyNumberFormat="0" applyBorder="0" applyAlignment="0" applyProtection="0"/>
    <xf numFmtId="213" fontId="32" fillId="49" borderId="0" applyNumberFormat="0" applyBorder="0" applyAlignment="0" applyProtection="0"/>
    <xf numFmtId="211" fontId="31" fillId="14" borderId="0" applyNumberFormat="0" applyBorder="0" applyAlignment="0" applyProtection="0"/>
    <xf numFmtId="211" fontId="31" fillId="14" borderId="0" applyNumberFormat="0" applyBorder="0" applyAlignment="0" applyProtection="0"/>
    <xf numFmtId="0" fontId="31" fillId="14" borderId="0" applyNumberFormat="0" applyBorder="0" applyAlignment="0" applyProtection="0"/>
    <xf numFmtId="0" fontId="30" fillId="48" borderId="0" applyNumberFormat="0" applyBorder="0" applyAlignment="0" applyProtection="0"/>
    <xf numFmtId="211" fontId="32" fillId="49" borderId="0" applyNumberFormat="0" applyBorder="0" applyAlignment="0" applyProtection="0"/>
    <xf numFmtId="212"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14" borderId="0" applyNumberFormat="0" applyBorder="0" applyAlignment="0" applyProtection="0"/>
    <xf numFmtId="0" fontId="3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0" fontId="32" fillId="49" borderId="0" applyNumberFormat="0" applyBorder="0" applyAlignment="0" applyProtection="0"/>
    <xf numFmtId="211" fontId="32" fillId="49" borderId="0" applyNumberFormat="0" applyBorder="0" applyAlignment="0" applyProtection="0"/>
    <xf numFmtId="212"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14" borderId="0" applyNumberFormat="0" applyBorder="0" applyAlignment="0" applyProtection="0"/>
    <xf numFmtId="21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31" fillId="14" borderId="0" applyNumberFormat="0" applyBorder="0" applyAlignment="0" applyProtection="0"/>
    <xf numFmtId="0" fontId="126" fillId="14" borderId="0" applyNumberFormat="0" applyBorder="0" applyAlignment="0" applyProtection="0"/>
    <xf numFmtId="0" fontId="30" fillId="50" borderId="0" applyNumberFormat="0" applyBorder="0" applyAlignment="0" applyProtection="0"/>
    <xf numFmtId="209" fontId="30" fillId="50" borderId="0" applyNumberFormat="0" applyBorder="0" applyAlignment="0" applyProtection="0"/>
    <xf numFmtId="210" fontId="30" fillId="50" borderId="0" applyNumberFormat="0" applyBorder="0" applyAlignment="0" applyProtection="0"/>
    <xf numFmtId="0" fontId="32" fillId="51" borderId="0" applyNumberFormat="0" applyBorder="0" applyAlignment="0" applyProtection="0"/>
    <xf numFmtId="0" fontId="30" fillId="50" borderId="0" applyNumberFormat="0" applyBorder="0" applyAlignment="0" applyProtection="0"/>
    <xf numFmtId="211" fontId="31" fillId="18" borderId="0" applyNumberFormat="0" applyBorder="0" applyAlignment="0" applyProtection="0"/>
    <xf numFmtId="211" fontId="31" fillId="18" borderId="0" applyNumberFormat="0" applyBorder="0" applyAlignment="0" applyProtection="0"/>
    <xf numFmtId="210" fontId="30" fillId="50" borderId="0" applyNumberFormat="0" applyBorder="0" applyAlignment="0" applyProtection="0"/>
    <xf numFmtId="0" fontId="30" fillId="50" borderId="0" applyNumberFormat="0" applyBorder="0" applyAlignment="0" applyProtection="0"/>
    <xf numFmtId="209" fontId="30" fillId="5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210" fontId="32" fillId="51"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212" fontId="32" fillId="51" borderId="0" applyNumberFormat="0" applyBorder="0" applyAlignment="0" applyProtection="0"/>
    <xf numFmtId="212" fontId="32" fillId="51" borderId="0" applyNumberFormat="0" applyBorder="0" applyAlignment="0" applyProtection="0"/>
    <xf numFmtId="0" fontId="1" fillId="18" borderId="0" applyNumberFormat="0" applyBorder="0" applyAlignment="0" applyProtection="0"/>
    <xf numFmtId="0" fontId="3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0" fontId="31" fillId="18" borderId="0" applyNumberFormat="0" applyBorder="0" applyAlignment="0" applyProtection="0"/>
    <xf numFmtId="210" fontId="31" fillId="18" borderId="0" applyNumberFormat="0" applyBorder="0" applyAlignment="0" applyProtection="0"/>
    <xf numFmtId="0" fontId="31" fillId="18" borderId="0" applyNumberFormat="0" applyBorder="0" applyAlignment="0" applyProtection="0"/>
    <xf numFmtId="210" fontId="31" fillId="18" borderId="0" applyNumberFormat="0" applyBorder="0" applyAlignment="0" applyProtection="0"/>
    <xf numFmtId="210" fontId="31" fillId="18" borderId="0" applyNumberFormat="0" applyBorder="0" applyAlignment="0" applyProtection="0"/>
    <xf numFmtId="210" fontId="31" fillId="18" borderId="0" applyNumberFormat="0" applyBorder="0" applyAlignment="0" applyProtection="0"/>
    <xf numFmtId="210" fontId="31" fillId="18" borderId="0" applyNumberFormat="0" applyBorder="0" applyAlignment="0" applyProtection="0"/>
    <xf numFmtId="213" fontId="32" fillId="51" borderId="0" applyNumberFormat="0" applyBorder="0" applyAlignment="0" applyProtection="0"/>
    <xf numFmtId="0" fontId="31" fillId="18" borderId="0" applyNumberFormat="0" applyBorder="0" applyAlignment="0" applyProtection="0"/>
    <xf numFmtId="0" fontId="32" fillId="51" borderId="0" applyNumberFormat="0" applyBorder="0" applyAlignment="0" applyProtection="0"/>
    <xf numFmtId="213" fontId="32" fillId="51" borderId="0" applyNumberFormat="0" applyBorder="0" applyAlignment="0" applyProtection="0"/>
    <xf numFmtId="211" fontId="31" fillId="18" borderId="0" applyNumberFormat="0" applyBorder="0" applyAlignment="0" applyProtection="0"/>
    <xf numFmtId="211" fontId="31" fillId="18" borderId="0" applyNumberFormat="0" applyBorder="0" applyAlignment="0" applyProtection="0"/>
    <xf numFmtId="0" fontId="31" fillId="18" borderId="0" applyNumberFormat="0" applyBorder="0" applyAlignment="0" applyProtection="0"/>
    <xf numFmtId="0" fontId="30" fillId="50" borderId="0" applyNumberFormat="0" applyBorder="0" applyAlignment="0" applyProtection="0"/>
    <xf numFmtId="211" fontId="32" fillId="51" borderId="0" applyNumberFormat="0" applyBorder="0" applyAlignment="0" applyProtection="0"/>
    <xf numFmtId="212" fontId="32"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18" borderId="0" applyNumberFormat="0" applyBorder="0" applyAlignment="0" applyProtection="0"/>
    <xf numFmtId="0" fontId="3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0" fontId="32" fillId="51" borderId="0" applyNumberFormat="0" applyBorder="0" applyAlignment="0" applyProtection="0"/>
    <xf numFmtId="211" fontId="32" fillId="51" borderId="0" applyNumberFormat="0" applyBorder="0" applyAlignment="0" applyProtection="0"/>
    <xf numFmtId="212" fontId="32"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18" borderId="0" applyNumberFormat="0" applyBorder="0" applyAlignment="0" applyProtection="0"/>
    <xf numFmtId="210" fontId="32"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1" borderId="0" applyNumberFormat="0" applyBorder="0" applyAlignment="0" applyProtection="0"/>
    <xf numFmtId="0" fontId="31" fillId="18" borderId="0" applyNumberFormat="0" applyBorder="0" applyAlignment="0" applyProtection="0"/>
    <xf numFmtId="0" fontId="126" fillId="18" borderId="0" applyNumberFormat="0" applyBorder="0" applyAlignment="0" applyProtection="0"/>
    <xf numFmtId="0" fontId="30" fillId="52" borderId="0" applyNumberFormat="0" applyBorder="0" applyAlignment="0" applyProtection="0"/>
    <xf numFmtId="209" fontId="30" fillId="52" borderId="0" applyNumberFormat="0" applyBorder="0" applyAlignment="0" applyProtection="0"/>
    <xf numFmtId="210" fontId="30" fillId="52" borderId="0" applyNumberFormat="0" applyBorder="0" applyAlignment="0" applyProtection="0"/>
    <xf numFmtId="0" fontId="32" fillId="129" borderId="0" applyNumberFormat="0" applyBorder="0" applyAlignment="0" applyProtection="0"/>
    <xf numFmtId="0" fontId="30" fillId="52" borderId="0" applyNumberFormat="0" applyBorder="0" applyAlignment="0" applyProtection="0"/>
    <xf numFmtId="211" fontId="31" fillId="22" borderId="0" applyNumberFormat="0" applyBorder="0" applyAlignment="0" applyProtection="0"/>
    <xf numFmtId="211" fontId="31" fillId="22" borderId="0" applyNumberFormat="0" applyBorder="0" applyAlignment="0" applyProtection="0"/>
    <xf numFmtId="210" fontId="30" fillId="52" borderId="0" applyNumberFormat="0" applyBorder="0" applyAlignment="0" applyProtection="0"/>
    <xf numFmtId="0" fontId="30" fillId="52" borderId="0" applyNumberFormat="0" applyBorder="0" applyAlignment="0" applyProtection="0"/>
    <xf numFmtId="209" fontId="30" fillId="5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210" fontId="32" fillId="12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212" fontId="32" fillId="129" borderId="0" applyNumberFormat="0" applyBorder="0" applyAlignment="0" applyProtection="0"/>
    <xf numFmtId="212" fontId="32" fillId="129" borderId="0" applyNumberFormat="0" applyBorder="0" applyAlignment="0" applyProtection="0"/>
    <xf numFmtId="0" fontId="1" fillId="22" borderId="0" applyNumberFormat="0" applyBorder="0" applyAlignment="0" applyProtection="0"/>
    <xf numFmtId="0" fontId="30"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0" fontId="31" fillId="22" borderId="0" applyNumberFormat="0" applyBorder="0" applyAlignment="0" applyProtection="0"/>
    <xf numFmtId="210" fontId="31" fillId="22" borderId="0" applyNumberFormat="0" applyBorder="0" applyAlignment="0" applyProtection="0"/>
    <xf numFmtId="0" fontId="31" fillId="22" borderId="0" applyNumberFormat="0" applyBorder="0" applyAlignment="0" applyProtection="0"/>
    <xf numFmtId="210" fontId="31" fillId="22" borderId="0" applyNumberFormat="0" applyBorder="0" applyAlignment="0" applyProtection="0"/>
    <xf numFmtId="210" fontId="31" fillId="22" borderId="0" applyNumberFormat="0" applyBorder="0" applyAlignment="0" applyProtection="0"/>
    <xf numFmtId="210" fontId="31" fillId="22" borderId="0" applyNumberFormat="0" applyBorder="0" applyAlignment="0" applyProtection="0"/>
    <xf numFmtId="210" fontId="31" fillId="22" borderId="0" applyNumberFormat="0" applyBorder="0" applyAlignment="0" applyProtection="0"/>
    <xf numFmtId="213" fontId="32" fillId="129" borderId="0" applyNumberFormat="0" applyBorder="0" applyAlignment="0" applyProtection="0"/>
    <xf numFmtId="0" fontId="31" fillId="22" borderId="0" applyNumberFormat="0" applyBorder="0" applyAlignment="0" applyProtection="0"/>
    <xf numFmtId="0" fontId="32" fillId="129" borderId="0" applyNumberFormat="0" applyBorder="0" applyAlignment="0" applyProtection="0"/>
    <xf numFmtId="213" fontId="32" fillId="129" borderId="0" applyNumberFormat="0" applyBorder="0" applyAlignment="0" applyProtection="0"/>
    <xf numFmtId="211" fontId="31" fillId="22" borderId="0" applyNumberFormat="0" applyBorder="0" applyAlignment="0" applyProtection="0"/>
    <xf numFmtId="211" fontId="31" fillId="22" borderId="0" applyNumberFormat="0" applyBorder="0" applyAlignment="0" applyProtection="0"/>
    <xf numFmtId="0" fontId="31" fillId="22" borderId="0" applyNumberFormat="0" applyBorder="0" applyAlignment="0" applyProtection="0"/>
    <xf numFmtId="0" fontId="30" fillId="52" borderId="0" applyNumberFormat="0" applyBorder="0" applyAlignment="0" applyProtection="0"/>
    <xf numFmtId="211" fontId="32" fillId="129" borderId="0" applyNumberFormat="0" applyBorder="0" applyAlignment="0" applyProtection="0"/>
    <xf numFmtId="212" fontId="32" fillId="1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30"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1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1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0" fontId="32" fillId="129" borderId="0" applyNumberFormat="0" applyBorder="0" applyAlignment="0" applyProtection="0"/>
    <xf numFmtId="211" fontId="32" fillId="129" borderId="0" applyNumberFormat="0" applyBorder="0" applyAlignment="0" applyProtection="0"/>
    <xf numFmtId="212" fontId="32" fillId="1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210" fontId="32" fillId="1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129" borderId="0" applyNumberFormat="0" applyBorder="0" applyAlignment="0" applyProtection="0"/>
    <xf numFmtId="0" fontId="31" fillId="22" borderId="0" applyNumberFormat="0" applyBorder="0" applyAlignment="0" applyProtection="0"/>
    <xf numFmtId="0" fontId="126" fillId="22" borderId="0" applyNumberFormat="0" applyBorder="0" applyAlignment="0" applyProtection="0"/>
    <xf numFmtId="0" fontId="30" fillId="54" borderId="0" applyNumberFormat="0" applyBorder="0" applyAlignment="0" applyProtection="0"/>
    <xf numFmtId="209" fontId="30" fillId="54" borderId="0" applyNumberFormat="0" applyBorder="0" applyAlignment="0" applyProtection="0"/>
    <xf numFmtId="210" fontId="30" fillId="54" borderId="0" applyNumberFormat="0" applyBorder="0" applyAlignment="0" applyProtection="0"/>
    <xf numFmtId="0" fontId="32" fillId="56" borderId="0" applyNumberFormat="0" applyBorder="0" applyAlignment="0" applyProtection="0"/>
    <xf numFmtId="0" fontId="30" fillId="54" borderId="0" applyNumberFormat="0" applyBorder="0" applyAlignment="0" applyProtection="0"/>
    <xf numFmtId="211" fontId="31" fillId="26" borderId="0" applyNumberFormat="0" applyBorder="0" applyAlignment="0" applyProtection="0"/>
    <xf numFmtId="211" fontId="31" fillId="26" borderId="0" applyNumberFormat="0" applyBorder="0" applyAlignment="0" applyProtection="0"/>
    <xf numFmtId="210" fontId="30" fillId="54" borderId="0" applyNumberFormat="0" applyBorder="0" applyAlignment="0" applyProtection="0"/>
    <xf numFmtId="0" fontId="30" fillId="54" borderId="0" applyNumberFormat="0" applyBorder="0" applyAlignment="0" applyProtection="0"/>
    <xf numFmtId="209" fontId="30" fillId="54"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210" fontId="32"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212" fontId="32" fillId="56" borderId="0" applyNumberFormat="0" applyBorder="0" applyAlignment="0" applyProtection="0"/>
    <xf numFmtId="212" fontId="32" fillId="56" borderId="0" applyNumberFormat="0" applyBorder="0" applyAlignment="0" applyProtection="0"/>
    <xf numFmtId="0" fontId="1" fillId="26" borderId="0" applyNumberFormat="0" applyBorder="0" applyAlignment="0" applyProtection="0"/>
    <xf numFmtId="0" fontId="30"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0" fontId="31" fillId="26" borderId="0" applyNumberFormat="0" applyBorder="0" applyAlignment="0" applyProtection="0"/>
    <xf numFmtId="210" fontId="31" fillId="26" borderId="0" applyNumberFormat="0" applyBorder="0" applyAlignment="0" applyProtection="0"/>
    <xf numFmtId="0" fontId="31" fillId="26" borderId="0" applyNumberFormat="0" applyBorder="0" applyAlignment="0" applyProtection="0"/>
    <xf numFmtId="210" fontId="31" fillId="26" borderId="0" applyNumberFormat="0" applyBorder="0" applyAlignment="0" applyProtection="0"/>
    <xf numFmtId="210" fontId="31" fillId="26" borderId="0" applyNumberFormat="0" applyBorder="0" applyAlignment="0" applyProtection="0"/>
    <xf numFmtId="210" fontId="31" fillId="26" borderId="0" applyNumberFormat="0" applyBorder="0" applyAlignment="0" applyProtection="0"/>
    <xf numFmtId="210" fontId="31" fillId="26" borderId="0" applyNumberFormat="0" applyBorder="0" applyAlignment="0" applyProtection="0"/>
    <xf numFmtId="213" fontId="32" fillId="56" borderId="0" applyNumberFormat="0" applyBorder="0" applyAlignment="0" applyProtection="0"/>
    <xf numFmtId="0" fontId="31" fillId="26" borderId="0" applyNumberFormat="0" applyBorder="0" applyAlignment="0" applyProtection="0"/>
    <xf numFmtId="0" fontId="32" fillId="56" borderId="0" applyNumberFormat="0" applyBorder="0" applyAlignment="0" applyProtection="0"/>
    <xf numFmtId="213" fontId="32" fillId="56" borderId="0" applyNumberFormat="0" applyBorder="0" applyAlignment="0" applyProtection="0"/>
    <xf numFmtId="211" fontId="31" fillId="26" borderId="0" applyNumberFormat="0" applyBorder="0" applyAlignment="0" applyProtection="0"/>
    <xf numFmtId="211" fontId="31" fillId="26" borderId="0" applyNumberFormat="0" applyBorder="0" applyAlignment="0" applyProtection="0"/>
    <xf numFmtId="0" fontId="31" fillId="26" borderId="0" applyNumberFormat="0" applyBorder="0" applyAlignment="0" applyProtection="0"/>
    <xf numFmtId="0" fontId="30" fillId="54" borderId="0" applyNumberFormat="0" applyBorder="0" applyAlignment="0" applyProtection="0"/>
    <xf numFmtId="211" fontId="32" fillId="56" borderId="0" applyNumberFormat="0" applyBorder="0" applyAlignment="0" applyProtection="0"/>
    <xf numFmtId="212"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26" borderId="0" applyNumberFormat="0" applyBorder="0" applyAlignment="0" applyProtection="0"/>
    <xf numFmtId="0" fontId="30"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0" fontId="32" fillId="56" borderId="0" applyNumberFormat="0" applyBorder="0" applyAlignment="0" applyProtection="0"/>
    <xf numFmtId="211" fontId="32" fillId="56" borderId="0" applyNumberFormat="0" applyBorder="0" applyAlignment="0" applyProtection="0"/>
    <xf numFmtId="212"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26" borderId="0" applyNumberFormat="0" applyBorder="0" applyAlignment="0" applyProtection="0"/>
    <xf numFmtId="21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31" fillId="26" borderId="0" applyNumberFormat="0" applyBorder="0" applyAlignment="0" applyProtection="0"/>
    <xf numFmtId="0" fontId="126" fillId="26" borderId="0" applyNumberFormat="0" applyBorder="0" applyAlignment="0" applyProtection="0"/>
    <xf numFmtId="0" fontId="30" fillId="55" borderId="0" applyNumberFormat="0" applyBorder="0" applyAlignment="0" applyProtection="0"/>
    <xf numFmtId="209" fontId="30" fillId="55" borderId="0" applyNumberFormat="0" applyBorder="0" applyAlignment="0" applyProtection="0"/>
    <xf numFmtId="210" fontId="30" fillId="55" borderId="0" applyNumberFormat="0" applyBorder="0" applyAlignment="0" applyProtection="0"/>
    <xf numFmtId="0" fontId="32" fillId="48" borderId="0" applyNumberFormat="0" applyBorder="0" applyAlignment="0" applyProtection="0"/>
    <xf numFmtId="0" fontId="30" fillId="55" borderId="0" applyNumberFormat="0" applyBorder="0" applyAlignment="0" applyProtection="0"/>
    <xf numFmtId="211" fontId="31" fillId="30" borderId="0" applyNumberFormat="0" applyBorder="0" applyAlignment="0" applyProtection="0"/>
    <xf numFmtId="211" fontId="31" fillId="30" borderId="0" applyNumberFormat="0" applyBorder="0" applyAlignment="0" applyProtection="0"/>
    <xf numFmtId="210" fontId="30" fillId="55" borderId="0" applyNumberFormat="0" applyBorder="0" applyAlignment="0" applyProtection="0"/>
    <xf numFmtId="0" fontId="30" fillId="55" borderId="0" applyNumberFormat="0" applyBorder="0" applyAlignment="0" applyProtection="0"/>
    <xf numFmtId="209" fontId="30" fillId="55"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210" fontId="32" fillId="48"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212" fontId="32" fillId="48" borderId="0" applyNumberFormat="0" applyBorder="0" applyAlignment="0" applyProtection="0"/>
    <xf numFmtId="212" fontId="32" fillId="48" borderId="0" applyNumberFormat="0" applyBorder="0" applyAlignment="0" applyProtection="0"/>
    <xf numFmtId="0" fontId="1" fillId="30" borderId="0" applyNumberFormat="0" applyBorder="0" applyAlignment="0" applyProtection="0"/>
    <xf numFmtId="0" fontId="30"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0" fontId="31" fillId="30" borderId="0" applyNumberFormat="0" applyBorder="0" applyAlignment="0" applyProtection="0"/>
    <xf numFmtId="210" fontId="31" fillId="30" borderId="0" applyNumberFormat="0" applyBorder="0" applyAlignment="0" applyProtection="0"/>
    <xf numFmtId="0" fontId="31" fillId="30" borderId="0" applyNumberFormat="0" applyBorder="0" applyAlignment="0" applyProtection="0"/>
    <xf numFmtId="210" fontId="31" fillId="30" borderId="0" applyNumberFormat="0" applyBorder="0" applyAlignment="0" applyProtection="0"/>
    <xf numFmtId="210" fontId="31" fillId="30" borderId="0" applyNumberFormat="0" applyBorder="0" applyAlignment="0" applyProtection="0"/>
    <xf numFmtId="210" fontId="31" fillId="30" borderId="0" applyNumberFormat="0" applyBorder="0" applyAlignment="0" applyProtection="0"/>
    <xf numFmtId="210" fontId="31" fillId="30" borderId="0" applyNumberFormat="0" applyBorder="0" applyAlignment="0" applyProtection="0"/>
    <xf numFmtId="213" fontId="32"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213" fontId="32" fillId="48" borderId="0" applyNumberFormat="0" applyBorder="0" applyAlignment="0" applyProtection="0"/>
    <xf numFmtId="211" fontId="31" fillId="30" borderId="0" applyNumberFormat="0" applyBorder="0" applyAlignment="0" applyProtection="0"/>
    <xf numFmtId="211" fontId="31" fillId="30" borderId="0" applyNumberFormat="0" applyBorder="0" applyAlignment="0" applyProtection="0"/>
    <xf numFmtId="0" fontId="31" fillId="30" borderId="0" applyNumberFormat="0" applyBorder="0" applyAlignment="0" applyProtection="0"/>
    <xf numFmtId="0" fontId="30" fillId="55" borderId="0" applyNumberFormat="0" applyBorder="0" applyAlignment="0" applyProtection="0"/>
    <xf numFmtId="211" fontId="32" fillId="48" borderId="0" applyNumberFormat="0" applyBorder="0" applyAlignment="0" applyProtection="0"/>
    <xf numFmtId="212" fontId="32"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0" borderId="0" applyNumberFormat="0" applyBorder="0" applyAlignment="0" applyProtection="0"/>
    <xf numFmtId="0" fontId="30"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0" fontId="32" fillId="48" borderId="0" applyNumberFormat="0" applyBorder="0" applyAlignment="0" applyProtection="0"/>
    <xf numFmtId="211" fontId="32" fillId="48" borderId="0" applyNumberFormat="0" applyBorder="0" applyAlignment="0" applyProtection="0"/>
    <xf numFmtId="212" fontId="32"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0" borderId="0" applyNumberFormat="0" applyBorder="0" applyAlignment="0" applyProtection="0"/>
    <xf numFmtId="210" fontId="32"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126" fillId="30" borderId="0" applyNumberFormat="0" applyBorder="0" applyAlignment="0" applyProtection="0"/>
    <xf numFmtId="0" fontId="30" fillId="56" borderId="0" applyNumberFormat="0" applyBorder="0" applyAlignment="0" applyProtection="0"/>
    <xf numFmtId="209" fontId="30" fillId="56" borderId="0" applyNumberFormat="0" applyBorder="0" applyAlignment="0" applyProtection="0"/>
    <xf numFmtId="210" fontId="30" fillId="56" borderId="0" applyNumberFormat="0" applyBorder="0" applyAlignment="0" applyProtection="0"/>
    <xf numFmtId="0" fontId="32" fillId="87" borderId="0" applyNumberFormat="0" applyBorder="0" applyAlignment="0" applyProtection="0"/>
    <xf numFmtId="0" fontId="30" fillId="56" borderId="0" applyNumberFormat="0" applyBorder="0" applyAlignment="0" applyProtection="0"/>
    <xf numFmtId="211" fontId="31" fillId="11" borderId="0" applyNumberFormat="0" applyBorder="0" applyAlignment="0" applyProtection="0"/>
    <xf numFmtId="211" fontId="31" fillId="11" borderId="0" applyNumberFormat="0" applyBorder="0" applyAlignment="0" applyProtection="0"/>
    <xf numFmtId="210" fontId="30" fillId="56" borderId="0" applyNumberFormat="0" applyBorder="0" applyAlignment="0" applyProtection="0"/>
    <xf numFmtId="0" fontId="30" fillId="56" borderId="0" applyNumberFormat="0" applyBorder="0" applyAlignment="0" applyProtection="0"/>
    <xf numFmtId="209" fontId="30" fillId="56"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210" fontId="32" fillId="87"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212" fontId="32" fillId="87" borderId="0" applyNumberFormat="0" applyBorder="0" applyAlignment="0" applyProtection="0"/>
    <xf numFmtId="212" fontId="32" fillId="87" borderId="0" applyNumberFormat="0" applyBorder="0" applyAlignment="0" applyProtection="0"/>
    <xf numFmtId="0" fontId="1" fillId="11" borderId="0" applyNumberFormat="0" applyBorder="0" applyAlignment="0" applyProtection="0"/>
    <xf numFmtId="0" fontId="30"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0" fontId="31" fillId="11" borderId="0" applyNumberFormat="0" applyBorder="0" applyAlignment="0" applyProtection="0"/>
    <xf numFmtId="210" fontId="31" fillId="11" borderId="0" applyNumberFormat="0" applyBorder="0" applyAlignment="0" applyProtection="0"/>
    <xf numFmtId="0" fontId="31" fillId="11" borderId="0" applyNumberFormat="0" applyBorder="0" applyAlignment="0" applyProtection="0"/>
    <xf numFmtId="210" fontId="31" fillId="11" borderId="0" applyNumberFormat="0" applyBorder="0" applyAlignment="0" applyProtection="0"/>
    <xf numFmtId="210" fontId="31" fillId="11" borderId="0" applyNumberFormat="0" applyBorder="0" applyAlignment="0" applyProtection="0"/>
    <xf numFmtId="210" fontId="31" fillId="11" borderId="0" applyNumberFormat="0" applyBorder="0" applyAlignment="0" applyProtection="0"/>
    <xf numFmtId="210" fontId="31" fillId="11" borderId="0" applyNumberFormat="0" applyBorder="0" applyAlignment="0" applyProtection="0"/>
    <xf numFmtId="213" fontId="32" fillId="87" borderId="0" applyNumberFormat="0" applyBorder="0" applyAlignment="0" applyProtection="0"/>
    <xf numFmtId="0" fontId="31" fillId="11" borderId="0" applyNumberFormat="0" applyBorder="0" applyAlignment="0" applyProtection="0"/>
    <xf numFmtId="0" fontId="32" fillId="87" borderId="0" applyNumberFormat="0" applyBorder="0" applyAlignment="0" applyProtection="0"/>
    <xf numFmtId="213" fontId="32" fillId="87" borderId="0" applyNumberFormat="0" applyBorder="0" applyAlignment="0" applyProtection="0"/>
    <xf numFmtId="211" fontId="31" fillId="11" borderId="0" applyNumberFormat="0" applyBorder="0" applyAlignment="0" applyProtection="0"/>
    <xf numFmtId="211" fontId="31" fillId="11" borderId="0" applyNumberFormat="0" applyBorder="0" applyAlignment="0" applyProtection="0"/>
    <xf numFmtId="0" fontId="31" fillId="11" borderId="0" applyNumberFormat="0" applyBorder="0" applyAlignment="0" applyProtection="0"/>
    <xf numFmtId="0" fontId="30" fillId="56" borderId="0" applyNumberFormat="0" applyBorder="0" applyAlignment="0" applyProtection="0"/>
    <xf numFmtId="211" fontId="32" fillId="87" borderId="0" applyNumberFormat="0" applyBorder="0" applyAlignment="0" applyProtection="0"/>
    <xf numFmtId="212" fontId="32" fillId="8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11" borderId="0" applyNumberFormat="0" applyBorder="0" applyAlignment="0" applyProtection="0"/>
    <xf numFmtId="0" fontId="30"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8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8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0" fontId="32" fillId="87" borderId="0" applyNumberFormat="0" applyBorder="0" applyAlignment="0" applyProtection="0"/>
    <xf numFmtId="211" fontId="32" fillId="87" borderId="0" applyNumberFormat="0" applyBorder="0" applyAlignment="0" applyProtection="0"/>
    <xf numFmtId="212" fontId="32" fillId="8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11" borderId="0" applyNumberFormat="0" applyBorder="0" applyAlignment="0" applyProtection="0"/>
    <xf numFmtId="210" fontId="32" fillId="8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87" borderId="0" applyNumberFormat="0" applyBorder="0" applyAlignment="0" applyProtection="0"/>
    <xf numFmtId="0" fontId="31" fillId="11" borderId="0" applyNumberFormat="0" applyBorder="0" applyAlignment="0" applyProtection="0"/>
    <xf numFmtId="0" fontId="126" fillId="11" borderId="0" applyNumberFormat="0" applyBorder="0" applyAlignment="0" applyProtection="0"/>
    <xf numFmtId="0" fontId="30" fillId="49" borderId="0" applyNumberFormat="0" applyBorder="0" applyAlignment="0" applyProtection="0"/>
    <xf numFmtId="209" fontId="30" fillId="49" borderId="0" applyNumberFormat="0" applyBorder="0" applyAlignment="0" applyProtection="0"/>
    <xf numFmtId="210" fontId="30" fillId="49" borderId="0" applyNumberFormat="0" applyBorder="0" applyAlignment="0" applyProtection="0"/>
    <xf numFmtId="0" fontId="32" fillId="49" borderId="0" applyNumberFormat="0" applyBorder="0" applyAlignment="0" applyProtection="0"/>
    <xf numFmtId="0" fontId="30" fillId="49" borderId="0" applyNumberFormat="0" applyBorder="0" applyAlignment="0" applyProtection="0"/>
    <xf numFmtId="211" fontId="31" fillId="15" borderId="0" applyNumberFormat="0" applyBorder="0" applyAlignment="0" applyProtection="0"/>
    <xf numFmtId="211" fontId="31" fillId="15" borderId="0" applyNumberFormat="0" applyBorder="0" applyAlignment="0" applyProtection="0"/>
    <xf numFmtId="210" fontId="30" fillId="49" borderId="0" applyNumberFormat="0" applyBorder="0" applyAlignment="0" applyProtection="0"/>
    <xf numFmtId="0" fontId="30" fillId="49" borderId="0" applyNumberFormat="0" applyBorder="0" applyAlignment="0" applyProtection="0"/>
    <xf numFmtId="209" fontId="30" fillId="49"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210" fontId="32" fillId="49"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212" fontId="32" fillId="49" borderId="0" applyNumberFormat="0" applyBorder="0" applyAlignment="0" applyProtection="0"/>
    <xf numFmtId="212" fontId="32" fillId="49"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0" fontId="31" fillId="15" borderId="0" applyNumberFormat="0" applyBorder="0" applyAlignment="0" applyProtection="0"/>
    <xf numFmtId="210" fontId="31" fillId="15" borderId="0" applyNumberFormat="0" applyBorder="0" applyAlignment="0" applyProtection="0"/>
    <xf numFmtId="0" fontId="31" fillId="15" borderId="0" applyNumberFormat="0" applyBorder="0" applyAlignment="0" applyProtection="0"/>
    <xf numFmtId="210" fontId="31" fillId="15" borderId="0" applyNumberFormat="0" applyBorder="0" applyAlignment="0" applyProtection="0"/>
    <xf numFmtId="210" fontId="31" fillId="15" borderId="0" applyNumberFormat="0" applyBorder="0" applyAlignment="0" applyProtection="0"/>
    <xf numFmtId="210" fontId="31" fillId="15" borderId="0" applyNumberFormat="0" applyBorder="0" applyAlignment="0" applyProtection="0"/>
    <xf numFmtId="210" fontId="31" fillId="15" borderId="0" applyNumberFormat="0" applyBorder="0" applyAlignment="0" applyProtection="0"/>
    <xf numFmtId="213" fontId="32" fillId="49" borderId="0" applyNumberFormat="0" applyBorder="0" applyAlignment="0" applyProtection="0"/>
    <xf numFmtId="0" fontId="31" fillId="15" borderId="0" applyNumberFormat="0" applyBorder="0" applyAlignment="0" applyProtection="0"/>
    <xf numFmtId="0" fontId="32" fillId="49" borderId="0" applyNumberFormat="0" applyBorder="0" applyAlignment="0" applyProtection="0"/>
    <xf numFmtId="213" fontId="32" fillId="49" borderId="0" applyNumberFormat="0" applyBorder="0" applyAlignment="0" applyProtection="0"/>
    <xf numFmtId="211" fontId="31" fillId="15" borderId="0" applyNumberFormat="0" applyBorder="0" applyAlignment="0" applyProtection="0"/>
    <xf numFmtId="211" fontId="31" fillId="15" borderId="0" applyNumberFormat="0" applyBorder="0" applyAlignment="0" applyProtection="0"/>
    <xf numFmtId="0" fontId="31" fillId="15" borderId="0" applyNumberFormat="0" applyBorder="0" applyAlignment="0" applyProtection="0"/>
    <xf numFmtId="0" fontId="30" fillId="49" borderId="0" applyNumberFormat="0" applyBorder="0" applyAlignment="0" applyProtection="0"/>
    <xf numFmtId="211" fontId="32" fillId="49" borderId="0" applyNumberFormat="0" applyBorder="0" applyAlignment="0" applyProtection="0"/>
    <xf numFmtId="212" fontId="3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0" fontId="32" fillId="49" borderId="0" applyNumberFormat="0" applyBorder="0" applyAlignment="0" applyProtection="0"/>
    <xf numFmtId="211" fontId="32" fillId="49" borderId="0" applyNumberFormat="0" applyBorder="0" applyAlignment="0" applyProtection="0"/>
    <xf numFmtId="212" fontId="3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5" borderId="0" applyNumberFormat="0" applyBorder="0" applyAlignment="0" applyProtection="0"/>
    <xf numFmtId="210" fontId="3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9" borderId="0" applyNumberFormat="0" applyBorder="0" applyAlignment="0" applyProtection="0"/>
    <xf numFmtId="0" fontId="31" fillId="15" borderId="0" applyNumberFormat="0" applyBorder="0" applyAlignment="0" applyProtection="0"/>
    <xf numFmtId="0" fontId="126" fillId="15" borderId="0" applyNumberFormat="0" applyBorder="0" applyAlignment="0" applyProtection="0"/>
    <xf numFmtId="0" fontId="30" fillId="58" borderId="0" applyNumberFormat="0" applyBorder="0" applyAlignment="0" applyProtection="0"/>
    <xf numFmtId="209" fontId="30" fillId="58" borderId="0" applyNumberFormat="0" applyBorder="0" applyAlignment="0" applyProtection="0"/>
    <xf numFmtId="210" fontId="30" fillId="58" borderId="0" applyNumberFormat="0" applyBorder="0" applyAlignment="0" applyProtection="0"/>
    <xf numFmtId="0" fontId="32" fillId="59" borderId="0" applyNumberFormat="0" applyBorder="0" applyAlignment="0" applyProtection="0"/>
    <xf numFmtId="0" fontId="30" fillId="58" borderId="0" applyNumberFormat="0" applyBorder="0" applyAlignment="0" applyProtection="0"/>
    <xf numFmtId="211" fontId="31" fillId="19" borderId="0" applyNumberFormat="0" applyBorder="0" applyAlignment="0" applyProtection="0"/>
    <xf numFmtId="211" fontId="31" fillId="19" borderId="0" applyNumberFormat="0" applyBorder="0" applyAlignment="0" applyProtection="0"/>
    <xf numFmtId="210" fontId="30" fillId="58" borderId="0" applyNumberFormat="0" applyBorder="0" applyAlignment="0" applyProtection="0"/>
    <xf numFmtId="0" fontId="30" fillId="58" borderId="0" applyNumberFormat="0" applyBorder="0" applyAlignment="0" applyProtection="0"/>
    <xf numFmtId="209" fontId="30" fillId="5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210" fontId="32" fillId="5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212" fontId="32" fillId="59" borderId="0" applyNumberFormat="0" applyBorder="0" applyAlignment="0" applyProtection="0"/>
    <xf numFmtId="212" fontId="32" fillId="59" borderId="0" applyNumberFormat="0" applyBorder="0" applyAlignment="0" applyProtection="0"/>
    <xf numFmtId="0" fontId="1" fillId="19" borderId="0" applyNumberFormat="0" applyBorder="0" applyAlignment="0" applyProtection="0"/>
    <xf numFmtId="0" fontId="30"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0" fontId="31" fillId="19" borderId="0" applyNumberFormat="0" applyBorder="0" applyAlignment="0" applyProtection="0"/>
    <xf numFmtId="210" fontId="31" fillId="19" borderId="0" applyNumberFormat="0" applyBorder="0" applyAlignment="0" applyProtection="0"/>
    <xf numFmtId="0" fontId="31" fillId="19" borderId="0" applyNumberFormat="0" applyBorder="0" applyAlignment="0" applyProtection="0"/>
    <xf numFmtId="210" fontId="31" fillId="19" borderId="0" applyNumberFormat="0" applyBorder="0" applyAlignment="0" applyProtection="0"/>
    <xf numFmtId="210" fontId="31" fillId="19" borderId="0" applyNumberFormat="0" applyBorder="0" applyAlignment="0" applyProtection="0"/>
    <xf numFmtId="210" fontId="31" fillId="19" borderId="0" applyNumberFormat="0" applyBorder="0" applyAlignment="0" applyProtection="0"/>
    <xf numFmtId="210" fontId="31" fillId="19" borderId="0" applyNumberFormat="0" applyBorder="0" applyAlignment="0" applyProtection="0"/>
    <xf numFmtId="213" fontId="32" fillId="59" borderId="0" applyNumberFormat="0" applyBorder="0" applyAlignment="0" applyProtection="0"/>
    <xf numFmtId="0" fontId="31" fillId="19" borderId="0" applyNumberFormat="0" applyBorder="0" applyAlignment="0" applyProtection="0"/>
    <xf numFmtId="0" fontId="32" fillId="59" borderId="0" applyNumberFormat="0" applyBorder="0" applyAlignment="0" applyProtection="0"/>
    <xf numFmtId="213" fontId="32" fillId="59" borderId="0" applyNumberFormat="0" applyBorder="0" applyAlignment="0" applyProtection="0"/>
    <xf numFmtId="211" fontId="31" fillId="19" borderId="0" applyNumberFormat="0" applyBorder="0" applyAlignment="0" applyProtection="0"/>
    <xf numFmtId="211" fontId="31" fillId="19" borderId="0" applyNumberFormat="0" applyBorder="0" applyAlignment="0" applyProtection="0"/>
    <xf numFmtId="0" fontId="31" fillId="19" borderId="0" applyNumberFormat="0" applyBorder="0" applyAlignment="0" applyProtection="0"/>
    <xf numFmtId="0" fontId="30" fillId="58" borderId="0" applyNumberFormat="0" applyBorder="0" applyAlignment="0" applyProtection="0"/>
    <xf numFmtId="211" fontId="32" fillId="59" borderId="0" applyNumberFormat="0" applyBorder="0" applyAlignment="0" applyProtection="0"/>
    <xf numFmtId="212" fontId="32"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30"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0" fontId="32" fillId="59" borderId="0" applyNumberFormat="0" applyBorder="0" applyAlignment="0" applyProtection="0"/>
    <xf numFmtId="211" fontId="32" fillId="59" borderId="0" applyNumberFormat="0" applyBorder="0" applyAlignment="0" applyProtection="0"/>
    <xf numFmtId="212" fontId="32"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210" fontId="32"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59" borderId="0" applyNumberFormat="0" applyBorder="0" applyAlignment="0" applyProtection="0"/>
    <xf numFmtId="0" fontId="31" fillId="19" borderId="0" applyNumberFormat="0" applyBorder="0" applyAlignment="0" applyProtection="0"/>
    <xf numFmtId="0" fontId="126" fillId="19" borderId="0" applyNumberFormat="0" applyBorder="0" applyAlignment="0" applyProtection="0"/>
    <xf numFmtId="0" fontId="30" fillId="52" borderId="0" applyNumberFormat="0" applyBorder="0" applyAlignment="0" applyProtection="0"/>
    <xf numFmtId="209" fontId="30" fillId="52" borderId="0" applyNumberFormat="0" applyBorder="0" applyAlignment="0" applyProtection="0"/>
    <xf numFmtId="210" fontId="30" fillId="52" borderId="0" applyNumberFormat="0" applyBorder="0" applyAlignment="0" applyProtection="0"/>
    <xf numFmtId="0" fontId="32" fillId="60" borderId="0" applyNumberFormat="0" applyBorder="0" applyAlignment="0" applyProtection="0"/>
    <xf numFmtId="0" fontId="30" fillId="52" borderId="0" applyNumberFormat="0" applyBorder="0" applyAlignment="0" applyProtection="0"/>
    <xf numFmtId="211" fontId="31" fillId="23" borderId="0" applyNumberFormat="0" applyBorder="0" applyAlignment="0" applyProtection="0"/>
    <xf numFmtId="211" fontId="31" fillId="23" borderId="0" applyNumberFormat="0" applyBorder="0" applyAlignment="0" applyProtection="0"/>
    <xf numFmtId="210" fontId="30" fillId="52" borderId="0" applyNumberFormat="0" applyBorder="0" applyAlignment="0" applyProtection="0"/>
    <xf numFmtId="0" fontId="30" fillId="52" borderId="0" applyNumberFormat="0" applyBorder="0" applyAlignment="0" applyProtection="0"/>
    <xf numFmtId="209" fontId="30" fillId="5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210" fontId="32" fillId="6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212" fontId="32" fillId="60" borderId="0" applyNumberFormat="0" applyBorder="0" applyAlignment="0" applyProtection="0"/>
    <xf numFmtId="212" fontId="32" fillId="60" borderId="0" applyNumberFormat="0" applyBorder="0" applyAlignment="0" applyProtection="0"/>
    <xf numFmtId="0" fontId="1" fillId="23" borderId="0" applyNumberFormat="0" applyBorder="0" applyAlignment="0" applyProtection="0"/>
    <xf numFmtId="0" fontId="30"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0" fontId="31" fillId="23" borderId="0" applyNumberFormat="0" applyBorder="0" applyAlignment="0" applyProtection="0"/>
    <xf numFmtId="210" fontId="31" fillId="23" borderId="0" applyNumberFormat="0" applyBorder="0" applyAlignment="0" applyProtection="0"/>
    <xf numFmtId="0" fontId="31" fillId="23" borderId="0" applyNumberFormat="0" applyBorder="0" applyAlignment="0" applyProtection="0"/>
    <xf numFmtId="210" fontId="31" fillId="23" borderId="0" applyNumberFormat="0" applyBorder="0" applyAlignment="0" applyProtection="0"/>
    <xf numFmtId="210" fontId="31" fillId="23" borderId="0" applyNumberFormat="0" applyBorder="0" applyAlignment="0" applyProtection="0"/>
    <xf numFmtId="210" fontId="31" fillId="23" borderId="0" applyNumberFormat="0" applyBorder="0" applyAlignment="0" applyProtection="0"/>
    <xf numFmtId="210" fontId="31" fillId="23" borderId="0" applyNumberFormat="0" applyBorder="0" applyAlignment="0" applyProtection="0"/>
    <xf numFmtId="213" fontId="32" fillId="60" borderId="0" applyNumberFormat="0" applyBorder="0" applyAlignment="0" applyProtection="0"/>
    <xf numFmtId="0" fontId="31" fillId="23" borderId="0" applyNumberFormat="0" applyBorder="0" applyAlignment="0" applyProtection="0"/>
    <xf numFmtId="0" fontId="32" fillId="60" borderId="0" applyNumberFormat="0" applyBorder="0" applyAlignment="0" applyProtection="0"/>
    <xf numFmtId="213" fontId="32" fillId="60" borderId="0" applyNumberFormat="0" applyBorder="0" applyAlignment="0" applyProtection="0"/>
    <xf numFmtId="211" fontId="31" fillId="23" borderId="0" applyNumberFormat="0" applyBorder="0" applyAlignment="0" applyProtection="0"/>
    <xf numFmtId="211" fontId="31" fillId="23" borderId="0" applyNumberFormat="0" applyBorder="0" applyAlignment="0" applyProtection="0"/>
    <xf numFmtId="0" fontId="31" fillId="23" borderId="0" applyNumberFormat="0" applyBorder="0" applyAlignment="0" applyProtection="0"/>
    <xf numFmtId="0" fontId="30" fillId="52" borderId="0" applyNumberFormat="0" applyBorder="0" applyAlignment="0" applyProtection="0"/>
    <xf numFmtId="211" fontId="32" fillId="60" borderId="0" applyNumberFormat="0" applyBorder="0" applyAlignment="0" applyProtection="0"/>
    <xf numFmtId="212" fontId="32"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23" borderId="0" applyNumberFormat="0" applyBorder="0" applyAlignment="0" applyProtection="0"/>
    <xf numFmtId="0" fontId="30"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0" fontId="32" fillId="60" borderId="0" applyNumberFormat="0" applyBorder="0" applyAlignment="0" applyProtection="0"/>
    <xf numFmtId="211" fontId="32" fillId="60" borderId="0" applyNumberFormat="0" applyBorder="0" applyAlignment="0" applyProtection="0"/>
    <xf numFmtId="212" fontId="32"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23" borderId="0" applyNumberFormat="0" applyBorder="0" applyAlignment="0" applyProtection="0"/>
    <xf numFmtId="210" fontId="32"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60" borderId="0" applyNumberFormat="0" applyBorder="0" applyAlignment="0" applyProtection="0"/>
    <xf numFmtId="0" fontId="31" fillId="23" borderId="0" applyNumberFormat="0" applyBorder="0" applyAlignment="0" applyProtection="0"/>
    <xf numFmtId="0" fontId="126" fillId="23" borderId="0" applyNumberFormat="0" applyBorder="0" applyAlignment="0" applyProtection="0"/>
    <xf numFmtId="0" fontId="30" fillId="56" borderId="0" applyNumberFormat="0" applyBorder="0" applyAlignment="0" applyProtection="0"/>
    <xf numFmtId="209" fontId="30" fillId="56" borderId="0" applyNumberFormat="0" applyBorder="0" applyAlignment="0" applyProtection="0"/>
    <xf numFmtId="210" fontId="30" fillId="56" borderId="0" applyNumberFormat="0" applyBorder="0" applyAlignment="0" applyProtection="0"/>
    <xf numFmtId="0" fontId="32" fillId="87" borderId="0" applyNumberFormat="0" applyBorder="0" applyAlignment="0" applyProtection="0"/>
    <xf numFmtId="0" fontId="30" fillId="56" borderId="0" applyNumberFormat="0" applyBorder="0" applyAlignment="0" applyProtection="0"/>
    <xf numFmtId="211" fontId="31" fillId="27" borderId="0" applyNumberFormat="0" applyBorder="0" applyAlignment="0" applyProtection="0"/>
    <xf numFmtId="211" fontId="31" fillId="27" borderId="0" applyNumberFormat="0" applyBorder="0" applyAlignment="0" applyProtection="0"/>
    <xf numFmtId="210" fontId="30" fillId="56" borderId="0" applyNumberFormat="0" applyBorder="0" applyAlignment="0" applyProtection="0"/>
    <xf numFmtId="0" fontId="30" fillId="56" borderId="0" applyNumberFormat="0" applyBorder="0" applyAlignment="0" applyProtection="0"/>
    <xf numFmtId="209" fontId="30" fillId="5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210" fontId="32" fillId="8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212" fontId="32" fillId="87" borderId="0" applyNumberFormat="0" applyBorder="0" applyAlignment="0" applyProtection="0"/>
    <xf numFmtId="212" fontId="32" fillId="87" borderId="0" applyNumberFormat="0" applyBorder="0" applyAlignment="0" applyProtection="0"/>
    <xf numFmtId="0" fontId="1" fillId="27" borderId="0" applyNumberFormat="0" applyBorder="0" applyAlignment="0" applyProtection="0"/>
    <xf numFmtId="0" fontId="30"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0" fontId="31" fillId="27" borderId="0" applyNumberFormat="0" applyBorder="0" applyAlignment="0" applyProtection="0"/>
    <xf numFmtId="210" fontId="31" fillId="27" borderId="0" applyNumberFormat="0" applyBorder="0" applyAlignment="0" applyProtection="0"/>
    <xf numFmtId="0" fontId="31" fillId="27" borderId="0" applyNumberFormat="0" applyBorder="0" applyAlignment="0" applyProtection="0"/>
    <xf numFmtId="210" fontId="31" fillId="27" borderId="0" applyNumberFormat="0" applyBorder="0" applyAlignment="0" applyProtection="0"/>
    <xf numFmtId="210" fontId="31" fillId="27" borderId="0" applyNumberFormat="0" applyBorder="0" applyAlignment="0" applyProtection="0"/>
    <xf numFmtId="210" fontId="31" fillId="27" borderId="0" applyNumberFormat="0" applyBorder="0" applyAlignment="0" applyProtection="0"/>
    <xf numFmtId="210" fontId="31" fillId="27" borderId="0" applyNumberFormat="0" applyBorder="0" applyAlignment="0" applyProtection="0"/>
    <xf numFmtId="213" fontId="32" fillId="87" borderId="0" applyNumberFormat="0" applyBorder="0" applyAlignment="0" applyProtection="0"/>
    <xf numFmtId="0" fontId="31" fillId="27" borderId="0" applyNumberFormat="0" applyBorder="0" applyAlignment="0" applyProtection="0"/>
    <xf numFmtId="0" fontId="32" fillId="87" borderId="0" applyNumberFormat="0" applyBorder="0" applyAlignment="0" applyProtection="0"/>
    <xf numFmtId="213" fontId="32" fillId="87" borderId="0" applyNumberFormat="0" applyBorder="0" applyAlignment="0" applyProtection="0"/>
    <xf numFmtId="211" fontId="31" fillId="27" borderId="0" applyNumberFormat="0" applyBorder="0" applyAlignment="0" applyProtection="0"/>
    <xf numFmtId="211" fontId="31" fillId="27" borderId="0" applyNumberFormat="0" applyBorder="0" applyAlignment="0" applyProtection="0"/>
    <xf numFmtId="0" fontId="31" fillId="27" borderId="0" applyNumberFormat="0" applyBorder="0" applyAlignment="0" applyProtection="0"/>
    <xf numFmtId="0" fontId="30" fillId="56" borderId="0" applyNumberFormat="0" applyBorder="0" applyAlignment="0" applyProtection="0"/>
    <xf numFmtId="211" fontId="32" fillId="87" borderId="0" applyNumberFormat="0" applyBorder="0" applyAlignment="0" applyProtection="0"/>
    <xf numFmtId="212" fontId="32" fillId="8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27" borderId="0" applyNumberFormat="0" applyBorder="0" applyAlignment="0" applyProtection="0"/>
    <xf numFmtId="0" fontId="30"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8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8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0" fontId="32" fillId="87" borderId="0" applyNumberFormat="0" applyBorder="0" applyAlignment="0" applyProtection="0"/>
    <xf numFmtId="211" fontId="32" fillId="87" borderId="0" applyNumberFormat="0" applyBorder="0" applyAlignment="0" applyProtection="0"/>
    <xf numFmtId="212" fontId="32" fillId="8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27" borderId="0" applyNumberFormat="0" applyBorder="0" applyAlignment="0" applyProtection="0"/>
    <xf numFmtId="210" fontId="32" fillId="8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87" borderId="0" applyNumberFormat="0" applyBorder="0" applyAlignment="0" applyProtection="0"/>
    <xf numFmtId="0" fontId="31" fillId="27" borderId="0" applyNumberFormat="0" applyBorder="0" applyAlignment="0" applyProtection="0"/>
    <xf numFmtId="0" fontId="126" fillId="27" borderId="0" applyNumberFormat="0" applyBorder="0" applyAlignment="0" applyProtection="0"/>
    <xf numFmtId="0" fontId="30" fillId="61" borderId="0" applyNumberFormat="0" applyBorder="0" applyAlignment="0" applyProtection="0"/>
    <xf numFmtId="209" fontId="30" fillId="61" borderId="0" applyNumberFormat="0" applyBorder="0" applyAlignment="0" applyProtection="0"/>
    <xf numFmtId="210" fontId="30" fillId="61" borderId="0" applyNumberFormat="0" applyBorder="0" applyAlignment="0" applyProtection="0"/>
    <xf numFmtId="0" fontId="32" fillId="55" borderId="0" applyNumberFormat="0" applyBorder="0" applyAlignment="0" applyProtection="0"/>
    <xf numFmtId="0" fontId="30" fillId="61" borderId="0" applyNumberFormat="0" applyBorder="0" applyAlignment="0" applyProtection="0"/>
    <xf numFmtId="211" fontId="31" fillId="31" borderId="0" applyNumberFormat="0" applyBorder="0" applyAlignment="0" applyProtection="0"/>
    <xf numFmtId="211" fontId="31" fillId="31" borderId="0" applyNumberFormat="0" applyBorder="0" applyAlignment="0" applyProtection="0"/>
    <xf numFmtId="210" fontId="30" fillId="61" borderId="0" applyNumberFormat="0" applyBorder="0" applyAlignment="0" applyProtection="0"/>
    <xf numFmtId="0" fontId="30" fillId="61" borderId="0" applyNumberFormat="0" applyBorder="0" applyAlignment="0" applyProtection="0"/>
    <xf numFmtId="209" fontId="30" fillId="6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210" fontId="32" fillId="55"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212" fontId="32" fillId="55" borderId="0" applyNumberFormat="0" applyBorder="0" applyAlignment="0" applyProtection="0"/>
    <xf numFmtId="212" fontId="32" fillId="55" borderId="0" applyNumberFormat="0" applyBorder="0" applyAlignment="0" applyProtection="0"/>
    <xf numFmtId="0" fontId="1" fillId="31" borderId="0" applyNumberFormat="0" applyBorder="0" applyAlignment="0" applyProtection="0"/>
    <xf numFmtId="0" fontId="30"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0" fontId="31" fillId="31" borderId="0" applyNumberFormat="0" applyBorder="0" applyAlignment="0" applyProtection="0"/>
    <xf numFmtId="210" fontId="31" fillId="31" borderId="0" applyNumberFormat="0" applyBorder="0" applyAlignment="0" applyProtection="0"/>
    <xf numFmtId="0" fontId="31" fillId="31" borderId="0" applyNumberFormat="0" applyBorder="0" applyAlignment="0" applyProtection="0"/>
    <xf numFmtId="210" fontId="31" fillId="31" borderId="0" applyNumberFormat="0" applyBorder="0" applyAlignment="0" applyProtection="0"/>
    <xf numFmtId="210" fontId="31" fillId="31" borderId="0" applyNumberFormat="0" applyBorder="0" applyAlignment="0" applyProtection="0"/>
    <xf numFmtId="210" fontId="31" fillId="31" borderId="0" applyNumberFormat="0" applyBorder="0" applyAlignment="0" applyProtection="0"/>
    <xf numFmtId="210" fontId="31" fillId="31" borderId="0" applyNumberFormat="0" applyBorder="0" applyAlignment="0" applyProtection="0"/>
    <xf numFmtId="213" fontId="32" fillId="55" borderId="0" applyNumberFormat="0" applyBorder="0" applyAlignment="0" applyProtection="0"/>
    <xf numFmtId="0" fontId="31" fillId="31" borderId="0" applyNumberFormat="0" applyBorder="0" applyAlignment="0" applyProtection="0"/>
    <xf numFmtId="0" fontId="32" fillId="55" borderId="0" applyNumberFormat="0" applyBorder="0" applyAlignment="0" applyProtection="0"/>
    <xf numFmtId="213" fontId="32" fillId="55" borderId="0" applyNumberFormat="0" applyBorder="0" applyAlignment="0" applyProtection="0"/>
    <xf numFmtId="211" fontId="31" fillId="31" borderId="0" applyNumberFormat="0" applyBorder="0" applyAlignment="0" applyProtection="0"/>
    <xf numFmtId="211" fontId="31" fillId="31" borderId="0" applyNumberFormat="0" applyBorder="0" applyAlignment="0" applyProtection="0"/>
    <xf numFmtId="0" fontId="31" fillId="31" borderId="0" applyNumberFormat="0" applyBorder="0" applyAlignment="0" applyProtection="0"/>
    <xf numFmtId="0" fontId="30" fillId="61" borderId="0" applyNumberFormat="0" applyBorder="0" applyAlignment="0" applyProtection="0"/>
    <xf numFmtId="211" fontId="32" fillId="55" borderId="0" applyNumberFormat="0" applyBorder="0" applyAlignment="0" applyProtection="0"/>
    <xf numFmtId="212" fontId="32"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31" borderId="0" applyNumberFormat="0" applyBorder="0" applyAlignment="0" applyProtection="0"/>
    <xf numFmtId="0" fontId="30"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0" fontId="32" fillId="55" borderId="0" applyNumberFormat="0" applyBorder="0" applyAlignment="0" applyProtection="0"/>
    <xf numFmtId="211" fontId="32" fillId="55" borderId="0" applyNumberFormat="0" applyBorder="0" applyAlignment="0" applyProtection="0"/>
    <xf numFmtId="212" fontId="32"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31" borderId="0" applyNumberFormat="0" applyBorder="0" applyAlignment="0" applyProtection="0"/>
    <xf numFmtId="210" fontId="32"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5" borderId="0" applyNumberFormat="0" applyBorder="0" applyAlignment="0" applyProtection="0"/>
    <xf numFmtId="0" fontId="31" fillId="31" borderId="0" applyNumberFormat="0" applyBorder="0" applyAlignment="0" applyProtection="0"/>
    <xf numFmtId="0" fontId="126" fillId="31" borderId="0" applyNumberFormat="0" applyBorder="0" applyAlignment="0" applyProtection="0"/>
    <xf numFmtId="0" fontId="38" fillId="62" borderId="0" applyNumberFormat="0" applyBorder="0" applyAlignment="0" applyProtection="0"/>
    <xf numFmtId="209" fontId="38" fillId="62" borderId="0" applyNumberFormat="0" applyBorder="0" applyAlignment="0" applyProtection="0"/>
    <xf numFmtId="213" fontId="38" fillId="62" borderId="0" applyNumberFormat="0" applyBorder="0" applyAlignment="0" applyProtection="0"/>
    <xf numFmtId="213" fontId="38" fillId="62" borderId="0" applyNumberFormat="0" applyBorder="0" applyAlignment="0" applyProtection="0"/>
    <xf numFmtId="210" fontId="38" fillId="62" borderId="0" applyNumberFormat="0" applyBorder="0" applyAlignment="0" applyProtection="0"/>
    <xf numFmtId="0" fontId="122" fillId="87" borderId="0" applyNumberFormat="0" applyBorder="0" applyAlignment="0" applyProtection="0"/>
    <xf numFmtId="0" fontId="38" fillId="62" borderId="0" applyNumberFormat="0" applyBorder="0" applyAlignment="0" applyProtection="0"/>
    <xf numFmtId="211" fontId="127" fillId="12" borderId="0" applyNumberFormat="0" applyBorder="0" applyAlignment="0" applyProtection="0"/>
    <xf numFmtId="210" fontId="38" fillId="62" borderId="0" applyNumberFormat="0" applyBorder="0" applyAlignment="0" applyProtection="0"/>
    <xf numFmtId="0" fontId="38" fillId="62" borderId="0" applyNumberFormat="0" applyBorder="0" applyAlignment="0" applyProtection="0"/>
    <xf numFmtId="209" fontId="38" fillId="62" borderId="0" applyNumberFormat="0" applyBorder="0" applyAlignment="0" applyProtection="0"/>
    <xf numFmtId="213" fontId="38" fillId="62" borderId="0" applyNumberFormat="0" applyBorder="0" applyAlignment="0" applyProtection="0"/>
    <xf numFmtId="210" fontId="127" fillId="12" borderId="0" applyNumberFormat="0" applyBorder="0" applyAlignment="0" applyProtection="0"/>
    <xf numFmtId="210" fontId="127" fillId="12" borderId="0" applyNumberFormat="0" applyBorder="0" applyAlignment="0" applyProtection="0"/>
    <xf numFmtId="0" fontId="122" fillId="87" borderId="0" applyNumberFormat="0" applyBorder="0" applyAlignment="0" applyProtection="0"/>
    <xf numFmtId="0" fontId="17" fillId="12" borderId="0" applyNumberFormat="0" applyBorder="0" applyAlignment="0" applyProtection="0"/>
    <xf numFmtId="0" fontId="38" fillId="62" borderId="0" applyNumberFormat="0" applyBorder="0" applyAlignment="0" applyProtection="0"/>
    <xf numFmtId="211" fontId="127" fillId="12" borderId="0" applyNumberFormat="0" applyBorder="0" applyAlignment="0" applyProtection="0"/>
    <xf numFmtId="0" fontId="127" fillId="12" borderId="0" applyNumberFormat="0" applyBorder="0" applyAlignment="0" applyProtection="0"/>
    <xf numFmtId="0" fontId="122" fillId="87" borderId="0" applyNumberFormat="0" applyBorder="0" applyAlignment="0" applyProtection="0"/>
    <xf numFmtId="211" fontId="38" fillId="62" borderId="0" applyNumberFormat="0" applyBorder="0" applyAlignment="0" applyProtection="0"/>
    <xf numFmtId="212" fontId="38" fillId="62" borderId="0" applyNumberFormat="0" applyBorder="0" applyAlignment="0" applyProtection="0"/>
    <xf numFmtId="212" fontId="127" fillId="12" borderId="0" applyNumberFormat="0" applyBorder="0" applyAlignment="0" applyProtection="0"/>
    <xf numFmtId="211" fontId="127" fillId="12" borderId="0" applyNumberFormat="0" applyBorder="0" applyAlignment="0" applyProtection="0"/>
    <xf numFmtId="212" fontId="17" fillId="12" borderId="0" applyNumberFormat="0" applyBorder="0" applyAlignment="0" applyProtection="0"/>
    <xf numFmtId="211" fontId="122" fillId="87" borderId="0" applyNumberFormat="0" applyBorder="0" applyAlignment="0" applyProtection="0"/>
    <xf numFmtId="212" fontId="122" fillId="87" borderId="0" applyNumberFormat="0" applyBorder="0" applyAlignment="0" applyProtection="0"/>
    <xf numFmtId="212" fontId="122" fillId="87" borderId="0" applyNumberFormat="0" applyBorder="0" applyAlignment="0" applyProtection="0"/>
    <xf numFmtId="213" fontId="122" fillId="87" borderId="0" applyNumberFormat="0" applyBorder="0" applyAlignment="0" applyProtection="0"/>
    <xf numFmtId="213" fontId="122" fillId="87" borderId="0" applyNumberFormat="0" applyBorder="0" applyAlignment="0" applyProtection="0"/>
    <xf numFmtId="210" fontId="38" fillId="62" borderId="0" applyNumberFormat="0" applyBorder="0" applyAlignment="0" applyProtection="0"/>
    <xf numFmtId="210" fontId="38" fillId="62" borderId="0" applyNumberFormat="0" applyBorder="0" applyAlignment="0" applyProtection="0"/>
    <xf numFmtId="0" fontId="122" fillId="87" borderId="0" applyNumberFormat="0" applyBorder="0" applyAlignment="0" applyProtection="0"/>
    <xf numFmtId="213" fontId="122" fillId="87" borderId="0" applyNumberFormat="0" applyBorder="0" applyAlignment="0" applyProtection="0"/>
    <xf numFmtId="211" fontId="122" fillId="87" borderId="0" applyNumberFormat="0" applyBorder="0" applyAlignment="0" applyProtection="0"/>
    <xf numFmtId="0" fontId="38" fillId="62" borderId="0" applyNumberFormat="0" applyBorder="0" applyAlignment="0" applyProtection="0"/>
    <xf numFmtId="0" fontId="122" fillId="87" borderId="0" applyNumberFormat="0" applyBorder="0" applyAlignment="0" applyProtection="0"/>
    <xf numFmtId="211" fontId="127" fillId="12" borderId="0" applyNumberFormat="0" applyBorder="0" applyAlignment="0" applyProtection="0"/>
    <xf numFmtId="0" fontId="127" fillId="12" borderId="0" applyNumberFormat="0" applyBorder="0" applyAlignment="0" applyProtection="0"/>
    <xf numFmtId="0" fontId="38" fillId="62" borderId="0" applyNumberFormat="0" applyBorder="0" applyAlignment="0" applyProtection="0"/>
    <xf numFmtId="0" fontId="122" fillId="87" borderId="0" applyNumberFormat="0" applyBorder="0" applyAlignment="0" applyProtection="0"/>
    <xf numFmtId="0" fontId="38" fillId="62" borderId="0" applyNumberFormat="0" applyBorder="0" applyAlignment="0" applyProtection="0"/>
    <xf numFmtId="210" fontId="122" fillId="87" borderId="0" applyNumberFormat="0" applyBorder="0" applyAlignment="0" applyProtection="0"/>
    <xf numFmtId="210" fontId="122" fillId="87" borderId="0" applyNumberFormat="0" applyBorder="0" applyAlignment="0" applyProtection="0"/>
    <xf numFmtId="0" fontId="17" fillId="12" borderId="0" applyNumberFormat="0" applyBorder="0" applyAlignment="0" applyProtection="0"/>
    <xf numFmtId="0" fontId="122" fillId="87" borderId="0" applyNumberFormat="0" applyBorder="0" applyAlignment="0" applyProtection="0"/>
    <xf numFmtId="210" fontId="122" fillId="87" borderId="0" applyNumberFormat="0" applyBorder="0" applyAlignment="0" applyProtection="0"/>
    <xf numFmtId="0" fontId="38" fillId="64" borderId="0" applyNumberFormat="0" applyBorder="0" applyAlignment="0" applyProtection="0"/>
    <xf numFmtId="209" fontId="122" fillId="87" borderId="0" applyNumberFormat="0" applyBorder="0" applyAlignment="0" applyProtection="0"/>
    <xf numFmtId="210" fontId="122" fillId="87" borderId="0" applyNumberFormat="0" applyBorder="0" applyAlignment="0" applyProtection="0"/>
    <xf numFmtId="0" fontId="122" fillId="87" borderId="0" applyNumberFormat="0" applyBorder="0" applyAlignment="0" applyProtection="0"/>
    <xf numFmtId="0" fontId="38" fillId="49" borderId="0" applyNumberFormat="0" applyBorder="0" applyAlignment="0" applyProtection="0"/>
    <xf numFmtId="209" fontId="38" fillId="49" borderId="0" applyNumberFormat="0" applyBorder="0" applyAlignment="0" applyProtection="0"/>
    <xf numFmtId="213" fontId="38" fillId="49" borderId="0" applyNumberFormat="0" applyBorder="0" applyAlignment="0" applyProtection="0"/>
    <xf numFmtId="213" fontId="38" fillId="49" borderId="0" applyNumberFormat="0" applyBorder="0" applyAlignment="0" applyProtection="0"/>
    <xf numFmtId="210" fontId="38" fillId="49" borderId="0" applyNumberFormat="0" applyBorder="0" applyAlignment="0" applyProtection="0"/>
    <xf numFmtId="0" fontId="122" fillId="49" borderId="0" applyNumberFormat="0" applyBorder="0" applyAlignment="0" applyProtection="0"/>
    <xf numFmtId="0" fontId="38" fillId="49" borderId="0" applyNumberFormat="0" applyBorder="0" applyAlignment="0" applyProtection="0"/>
    <xf numFmtId="211" fontId="127" fillId="16" borderId="0" applyNumberFormat="0" applyBorder="0" applyAlignment="0" applyProtection="0"/>
    <xf numFmtId="210" fontId="38" fillId="49" borderId="0" applyNumberFormat="0" applyBorder="0" applyAlignment="0" applyProtection="0"/>
    <xf numFmtId="0" fontId="38" fillId="49" borderId="0" applyNumberFormat="0" applyBorder="0" applyAlignment="0" applyProtection="0"/>
    <xf numFmtId="209" fontId="38" fillId="49" borderId="0" applyNumberFormat="0" applyBorder="0" applyAlignment="0" applyProtection="0"/>
    <xf numFmtId="213" fontId="38" fillId="49" borderId="0" applyNumberFormat="0" applyBorder="0" applyAlignment="0" applyProtection="0"/>
    <xf numFmtId="210" fontId="127" fillId="16" borderId="0" applyNumberFormat="0" applyBorder="0" applyAlignment="0" applyProtection="0"/>
    <xf numFmtId="210" fontId="127" fillId="16" borderId="0" applyNumberFormat="0" applyBorder="0" applyAlignment="0" applyProtection="0"/>
    <xf numFmtId="0" fontId="122" fillId="49" borderId="0" applyNumberFormat="0" applyBorder="0" applyAlignment="0" applyProtection="0"/>
    <xf numFmtId="0" fontId="17" fillId="16" borderId="0" applyNumberFormat="0" applyBorder="0" applyAlignment="0" applyProtection="0"/>
    <xf numFmtId="0" fontId="38" fillId="49" borderId="0" applyNumberFormat="0" applyBorder="0" applyAlignment="0" applyProtection="0"/>
    <xf numFmtId="211" fontId="127" fillId="16" borderId="0" applyNumberFormat="0" applyBorder="0" applyAlignment="0" applyProtection="0"/>
    <xf numFmtId="0" fontId="127" fillId="16" borderId="0" applyNumberFormat="0" applyBorder="0" applyAlignment="0" applyProtection="0"/>
    <xf numFmtId="0" fontId="122" fillId="49" borderId="0" applyNumberFormat="0" applyBorder="0" applyAlignment="0" applyProtection="0"/>
    <xf numFmtId="211" fontId="38" fillId="49" borderId="0" applyNumberFormat="0" applyBorder="0" applyAlignment="0" applyProtection="0"/>
    <xf numFmtId="212" fontId="38" fillId="49" borderId="0" applyNumberFormat="0" applyBorder="0" applyAlignment="0" applyProtection="0"/>
    <xf numFmtId="212" fontId="127" fillId="16" borderId="0" applyNumberFormat="0" applyBorder="0" applyAlignment="0" applyProtection="0"/>
    <xf numFmtId="211" fontId="127" fillId="16" borderId="0" applyNumberFormat="0" applyBorder="0" applyAlignment="0" applyProtection="0"/>
    <xf numFmtId="212" fontId="17" fillId="16" borderId="0" applyNumberFormat="0" applyBorder="0" applyAlignment="0" applyProtection="0"/>
    <xf numFmtId="211" fontId="122" fillId="49" borderId="0" applyNumberFormat="0" applyBorder="0" applyAlignment="0" applyProtection="0"/>
    <xf numFmtId="212" fontId="122" fillId="49" borderId="0" applyNumberFormat="0" applyBorder="0" applyAlignment="0" applyProtection="0"/>
    <xf numFmtId="212" fontId="122" fillId="49" borderId="0" applyNumberFormat="0" applyBorder="0" applyAlignment="0" applyProtection="0"/>
    <xf numFmtId="213" fontId="122" fillId="49" borderId="0" applyNumberFormat="0" applyBorder="0" applyAlignment="0" applyProtection="0"/>
    <xf numFmtId="213" fontId="122" fillId="49" borderId="0" applyNumberFormat="0" applyBorder="0" applyAlignment="0" applyProtection="0"/>
    <xf numFmtId="210" fontId="38" fillId="49" borderId="0" applyNumberFormat="0" applyBorder="0" applyAlignment="0" applyProtection="0"/>
    <xf numFmtId="210" fontId="38" fillId="49" borderId="0" applyNumberFormat="0" applyBorder="0" applyAlignment="0" applyProtection="0"/>
    <xf numFmtId="0" fontId="122" fillId="49" borderId="0" applyNumberFormat="0" applyBorder="0" applyAlignment="0" applyProtection="0"/>
    <xf numFmtId="213" fontId="122" fillId="49" borderId="0" applyNumberFormat="0" applyBorder="0" applyAlignment="0" applyProtection="0"/>
    <xf numFmtId="211" fontId="122" fillId="49" borderId="0" applyNumberFormat="0" applyBorder="0" applyAlignment="0" applyProtection="0"/>
    <xf numFmtId="0" fontId="38" fillId="49" borderId="0" applyNumberFormat="0" applyBorder="0" applyAlignment="0" applyProtection="0"/>
    <xf numFmtId="0" fontId="122" fillId="49" borderId="0" applyNumberFormat="0" applyBorder="0" applyAlignment="0" applyProtection="0"/>
    <xf numFmtId="211" fontId="127" fillId="16" borderId="0" applyNumberFormat="0" applyBorder="0" applyAlignment="0" applyProtection="0"/>
    <xf numFmtId="0" fontId="127" fillId="16" borderId="0" applyNumberFormat="0" applyBorder="0" applyAlignment="0" applyProtection="0"/>
    <xf numFmtId="0" fontId="38" fillId="49" borderId="0" applyNumberFormat="0" applyBorder="0" applyAlignment="0" applyProtection="0"/>
    <xf numFmtId="0" fontId="122" fillId="49" borderId="0" applyNumberFormat="0" applyBorder="0" applyAlignment="0" applyProtection="0"/>
    <xf numFmtId="0" fontId="38" fillId="49" borderId="0" applyNumberFormat="0" applyBorder="0" applyAlignment="0" applyProtection="0"/>
    <xf numFmtId="210" fontId="122" fillId="49" borderId="0" applyNumberFormat="0" applyBorder="0" applyAlignment="0" applyProtection="0"/>
    <xf numFmtId="210" fontId="122" fillId="49" borderId="0" applyNumberFormat="0" applyBorder="0" applyAlignment="0" applyProtection="0"/>
    <xf numFmtId="0" fontId="17" fillId="16" borderId="0" applyNumberFormat="0" applyBorder="0" applyAlignment="0" applyProtection="0"/>
    <xf numFmtId="0" fontId="122" fillId="49" borderId="0" applyNumberFormat="0" applyBorder="0" applyAlignment="0" applyProtection="0"/>
    <xf numFmtId="210" fontId="122" fillId="49" borderId="0" applyNumberFormat="0" applyBorder="0" applyAlignment="0" applyProtection="0"/>
    <xf numFmtId="0" fontId="38" fillId="49" borderId="0" applyNumberFormat="0" applyBorder="0" applyAlignment="0" applyProtection="0"/>
    <xf numFmtId="209" fontId="122" fillId="49" borderId="0" applyNumberFormat="0" applyBorder="0" applyAlignment="0" applyProtection="0"/>
    <xf numFmtId="210" fontId="122" fillId="49" borderId="0" applyNumberFormat="0" applyBorder="0" applyAlignment="0" applyProtection="0"/>
    <xf numFmtId="0" fontId="122" fillId="49" borderId="0" applyNumberFormat="0" applyBorder="0" applyAlignment="0" applyProtection="0"/>
    <xf numFmtId="0" fontId="38" fillId="58" borderId="0" applyNumberFormat="0" applyBorder="0" applyAlignment="0" applyProtection="0"/>
    <xf numFmtId="209" fontId="38" fillId="58" borderId="0" applyNumberFormat="0" applyBorder="0" applyAlignment="0" applyProtection="0"/>
    <xf numFmtId="213" fontId="38" fillId="58" borderId="0" applyNumberFormat="0" applyBorder="0" applyAlignment="0" applyProtection="0"/>
    <xf numFmtId="213" fontId="38" fillId="58" borderId="0" applyNumberFormat="0" applyBorder="0" applyAlignment="0" applyProtection="0"/>
    <xf numFmtId="210" fontId="38" fillId="58" borderId="0" applyNumberFormat="0" applyBorder="0" applyAlignment="0" applyProtection="0"/>
    <xf numFmtId="0" fontId="122" fillId="59" borderId="0" applyNumberFormat="0" applyBorder="0" applyAlignment="0" applyProtection="0"/>
    <xf numFmtId="0" fontId="38" fillId="58" borderId="0" applyNumberFormat="0" applyBorder="0" applyAlignment="0" applyProtection="0"/>
    <xf numFmtId="211" fontId="127" fillId="20" borderId="0" applyNumberFormat="0" applyBorder="0" applyAlignment="0" applyProtection="0"/>
    <xf numFmtId="210" fontId="38" fillId="58" borderId="0" applyNumberFormat="0" applyBorder="0" applyAlignment="0" applyProtection="0"/>
    <xf numFmtId="0" fontId="38" fillId="58" borderId="0" applyNumberFormat="0" applyBorder="0" applyAlignment="0" applyProtection="0"/>
    <xf numFmtId="209" fontId="38" fillId="58" borderId="0" applyNumberFormat="0" applyBorder="0" applyAlignment="0" applyProtection="0"/>
    <xf numFmtId="213" fontId="38" fillId="58" borderId="0" applyNumberFormat="0" applyBorder="0" applyAlignment="0" applyProtection="0"/>
    <xf numFmtId="210" fontId="127" fillId="20" borderId="0" applyNumberFormat="0" applyBorder="0" applyAlignment="0" applyProtection="0"/>
    <xf numFmtId="210" fontId="127" fillId="20" borderId="0" applyNumberFormat="0" applyBorder="0" applyAlignment="0" applyProtection="0"/>
    <xf numFmtId="0" fontId="122" fillId="59" borderId="0" applyNumberFormat="0" applyBorder="0" applyAlignment="0" applyProtection="0"/>
    <xf numFmtId="0" fontId="17" fillId="20" borderId="0" applyNumberFormat="0" applyBorder="0" applyAlignment="0" applyProtection="0"/>
    <xf numFmtId="0" fontId="38" fillId="58" borderId="0" applyNumberFormat="0" applyBorder="0" applyAlignment="0" applyProtection="0"/>
    <xf numFmtId="211" fontId="127" fillId="20" borderId="0" applyNumberFormat="0" applyBorder="0" applyAlignment="0" applyProtection="0"/>
    <xf numFmtId="0" fontId="127" fillId="20" borderId="0" applyNumberFormat="0" applyBorder="0" applyAlignment="0" applyProtection="0"/>
    <xf numFmtId="0" fontId="122" fillId="59" borderId="0" applyNumberFormat="0" applyBorder="0" applyAlignment="0" applyProtection="0"/>
    <xf numFmtId="211" fontId="38" fillId="58" borderId="0" applyNumberFormat="0" applyBorder="0" applyAlignment="0" applyProtection="0"/>
    <xf numFmtId="212" fontId="38" fillId="58" borderId="0" applyNumberFormat="0" applyBorder="0" applyAlignment="0" applyProtection="0"/>
    <xf numFmtId="212" fontId="127" fillId="20" borderId="0" applyNumberFormat="0" applyBorder="0" applyAlignment="0" applyProtection="0"/>
    <xf numFmtId="211" fontId="127" fillId="20" borderId="0" applyNumberFormat="0" applyBorder="0" applyAlignment="0" applyProtection="0"/>
    <xf numFmtId="212" fontId="17" fillId="20" borderId="0" applyNumberFormat="0" applyBorder="0" applyAlignment="0" applyProtection="0"/>
    <xf numFmtId="211" fontId="122" fillId="59" borderId="0" applyNumberFormat="0" applyBorder="0" applyAlignment="0" applyProtection="0"/>
    <xf numFmtId="212" fontId="122" fillId="59" borderId="0" applyNumberFormat="0" applyBorder="0" applyAlignment="0" applyProtection="0"/>
    <xf numFmtId="212" fontId="122" fillId="59" borderId="0" applyNumberFormat="0" applyBorder="0" applyAlignment="0" applyProtection="0"/>
    <xf numFmtId="213" fontId="122" fillId="59" borderId="0" applyNumberFormat="0" applyBorder="0" applyAlignment="0" applyProtection="0"/>
    <xf numFmtId="213" fontId="122" fillId="59" borderId="0" applyNumberFormat="0" applyBorder="0" applyAlignment="0" applyProtection="0"/>
    <xf numFmtId="210" fontId="38" fillId="58" borderId="0" applyNumberFormat="0" applyBorder="0" applyAlignment="0" applyProtection="0"/>
    <xf numFmtId="210" fontId="38" fillId="58" borderId="0" applyNumberFormat="0" applyBorder="0" applyAlignment="0" applyProtection="0"/>
    <xf numFmtId="0" fontId="122" fillId="59" borderId="0" applyNumberFormat="0" applyBorder="0" applyAlignment="0" applyProtection="0"/>
    <xf numFmtId="213" fontId="122" fillId="59" borderId="0" applyNumberFormat="0" applyBorder="0" applyAlignment="0" applyProtection="0"/>
    <xf numFmtId="211" fontId="122" fillId="59" borderId="0" applyNumberFormat="0" applyBorder="0" applyAlignment="0" applyProtection="0"/>
    <xf numFmtId="0" fontId="38" fillId="58" borderId="0" applyNumberFormat="0" applyBorder="0" applyAlignment="0" applyProtection="0"/>
    <xf numFmtId="0" fontId="122" fillId="59" borderId="0" applyNumberFormat="0" applyBorder="0" applyAlignment="0" applyProtection="0"/>
    <xf numFmtId="211" fontId="127" fillId="20" borderId="0" applyNumberFormat="0" applyBorder="0" applyAlignment="0" applyProtection="0"/>
    <xf numFmtId="0" fontId="127" fillId="20" borderId="0" applyNumberFormat="0" applyBorder="0" applyAlignment="0" applyProtection="0"/>
    <xf numFmtId="0" fontId="38" fillId="58" borderId="0" applyNumberFormat="0" applyBorder="0" applyAlignment="0" applyProtection="0"/>
    <xf numFmtId="0" fontId="122" fillId="59" borderId="0" applyNumberFormat="0" applyBorder="0" applyAlignment="0" applyProtection="0"/>
    <xf numFmtId="0" fontId="38" fillId="58" borderId="0" applyNumberFormat="0" applyBorder="0" applyAlignment="0" applyProtection="0"/>
    <xf numFmtId="210" fontId="122" fillId="59" borderId="0" applyNumberFormat="0" applyBorder="0" applyAlignment="0" applyProtection="0"/>
    <xf numFmtId="210" fontId="122" fillId="59" borderId="0" applyNumberFormat="0" applyBorder="0" applyAlignment="0" applyProtection="0"/>
    <xf numFmtId="0" fontId="17" fillId="20" borderId="0" applyNumberFormat="0" applyBorder="0" applyAlignment="0" applyProtection="0"/>
    <xf numFmtId="0" fontId="122" fillId="59" borderId="0" applyNumberFormat="0" applyBorder="0" applyAlignment="0" applyProtection="0"/>
    <xf numFmtId="210" fontId="122" fillId="59" borderId="0" applyNumberFormat="0" applyBorder="0" applyAlignment="0" applyProtection="0"/>
    <xf numFmtId="0" fontId="38" fillId="103" borderId="0" applyNumberFormat="0" applyBorder="0" applyAlignment="0" applyProtection="0"/>
    <xf numFmtId="209" fontId="122" fillId="59" borderId="0" applyNumberFormat="0" applyBorder="0" applyAlignment="0" applyProtection="0"/>
    <xf numFmtId="210" fontId="122" fillId="59" borderId="0" applyNumberFormat="0" applyBorder="0" applyAlignment="0" applyProtection="0"/>
    <xf numFmtId="0" fontId="38" fillId="63" borderId="0" applyNumberFormat="0" applyBorder="0" applyAlignment="0" applyProtection="0"/>
    <xf numFmtId="209" fontId="38" fillId="63" borderId="0" applyNumberFormat="0" applyBorder="0" applyAlignment="0" applyProtection="0"/>
    <xf numFmtId="213" fontId="38" fillId="63" borderId="0" applyNumberFormat="0" applyBorder="0" applyAlignment="0" applyProtection="0"/>
    <xf numFmtId="213" fontId="38" fillId="63" borderId="0" applyNumberFormat="0" applyBorder="0" applyAlignment="0" applyProtection="0"/>
    <xf numFmtId="210" fontId="38" fillId="63" borderId="0" applyNumberFormat="0" applyBorder="0" applyAlignment="0" applyProtection="0"/>
    <xf numFmtId="0" fontId="122" fillId="60" borderId="0" applyNumberFormat="0" applyBorder="0" applyAlignment="0" applyProtection="0"/>
    <xf numFmtId="0" fontId="38" fillId="63" borderId="0" applyNumberFormat="0" applyBorder="0" applyAlignment="0" applyProtection="0"/>
    <xf numFmtId="211" fontId="127" fillId="24" borderId="0" applyNumberFormat="0" applyBorder="0" applyAlignment="0" applyProtection="0"/>
    <xf numFmtId="210" fontId="38" fillId="63" borderId="0" applyNumberFormat="0" applyBorder="0" applyAlignment="0" applyProtection="0"/>
    <xf numFmtId="0" fontId="38" fillId="63" borderId="0" applyNumberFormat="0" applyBorder="0" applyAlignment="0" applyProtection="0"/>
    <xf numFmtId="209" fontId="38" fillId="63" borderId="0" applyNumberFormat="0" applyBorder="0" applyAlignment="0" applyProtection="0"/>
    <xf numFmtId="213" fontId="38" fillId="63" borderId="0" applyNumberFormat="0" applyBorder="0" applyAlignment="0" applyProtection="0"/>
    <xf numFmtId="210" fontId="127" fillId="24" borderId="0" applyNumberFormat="0" applyBorder="0" applyAlignment="0" applyProtection="0"/>
    <xf numFmtId="210" fontId="127" fillId="24" borderId="0" applyNumberFormat="0" applyBorder="0" applyAlignment="0" applyProtection="0"/>
    <xf numFmtId="0" fontId="122" fillId="60" borderId="0" applyNumberFormat="0" applyBorder="0" applyAlignment="0" applyProtection="0"/>
    <xf numFmtId="0" fontId="17" fillId="24" borderId="0" applyNumberFormat="0" applyBorder="0" applyAlignment="0" applyProtection="0"/>
    <xf numFmtId="0" fontId="38" fillId="63" borderId="0" applyNumberFormat="0" applyBorder="0" applyAlignment="0" applyProtection="0"/>
    <xf numFmtId="211" fontId="127" fillId="24" borderId="0" applyNumberFormat="0" applyBorder="0" applyAlignment="0" applyProtection="0"/>
    <xf numFmtId="0" fontId="127" fillId="24" borderId="0" applyNumberFormat="0" applyBorder="0" applyAlignment="0" applyProtection="0"/>
    <xf numFmtId="0" fontId="122" fillId="60" borderId="0" applyNumberFormat="0" applyBorder="0" applyAlignment="0" applyProtection="0"/>
    <xf numFmtId="211" fontId="38" fillId="63" borderId="0" applyNumberFormat="0" applyBorder="0" applyAlignment="0" applyProtection="0"/>
    <xf numFmtId="212" fontId="38" fillId="63" borderId="0" applyNumberFormat="0" applyBorder="0" applyAlignment="0" applyProtection="0"/>
    <xf numFmtId="212" fontId="127" fillId="24" borderId="0" applyNumberFormat="0" applyBorder="0" applyAlignment="0" applyProtection="0"/>
    <xf numFmtId="211" fontId="127" fillId="24" borderId="0" applyNumberFormat="0" applyBorder="0" applyAlignment="0" applyProtection="0"/>
    <xf numFmtId="212" fontId="17" fillId="24" borderId="0" applyNumberFormat="0" applyBorder="0" applyAlignment="0" applyProtection="0"/>
    <xf numFmtId="211" fontId="122" fillId="60" borderId="0" applyNumberFormat="0" applyBorder="0" applyAlignment="0" applyProtection="0"/>
    <xf numFmtId="212" fontId="122" fillId="60" borderId="0" applyNumberFormat="0" applyBorder="0" applyAlignment="0" applyProtection="0"/>
    <xf numFmtId="212" fontId="122" fillId="60" borderId="0" applyNumberFormat="0" applyBorder="0" applyAlignment="0" applyProtection="0"/>
    <xf numFmtId="213" fontId="122" fillId="60" borderId="0" applyNumberFormat="0" applyBorder="0" applyAlignment="0" applyProtection="0"/>
    <xf numFmtId="213" fontId="122" fillId="60" borderId="0" applyNumberFormat="0" applyBorder="0" applyAlignment="0" applyProtection="0"/>
    <xf numFmtId="210" fontId="38" fillId="63" borderId="0" applyNumberFormat="0" applyBorder="0" applyAlignment="0" applyProtection="0"/>
    <xf numFmtId="210" fontId="38" fillId="63" borderId="0" applyNumberFormat="0" applyBorder="0" applyAlignment="0" applyProtection="0"/>
    <xf numFmtId="0" fontId="122" fillId="60" borderId="0" applyNumberFormat="0" applyBorder="0" applyAlignment="0" applyProtection="0"/>
    <xf numFmtId="213" fontId="122" fillId="60" borderId="0" applyNumberFormat="0" applyBorder="0" applyAlignment="0" applyProtection="0"/>
    <xf numFmtId="211" fontId="122" fillId="60" borderId="0" applyNumberFormat="0" applyBorder="0" applyAlignment="0" applyProtection="0"/>
    <xf numFmtId="0" fontId="38" fillId="63" borderId="0" applyNumberFormat="0" applyBorder="0" applyAlignment="0" applyProtection="0"/>
    <xf numFmtId="0" fontId="122" fillId="60" borderId="0" applyNumberFormat="0" applyBorder="0" applyAlignment="0" applyProtection="0"/>
    <xf numFmtId="211" fontId="127" fillId="24" borderId="0" applyNumberFormat="0" applyBorder="0" applyAlignment="0" applyProtection="0"/>
    <xf numFmtId="0" fontId="127" fillId="24" borderId="0" applyNumberFormat="0" applyBorder="0" applyAlignment="0" applyProtection="0"/>
    <xf numFmtId="0" fontId="38" fillId="63" borderId="0" applyNumberFormat="0" applyBorder="0" applyAlignment="0" applyProtection="0"/>
    <xf numFmtId="0" fontId="122" fillId="60" borderId="0" applyNumberFormat="0" applyBorder="0" applyAlignment="0" applyProtection="0"/>
    <xf numFmtId="0" fontId="38" fillId="63" borderId="0" applyNumberFormat="0" applyBorder="0" applyAlignment="0" applyProtection="0"/>
    <xf numFmtId="210" fontId="122" fillId="60" borderId="0" applyNumberFormat="0" applyBorder="0" applyAlignment="0" applyProtection="0"/>
    <xf numFmtId="210" fontId="122" fillId="60" borderId="0" applyNumberFormat="0" applyBorder="0" applyAlignment="0" applyProtection="0"/>
    <xf numFmtId="0" fontId="17" fillId="24" borderId="0" applyNumberFormat="0" applyBorder="0" applyAlignment="0" applyProtection="0"/>
    <xf numFmtId="0" fontId="122" fillId="60" borderId="0" applyNumberFormat="0" applyBorder="0" applyAlignment="0" applyProtection="0"/>
    <xf numFmtId="210" fontId="122" fillId="60" borderId="0" applyNumberFormat="0" applyBorder="0" applyAlignment="0" applyProtection="0"/>
    <xf numFmtId="0" fontId="38" fillId="60" borderId="0" applyNumberFormat="0" applyBorder="0" applyAlignment="0" applyProtection="0"/>
    <xf numFmtId="209" fontId="122" fillId="60" borderId="0" applyNumberFormat="0" applyBorder="0" applyAlignment="0" applyProtection="0"/>
    <xf numFmtId="210" fontId="122" fillId="60" borderId="0" applyNumberFormat="0" applyBorder="0" applyAlignment="0" applyProtection="0"/>
    <xf numFmtId="0" fontId="122" fillId="60" borderId="0" applyNumberFormat="0" applyBorder="0" applyAlignment="0" applyProtection="0"/>
    <xf numFmtId="0" fontId="38" fillId="64" borderId="0" applyNumberFormat="0" applyBorder="0" applyAlignment="0" applyProtection="0"/>
    <xf numFmtId="209" fontId="38" fillId="64" borderId="0" applyNumberFormat="0" applyBorder="0" applyAlignment="0" applyProtection="0"/>
    <xf numFmtId="213" fontId="38" fillId="64" borderId="0" applyNumberFormat="0" applyBorder="0" applyAlignment="0" applyProtection="0"/>
    <xf numFmtId="213" fontId="38" fillId="64" borderId="0" applyNumberFormat="0" applyBorder="0" applyAlignment="0" applyProtection="0"/>
    <xf numFmtId="210" fontId="38" fillId="64" borderId="0" applyNumberFormat="0" applyBorder="0" applyAlignment="0" applyProtection="0"/>
    <xf numFmtId="0" fontId="122" fillId="87" borderId="0" applyNumberFormat="0" applyBorder="0" applyAlignment="0" applyProtection="0"/>
    <xf numFmtId="0" fontId="38" fillId="64" borderId="0" applyNumberFormat="0" applyBorder="0" applyAlignment="0" applyProtection="0"/>
    <xf numFmtId="211" fontId="127" fillId="28" borderId="0" applyNumberFormat="0" applyBorder="0" applyAlignment="0" applyProtection="0"/>
    <xf numFmtId="210" fontId="38" fillId="64" borderId="0" applyNumberFormat="0" applyBorder="0" applyAlignment="0" applyProtection="0"/>
    <xf numFmtId="0" fontId="38" fillId="64" borderId="0" applyNumberFormat="0" applyBorder="0" applyAlignment="0" applyProtection="0"/>
    <xf numFmtId="209" fontId="38" fillId="64" borderId="0" applyNumberFormat="0" applyBorder="0" applyAlignment="0" applyProtection="0"/>
    <xf numFmtId="213" fontId="38" fillId="64" borderId="0" applyNumberFormat="0" applyBorder="0" applyAlignment="0" applyProtection="0"/>
    <xf numFmtId="210" fontId="127" fillId="28" borderId="0" applyNumberFormat="0" applyBorder="0" applyAlignment="0" applyProtection="0"/>
    <xf numFmtId="210" fontId="127" fillId="28" borderId="0" applyNumberFormat="0" applyBorder="0" applyAlignment="0" applyProtection="0"/>
    <xf numFmtId="0" fontId="122" fillId="87" borderId="0" applyNumberFormat="0" applyBorder="0" applyAlignment="0" applyProtection="0"/>
    <xf numFmtId="0" fontId="17" fillId="28" borderId="0" applyNumberFormat="0" applyBorder="0" applyAlignment="0" applyProtection="0"/>
    <xf numFmtId="0" fontId="38" fillId="64" borderId="0" applyNumberFormat="0" applyBorder="0" applyAlignment="0" applyProtection="0"/>
    <xf numFmtId="211" fontId="127" fillId="28" borderId="0" applyNumberFormat="0" applyBorder="0" applyAlignment="0" applyProtection="0"/>
    <xf numFmtId="0" fontId="127" fillId="28" borderId="0" applyNumberFormat="0" applyBorder="0" applyAlignment="0" applyProtection="0"/>
    <xf numFmtId="0" fontId="122" fillId="87" borderId="0" applyNumberFormat="0" applyBorder="0" applyAlignment="0" applyProtection="0"/>
    <xf numFmtId="211" fontId="38" fillId="64" borderId="0" applyNumberFormat="0" applyBorder="0" applyAlignment="0" applyProtection="0"/>
    <xf numFmtId="212" fontId="38" fillId="64" borderId="0" applyNumberFormat="0" applyBorder="0" applyAlignment="0" applyProtection="0"/>
    <xf numFmtId="212" fontId="127" fillId="28" borderId="0" applyNumberFormat="0" applyBorder="0" applyAlignment="0" applyProtection="0"/>
    <xf numFmtId="211" fontId="127" fillId="28" borderId="0" applyNumberFormat="0" applyBorder="0" applyAlignment="0" applyProtection="0"/>
    <xf numFmtId="212" fontId="17" fillId="28" borderId="0" applyNumberFormat="0" applyBorder="0" applyAlignment="0" applyProtection="0"/>
    <xf numFmtId="211" fontId="122" fillId="87" borderId="0" applyNumberFormat="0" applyBorder="0" applyAlignment="0" applyProtection="0"/>
    <xf numFmtId="212" fontId="122" fillId="87" borderId="0" applyNumberFormat="0" applyBorder="0" applyAlignment="0" applyProtection="0"/>
    <xf numFmtId="212" fontId="122" fillId="87" borderId="0" applyNumberFormat="0" applyBorder="0" applyAlignment="0" applyProtection="0"/>
    <xf numFmtId="213" fontId="122" fillId="87" borderId="0" applyNumberFormat="0" applyBorder="0" applyAlignment="0" applyProtection="0"/>
    <xf numFmtId="213" fontId="122" fillId="87" borderId="0" applyNumberFormat="0" applyBorder="0" applyAlignment="0" applyProtection="0"/>
    <xf numFmtId="210" fontId="38" fillId="64" borderId="0" applyNumberFormat="0" applyBorder="0" applyAlignment="0" applyProtection="0"/>
    <xf numFmtId="210" fontId="38" fillId="64" borderId="0" applyNumberFormat="0" applyBorder="0" applyAlignment="0" applyProtection="0"/>
    <xf numFmtId="0" fontId="122" fillId="87" borderId="0" applyNumberFormat="0" applyBorder="0" applyAlignment="0" applyProtection="0"/>
    <xf numFmtId="213" fontId="122" fillId="87" borderId="0" applyNumberFormat="0" applyBorder="0" applyAlignment="0" applyProtection="0"/>
    <xf numFmtId="211" fontId="122" fillId="87" borderId="0" applyNumberFormat="0" applyBorder="0" applyAlignment="0" applyProtection="0"/>
    <xf numFmtId="0" fontId="38" fillId="64" borderId="0" applyNumberFormat="0" applyBorder="0" applyAlignment="0" applyProtection="0"/>
    <xf numFmtId="0" fontId="122" fillId="87" borderId="0" applyNumberFormat="0" applyBorder="0" applyAlignment="0" applyProtection="0"/>
    <xf numFmtId="211" fontId="127" fillId="28" borderId="0" applyNumberFormat="0" applyBorder="0" applyAlignment="0" applyProtection="0"/>
    <xf numFmtId="0" fontId="127" fillId="28" borderId="0" applyNumberFormat="0" applyBorder="0" applyAlignment="0" applyProtection="0"/>
    <xf numFmtId="0" fontId="38" fillId="64" borderId="0" applyNumberFormat="0" applyBorder="0" applyAlignment="0" applyProtection="0"/>
    <xf numFmtId="0" fontId="122" fillId="87" borderId="0" applyNumberFormat="0" applyBorder="0" applyAlignment="0" applyProtection="0"/>
    <xf numFmtId="0" fontId="38" fillId="64" borderId="0" applyNumberFormat="0" applyBorder="0" applyAlignment="0" applyProtection="0"/>
    <xf numFmtId="210" fontId="122" fillId="87" borderId="0" applyNumberFormat="0" applyBorder="0" applyAlignment="0" applyProtection="0"/>
    <xf numFmtId="210" fontId="122" fillId="87" borderId="0" applyNumberFormat="0" applyBorder="0" applyAlignment="0" applyProtection="0"/>
    <xf numFmtId="0" fontId="17" fillId="28" borderId="0" applyNumberFormat="0" applyBorder="0" applyAlignment="0" applyProtection="0"/>
    <xf numFmtId="0" fontId="122" fillId="87" borderId="0" applyNumberFormat="0" applyBorder="0" applyAlignment="0" applyProtection="0"/>
    <xf numFmtId="210" fontId="122" fillId="87" borderId="0" applyNumberFormat="0" applyBorder="0" applyAlignment="0" applyProtection="0"/>
    <xf numFmtId="0" fontId="38" fillId="64" borderId="0" applyNumberFormat="0" applyBorder="0" applyAlignment="0" applyProtection="0"/>
    <xf numFmtId="209" fontId="122" fillId="87" borderId="0" applyNumberFormat="0" applyBorder="0" applyAlignment="0" applyProtection="0"/>
    <xf numFmtId="210" fontId="122" fillId="87" borderId="0" applyNumberFormat="0" applyBorder="0" applyAlignment="0" applyProtection="0"/>
    <xf numFmtId="0" fontId="122" fillId="87" borderId="0" applyNumberFormat="0" applyBorder="0" applyAlignment="0" applyProtection="0"/>
    <xf numFmtId="0" fontId="38" fillId="65" borderId="0" applyNumberFormat="0" applyBorder="0" applyAlignment="0" applyProtection="0"/>
    <xf numFmtId="209" fontId="38" fillId="65" borderId="0" applyNumberFormat="0" applyBorder="0" applyAlignment="0" applyProtection="0"/>
    <xf numFmtId="213" fontId="38" fillId="65" borderId="0" applyNumberFormat="0" applyBorder="0" applyAlignment="0" applyProtection="0"/>
    <xf numFmtId="213" fontId="38" fillId="65" borderId="0" applyNumberFormat="0" applyBorder="0" applyAlignment="0" applyProtection="0"/>
    <xf numFmtId="210" fontId="38" fillId="65" borderId="0" applyNumberFormat="0" applyBorder="0" applyAlignment="0" applyProtection="0"/>
    <xf numFmtId="0" fontId="122" fillId="55" borderId="0" applyNumberFormat="0" applyBorder="0" applyAlignment="0" applyProtection="0"/>
    <xf numFmtId="0" fontId="38" fillId="65" borderId="0" applyNumberFormat="0" applyBorder="0" applyAlignment="0" applyProtection="0"/>
    <xf numFmtId="211" fontId="127" fillId="32" borderId="0" applyNumberFormat="0" applyBorder="0" applyAlignment="0" applyProtection="0"/>
    <xf numFmtId="210" fontId="38" fillId="65" borderId="0" applyNumberFormat="0" applyBorder="0" applyAlignment="0" applyProtection="0"/>
    <xf numFmtId="0" fontId="38" fillId="65" borderId="0" applyNumberFormat="0" applyBorder="0" applyAlignment="0" applyProtection="0"/>
    <xf numFmtId="209" fontId="38" fillId="65" borderId="0" applyNumberFormat="0" applyBorder="0" applyAlignment="0" applyProtection="0"/>
    <xf numFmtId="213" fontId="38" fillId="65" borderId="0" applyNumberFormat="0" applyBorder="0" applyAlignment="0" applyProtection="0"/>
    <xf numFmtId="210" fontId="127" fillId="32" borderId="0" applyNumberFormat="0" applyBorder="0" applyAlignment="0" applyProtection="0"/>
    <xf numFmtId="210" fontId="127" fillId="32" borderId="0" applyNumberFormat="0" applyBorder="0" applyAlignment="0" applyProtection="0"/>
    <xf numFmtId="0" fontId="122" fillId="55" borderId="0" applyNumberFormat="0" applyBorder="0" applyAlignment="0" applyProtection="0"/>
    <xf numFmtId="0" fontId="17" fillId="32" borderId="0" applyNumberFormat="0" applyBorder="0" applyAlignment="0" applyProtection="0"/>
    <xf numFmtId="0" fontId="38" fillId="65" borderId="0" applyNumberFormat="0" applyBorder="0" applyAlignment="0" applyProtection="0"/>
    <xf numFmtId="211" fontId="127" fillId="32" borderId="0" applyNumberFormat="0" applyBorder="0" applyAlignment="0" applyProtection="0"/>
    <xf numFmtId="0" fontId="127" fillId="32" borderId="0" applyNumberFormat="0" applyBorder="0" applyAlignment="0" applyProtection="0"/>
    <xf numFmtId="0" fontId="122" fillId="55" borderId="0" applyNumberFormat="0" applyBorder="0" applyAlignment="0" applyProtection="0"/>
    <xf numFmtId="211" fontId="38" fillId="65" borderId="0" applyNumberFormat="0" applyBorder="0" applyAlignment="0" applyProtection="0"/>
    <xf numFmtId="212" fontId="38" fillId="65" borderId="0" applyNumberFormat="0" applyBorder="0" applyAlignment="0" applyProtection="0"/>
    <xf numFmtId="212" fontId="127" fillId="32" borderId="0" applyNumberFormat="0" applyBorder="0" applyAlignment="0" applyProtection="0"/>
    <xf numFmtId="211" fontId="127" fillId="32" borderId="0" applyNumberFormat="0" applyBorder="0" applyAlignment="0" applyProtection="0"/>
    <xf numFmtId="212" fontId="17" fillId="32" borderId="0" applyNumberFormat="0" applyBorder="0" applyAlignment="0" applyProtection="0"/>
    <xf numFmtId="211" fontId="122" fillId="55" borderId="0" applyNumberFormat="0" applyBorder="0" applyAlignment="0" applyProtection="0"/>
    <xf numFmtId="212" fontId="122" fillId="55" borderId="0" applyNumberFormat="0" applyBorder="0" applyAlignment="0" applyProtection="0"/>
    <xf numFmtId="212" fontId="122" fillId="55" borderId="0" applyNumberFormat="0" applyBorder="0" applyAlignment="0" applyProtection="0"/>
    <xf numFmtId="213" fontId="122" fillId="55" borderId="0" applyNumberFormat="0" applyBorder="0" applyAlignment="0" applyProtection="0"/>
    <xf numFmtId="213" fontId="122" fillId="55" borderId="0" applyNumberFormat="0" applyBorder="0" applyAlignment="0" applyProtection="0"/>
    <xf numFmtId="210" fontId="38" fillId="65" borderId="0" applyNumberFormat="0" applyBorder="0" applyAlignment="0" applyProtection="0"/>
    <xf numFmtId="210" fontId="38" fillId="65" borderId="0" applyNumberFormat="0" applyBorder="0" applyAlignment="0" applyProtection="0"/>
    <xf numFmtId="0" fontId="122" fillId="55" borderId="0" applyNumberFormat="0" applyBorder="0" applyAlignment="0" applyProtection="0"/>
    <xf numFmtId="213" fontId="122" fillId="55" borderId="0" applyNumberFormat="0" applyBorder="0" applyAlignment="0" applyProtection="0"/>
    <xf numFmtId="211" fontId="122" fillId="55" borderId="0" applyNumberFormat="0" applyBorder="0" applyAlignment="0" applyProtection="0"/>
    <xf numFmtId="0" fontId="38" fillId="65" borderId="0" applyNumberFormat="0" applyBorder="0" applyAlignment="0" applyProtection="0"/>
    <xf numFmtId="0" fontId="122" fillId="55" borderId="0" applyNumberFormat="0" applyBorder="0" applyAlignment="0" applyProtection="0"/>
    <xf numFmtId="211" fontId="127" fillId="32" borderId="0" applyNumberFormat="0" applyBorder="0" applyAlignment="0" applyProtection="0"/>
    <xf numFmtId="0" fontId="127" fillId="32" borderId="0" applyNumberFormat="0" applyBorder="0" applyAlignment="0" applyProtection="0"/>
    <xf numFmtId="0" fontId="38" fillId="65" borderId="0" applyNumberFormat="0" applyBorder="0" applyAlignment="0" applyProtection="0"/>
    <xf numFmtId="0" fontId="122" fillId="55" borderId="0" applyNumberFormat="0" applyBorder="0" applyAlignment="0" applyProtection="0"/>
    <xf numFmtId="0" fontId="38" fillId="65" borderId="0" applyNumberFormat="0" applyBorder="0" applyAlignment="0" applyProtection="0"/>
    <xf numFmtId="210" fontId="122" fillId="55" borderId="0" applyNumberFormat="0" applyBorder="0" applyAlignment="0" applyProtection="0"/>
    <xf numFmtId="210" fontId="122" fillId="55" borderId="0" applyNumberFormat="0" applyBorder="0" applyAlignment="0" applyProtection="0"/>
    <xf numFmtId="0" fontId="17" fillId="32" borderId="0" applyNumberFormat="0" applyBorder="0" applyAlignment="0" applyProtection="0"/>
    <xf numFmtId="0" fontId="122" fillId="55" borderId="0" applyNumberFormat="0" applyBorder="0" applyAlignment="0" applyProtection="0"/>
    <xf numFmtId="210" fontId="122" fillId="55" borderId="0" applyNumberFormat="0" applyBorder="0" applyAlignment="0" applyProtection="0"/>
    <xf numFmtId="0" fontId="38" fillId="55" borderId="0" applyNumberFormat="0" applyBorder="0" applyAlignment="0" applyProtection="0"/>
    <xf numFmtId="209" fontId="122" fillId="55" borderId="0" applyNumberFormat="0" applyBorder="0" applyAlignment="0" applyProtection="0"/>
    <xf numFmtId="210" fontId="122" fillId="55" borderId="0" applyNumberFormat="0" applyBorder="0" applyAlignment="0" applyProtection="0"/>
    <xf numFmtId="0" fontId="122" fillId="55" borderId="0" applyNumberFormat="0" applyBorder="0" applyAlignment="0" applyProtection="0"/>
    <xf numFmtId="213" fontId="30" fillId="67" borderId="0" applyNumberFormat="0" applyBorder="0" applyAlignment="0" applyProtection="0"/>
    <xf numFmtId="213" fontId="30" fillId="67" borderId="0" applyNumberFormat="0" applyBorder="0" applyAlignment="0" applyProtection="0"/>
    <xf numFmtId="210" fontId="30" fillId="68" borderId="0" applyNumberFormat="0" applyBorder="0" applyAlignment="0" applyProtection="0"/>
    <xf numFmtId="213" fontId="30" fillId="67" borderId="0" applyNumberFormat="0" applyBorder="0" applyAlignment="0" applyProtection="0"/>
    <xf numFmtId="210" fontId="30" fillId="68" borderId="0" applyNumberFormat="0" applyBorder="0" applyAlignment="0" applyProtection="0"/>
    <xf numFmtId="0" fontId="30" fillId="67" borderId="0" applyNumberFormat="0" applyBorder="0" applyAlignment="0" applyProtection="0"/>
    <xf numFmtId="209" fontId="30" fillId="68" borderId="0" applyNumberFormat="0" applyBorder="0" applyAlignment="0" applyProtection="0"/>
    <xf numFmtId="213" fontId="30" fillId="68" borderId="0" applyNumberFormat="0" applyBorder="0" applyAlignment="0" applyProtection="0"/>
    <xf numFmtId="210" fontId="30" fillId="68" borderId="0" applyNumberFormat="0" applyBorder="0" applyAlignment="0" applyProtection="0"/>
    <xf numFmtId="213" fontId="30" fillId="68" borderId="0" applyNumberFormat="0" applyBorder="0" applyAlignment="0" applyProtection="0"/>
    <xf numFmtId="213" fontId="30" fillId="68" borderId="0" applyNumberFormat="0" applyBorder="0" applyAlignment="0" applyProtection="0"/>
    <xf numFmtId="212" fontId="30" fillId="68" borderId="0" applyNumberFormat="0" applyBorder="0" applyAlignment="0" applyProtection="0"/>
    <xf numFmtId="0" fontId="30" fillId="68" borderId="0" applyNumberFormat="0" applyBorder="0" applyAlignment="0" applyProtection="0"/>
    <xf numFmtId="212" fontId="30" fillId="68" borderId="0" applyNumberFormat="0" applyBorder="0" applyAlignment="0" applyProtection="0"/>
    <xf numFmtId="211" fontId="30" fillId="68" borderId="0" applyNumberFormat="0" applyBorder="0" applyAlignment="0" applyProtection="0"/>
    <xf numFmtId="210" fontId="30" fillId="68" borderId="0" applyNumberFormat="0" applyBorder="0" applyAlignment="0" applyProtection="0"/>
    <xf numFmtId="0" fontId="30" fillId="68" borderId="0" applyNumberFormat="0" applyBorder="0" applyAlignment="0" applyProtection="0"/>
    <xf numFmtId="209" fontId="30" fillId="68" borderId="0" applyNumberFormat="0" applyBorder="0" applyAlignment="0" applyProtection="0"/>
    <xf numFmtId="213" fontId="30" fillId="69" borderId="0" applyNumberFormat="0" applyBorder="0" applyAlignment="0" applyProtection="0"/>
    <xf numFmtId="213" fontId="30" fillId="69" borderId="0" applyNumberFormat="0" applyBorder="0" applyAlignment="0" applyProtection="0"/>
    <xf numFmtId="210" fontId="30" fillId="70" borderId="0" applyNumberFormat="0" applyBorder="0" applyAlignment="0" applyProtection="0"/>
    <xf numFmtId="213" fontId="30" fillId="69" borderId="0" applyNumberFormat="0" applyBorder="0" applyAlignment="0" applyProtection="0"/>
    <xf numFmtId="210" fontId="30" fillId="70" borderId="0" applyNumberFormat="0" applyBorder="0" applyAlignment="0" applyProtection="0"/>
    <xf numFmtId="0" fontId="30" fillId="69" borderId="0" applyNumberFormat="0" applyBorder="0" applyAlignment="0" applyProtection="0"/>
    <xf numFmtId="209" fontId="30" fillId="70" borderId="0" applyNumberFormat="0" applyBorder="0" applyAlignment="0" applyProtection="0"/>
    <xf numFmtId="213" fontId="30" fillId="70" borderId="0" applyNumberFormat="0" applyBorder="0" applyAlignment="0" applyProtection="0"/>
    <xf numFmtId="210" fontId="30" fillId="70" borderId="0" applyNumberFormat="0" applyBorder="0" applyAlignment="0" applyProtection="0"/>
    <xf numFmtId="213" fontId="30" fillId="70" borderId="0" applyNumberFormat="0" applyBorder="0" applyAlignment="0" applyProtection="0"/>
    <xf numFmtId="213" fontId="30" fillId="70" borderId="0" applyNumberFormat="0" applyBorder="0" applyAlignment="0" applyProtection="0"/>
    <xf numFmtId="212" fontId="30" fillId="70" borderId="0" applyNumberFormat="0" applyBorder="0" applyAlignment="0" applyProtection="0"/>
    <xf numFmtId="0" fontId="30" fillId="70" borderId="0" applyNumberFormat="0" applyBorder="0" applyAlignment="0" applyProtection="0"/>
    <xf numFmtId="212" fontId="30" fillId="70" borderId="0" applyNumberFormat="0" applyBorder="0" applyAlignment="0" applyProtection="0"/>
    <xf numFmtId="211" fontId="30" fillId="70" borderId="0" applyNumberFormat="0" applyBorder="0" applyAlignment="0" applyProtection="0"/>
    <xf numFmtId="210" fontId="30" fillId="70" borderId="0" applyNumberFormat="0" applyBorder="0" applyAlignment="0" applyProtection="0"/>
    <xf numFmtId="0" fontId="30" fillId="70" borderId="0" applyNumberFormat="0" applyBorder="0" applyAlignment="0" applyProtection="0"/>
    <xf numFmtId="209" fontId="30" fillId="70" borderId="0" applyNumberFormat="0" applyBorder="0" applyAlignment="0" applyProtection="0"/>
    <xf numFmtId="213" fontId="38" fillId="71" borderId="0" applyNumberFormat="0" applyBorder="0" applyAlignment="0" applyProtection="0"/>
    <xf numFmtId="213" fontId="38" fillId="71" borderId="0" applyNumberFormat="0" applyBorder="0" applyAlignment="0" applyProtection="0"/>
    <xf numFmtId="210" fontId="38" fillId="72" borderId="0" applyNumberFormat="0" applyBorder="0" applyAlignment="0" applyProtection="0"/>
    <xf numFmtId="213" fontId="38" fillId="71" borderId="0" applyNumberFormat="0" applyBorder="0" applyAlignment="0" applyProtection="0"/>
    <xf numFmtId="210" fontId="38" fillId="72" borderId="0" applyNumberFormat="0" applyBorder="0" applyAlignment="0" applyProtection="0"/>
    <xf numFmtId="0" fontId="38" fillId="71" borderId="0" applyNumberFormat="0" applyBorder="0" applyAlignment="0" applyProtection="0"/>
    <xf numFmtId="209" fontId="38" fillId="72" borderId="0" applyNumberFormat="0" applyBorder="0" applyAlignment="0" applyProtection="0"/>
    <xf numFmtId="0" fontId="38" fillId="72" borderId="0" applyNumberFormat="0" applyBorder="0" applyAlignment="0" applyProtection="0"/>
    <xf numFmtId="213" fontId="38" fillId="72" borderId="0" applyNumberFormat="0" applyBorder="0" applyAlignment="0" applyProtection="0"/>
    <xf numFmtId="210" fontId="38" fillId="72" borderId="0" applyNumberFormat="0" applyBorder="0" applyAlignment="0" applyProtection="0"/>
    <xf numFmtId="213" fontId="38" fillId="72" borderId="0" applyNumberFormat="0" applyBorder="0" applyAlignment="0" applyProtection="0"/>
    <xf numFmtId="213" fontId="38" fillId="72" borderId="0" applyNumberFormat="0" applyBorder="0" applyAlignment="0" applyProtection="0"/>
    <xf numFmtId="212" fontId="38" fillId="72" borderId="0" applyNumberFormat="0" applyBorder="0" applyAlignment="0" applyProtection="0"/>
    <xf numFmtId="0" fontId="38" fillId="72" borderId="0" applyNumberFormat="0" applyBorder="0" applyAlignment="0" applyProtection="0"/>
    <xf numFmtId="212" fontId="38" fillId="72" borderId="0" applyNumberFormat="0" applyBorder="0" applyAlignment="0" applyProtection="0"/>
    <xf numFmtId="211" fontId="38" fillId="72" borderId="0" applyNumberFormat="0" applyBorder="0" applyAlignment="0" applyProtection="0"/>
    <xf numFmtId="210" fontId="38" fillId="72" borderId="0" applyNumberFormat="0" applyBorder="0" applyAlignment="0" applyProtection="0"/>
    <xf numFmtId="0" fontId="38" fillId="72" borderId="0" applyNumberFormat="0" applyBorder="0" applyAlignment="0" applyProtection="0"/>
    <xf numFmtId="209" fontId="38" fillId="72"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127" fillId="9" borderId="0" applyNumberFormat="0" applyBorder="0" applyAlignment="0" applyProtection="0"/>
    <xf numFmtId="0" fontId="128"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12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128" fillId="9"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128" fillId="9"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209" fontId="38" fillId="66" borderId="0" applyNumberFormat="0" applyBorder="0" applyAlignment="0" applyProtection="0"/>
    <xf numFmtId="213" fontId="38" fillId="66"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211" fontId="127" fillId="9" borderId="0" applyNumberFormat="0" applyBorder="0" applyAlignment="0" applyProtection="0"/>
    <xf numFmtId="210" fontId="38" fillId="66" borderId="0" applyNumberFormat="0" applyBorder="0" applyAlignment="0" applyProtection="0"/>
    <xf numFmtId="0" fontId="38" fillId="66" borderId="0" applyNumberFormat="0" applyBorder="0" applyAlignment="0" applyProtection="0"/>
    <xf numFmtId="209" fontId="38" fillId="66" borderId="0" applyNumberFormat="0" applyBorder="0" applyAlignment="0" applyProtection="0"/>
    <xf numFmtId="213" fontId="38" fillId="66" borderId="0" applyNumberFormat="0" applyBorder="0" applyAlignment="0" applyProtection="0"/>
    <xf numFmtId="210" fontId="127" fillId="9" borderId="0" applyNumberFormat="0" applyBorder="0" applyAlignment="0" applyProtection="0"/>
    <xf numFmtId="210" fontId="127" fillId="9"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211" fontId="127" fillId="9" borderId="0" applyNumberFormat="0" applyBorder="0" applyAlignment="0" applyProtection="0"/>
    <xf numFmtId="0" fontId="127" fillId="9" borderId="0" applyNumberFormat="0" applyBorder="0" applyAlignment="0" applyProtection="0"/>
    <xf numFmtId="212" fontId="38" fillId="66" borderId="0" applyNumberFormat="0" applyBorder="0" applyAlignment="0" applyProtection="0"/>
    <xf numFmtId="211" fontId="38" fillId="66" borderId="0" applyNumberFormat="0" applyBorder="0" applyAlignment="0" applyProtection="0"/>
    <xf numFmtId="212" fontId="127" fillId="9" borderId="0" applyNumberFormat="0" applyBorder="0" applyAlignment="0" applyProtection="0"/>
    <xf numFmtId="211" fontId="127" fillId="9" borderId="0" applyNumberFormat="0" applyBorder="0" applyAlignment="0" applyProtection="0"/>
    <xf numFmtId="212" fontId="17" fillId="9" borderId="0" applyNumberFormat="0" applyBorder="0" applyAlignment="0" applyProtection="0"/>
    <xf numFmtId="211" fontId="38" fillId="73" borderId="0" applyNumberFormat="0" applyBorder="0" applyAlignment="0" applyProtection="0"/>
    <xf numFmtId="212"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0" fontId="17" fillId="9" borderId="0" applyNumberFormat="0" applyBorder="0" applyAlignment="0" applyProtection="0"/>
    <xf numFmtId="210" fontId="17" fillId="9"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66" borderId="0" applyNumberFormat="0" applyBorder="0" applyAlignment="0" applyProtection="0"/>
    <xf numFmtId="212" fontId="127" fillId="9" borderId="0" applyNumberFormat="0" applyBorder="0" applyAlignment="0" applyProtection="0"/>
    <xf numFmtId="211" fontId="127" fillId="9" borderId="0" applyNumberFormat="0" applyBorder="0" applyAlignment="0" applyProtection="0"/>
    <xf numFmtId="212" fontId="17" fillId="9" borderId="0" applyNumberFormat="0" applyBorder="0" applyAlignment="0" applyProtection="0"/>
    <xf numFmtId="211"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1"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212" fontId="38" fillId="73" borderId="0" applyNumberFormat="0" applyBorder="0" applyAlignment="0" applyProtection="0"/>
    <xf numFmtId="212" fontId="127" fillId="9" borderId="0" applyNumberFormat="0" applyBorder="0" applyAlignment="0" applyProtection="0"/>
    <xf numFmtId="211" fontId="127" fillId="9" borderId="0" applyNumberFormat="0" applyBorder="0" applyAlignment="0" applyProtection="0"/>
    <xf numFmtId="211"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210" fontId="38" fillId="66"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127" fillId="9" borderId="0" applyNumberFormat="0" applyBorder="0" applyAlignment="0" applyProtection="0"/>
    <xf numFmtId="0" fontId="17" fillId="9" borderId="0" applyNumberFormat="0" applyBorder="0" applyAlignment="0" applyProtection="0"/>
    <xf numFmtId="0" fontId="38" fillId="73" borderId="0" applyNumberFormat="0" applyBorder="0" applyAlignment="0" applyProtection="0"/>
    <xf numFmtId="212" fontId="127" fillId="9" borderId="0" applyNumberFormat="0" applyBorder="0" applyAlignment="0" applyProtection="0"/>
    <xf numFmtId="0" fontId="38" fillId="73" borderId="0" applyNumberFormat="0" applyBorder="0" applyAlignment="0" applyProtection="0"/>
    <xf numFmtId="211"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0"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209"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212" fontId="38" fillId="73"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213"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213" fontId="38" fillId="73" borderId="0" applyNumberFormat="0" applyBorder="0" applyAlignment="0" applyProtection="0"/>
    <xf numFmtId="210" fontId="38" fillId="73" borderId="0" applyNumberFormat="0" applyBorder="0" applyAlignment="0" applyProtection="0"/>
    <xf numFmtId="0" fontId="38" fillId="73"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0" fontId="38" fillId="73" borderId="0" applyNumberFormat="0" applyBorder="0" applyAlignment="0" applyProtection="0"/>
    <xf numFmtId="0" fontId="17" fillId="9" borderId="0" applyNumberFormat="0" applyBorder="0" applyAlignment="0" applyProtection="0"/>
    <xf numFmtId="0" fontId="38" fillId="66" borderId="0" applyNumberFormat="0" applyBorder="0" applyAlignment="0" applyProtection="0"/>
    <xf numFmtId="213" fontId="30" fillId="75" borderId="0" applyNumberFormat="0" applyBorder="0" applyAlignment="0" applyProtection="0"/>
    <xf numFmtId="213" fontId="30" fillId="75" borderId="0" applyNumberFormat="0" applyBorder="0" applyAlignment="0" applyProtection="0"/>
    <xf numFmtId="210" fontId="30" fillId="76" borderId="0" applyNumberFormat="0" applyBorder="0" applyAlignment="0" applyProtection="0"/>
    <xf numFmtId="213" fontId="30" fillId="75" borderId="0" applyNumberFormat="0" applyBorder="0" applyAlignment="0" applyProtection="0"/>
    <xf numFmtId="210" fontId="30" fillId="76" borderId="0" applyNumberFormat="0" applyBorder="0" applyAlignment="0" applyProtection="0"/>
    <xf numFmtId="0" fontId="30" fillId="75" borderId="0" applyNumberFormat="0" applyBorder="0" applyAlignment="0" applyProtection="0"/>
    <xf numFmtId="209" fontId="30" fillId="76" borderId="0" applyNumberFormat="0" applyBorder="0" applyAlignment="0" applyProtection="0"/>
    <xf numFmtId="213" fontId="30" fillId="76" borderId="0" applyNumberFormat="0" applyBorder="0" applyAlignment="0" applyProtection="0"/>
    <xf numFmtId="210" fontId="30" fillId="76" borderId="0" applyNumberFormat="0" applyBorder="0" applyAlignment="0" applyProtection="0"/>
    <xf numFmtId="213" fontId="30" fillId="76" borderId="0" applyNumberFormat="0" applyBorder="0" applyAlignment="0" applyProtection="0"/>
    <xf numFmtId="213" fontId="30" fillId="76" borderId="0" applyNumberFormat="0" applyBorder="0" applyAlignment="0" applyProtection="0"/>
    <xf numFmtId="212" fontId="30" fillId="76" borderId="0" applyNumberFormat="0" applyBorder="0" applyAlignment="0" applyProtection="0"/>
    <xf numFmtId="0" fontId="30" fillId="76" borderId="0" applyNumberFormat="0" applyBorder="0" applyAlignment="0" applyProtection="0"/>
    <xf numFmtId="212" fontId="30" fillId="76" borderId="0" applyNumberFormat="0" applyBorder="0" applyAlignment="0" applyProtection="0"/>
    <xf numFmtId="211" fontId="30" fillId="76" borderId="0" applyNumberFormat="0" applyBorder="0" applyAlignment="0" applyProtection="0"/>
    <xf numFmtId="210" fontId="30" fillId="76" borderId="0" applyNumberFormat="0" applyBorder="0" applyAlignment="0" applyProtection="0"/>
    <xf numFmtId="0" fontId="30" fillId="76" borderId="0" applyNumberFormat="0" applyBorder="0" applyAlignment="0" applyProtection="0"/>
    <xf numFmtId="209" fontId="30" fillId="76" borderId="0" applyNumberFormat="0" applyBorder="0" applyAlignment="0" applyProtection="0"/>
    <xf numFmtId="213" fontId="30" fillId="77" borderId="0" applyNumberFormat="0" applyBorder="0" applyAlignment="0" applyProtection="0"/>
    <xf numFmtId="213" fontId="30" fillId="77" borderId="0" applyNumberFormat="0" applyBorder="0" applyAlignment="0" applyProtection="0"/>
    <xf numFmtId="210" fontId="30" fillId="78" borderId="0" applyNumberFormat="0" applyBorder="0" applyAlignment="0" applyProtection="0"/>
    <xf numFmtId="213" fontId="30" fillId="77" borderId="0" applyNumberFormat="0" applyBorder="0" applyAlignment="0" applyProtection="0"/>
    <xf numFmtId="210" fontId="30" fillId="78" borderId="0" applyNumberFormat="0" applyBorder="0" applyAlignment="0" applyProtection="0"/>
    <xf numFmtId="0" fontId="30" fillId="77" borderId="0" applyNumberFormat="0" applyBorder="0" applyAlignment="0" applyProtection="0"/>
    <xf numFmtId="209" fontId="30" fillId="78" borderId="0" applyNumberFormat="0" applyBorder="0" applyAlignment="0" applyProtection="0"/>
    <xf numFmtId="213" fontId="30" fillId="78" borderId="0" applyNumberFormat="0" applyBorder="0" applyAlignment="0" applyProtection="0"/>
    <xf numFmtId="210" fontId="30" fillId="78" borderId="0" applyNumberFormat="0" applyBorder="0" applyAlignment="0" applyProtection="0"/>
    <xf numFmtId="213" fontId="30" fillId="78" borderId="0" applyNumberFormat="0" applyBorder="0" applyAlignment="0" applyProtection="0"/>
    <xf numFmtId="213" fontId="30" fillId="78" borderId="0" applyNumberFormat="0" applyBorder="0" applyAlignment="0" applyProtection="0"/>
    <xf numFmtId="212" fontId="30" fillId="78" borderId="0" applyNumberFormat="0" applyBorder="0" applyAlignment="0" applyProtection="0"/>
    <xf numFmtId="0" fontId="30" fillId="78" borderId="0" applyNumberFormat="0" applyBorder="0" applyAlignment="0" applyProtection="0"/>
    <xf numFmtId="212" fontId="30" fillId="78" borderId="0" applyNumberFormat="0" applyBorder="0" applyAlignment="0" applyProtection="0"/>
    <xf numFmtId="211" fontId="30" fillId="78" borderId="0" applyNumberFormat="0" applyBorder="0" applyAlignment="0" applyProtection="0"/>
    <xf numFmtId="210" fontId="30" fillId="78" borderId="0" applyNumberFormat="0" applyBorder="0" applyAlignment="0" applyProtection="0"/>
    <xf numFmtId="0" fontId="30" fillId="78" borderId="0" applyNumberFormat="0" applyBorder="0" applyAlignment="0" applyProtection="0"/>
    <xf numFmtId="209" fontId="30" fillId="78" borderId="0" applyNumberFormat="0" applyBorder="0" applyAlignment="0" applyProtection="0"/>
    <xf numFmtId="213" fontId="38" fillId="78" borderId="0" applyNumberFormat="0" applyBorder="0" applyAlignment="0" applyProtection="0"/>
    <xf numFmtId="213" fontId="38" fillId="78" borderId="0" applyNumberFormat="0" applyBorder="0" applyAlignment="0" applyProtection="0"/>
    <xf numFmtId="210" fontId="38" fillId="79" borderId="0" applyNumberFormat="0" applyBorder="0" applyAlignment="0" applyProtection="0"/>
    <xf numFmtId="213" fontId="38" fillId="78" borderId="0" applyNumberFormat="0" applyBorder="0" applyAlignment="0" applyProtection="0"/>
    <xf numFmtId="210" fontId="38" fillId="79" borderId="0" applyNumberFormat="0" applyBorder="0" applyAlignment="0" applyProtection="0"/>
    <xf numFmtId="0" fontId="38" fillId="78" borderId="0" applyNumberFormat="0" applyBorder="0" applyAlignment="0" applyProtection="0"/>
    <xf numFmtId="209"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211" fontId="38" fillId="79" borderId="0" applyNumberFormat="0" applyBorder="0" applyAlignment="0" applyProtection="0"/>
    <xf numFmtId="210" fontId="38" fillId="79" borderId="0" applyNumberFormat="0" applyBorder="0" applyAlignment="0" applyProtection="0"/>
    <xf numFmtId="0" fontId="38" fillId="79" borderId="0" applyNumberFormat="0" applyBorder="0" applyAlignment="0" applyProtection="0"/>
    <xf numFmtId="209" fontId="38" fillId="79"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127" fillId="13" borderId="0" applyNumberFormat="0" applyBorder="0" applyAlignment="0" applyProtection="0"/>
    <xf numFmtId="0" fontId="128"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12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128" fillId="13"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128" fillId="13"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209" fontId="38" fillId="74" borderId="0" applyNumberFormat="0" applyBorder="0" applyAlignment="0" applyProtection="0"/>
    <xf numFmtId="213" fontId="38" fillId="74"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211" fontId="127" fillId="13" borderId="0" applyNumberFormat="0" applyBorder="0" applyAlignment="0" applyProtection="0"/>
    <xf numFmtId="210" fontId="38" fillId="74" borderId="0" applyNumberFormat="0" applyBorder="0" applyAlignment="0" applyProtection="0"/>
    <xf numFmtId="0" fontId="38" fillId="74" borderId="0" applyNumberFormat="0" applyBorder="0" applyAlignment="0" applyProtection="0"/>
    <xf numFmtId="209" fontId="38" fillId="74" borderId="0" applyNumberFormat="0" applyBorder="0" applyAlignment="0" applyProtection="0"/>
    <xf numFmtId="213" fontId="38" fillId="74" borderId="0" applyNumberFormat="0" applyBorder="0" applyAlignment="0" applyProtection="0"/>
    <xf numFmtId="210" fontId="127" fillId="13" borderId="0" applyNumberFormat="0" applyBorder="0" applyAlignment="0" applyProtection="0"/>
    <xf numFmtId="210" fontId="127" fillId="13"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211" fontId="127" fillId="13" borderId="0" applyNumberFormat="0" applyBorder="0" applyAlignment="0" applyProtection="0"/>
    <xf numFmtId="0" fontId="127" fillId="13" borderId="0" applyNumberFormat="0" applyBorder="0" applyAlignment="0" applyProtection="0"/>
    <xf numFmtId="212" fontId="38" fillId="74" borderId="0" applyNumberFormat="0" applyBorder="0" applyAlignment="0" applyProtection="0"/>
    <xf numFmtId="211" fontId="38" fillId="74" borderId="0" applyNumberFormat="0" applyBorder="0" applyAlignment="0" applyProtection="0"/>
    <xf numFmtId="212" fontId="127" fillId="13" borderId="0" applyNumberFormat="0" applyBorder="0" applyAlignment="0" applyProtection="0"/>
    <xf numFmtId="211" fontId="127" fillId="13" borderId="0" applyNumberFormat="0" applyBorder="0" applyAlignment="0" applyProtection="0"/>
    <xf numFmtId="212" fontId="17" fillId="13" borderId="0" applyNumberFormat="0" applyBorder="0" applyAlignment="0" applyProtection="0"/>
    <xf numFmtId="211" fontId="38" fillId="80" borderId="0" applyNumberFormat="0" applyBorder="0" applyAlignment="0" applyProtection="0"/>
    <xf numFmtId="212"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0" fontId="17" fillId="13" borderId="0" applyNumberFormat="0" applyBorder="0" applyAlignment="0" applyProtection="0"/>
    <xf numFmtId="210" fontId="17" fillId="13"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0" fontId="38" fillId="74" borderId="0" applyNumberFormat="0" applyBorder="0" applyAlignment="0" applyProtection="0"/>
    <xf numFmtId="212" fontId="127" fillId="13" borderId="0" applyNumberFormat="0" applyBorder="0" applyAlignment="0" applyProtection="0"/>
    <xf numFmtId="211" fontId="127" fillId="13" borderId="0" applyNumberFormat="0" applyBorder="0" applyAlignment="0" applyProtection="0"/>
    <xf numFmtId="212" fontId="17" fillId="13" borderId="0" applyNumberFormat="0" applyBorder="0" applyAlignment="0" applyProtection="0"/>
    <xf numFmtId="211"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1" fontId="38" fillId="80" borderId="0" applyNumberFormat="0" applyBorder="0" applyAlignment="0" applyProtection="0"/>
    <xf numFmtId="212" fontId="38" fillId="80" borderId="0" applyNumberFormat="0" applyBorder="0" applyAlignment="0" applyProtection="0"/>
    <xf numFmtId="212" fontId="127" fillId="13" borderId="0" applyNumberFormat="0" applyBorder="0" applyAlignment="0" applyProtection="0"/>
    <xf numFmtId="211" fontId="127" fillId="13" borderId="0" applyNumberFormat="0" applyBorder="0" applyAlignment="0" applyProtection="0"/>
    <xf numFmtId="211"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0" fontId="38" fillId="74"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127" fillId="13" borderId="0" applyNumberFormat="0" applyBorder="0" applyAlignment="0" applyProtection="0"/>
    <xf numFmtId="0" fontId="17" fillId="13" borderId="0" applyNumberFormat="0" applyBorder="0" applyAlignment="0" applyProtection="0"/>
    <xf numFmtId="0" fontId="38" fillId="80" borderId="0" applyNumberFormat="0" applyBorder="0" applyAlignment="0" applyProtection="0"/>
    <xf numFmtId="212" fontId="127" fillId="13" borderId="0" applyNumberFormat="0" applyBorder="0" applyAlignment="0" applyProtection="0"/>
    <xf numFmtId="0" fontId="38" fillId="80" borderId="0" applyNumberFormat="0" applyBorder="0" applyAlignment="0" applyProtection="0"/>
    <xf numFmtId="211"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0"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209"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212" fontId="38" fillId="80"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213"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213" fontId="38" fillId="80" borderId="0" applyNumberFormat="0" applyBorder="0" applyAlignment="0" applyProtection="0"/>
    <xf numFmtId="210" fontId="38" fillId="80" borderId="0" applyNumberFormat="0" applyBorder="0" applyAlignment="0" applyProtection="0"/>
    <xf numFmtId="0" fontId="38" fillId="80"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0" fontId="38" fillId="80" borderId="0" applyNumberFormat="0" applyBorder="0" applyAlignment="0" applyProtection="0"/>
    <xf numFmtId="0" fontId="17" fillId="13" borderId="0" applyNumberFormat="0" applyBorder="0" applyAlignment="0" applyProtection="0"/>
    <xf numFmtId="0" fontId="38" fillId="74" borderId="0" applyNumberFormat="0" applyBorder="0" applyAlignment="0" applyProtection="0"/>
    <xf numFmtId="213" fontId="30" fillId="81" borderId="0" applyNumberFormat="0" applyBorder="0" applyAlignment="0" applyProtection="0"/>
    <xf numFmtId="213" fontId="30" fillId="81" borderId="0" applyNumberFormat="0" applyBorder="0" applyAlignment="0" applyProtection="0"/>
    <xf numFmtId="210" fontId="30" fillId="82" borderId="0" applyNumberFormat="0" applyBorder="0" applyAlignment="0" applyProtection="0"/>
    <xf numFmtId="213" fontId="30" fillId="81" borderId="0" applyNumberFormat="0" applyBorder="0" applyAlignment="0" applyProtection="0"/>
    <xf numFmtId="210" fontId="30" fillId="82" borderId="0" applyNumberFormat="0" applyBorder="0" applyAlignment="0" applyProtection="0"/>
    <xf numFmtId="0" fontId="30" fillId="81" borderId="0" applyNumberFormat="0" applyBorder="0" applyAlignment="0" applyProtection="0"/>
    <xf numFmtId="209" fontId="30" fillId="82" borderId="0" applyNumberFormat="0" applyBorder="0" applyAlignment="0" applyProtection="0"/>
    <xf numFmtId="213" fontId="30" fillId="82" borderId="0" applyNumberFormat="0" applyBorder="0" applyAlignment="0" applyProtection="0"/>
    <xf numFmtId="210" fontId="30" fillId="82" borderId="0" applyNumberFormat="0" applyBorder="0" applyAlignment="0" applyProtection="0"/>
    <xf numFmtId="213" fontId="30" fillId="82" borderId="0" applyNumberFormat="0" applyBorder="0" applyAlignment="0" applyProtection="0"/>
    <xf numFmtId="213" fontId="30" fillId="82" borderId="0" applyNumberFormat="0" applyBorder="0" applyAlignment="0" applyProtection="0"/>
    <xf numFmtId="212" fontId="30" fillId="82" borderId="0" applyNumberFormat="0" applyBorder="0" applyAlignment="0" applyProtection="0"/>
    <xf numFmtId="0" fontId="30" fillId="82" borderId="0" applyNumberFormat="0" applyBorder="0" applyAlignment="0" applyProtection="0"/>
    <xf numFmtId="212" fontId="30" fillId="82" borderId="0" applyNumberFormat="0" applyBorder="0" applyAlignment="0" applyProtection="0"/>
    <xf numFmtId="211" fontId="30" fillId="82" borderId="0" applyNumberFormat="0" applyBorder="0" applyAlignment="0" applyProtection="0"/>
    <xf numFmtId="210" fontId="30" fillId="82" borderId="0" applyNumberFormat="0" applyBorder="0" applyAlignment="0" applyProtection="0"/>
    <xf numFmtId="0" fontId="30" fillId="82" borderId="0" applyNumberFormat="0" applyBorder="0" applyAlignment="0" applyProtection="0"/>
    <xf numFmtId="209" fontId="30" fillId="82" borderId="0" applyNumberFormat="0" applyBorder="0" applyAlignment="0" applyProtection="0"/>
    <xf numFmtId="213" fontId="30" fillId="83" borderId="0" applyNumberFormat="0" applyBorder="0" applyAlignment="0" applyProtection="0"/>
    <xf numFmtId="213" fontId="30" fillId="83" borderId="0" applyNumberFormat="0" applyBorder="0" applyAlignment="0" applyProtection="0"/>
    <xf numFmtId="210" fontId="30" fillId="77" borderId="0" applyNumberFormat="0" applyBorder="0" applyAlignment="0" applyProtection="0"/>
    <xf numFmtId="213" fontId="30" fillId="83" borderId="0" applyNumberFormat="0" applyBorder="0" applyAlignment="0" applyProtection="0"/>
    <xf numFmtId="210" fontId="30" fillId="77" borderId="0" applyNumberFormat="0" applyBorder="0" applyAlignment="0" applyProtection="0"/>
    <xf numFmtId="0" fontId="30" fillId="83" borderId="0" applyNumberFormat="0" applyBorder="0" applyAlignment="0" applyProtection="0"/>
    <xf numFmtId="209" fontId="30" fillId="77" borderId="0" applyNumberFormat="0" applyBorder="0" applyAlignment="0" applyProtection="0"/>
    <xf numFmtId="213" fontId="30" fillId="77" borderId="0" applyNumberFormat="0" applyBorder="0" applyAlignment="0" applyProtection="0"/>
    <xf numFmtId="210" fontId="30" fillId="77" borderId="0" applyNumberFormat="0" applyBorder="0" applyAlignment="0" applyProtection="0"/>
    <xf numFmtId="213" fontId="30" fillId="77" borderId="0" applyNumberFormat="0" applyBorder="0" applyAlignment="0" applyProtection="0"/>
    <xf numFmtId="213" fontId="30" fillId="77" borderId="0" applyNumberFormat="0" applyBorder="0" applyAlignment="0" applyProtection="0"/>
    <xf numFmtId="212" fontId="30" fillId="77" borderId="0" applyNumberFormat="0" applyBorder="0" applyAlignment="0" applyProtection="0"/>
    <xf numFmtId="0" fontId="30" fillId="77" borderId="0" applyNumberFormat="0" applyBorder="0" applyAlignment="0" applyProtection="0"/>
    <xf numFmtId="212" fontId="30" fillId="77" borderId="0" applyNumberFormat="0" applyBorder="0" applyAlignment="0" applyProtection="0"/>
    <xf numFmtId="211" fontId="30" fillId="77" borderId="0" applyNumberFormat="0" applyBorder="0" applyAlignment="0" applyProtection="0"/>
    <xf numFmtId="210" fontId="30" fillId="77" borderId="0" applyNumberFormat="0" applyBorder="0" applyAlignment="0" applyProtection="0"/>
    <xf numFmtId="0" fontId="30" fillId="77" borderId="0" applyNumberFormat="0" applyBorder="0" applyAlignment="0" applyProtection="0"/>
    <xf numFmtId="209" fontId="30" fillId="77" borderId="0" applyNumberFormat="0" applyBorder="0" applyAlignment="0" applyProtection="0"/>
    <xf numFmtId="213" fontId="38" fillId="84" borderId="0" applyNumberFormat="0" applyBorder="0" applyAlignment="0" applyProtection="0"/>
    <xf numFmtId="213" fontId="38" fillId="84" borderId="0" applyNumberFormat="0" applyBorder="0" applyAlignment="0" applyProtection="0"/>
    <xf numFmtId="210" fontId="38" fillId="69" borderId="0" applyNumberFormat="0" applyBorder="0" applyAlignment="0" applyProtection="0"/>
    <xf numFmtId="213" fontId="38" fillId="84" borderId="0" applyNumberFormat="0" applyBorder="0" applyAlignment="0" applyProtection="0"/>
    <xf numFmtId="210" fontId="38" fillId="69" borderId="0" applyNumberFormat="0" applyBorder="0" applyAlignment="0" applyProtection="0"/>
    <xf numFmtId="0" fontId="38" fillId="84" borderId="0" applyNumberFormat="0" applyBorder="0" applyAlignment="0" applyProtection="0"/>
    <xf numFmtId="209" fontId="38" fillId="69" borderId="0" applyNumberFormat="0" applyBorder="0" applyAlignment="0" applyProtection="0"/>
    <xf numFmtId="0" fontId="38" fillId="69" borderId="0" applyNumberFormat="0" applyBorder="0" applyAlignment="0" applyProtection="0"/>
    <xf numFmtId="213" fontId="38" fillId="69" borderId="0" applyNumberFormat="0" applyBorder="0" applyAlignment="0" applyProtection="0"/>
    <xf numFmtId="210" fontId="38" fillId="69" borderId="0" applyNumberFormat="0" applyBorder="0" applyAlignment="0" applyProtection="0"/>
    <xf numFmtId="213" fontId="38" fillId="69" borderId="0" applyNumberFormat="0" applyBorder="0" applyAlignment="0" applyProtection="0"/>
    <xf numFmtId="213" fontId="38" fillId="69" borderId="0" applyNumberFormat="0" applyBorder="0" applyAlignment="0" applyProtection="0"/>
    <xf numFmtId="212" fontId="38" fillId="69" borderId="0" applyNumberFormat="0" applyBorder="0" applyAlignment="0" applyProtection="0"/>
    <xf numFmtId="0" fontId="38" fillId="69" borderId="0" applyNumberFormat="0" applyBorder="0" applyAlignment="0" applyProtection="0"/>
    <xf numFmtId="212" fontId="38" fillId="69" borderId="0" applyNumberFormat="0" applyBorder="0" applyAlignment="0" applyProtection="0"/>
    <xf numFmtId="211" fontId="38" fillId="69" borderId="0" applyNumberFormat="0" applyBorder="0" applyAlignment="0" applyProtection="0"/>
    <xf numFmtId="210" fontId="38" fillId="69" borderId="0" applyNumberFormat="0" applyBorder="0" applyAlignment="0" applyProtection="0"/>
    <xf numFmtId="0" fontId="38" fillId="69" borderId="0" applyNumberFormat="0" applyBorder="0" applyAlignment="0" applyProtection="0"/>
    <xf numFmtId="209" fontId="38" fillId="6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0" fontId="17" fillId="17"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127" fillId="17"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128" fillId="17" borderId="0" applyNumberFormat="0" applyBorder="0" applyAlignment="0" applyProtection="0"/>
    <xf numFmtId="0" fontId="38" fillId="7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12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128" fillId="17"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128" fillId="17"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209" fontId="38" fillId="59" borderId="0" applyNumberFormat="0" applyBorder="0" applyAlignment="0" applyProtection="0"/>
    <xf numFmtId="213" fontId="38" fillId="59" borderId="0" applyNumberFormat="0" applyBorder="0" applyAlignment="0" applyProtection="0"/>
    <xf numFmtId="210" fontId="38" fillId="5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211" fontId="127" fillId="17" borderId="0" applyNumberFormat="0" applyBorder="0" applyAlignment="0" applyProtection="0"/>
    <xf numFmtId="210" fontId="38" fillId="59" borderId="0" applyNumberFormat="0" applyBorder="0" applyAlignment="0" applyProtection="0"/>
    <xf numFmtId="0" fontId="38" fillId="59" borderId="0" applyNumberFormat="0" applyBorder="0" applyAlignment="0" applyProtection="0"/>
    <xf numFmtId="209" fontId="38" fillId="59" borderId="0" applyNumberFormat="0" applyBorder="0" applyAlignment="0" applyProtection="0"/>
    <xf numFmtId="213" fontId="38" fillId="59" borderId="0" applyNumberFormat="0" applyBorder="0" applyAlignment="0" applyProtection="0"/>
    <xf numFmtId="210" fontId="127" fillId="17" borderId="0" applyNumberFormat="0" applyBorder="0" applyAlignment="0" applyProtection="0"/>
    <xf numFmtId="210" fontId="127" fillId="17" borderId="0" applyNumberFormat="0" applyBorder="0" applyAlignment="0" applyProtection="0"/>
    <xf numFmtId="0" fontId="38" fillId="79"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211" fontId="127" fillId="17" borderId="0" applyNumberFormat="0" applyBorder="0" applyAlignment="0" applyProtection="0"/>
    <xf numFmtId="0" fontId="127" fillId="17" borderId="0" applyNumberFormat="0" applyBorder="0" applyAlignment="0" applyProtection="0"/>
    <xf numFmtId="212" fontId="38" fillId="59" borderId="0" applyNumberFormat="0" applyBorder="0" applyAlignment="0" applyProtection="0"/>
    <xf numFmtId="211" fontId="38" fillId="59" borderId="0" applyNumberFormat="0" applyBorder="0" applyAlignment="0" applyProtection="0"/>
    <xf numFmtId="212" fontId="127" fillId="17" borderId="0" applyNumberFormat="0" applyBorder="0" applyAlignment="0" applyProtection="0"/>
    <xf numFmtId="211" fontId="127" fillId="17" borderId="0" applyNumberFormat="0" applyBorder="0" applyAlignment="0" applyProtection="0"/>
    <xf numFmtId="212" fontId="17" fillId="17" borderId="0" applyNumberFormat="0" applyBorder="0" applyAlignment="0" applyProtection="0"/>
    <xf numFmtId="211" fontId="38" fillId="79" borderId="0" applyNumberFormat="0" applyBorder="0" applyAlignment="0" applyProtection="0"/>
    <xf numFmtId="212" fontId="38" fillId="79"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0" fontId="17" fillId="17" borderId="0" applyNumberFormat="0" applyBorder="0" applyAlignment="0" applyProtection="0"/>
    <xf numFmtId="0" fontId="38" fillId="79" borderId="0" applyNumberFormat="0" applyBorder="0" applyAlignment="0" applyProtection="0"/>
    <xf numFmtId="210" fontId="17" fillId="17"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0" fontId="38" fillId="59" borderId="0" applyNumberFormat="0" applyBorder="0" applyAlignment="0" applyProtection="0"/>
    <xf numFmtId="212" fontId="127" fillId="17" borderId="0" applyNumberFormat="0" applyBorder="0" applyAlignment="0" applyProtection="0"/>
    <xf numFmtId="211" fontId="127" fillId="17" borderId="0" applyNumberFormat="0" applyBorder="0" applyAlignment="0" applyProtection="0"/>
    <xf numFmtId="212" fontId="17" fillId="17" borderId="0" applyNumberFormat="0" applyBorder="0" applyAlignment="0" applyProtection="0"/>
    <xf numFmtId="211" fontId="38" fillId="79"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212"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0" fontId="38" fillId="85"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0" fontId="38" fillId="59"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1"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212" fontId="127" fillId="17" borderId="0" applyNumberFormat="0" applyBorder="0" applyAlignment="0" applyProtection="0"/>
    <xf numFmtId="211" fontId="38" fillId="79" borderId="0" applyNumberFormat="0" applyBorder="0" applyAlignment="0" applyProtection="0"/>
    <xf numFmtId="21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0" fontId="38" fillId="5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0" fontId="38" fillId="5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0" fontId="38" fillId="5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213" fontId="38" fillId="79" borderId="0" applyNumberFormat="0" applyBorder="0" applyAlignment="0" applyProtection="0"/>
    <xf numFmtId="0" fontId="38" fillId="79" borderId="0" applyNumberFormat="0" applyBorder="0" applyAlignment="0" applyProtection="0"/>
    <xf numFmtId="210"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0" fontId="38" fillId="85"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127" fillId="17" borderId="0" applyNumberFormat="0" applyBorder="0" applyAlignment="0" applyProtection="0"/>
    <xf numFmtId="0" fontId="17" fillId="17" borderId="0" applyNumberFormat="0" applyBorder="0" applyAlignment="0" applyProtection="0"/>
    <xf numFmtId="0" fontId="38" fillId="79" borderId="0" applyNumberFormat="0" applyBorder="0" applyAlignment="0" applyProtection="0"/>
    <xf numFmtId="212" fontId="127" fillId="17" borderId="0" applyNumberFormat="0" applyBorder="0" applyAlignment="0" applyProtection="0"/>
    <xf numFmtId="0" fontId="38" fillId="85" borderId="0" applyNumberFormat="0" applyBorder="0" applyAlignment="0" applyProtection="0"/>
    <xf numFmtId="211" fontId="38" fillId="79"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0"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0" fontId="38" fillId="5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209"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212" fontId="38" fillId="7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213"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213" fontId="38" fillId="79" borderId="0" applyNumberFormat="0" applyBorder="0" applyAlignment="0" applyProtection="0"/>
    <xf numFmtId="210" fontId="38" fillId="79" borderId="0" applyNumberFormat="0" applyBorder="0" applyAlignment="0" applyProtection="0"/>
    <xf numFmtId="0" fontId="38" fillId="79" borderId="0" applyNumberFormat="0" applyBorder="0" applyAlignment="0" applyProtection="0"/>
    <xf numFmtId="0" fontId="38" fillId="59" borderId="0" applyNumberFormat="0" applyBorder="0" applyAlignment="0" applyProtection="0"/>
    <xf numFmtId="0" fontId="38" fillId="7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0" fontId="38" fillId="85" borderId="0" applyNumberFormat="0" applyBorder="0" applyAlignment="0" applyProtection="0"/>
    <xf numFmtId="0" fontId="17" fillId="17" borderId="0" applyNumberFormat="0" applyBorder="0" applyAlignment="0" applyProtection="0"/>
    <xf numFmtId="0" fontId="38" fillId="59" borderId="0" applyNumberFormat="0" applyBorder="0" applyAlignment="0" applyProtection="0"/>
    <xf numFmtId="213" fontId="30" fillId="75" borderId="0" applyNumberFormat="0" applyBorder="0" applyAlignment="0" applyProtection="0"/>
    <xf numFmtId="213" fontId="30" fillId="75" borderId="0" applyNumberFormat="0" applyBorder="0" applyAlignment="0" applyProtection="0"/>
    <xf numFmtId="210" fontId="30" fillId="77" borderId="0" applyNumberFormat="0" applyBorder="0" applyAlignment="0" applyProtection="0"/>
    <xf numFmtId="213" fontId="30" fillId="75" borderId="0" applyNumberFormat="0" applyBorder="0" applyAlignment="0" applyProtection="0"/>
    <xf numFmtId="210" fontId="30" fillId="77" borderId="0" applyNumberFormat="0" applyBorder="0" applyAlignment="0" applyProtection="0"/>
    <xf numFmtId="0" fontId="30" fillId="75" borderId="0" applyNumberFormat="0" applyBorder="0" applyAlignment="0" applyProtection="0"/>
    <xf numFmtId="209" fontId="30" fillId="77" borderId="0" applyNumberFormat="0" applyBorder="0" applyAlignment="0" applyProtection="0"/>
    <xf numFmtId="213" fontId="30" fillId="77" borderId="0" applyNumberFormat="0" applyBorder="0" applyAlignment="0" applyProtection="0"/>
    <xf numFmtId="210" fontId="30" fillId="77" borderId="0" applyNumberFormat="0" applyBorder="0" applyAlignment="0" applyProtection="0"/>
    <xf numFmtId="213" fontId="30" fillId="77" borderId="0" applyNumberFormat="0" applyBorder="0" applyAlignment="0" applyProtection="0"/>
    <xf numFmtId="213" fontId="30" fillId="77" borderId="0" applyNumberFormat="0" applyBorder="0" applyAlignment="0" applyProtection="0"/>
    <xf numFmtId="212" fontId="30" fillId="77" borderId="0" applyNumberFormat="0" applyBorder="0" applyAlignment="0" applyProtection="0"/>
    <xf numFmtId="0" fontId="30" fillId="77" borderId="0" applyNumberFormat="0" applyBorder="0" applyAlignment="0" applyProtection="0"/>
    <xf numFmtId="212" fontId="30" fillId="77" borderId="0" applyNumberFormat="0" applyBorder="0" applyAlignment="0" applyProtection="0"/>
    <xf numFmtId="211" fontId="30" fillId="77" borderId="0" applyNumberFormat="0" applyBorder="0" applyAlignment="0" applyProtection="0"/>
    <xf numFmtId="210" fontId="30" fillId="77" borderId="0" applyNumberFormat="0" applyBorder="0" applyAlignment="0" applyProtection="0"/>
    <xf numFmtId="0" fontId="30" fillId="77" borderId="0" applyNumberFormat="0" applyBorder="0" applyAlignment="0" applyProtection="0"/>
    <xf numFmtId="209" fontId="30" fillId="77" borderId="0" applyNumberFormat="0" applyBorder="0" applyAlignment="0" applyProtection="0"/>
    <xf numFmtId="213" fontId="30" fillId="79" borderId="0" applyNumberFormat="0" applyBorder="0" applyAlignment="0" applyProtection="0"/>
    <xf numFmtId="213" fontId="30" fillId="79" borderId="0" applyNumberFormat="0" applyBorder="0" applyAlignment="0" applyProtection="0"/>
    <xf numFmtId="210" fontId="30" fillId="69" borderId="0" applyNumberFormat="0" applyBorder="0" applyAlignment="0" applyProtection="0"/>
    <xf numFmtId="213" fontId="30" fillId="79" borderId="0" applyNumberFormat="0" applyBorder="0" applyAlignment="0" applyProtection="0"/>
    <xf numFmtId="210" fontId="30" fillId="69" borderId="0" applyNumberFormat="0" applyBorder="0" applyAlignment="0" applyProtection="0"/>
    <xf numFmtId="0" fontId="30" fillId="79" borderId="0" applyNumberFormat="0" applyBorder="0" applyAlignment="0" applyProtection="0"/>
    <xf numFmtId="209" fontId="30" fillId="69" borderId="0" applyNumberFormat="0" applyBorder="0" applyAlignment="0" applyProtection="0"/>
    <xf numFmtId="213" fontId="30" fillId="69" borderId="0" applyNumberFormat="0" applyBorder="0" applyAlignment="0" applyProtection="0"/>
    <xf numFmtId="210" fontId="30" fillId="69" borderId="0" applyNumberFormat="0" applyBorder="0" applyAlignment="0" applyProtection="0"/>
    <xf numFmtId="213" fontId="30" fillId="69" borderId="0" applyNumberFormat="0" applyBorder="0" applyAlignment="0" applyProtection="0"/>
    <xf numFmtId="213" fontId="30" fillId="69" borderId="0" applyNumberFormat="0" applyBorder="0" applyAlignment="0" applyProtection="0"/>
    <xf numFmtId="212" fontId="30" fillId="69" borderId="0" applyNumberFormat="0" applyBorder="0" applyAlignment="0" applyProtection="0"/>
    <xf numFmtId="0" fontId="30" fillId="69" borderId="0" applyNumberFormat="0" applyBorder="0" applyAlignment="0" applyProtection="0"/>
    <xf numFmtId="212" fontId="30" fillId="69" borderId="0" applyNumberFormat="0" applyBorder="0" applyAlignment="0" applyProtection="0"/>
    <xf numFmtId="211" fontId="30" fillId="69" borderId="0" applyNumberFormat="0" applyBorder="0" applyAlignment="0" applyProtection="0"/>
    <xf numFmtId="210" fontId="30" fillId="69" borderId="0" applyNumberFormat="0" applyBorder="0" applyAlignment="0" applyProtection="0"/>
    <xf numFmtId="0" fontId="30" fillId="69" borderId="0" applyNumberFormat="0" applyBorder="0" applyAlignment="0" applyProtection="0"/>
    <xf numFmtId="209" fontId="30" fillId="69" borderId="0" applyNumberFormat="0" applyBorder="0" applyAlignment="0" applyProtection="0"/>
    <xf numFmtId="213" fontId="38" fillId="77" borderId="0" applyNumberFormat="0" applyBorder="0" applyAlignment="0" applyProtection="0"/>
    <xf numFmtId="213" fontId="38" fillId="77" borderId="0" applyNumberFormat="0" applyBorder="0" applyAlignment="0" applyProtection="0"/>
    <xf numFmtId="210" fontId="38" fillId="69" borderId="0" applyNumberFormat="0" applyBorder="0" applyAlignment="0" applyProtection="0"/>
    <xf numFmtId="213" fontId="38" fillId="77" borderId="0" applyNumberFormat="0" applyBorder="0" applyAlignment="0" applyProtection="0"/>
    <xf numFmtId="210" fontId="38" fillId="69" borderId="0" applyNumberFormat="0" applyBorder="0" applyAlignment="0" applyProtection="0"/>
    <xf numFmtId="0" fontId="38" fillId="77" borderId="0" applyNumberFormat="0" applyBorder="0" applyAlignment="0" applyProtection="0"/>
    <xf numFmtId="209" fontId="38" fillId="69" borderId="0" applyNumberFormat="0" applyBorder="0" applyAlignment="0" applyProtection="0"/>
    <xf numFmtId="0" fontId="38" fillId="69" borderId="0" applyNumberFormat="0" applyBorder="0" applyAlignment="0" applyProtection="0"/>
    <xf numFmtId="213" fontId="38" fillId="69" borderId="0" applyNumberFormat="0" applyBorder="0" applyAlignment="0" applyProtection="0"/>
    <xf numFmtId="210" fontId="38" fillId="69" borderId="0" applyNumberFormat="0" applyBorder="0" applyAlignment="0" applyProtection="0"/>
    <xf numFmtId="213" fontId="38" fillId="69" borderId="0" applyNumberFormat="0" applyBorder="0" applyAlignment="0" applyProtection="0"/>
    <xf numFmtId="213" fontId="38" fillId="69" borderId="0" applyNumberFormat="0" applyBorder="0" applyAlignment="0" applyProtection="0"/>
    <xf numFmtId="212" fontId="38" fillId="69" borderId="0" applyNumberFormat="0" applyBorder="0" applyAlignment="0" applyProtection="0"/>
    <xf numFmtId="0" fontId="38" fillId="69" borderId="0" applyNumberFormat="0" applyBorder="0" applyAlignment="0" applyProtection="0"/>
    <xf numFmtId="212" fontId="38" fillId="69" borderId="0" applyNumberFormat="0" applyBorder="0" applyAlignment="0" applyProtection="0"/>
    <xf numFmtId="211" fontId="38" fillId="69" borderId="0" applyNumberFormat="0" applyBorder="0" applyAlignment="0" applyProtection="0"/>
    <xf numFmtId="210" fontId="38" fillId="69" borderId="0" applyNumberFormat="0" applyBorder="0" applyAlignment="0" applyProtection="0"/>
    <xf numFmtId="0" fontId="38" fillId="69" borderId="0" applyNumberFormat="0" applyBorder="0" applyAlignment="0" applyProtection="0"/>
    <xf numFmtId="209" fontId="38" fillId="69"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0" fontId="17" fillId="21"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127" fillId="21"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128" fillId="21" borderId="0" applyNumberFormat="0" applyBorder="0" applyAlignment="0" applyProtection="0"/>
    <xf numFmtId="0" fontId="38" fillId="1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12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128" fillId="21"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128" fillId="21"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209" fontId="38" fillId="63" borderId="0" applyNumberFormat="0" applyBorder="0" applyAlignment="0" applyProtection="0"/>
    <xf numFmtId="213" fontId="38" fillId="63" borderId="0" applyNumberFormat="0" applyBorder="0" applyAlignment="0" applyProtection="0"/>
    <xf numFmtId="210" fontId="38" fillId="63"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211" fontId="127" fillId="21" borderId="0" applyNumberFormat="0" applyBorder="0" applyAlignment="0" applyProtection="0"/>
    <xf numFmtId="210" fontId="38" fillId="63" borderId="0" applyNumberFormat="0" applyBorder="0" applyAlignment="0" applyProtection="0"/>
    <xf numFmtId="0" fontId="38" fillId="63" borderId="0" applyNumberFormat="0" applyBorder="0" applyAlignment="0" applyProtection="0"/>
    <xf numFmtId="209" fontId="38" fillId="63" borderId="0" applyNumberFormat="0" applyBorder="0" applyAlignment="0" applyProtection="0"/>
    <xf numFmtId="213" fontId="38" fillId="63" borderId="0" applyNumberFormat="0" applyBorder="0" applyAlignment="0" applyProtection="0"/>
    <xf numFmtId="210" fontId="127" fillId="21" borderId="0" applyNumberFormat="0" applyBorder="0" applyAlignment="0" applyProtection="0"/>
    <xf numFmtId="210" fontId="127" fillId="21" borderId="0" applyNumberFormat="0" applyBorder="0" applyAlignment="0" applyProtection="0"/>
    <xf numFmtId="0" fontId="38" fillId="145"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211" fontId="127" fillId="21" borderId="0" applyNumberFormat="0" applyBorder="0" applyAlignment="0" applyProtection="0"/>
    <xf numFmtId="0" fontId="127" fillId="21" borderId="0" applyNumberFormat="0" applyBorder="0" applyAlignment="0" applyProtection="0"/>
    <xf numFmtId="212" fontId="38" fillId="63" borderId="0" applyNumberFormat="0" applyBorder="0" applyAlignment="0" applyProtection="0"/>
    <xf numFmtId="211" fontId="38" fillId="63" borderId="0" applyNumberFormat="0" applyBorder="0" applyAlignment="0" applyProtection="0"/>
    <xf numFmtId="212" fontId="127" fillId="21" borderId="0" applyNumberFormat="0" applyBorder="0" applyAlignment="0" applyProtection="0"/>
    <xf numFmtId="211" fontId="127" fillId="21" borderId="0" applyNumberFormat="0" applyBorder="0" applyAlignment="0" applyProtection="0"/>
    <xf numFmtId="212" fontId="17" fillId="21" borderId="0" applyNumberFormat="0" applyBorder="0" applyAlignment="0" applyProtection="0"/>
    <xf numFmtId="211" fontId="38" fillId="145" borderId="0" applyNumberFormat="0" applyBorder="0" applyAlignment="0" applyProtection="0"/>
    <xf numFmtId="212" fontId="38" fillId="145"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0" fontId="17" fillId="21" borderId="0" applyNumberFormat="0" applyBorder="0" applyAlignment="0" applyProtection="0"/>
    <xf numFmtId="0" fontId="38" fillId="145" borderId="0" applyNumberFormat="0" applyBorder="0" applyAlignment="0" applyProtection="0"/>
    <xf numFmtId="210" fontId="17" fillId="21" borderId="0" applyNumberFormat="0" applyBorder="0" applyAlignment="0" applyProtection="0"/>
    <xf numFmtId="0" fontId="38" fillId="145" borderId="0" applyNumberFormat="0" applyBorder="0" applyAlignment="0" applyProtection="0"/>
    <xf numFmtId="211" fontId="38" fillId="145" borderId="0" applyNumberFormat="0" applyBorder="0" applyAlignment="0" applyProtection="0"/>
    <xf numFmtId="0" fontId="38" fillId="63" borderId="0" applyNumberFormat="0" applyBorder="0" applyAlignment="0" applyProtection="0"/>
    <xf numFmtId="212" fontId="127" fillId="21" borderId="0" applyNumberFormat="0" applyBorder="0" applyAlignment="0" applyProtection="0"/>
    <xf numFmtId="211" fontId="127" fillId="21" borderId="0" applyNumberFormat="0" applyBorder="0" applyAlignment="0" applyProtection="0"/>
    <xf numFmtId="212" fontId="17" fillId="21" borderId="0" applyNumberFormat="0" applyBorder="0" applyAlignment="0" applyProtection="0"/>
    <xf numFmtId="211" fontId="38" fillId="145"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212"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1" fontId="38" fillId="145"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0" fontId="38" fillId="86"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0" fontId="38" fillId="63" borderId="0" applyNumberFormat="0" applyBorder="0" applyAlignment="0" applyProtection="0"/>
    <xf numFmtId="0" fontId="38" fillId="145" borderId="0" applyNumberFormat="0" applyBorder="0" applyAlignment="0" applyProtection="0"/>
    <xf numFmtId="0" fontId="38" fillId="145" borderId="0" applyNumberFormat="0" applyBorder="0" applyAlignment="0" applyProtection="0"/>
    <xf numFmtId="211"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212" fontId="127" fillId="21" borderId="0" applyNumberFormat="0" applyBorder="0" applyAlignment="0" applyProtection="0"/>
    <xf numFmtId="211" fontId="38" fillId="145" borderId="0" applyNumberFormat="0" applyBorder="0" applyAlignment="0" applyProtection="0"/>
    <xf numFmtId="210" fontId="38" fillId="63"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0" fontId="38" fillId="63" borderId="0" applyNumberFormat="0" applyBorder="0" applyAlignment="0" applyProtection="0"/>
    <xf numFmtId="0" fontId="38" fillId="145" borderId="0" applyNumberFormat="0" applyBorder="0" applyAlignment="0" applyProtection="0"/>
    <xf numFmtId="210" fontId="38" fillId="63"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0" fontId="38" fillId="63" borderId="0" applyNumberFormat="0" applyBorder="0" applyAlignment="0" applyProtection="0"/>
    <xf numFmtId="0" fontId="38" fillId="145" borderId="0" applyNumberFormat="0" applyBorder="0" applyAlignment="0" applyProtection="0"/>
    <xf numFmtId="210" fontId="38" fillId="63"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213" fontId="38" fillId="145" borderId="0" applyNumberFormat="0" applyBorder="0" applyAlignment="0" applyProtection="0"/>
    <xf numFmtId="0" fontId="38" fillId="145" borderId="0" applyNumberFormat="0" applyBorder="0" applyAlignment="0" applyProtection="0"/>
    <xf numFmtId="210"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0" fontId="38" fillId="86"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127" fillId="21" borderId="0" applyNumberFormat="0" applyBorder="0" applyAlignment="0" applyProtection="0"/>
    <xf numFmtId="0" fontId="17" fillId="21" borderId="0" applyNumberFormat="0" applyBorder="0" applyAlignment="0" applyProtection="0"/>
    <xf numFmtId="0" fontId="38" fillId="145" borderId="0" applyNumberFormat="0" applyBorder="0" applyAlignment="0" applyProtection="0"/>
    <xf numFmtId="212" fontId="127" fillId="21" borderId="0" applyNumberFormat="0" applyBorder="0" applyAlignment="0" applyProtection="0"/>
    <xf numFmtId="0" fontId="38" fillId="86" borderId="0" applyNumberFormat="0" applyBorder="0" applyAlignment="0" applyProtection="0"/>
    <xf numFmtId="211" fontId="38" fillId="145"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0"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0" fontId="38" fillId="63"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209"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212" fontId="38" fillId="145"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213"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213" fontId="38" fillId="145" borderId="0" applyNumberFormat="0" applyBorder="0" applyAlignment="0" applyProtection="0"/>
    <xf numFmtId="210" fontId="38" fillId="145" borderId="0" applyNumberFormat="0" applyBorder="0" applyAlignment="0" applyProtection="0"/>
    <xf numFmtId="0" fontId="38" fillId="145" borderId="0" applyNumberFormat="0" applyBorder="0" applyAlignment="0" applyProtection="0"/>
    <xf numFmtId="0" fontId="38" fillId="63" borderId="0" applyNumberFormat="0" applyBorder="0" applyAlignment="0" applyProtection="0"/>
    <xf numFmtId="0" fontId="38" fillId="145"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0" fontId="38" fillId="86" borderId="0" applyNumberFormat="0" applyBorder="0" applyAlignment="0" applyProtection="0"/>
    <xf numFmtId="0" fontId="17" fillId="21" borderId="0" applyNumberFormat="0" applyBorder="0" applyAlignment="0" applyProtection="0"/>
    <xf numFmtId="0" fontId="38" fillId="63" borderId="0" applyNumberFormat="0" applyBorder="0" applyAlignment="0" applyProtection="0"/>
    <xf numFmtId="213" fontId="30" fillId="82" borderId="0" applyNumberFormat="0" applyBorder="0" applyAlignment="0" applyProtection="0"/>
    <xf numFmtId="213" fontId="30" fillId="82" borderId="0" applyNumberFormat="0" applyBorder="0" applyAlignment="0" applyProtection="0"/>
    <xf numFmtId="210" fontId="30" fillId="68" borderId="0" applyNumberFormat="0" applyBorder="0" applyAlignment="0" applyProtection="0"/>
    <xf numFmtId="213" fontId="30" fillId="82" borderId="0" applyNumberFormat="0" applyBorder="0" applyAlignment="0" applyProtection="0"/>
    <xf numFmtId="210" fontId="30" fillId="68" borderId="0" applyNumberFormat="0" applyBorder="0" applyAlignment="0" applyProtection="0"/>
    <xf numFmtId="0" fontId="30" fillId="82" borderId="0" applyNumberFormat="0" applyBorder="0" applyAlignment="0" applyProtection="0"/>
    <xf numFmtId="209" fontId="30" fillId="68" borderId="0" applyNumberFormat="0" applyBorder="0" applyAlignment="0" applyProtection="0"/>
    <xf numFmtId="213" fontId="30" fillId="68" borderId="0" applyNumberFormat="0" applyBorder="0" applyAlignment="0" applyProtection="0"/>
    <xf numFmtId="210" fontId="30" fillId="68" borderId="0" applyNumberFormat="0" applyBorder="0" applyAlignment="0" applyProtection="0"/>
    <xf numFmtId="213" fontId="30" fillId="68" borderId="0" applyNumberFormat="0" applyBorder="0" applyAlignment="0" applyProtection="0"/>
    <xf numFmtId="213" fontId="30" fillId="68" borderId="0" applyNumberFormat="0" applyBorder="0" applyAlignment="0" applyProtection="0"/>
    <xf numFmtId="212" fontId="30" fillId="68" borderId="0" applyNumberFormat="0" applyBorder="0" applyAlignment="0" applyProtection="0"/>
    <xf numFmtId="0" fontId="30" fillId="68" borderId="0" applyNumberFormat="0" applyBorder="0" applyAlignment="0" applyProtection="0"/>
    <xf numFmtId="212" fontId="30" fillId="68" borderId="0" applyNumberFormat="0" applyBorder="0" applyAlignment="0" applyProtection="0"/>
    <xf numFmtId="211" fontId="30" fillId="68" borderId="0" applyNumberFormat="0" applyBorder="0" applyAlignment="0" applyProtection="0"/>
    <xf numFmtId="210" fontId="30" fillId="68" borderId="0" applyNumberFormat="0" applyBorder="0" applyAlignment="0" applyProtection="0"/>
    <xf numFmtId="0" fontId="30" fillId="68" borderId="0" applyNumberFormat="0" applyBorder="0" applyAlignment="0" applyProtection="0"/>
    <xf numFmtId="209" fontId="30" fillId="68" borderId="0" applyNumberFormat="0" applyBorder="0" applyAlignment="0" applyProtection="0"/>
    <xf numFmtId="213" fontId="30" fillId="70" borderId="0" applyNumberFormat="0" applyBorder="0" applyAlignment="0" applyProtection="0"/>
    <xf numFmtId="210" fontId="30" fillId="70" borderId="0" applyNumberFormat="0" applyBorder="0" applyAlignment="0" applyProtection="0"/>
    <xf numFmtId="210" fontId="30" fillId="70" borderId="0" applyNumberFormat="0" applyBorder="0" applyAlignment="0" applyProtection="0"/>
    <xf numFmtId="209" fontId="30" fillId="70" borderId="0" applyNumberFormat="0" applyBorder="0" applyAlignment="0" applyProtection="0"/>
    <xf numFmtId="213" fontId="30" fillId="70" borderId="0" applyNumberFormat="0" applyBorder="0" applyAlignment="0" applyProtection="0"/>
    <xf numFmtId="210" fontId="30" fillId="70" borderId="0" applyNumberFormat="0" applyBorder="0" applyAlignment="0" applyProtection="0"/>
    <xf numFmtId="0" fontId="30" fillId="70" borderId="0" applyNumberFormat="0" applyBorder="0" applyAlignment="0" applyProtection="0"/>
    <xf numFmtId="212" fontId="30" fillId="70" borderId="0" applyNumberFormat="0" applyBorder="0" applyAlignment="0" applyProtection="0"/>
    <xf numFmtId="212" fontId="30" fillId="70" borderId="0" applyNumberFormat="0" applyBorder="0" applyAlignment="0" applyProtection="0"/>
    <xf numFmtId="211" fontId="30" fillId="70" borderId="0" applyNumberFormat="0" applyBorder="0" applyAlignment="0" applyProtection="0"/>
    <xf numFmtId="210" fontId="30" fillId="70" borderId="0" applyNumberFormat="0" applyBorder="0" applyAlignment="0" applyProtection="0"/>
    <xf numFmtId="0" fontId="30" fillId="70" borderId="0" applyNumberFormat="0" applyBorder="0" applyAlignment="0" applyProtection="0"/>
    <xf numFmtId="209" fontId="30" fillId="70" borderId="0" applyNumberFormat="0" applyBorder="0" applyAlignment="0" applyProtection="0"/>
    <xf numFmtId="213" fontId="38" fillId="71" borderId="0" applyNumberFormat="0" applyBorder="0" applyAlignment="0" applyProtection="0"/>
    <xf numFmtId="213" fontId="38" fillId="71" borderId="0" applyNumberFormat="0" applyBorder="0" applyAlignment="0" applyProtection="0"/>
    <xf numFmtId="210" fontId="38" fillId="70" borderId="0" applyNumberFormat="0" applyBorder="0" applyAlignment="0" applyProtection="0"/>
    <xf numFmtId="213" fontId="38" fillId="71" borderId="0" applyNumberFormat="0" applyBorder="0" applyAlignment="0" applyProtection="0"/>
    <xf numFmtId="210" fontId="38" fillId="70" borderId="0" applyNumberFormat="0" applyBorder="0" applyAlignment="0" applyProtection="0"/>
    <xf numFmtId="0" fontId="38" fillId="71" borderId="0" applyNumberFormat="0" applyBorder="0" applyAlignment="0" applyProtection="0"/>
    <xf numFmtId="209" fontId="38" fillId="70" borderId="0" applyNumberFormat="0" applyBorder="0" applyAlignment="0" applyProtection="0"/>
    <xf numFmtId="0" fontId="38" fillId="70" borderId="0" applyNumberFormat="0" applyBorder="0" applyAlignment="0" applyProtection="0"/>
    <xf numFmtId="213" fontId="38" fillId="70" borderId="0" applyNumberFormat="0" applyBorder="0" applyAlignment="0" applyProtection="0"/>
    <xf numFmtId="210" fontId="38" fillId="70" borderId="0" applyNumberFormat="0" applyBorder="0" applyAlignment="0" applyProtection="0"/>
    <xf numFmtId="213" fontId="38" fillId="70" borderId="0" applyNumberFormat="0" applyBorder="0" applyAlignment="0" applyProtection="0"/>
    <xf numFmtId="213" fontId="38" fillId="70" borderId="0" applyNumberFormat="0" applyBorder="0" applyAlignment="0" applyProtection="0"/>
    <xf numFmtId="212" fontId="38" fillId="70" borderId="0" applyNumberFormat="0" applyBorder="0" applyAlignment="0" applyProtection="0"/>
    <xf numFmtId="0" fontId="38" fillId="70" borderId="0" applyNumberFormat="0" applyBorder="0" applyAlignment="0" applyProtection="0"/>
    <xf numFmtId="212" fontId="38" fillId="70" borderId="0" applyNumberFormat="0" applyBorder="0" applyAlignment="0" applyProtection="0"/>
    <xf numFmtId="211" fontId="38" fillId="70" borderId="0" applyNumberFormat="0" applyBorder="0" applyAlignment="0" applyProtection="0"/>
    <xf numFmtId="210" fontId="38" fillId="70" borderId="0" applyNumberFormat="0" applyBorder="0" applyAlignment="0" applyProtection="0"/>
    <xf numFmtId="0" fontId="38" fillId="70" borderId="0" applyNumberFormat="0" applyBorder="0" applyAlignment="0" applyProtection="0"/>
    <xf numFmtId="209" fontId="38" fillId="70"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0" fontId="17" fillId="25"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127" fillId="25"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128" fillId="25" borderId="0" applyNumberFormat="0" applyBorder="0" applyAlignment="0" applyProtection="0"/>
    <xf numFmtId="0" fontId="38" fillId="1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128"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128" fillId="25"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128" fillId="25"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209" fontId="38" fillId="64" borderId="0" applyNumberFormat="0" applyBorder="0" applyAlignment="0" applyProtection="0"/>
    <xf numFmtId="213" fontId="38" fillId="64" borderId="0" applyNumberFormat="0" applyBorder="0" applyAlignment="0" applyProtection="0"/>
    <xf numFmtId="210" fontId="38" fillId="64"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211" fontId="127" fillId="25" borderId="0" applyNumberFormat="0" applyBorder="0" applyAlignment="0" applyProtection="0"/>
    <xf numFmtId="210" fontId="38" fillId="64" borderId="0" applyNumberFormat="0" applyBorder="0" applyAlignment="0" applyProtection="0"/>
    <xf numFmtId="0" fontId="38" fillId="64" borderId="0" applyNumberFormat="0" applyBorder="0" applyAlignment="0" applyProtection="0"/>
    <xf numFmtId="209" fontId="38" fillId="64" borderId="0" applyNumberFormat="0" applyBorder="0" applyAlignment="0" applyProtection="0"/>
    <xf numFmtId="213" fontId="38" fillId="64" borderId="0" applyNumberFormat="0" applyBorder="0" applyAlignment="0" applyProtection="0"/>
    <xf numFmtId="210" fontId="127" fillId="25" borderId="0" applyNumberFormat="0" applyBorder="0" applyAlignment="0" applyProtection="0"/>
    <xf numFmtId="210" fontId="127" fillId="25" borderId="0" applyNumberFormat="0" applyBorder="0" applyAlignment="0" applyProtection="0"/>
    <xf numFmtId="0" fontId="38" fillId="146"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211" fontId="127" fillId="25" borderId="0" applyNumberFormat="0" applyBorder="0" applyAlignment="0" applyProtection="0"/>
    <xf numFmtId="0" fontId="127" fillId="25" borderId="0" applyNumberFormat="0" applyBorder="0" applyAlignment="0" applyProtection="0"/>
    <xf numFmtId="212" fontId="38" fillId="64" borderId="0" applyNumberFormat="0" applyBorder="0" applyAlignment="0" applyProtection="0"/>
    <xf numFmtId="211" fontId="38" fillId="64" borderId="0" applyNumberFormat="0" applyBorder="0" applyAlignment="0" applyProtection="0"/>
    <xf numFmtId="212" fontId="127" fillId="25" borderId="0" applyNumberFormat="0" applyBorder="0" applyAlignment="0" applyProtection="0"/>
    <xf numFmtId="211" fontId="127" fillId="25" borderId="0" applyNumberFormat="0" applyBorder="0" applyAlignment="0" applyProtection="0"/>
    <xf numFmtId="212" fontId="17" fillId="25" borderId="0" applyNumberFormat="0" applyBorder="0" applyAlignment="0" applyProtection="0"/>
    <xf numFmtId="211" fontId="38" fillId="146" borderId="0" applyNumberFormat="0" applyBorder="0" applyAlignment="0" applyProtection="0"/>
    <xf numFmtId="212" fontId="38" fillId="146"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0" fontId="17" fillId="25" borderId="0" applyNumberFormat="0" applyBorder="0" applyAlignment="0" applyProtection="0"/>
    <xf numFmtId="0" fontId="38" fillId="146" borderId="0" applyNumberFormat="0" applyBorder="0" applyAlignment="0" applyProtection="0"/>
    <xf numFmtId="210" fontId="17" fillId="25"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0" fontId="38" fillId="64" borderId="0" applyNumberFormat="0" applyBorder="0" applyAlignment="0" applyProtection="0"/>
    <xf numFmtId="212" fontId="127" fillId="25" borderId="0" applyNumberFormat="0" applyBorder="0" applyAlignment="0" applyProtection="0"/>
    <xf numFmtId="211" fontId="127" fillId="25" borderId="0" applyNumberFormat="0" applyBorder="0" applyAlignment="0" applyProtection="0"/>
    <xf numFmtId="212" fontId="17" fillId="25" borderId="0" applyNumberFormat="0" applyBorder="0" applyAlignment="0" applyProtection="0"/>
    <xf numFmtId="211" fontId="38" fillId="146"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212"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0" fontId="38" fillId="71"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0" fontId="38" fillId="64" borderId="0" applyNumberFormat="0" applyBorder="0" applyAlignment="0" applyProtection="0"/>
    <xf numFmtId="0"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1"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212" fontId="127" fillId="25" borderId="0" applyNumberFormat="0" applyBorder="0" applyAlignment="0" applyProtection="0"/>
    <xf numFmtId="211" fontId="38" fillId="146" borderId="0" applyNumberFormat="0" applyBorder="0" applyAlignment="0" applyProtection="0"/>
    <xf numFmtId="21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0" fontId="38" fillId="64"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0" fontId="38" fillId="64"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0" fontId="38" fillId="64"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213" fontId="38" fillId="146" borderId="0" applyNumberFormat="0" applyBorder="0" applyAlignment="0" applyProtection="0"/>
    <xf numFmtId="0" fontId="38" fillId="146" borderId="0" applyNumberFormat="0" applyBorder="0" applyAlignment="0" applyProtection="0"/>
    <xf numFmtId="210"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0" fontId="38" fillId="71"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127" fillId="25" borderId="0" applyNumberFormat="0" applyBorder="0" applyAlignment="0" applyProtection="0"/>
    <xf numFmtId="0" fontId="17" fillId="25" borderId="0" applyNumberFormat="0" applyBorder="0" applyAlignment="0" applyProtection="0"/>
    <xf numFmtId="0" fontId="38" fillId="146" borderId="0" applyNumberFormat="0" applyBorder="0" applyAlignment="0" applyProtection="0"/>
    <xf numFmtId="212" fontId="127" fillId="25" borderId="0" applyNumberFormat="0" applyBorder="0" applyAlignment="0" applyProtection="0"/>
    <xf numFmtId="0" fontId="38" fillId="71" borderId="0" applyNumberFormat="0" applyBorder="0" applyAlignment="0" applyProtection="0"/>
    <xf numFmtId="211" fontId="38" fillId="146"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0"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0" fontId="38" fillId="64"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209"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212" fontId="38" fillId="146"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213"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213" fontId="38" fillId="146" borderId="0" applyNumberFormat="0" applyBorder="0" applyAlignment="0" applyProtection="0"/>
    <xf numFmtId="210" fontId="38" fillId="146" borderId="0" applyNumberFormat="0" applyBorder="0" applyAlignment="0" applyProtection="0"/>
    <xf numFmtId="0" fontId="38" fillId="146" borderId="0" applyNumberFormat="0" applyBorder="0" applyAlignment="0" applyProtection="0"/>
    <xf numFmtId="0" fontId="38" fillId="64" borderId="0" applyNumberFormat="0" applyBorder="0" applyAlignment="0" applyProtection="0"/>
    <xf numFmtId="0" fontId="38" fillId="146"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0" fontId="38" fillId="71" borderId="0" applyNumberFormat="0" applyBorder="0" applyAlignment="0" applyProtection="0"/>
    <xf numFmtId="0" fontId="17" fillId="25" borderId="0" applyNumberFormat="0" applyBorder="0" applyAlignment="0" applyProtection="0"/>
    <xf numFmtId="0" fontId="38" fillId="64" borderId="0" applyNumberFormat="0" applyBorder="0" applyAlignment="0" applyProtection="0"/>
    <xf numFmtId="213" fontId="30" fillId="89" borderId="0" applyNumberFormat="0" applyBorder="0" applyAlignment="0" applyProtection="0"/>
    <xf numFmtId="210" fontId="30" fillId="89" borderId="0" applyNumberFormat="0" applyBorder="0" applyAlignment="0" applyProtection="0"/>
    <xf numFmtId="210" fontId="30" fillId="89" borderId="0" applyNumberFormat="0" applyBorder="0" applyAlignment="0" applyProtection="0"/>
    <xf numFmtId="209" fontId="30" fillId="89" borderId="0" applyNumberFormat="0" applyBorder="0" applyAlignment="0" applyProtection="0"/>
    <xf numFmtId="213" fontId="30" fillId="89" borderId="0" applyNumberFormat="0" applyBorder="0" applyAlignment="0" applyProtection="0"/>
    <xf numFmtId="210" fontId="30" fillId="89" borderId="0" applyNumberFormat="0" applyBorder="0" applyAlignment="0" applyProtection="0"/>
    <xf numFmtId="0" fontId="30" fillId="89" borderId="0" applyNumberFormat="0" applyBorder="0" applyAlignment="0" applyProtection="0"/>
    <xf numFmtId="212" fontId="30" fillId="89" borderId="0" applyNumberFormat="0" applyBorder="0" applyAlignment="0" applyProtection="0"/>
    <xf numFmtId="212" fontId="30" fillId="89" borderId="0" applyNumberFormat="0" applyBorder="0" applyAlignment="0" applyProtection="0"/>
    <xf numFmtId="211" fontId="30" fillId="89" borderId="0" applyNumberFormat="0" applyBorder="0" applyAlignment="0" applyProtection="0"/>
    <xf numFmtId="210" fontId="30" fillId="89" borderId="0" applyNumberFormat="0" applyBorder="0" applyAlignment="0" applyProtection="0"/>
    <xf numFmtId="0" fontId="30" fillId="89" borderId="0" applyNumberFormat="0" applyBorder="0" applyAlignment="0" applyProtection="0"/>
    <xf numFmtId="209" fontId="30" fillId="89" borderId="0" applyNumberFormat="0" applyBorder="0" applyAlignment="0" applyProtection="0"/>
    <xf numFmtId="213" fontId="30" fillId="90" borderId="0" applyNumberFormat="0" applyBorder="0" applyAlignment="0" applyProtection="0"/>
    <xf numFmtId="213" fontId="30" fillId="90" borderId="0" applyNumberFormat="0" applyBorder="0" applyAlignment="0" applyProtection="0"/>
    <xf numFmtId="210" fontId="30" fillId="78" borderId="0" applyNumberFormat="0" applyBorder="0" applyAlignment="0" applyProtection="0"/>
    <xf numFmtId="213" fontId="30" fillId="90" borderId="0" applyNumberFormat="0" applyBorder="0" applyAlignment="0" applyProtection="0"/>
    <xf numFmtId="210" fontId="30" fillId="78" borderId="0" applyNumberFormat="0" applyBorder="0" applyAlignment="0" applyProtection="0"/>
    <xf numFmtId="0" fontId="30" fillId="90" borderId="0" applyNumberFormat="0" applyBorder="0" applyAlignment="0" applyProtection="0"/>
    <xf numFmtId="209" fontId="30" fillId="78" borderId="0" applyNumberFormat="0" applyBorder="0" applyAlignment="0" applyProtection="0"/>
    <xf numFmtId="213" fontId="30" fillId="78" borderId="0" applyNumberFormat="0" applyBorder="0" applyAlignment="0" applyProtection="0"/>
    <xf numFmtId="210" fontId="30" fillId="78" borderId="0" applyNumberFormat="0" applyBorder="0" applyAlignment="0" applyProtection="0"/>
    <xf numFmtId="213" fontId="30" fillId="78" borderId="0" applyNumberFormat="0" applyBorder="0" applyAlignment="0" applyProtection="0"/>
    <xf numFmtId="213" fontId="30" fillId="78" borderId="0" applyNumberFormat="0" applyBorder="0" applyAlignment="0" applyProtection="0"/>
    <xf numFmtId="212" fontId="30" fillId="78" borderId="0" applyNumberFormat="0" applyBorder="0" applyAlignment="0" applyProtection="0"/>
    <xf numFmtId="0" fontId="30" fillId="78" borderId="0" applyNumberFormat="0" applyBorder="0" applyAlignment="0" applyProtection="0"/>
    <xf numFmtId="212" fontId="30" fillId="78" borderId="0" applyNumberFormat="0" applyBorder="0" applyAlignment="0" applyProtection="0"/>
    <xf numFmtId="211" fontId="30" fillId="78" borderId="0" applyNumberFormat="0" applyBorder="0" applyAlignment="0" applyProtection="0"/>
    <xf numFmtId="210" fontId="30" fillId="78" borderId="0" applyNumberFormat="0" applyBorder="0" applyAlignment="0" applyProtection="0"/>
    <xf numFmtId="0" fontId="30" fillId="78" borderId="0" applyNumberFormat="0" applyBorder="0" applyAlignment="0" applyProtection="0"/>
    <xf numFmtId="209" fontId="30" fillId="78" borderId="0" applyNumberFormat="0" applyBorder="0" applyAlignment="0" applyProtection="0"/>
    <xf numFmtId="213" fontId="38" fillId="91" borderId="0" applyNumberFormat="0" applyBorder="0" applyAlignment="0" applyProtection="0"/>
    <xf numFmtId="213" fontId="38" fillId="91" borderId="0" applyNumberFormat="0" applyBorder="0" applyAlignment="0" applyProtection="0"/>
    <xf numFmtId="210" fontId="38" fillId="90" borderId="0" applyNumberFormat="0" applyBorder="0" applyAlignment="0" applyProtection="0"/>
    <xf numFmtId="213" fontId="38" fillId="91" borderId="0" applyNumberFormat="0" applyBorder="0" applyAlignment="0" applyProtection="0"/>
    <xf numFmtId="210" fontId="38" fillId="90" borderId="0" applyNumberFormat="0" applyBorder="0" applyAlignment="0" applyProtection="0"/>
    <xf numFmtId="0" fontId="38" fillId="91" borderId="0" applyNumberFormat="0" applyBorder="0" applyAlignment="0" applyProtection="0"/>
    <xf numFmtId="209" fontId="38" fillId="90" borderId="0" applyNumberFormat="0" applyBorder="0" applyAlignment="0" applyProtection="0"/>
    <xf numFmtId="0" fontId="38" fillId="90" borderId="0" applyNumberFormat="0" applyBorder="0" applyAlignment="0" applyProtection="0"/>
    <xf numFmtId="213" fontId="38" fillId="90" borderId="0" applyNumberFormat="0" applyBorder="0" applyAlignment="0" applyProtection="0"/>
    <xf numFmtId="210" fontId="38" fillId="90" borderId="0" applyNumberFormat="0" applyBorder="0" applyAlignment="0" applyProtection="0"/>
    <xf numFmtId="213" fontId="38" fillId="90" borderId="0" applyNumberFormat="0" applyBorder="0" applyAlignment="0" applyProtection="0"/>
    <xf numFmtId="213" fontId="38" fillId="90" borderId="0" applyNumberFormat="0" applyBorder="0" applyAlignment="0" applyProtection="0"/>
    <xf numFmtId="212" fontId="38" fillId="90" borderId="0" applyNumberFormat="0" applyBorder="0" applyAlignment="0" applyProtection="0"/>
    <xf numFmtId="0" fontId="38" fillId="90" borderId="0" applyNumberFormat="0" applyBorder="0" applyAlignment="0" applyProtection="0"/>
    <xf numFmtId="212" fontId="38" fillId="90" borderId="0" applyNumberFormat="0" applyBorder="0" applyAlignment="0" applyProtection="0"/>
    <xf numFmtId="211" fontId="38" fillId="90" borderId="0" applyNumberFormat="0" applyBorder="0" applyAlignment="0" applyProtection="0"/>
    <xf numFmtId="210" fontId="38" fillId="90" borderId="0" applyNumberFormat="0" applyBorder="0" applyAlignment="0" applyProtection="0"/>
    <xf numFmtId="0" fontId="38" fillId="90" borderId="0" applyNumberFormat="0" applyBorder="0" applyAlignment="0" applyProtection="0"/>
    <xf numFmtId="209" fontId="38" fillId="90"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0" fontId="17" fillId="29"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127" fillId="29"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128" fillId="29" borderId="0" applyNumberFormat="0" applyBorder="0" applyAlignment="0" applyProtection="0"/>
    <xf numFmtId="0" fontId="38" fillId="14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12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128" fillId="29"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128" fillId="29"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209" fontId="38" fillId="88" borderId="0" applyNumberFormat="0" applyBorder="0" applyAlignment="0" applyProtection="0"/>
    <xf numFmtId="213" fontId="38" fillId="88" borderId="0" applyNumberFormat="0" applyBorder="0" applyAlignment="0" applyProtection="0"/>
    <xf numFmtId="210" fontId="38" fillId="88"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211" fontId="127" fillId="29" borderId="0" applyNumberFormat="0" applyBorder="0" applyAlignment="0" applyProtection="0"/>
    <xf numFmtId="210" fontId="38" fillId="88" borderId="0" applyNumberFormat="0" applyBorder="0" applyAlignment="0" applyProtection="0"/>
    <xf numFmtId="0" fontId="38" fillId="88" borderId="0" applyNumberFormat="0" applyBorder="0" applyAlignment="0" applyProtection="0"/>
    <xf numFmtId="209" fontId="38" fillId="88" borderId="0" applyNumberFormat="0" applyBorder="0" applyAlignment="0" applyProtection="0"/>
    <xf numFmtId="213" fontId="38" fillId="88" borderId="0" applyNumberFormat="0" applyBorder="0" applyAlignment="0" applyProtection="0"/>
    <xf numFmtId="210" fontId="127" fillId="29" borderId="0" applyNumberFormat="0" applyBorder="0" applyAlignment="0" applyProtection="0"/>
    <xf numFmtId="210" fontId="127" fillId="29" borderId="0" applyNumberFormat="0" applyBorder="0" applyAlignment="0" applyProtection="0"/>
    <xf numFmtId="0" fontId="38" fillId="147"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211" fontId="127" fillId="29" borderId="0" applyNumberFormat="0" applyBorder="0" applyAlignment="0" applyProtection="0"/>
    <xf numFmtId="0" fontId="127" fillId="29" borderId="0" applyNumberFormat="0" applyBorder="0" applyAlignment="0" applyProtection="0"/>
    <xf numFmtId="212" fontId="38" fillId="88" borderId="0" applyNumberFormat="0" applyBorder="0" applyAlignment="0" applyProtection="0"/>
    <xf numFmtId="211" fontId="38" fillId="88" borderId="0" applyNumberFormat="0" applyBorder="0" applyAlignment="0" applyProtection="0"/>
    <xf numFmtId="212" fontId="127" fillId="29" borderId="0" applyNumberFormat="0" applyBorder="0" applyAlignment="0" applyProtection="0"/>
    <xf numFmtId="211" fontId="127" fillId="29" borderId="0" applyNumberFormat="0" applyBorder="0" applyAlignment="0" applyProtection="0"/>
    <xf numFmtId="212" fontId="17" fillId="29" borderId="0" applyNumberFormat="0" applyBorder="0" applyAlignment="0" applyProtection="0"/>
    <xf numFmtId="211" fontId="38" fillId="147" borderId="0" applyNumberFormat="0" applyBorder="0" applyAlignment="0" applyProtection="0"/>
    <xf numFmtId="212" fontId="38" fillId="147"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0" fontId="17" fillId="29" borderId="0" applyNumberFormat="0" applyBorder="0" applyAlignment="0" applyProtection="0"/>
    <xf numFmtId="0" fontId="38" fillId="147" borderId="0" applyNumberFormat="0" applyBorder="0" applyAlignment="0" applyProtection="0"/>
    <xf numFmtId="210" fontId="17" fillId="29" borderId="0" applyNumberFormat="0" applyBorder="0" applyAlignment="0" applyProtection="0"/>
    <xf numFmtId="0" fontId="38" fillId="147" borderId="0" applyNumberFormat="0" applyBorder="0" applyAlignment="0" applyProtection="0"/>
    <xf numFmtId="211" fontId="38" fillId="147" borderId="0" applyNumberFormat="0" applyBorder="0" applyAlignment="0" applyProtection="0"/>
    <xf numFmtId="0" fontId="38" fillId="88" borderId="0" applyNumberFormat="0" applyBorder="0" applyAlignment="0" applyProtection="0"/>
    <xf numFmtId="212" fontId="127" fillId="29" borderId="0" applyNumberFormat="0" applyBorder="0" applyAlignment="0" applyProtection="0"/>
    <xf numFmtId="211" fontId="127" fillId="29" borderId="0" applyNumberFormat="0" applyBorder="0" applyAlignment="0" applyProtection="0"/>
    <xf numFmtId="212" fontId="17" fillId="29" borderId="0" applyNumberFormat="0" applyBorder="0" applyAlignment="0" applyProtection="0"/>
    <xf numFmtId="211" fontId="38" fillId="147"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212"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1" fontId="38" fillId="147"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0" fontId="38" fillId="92"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0" fontId="38" fillId="88" borderId="0" applyNumberFormat="0" applyBorder="0" applyAlignment="0" applyProtection="0"/>
    <xf numFmtId="0" fontId="38" fillId="147" borderId="0" applyNumberFormat="0" applyBorder="0" applyAlignment="0" applyProtection="0"/>
    <xf numFmtId="0" fontId="38" fillId="147" borderId="0" applyNumberFormat="0" applyBorder="0" applyAlignment="0" applyProtection="0"/>
    <xf numFmtId="211"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212" fontId="127" fillId="29" borderId="0" applyNumberFormat="0" applyBorder="0" applyAlignment="0" applyProtection="0"/>
    <xf numFmtId="211" fontId="38" fillId="147" borderId="0" applyNumberFormat="0" applyBorder="0" applyAlignment="0" applyProtection="0"/>
    <xf numFmtId="210" fontId="38" fillId="88"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0" fontId="38" fillId="88" borderId="0" applyNumberFormat="0" applyBorder="0" applyAlignment="0" applyProtection="0"/>
    <xf numFmtId="0" fontId="38" fillId="147" borderId="0" applyNumberFormat="0" applyBorder="0" applyAlignment="0" applyProtection="0"/>
    <xf numFmtId="210" fontId="38" fillId="88"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0" fontId="38" fillId="88" borderId="0" applyNumberFormat="0" applyBorder="0" applyAlignment="0" applyProtection="0"/>
    <xf numFmtId="0" fontId="38" fillId="147" borderId="0" applyNumberFormat="0" applyBorder="0" applyAlignment="0" applyProtection="0"/>
    <xf numFmtId="210" fontId="38" fillId="88"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213" fontId="38" fillId="147" borderId="0" applyNumberFormat="0" applyBorder="0" applyAlignment="0" applyProtection="0"/>
    <xf numFmtId="0" fontId="38" fillId="147" borderId="0" applyNumberFormat="0" applyBorder="0" applyAlignment="0" applyProtection="0"/>
    <xf numFmtId="210"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0" fontId="38" fillId="92"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127" fillId="29" borderId="0" applyNumberFormat="0" applyBorder="0" applyAlignment="0" applyProtection="0"/>
    <xf numFmtId="0" fontId="17" fillId="29" borderId="0" applyNumberFormat="0" applyBorder="0" applyAlignment="0" applyProtection="0"/>
    <xf numFmtId="0" fontId="38" fillId="147" borderId="0" applyNumberFormat="0" applyBorder="0" applyAlignment="0" applyProtection="0"/>
    <xf numFmtId="212" fontId="127" fillId="29" borderId="0" applyNumberFormat="0" applyBorder="0" applyAlignment="0" applyProtection="0"/>
    <xf numFmtId="0" fontId="38" fillId="92" borderId="0" applyNumberFormat="0" applyBorder="0" applyAlignment="0" applyProtection="0"/>
    <xf numFmtId="211" fontId="38" fillId="147"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0"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0" fontId="38" fillId="88"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209"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212" fontId="38" fillId="147"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213"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213" fontId="38" fillId="147" borderId="0" applyNumberFormat="0" applyBorder="0" applyAlignment="0" applyProtection="0"/>
    <xf numFmtId="210" fontId="38" fillId="147" borderId="0" applyNumberFormat="0" applyBorder="0" applyAlignment="0" applyProtection="0"/>
    <xf numFmtId="0" fontId="38" fillId="147" borderId="0" applyNumberFormat="0" applyBorder="0" applyAlignment="0" applyProtection="0"/>
    <xf numFmtId="0" fontId="38" fillId="88" borderId="0" applyNumberFormat="0" applyBorder="0" applyAlignment="0" applyProtection="0"/>
    <xf numFmtId="0" fontId="38" fillId="147"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0" fontId="38" fillId="92" borderId="0" applyNumberFormat="0" applyBorder="0" applyAlignment="0" applyProtection="0"/>
    <xf numFmtId="0" fontId="17" fillId="29" borderId="0" applyNumberFormat="0" applyBorder="0" applyAlignment="0" applyProtection="0"/>
    <xf numFmtId="0" fontId="38" fillId="88" borderId="0" applyNumberFormat="0" applyBorder="0" applyAlignment="0" applyProtection="0"/>
    <xf numFmtId="169" fontId="29" fillId="93" borderId="34">
      <alignment horizontal="center" vertical="center"/>
    </xf>
    <xf numFmtId="169" fontId="29" fillId="93" borderId="34">
      <alignment horizontal="center" vertical="center"/>
    </xf>
    <xf numFmtId="214" fontId="129" fillId="93" borderId="34">
      <alignment horizontal="center" vertical="center"/>
    </xf>
    <xf numFmtId="169" fontId="29" fillId="93" borderId="34">
      <alignment horizontal="center" vertical="center"/>
    </xf>
    <xf numFmtId="215" fontId="130" fillId="93" borderId="34">
      <alignment horizontal="center" vertical="center"/>
    </xf>
    <xf numFmtId="215" fontId="130" fillId="93" borderId="34">
      <alignment horizontal="center" vertical="center"/>
    </xf>
    <xf numFmtId="214" fontId="129" fillId="93" borderId="34">
      <alignment horizontal="center" vertical="center"/>
    </xf>
    <xf numFmtId="0" fontId="39" fillId="48" borderId="0" applyNumberFormat="0" applyBorder="0" applyAlignment="0" applyProtection="0"/>
    <xf numFmtId="209" fontId="39" fillId="48" borderId="0" applyNumberFormat="0" applyBorder="0" applyAlignment="0" applyProtection="0"/>
    <xf numFmtId="213" fontId="39" fillId="48" borderId="0" applyNumberFormat="0" applyBorder="0" applyAlignment="0" applyProtection="0"/>
    <xf numFmtId="210" fontId="39" fillId="48" borderId="0" applyNumberFormat="0" applyBorder="0" applyAlignment="0" applyProtection="0"/>
    <xf numFmtId="0" fontId="131" fillId="78" borderId="0" applyNumberFormat="0" applyBorder="0" applyAlignment="0" applyProtection="0"/>
    <xf numFmtId="0" fontId="39" fillId="48" borderId="0" applyNumberFormat="0" applyBorder="0" applyAlignment="0" applyProtection="0"/>
    <xf numFmtId="211" fontId="132" fillId="3" borderId="0" applyNumberFormat="0" applyBorder="0" applyAlignment="0" applyProtection="0"/>
    <xf numFmtId="210" fontId="39" fillId="48" borderId="0" applyNumberFormat="0" applyBorder="0" applyAlignment="0" applyProtection="0"/>
    <xf numFmtId="0" fontId="39" fillId="48" borderId="0" applyNumberFormat="0" applyBorder="0" applyAlignment="0" applyProtection="0"/>
    <xf numFmtId="209" fontId="39" fillId="48" borderId="0" applyNumberFormat="0" applyBorder="0" applyAlignment="0" applyProtection="0"/>
    <xf numFmtId="210" fontId="132" fillId="3" borderId="0" applyNumberFormat="0" applyBorder="0" applyAlignment="0" applyProtection="0"/>
    <xf numFmtId="210" fontId="132" fillId="3" borderId="0" applyNumberFormat="0" applyBorder="0" applyAlignment="0" applyProtection="0"/>
    <xf numFmtId="0" fontId="131" fillId="78" borderId="0" applyNumberFormat="0" applyBorder="0" applyAlignment="0" applyProtection="0"/>
    <xf numFmtId="0" fontId="7" fillId="3" borderId="0" applyNumberFormat="0" applyBorder="0" applyAlignment="0" applyProtection="0"/>
    <xf numFmtId="0" fontId="39" fillId="48" borderId="0" applyNumberFormat="0" applyBorder="0" applyAlignment="0" applyProtection="0"/>
    <xf numFmtId="211" fontId="132" fillId="3" borderId="0" applyNumberFormat="0" applyBorder="0" applyAlignment="0" applyProtection="0"/>
    <xf numFmtId="0" fontId="132" fillId="3" borderId="0" applyNumberFormat="0" applyBorder="0" applyAlignment="0" applyProtection="0"/>
    <xf numFmtId="212" fontId="39" fillId="48" borderId="0" applyNumberFormat="0" applyBorder="0" applyAlignment="0" applyProtection="0"/>
    <xf numFmtId="211" fontId="39" fillId="48" borderId="0" applyNumberFormat="0" applyBorder="0" applyAlignment="0" applyProtection="0"/>
    <xf numFmtId="212" fontId="132" fillId="3" borderId="0" applyNumberFormat="0" applyBorder="0" applyAlignment="0" applyProtection="0"/>
    <xf numFmtId="211" fontId="132" fillId="3" borderId="0" applyNumberFormat="0" applyBorder="0" applyAlignment="0" applyProtection="0"/>
    <xf numFmtId="212" fontId="7" fillId="3" borderId="0" applyNumberFormat="0" applyBorder="0" applyAlignment="0" applyProtection="0"/>
    <xf numFmtId="211" fontId="131" fillId="78" borderId="0" applyNumberFormat="0" applyBorder="0" applyAlignment="0" applyProtection="0"/>
    <xf numFmtId="212" fontId="131" fillId="78" borderId="0" applyNumberFormat="0" applyBorder="0" applyAlignment="0" applyProtection="0"/>
    <xf numFmtId="212" fontId="131" fillId="78" borderId="0" applyNumberFormat="0" applyBorder="0" applyAlignment="0" applyProtection="0"/>
    <xf numFmtId="213" fontId="131" fillId="78" borderId="0" applyNumberFormat="0" applyBorder="0" applyAlignment="0" applyProtection="0"/>
    <xf numFmtId="210" fontId="39" fillId="48" borderId="0" applyNumberFormat="0" applyBorder="0" applyAlignment="0" applyProtection="0"/>
    <xf numFmtId="213" fontId="131" fillId="78" borderId="0" applyNumberFormat="0" applyBorder="0" applyAlignment="0" applyProtection="0"/>
    <xf numFmtId="210" fontId="39" fillId="4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213" fontId="131" fillId="78" borderId="0" applyNumberFormat="0" applyBorder="0" applyAlignment="0" applyProtection="0"/>
    <xf numFmtId="211" fontId="131" fillId="78" borderId="0" applyNumberFormat="0" applyBorder="0" applyAlignment="0" applyProtection="0"/>
    <xf numFmtId="0" fontId="39" fillId="48" borderId="0" applyNumberFormat="0" applyBorder="0" applyAlignment="0" applyProtection="0"/>
    <xf numFmtId="0" fontId="54" fillId="89" borderId="0" applyNumberFormat="0" applyBorder="0" applyAlignment="0" applyProtection="0"/>
    <xf numFmtId="211" fontId="132" fillId="3" borderId="0" applyNumberFormat="0" applyBorder="0" applyAlignment="0" applyProtection="0"/>
    <xf numFmtId="0" fontId="132" fillId="3" borderId="0" applyNumberFormat="0" applyBorder="0" applyAlignment="0" applyProtection="0"/>
    <xf numFmtId="0" fontId="39" fillId="48" borderId="0" applyNumberFormat="0" applyBorder="0" applyAlignment="0" applyProtection="0"/>
    <xf numFmtId="0" fontId="54" fillId="89" borderId="0" applyNumberFormat="0" applyBorder="0" applyAlignment="0" applyProtection="0"/>
    <xf numFmtId="0" fontId="39" fillId="48" borderId="0" applyNumberFormat="0" applyBorder="0" applyAlignment="0" applyProtection="0"/>
    <xf numFmtId="210" fontId="131" fillId="78" borderId="0" applyNumberFormat="0" applyBorder="0" applyAlignment="0" applyProtection="0"/>
    <xf numFmtId="210" fontId="131" fillId="78" borderId="0" applyNumberFormat="0" applyBorder="0" applyAlignment="0" applyProtection="0"/>
    <xf numFmtId="0" fontId="7" fillId="3" borderId="0" applyNumberFormat="0" applyBorder="0" applyAlignment="0" applyProtection="0"/>
    <xf numFmtId="0" fontId="131" fillId="78" borderId="0" applyNumberFormat="0" applyBorder="0" applyAlignment="0" applyProtection="0"/>
    <xf numFmtId="210" fontId="131" fillId="78" borderId="0" applyNumberFormat="0" applyBorder="0" applyAlignment="0" applyProtection="0"/>
    <xf numFmtId="0" fontId="39" fillId="48" borderId="0" applyNumberFormat="0" applyBorder="0" applyAlignment="0" applyProtection="0"/>
    <xf numFmtId="209" fontId="131" fillId="78" borderId="0" applyNumberFormat="0" applyBorder="0" applyAlignment="0" applyProtection="0"/>
    <xf numFmtId="210" fontId="131" fillId="78" borderId="0" applyNumberFormat="0" applyBorder="0" applyAlignment="0" applyProtection="0"/>
    <xf numFmtId="0" fontId="131" fillId="78" borderId="0" applyNumberFormat="0" applyBorder="0" applyAlignment="0" applyProtection="0"/>
    <xf numFmtId="0" fontId="133" fillId="3" borderId="0" applyNumberFormat="0" applyBorder="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6" fontId="40" fillId="60" borderId="35" applyNumberFormat="0" applyAlignment="0" applyProtection="0"/>
    <xf numFmtId="209" fontId="40" fillId="60" borderId="35" applyNumberFormat="0" applyAlignment="0" applyProtection="0"/>
    <xf numFmtId="0" fontId="40" fillId="60" borderId="35" applyNumberFormat="0" applyAlignment="0" applyProtection="0"/>
    <xf numFmtId="209" fontId="40" fillId="60" borderId="35" applyNumberFormat="0" applyAlignment="0" applyProtection="0"/>
    <xf numFmtId="0" fontId="55" fillId="94" borderId="36" applyNumberFormat="0" applyAlignment="0" applyProtection="0"/>
    <xf numFmtId="213" fontId="40" fillId="60" borderId="35" applyNumberFormat="0" applyAlignment="0" applyProtection="0"/>
    <xf numFmtId="210" fontId="40" fillId="60" borderId="35" applyNumberFormat="0" applyAlignment="0" applyProtection="0"/>
    <xf numFmtId="210" fontId="40" fillId="60"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211" fontId="80" fillId="148" borderId="35" applyNumberFormat="0" applyAlignment="0" applyProtection="0"/>
    <xf numFmtId="210" fontId="40" fillId="60"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40" fillId="60"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212" fontId="80" fillId="148" borderId="35" applyNumberFormat="0" applyAlignment="0" applyProtection="0"/>
    <xf numFmtId="0" fontId="40" fillId="60" borderId="35" applyNumberFormat="0" applyAlignment="0" applyProtection="0"/>
    <xf numFmtId="213"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09"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0" fontId="40" fillId="60"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0" fontId="40" fillId="60" borderId="35" applyNumberFormat="0" applyAlignment="0" applyProtection="0"/>
    <xf numFmtId="210" fontId="40" fillId="60" borderId="35" applyNumberFormat="0" applyAlignment="0" applyProtection="0"/>
    <xf numFmtId="213" fontId="40" fillId="60" borderId="35" applyNumberFormat="0" applyAlignment="0" applyProtection="0"/>
    <xf numFmtId="210" fontId="134" fillId="6" borderId="4"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1" fontId="80" fillId="148" borderId="35" applyNumberFormat="0" applyAlignment="0" applyProtection="0"/>
    <xf numFmtId="210" fontId="134" fillId="6" borderId="4"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2" fontId="80" fillId="148" borderId="35" applyNumberFormat="0" applyAlignment="0" applyProtection="0"/>
    <xf numFmtId="0" fontId="11" fillId="6" borderId="4" applyNumberFormat="0" applyAlignment="0" applyProtection="0"/>
    <xf numFmtId="213" fontId="40" fillId="60" borderId="35" applyNumberFormat="0" applyAlignment="0" applyProtection="0"/>
    <xf numFmtId="0" fontId="40" fillId="60" borderId="35" applyNumberFormat="0" applyAlignment="0" applyProtection="0"/>
    <xf numFmtId="211" fontId="134" fillId="6" borderId="4"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134" fillId="6" borderId="4" applyNumberFormat="0" applyAlignment="0" applyProtection="0"/>
    <xf numFmtId="0" fontId="40" fillId="60" borderId="35" applyNumberFormat="0" applyAlignment="0" applyProtection="0"/>
    <xf numFmtId="209" fontId="40" fillId="60" borderId="35" applyNumberFormat="0" applyAlignment="0" applyProtection="0"/>
    <xf numFmtId="211" fontId="40" fillId="60" borderId="35" applyNumberFormat="0" applyAlignment="0" applyProtection="0"/>
    <xf numFmtId="211"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2" fontId="40" fillId="60" borderId="35" applyNumberFormat="0" applyAlignment="0" applyProtection="0"/>
    <xf numFmtId="212" fontId="134" fillId="6" borderId="4" applyNumberFormat="0" applyAlignment="0" applyProtection="0"/>
    <xf numFmtId="211" fontId="134" fillId="6" borderId="4"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212" fontId="11" fillId="6" borderId="4" applyNumberFormat="0" applyAlignment="0" applyProtection="0"/>
    <xf numFmtId="211" fontId="80" fillId="148" borderId="35" applyNumberFormat="0" applyAlignment="0" applyProtection="0"/>
    <xf numFmtId="211" fontId="80" fillId="148" borderId="35" applyNumberFormat="0" applyAlignment="0" applyProtection="0"/>
    <xf numFmtId="212" fontId="80" fillId="148" borderId="35" applyNumberFormat="0" applyAlignment="0" applyProtection="0"/>
    <xf numFmtId="212" fontId="80" fillId="148" borderId="35" applyNumberFormat="0" applyAlignment="0" applyProtection="0"/>
    <xf numFmtId="212" fontId="80" fillId="148" borderId="35" applyNumberFormat="0" applyAlignment="0" applyProtection="0"/>
    <xf numFmtId="212" fontId="80" fillId="148" borderId="35" applyNumberFormat="0" applyAlignment="0" applyProtection="0"/>
    <xf numFmtId="0" fontId="40" fillId="60" borderId="35" applyNumberFormat="0" applyAlignment="0" applyProtection="0"/>
    <xf numFmtId="0" fontId="55" fillId="94" borderId="36" applyNumberFormat="0" applyAlignment="0" applyProtection="0"/>
    <xf numFmtId="213" fontId="80" fillId="148" borderId="35" applyNumberFormat="0" applyAlignment="0" applyProtection="0"/>
    <xf numFmtId="210" fontId="40" fillId="60"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210" fontId="40" fillId="60" borderId="35" applyNumberFormat="0" applyAlignment="0" applyProtection="0"/>
    <xf numFmtId="213" fontId="80" fillId="148" borderId="35" applyNumberFormat="0" applyAlignment="0" applyProtection="0"/>
    <xf numFmtId="213" fontId="80" fillId="148" borderId="35" applyNumberFormat="0" applyAlignment="0" applyProtection="0"/>
    <xf numFmtId="210" fontId="40" fillId="60" borderId="35" applyNumberFormat="0" applyAlignment="0" applyProtection="0"/>
    <xf numFmtId="210" fontId="40" fillId="60" borderId="35" applyNumberFormat="0" applyAlignment="0" applyProtection="0"/>
    <xf numFmtId="0" fontId="80" fillId="148" borderId="35"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210" fontId="40" fillId="60" borderId="35" applyNumberFormat="0" applyAlignment="0" applyProtection="0"/>
    <xf numFmtId="210" fontId="40" fillId="60" borderId="35" applyNumberFormat="0" applyAlignment="0" applyProtection="0"/>
    <xf numFmtId="0" fontId="80" fillId="148" borderId="35" applyNumberFormat="0" applyAlignment="0" applyProtection="0"/>
    <xf numFmtId="213" fontId="80" fillId="148" borderId="35" applyNumberFormat="0" applyAlignment="0" applyProtection="0"/>
    <xf numFmtId="213" fontId="80" fillId="148" borderId="35" applyNumberFormat="0" applyAlignment="0" applyProtection="0"/>
    <xf numFmtId="0" fontId="40" fillId="60" borderId="35" applyNumberFormat="0" applyAlignment="0" applyProtection="0"/>
    <xf numFmtId="211" fontId="80" fillId="148" borderId="35"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212" fontId="80" fillId="148" borderId="35" applyNumberFormat="0" applyAlignment="0" applyProtection="0"/>
    <xf numFmtId="0" fontId="40" fillId="60" borderId="35" applyNumberFormat="0" applyAlignment="0" applyProtection="0"/>
    <xf numFmtId="213" fontId="80" fillId="148" borderId="35" applyNumberFormat="0" applyAlignment="0" applyProtection="0"/>
    <xf numFmtId="0" fontId="55" fillId="94" borderId="36"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55" fillId="94" borderId="36" applyNumberFormat="0" applyAlignment="0" applyProtection="0"/>
    <xf numFmtId="0" fontId="134" fillId="6" borderId="4"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40" fillId="60" borderId="35" applyNumberFormat="0" applyAlignment="0" applyProtection="0"/>
    <xf numFmtId="0" fontId="40" fillId="60" borderId="35"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55" fillId="94" borderId="36" applyNumberFormat="0" applyAlignment="0" applyProtection="0"/>
    <xf numFmtId="0" fontId="40" fillId="60" borderId="35" applyNumberFormat="0" applyAlignment="0" applyProtection="0"/>
    <xf numFmtId="0" fontId="40" fillId="60" borderId="35" applyNumberFormat="0" applyAlignment="0" applyProtection="0"/>
    <xf numFmtId="0" fontId="40" fillId="60" borderId="35" applyNumberFormat="0" applyAlignment="0" applyProtection="0"/>
    <xf numFmtId="210" fontId="80" fillId="148" borderId="35" applyNumberFormat="0" applyAlignment="0" applyProtection="0"/>
    <xf numFmtId="211" fontId="80" fillId="148" borderId="35" applyNumberFormat="0" applyAlignment="0" applyProtection="0"/>
    <xf numFmtId="0" fontId="80" fillId="148" borderId="35" applyNumberFormat="0" applyAlignment="0" applyProtection="0"/>
    <xf numFmtId="21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0" fontId="80" fillId="148" borderId="35" applyNumberFormat="0" applyAlignment="0" applyProtection="0"/>
    <xf numFmtId="210" fontId="80" fillId="148" borderId="35" applyNumberFormat="0" applyAlignment="0" applyProtection="0"/>
    <xf numFmtId="210" fontId="80" fillId="148" borderId="35" applyNumberFormat="0" applyAlignment="0" applyProtection="0"/>
    <xf numFmtId="212" fontId="80" fillId="148" borderId="35" applyNumberFormat="0" applyAlignment="0" applyProtection="0"/>
    <xf numFmtId="0" fontId="80" fillId="148" borderId="35" applyNumberFormat="0" applyAlignment="0" applyProtection="0"/>
    <xf numFmtId="210" fontId="80" fillId="148" borderId="35" applyNumberFormat="0" applyAlignment="0" applyProtection="0"/>
    <xf numFmtId="209" fontId="80" fillId="148" borderId="35" applyNumberFormat="0" applyAlignment="0" applyProtection="0"/>
    <xf numFmtId="210" fontId="80" fillId="148" borderId="35" applyNumberFormat="0" applyAlignment="0" applyProtection="0"/>
    <xf numFmtId="210" fontId="80" fillId="148" borderId="35" applyNumberFormat="0" applyAlignment="0" applyProtection="0"/>
    <xf numFmtId="212" fontId="80" fillId="148" borderId="35" applyNumberFormat="0" applyAlignment="0" applyProtection="0"/>
    <xf numFmtId="209" fontId="80" fillId="148" borderId="35" applyNumberFormat="0" applyAlignment="0" applyProtection="0"/>
    <xf numFmtId="0" fontId="40" fillId="60" borderId="35" applyNumberFormat="0" applyAlignment="0" applyProtection="0"/>
    <xf numFmtId="210" fontId="80" fillId="148" borderId="35" applyNumberFormat="0" applyAlignment="0" applyProtection="0"/>
    <xf numFmtId="0" fontId="80" fillId="148" borderId="35" applyNumberFormat="0" applyAlignment="0" applyProtection="0"/>
    <xf numFmtId="0" fontId="40" fillId="129" borderId="35" applyNumberFormat="0" applyAlignment="0" applyProtection="0"/>
    <xf numFmtId="0" fontId="40" fillId="129" borderId="35" applyNumberFormat="0" applyAlignment="0" applyProtection="0"/>
    <xf numFmtId="0" fontId="40" fillId="129" borderId="35" applyNumberFormat="0" applyAlignment="0" applyProtection="0"/>
    <xf numFmtId="210" fontId="80" fillId="148" borderId="35" applyNumberFormat="0" applyAlignment="0" applyProtection="0"/>
    <xf numFmtId="210" fontId="80" fillId="148" borderId="35" applyNumberFormat="0" applyAlignment="0" applyProtection="0"/>
    <xf numFmtId="210" fontId="80" fillId="148" borderId="35" applyNumberFormat="0" applyAlignment="0" applyProtection="0"/>
    <xf numFmtId="0" fontId="80" fillId="148" borderId="35" applyNumberFormat="0" applyAlignment="0" applyProtection="0"/>
    <xf numFmtId="0" fontId="55" fillId="94" borderId="36" applyNumberFormat="0" applyAlignment="0" applyProtection="0"/>
    <xf numFmtId="0" fontId="80" fillId="148" borderId="35" applyNumberFormat="0" applyAlignment="0" applyProtection="0"/>
    <xf numFmtId="0" fontId="41" fillId="57" borderId="37" applyNumberFormat="0" applyAlignment="0" applyProtection="0"/>
    <xf numFmtId="209" fontId="41" fillId="57" borderId="37" applyNumberFormat="0" applyAlignment="0" applyProtection="0"/>
    <xf numFmtId="213" fontId="41" fillId="57" borderId="37" applyNumberFormat="0" applyAlignment="0" applyProtection="0"/>
    <xf numFmtId="210" fontId="41" fillId="57" borderId="37" applyNumberFormat="0" applyAlignment="0" applyProtection="0"/>
    <xf numFmtId="0" fontId="41" fillId="79" borderId="37" applyNumberFormat="0" applyAlignment="0" applyProtection="0"/>
    <xf numFmtId="0" fontId="41" fillId="57" borderId="37" applyNumberFormat="0" applyAlignment="0" applyProtection="0"/>
    <xf numFmtId="211" fontId="135" fillId="7" borderId="7" applyNumberFormat="0" applyAlignment="0" applyProtection="0"/>
    <xf numFmtId="210" fontId="41" fillId="57" borderId="37" applyNumberFormat="0" applyAlignment="0" applyProtection="0"/>
    <xf numFmtId="0" fontId="41" fillId="57" borderId="37" applyNumberFormat="0" applyAlignment="0" applyProtection="0"/>
    <xf numFmtId="209" fontId="41" fillId="57" borderId="37" applyNumberFormat="0" applyAlignment="0" applyProtection="0"/>
    <xf numFmtId="213" fontId="41" fillId="57" borderId="37" applyNumberFormat="0" applyAlignment="0" applyProtection="0"/>
    <xf numFmtId="210" fontId="135" fillId="7" borderId="7" applyNumberFormat="0" applyAlignment="0" applyProtection="0"/>
    <xf numFmtId="210" fontId="135" fillId="7" borderId="7" applyNumberFormat="0" applyAlignment="0" applyProtection="0"/>
    <xf numFmtId="0" fontId="41" fillId="79" borderId="37" applyNumberFormat="0" applyAlignment="0" applyProtection="0"/>
    <xf numFmtId="0" fontId="13" fillId="7" borderId="7" applyNumberFormat="0" applyAlignment="0" applyProtection="0"/>
    <xf numFmtId="0" fontId="41" fillId="57" borderId="37" applyNumberFormat="0" applyAlignment="0" applyProtection="0"/>
    <xf numFmtId="211" fontId="135" fillId="7" borderId="7" applyNumberFormat="0" applyAlignment="0" applyProtection="0"/>
    <xf numFmtId="0" fontId="41" fillId="79" borderId="37" applyNumberFormat="0" applyAlignment="0" applyProtection="0"/>
    <xf numFmtId="0" fontId="135" fillId="7" borderId="7" applyNumberFormat="0" applyAlignment="0" applyProtection="0"/>
    <xf numFmtId="212" fontId="41" fillId="57" borderId="37" applyNumberFormat="0" applyAlignment="0" applyProtection="0"/>
    <xf numFmtId="211" fontId="41" fillId="57" borderId="37" applyNumberFormat="0" applyAlignment="0" applyProtection="0"/>
    <xf numFmtId="212" fontId="135" fillId="7" borderId="7" applyNumberFormat="0" applyAlignment="0" applyProtection="0"/>
    <xf numFmtId="211" fontId="135" fillId="7" borderId="7" applyNumberFormat="0" applyAlignment="0" applyProtection="0"/>
    <xf numFmtId="212" fontId="13" fillId="7" borderId="7" applyNumberFormat="0" applyAlignment="0" applyProtection="0"/>
    <xf numFmtId="211" fontId="41" fillId="79" borderId="37" applyNumberFormat="0" applyAlignment="0" applyProtection="0"/>
    <xf numFmtId="212" fontId="41" fillId="79" borderId="37" applyNumberFormat="0" applyAlignment="0" applyProtection="0"/>
    <xf numFmtId="212" fontId="41" fillId="79" borderId="37" applyNumberFormat="0" applyAlignment="0" applyProtection="0"/>
    <xf numFmtId="0" fontId="41" fillId="86" borderId="37" applyNumberFormat="0" applyAlignment="0" applyProtection="0"/>
    <xf numFmtId="213" fontId="41" fillId="79" borderId="37" applyNumberFormat="0" applyAlignment="0" applyProtection="0"/>
    <xf numFmtId="210" fontId="41" fillId="57" borderId="37" applyNumberFormat="0" applyAlignment="0" applyProtection="0"/>
    <xf numFmtId="213" fontId="41" fillId="79" borderId="37" applyNumberFormat="0" applyAlignment="0" applyProtection="0"/>
    <xf numFmtId="210" fontId="41" fillId="57" borderId="37" applyNumberFormat="0" applyAlignment="0" applyProtection="0"/>
    <xf numFmtId="0" fontId="41" fillId="79" borderId="37" applyNumberFormat="0" applyAlignment="0" applyProtection="0"/>
    <xf numFmtId="0" fontId="41" fillId="79" borderId="37" applyNumberFormat="0" applyAlignment="0" applyProtection="0"/>
    <xf numFmtId="213" fontId="41" fillId="79" borderId="37" applyNumberFormat="0" applyAlignment="0" applyProtection="0"/>
    <xf numFmtId="211" fontId="41" fillId="79" borderId="37" applyNumberFormat="0" applyAlignment="0" applyProtection="0"/>
    <xf numFmtId="0" fontId="41" fillId="79" borderId="37" applyNumberFormat="0" applyAlignment="0" applyProtection="0"/>
    <xf numFmtId="0" fontId="41" fillId="57" borderId="37" applyNumberFormat="0" applyAlignment="0" applyProtection="0"/>
    <xf numFmtId="0" fontId="41" fillId="86" borderId="37" applyNumberFormat="0" applyAlignment="0" applyProtection="0"/>
    <xf numFmtId="211" fontId="135" fillId="7" borderId="7" applyNumberFormat="0" applyAlignment="0" applyProtection="0"/>
    <xf numFmtId="0" fontId="135" fillId="7" borderId="7" applyNumberFormat="0" applyAlignment="0" applyProtection="0"/>
    <xf numFmtId="0" fontId="41" fillId="57" borderId="37" applyNumberFormat="0" applyAlignment="0" applyProtection="0"/>
    <xf numFmtId="0" fontId="41" fillId="86" borderId="37" applyNumberFormat="0" applyAlignment="0" applyProtection="0"/>
    <xf numFmtId="0" fontId="41" fillId="57" borderId="37" applyNumberFormat="0" applyAlignment="0" applyProtection="0"/>
    <xf numFmtId="210" fontId="41" fillId="79" borderId="37" applyNumberFormat="0" applyAlignment="0" applyProtection="0"/>
    <xf numFmtId="210" fontId="41" fillId="79" borderId="37" applyNumberFormat="0" applyAlignment="0" applyProtection="0"/>
    <xf numFmtId="0" fontId="13" fillId="7" borderId="7" applyNumberFormat="0" applyAlignment="0" applyProtection="0"/>
    <xf numFmtId="0" fontId="41" fillId="79" borderId="37" applyNumberFormat="0" applyAlignment="0" applyProtection="0"/>
    <xf numFmtId="210" fontId="41" fillId="79" borderId="37" applyNumberFormat="0" applyAlignment="0" applyProtection="0"/>
    <xf numFmtId="0" fontId="41" fillId="138" borderId="72" applyNumberFormat="0" applyAlignment="0" applyProtection="0"/>
    <xf numFmtId="209" fontId="41" fillId="79" borderId="37" applyNumberFormat="0" applyAlignment="0" applyProtection="0"/>
    <xf numFmtId="210" fontId="41" fillId="79" borderId="37" applyNumberFormat="0" applyAlignment="0" applyProtection="0"/>
    <xf numFmtId="0" fontId="41" fillId="79" borderId="37" applyNumberFormat="0" applyAlignment="0" applyProtection="0"/>
    <xf numFmtId="0" fontId="136" fillId="7" borderId="7" applyNumberFormat="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207"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207"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208"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208" fontId="29"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208"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8" fillId="0" borderId="0" applyFont="0" applyFill="0" applyBorder="0" applyAlignment="0" applyProtection="0"/>
    <xf numFmtId="44" fontId="29" fillId="0" borderId="0" applyFont="0" applyFill="0" applyBorder="0" applyAlignment="0" applyProtection="0"/>
    <xf numFmtId="44" fontId="138" fillId="0" borderId="0" applyFont="0" applyFill="0" applyBorder="0" applyAlignment="0" applyProtection="0"/>
    <xf numFmtId="44" fontId="29" fillId="0" borderId="0" applyFont="0" applyFill="0" applyBorder="0" applyAlignment="0" applyProtection="0"/>
    <xf numFmtId="44" fontId="138"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213" fontId="29" fillId="0" borderId="0" applyFont="0" applyFill="0" applyBorder="0" applyAlignment="0" applyProtection="0"/>
    <xf numFmtId="213" fontId="29" fillId="0" borderId="0" applyFont="0" applyFill="0" applyBorder="0" applyAlignment="0" applyProtection="0"/>
    <xf numFmtId="210" fontId="29" fillId="0" borderId="0" applyFont="0" applyFill="0" applyBorder="0" applyAlignment="0" applyProtection="0"/>
    <xf numFmtId="213" fontId="29" fillId="0" borderId="0" applyFont="0" applyFill="0" applyBorder="0" applyAlignment="0" applyProtection="0"/>
    <xf numFmtId="211"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213" fontId="29" fillId="0" borderId="0" applyFont="0" applyFill="0" applyBorder="0" applyAlignment="0" applyProtection="0"/>
    <xf numFmtId="213" fontId="29" fillId="0" borderId="0" applyFont="0" applyFill="0" applyBorder="0" applyAlignment="0" applyProtection="0"/>
    <xf numFmtId="212" fontId="29" fillId="0" borderId="0" applyFont="0" applyFill="0" applyBorder="0" applyAlignment="0" applyProtection="0"/>
    <xf numFmtId="213" fontId="29" fillId="0" borderId="0" applyFont="0" applyFill="0" applyBorder="0" applyAlignment="0" applyProtection="0"/>
    <xf numFmtId="211" fontId="29"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213" fontId="29" fillId="0" borderId="0" applyFont="0" applyFill="0" applyBorder="0" applyAlignment="0" applyProtection="0"/>
    <xf numFmtId="211" fontId="29"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9" fontId="29" fillId="0" borderId="0" applyFont="0" applyFill="0" applyBorder="0" applyAlignment="0" applyProtection="0"/>
    <xf numFmtId="14" fontId="29" fillId="0" borderId="0" applyFont="0" applyFill="0" applyBorder="0" applyAlignment="0" applyProtection="0"/>
    <xf numFmtId="14" fontId="29" fillId="0" borderId="0" applyFont="0" applyFill="0" applyBorder="0" applyAlignment="0" applyProtection="0"/>
    <xf numFmtId="6" fontId="70" fillId="0" borderId="0">
      <protection locked="0"/>
    </xf>
    <xf numFmtId="14" fontId="29" fillId="0" borderId="0" applyFont="0" applyFill="0" applyBorder="0" applyAlignment="0" applyProtection="0"/>
    <xf numFmtId="14" fontId="29" fillId="0" borderId="0" applyFont="0" applyFill="0" applyBorder="0" applyAlignment="0" applyProtection="0"/>
    <xf numFmtId="6" fontId="70" fillId="0" borderId="0">
      <protection locked="0"/>
    </xf>
    <xf numFmtId="14" fontId="29" fillId="0" borderId="0" applyFont="0" applyFill="0" applyBorder="0" applyAlignment="0" applyProtection="0"/>
    <xf numFmtId="14" fontId="29" fillId="0" borderId="0" applyFont="0" applyFill="0" applyBorder="0" applyAlignment="0" applyProtection="0"/>
    <xf numFmtId="213" fontId="52" fillId="96" borderId="0" applyNumberFormat="0" applyBorder="0" applyAlignment="0" applyProtection="0"/>
    <xf numFmtId="213" fontId="52" fillId="96" borderId="0" applyNumberFormat="0" applyBorder="0" applyAlignment="0" applyProtection="0"/>
    <xf numFmtId="210" fontId="52" fillId="97" borderId="0" applyNumberFormat="0" applyBorder="0" applyAlignment="0" applyProtection="0"/>
    <xf numFmtId="213" fontId="52" fillId="96" borderId="0" applyNumberFormat="0" applyBorder="0" applyAlignment="0" applyProtection="0"/>
    <xf numFmtId="210" fontId="52" fillId="97" borderId="0" applyNumberFormat="0" applyBorder="0" applyAlignment="0" applyProtection="0"/>
    <xf numFmtId="0" fontId="52" fillId="96" borderId="0" applyNumberFormat="0" applyBorder="0" applyAlignment="0" applyProtection="0"/>
    <xf numFmtId="209" fontId="52" fillId="97" borderId="0" applyNumberFormat="0" applyBorder="0" applyAlignment="0" applyProtection="0"/>
    <xf numFmtId="0" fontId="52" fillId="97" borderId="0" applyNumberFormat="0" applyBorder="0" applyAlignment="0" applyProtection="0"/>
    <xf numFmtId="213" fontId="52" fillId="97" borderId="0" applyNumberFormat="0" applyBorder="0" applyAlignment="0" applyProtection="0"/>
    <xf numFmtId="210" fontId="52" fillId="97" borderId="0" applyNumberFormat="0" applyBorder="0" applyAlignment="0" applyProtection="0"/>
    <xf numFmtId="213" fontId="52" fillId="97" borderId="0" applyNumberFormat="0" applyBorder="0" applyAlignment="0" applyProtection="0"/>
    <xf numFmtId="213" fontId="52" fillId="97" borderId="0" applyNumberFormat="0" applyBorder="0" applyAlignment="0" applyProtection="0"/>
    <xf numFmtId="212" fontId="52" fillId="97" borderId="0" applyNumberFormat="0" applyBorder="0" applyAlignment="0" applyProtection="0"/>
    <xf numFmtId="0" fontId="52" fillId="97" borderId="0" applyNumberFormat="0" applyBorder="0" applyAlignment="0" applyProtection="0"/>
    <xf numFmtId="212" fontId="52" fillId="97" borderId="0" applyNumberFormat="0" applyBorder="0" applyAlignment="0" applyProtection="0"/>
    <xf numFmtId="211" fontId="52" fillId="97" borderId="0" applyNumberFormat="0" applyBorder="0" applyAlignment="0" applyProtection="0"/>
    <xf numFmtId="210" fontId="52" fillId="97" borderId="0" applyNumberFormat="0" applyBorder="0" applyAlignment="0" applyProtection="0"/>
    <xf numFmtId="0" fontId="52" fillId="97" borderId="0" applyNumberFormat="0" applyBorder="0" applyAlignment="0" applyProtection="0"/>
    <xf numFmtId="209" fontId="52" fillId="97" borderId="0" applyNumberFormat="0" applyBorder="0" applyAlignment="0" applyProtection="0"/>
    <xf numFmtId="213" fontId="52" fillId="98" borderId="0" applyNumberFormat="0" applyBorder="0" applyAlignment="0" applyProtection="0"/>
    <xf numFmtId="213" fontId="52" fillId="98" borderId="0" applyNumberFormat="0" applyBorder="0" applyAlignment="0" applyProtection="0"/>
    <xf numFmtId="210" fontId="52" fillId="99" borderId="0" applyNumberFormat="0" applyBorder="0" applyAlignment="0" applyProtection="0"/>
    <xf numFmtId="213" fontId="52" fillId="98" borderId="0" applyNumberFormat="0" applyBorder="0" applyAlignment="0" applyProtection="0"/>
    <xf numFmtId="210" fontId="52" fillId="99" borderId="0" applyNumberFormat="0" applyBorder="0" applyAlignment="0" applyProtection="0"/>
    <xf numFmtId="0" fontId="52" fillId="98" borderId="0" applyNumberFormat="0" applyBorder="0" applyAlignment="0" applyProtection="0"/>
    <xf numFmtId="209" fontId="52" fillId="99" borderId="0" applyNumberFormat="0" applyBorder="0" applyAlignment="0" applyProtection="0"/>
    <xf numFmtId="0" fontId="52" fillId="99" borderId="0" applyNumberFormat="0" applyBorder="0" applyAlignment="0" applyProtection="0"/>
    <xf numFmtId="213" fontId="52" fillId="99" borderId="0" applyNumberFormat="0" applyBorder="0" applyAlignment="0" applyProtection="0"/>
    <xf numFmtId="210" fontId="52" fillId="99" borderId="0" applyNumberFormat="0" applyBorder="0" applyAlignment="0" applyProtection="0"/>
    <xf numFmtId="213" fontId="52" fillId="99" borderId="0" applyNumberFormat="0" applyBorder="0" applyAlignment="0" applyProtection="0"/>
    <xf numFmtId="213" fontId="52" fillId="99" borderId="0" applyNumberFormat="0" applyBorder="0" applyAlignment="0" applyProtection="0"/>
    <xf numFmtId="212" fontId="52" fillId="99" borderId="0" applyNumberFormat="0" applyBorder="0" applyAlignment="0" applyProtection="0"/>
    <xf numFmtId="0" fontId="52" fillId="99" borderId="0" applyNumberFormat="0" applyBorder="0" applyAlignment="0" applyProtection="0"/>
    <xf numFmtId="212" fontId="52" fillId="99" borderId="0" applyNumberFormat="0" applyBorder="0" applyAlignment="0" applyProtection="0"/>
    <xf numFmtId="211" fontId="52" fillId="99" borderId="0" applyNumberFormat="0" applyBorder="0" applyAlignment="0" applyProtection="0"/>
    <xf numFmtId="210" fontId="52" fillId="99" borderId="0" applyNumberFormat="0" applyBorder="0" applyAlignment="0" applyProtection="0"/>
    <xf numFmtId="0" fontId="52" fillId="99" borderId="0" applyNumberFormat="0" applyBorder="0" applyAlignment="0" applyProtection="0"/>
    <xf numFmtId="209" fontId="52" fillId="99" borderId="0" applyNumberFormat="0" applyBorder="0" applyAlignment="0" applyProtection="0"/>
    <xf numFmtId="213" fontId="52" fillId="100" borderId="0" applyNumberFormat="0" applyBorder="0" applyAlignment="0" applyProtection="0"/>
    <xf numFmtId="213" fontId="52" fillId="100" borderId="0" applyNumberFormat="0" applyBorder="0" applyAlignment="0" applyProtection="0"/>
    <xf numFmtId="210" fontId="52" fillId="100" borderId="0" applyNumberFormat="0" applyBorder="0" applyAlignment="0" applyProtection="0"/>
    <xf numFmtId="210" fontId="52" fillId="100" borderId="0" applyNumberFormat="0" applyBorder="0" applyAlignment="0" applyProtection="0"/>
    <xf numFmtId="209" fontId="52" fillId="100" borderId="0" applyNumberFormat="0" applyBorder="0" applyAlignment="0" applyProtection="0"/>
    <xf numFmtId="213" fontId="52" fillId="100" borderId="0" applyNumberFormat="0" applyBorder="0" applyAlignment="0" applyProtection="0"/>
    <xf numFmtId="210" fontId="52" fillId="100" borderId="0" applyNumberFormat="0" applyBorder="0" applyAlignment="0" applyProtection="0"/>
    <xf numFmtId="0" fontId="52" fillId="100" borderId="0" applyNumberFormat="0" applyBorder="0" applyAlignment="0" applyProtection="0"/>
    <xf numFmtId="212" fontId="52" fillId="100" borderId="0" applyNumberFormat="0" applyBorder="0" applyAlignment="0" applyProtection="0"/>
    <xf numFmtId="212" fontId="52" fillId="100" borderId="0" applyNumberFormat="0" applyBorder="0" applyAlignment="0" applyProtection="0"/>
    <xf numFmtId="211" fontId="52" fillId="100" borderId="0" applyNumberFormat="0" applyBorder="0" applyAlignment="0" applyProtection="0"/>
    <xf numFmtId="210" fontId="52" fillId="100" borderId="0" applyNumberFormat="0" applyBorder="0" applyAlignment="0" applyProtection="0"/>
    <xf numFmtId="0" fontId="52" fillId="100" borderId="0" applyNumberFormat="0" applyBorder="0" applyAlignment="0" applyProtection="0"/>
    <xf numFmtId="209" fontId="52" fillId="100" borderId="0" applyNumberFormat="0" applyBorder="0" applyAlignment="0" applyProtection="0"/>
    <xf numFmtId="0" fontId="29" fillId="0" borderId="0"/>
    <xf numFmtId="0" fontId="29" fillId="0" borderId="0"/>
    <xf numFmtId="0" fontId="29" fillId="0" borderId="0"/>
    <xf numFmtId="0" fontId="42" fillId="0" borderId="0" applyNumberFormat="0" applyFill="0" applyBorder="0" applyAlignment="0" applyProtection="0"/>
    <xf numFmtId="209" fontId="42" fillId="0" borderId="0" applyNumberFormat="0" applyFill="0" applyBorder="0" applyAlignment="0" applyProtection="0"/>
    <xf numFmtId="213" fontId="42" fillId="0" borderId="0" applyNumberFormat="0" applyFill="0" applyBorder="0" applyAlignment="0" applyProtection="0"/>
    <xf numFmtId="213" fontId="42" fillId="0" borderId="0" applyNumberFormat="0" applyFill="0" applyBorder="0" applyAlignment="0" applyProtection="0"/>
    <xf numFmtId="210" fontId="42" fillId="0" borderId="0" applyNumberFormat="0" applyFill="0" applyBorder="0" applyAlignment="0" applyProtection="0"/>
    <xf numFmtId="0" fontId="139" fillId="0" borderId="0" applyNumberFormat="0" applyFill="0" applyBorder="0" applyAlignment="0" applyProtection="0"/>
    <xf numFmtId="0" fontId="42" fillId="0" borderId="0" applyNumberFormat="0" applyFill="0" applyBorder="0" applyAlignment="0" applyProtection="0"/>
    <xf numFmtId="211" fontId="140" fillId="0" borderId="0" applyNumberFormat="0" applyFill="0" applyBorder="0" applyAlignment="0" applyProtection="0"/>
    <xf numFmtId="210" fontId="42" fillId="0" borderId="0" applyNumberFormat="0" applyFill="0" applyBorder="0" applyAlignment="0" applyProtection="0"/>
    <xf numFmtId="0" fontId="42" fillId="0" borderId="0" applyNumberFormat="0" applyFill="0" applyBorder="0" applyAlignment="0" applyProtection="0"/>
    <xf numFmtId="209" fontId="42" fillId="0" borderId="0" applyNumberFormat="0" applyFill="0" applyBorder="0" applyAlignment="0" applyProtection="0"/>
    <xf numFmtId="213" fontId="42" fillId="0" borderId="0" applyNumberFormat="0" applyFill="0" applyBorder="0" applyAlignment="0" applyProtection="0"/>
    <xf numFmtId="210" fontId="140" fillId="0" borderId="0" applyNumberFormat="0" applyFill="0" applyBorder="0" applyAlignment="0" applyProtection="0"/>
    <xf numFmtId="210" fontId="140" fillId="0" borderId="0" applyNumberFormat="0" applyFill="0" applyBorder="0" applyAlignment="0" applyProtection="0"/>
    <xf numFmtId="0" fontId="139" fillId="0" borderId="0" applyNumberFormat="0" applyFill="0" applyBorder="0" applyAlignment="0" applyProtection="0"/>
    <xf numFmtId="0" fontId="15" fillId="0" borderId="0" applyNumberFormat="0" applyFill="0" applyBorder="0" applyAlignment="0" applyProtection="0"/>
    <xf numFmtId="0" fontId="42" fillId="0" borderId="0" applyNumberFormat="0" applyFill="0" applyBorder="0" applyAlignment="0" applyProtection="0"/>
    <xf numFmtId="211" fontId="140"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211" fontId="42" fillId="0" borderId="0" applyNumberFormat="0" applyFill="0" applyBorder="0" applyAlignment="0" applyProtection="0"/>
    <xf numFmtId="212" fontId="42" fillId="0" borderId="0" applyNumberFormat="0" applyFill="0" applyBorder="0" applyAlignment="0" applyProtection="0"/>
    <xf numFmtId="212" fontId="140" fillId="0" borderId="0" applyNumberFormat="0" applyFill="0" applyBorder="0" applyAlignment="0" applyProtection="0"/>
    <xf numFmtId="211" fontId="140" fillId="0" borderId="0" applyNumberFormat="0" applyFill="0" applyBorder="0" applyAlignment="0" applyProtection="0"/>
    <xf numFmtId="212" fontId="15" fillId="0" borderId="0" applyNumberFormat="0" applyFill="0" applyBorder="0" applyAlignment="0" applyProtection="0"/>
    <xf numFmtId="211" fontId="139" fillId="0" borderId="0" applyNumberFormat="0" applyFill="0" applyBorder="0" applyAlignment="0" applyProtection="0"/>
    <xf numFmtId="212" fontId="139" fillId="0" borderId="0" applyNumberFormat="0" applyFill="0" applyBorder="0" applyAlignment="0" applyProtection="0"/>
    <xf numFmtId="212" fontId="139" fillId="0" borderId="0" applyNumberFormat="0" applyFill="0" applyBorder="0" applyAlignment="0" applyProtection="0"/>
    <xf numFmtId="213" fontId="139" fillId="0" borderId="0" applyNumberFormat="0" applyFill="0" applyBorder="0" applyAlignment="0" applyProtection="0"/>
    <xf numFmtId="213" fontId="139" fillId="0" borderId="0" applyNumberFormat="0" applyFill="0" applyBorder="0" applyAlignment="0" applyProtection="0"/>
    <xf numFmtId="210" fontId="42" fillId="0" borderId="0" applyNumberFormat="0" applyFill="0" applyBorder="0" applyAlignment="0" applyProtection="0"/>
    <xf numFmtId="210" fontId="42" fillId="0" borderId="0" applyNumberFormat="0" applyFill="0" applyBorder="0" applyAlignment="0" applyProtection="0"/>
    <xf numFmtId="0" fontId="139" fillId="0" borderId="0" applyNumberFormat="0" applyFill="0" applyBorder="0" applyAlignment="0" applyProtection="0"/>
    <xf numFmtId="213" fontId="139" fillId="0" borderId="0" applyNumberFormat="0" applyFill="0" applyBorder="0" applyAlignment="0" applyProtection="0"/>
    <xf numFmtId="211" fontId="139" fillId="0" borderId="0" applyNumberFormat="0" applyFill="0" applyBorder="0" applyAlignment="0" applyProtection="0"/>
    <xf numFmtId="0" fontId="42" fillId="0" borderId="0" applyNumberFormat="0" applyFill="0" applyBorder="0" applyAlignment="0" applyProtection="0"/>
    <xf numFmtId="0" fontId="139" fillId="0" borderId="0" applyNumberFormat="0" applyFill="0" applyBorder="0" applyAlignment="0" applyProtection="0"/>
    <xf numFmtId="211" fontId="140" fillId="0" borderId="0" applyNumberFormat="0" applyFill="0" applyBorder="0" applyAlignment="0" applyProtection="0"/>
    <xf numFmtId="0" fontId="140" fillId="0" borderId="0" applyNumberFormat="0" applyFill="0" applyBorder="0" applyAlignment="0" applyProtection="0"/>
    <xf numFmtId="0" fontId="42" fillId="0" borderId="0" applyNumberFormat="0" applyFill="0" applyBorder="0" applyAlignment="0" applyProtection="0"/>
    <xf numFmtId="0" fontId="139" fillId="0" borderId="0" applyNumberFormat="0" applyFill="0" applyBorder="0" applyAlignment="0" applyProtection="0"/>
    <xf numFmtId="0" fontId="42" fillId="0" borderId="0" applyNumberFormat="0" applyFill="0" applyBorder="0" applyAlignment="0" applyProtection="0"/>
    <xf numFmtId="210" fontId="139" fillId="0" borderId="0" applyNumberFormat="0" applyFill="0" applyBorder="0" applyAlignment="0" applyProtection="0"/>
    <xf numFmtId="210" fontId="139" fillId="0" borderId="0" applyNumberFormat="0" applyFill="0" applyBorder="0" applyAlignment="0" applyProtection="0"/>
    <xf numFmtId="0" fontId="15" fillId="0" borderId="0" applyNumberFormat="0" applyFill="0" applyBorder="0" applyAlignment="0" applyProtection="0"/>
    <xf numFmtId="0" fontId="139" fillId="0" borderId="0" applyNumberFormat="0" applyFill="0" applyBorder="0" applyAlignment="0" applyProtection="0"/>
    <xf numFmtId="210" fontId="139" fillId="0" borderId="0" applyNumberFormat="0" applyFill="0" applyBorder="0" applyAlignment="0" applyProtection="0"/>
    <xf numFmtId="0" fontId="42" fillId="0" borderId="0" applyNumberFormat="0" applyFill="0" applyBorder="0" applyAlignment="0" applyProtection="0"/>
    <xf numFmtId="209" fontId="139" fillId="0" borderId="0" applyNumberFormat="0" applyFill="0" applyBorder="0" applyAlignment="0" applyProtection="0"/>
    <xf numFmtId="210" fontId="139" fillId="0" borderId="0" applyNumberFormat="0" applyFill="0" applyBorder="0" applyAlignment="0" applyProtection="0"/>
    <xf numFmtId="0" fontId="139" fillId="0" borderId="0" applyNumberFormat="0" applyFill="0" applyBorder="0" applyAlignment="0" applyProtection="0"/>
    <xf numFmtId="2" fontId="29" fillId="0" borderId="0" applyFont="0" applyFill="0" applyBorder="0" applyAlignment="0" applyProtection="0"/>
    <xf numFmtId="170" fontId="29" fillId="0" borderId="0">
      <protection locked="0"/>
    </xf>
    <xf numFmtId="170" fontId="29" fillId="0" borderId="0">
      <protection locked="0"/>
    </xf>
    <xf numFmtId="2" fontId="29" fillId="0" borderId="0" applyFont="0" applyFill="0" applyBorder="0" applyAlignment="0" applyProtection="0"/>
    <xf numFmtId="170" fontId="29" fillId="0" borderId="0">
      <protection locked="0"/>
    </xf>
    <xf numFmtId="2" fontId="29" fillId="0" borderId="0" applyFont="0" applyFill="0" applyBorder="0" applyAlignment="0" applyProtection="0"/>
    <xf numFmtId="2" fontId="29" fillId="0" borderId="0" applyFont="0" applyFill="0" applyBorder="0" applyAlignment="0" applyProtection="0"/>
    <xf numFmtId="2" fontId="29" fillId="0" borderId="0" applyFont="0" applyFill="0" applyBorder="0" applyAlignment="0" applyProtection="0"/>
    <xf numFmtId="0" fontId="43" fillId="50" borderId="0" applyNumberFormat="0" applyBorder="0" applyAlignment="0" applyProtection="0"/>
    <xf numFmtId="209" fontId="43" fillId="50" borderId="0" applyNumberFormat="0" applyBorder="0" applyAlignment="0" applyProtection="0"/>
    <xf numFmtId="213" fontId="43" fillId="50" borderId="0" applyNumberFormat="0" applyBorder="0" applyAlignment="0" applyProtection="0"/>
    <xf numFmtId="210" fontId="43" fillId="50" borderId="0" applyNumberFormat="0" applyBorder="0" applyAlignment="0" applyProtection="0"/>
    <xf numFmtId="0" fontId="43" fillId="149" borderId="0" applyNumberFormat="0" applyBorder="0" applyAlignment="0" applyProtection="0"/>
    <xf numFmtId="0" fontId="43" fillId="50" borderId="0" applyNumberFormat="0" applyBorder="0" applyAlignment="0" applyProtection="0"/>
    <xf numFmtId="211" fontId="141" fillId="2" borderId="0" applyNumberFormat="0" applyBorder="0" applyAlignment="0" applyProtection="0"/>
    <xf numFmtId="210" fontId="43" fillId="50" borderId="0" applyNumberFormat="0" applyBorder="0" applyAlignment="0" applyProtection="0"/>
    <xf numFmtId="0" fontId="43" fillId="50" borderId="0" applyNumberFormat="0" applyBorder="0" applyAlignment="0" applyProtection="0"/>
    <xf numFmtId="209" fontId="43" fillId="50" borderId="0" applyNumberFormat="0" applyBorder="0" applyAlignment="0" applyProtection="0"/>
    <xf numFmtId="210" fontId="141" fillId="2" borderId="0" applyNumberFormat="0" applyBorder="0" applyAlignment="0" applyProtection="0"/>
    <xf numFmtId="210" fontId="141" fillId="2" borderId="0" applyNumberFormat="0" applyBorder="0" applyAlignment="0" applyProtection="0"/>
    <xf numFmtId="0" fontId="43" fillId="149" borderId="0" applyNumberFormat="0" applyBorder="0" applyAlignment="0" applyProtection="0"/>
    <xf numFmtId="0" fontId="6" fillId="2" borderId="0" applyNumberFormat="0" applyBorder="0" applyAlignment="0" applyProtection="0"/>
    <xf numFmtId="0" fontId="43" fillId="50" borderId="0" applyNumberFormat="0" applyBorder="0" applyAlignment="0" applyProtection="0"/>
    <xf numFmtId="211" fontId="141" fillId="2" borderId="0" applyNumberFormat="0" applyBorder="0" applyAlignment="0" applyProtection="0"/>
    <xf numFmtId="0" fontId="141" fillId="2" borderId="0" applyNumberFormat="0" applyBorder="0" applyAlignment="0" applyProtection="0"/>
    <xf numFmtId="212" fontId="43" fillId="50" borderId="0" applyNumberFormat="0" applyBorder="0" applyAlignment="0" applyProtection="0"/>
    <xf numFmtId="211" fontId="43" fillId="50" borderId="0" applyNumberFormat="0" applyBorder="0" applyAlignment="0" applyProtection="0"/>
    <xf numFmtId="212" fontId="141" fillId="2" borderId="0" applyNumberFormat="0" applyBorder="0" applyAlignment="0" applyProtection="0"/>
    <xf numFmtId="211" fontId="141" fillId="2" borderId="0" applyNumberFormat="0" applyBorder="0" applyAlignment="0" applyProtection="0"/>
    <xf numFmtId="212" fontId="6" fillId="2" borderId="0" applyNumberFormat="0" applyBorder="0" applyAlignment="0" applyProtection="0"/>
    <xf numFmtId="211" fontId="43" fillId="149" borderId="0" applyNumberFormat="0" applyBorder="0" applyAlignment="0" applyProtection="0"/>
    <xf numFmtId="212" fontId="43" fillId="149" borderId="0" applyNumberFormat="0" applyBorder="0" applyAlignment="0" applyProtection="0"/>
    <xf numFmtId="212" fontId="43" fillId="149" borderId="0" applyNumberFormat="0" applyBorder="0" applyAlignment="0" applyProtection="0"/>
    <xf numFmtId="0" fontId="30" fillId="83" borderId="0" applyNumberFormat="0" applyBorder="0" applyAlignment="0" applyProtection="0"/>
    <xf numFmtId="213" fontId="43" fillId="149" borderId="0" applyNumberFormat="0" applyBorder="0" applyAlignment="0" applyProtection="0"/>
    <xf numFmtId="210" fontId="43" fillId="50" borderId="0" applyNumberFormat="0" applyBorder="0" applyAlignment="0" applyProtection="0"/>
    <xf numFmtId="213" fontId="43" fillId="149" borderId="0" applyNumberFormat="0" applyBorder="0" applyAlignment="0" applyProtection="0"/>
    <xf numFmtId="210" fontId="43" fillId="50" borderId="0" applyNumberFormat="0" applyBorder="0" applyAlignment="0" applyProtection="0"/>
    <xf numFmtId="0" fontId="43" fillId="149" borderId="0" applyNumberFormat="0" applyBorder="0" applyAlignment="0" applyProtection="0"/>
    <xf numFmtId="0" fontId="43" fillId="149" borderId="0" applyNumberFormat="0" applyBorder="0" applyAlignment="0" applyProtection="0"/>
    <xf numFmtId="213" fontId="43" fillId="149" borderId="0" applyNumberFormat="0" applyBorder="0" applyAlignment="0" applyProtection="0"/>
    <xf numFmtId="211" fontId="43" fillId="149" borderId="0" applyNumberFormat="0" applyBorder="0" applyAlignment="0" applyProtection="0"/>
    <xf numFmtId="0" fontId="43" fillId="50" borderId="0" applyNumberFormat="0" applyBorder="0" applyAlignment="0" applyProtection="0"/>
    <xf numFmtId="0" fontId="30" fillId="83" borderId="0" applyNumberFormat="0" applyBorder="0" applyAlignment="0" applyProtection="0"/>
    <xf numFmtId="211" fontId="141" fillId="2" borderId="0" applyNumberFormat="0" applyBorder="0" applyAlignment="0" applyProtection="0"/>
    <xf numFmtId="0" fontId="141" fillId="2" borderId="0" applyNumberFormat="0" applyBorder="0" applyAlignment="0" applyProtection="0"/>
    <xf numFmtId="0" fontId="43" fillId="50" borderId="0" applyNumberFormat="0" applyBorder="0" applyAlignment="0" applyProtection="0"/>
    <xf numFmtId="0" fontId="30" fillId="83" borderId="0" applyNumberFormat="0" applyBorder="0" applyAlignment="0" applyProtection="0"/>
    <xf numFmtId="0" fontId="43" fillId="50" borderId="0" applyNumberFormat="0" applyBorder="0" applyAlignment="0" applyProtection="0"/>
    <xf numFmtId="210" fontId="43" fillId="149" borderId="0" applyNumberFormat="0" applyBorder="0" applyAlignment="0" applyProtection="0"/>
    <xf numFmtId="210" fontId="43" fillId="149" borderId="0" applyNumberFormat="0" applyBorder="0" applyAlignment="0" applyProtection="0"/>
    <xf numFmtId="0" fontId="6" fillId="2" borderId="0" applyNumberFormat="0" applyBorder="0" applyAlignment="0" applyProtection="0"/>
    <xf numFmtId="0" fontId="43" fillId="149" borderId="0" applyNumberFormat="0" applyBorder="0" applyAlignment="0" applyProtection="0"/>
    <xf numFmtId="210" fontId="43" fillId="149" borderId="0" applyNumberFormat="0" applyBorder="0" applyAlignment="0" applyProtection="0"/>
    <xf numFmtId="0" fontId="43" fillId="50" borderId="0" applyNumberFormat="0" applyBorder="0" applyAlignment="0" applyProtection="0"/>
    <xf numFmtId="209" fontId="43" fillId="149" borderId="0" applyNumberFormat="0" applyBorder="0" applyAlignment="0" applyProtection="0"/>
    <xf numFmtId="210" fontId="43" fillId="149" borderId="0" applyNumberFormat="0" applyBorder="0" applyAlignment="0" applyProtection="0"/>
    <xf numFmtId="0" fontId="43" fillId="149" borderId="0" applyNumberFormat="0" applyBorder="0" applyAlignment="0" applyProtection="0"/>
    <xf numFmtId="0" fontId="142" fillId="2" borderId="0" applyNumberFormat="0" applyBorder="0" applyAlignment="0" applyProtection="0"/>
    <xf numFmtId="213" fontId="71" fillId="0" borderId="0" applyNumberFormat="0" applyFill="0" applyBorder="0" applyAlignment="0" applyProtection="0"/>
    <xf numFmtId="213" fontId="71" fillId="0" borderId="0" applyNumberFormat="0" applyFill="0" applyBorder="0" applyAlignment="0" applyProtection="0"/>
    <xf numFmtId="210" fontId="71" fillId="0" borderId="0" applyNumberFormat="0" applyFill="0" applyBorder="0" applyAlignment="0" applyProtection="0"/>
    <xf numFmtId="21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13" fontId="71" fillId="0" borderId="0" applyNumberFormat="0" applyFill="0" applyBorder="0" applyAlignment="0" applyProtection="0"/>
    <xf numFmtId="211" fontId="71" fillId="0" borderId="0" applyNumberFormat="0" applyFill="0" applyBorder="0" applyAlignment="0" applyProtection="0"/>
    <xf numFmtId="212" fontId="71" fillId="0" borderId="0" applyNumberFormat="0" applyFill="0" applyBorder="0" applyAlignment="0" applyProtection="0"/>
    <xf numFmtId="211" fontId="71" fillId="0" borderId="0" applyNumberFormat="0" applyFill="0" applyBorder="0" applyAlignment="0" applyProtection="0"/>
    <xf numFmtId="0" fontId="71" fillId="0" borderId="0" applyNumberFormat="0" applyFill="0" applyBorder="0" applyAlignment="0" applyProtection="0"/>
    <xf numFmtId="209" fontId="71" fillId="0" borderId="0" applyNumberFormat="0" applyFill="0" applyBorder="0" applyAlignment="0" applyProtection="0"/>
    <xf numFmtId="213" fontId="35" fillId="0" borderId="16" applyNumberFormat="0" applyAlignment="0" applyProtection="0">
      <alignment horizontal="left" vertical="center"/>
    </xf>
    <xf numFmtId="213" fontId="35" fillId="0" borderId="16" applyNumberFormat="0" applyAlignment="0" applyProtection="0">
      <alignment horizontal="left" vertical="center"/>
    </xf>
    <xf numFmtId="211" fontId="35" fillId="0" borderId="16" applyNumberFormat="0" applyAlignment="0" applyProtection="0">
      <alignment horizontal="left" vertical="center"/>
    </xf>
    <xf numFmtId="0" fontId="35" fillId="0" borderId="16" applyNumberFormat="0" applyAlignment="0" applyProtection="0">
      <alignment horizontal="left" vertical="center"/>
    </xf>
    <xf numFmtId="210" fontId="35" fillId="0" borderId="16" applyNumberFormat="0" applyAlignment="0" applyProtection="0">
      <alignment horizontal="left" vertical="center"/>
    </xf>
    <xf numFmtId="211" fontId="35" fillId="0" borderId="16" applyNumberFormat="0" applyAlignment="0" applyProtection="0">
      <alignment horizontal="left" vertical="center"/>
    </xf>
    <xf numFmtId="210" fontId="35" fillId="0" borderId="16" applyNumberFormat="0" applyAlignment="0" applyProtection="0">
      <alignment horizontal="left" vertical="center"/>
    </xf>
    <xf numFmtId="0" fontId="35" fillId="0" borderId="16" applyNumberFormat="0" applyAlignment="0" applyProtection="0">
      <alignment horizontal="left" vertical="center"/>
    </xf>
    <xf numFmtId="213" fontId="35" fillId="0" borderId="16" applyNumberFormat="0" applyAlignment="0" applyProtection="0">
      <alignment horizontal="left" vertical="center"/>
    </xf>
    <xf numFmtId="211" fontId="35" fillId="0" borderId="16" applyNumberFormat="0" applyAlignment="0" applyProtection="0">
      <alignment horizontal="left" vertical="center"/>
    </xf>
    <xf numFmtId="0" fontId="35" fillId="0" borderId="16" applyNumberFormat="0" applyAlignment="0" applyProtection="0">
      <alignment horizontal="left" vertical="center"/>
    </xf>
    <xf numFmtId="212" fontId="35" fillId="0" borderId="16" applyNumberFormat="0" applyAlignment="0" applyProtection="0">
      <alignment horizontal="left" vertical="center"/>
    </xf>
    <xf numFmtId="212" fontId="35" fillId="0" borderId="16" applyNumberFormat="0" applyAlignment="0" applyProtection="0">
      <alignment horizontal="left" vertical="center"/>
    </xf>
    <xf numFmtId="211" fontId="35" fillId="0" borderId="16" applyNumberFormat="0" applyAlignment="0" applyProtection="0">
      <alignment horizontal="left" vertical="center"/>
    </xf>
    <xf numFmtId="211" fontId="35" fillId="0" borderId="16" applyNumberFormat="0" applyAlignment="0" applyProtection="0">
      <alignment horizontal="left" vertical="center"/>
    </xf>
    <xf numFmtId="0" fontId="35" fillId="0" borderId="16" applyNumberFormat="0" applyAlignment="0" applyProtection="0">
      <alignment horizontal="left" vertical="center"/>
    </xf>
    <xf numFmtId="209" fontId="35" fillId="0" borderId="16" applyNumberFormat="0" applyAlignment="0" applyProtection="0">
      <alignment horizontal="left" vertical="center"/>
    </xf>
    <xf numFmtId="0" fontId="35" fillId="0" borderId="22">
      <alignment horizontal="left" vertical="center"/>
    </xf>
    <xf numFmtId="213" fontId="35" fillId="0" borderId="22">
      <alignment horizontal="left" vertical="center"/>
    </xf>
    <xf numFmtId="213" fontId="35" fillId="0" borderId="22">
      <alignment horizontal="left" vertical="center"/>
    </xf>
    <xf numFmtId="211" fontId="35" fillId="0" borderId="22">
      <alignment horizontal="left" vertical="center"/>
    </xf>
    <xf numFmtId="211" fontId="35" fillId="0" borderId="22">
      <alignment horizontal="left" vertical="center"/>
    </xf>
    <xf numFmtId="212" fontId="35" fillId="0" borderId="22">
      <alignment horizontal="left" vertical="center"/>
    </xf>
    <xf numFmtId="210" fontId="35" fillId="0" borderId="22">
      <alignment horizontal="left" vertical="center"/>
    </xf>
    <xf numFmtId="213" fontId="35" fillId="0" borderId="22">
      <alignment horizontal="left" vertical="center"/>
    </xf>
    <xf numFmtId="213" fontId="35" fillId="0" borderId="22">
      <alignment horizontal="left" vertical="center"/>
    </xf>
    <xf numFmtId="210" fontId="35" fillId="0" borderId="22">
      <alignment horizontal="left" vertical="center"/>
    </xf>
    <xf numFmtId="210" fontId="35" fillId="0" borderId="22">
      <alignment horizontal="left" vertical="center"/>
    </xf>
    <xf numFmtId="0" fontId="35" fillId="0" borderId="22">
      <alignment horizontal="left" vertical="center"/>
    </xf>
    <xf numFmtId="211" fontId="35" fillId="0" borderId="22">
      <alignment horizontal="left" vertical="center"/>
    </xf>
    <xf numFmtId="210" fontId="35" fillId="0" borderId="22">
      <alignment horizontal="left" vertical="center"/>
    </xf>
    <xf numFmtId="210" fontId="35" fillId="0" borderId="22">
      <alignment horizontal="left" vertical="center"/>
    </xf>
    <xf numFmtId="210" fontId="35" fillId="0" borderId="22">
      <alignment horizontal="left" vertical="center"/>
    </xf>
    <xf numFmtId="210" fontId="35" fillId="0" borderId="22">
      <alignment horizontal="left" vertical="center"/>
    </xf>
    <xf numFmtId="210" fontId="35" fillId="0" borderId="22">
      <alignment horizontal="left" vertical="center"/>
    </xf>
    <xf numFmtId="210" fontId="35" fillId="0" borderId="22">
      <alignment horizontal="left" vertical="center"/>
    </xf>
    <xf numFmtId="216" fontId="35" fillId="0" borderId="22">
      <alignment horizontal="left" vertical="center"/>
    </xf>
    <xf numFmtId="0" fontId="35" fillId="0" borderId="22">
      <alignment horizontal="left" vertical="center"/>
    </xf>
    <xf numFmtId="213" fontId="35" fillId="0" borderId="22">
      <alignment horizontal="left" vertical="center"/>
    </xf>
    <xf numFmtId="213" fontId="35" fillId="0" borderId="22">
      <alignment horizontal="left" vertical="center"/>
    </xf>
    <xf numFmtId="211" fontId="35" fillId="0" borderId="22">
      <alignment horizontal="left" vertical="center"/>
    </xf>
    <xf numFmtId="0" fontId="35" fillId="0" borderId="22">
      <alignment horizontal="left" vertical="center"/>
    </xf>
    <xf numFmtId="0" fontId="35" fillId="0" borderId="22">
      <alignment horizontal="left" vertical="center"/>
    </xf>
    <xf numFmtId="211" fontId="35" fillId="0" borderId="22">
      <alignment horizontal="left" vertical="center"/>
    </xf>
    <xf numFmtId="210" fontId="35" fillId="0" borderId="22">
      <alignment horizontal="left" vertical="center"/>
    </xf>
    <xf numFmtId="210" fontId="35" fillId="0" borderId="22">
      <alignment horizontal="left" vertical="center"/>
    </xf>
    <xf numFmtId="0" fontId="35" fillId="0" borderId="22">
      <alignment horizontal="left" vertical="center"/>
    </xf>
    <xf numFmtId="0" fontId="35" fillId="0" borderId="22">
      <alignment horizontal="left" vertical="center"/>
    </xf>
    <xf numFmtId="212" fontId="35" fillId="0" borderId="22">
      <alignment horizontal="left" vertical="center"/>
    </xf>
    <xf numFmtId="210" fontId="35" fillId="0" borderId="22">
      <alignment horizontal="left" vertical="center"/>
    </xf>
    <xf numFmtId="213" fontId="35" fillId="0" borderId="22">
      <alignment horizontal="left" vertical="center"/>
    </xf>
    <xf numFmtId="213" fontId="35" fillId="0" borderId="22">
      <alignment horizontal="left" vertical="center"/>
    </xf>
    <xf numFmtId="212" fontId="35" fillId="0" borderId="22">
      <alignment horizontal="left" vertical="center"/>
    </xf>
    <xf numFmtId="211" fontId="35" fillId="0" borderId="22">
      <alignment horizontal="left" vertical="center"/>
    </xf>
    <xf numFmtId="211" fontId="35" fillId="0" borderId="22">
      <alignment horizontal="left" vertical="center"/>
    </xf>
    <xf numFmtId="0" fontId="35" fillId="0" borderId="22">
      <alignment horizontal="left" vertical="center"/>
    </xf>
    <xf numFmtId="0" fontId="35" fillId="0" borderId="22">
      <alignment horizontal="left" vertical="center"/>
    </xf>
    <xf numFmtId="212" fontId="35" fillId="0" borderId="22">
      <alignment horizontal="left" vertical="center"/>
    </xf>
    <xf numFmtId="211" fontId="35" fillId="0" borderId="22">
      <alignment horizontal="left" vertical="center"/>
    </xf>
    <xf numFmtId="211" fontId="35" fillId="0" borderId="22">
      <alignment horizontal="left" vertical="center"/>
    </xf>
    <xf numFmtId="0" fontId="35" fillId="0" borderId="22">
      <alignment horizontal="left" vertical="center"/>
    </xf>
    <xf numFmtId="0" fontId="35" fillId="0" borderId="22">
      <alignment horizontal="left" vertical="center"/>
    </xf>
    <xf numFmtId="216" fontId="35" fillId="0" borderId="22">
      <alignment horizontal="left" vertical="center"/>
    </xf>
    <xf numFmtId="209" fontId="35" fillId="0" borderId="22">
      <alignment horizontal="left" vertical="center"/>
    </xf>
    <xf numFmtId="0" fontId="35" fillId="0" borderId="22">
      <alignment horizontal="left" vertical="center"/>
    </xf>
    <xf numFmtId="0" fontId="44" fillId="0" borderId="39" applyNumberFormat="0" applyFill="0" applyAlignment="0" applyProtection="0"/>
    <xf numFmtId="209" fontId="44" fillId="0" borderId="39" applyNumberFormat="0" applyFill="0" applyAlignment="0" applyProtection="0"/>
    <xf numFmtId="213" fontId="44" fillId="0" borderId="39" applyNumberFormat="0" applyFill="0" applyAlignment="0" applyProtection="0"/>
    <xf numFmtId="210" fontId="44" fillId="0" borderId="39" applyNumberFormat="0" applyFill="0" applyAlignment="0" applyProtection="0"/>
    <xf numFmtId="0" fontId="56" fillId="0" borderId="40" applyNumberFormat="0" applyFill="0" applyAlignment="0" applyProtection="0"/>
    <xf numFmtId="0" fontId="44" fillId="0" borderId="39" applyNumberFormat="0" applyFill="0" applyAlignment="0" applyProtection="0"/>
    <xf numFmtId="211" fontId="143" fillId="0" borderId="1" applyNumberFormat="0" applyFill="0" applyAlignment="0" applyProtection="0"/>
    <xf numFmtId="0" fontId="114" fillId="0" borderId="0" applyNumberFormat="0" applyFont="0" applyFill="0" applyBorder="0" applyProtection="0"/>
    <xf numFmtId="210" fontId="44" fillId="0" borderId="39" applyNumberFormat="0" applyFill="0" applyAlignment="0" applyProtection="0"/>
    <xf numFmtId="0" fontId="44" fillId="0" borderId="39" applyNumberFormat="0" applyFill="0" applyAlignment="0" applyProtection="0"/>
    <xf numFmtId="209" fontId="44" fillId="0" borderId="39" applyNumberFormat="0" applyFill="0" applyAlignment="0" applyProtection="0"/>
    <xf numFmtId="210" fontId="143" fillId="0" borderId="1" applyNumberFormat="0" applyFill="0" applyAlignment="0" applyProtection="0"/>
    <xf numFmtId="210" fontId="143" fillId="0" borderId="1" applyNumberFormat="0" applyFill="0" applyAlignment="0" applyProtection="0"/>
    <xf numFmtId="0" fontId="56" fillId="0" borderId="40" applyNumberFormat="0" applyFill="0" applyAlignment="0" applyProtection="0"/>
    <xf numFmtId="0" fontId="3" fillId="0" borderId="1" applyNumberFormat="0" applyFill="0" applyAlignment="0" applyProtection="0"/>
    <xf numFmtId="0" fontId="44" fillId="0" borderId="39" applyNumberFormat="0" applyFill="0" applyAlignment="0" applyProtection="0"/>
    <xf numFmtId="211" fontId="143" fillId="0" borderId="1" applyNumberFormat="0" applyFill="0" applyAlignment="0" applyProtection="0"/>
    <xf numFmtId="0" fontId="143" fillId="0" borderId="1" applyNumberFormat="0" applyFill="0" applyAlignment="0" applyProtection="0"/>
    <xf numFmtId="212" fontId="44" fillId="0" borderId="39" applyNumberFormat="0" applyFill="0" applyAlignment="0" applyProtection="0"/>
    <xf numFmtId="211" fontId="44" fillId="0" borderId="39" applyNumberFormat="0" applyFill="0" applyAlignment="0" applyProtection="0"/>
    <xf numFmtId="212" fontId="143" fillId="0" borderId="1" applyNumberFormat="0" applyFill="0" applyAlignment="0" applyProtection="0"/>
    <xf numFmtId="211" fontId="143" fillId="0" borderId="1" applyNumberFormat="0" applyFill="0" applyAlignment="0" applyProtection="0"/>
    <xf numFmtId="212" fontId="3" fillId="0" borderId="1" applyNumberFormat="0" applyFill="0" applyAlignment="0" applyProtection="0"/>
    <xf numFmtId="211" fontId="56" fillId="0" borderId="40" applyNumberFormat="0" applyFill="0" applyAlignment="0" applyProtection="0"/>
    <xf numFmtId="212" fontId="56" fillId="0" borderId="40" applyNumberFormat="0" applyFill="0" applyAlignment="0" applyProtection="0"/>
    <xf numFmtId="212" fontId="56" fillId="0" borderId="40" applyNumberFormat="0" applyFill="0" applyAlignment="0" applyProtection="0"/>
    <xf numFmtId="0" fontId="56" fillId="0" borderId="40" applyNumberFormat="0" applyFill="0" applyAlignment="0" applyProtection="0"/>
    <xf numFmtId="213" fontId="114" fillId="0" borderId="0" applyNumberFormat="0" applyFont="0" applyFill="0" applyBorder="0" applyProtection="0"/>
    <xf numFmtId="210" fontId="44" fillId="0" borderId="39" applyNumberFormat="0" applyFill="0" applyAlignment="0" applyProtection="0"/>
    <xf numFmtId="213" fontId="114" fillId="0" borderId="0" applyNumberFormat="0" applyFont="0" applyFill="0" applyBorder="0" applyProtection="0"/>
    <xf numFmtId="210" fontId="44" fillId="0" borderId="39" applyNumberFormat="0" applyFill="0" applyAlignment="0" applyProtection="0"/>
    <xf numFmtId="213" fontId="114" fillId="0" borderId="0" applyNumberFormat="0" applyFont="0" applyFill="0" applyBorder="0" applyProtection="0"/>
    <xf numFmtId="211" fontId="56" fillId="0" borderId="40" applyNumberFormat="0" applyFill="0" applyAlignment="0" applyProtection="0"/>
    <xf numFmtId="0" fontId="44" fillId="0" borderId="39" applyNumberFormat="0" applyFill="0" applyAlignment="0" applyProtection="0"/>
    <xf numFmtId="0" fontId="56" fillId="0" borderId="40" applyNumberFormat="0" applyFill="0" applyAlignment="0" applyProtection="0"/>
    <xf numFmtId="211" fontId="143" fillId="0" borderId="1" applyNumberFormat="0" applyFill="0" applyAlignment="0" applyProtection="0"/>
    <xf numFmtId="0" fontId="143" fillId="0" borderId="1" applyNumberFormat="0" applyFill="0" applyAlignment="0" applyProtection="0"/>
    <xf numFmtId="0" fontId="44" fillId="0" borderId="39" applyNumberFormat="0" applyFill="0" applyAlignment="0" applyProtection="0"/>
    <xf numFmtId="0" fontId="56" fillId="0" borderId="40" applyNumberFormat="0" applyFill="0" applyAlignment="0" applyProtection="0"/>
    <xf numFmtId="0" fontId="44" fillId="0" borderId="39" applyNumberFormat="0" applyFill="0" applyAlignment="0" applyProtection="0"/>
    <xf numFmtId="213" fontId="114" fillId="0" borderId="0" applyNumberFormat="0" applyFont="0" applyFill="0" applyBorder="0" applyProtection="0"/>
    <xf numFmtId="213" fontId="114" fillId="0" borderId="0" applyNumberFormat="0" applyFont="0" applyFill="0" applyBorder="0" applyProtection="0"/>
    <xf numFmtId="210" fontId="56" fillId="0" borderId="40" applyNumberFormat="0" applyFill="0" applyAlignment="0" applyProtection="0"/>
    <xf numFmtId="213" fontId="114" fillId="0" borderId="0" applyNumberFormat="0" applyFont="0" applyFill="0" applyBorder="0" applyProtection="0"/>
    <xf numFmtId="210" fontId="56" fillId="0" borderId="40" applyNumberFormat="0" applyFill="0" applyAlignment="0" applyProtection="0"/>
    <xf numFmtId="0" fontId="3" fillId="0" borderId="1" applyNumberFormat="0" applyFill="0" applyAlignment="0" applyProtection="0"/>
    <xf numFmtId="0" fontId="56" fillId="0" borderId="40" applyNumberFormat="0" applyFill="0" applyAlignment="0" applyProtection="0"/>
    <xf numFmtId="0" fontId="114" fillId="0" borderId="0" applyNumberFormat="0" applyFont="0" applyFill="0" applyBorder="0" applyProtection="0"/>
    <xf numFmtId="210" fontId="56" fillId="0" borderId="40" applyNumberFormat="0" applyFill="0" applyAlignment="0" applyProtection="0"/>
    <xf numFmtId="0" fontId="144" fillId="0" borderId="41" applyNumberFormat="0" applyFill="0" applyAlignment="0" applyProtection="0"/>
    <xf numFmtId="209" fontId="56" fillId="0" borderId="40" applyNumberFormat="0" applyFill="0" applyAlignment="0" applyProtection="0"/>
    <xf numFmtId="210" fontId="56" fillId="0" borderId="40" applyNumberFormat="0" applyFill="0" applyAlignment="0" applyProtection="0"/>
    <xf numFmtId="0" fontId="45" fillId="0" borderId="42" applyNumberFormat="0" applyFill="0" applyAlignment="0" applyProtection="0"/>
    <xf numFmtId="209" fontId="45" fillId="0" borderId="42" applyNumberFormat="0" applyFill="0" applyAlignment="0" applyProtection="0"/>
    <xf numFmtId="213" fontId="45" fillId="0" borderId="42" applyNumberFormat="0" applyFill="0" applyAlignment="0" applyProtection="0"/>
    <xf numFmtId="210" fontId="45" fillId="0" borderId="42" applyNumberFormat="0" applyFill="0" applyAlignment="0" applyProtection="0"/>
    <xf numFmtId="0" fontId="57" fillId="0" borderId="42" applyNumberFormat="0" applyFill="0" applyAlignment="0" applyProtection="0"/>
    <xf numFmtId="0" fontId="45" fillId="0" borderId="42" applyNumberFormat="0" applyFill="0" applyAlignment="0" applyProtection="0"/>
    <xf numFmtId="211" fontId="145" fillId="0" borderId="2" applyNumberFormat="0" applyFill="0" applyAlignment="0" applyProtection="0"/>
    <xf numFmtId="0" fontId="35" fillId="0" borderId="0" applyNumberFormat="0" applyFont="0" applyFill="0" applyBorder="0" applyProtection="0"/>
    <xf numFmtId="210" fontId="45" fillId="0" borderId="42" applyNumberFormat="0" applyFill="0" applyAlignment="0" applyProtection="0"/>
    <xf numFmtId="0" fontId="45" fillId="0" borderId="42" applyNumberFormat="0" applyFill="0" applyAlignment="0" applyProtection="0"/>
    <xf numFmtId="209" fontId="45" fillId="0" borderId="42" applyNumberFormat="0" applyFill="0" applyAlignment="0" applyProtection="0"/>
    <xf numFmtId="210" fontId="145" fillId="0" borderId="2" applyNumberFormat="0" applyFill="0" applyAlignment="0" applyProtection="0"/>
    <xf numFmtId="210" fontId="145" fillId="0" borderId="2" applyNumberFormat="0" applyFill="0" applyAlignment="0" applyProtection="0"/>
    <xf numFmtId="0" fontId="57" fillId="0" borderId="42" applyNumberFormat="0" applyFill="0" applyAlignment="0" applyProtection="0"/>
    <xf numFmtId="0" fontId="4" fillId="0" borderId="2" applyNumberFormat="0" applyFill="0" applyAlignment="0" applyProtection="0"/>
    <xf numFmtId="0" fontId="45" fillId="0" borderId="42" applyNumberFormat="0" applyFill="0" applyAlignment="0" applyProtection="0"/>
    <xf numFmtId="211" fontId="145" fillId="0" borderId="2" applyNumberFormat="0" applyFill="0" applyAlignment="0" applyProtection="0"/>
    <xf numFmtId="0" fontId="145" fillId="0" borderId="2" applyNumberFormat="0" applyFill="0" applyAlignment="0" applyProtection="0"/>
    <xf numFmtId="212" fontId="45" fillId="0" borderId="42" applyNumberFormat="0" applyFill="0" applyAlignment="0" applyProtection="0"/>
    <xf numFmtId="211" fontId="45" fillId="0" borderId="42" applyNumberFormat="0" applyFill="0" applyAlignment="0" applyProtection="0"/>
    <xf numFmtId="212" fontId="145" fillId="0" borderId="2" applyNumberFormat="0" applyFill="0" applyAlignment="0" applyProtection="0"/>
    <xf numFmtId="211" fontId="145" fillId="0" borderId="2" applyNumberFormat="0" applyFill="0" applyAlignment="0" applyProtection="0"/>
    <xf numFmtId="212" fontId="4" fillId="0" borderId="2" applyNumberFormat="0" applyFill="0" applyAlignment="0" applyProtection="0"/>
    <xf numFmtId="211" fontId="57" fillId="0" borderId="42" applyNumberFormat="0" applyFill="0" applyAlignment="0" applyProtection="0"/>
    <xf numFmtId="212" fontId="57" fillId="0" borderId="42" applyNumberFormat="0" applyFill="0" applyAlignment="0" applyProtection="0"/>
    <xf numFmtId="212" fontId="57" fillId="0" borderId="42" applyNumberFormat="0" applyFill="0" applyAlignment="0" applyProtection="0"/>
    <xf numFmtId="0" fontId="57" fillId="0" borderId="43" applyNumberFormat="0" applyFill="0" applyAlignment="0" applyProtection="0"/>
    <xf numFmtId="213" fontId="35" fillId="0" borderId="0" applyNumberFormat="0" applyFont="0" applyFill="0" applyBorder="0" applyProtection="0"/>
    <xf numFmtId="210" fontId="45" fillId="0" borderId="42" applyNumberFormat="0" applyFill="0" applyAlignment="0" applyProtection="0"/>
    <xf numFmtId="213" fontId="35" fillId="0" borderId="0" applyNumberFormat="0" applyFont="0" applyFill="0" applyBorder="0" applyProtection="0"/>
    <xf numFmtId="210" fontId="45" fillId="0" borderId="42" applyNumberFormat="0" applyFill="0" applyAlignment="0" applyProtection="0"/>
    <xf numFmtId="0" fontId="57" fillId="0" borderId="42" applyNumberFormat="0" applyFill="0" applyAlignment="0" applyProtection="0"/>
    <xf numFmtId="0" fontId="57" fillId="0" borderId="42" applyNumberFormat="0" applyFill="0" applyAlignment="0" applyProtection="0"/>
    <xf numFmtId="213" fontId="35" fillId="0" borderId="0" applyNumberFormat="0" applyFont="0" applyFill="0" applyBorder="0" applyProtection="0"/>
    <xf numFmtId="211" fontId="57" fillId="0" borderId="42" applyNumberFormat="0" applyFill="0" applyAlignment="0" applyProtection="0"/>
    <xf numFmtId="0" fontId="45" fillId="0" borderId="42" applyNumberFormat="0" applyFill="0" applyAlignment="0" applyProtection="0"/>
    <xf numFmtId="0" fontId="57" fillId="0" borderId="43" applyNumberFormat="0" applyFill="0" applyAlignment="0" applyProtection="0"/>
    <xf numFmtId="211" fontId="145" fillId="0" borderId="2" applyNumberFormat="0" applyFill="0" applyAlignment="0" applyProtection="0"/>
    <xf numFmtId="0" fontId="145" fillId="0" borderId="2" applyNumberFormat="0" applyFill="0" applyAlignment="0" applyProtection="0"/>
    <xf numFmtId="0" fontId="45" fillId="0" borderId="42" applyNumberFormat="0" applyFill="0" applyAlignment="0" applyProtection="0"/>
    <xf numFmtId="0" fontId="57" fillId="0" borderId="43" applyNumberFormat="0" applyFill="0" applyAlignment="0" applyProtection="0"/>
    <xf numFmtId="0" fontId="45" fillId="0" borderId="42" applyNumberFormat="0" applyFill="0" applyAlignment="0" applyProtection="0"/>
    <xf numFmtId="213" fontId="35" fillId="0" borderId="0" applyNumberFormat="0" applyFont="0" applyFill="0" applyBorder="0" applyProtection="0"/>
    <xf numFmtId="213" fontId="35" fillId="0" borderId="0" applyNumberFormat="0" applyFont="0" applyFill="0" applyBorder="0" applyProtection="0"/>
    <xf numFmtId="210" fontId="57" fillId="0" borderId="42" applyNumberFormat="0" applyFill="0" applyAlignment="0" applyProtection="0"/>
    <xf numFmtId="213" fontId="35" fillId="0" borderId="0" applyNumberFormat="0" applyFont="0" applyFill="0" applyBorder="0" applyProtection="0"/>
    <xf numFmtId="210" fontId="57" fillId="0" borderId="42" applyNumberFormat="0" applyFill="0" applyAlignment="0" applyProtection="0"/>
    <xf numFmtId="0" fontId="4" fillId="0" borderId="2" applyNumberFormat="0" applyFill="0" applyAlignment="0" applyProtection="0"/>
    <xf numFmtId="0" fontId="57" fillId="0" borderId="42" applyNumberFormat="0" applyFill="0" applyAlignment="0" applyProtection="0"/>
    <xf numFmtId="0" fontId="35" fillId="0" borderId="0" applyNumberFormat="0" applyFont="0" applyFill="0" applyBorder="0" applyProtection="0"/>
    <xf numFmtId="210" fontId="57" fillId="0" borderId="42" applyNumberFormat="0" applyFill="0" applyAlignment="0" applyProtection="0"/>
    <xf numFmtId="0" fontId="146" fillId="0" borderId="42" applyNumberFormat="0" applyFill="0" applyAlignment="0" applyProtection="0"/>
    <xf numFmtId="209" fontId="57" fillId="0" borderId="42" applyNumberFormat="0" applyFill="0" applyAlignment="0" applyProtection="0"/>
    <xf numFmtId="210" fontId="57" fillId="0" borderId="42" applyNumberFormat="0" applyFill="0" applyAlignment="0" applyProtection="0"/>
    <xf numFmtId="0" fontId="57" fillId="0" borderId="42" applyNumberFormat="0" applyFill="0" applyAlignment="0" applyProtection="0"/>
    <xf numFmtId="0" fontId="147" fillId="0" borderId="2" applyNumberFormat="0" applyFill="0" applyAlignment="0" applyProtection="0"/>
    <xf numFmtId="0" fontId="46" fillId="0" borderId="45" applyNumberFormat="0" applyFill="0" applyAlignment="0" applyProtection="0"/>
    <xf numFmtId="209" fontId="46" fillId="0" borderId="45" applyNumberFormat="0" applyFill="0" applyAlignment="0" applyProtection="0"/>
    <xf numFmtId="213" fontId="46" fillId="0" borderId="45" applyNumberFormat="0" applyFill="0" applyAlignment="0" applyProtection="0"/>
    <xf numFmtId="210" fontId="46" fillId="0" borderId="45" applyNumberFormat="0" applyFill="0" applyAlignment="0" applyProtection="0"/>
    <xf numFmtId="0" fontId="58" fillId="0" borderId="73" applyNumberFormat="0" applyFill="0" applyAlignment="0" applyProtection="0"/>
    <xf numFmtId="0" fontId="46" fillId="0" borderId="45" applyNumberFormat="0" applyFill="0" applyAlignment="0" applyProtection="0"/>
    <xf numFmtId="211" fontId="148" fillId="0" borderId="3" applyNumberFormat="0" applyFill="0" applyAlignment="0" applyProtection="0"/>
    <xf numFmtId="210" fontId="46" fillId="0" borderId="45" applyNumberFormat="0" applyFill="0" applyAlignment="0" applyProtection="0"/>
    <xf numFmtId="0" fontId="46" fillId="0" borderId="45" applyNumberFormat="0" applyFill="0" applyAlignment="0" applyProtection="0"/>
    <xf numFmtId="209" fontId="46" fillId="0" borderId="45" applyNumberFormat="0" applyFill="0" applyAlignment="0" applyProtection="0"/>
    <xf numFmtId="213" fontId="46" fillId="0" borderId="45" applyNumberFormat="0" applyFill="0" applyAlignment="0" applyProtection="0"/>
    <xf numFmtId="210" fontId="148" fillId="0" borderId="3" applyNumberFormat="0" applyFill="0" applyAlignment="0" applyProtection="0"/>
    <xf numFmtId="210" fontId="148" fillId="0" borderId="3" applyNumberFormat="0" applyFill="0" applyAlignment="0" applyProtection="0"/>
    <xf numFmtId="0" fontId="58" fillId="0" borderId="73" applyNumberFormat="0" applyFill="0" applyAlignment="0" applyProtection="0"/>
    <xf numFmtId="0" fontId="5" fillId="0" borderId="3" applyNumberFormat="0" applyFill="0" applyAlignment="0" applyProtection="0"/>
    <xf numFmtId="0" fontId="46" fillId="0" borderId="45" applyNumberFormat="0" applyFill="0" applyAlignment="0" applyProtection="0"/>
    <xf numFmtId="211" fontId="148" fillId="0" borderId="3" applyNumberFormat="0" applyFill="0" applyAlignment="0" applyProtection="0"/>
    <xf numFmtId="0" fontId="148" fillId="0" borderId="3" applyNumberFormat="0" applyFill="0" applyAlignment="0" applyProtection="0"/>
    <xf numFmtId="212" fontId="46" fillId="0" borderId="45" applyNumberFormat="0" applyFill="0" applyAlignment="0" applyProtection="0"/>
    <xf numFmtId="211" fontId="46" fillId="0" borderId="45" applyNumberFormat="0" applyFill="0" applyAlignment="0" applyProtection="0"/>
    <xf numFmtId="212" fontId="148" fillId="0" borderId="3" applyNumberFormat="0" applyFill="0" applyAlignment="0" applyProtection="0"/>
    <xf numFmtId="211" fontId="148" fillId="0" borderId="3" applyNumberFormat="0" applyFill="0" applyAlignment="0" applyProtection="0"/>
    <xf numFmtId="212" fontId="5" fillId="0" borderId="3" applyNumberFormat="0" applyFill="0" applyAlignment="0" applyProtection="0"/>
    <xf numFmtId="211" fontId="58" fillId="0" borderId="73" applyNumberFormat="0" applyFill="0" applyAlignment="0" applyProtection="0"/>
    <xf numFmtId="212" fontId="58" fillId="0" borderId="73" applyNumberFormat="0" applyFill="0" applyAlignment="0" applyProtection="0"/>
    <xf numFmtId="212" fontId="58" fillId="0" borderId="73" applyNumberFormat="0" applyFill="0" applyAlignment="0" applyProtection="0"/>
    <xf numFmtId="0" fontId="58" fillId="0" borderId="46" applyNumberFormat="0" applyFill="0" applyAlignment="0" applyProtection="0"/>
    <xf numFmtId="213" fontId="58" fillId="0" borderId="73" applyNumberFormat="0" applyFill="0" applyAlignment="0" applyProtection="0"/>
    <xf numFmtId="210" fontId="46" fillId="0" borderId="45" applyNumberFormat="0" applyFill="0" applyAlignment="0" applyProtection="0"/>
    <xf numFmtId="213" fontId="58" fillId="0" borderId="73" applyNumberFormat="0" applyFill="0" applyAlignment="0" applyProtection="0"/>
    <xf numFmtId="210" fontId="46" fillId="0" borderId="45"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213" fontId="58" fillId="0" borderId="73" applyNumberFormat="0" applyFill="0" applyAlignment="0" applyProtection="0"/>
    <xf numFmtId="211" fontId="58" fillId="0" borderId="73" applyNumberFormat="0" applyFill="0" applyAlignment="0" applyProtection="0"/>
    <xf numFmtId="0" fontId="46" fillId="0" borderId="45" applyNumberFormat="0" applyFill="0" applyAlignment="0" applyProtection="0"/>
    <xf numFmtId="0" fontId="58" fillId="0" borderId="46" applyNumberFormat="0" applyFill="0" applyAlignment="0" applyProtection="0"/>
    <xf numFmtId="211" fontId="148" fillId="0" borderId="3" applyNumberFormat="0" applyFill="0" applyAlignment="0" applyProtection="0"/>
    <xf numFmtId="0" fontId="148" fillId="0" borderId="3" applyNumberFormat="0" applyFill="0" applyAlignment="0" applyProtection="0"/>
    <xf numFmtId="0" fontId="46" fillId="0" borderId="45" applyNumberFormat="0" applyFill="0" applyAlignment="0" applyProtection="0"/>
    <xf numFmtId="0" fontId="58" fillId="0" borderId="46" applyNumberFormat="0" applyFill="0" applyAlignment="0" applyProtection="0"/>
    <xf numFmtId="0" fontId="46" fillId="0" borderId="45" applyNumberFormat="0" applyFill="0" applyAlignment="0" applyProtection="0"/>
    <xf numFmtId="210" fontId="58" fillId="0" borderId="73" applyNumberFormat="0" applyFill="0" applyAlignment="0" applyProtection="0"/>
    <xf numFmtId="210" fontId="58" fillId="0" borderId="73" applyNumberFormat="0" applyFill="0" applyAlignment="0" applyProtection="0"/>
    <xf numFmtId="0" fontId="5" fillId="0" borderId="3" applyNumberFormat="0" applyFill="0" applyAlignment="0" applyProtection="0"/>
    <xf numFmtId="0" fontId="58" fillId="0" borderId="73" applyNumberFormat="0" applyFill="0" applyAlignment="0" applyProtection="0"/>
    <xf numFmtId="210" fontId="58" fillId="0" borderId="73" applyNumberFormat="0" applyFill="0" applyAlignment="0" applyProtection="0"/>
    <xf numFmtId="0" fontId="149" fillId="0" borderId="74" applyNumberFormat="0" applyFill="0" applyAlignment="0" applyProtection="0"/>
    <xf numFmtId="209" fontId="58" fillId="0" borderId="73" applyNumberFormat="0" applyFill="0" applyAlignment="0" applyProtection="0"/>
    <xf numFmtId="210" fontId="58" fillId="0" borderId="73" applyNumberFormat="0" applyFill="0" applyAlignment="0" applyProtection="0"/>
    <xf numFmtId="0" fontId="58" fillId="0" borderId="73" applyNumberFormat="0" applyFill="0" applyAlignment="0" applyProtection="0"/>
    <xf numFmtId="0" fontId="150" fillId="0" borderId="3" applyNumberFormat="0" applyFill="0" applyAlignment="0" applyProtection="0"/>
    <xf numFmtId="0" fontId="46" fillId="0" borderId="0" applyNumberFormat="0" applyFill="0" applyBorder="0" applyAlignment="0" applyProtection="0"/>
    <xf numFmtId="209" fontId="46" fillId="0" borderId="0" applyNumberFormat="0" applyFill="0" applyBorder="0" applyAlignment="0" applyProtection="0"/>
    <xf numFmtId="213" fontId="46" fillId="0" borderId="0" applyNumberFormat="0" applyFill="0" applyBorder="0" applyAlignment="0" applyProtection="0"/>
    <xf numFmtId="210" fontId="46" fillId="0" borderId="0" applyNumberFormat="0" applyFill="0" applyBorder="0" applyAlignment="0" applyProtection="0"/>
    <xf numFmtId="0" fontId="58" fillId="0" borderId="0" applyNumberFormat="0" applyFill="0" applyBorder="0" applyAlignment="0" applyProtection="0"/>
    <xf numFmtId="0" fontId="46" fillId="0" borderId="0" applyNumberFormat="0" applyFill="0" applyBorder="0" applyAlignment="0" applyProtection="0"/>
    <xf numFmtId="211" fontId="148" fillId="0" borderId="0" applyNumberFormat="0" applyFill="0" applyBorder="0" applyAlignment="0" applyProtection="0"/>
    <xf numFmtId="210" fontId="46" fillId="0" borderId="0" applyNumberFormat="0" applyFill="0" applyBorder="0" applyAlignment="0" applyProtection="0"/>
    <xf numFmtId="0" fontId="46" fillId="0" borderId="0" applyNumberFormat="0" applyFill="0" applyBorder="0" applyAlignment="0" applyProtection="0"/>
    <xf numFmtId="209" fontId="46" fillId="0" borderId="0" applyNumberFormat="0" applyFill="0" applyBorder="0" applyAlignment="0" applyProtection="0"/>
    <xf numFmtId="213" fontId="46" fillId="0" borderId="0" applyNumberFormat="0" applyFill="0" applyBorder="0" applyAlignment="0" applyProtection="0"/>
    <xf numFmtId="210" fontId="148" fillId="0" borderId="0" applyNumberFormat="0" applyFill="0" applyBorder="0" applyAlignment="0" applyProtection="0"/>
    <xf numFmtId="210" fontId="148" fillId="0" borderId="0" applyNumberFormat="0" applyFill="0" applyBorder="0" applyAlignment="0" applyProtection="0"/>
    <xf numFmtId="0" fontId="58" fillId="0" borderId="0" applyNumberFormat="0" applyFill="0" applyBorder="0" applyAlignment="0" applyProtection="0"/>
    <xf numFmtId="0" fontId="5" fillId="0" borderId="0" applyNumberFormat="0" applyFill="0" applyBorder="0" applyAlignment="0" applyProtection="0"/>
    <xf numFmtId="0" fontId="46" fillId="0" borderId="0" applyNumberFormat="0" applyFill="0" applyBorder="0" applyAlignment="0" applyProtection="0"/>
    <xf numFmtId="211" fontId="148" fillId="0" borderId="0" applyNumberFormat="0" applyFill="0" applyBorder="0" applyAlignment="0" applyProtection="0"/>
    <xf numFmtId="0" fontId="148" fillId="0" borderId="0" applyNumberFormat="0" applyFill="0" applyBorder="0" applyAlignment="0" applyProtection="0"/>
    <xf numFmtId="212" fontId="46" fillId="0" borderId="0" applyNumberFormat="0" applyFill="0" applyBorder="0" applyAlignment="0" applyProtection="0"/>
    <xf numFmtId="211" fontId="46" fillId="0" borderId="0" applyNumberFormat="0" applyFill="0" applyBorder="0" applyAlignment="0" applyProtection="0"/>
    <xf numFmtId="212" fontId="148" fillId="0" borderId="0" applyNumberFormat="0" applyFill="0" applyBorder="0" applyAlignment="0" applyProtection="0"/>
    <xf numFmtId="211" fontId="148" fillId="0" borderId="0" applyNumberFormat="0" applyFill="0" applyBorder="0" applyAlignment="0" applyProtection="0"/>
    <xf numFmtId="212" fontId="5" fillId="0" borderId="0" applyNumberFormat="0" applyFill="0" applyBorder="0" applyAlignment="0" applyProtection="0"/>
    <xf numFmtId="211" fontId="58" fillId="0" borderId="0" applyNumberFormat="0" applyFill="0" applyBorder="0" applyAlignment="0" applyProtection="0"/>
    <xf numFmtId="212" fontId="58" fillId="0" borderId="0" applyNumberFormat="0" applyFill="0" applyBorder="0" applyAlignment="0" applyProtection="0"/>
    <xf numFmtId="212" fontId="58" fillId="0" borderId="0" applyNumberFormat="0" applyFill="0" applyBorder="0" applyAlignment="0" applyProtection="0"/>
    <xf numFmtId="213" fontId="58" fillId="0" borderId="0" applyNumberFormat="0" applyFill="0" applyBorder="0" applyAlignment="0" applyProtection="0"/>
    <xf numFmtId="213" fontId="58" fillId="0" borderId="0" applyNumberFormat="0" applyFill="0" applyBorder="0" applyAlignment="0" applyProtection="0"/>
    <xf numFmtId="210" fontId="46" fillId="0" borderId="0" applyNumberFormat="0" applyFill="0" applyBorder="0" applyAlignment="0" applyProtection="0"/>
    <xf numFmtId="210" fontId="46" fillId="0" borderId="0" applyNumberFormat="0" applyFill="0" applyBorder="0" applyAlignment="0" applyProtection="0"/>
    <xf numFmtId="0" fontId="58" fillId="0" borderId="0" applyNumberFormat="0" applyFill="0" applyBorder="0" applyAlignment="0" applyProtection="0"/>
    <xf numFmtId="213" fontId="58" fillId="0" borderId="0" applyNumberFormat="0" applyFill="0" applyBorder="0" applyAlignment="0" applyProtection="0"/>
    <xf numFmtId="211" fontId="58" fillId="0" borderId="0" applyNumberFormat="0" applyFill="0" applyBorder="0" applyAlignment="0" applyProtection="0"/>
    <xf numFmtId="0" fontId="46" fillId="0" borderId="0" applyNumberFormat="0" applyFill="0" applyBorder="0" applyAlignment="0" applyProtection="0"/>
    <xf numFmtId="0" fontId="58" fillId="0" borderId="0" applyNumberFormat="0" applyFill="0" applyBorder="0" applyAlignment="0" applyProtection="0"/>
    <xf numFmtId="211" fontId="148" fillId="0" borderId="0" applyNumberFormat="0" applyFill="0" applyBorder="0" applyAlignment="0" applyProtection="0"/>
    <xf numFmtId="0" fontId="148" fillId="0" borderId="0" applyNumberFormat="0" applyFill="0" applyBorder="0" applyAlignment="0" applyProtection="0"/>
    <xf numFmtId="0" fontId="46" fillId="0" borderId="0" applyNumberFormat="0" applyFill="0" applyBorder="0" applyAlignment="0" applyProtection="0"/>
    <xf numFmtId="0" fontId="58" fillId="0" borderId="0" applyNumberFormat="0" applyFill="0" applyBorder="0" applyAlignment="0" applyProtection="0"/>
    <xf numFmtId="0" fontId="46" fillId="0" borderId="0" applyNumberFormat="0" applyFill="0" applyBorder="0" applyAlignment="0" applyProtection="0"/>
    <xf numFmtId="210" fontId="58" fillId="0" borderId="0" applyNumberFormat="0" applyFill="0" applyBorder="0" applyAlignment="0" applyProtection="0"/>
    <xf numFmtId="210" fontId="58" fillId="0" borderId="0" applyNumberFormat="0" applyFill="0" applyBorder="0" applyAlignment="0" applyProtection="0"/>
    <xf numFmtId="0" fontId="5" fillId="0" borderId="0" applyNumberFormat="0" applyFill="0" applyBorder="0" applyAlignment="0" applyProtection="0"/>
    <xf numFmtId="0" fontId="58" fillId="0" borderId="0" applyNumberFormat="0" applyFill="0" applyBorder="0" applyAlignment="0" applyProtection="0"/>
    <xf numFmtId="210" fontId="58" fillId="0" borderId="0" applyNumberFormat="0" applyFill="0" applyBorder="0" applyAlignment="0" applyProtection="0"/>
    <xf numFmtId="0" fontId="149" fillId="0" borderId="0" applyNumberFormat="0" applyFill="0" applyBorder="0" applyAlignment="0" applyProtection="0"/>
    <xf numFmtId="209" fontId="58" fillId="0" borderId="0" applyNumberFormat="0" applyFill="0" applyBorder="0" applyAlignment="0" applyProtection="0"/>
    <xf numFmtId="210" fontId="58" fillId="0" borderId="0" applyNumberFormat="0" applyFill="0" applyBorder="0" applyAlignment="0" applyProtection="0"/>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1" fontId="29" fillId="0" borderId="0">
      <protection locked="0"/>
    </xf>
    <xf numFmtId="172" fontId="29" fillId="0" borderId="0" applyFont="0" applyFill="0" applyBorder="0" applyAlignment="0" applyProtection="0">
      <alignment horizontal="center"/>
    </xf>
    <xf numFmtId="172" fontId="29" fillId="0" borderId="0" applyFont="0" applyFill="0" applyBorder="0" applyAlignment="0" applyProtection="0">
      <alignment horizontal="center"/>
    </xf>
    <xf numFmtId="213" fontId="72" fillId="0" borderId="48" applyNumberFormat="0" applyFill="0" applyAlignment="0" applyProtection="0"/>
    <xf numFmtId="213" fontId="72" fillId="0" borderId="48" applyNumberFormat="0" applyFill="0" applyAlignment="0" applyProtection="0"/>
    <xf numFmtId="210" fontId="72" fillId="0" borderId="48" applyNumberFormat="0" applyFill="0" applyAlignment="0" applyProtection="0"/>
    <xf numFmtId="210" fontId="72" fillId="0" borderId="48" applyNumberFormat="0" applyFill="0" applyAlignment="0" applyProtection="0"/>
    <xf numFmtId="0" fontId="72" fillId="0" borderId="48" applyNumberFormat="0" applyFill="0" applyAlignment="0" applyProtection="0"/>
    <xf numFmtId="0" fontId="72" fillId="0" borderId="48" applyNumberFormat="0" applyFill="0" applyAlignment="0" applyProtection="0"/>
    <xf numFmtId="213" fontId="72" fillId="0" borderId="48" applyNumberFormat="0" applyFill="0" applyAlignment="0" applyProtection="0"/>
    <xf numFmtId="211" fontId="72" fillId="0" borderId="48" applyNumberFormat="0" applyFill="0" applyAlignment="0" applyProtection="0"/>
    <xf numFmtId="212" fontId="72" fillId="0" borderId="48" applyNumberFormat="0" applyFill="0" applyAlignment="0" applyProtection="0"/>
    <xf numFmtId="211" fontId="72" fillId="0" borderId="48" applyNumberFormat="0" applyFill="0" applyAlignment="0" applyProtection="0"/>
    <xf numFmtId="0" fontId="72" fillId="0" borderId="48" applyNumberFormat="0" applyFill="0" applyAlignment="0" applyProtection="0"/>
    <xf numFmtId="209" fontId="72" fillId="0" borderId="48" applyNumberFormat="0" applyFill="0" applyAlignment="0" applyProtection="0"/>
    <xf numFmtId="0"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1"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2"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1" fontId="152" fillId="0" borderId="0" applyNumberFormat="0" applyFill="0" applyBorder="0" applyAlignment="0" applyProtection="0"/>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213" fontId="153"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154" fillId="5" borderId="4" applyNumberFormat="0" applyAlignment="0" applyProtection="0"/>
    <xf numFmtId="0" fontId="59" fillId="90"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9" fillId="5" borderId="4"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155"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6" fontId="47" fillId="55" borderId="35" applyNumberFormat="0" applyAlignment="0" applyProtection="0"/>
    <xf numFmtId="209" fontId="47" fillId="55" borderId="35" applyNumberFormat="0" applyAlignment="0" applyProtection="0"/>
    <xf numFmtId="0" fontId="47" fillId="55" borderId="35" applyNumberFormat="0" applyAlignment="0" applyProtection="0"/>
    <xf numFmtId="209" fontId="47" fillId="55" borderId="35" applyNumberFormat="0" applyAlignment="0" applyProtection="0"/>
    <xf numFmtId="0" fontId="59" fillId="90" borderId="36" applyNumberFormat="0" applyAlignment="0" applyProtection="0"/>
    <xf numFmtId="213" fontId="47" fillId="55" borderId="35" applyNumberFormat="0" applyAlignment="0" applyProtection="0"/>
    <xf numFmtId="210" fontId="47" fillId="55" borderId="35" applyNumberFormat="0" applyAlignment="0" applyProtection="0"/>
    <xf numFmtId="21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59" fillId="90" borderId="35" applyNumberFormat="0" applyAlignment="0" applyProtection="0"/>
    <xf numFmtId="21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0" fontId="47" fillId="55" borderId="35" applyNumberFormat="0" applyAlignment="0" applyProtection="0"/>
    <xf numFmtId="213"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09"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0" fontId="47" fillId="55" borderId="35" applyNumberFormat="0" applyAlignment="0" applyProtection="0"/>
    <xf numFmtId="210" fontId="47" fillId="55" borderId="35" applyNumberFormat="0" applyAlignment="0" applyProtection="0"/>
    <xf numFmtId="213" fontId="47" fillId="55" borderId="35" applyNumberFormat="0" applyAlignment="0" applyProtection="0"/>
    <xf numFmtId="210" fontId="156" fillId="5" borderId="4"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1" fontId="59" fillId="90" borderId="35" applyNumberFormat="0" applyAlignment="0" applyProtection="0"/>
    <xf numFmtId="210" fontId="156" fillId="5" borderId="4"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2" fontId="59" fillId="90" borderId="35" applyNumberFormat="0" applyAlignment="0" applyProtection="0"/>
    <xf numFmtId="0" fontId="9" fillId="5" borderId="4" applyNumberFormat="0" applyAlignment="0" applyProtection="0"/>
    <xf numFmtId="213" fontId="47" fillId="55" borderId="35" applyNumberFormat="0" applyAlignment="0" applyProtection="0"/>
    <xf numFmtId="0" fontId="47" fillId="55" borderId="35" applyNumberFormat="0" applyAlignment="0" applyProtection="0"/>
    <xf numFmtId="211" fontId="156" fillId="5" borderId="4"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156" fillId="5" borderId="4" applyNumberFormat="0" applyAlignment="0" applyProtection="0"/>
    <xf numFmtId="0" fontId="47" fillId="55" borderId="35" applyNumberFormat="0" applyAlignment="0" applyProtection="0"/>
    <xf numFmtId="209" fontId="47" fillId="55" borderId="35" applyNumberFormat="0" applyAlignment="0" applyProtection="0"/>
    <xf numFmtId="211" fontId="47" fillId="55" borderId="35" applyNumberFormat="0" applyAlignment="0" applyProtection="0"/>
    <xf numFmtId="211"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0" fontId="47" fillId="55" borderId="35" applyNumberFormat="0" applyAlignment="0" applyProtection="0"/>
    <xf numFmtId="212" fontId="47" fillId="55" borderId="35" applyNumberFormat="0" applyAlignment="0" applyProtection="0"/>
    <xf numFmtId="212" fontId="156" fillId="5" borderId="4" applyNumberFormat="0" applyAlignment="0" applyProtection="0"/>
    <xf numFmtId="211" fontId="156"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2" fontId="9" fillId="5" borderId="4" applyNumberFormat="0" applyAlignment="0" applyProtection="0"/>
    <xf numFmtId="211" fontId="59" fillId="90" borderId="35" applyNumberFormat="0" applyAlignment="0" applyProtection="0"/>
    <xf numFmtId="211"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212"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212" fontId="59" fillId="90" borderId="35" applyNumberFormat="0" applyAlignment="0" applyProtection="0"/>
    <xf numFmtId="212"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216"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213" fontId="59" fillId="90" borderId="35" applyNumberFormat="0" applyAlignment="0" applyProtection="0"/>
    <xf numFmtId="21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210" fontId="47" fillId="55" borderId="35" applyNumberFormat="0" applyAlignment="0" applyProtection="0"/>
    <xf numFmtId="210" fontId="47" fillId="55"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0" fontId="47" fillId="55" borderId="35" applyNumberFormat="0" applyAlignment="0" applyProtection="0"/>
    <xf numFmtId="21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211"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2" fontId="59" fillId="90" borderId="35" applyNumberFormat="0" applyAlignment="0" applyProtection="0"/>
    <xf numFmtId="0" fontId="47" fillId="55" borderId="35" applyNumberFormat="0" applyAlignment="0" applyProtection="0"/>
    <xf numFmtId="213" fontId="59" fillId="90" borderId="35" applyNumberFormat="0" applyAlignment="0" applyProtection="0"/>
    <xf numFmtId="0" fontId="59" fillId="90" borderId="36" applyNumberFormat="0" applyAlignment="0" applyProtection="0"/>
    <xf numFmtId="211" fontId="47" fillId="55" borderId="35" applyNumberFormat="0" applyAlignment="0" applyProtection="0"/>
    <xf numFmtId="211"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59" fillId="90" borderId="35" applyNumberFormat="0" applyAlignment="0" applyProtection="0"/>
    <xf numFmtId="0" fontId="59" fillId="90" borderId="36" applyNumberFormat="0" applyAlignment="0" applyProtection="0"/>
    <xf numFmtId="0" fontId="156"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156" fillId="5" borderId="4"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212" fontId="59" fillId="90" borderId="35" applyNumberFormat="0" applyAlignment="0" applyProtection="0"/>
    <xf numFmtId="0" fontId="59" fillId="90" borderId="36"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0" fontId="59" fillId="90" borderId="35" applyNumberFormat="0" applyAlignment="0" applyProtection="0"/>
    <xf numFmtId="213" fontId="59" fillId="90" borderId="35" applyNumberFormat="0" applyAlignment="0" applyProtection="0"/>
    <xf numFmtId="210"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0" fontId="59" fillId="90" borderId="35" applyNumberFormat="0" applyAlignment="0" applyProtection="0"/>
    <xf numFmtId="210" fontId="59" fillId="90" borderId="35" applyNumberFormat="0" applyAlignment="0" applyProtection="0"/>
    <xf numFmtId="212" fontId="47" fillId="55" borderId="35" applyNumberFormat="0" applyAlignment="0" applyProtection="0"/>
    <xf numFmtId="210"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1" fontId="59" fillId="90" borderId="35" applyNumberFormat="0" applyAlignment="0" applyProtection="0"/>
    <xf numFmtId="0" fontId="47" fillId="55"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212" fontId="47" fillId="55" borderId="35" applyNumberFormat="0" applyAlignment="0" applyProtection="0"/>
    <xf numFmtId="209" fontId="59" fillId="90" borderId="35" applyNumberFormat="0" applyAlignment="0" applyProtection="0"/>
    <xf numFmtId="0" fontId="59" fillId="90" borderId="36" applyNumberFormat="0" applyAlignment="0" applyProtection="0"/>
    <xf numFmtId="213" fontId="59" fillId="90" borderId="35" applyNumberFormat="0" applyAlignment="0" applyProtection="0"/>
    <xf numFmtId="21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59" fillId="90" borderId="35" applyNumberFormat="0" applyAlignment="0" applyProtection="0"/>
    <xf numFmtId="210" fontId="59" fillId="90" borderId="35" applyNumberFormat="0" applyAlignment="0" applyProtection="0"/>
    <xf numFmtId="213"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0" fontId="59" fillId="90" borderId="35" applyNumberFormat="0" applyAlignment="0" applyProtection="0"/>
    <xf numFmtId="210" fontId="59" fillId="90" borderId="35" applyNumberFormat="0" applyAlignment="0" applyProtection="0"/>
    <xf numFmtId="211"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09"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47" fillId="55" borderId="35" applyNumberFormat="0" applyAlignment="0" applyProtection="0"/>
    <xf numFmtId="0" fontId="47" fillId="55"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212" fontId="47" fillId="55" borderId="35" applyNumberFormat="0" applyAlignment="0" applyProtection="0"/>
    <xf numFmtId="0" fontId="59" fillId="90" borderId="36"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1" fontId="47" fillId="55" borderId="35" applyNumberFormat="0" applyAlignment="0" applyProtection="0"/>
    <xf numFmtId="21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0"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212" fontId="47" fillId="55" borderId="35" applyNumberFormat="0" applyAlignment="0" applyProtection="0"/>
    <xf numFmtId="0" fontId="59" fillId="90" borderId="36"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1" fontId="47" fillId="55" borderId="35" applyNumberFormat="0" applyAlignment="0" applyProtection="0"/>
    <xf numFmtId="21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0"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0" fontId="59" fillId="90" borderId="36" applyNumberFormat="0" applyAlignment="0" applyProtection="0"/>
    <xf numFmtId="210" fontId="59" fillId="90" borderId="35" applyNumberFormat="0" applyAlignment="0" applyProtection="0"/>
    <xf numFmtId="210" fontId="59" fillId="90"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156" fillId="5" borderId="4"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212" fontId="47" fillId="55" borderId="35" applyNumberFormat="0" applyAlignment="0" applyProtection="0"/>
    <xf numFmtId="0" fontId="154" fillId="5" borderId="4" applyNumberFormat="0" applyAlignment="0" applyProtection="0"/>
    <xf numFmtId="0" fontId="47" fillId="55"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1" fontId="47" fillId="55" borderId="35" applyNumberFormat="0" applyAlignment="0" applyProtection="0"/>
    <xf numFmtId="211" fontId="47" fillId="55" borderId="35" applyNumberFormat="0" applyAlignment="0" applyProtection="0"/>
    <xf numFmtId="213" fontId="59" fillId="90"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47" fillId="55" borderId="35" applyNumberFormat="0" applyAlignment="0" applyProtection="0"/>
    <xf numFmtId="0" fontId="47" fillId="55" borderId="35" applyNumberFormat="0" applyAlignment="0" applyProtection="0"/>
    <xf numFmtId="213"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6"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0" fontId="59" fillId="90" borderId="35" applyNumberFormat="0" applyAlignment="0" applyProtection="0"/>
    <xf numFmtId="212" fontId="47" fillId="55" borderId="35" applyNumberFormat="0" applyAlignment="0" applyProtection="0"/>
    <xf numFmtId="0" fontId="154" fillId="5" borderId="4" applyNumberFormat="0" applyAlignment="0" applyProtection="0"/>
    <xf numFmtId="0" fontId="59" fillId="90" borderId="35"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59" fillId="90" borderId="36" applyNumberFormat="0" applyAlignment="0" applyProtection="0"/>
    <xf numFmtId="0" fontId="9" fillId="5" borderId="4" applyNumberFormat="0" applyAlignment="0" applyProtection="0"/>
    <xf numFmtId="0" fontId="59" fillId="90" borderId="36" applyNumberFormat="0" applyAlignment="0" applyProtection="0"/>
    <xf numFmtId="0" fontId="48" fillId="0" borderId="49" applyNumberFormat="0" applyFill="0" applyAlignment="0" applyProtection="0"/>
    <xf numFmtId="209" fontId="48" fillId="0" borderId="49" applyNumberFormat="0" applyFill="0" applyAlignment="0" applyProtection="0"/>
    <xf numFmtId="213" fontId="48" fillId="0" borderId="49" applyNumberFormat="0" applyFill="0" applyAlignment="0" applyProtection="0"/>
    <xf numFmtId="210" fontId="48" fillId="0" borderId="49" applyNumberFormat="0" applyFill="0" applyAlignment="0" applyProtection="0"/>
    <xf numFmtId="0" fontId="84" fillId="0" borderId="51" applyNumberFormat="0" applyFill="0" applyAlignment="0" applyProtection="0"/>
    <xf numFmtId="0" fontId="48" fillId="0" borderId="49" applyNumberFormat="0" applyFill="0" applyAlignment="0" applyProtection="0"/>
    <xf numFmtId="211" fontId="157" fillId="0" borderId="6" applyNumberFormat="0" applyFill="0" applyAlignment="0" applyProtection="0"/>
    <xf numFmtId="210" fontId="48" fillId="0" borderId="49" applyNumberFormat="0" applyFill="0" applyAlignment="0" applyProtection="0"/>
    <xf numFmtId="0" fontId="48" fillId="0" borderId="49" applyNumberFormat="0" applyFill="0" applyAlignment="0" applyProtection="0"/>
    <xf numFmtId="209" fontId="48" fillId="0" borderId="49" applyNumberFormat="0" applyFill="0" applyAlignment="0" applyProtection="0"/>
    <xf numFmtId="213" fontId="48" fillId="0" borderId="49" applyNumberFormat="0" applyFill="0" applyAlignment="0" applyProtection="0"/>
    <xf numFmtId="210" fontId="157" fillId="0" borderId="6" applyNumberFormat="0" applyFill="0" applyAlignment="0" applyProtection="0"/>
    <xf numFmtId="210" fontId="157" fillId="0" borderId="6" applyNumberFormat="0" applyFill="0" applyAlignment="0" applyProtection="0"/>
    <xf numFmtId="0" fontId="84" fillId="0" borderId="51" applyNumberFormat="0" applyFill="0" applyAlignment="0" applyProtection="0"/>
    <xf numFmtId="0" fontId="12" fillId="0" borderId="6" applyNumberFormat="0" applyFill="0" applyAlignment="0" applyProtection="0"/>
    <xf numFmtId="0" fontId="48" fillId="0" borderId="49" applyNumberFormat="0" applyFill="0" applyAlignment="0" applyProtection="0"/>
    <xf numFmtId="211" fontId="157" fillId="0" borderId="6" applyNumberFormat="0" applyFill="0" applyAlignment="0" applyProtection="0"/>
    <xf numFmtId="0" fontId="157" fillId="0" borderId="6" applyNumberFormat="0" applyFill="0" applyAlignment="0" applyProtection="0"/>
    <xf numFmtId="212" fontId="48" fillId="0" borderId="49" applyNumberFormat="0" applyFill="0" applyAlignment="0" applyProtection="0"/>
    <xf numFmtId="211" fontId="48" fillId="0" borderId="49" applyNumberFormat="0" applyFill="0" applyAlignment="0" applyProtection="0"/>
    <xf numFmtId="212" fontId="157" fillId="0" borderId="6" applyNumberFormat="0" applyFill="0" applyAlignment="0" applyProtection="0"/>
    <xf numFmtId="211" fontId="157" fillId="0" borderId="6" applyNumberFormat="0" applyFill="0" applyAlignment="0" applyProtection="0"/>
    <xf numFmtId="212" fontId="12" fillId="0" borderId="6" applyNumberFormat="0" applyFill="0" applyAlignment="0" applyProtection="0"/>
    <xf numFmtId="211" fontId="84" fillId="0" borderId="51" applyNumberFormat="0" applyFill="0" applyAlignment="0" applyProtection="0"/>
    <xf numFmtId="212" fontId="84" fillId="0" borderId="51" applyNumberFormat="0" applyFill="0" applyAlignment="0" applyProtection="0"/>
    <xf numFmtId="212" fontId="84" fillId="0" borderId="51" applyNumberFormat="0" applyFill="0" applyAlignment="0" applyProtection="0"/>
    <xf numFmtId="0" fontId="43" fillId="0" borderId="50" applyNumberFormat="0" applyFill="0" applyAlignment="0" applyProtection="0"/>
    <xf numFmtId="213" fontId="84" fillId="0" borderId="51" applyNumberFormat="0" applyFill="0" applyAlignment="0" applyProtection="0"/>
    <xf numFmtId="210" fontId="48" fillId="0" borderId="49" applyNumberFormat="0" applyFill="0" applyAlignment="0" applyProtection="0"/>
    <xf numFmtId="213" fontId="84" fillId="0" borderId="51" applyNumberFormat="0" applyFill="0" applyAlignment="0" applyProtection="0"/>
    <xf numFmtId="210" fontId="48" fillId="0" borderId="49"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213" fontId="84" fillId="0" borderId="51" applyNumberFormat="0" applyFill="0" applyAlignment="0" applyProtection="0"/>
    <xf numFmtId="211" fontId="84" fillId="0" borderId="51" applyNumberFormat="0" applyFill="0" applyAlignment="0" applyProtection="0"/>
    <xf numFmtId="0" fontId="48" fillId="0" borderId="49" applyNumberFormat="0" applyFill="0" applyAlignment="0" applyProtection="0"/>
    <xf numFmtId="0" fontId="43" fillId="0" borderId="50" applyNumberFormat="0" applyFill="0" applyAlignment="0" applyProtection="0"/>
    <xf numFmtId="211" fontId="157" fillId="0" borderId="6" applyNumberFormat="0" applyFill="0" applyAlignment="0" applyProtection="0"/>
    <xf numFmtId="0" fontId="157" fillId="0" borderId="6" applyNumberFormat="0" applyFill="0" applyAlignment="0" applyProtection="0"/>
    <xf numFmtId="0" fontId="48" fillId="0" borderId="49" applyNumberFormat="0" applyFill="0" applyAlignment="0" applyProtection="0"/>
    <xf numFmtId="0" fontId="43" fillId="0" borderId="50" applyNumberFormat="0" applyFill="0" applyAlignment="0" applyProtection="0"/>
    <xf numFmtId="0" fontId="48" fillId="0" borderId="49" applyNumberFormat="0" applyFill="0" applyAlignment="0" applyProtection="0"/>
    <xf numFmtId="210" fontId="84" fillId="0" borderId="51" applyNumberFormat="0" applyFill="0" applyAlignment="0" applyProtection="0"/>
    <xf numFmtId="210" fontId="84" fillId="0" borderId="51" applyNumberFormat="0" applyFill="0" applyAlignment="0" applyProtection="0"/>
    <xf numFmtId="0" fontId="12" fillId="0" borderId="6" applyNumberFormat="0" applyFill="0" applyAlignment="0" applyProtection="0"/>
    <xf numFmtId="0" fontId="84" fillId="0" borderId="51" applyNumberFormat="0" applyFill="0" applyAlignment="0" applyProtection="0"/>
    <xf numFmtId="210" fontId="84" fillId="0" borderId="51" applyNumberFormat="0" applyFill="0" applyAlignment="0" applyProtection="0"/>
    <xf numFmtId="0" fontId="48" fillId="0" borderId="49" applyNumberFormat="0" applyFill="0" applyAlignment="0" applyProtection="0"/>
    <xf numFmtId="209" fontId="84" fillId="0" borderId="51" applyNumberFormat="0" applyFill="0" applyAlignment="0" applyProtection="0"/>
    <xf numFmtId="210" fontId="84" fillId="0" borderId="51" applyNumberFormat="0" applyFill="0" applyAlignment="0" applyProtection="0"/>
    <xf numFmtId="0" fontId="84" fillId="0" borderId="51" applyNumberFormat="0" applyFill="0" applyAlignment="0" applyProtection="0"/>
    <xf numFmtId="0" fontId="158" fillId="0" borderId="6" applyNumberFormat="0" applyFill="0" applyAlignment="0" applyProtection="0"/>
    <xf numFmtId="0" fontId="49" fillId="103" borderId="0" applyNumberFormat="0" applyBorder="0" applyAlignment="0" applyProtection="0"/>
    <xf numFmtId="209" fontId="49" fillId="103" borderId="0" applyNumberFormat="0" applyBorder="0" applyAlignment="0" applyProtection="0"/>
    <xf numFmtId="213" fontId="49" fillId="103" borderId="0" applyNumberFormat="0" applyBorder="0" applyAlignment="0" applyProtection="0"/>
    <xf numFmtId="210" fontId="49" fillId="103" borderId="0" applyNumberFormat="0" applyBorder="0" applyAlignment="0" applyProtection="0"/>
    <xf numFmtId="0" fontId="49" fillId="90" borderId="0" applyNumberFormat="0" applyBorder="0" applyAlignment="0" applyProtection="0"/>
    <xf numFmtId="0" fontId="49" fillId="103" borderId="0" applyNumberFormat="0" applyBorder="0" applyAlignment="0" applyProtection="0"/>
    <xf numFmtId="211" fontId="159" fillId="4" borderId="0" applyNumberFormat="0" applyBorder="0" applyAlignment="0" applyProtection="0"/>
    <xf numFmtId="210" fontId="49" fillId="103" borderId="0" applyNumberFormat="0" applyBorder="0" applyAlignment="0" applyProtection="0"/>
    <xf numFmtId="0" fontId="49" fillId="103" borderId="0" applyNumberFormat="0" applyBorder="0" applyAlignment="0" applyProtection="0"/>
    <xf numFmtId="209" fontId="49" fillId="103" borderId="0" applyNumberFormat="0" applyBorder="0" applyAlignment="0" applyProtection="0"/>
    <xf numFmtId="210" fontId="159" fillId="4" borderId="0" applyNumberFormat="0" applyBorder="0" applyAlignment="0" applyProtection="0"/>
    <xf numFmtId="210" fontId="159" fillId="4" borderId="0" applyNumberFormat="0" applyBorder="0" applyAlignment="0" applyProtection="0"/>
    <xf numFmtId="0" fontId="49" fillId="90" borderId="0" applyNumberFormat="0" applyBorder="0" applyAlignment="0" applyProtection="0"/>
    <xf numFmtId="0" fontId="8" fillId="4" borderId="0" applyNumberFormat="0" applyBorder="0" applyAlignment="0" applyProtection="0"/>
    <xf numFmtId="0" fontId="49" fillId="103" borderId="0" applyNumberFormat="0" applyBorder="0" applyAlignment="0" applyProtection="0"/>
    <xf numFmtId="211" fontId="159" fillId="4" borderId="0" applyNumberFormat="0" applyBorder="0" applyAlignment="0" applyProtection="0"/>
    <xf numFmtId="0" fontId="159" fillId="4" borderId="0" applyNumberFormat="0" applyBorder="0" applyAlignment="0" applyProtection="0"/>
    <xf numFmtId="212" fontId="49" fillId="103" borderId="0" applyNumberFormat="0" applyBorder="0" applyAlignment="0" applyProtection="0"/>
    <xf numFmtId="211" fontId="49" fillId="103" borderId="0" applyNumberFormat="0" applyBorder="0" applyAlignment="0" applyProtection="0"/>
    <xf numFmtId="212" fontId="159" fillId="4" borderId="0" applyNumberFormat="0" applyBorder="0" applyAlignment="0" applyProtection="0"/>
    <xf numFmtId="211" fontId="159" fillId="4" borderId="0" applyNumberFormat="0" applyBorder="0" applyAlignment="0" applyProtection="0"/>
    <xf numFmtId="212" fontId="8" fillId="4" borderId="0" applyNumberFormat="0" applyBorder="0" applyAlignment="0" applyProtection="0"/>
    <xf numFmtId="211" fontId="49" fillId="90" borderId="0" applyNumberFormat="0" applyBorder="0" applyAlignment="0" applyProtection="0"/>
    <xf numFmtId="212" fontId="49" fillId="90" borderId="0" applyNumberFormat="0" applyBorder="0" applyAlignment="0" applyProtection="0"/>
    <xf numFmtId="212" fontId="49" fillId="90" borderId="0" applyNumberFormat="0" applyBorder="0" applyAlignment="0" applyProtection="0"/>
    <xf numFmtId="0" fontId="43" fillId="90" borderId="0" applyNumberFormat="0" applyBorder="0" applyAlignment="0" applyProtection="0"/>
    <xf numFmtId="213" fontId="49" fillId="90" borderId="0" applyNumberFormat="0" applyBorder="0" applyAlignment="0" applyProtection="0"/>
    <xf numFmtId="210" fontId="49" fillId="103" borderId="0" applyNumberFormat="0" applyBorder="0" applyAlignment="0" applyProtection="0"/>
    <xf numFmtId="213" fontId="49" fillId="90" borderId="0" applyNumberFormat="0" applyBorder="0" applyAlignment="0" applyProtection="0"/>
    <xf numFmtId="210" fontId="49" fillId="103" borderId="0" applyNumberFormat="0" applyBorder="0" applyAlignment="0" applyProtection="0"/>
    <xf numFmtId="0" fontId="49" fillId="90" borderId="0" applyNumberFormat="0" applyBorder="0" applyAlignment="0" applyProtection="0"/>
    <xf numFmtId="0" fontId="49" fillId="90" borderId="0" applyNumberFormat="0" applyBorder="0" applyAlignment="0" applyProtection="0"/>
    <xf numFmtId="213" fontId="49" fillId="90" borderId="0" applyNumberFormat="0" applyBorder="0" applyAlignment="0" applyProtection="0"/>
    <xf numFmtId="211" fontId="49" fillId="90" borderId="0" applyNumberFormat="0" applyBorder="0" applyAlignment="0" applyProtection="0"/>
    <xf numFmtId="0" fontId="49" fillId="103" borderId="0" applyNumberFormat="0" applyBorder="0" applyAlignment="0" applyProtection="0"/>
    <xf numFmtId="0" fontId="43" fillId="90" borderId="0" applyNumberFormat="0" applyBorder="0" applyAlignment="0" applyProtection="0"/>
    <xf numFmtId="211" fontId="159" fillId="4" borderId="0" applyNumberFormat="0" applyBorder="0" applyAlignment="0" applyProtection="0"/>
    <xf numFmtId="0" fontId="159" fillId="4" borderId="0" applyNumberFormat="0" applyBorder="0" applyAlignment="0" applyProtection="0"/>
    <xf numFmtId="0" fontId="49" fillId="103" borderId="0" applyNumberFormat="0" applyBorder="0" applyAlignment="0" applyProtection="0"/>
    <xf numFmtId="0" fontId="43" fillId="90" borderId="0" applyNumberFormat="0" applyBorder="0" applyAlignment="0" applyProtection="0"/>
    <xf numFmtId="0" fontId="49" fillId="103" borderId="0" applyNumberFormat="0" applyBorder="0" applyAlignment="0" applyProtection="0"/>
    <xf numFmtId="210" fontId="49" fillId="90" borderId="0" applyNumberFormat="0" applyBorder="0" applyAlignment="0" applyProtection="0"/>
    <xf numFmtId="210" fontId="49" fillId="90" borderId="0" applyNumberFormat="0" applyBorder="0" applyAlignment="0" applyProtection="0"/>
    <xf numFmtId="0" fontId="8" fillId="4" borderId="0" applyNumberFormat="0" applyBorder="0" applyAlignment="0" applyProtection="0"/>
    <xf numFmtId="0" fontId="49" fillId="90" borderId="0" applyNumberFormat="0" applyBorder="0" applyAlignment="0" applyProtection="0"/>
    <xf numFmtId="210" fontId="49" fillId="90" borderId="0" applyNumberFormat="0" applyBorder="0" applyAlignment="0" applyProtection="0"/>
    <xf numFmtId="0" fontId="49" fillId="103" borderId="0" applyNumberFormat="0" applyBorder="0" applyAlignment="0" applyProtection="0"/>
    <xf numFmtId="209" fontId="49" fillId="90" borderId="0" applyNumberFormat="0" applyBorder="0" applyAlignment="0" applyProtection="0"/>
    <xf numFmtId="210" fontId="49" fillId="90" borderId="0" applyNumberFormat="0" applyBorder="0" applyAlignment="0" applyProtection="0"/>
    <xf numFmtId="0" fontId="49" fillId="90" borderId="0" applyNumberFormat="0" applyBorder="0" applyAlignment="0" applyProtection="0"/>
    <xf numFmtId="0" fontId="160" fillId="4" borderId="0" applyNumberFormat="0" applyBorder="0" applyAlignment="0" applyProtection="0"/>
    <xf numFmtId="173" fontId="29" fillId="0" borderId="0"/>
    <xf numFmtId="173" fontId="29" fillId="0" borderId="0"/>
    <xf numFmtId="217" fontId="129" fillId="0" borderId="0"/>
    <xf numFmtId="173" fontId="29" fillId="0" borderId="0"/>
    <xf numFmtId="218" fontId="125" fillId="0" borderId="0"/>
    <xf numFmtId="218" fontId="125" fillId="0" borderId="0"/>
    <xf numFmtId="217" fontId="129" fillId="0" borderId="0"/>
    <xf numFmtId="213" fontId="29" fillId="0" borderId="0"/>
    <xf numFmtId="213" fontId="29" fillId="0" borderId="0"/>
    <xf numFmtId="213" fontId="29" fillId="0" borderId="0"/>
    <xf numFmtId="216" fontId="29" fillId="0" borderId="0"/>
    <xf numFmtId="210" fontId="29" fillId="0" borderId="0"/>
    <xf numFmtId="0" fontId="29" fillId="0" borderId="0"/>
    <xf numFmtId="210" fontId="29" fillId="0" borderId="0"/>
    <xf numFmtId="0" fontId="29" fillId="0" borderId="0"/>
    <xf numFmtId="212" fontId="29" fillId="0" borderId="0"/>
    <xf numFmtId="209" fontId="29" fillId="0" borderId="0"/>
    <xf numFmtId="210" fontId="29" fillId="0" borderId="0"/>
    <xf numFmtId="0" fontId="29" fillId="0" borderId="0"/>
    <xf numFmtId="0" fontId="29" fillId="0" borderId="0"/>
    <xf numFmtId="212" fontId="29" fillId="0" borderId="0"/>
    <xf numFmtId="211" fontId="29" fillId="0" borderId="0"/>
    <xf numFmtId="0" fontId="30" fillId="0" borderId="0"/>
    <xf numFmtId="212" fontId="29" fillId="0" borderId="0"/>
    <xf numFmtId="212" fontId="1" fillId="0" borderId="0"/>
    <xf numFmtId="211" fontId="1" fillId="0" borderId="0"/>
    <xf numFmtId="212" fontId="1" fillId="0" borderId="0"/>
    <xf numFmtId="212" fontId="29" fillId="0" borderId="0"/>
    <xf numFmtId="211" fontId="16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09" fontId="29"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212" fontId="29" fillId="0" borderId="0"/>
    <xf numFmtId="0" fontId="138"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212" fontId="29" fillId="0" borderId="0"/>
    <xf numFmtId="0" fontId="138" fillId="0" borderId="0"/>
    <xf numFmtId="213" fontId="29" fillId="0" borderId="0"/>
    <xf numFmtId="213" fontId="29" fillId="0" borderId="0"/>
    <xf numFmtId="0" fontId="1" fillId="0" borderId="0"/>
    <xf numFmtId="0" fontId="1" fillId="0" borderId="0"/>
    <xf numFmtId="213" fontId="29" fillId="0" borderId="0"/>
    <xf numFmtId="0" fontId="1" fillId="0" borderId="0"/>
    <xf numFmtId="0" fontId="31" fillId="0" borderId="0"/>
    <xf numFmtId="212" fontId="29" fillId="0" borderId="0"/>
    <xf numFmtId="0" fontId="29" fillId="0" borderId="0"/>
    <xf numFmtId="0" fontId="31" fillId="0" borderId="0"/>
    <xf numFmtId="0" fontId="138" fillId="0" borderId="0"/>
    <xf numFmtId="213" fontId="29" fillId="0" borderId="0"/>
    <xf numFmtId="213" fontId="29" fillId="0" borderId="0"/>
    <xf numFmtId="0" fontId="1" fillId="0" borderId="0"/>
    <xf numFmtId="0" fontId="1" fillId="0" borderId="0"/>
    <xf numFmtId="0" fontId="29" fillId="0" borderId="0"/>
    <xf numFmtId="213" fontId="29" fillId="0" borderId="0"/>
    <xf numFmtId="0" fontId="1" fillId="0" borderId="0"/>
    <xf numFmtId="0" fontId="31" fillId="0" borderId="0"/>
    <xf numFmtId="0" fontId="1" fillId="0" borderId="0"/>
    <xf numFmtId="0" fontId="29" fillId="0" borderId="0"/>
    <xf numFmtId="212" fontId="29" fillId="0" borderId="0"/>
    <xf numFmtId="0" fontId="31" fillId="0" borderId="0"/>
    <xf numFmtId="0" fontId="138" fillId="0" borderId="0"/>
    <xf numFmtId="213" fontId="29" fillId="0" borderId="0"/>
    <xf numFmtId="213" fontId="29" fillId="0" borderId="0"/>
    <xf numFmtId="0" fontId="1" fillId="0" borderId="0"/>
    <xf numFmtId="0" fontId="1" fillId="0" borderId="0"/>
    <xf numFmtId="0" fontId="31" fillId="0" borderId="0"/>
    <xf numFmtId="0" fontId="31" fillId="0" borderId="0"/>
    <xf numFmtId="213" fontId="29" fillId="0" borderId="0"/>
    <xf numFmtId="0" fontId="1" fillId="0" borderId="0"/>
    <xf numFmtId="0" fontId="31" fillId="0" borderId="0"/>
    <xf numFmtId="0" fontId="1" fillId="0" borderId="0"/>
    <xf numFmtId="0" fontId="29" fillId="0" borderId="0"/>
    <xf numFmtId="212" fontId="29" fillId="0" borderId="0"/>
    <xf numFmtId="0" fontId="31" fillId="0" borderId="0"/>
    <xf numFmtId="0" fontId="29" fillId="0" borderId="0"/>
    <xf numFmtId="0" fontId="138" fillId="0" borderId="0"/>
    <xf numFmtId="213" fontId="29" fillId="0" borderId="0"/>
    <xf numFmtId="213" fontId="29" fillId="0" borderId="0"/>
    <xf numFmtId="0" fontId="1" fillId="0" borderId="0"/>
    <xf numFmtId="0" fontId="1" fillId="0" borderId="0"/>
    <xf numFmtId="213" fontId="29" fillId="0" borderId="0"/>
    <xf numFmtId="0" fontId="1" fillId="0" borderId="0"/>
    <xf numFmtId="0" fontId="31" fillId="0" borderId="0"/>
    <xf numFmtId="0" fontId="1" fillId="0" borderId="0"/>
    <xf numFmtId="0" fontId="29" fillId="0" borderId="0"/>
    <xf numFmtId="212" fontId="29" fillId="0" borderId="0"/>
    <xf numFmtId="0" fontId="31" fillId="0" borderId="0"/>
    <xf numFmtId="0" fontId="29" fillId="0" borderId="0"/>
    <xf numFmtId="0" fontId="138" fillId="0" borderId="0"/>
    <xf numFmtId="0" fontId="1" fillId="0" borderId="0"/>
    <xf numFmtId="0" fontId="138" fillId="0" borderId="0"/>
    <xf numFmtId="0" fontId="1" fillId="0" borderId="0"/>
    <xf numFmtId="0" fontId="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213" fontId="31" fillId="0" borderId="0"/>
    <xf numFmtId="0" fontId="1" fillId="0" borderId="0"/>
    <xf numFmtId="213" fontId="31" fillId="0" borderId="0"/>
    <xf numFmtId="213" fontId="31" fillId="0" borderId="0"/>
    <xf numFmtId="213" fontId="31" fillId="0" borderId="0"/>
    <xf numFmtId="0" fontId="1" fillId="0" borderId="0"/>
    <xf numFmtId="213" fontId="31" fillId="0" borderId="0"/>
    <xf numFmtId="213" fontId="31" fillId="0" borderId="0"/>
    <xf numFmtId="0" fontId="1" fillId="0" borderId="0"/>
    <xf numFmtId="213"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213" fontId="29" fillId="0" borderId="0"/>
    <xf numFmtId="0" fontId="1" fillId="0" borderId="0"/>
    <xf numFmtId="0" fontId="1" fillId="0" borderId="0"/>
    <xf numFmtId="213" fontId="29" fillId="0" borderId="0"/>
    <xf numFmtId="0" fontId="1" fillId="0" borderId="0"/>
    <xf numFmtId="213" fontId="29" fillId="0" borderId="0"/>
    <xf numFmtId="0" fontId="1" fillId="0" borderId="0"/>
    <xf numFmtId="0" fontId="29" fillId="0" borderId="0"/>
    <xf numFmtId="212" fontId="29" fillId="0" borderId="0"/>
    <xf numFmtId="0" fontId="29" fillId="0" borderId="0"/>
    <xf numFmtId="0" fontId="138" fillId="0" borderId="0"/>
    <xf numFmtId="213" fontId="31" fillId="0" borderId="0"/>
    <xf numFmtId="0" fontId="1" fillId="0" borderId="0"/>
    <xf numFmtId="0" fontId="1" fillId="0" borderId="0"/>
    <xf numFmtId="213" fontId="31" fillId="0" borderId="0"/>
    <xf numFmtId="0" fontId="1" fillId="0" borderId="0"/>
    <xf numFmtId="0" fontId="31" fillId="0" borderId="0"/>
    <xf numFmtId="0" fontId="1" fillId="0" borderId="0"/>
    <xf numFmtId="0" fontId="29" fillId="0" borderId="0"/>
    <xf numFmtId="212" fontId="29" fillId="0" borderId="0"/>
    <xf numFmtId="0" fontId="29" fillId="0" borderId="0"/>
    <xf numFmtId="0" fontId="138"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0" fontId="31" fillId="0" borderId="0"/>
    <xf numFmtId="0" fontId="1" fillId="0" borderId="0"/>
    <xf numFmtId="0" fontId="29" fillId="0" borderId="0"/>
    <xf numFmtId="212" fontId="29" fillId="0" borderId="0"/>
    <xf numFmtId="0" fontId="29" fillId="0" borderId="0"/>
    <xf numFmtId="0" fontId="138" fillId="0" borderId="0"/>
    <xf numFmtId="212" fontId="1" fillId="0" borderId="0"/>
    <xf numFmtId="211" fontId="1" fillId="0" borderId="0"/>
    <xf numFmtId="212" fontId="1" fillId="0" borderId="0"/>
    <xf numFmtId="211" fontId="1" fillId="0" borderId="0"/>
    <xf numFmtId="212" fontId="1" fillId="0" borderId="0"/>
    <xf numFmtId="212" fontId="29" fillId="0" borderId="0"/>
    <xf numFmtId="0" fontId="29" fillId="0" borderId="0"/>
    <xf numFmtId="209" fontId="29" fillId="0" borderId="0"/>
    <xf numFmtId="0" fontId="1" fillId="0" borderId="0"/>
    <xf numFmtId="0" fontId="1" fillId="0" borderId="0"/>
    <xf numFmtId="0" fontId="1" fillId="0" borderId="0"/>
    <xf numFmtId="0" fontId="1" fillId="0" borderId="0"/>
    <xf numFmtId="210" fontId="29" fillId="0" borderId="0"/>
    <xf numFmtId="0" fontId="1" fillId="0" borderId="0"/>
    <xf numFmtId="0" fontId="29" fillId="0" borderId="0"/>
    <xf numFmtId="0" fontId="1" fillId="0" borderId="0"/>
    <xf numFmtId="0" fontId="29" fillId="0" borderId="0"/>
    <xf numFmtId="0" fontId="1" fillId="0" borderId="0"/>
    <xf numFmtId="0"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1"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1"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0"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1"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1"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1"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211" fontId="1" fillId="0" borderId="0"/>
    <xf numFmtId="213" fontId="1" fillId="0" borderId="0"/>
    <xf numFmtId="213" fontId="1" fillId="0" borderId="0"/>
    <xf numFmtId="212" fontId="1" fillId="0" borderId="0"/>
    <xf numFmtId="213" fontId="1" fillId="0" borderId="0"/>
    <xf numFmtId="213" fontId="1" fillId="0" borderId="0"/>
    <xf numFmtId="0" fontId="1" fillId="0" borderId="0"/>
    <xf numFmtId="0" fontId="1" fillId="0" borderId="0"/>
    <xf numFmtId="212" fontId="1" fillId="0" borderId="0"/>
    <xf numFmtId="0" fontId="1" fillId="0" borderId="0"/>
    <xf numFmtId="0" fontId="1" fillId="0" borderId="0"/>
    <xf numFmtId="211" fontId="1" fillId="0" borderId="0"/>
    <xf numFmtId="212" fontId="1" fillId="0" borderId="0"/>
    <xf numFmtId="211" fontId="1" fillId="0" borderId="0"/>
    <xf numFmtId="212" fontId="1" fillId="0" borderId="0"/>
    <xf numFmtId="0" fontId="29" fillId="0" borderId="0"/>
    <xf numFmtId="212" fontId="1" fillId="0" borderId="0"/>
    <xf numFmtId="0" fontId="1" fillId="0" borderId="0"/>
    <xf numFmtId="211" fontId="1" fillId="0" borderId="0"/>
    <xf numFmtId="0" fontId="30" fillId="0" borderId="0"/>
    <xf numFmtId="212" fontId="1" fillId="0" borderId="0"/>
    <xf numFmtId="212" fontId="1" fillId="0" borderId="0"/>
    <xf numFmtId="211" fontId="1" fillId="0" borderId="0"/>
    <xf numFmtId="212" fontId="1" fillId="0" borderId="0"/>
    <xf numFmtId="0" fontId="1" fillId="0" borderId="0"/>
    <xf numFmtId="212" fontId="1" fillId="0" borderId="0"/>
    <xf numFmtId="211" fontId="1" fillId="0" borderId="0"/>
    <xf numFmtId="212" fontId="1" fillId="0" borderId="0"/>
    <xf numFmtId="0" fontId="33" fillId="104" borderId="0"/>
    <xf numFmtId="212" fontId="1" fillId="0" borderId="0"/>
    <xf numFmtId="211" fontId="1" fillId="0" borderId="0"/>
    <xf numFmtId="212" fontId="1" fillId="0" borderId="0"/>
    <xf numFmtId="0" fontId="1" fillId="0" borderId="0"/>
    <xf numFmtId="212" fontId="1" fillId="0" borderId="0"/>
    <xf numFmtId="211" fontId="1" fillId="0" borderId="0"/>
    <xf numFmtId="212" fontId="1" fillId="0" borderId="0"/>
    <xf numFmtId="0" fontId="33" fillId="104" borderId="0"/>
    <xf numFmtId="212" fontId="1" fillId="0" borderId="0"/>
    <xf numFmtId="211" fontId="1" fillId="0" borderId="0"/>
    <xf numFmtId="212" fontId="1" fillId="0" borderId="0"/>
    <xf numFmtId="0" fontId="1" fillId="0" borderId="0"/>
    <xf numFmtId="212" fontId="1" fillId="0" borderId="0"/>
    <xf numFmtId="211" fontId="1" fillId="0" borderId="0"/>
    <xf numFmtId="212" fontId="1" fillId="0" borderId="0"/>
    <xf numFmtId="0" fontId="1" fillId="0" borderId="0"/>
    <xf numFmtId="212" fontId="1" fillId="0" borderId="0"/>
    <xf numFmtId="211" fontId="1" fillId="0" borderId="0"/>
    <xf numFmtId="212" fontId="1" fillId="0" borderId="0"/>
    <xf numFmtId="212" fontId="1" fillId="0" borderId="0"/>
    <xf numFmtId="211" fontId="1" fillId="0" borderId="0"/>
    <xf numFmtId="212" fontId="1" fillId="0" borderId="0"/>
    <xf numFmtId="0" fontId="1" fillId="0" borderId="0"/>
    <xf numFmtId="212" fontId="1" fillId="0" borderId="0"/>
    <xf numFmtId="211" fontId="1" fillId="0" borderId="0"/>
    <xf numFmtId="212" fontId="1" fillId="0" borderId="0"/>
    <xf numFmtId="212" fontId="29" fillId="0" borderId="0"/>
    <xf numFmtId="211" fontId="29" fillId="0" borderId="0"/>
    <xf numFmtId="212" fontId="29" fillId="0" borderId="0"/>
    <xf numFmtId="0" fontId="138"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0" fontId="29" fillId="0" borderId="0"/>
    <xf numFmtId="212" fontId="29"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29" fillId="0" borderId="0"/>
    <xf numFmtId="0" fontId="1" fillId="0" borderId="0"/>
    <xf numFmtId="0" fontId="1" fillId="0" borderId="0"/>
    <xf numFmtId="0" fontId="29" fillId="0" borderId="0"/>
    <xf numFmtId="0" fontId="1" fillId="0" borderId="0"/>
    <xf numFmtId="213" fontId="29" fillId="0" borderId="0"/>
    <xf numFmtId="0" fontId="1" fillId="0" borderId="0"/>
    <xf numFmtId="212" fontId="29" fillId="0" borderId="0"/>
    <xf numFmtId="0" fontId="29" fillId="0" borderId="0"/>
    <xf numFmtId="0" fontId="138" fillId="0" borderId="0"/>
    <xf numFmtId="213" fontId="29" fillId="0" borderId="0"/>
    <xf numFmtId="0" fontId="1" fillId="0" borderId="0"/>
    <xf numFmtId="0" fontId="1" fillId="0" borderId="0"/>
    <xf numFmtId="0" fontId="29" fillId="0" borderId="0"/>
    <xf numFmtId="0" fontId="1" fillId="0" borderId="0"/>
    <xf numFmtId="213" fontId="29" fillId="0" borderId="0"/>
    <xf numFmtId="0" fontId="1" fillId="0" borderId="0"/>
    <xf numFmtId="212" fontId="29" fillId="0" borderId="0"/>
    <xf numFmtId="0" fontId="138" fillId="0" borderId="0"/>
    <xf numFmtId="213" fontId="29" fillId="0" borderId="0"/>
    <xf numFmtId="0" fontId="1" fillId="0" borderId="0"/>
    <xf numFmtId="0" fontId="1" fillId="0" borderId="0"/>
    <xf numFmtId="0" fontId="29" fillId="0" borderId="0"/>
    <xf numFmtId="0" fontId="1" fillId="0" borderId="0"/>
    <xf numFmtId="213" fontId="29" fillId="0" borderId="0"/>
    <xf numFmtId="0" fontId="1" fillId="0" borderId="0"/>
    <xf numFmtId="212" fontId="29" fillId="0" borderId="0"/>
    <xf numFmtId="0" fontId="138" fillId="0" borderId="0"/>
    <xf numFmtId="213" fontId="29" fillId="0" borderId="0"/>
    <xf numFmtId="0" fontId="1" fillId="0" borderId="0"/>
    <xf numFmtId="0" fontId="1" fillId="0" borderId="0"/>
    <xf numFmtId="0" fontId="29" fillId="0" borderId="0"/>
    <xf numFmtId="0" fontId="1" fillId="0" borderId="0"/>
    <xf numFmtId="0" fontId="1" fillId="0" borderId="0"/>
    <xf numFmtId="0" fontId="138" fillId="0" borderId="0"/>
    <xf numFmtId="213"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138" fillId="0" borderId="0"/>
    <xf numFmtId="213" fontId="29" fillId="0" borderId="0"/>
    <xf numFmtId="213" fontId="29" fillId="0" borderId="0"/>
    <xf numFmtId="0" fontId="1" fillId="0" borderId="0"/>
    <xf numFmtId="0" fontId="1" fillId="0" borderId="0"/>
    <xf numFmtId="0" fontId="29" fillId="0" borderId="0"/>
    <xf numFmtId="0" fontId="29" fillId="0" borderId="0"/>
    <xf numFmtId="0" fontId="1" fillId="0" borderId="0"/>
    <xf numFmtId="0" fontId="138" fillId="0" borderId="0"/>
    <xf numFmtId="213" fontId="29" fillId="0" borderId="0"/>
    <xf numFmtId="213" fontId="29" fillId="0" borderId="0"/>
    <xf numFmtId="0" fontId="1" fillId="0" borderId="0"/>
    <xf numFmtId="0" fontId="29" fillId="0" borderId="0"/>
    <xf numFmtId="0" fontId="1" fillId="0" borderId="0"/>
    <xf numFmtId="0" fontId="29" fillId="0" borderId="0"/>
    <xf numFmtId="0" fontId="29" fillId="0" borderId="0"/>
    <xf numFmtId="0" fontId="1" fillId="0" borderId="0"/>
    <xf numFmtId="0" fontId="138" fillId="0" borderId="0"/>
    <xf numFmtId="213"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138"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0" fontId="29" fillId="0" borderId="0"/>
    <xf numFmtId="0"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0" fontId="138" fillId="0" borderId="0"/>
    <xf numFmtId="213" fontId="1" fillId="0" borderId="0"/>
    <xf numFmtId="0" fontId="29" fillId="0" borderId="0"/>
    <xf numFmtId="0" fontId="30"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210" fontId="29" fillId="0" borderId="0"/>
    <xf numFmtId="0"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0"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2" fontId="1" fillId="0" borderId="0"/>
    <xf numFmtId="213" fontId="1" fillId="0" borderId="0"/>
    <xf numFmtId="213"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0" fontId="33" fillId="104"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38"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38" fillId="0" borderId="0"/>
    <xf numFmtId="0" fontId="29" fillId="0" borderId="0"/>
    <xf numFmtId="0" fontId="1" fillId="0" borderId="0"/>
    <xf numFmtId="0" fontId="1" fillId="0" borderId="0"/>
    <xf numFmtId="0" fontId="1" fillId="0" borderId="0"/>
    <xf numFmtId="0" fontId="1" fillId="0" borderId="0"/>
    <xf numFmtId="0" fontId="138" fillId="0" borderId="0"/>
    <xf numFmtId="0" fontId="29" fillId="0" borderId="0"/>
    <xf numFmtId="0" fontId="1" fillId="0" borderId="0"/>
    <xf numFmtId="0" fontId="1" fillId="0" borderId="0"/>
    <xf numFmtId="0" fontId="1" fillId="0" borderId="0"/>
    <xf numFmtId="0" fontId="1" fillId="0" borderId="0"/>
    <xf numFmtId="0" fontId="138" fillId="0" borderId="0"/>
    <xf numFmtId="0" fontId="29" fillId="0" borderId="0"/>
    <xf numFmtId="0" fontId="29" fillId="0" borderId="0"/>
    <xf numFmtId="0" fontId="30" fillId="0" borderId="0"/>
    <xf numFmtId="0" fontId="1"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 fillId="0" borderId="0"/>
    <xf numFmtId="0" fontId="29" fillId="0" borderId="0"/>
    <xf numFmtId="0" fontId="138" fillId="0" borderId="0"/>
    <xf numFmtId="212" fontId="1" fillId="0" borderId="0"/>
    <xf numFmtId="211" fontId="1" fillId="0" borderId="0"/>
    <xf numFmtId="0" fontId="29" fillId="0" borderId="0"/>
    <xf numFmtId="0" fontId="33" fillId="104" borderId="0"/>
    <xf numFmtId="209" fontId="29"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0"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0" fontId="1" fillId="0" borderId="0"/>
    <xf numFmtId="0" fontId="1" fillId="0" borderId="0"/>
    <xf numFmtId="0" fontId="1" fillId="0" borderId="0"/>
    <xf numFmtId="0" fontId="1" fillId="0" borderId="0"/>
    <xf numFmtId="0" fontId="31" fillId="0" borderId="0"/>
    <xf numFmtId="0" fontId="31" fillId="0" borderId="0"/>
    <xf numFmtId="211" fontId="1" fillId="0" borderId="0"/>
    <xf numFmtId="0" fontId="31" fillId="0" borderId="0"/>
    <xf numFmtId="0" fontId="31" fillId="0" borderId="0"/>
    <xf numFmtId="213" fontId="29" fillId="0" borderId="0"/>
    <xf numFmtId="0" fontId="31" fillId="0" borderId="0"/>
    <xf numFmtId="0" fontId="31" fillId="0" borderId="0"/>
    <xf numFmtId="0" fontId="1" fillId="0" borderId="0"/>
    <xf numFmtId="211" fontId="1" fillId="0" borderId="0"/>
    <xf numFmtId="0" fontId="31" fillId="0" borderId="0"/>
    <xf numFmtId="0" fontId="31" fillId="0" borderId="0"/>
    <xf numFmtId="210" fontId="31" fillId="0" borderId="0"/>
    <xf numFmtId="210" fontId="31" fillId="0" borderId="0"/>
    <xf numFmtId="210" fontId="31" fillId="0" borderId="0"/>
    <xf numFmtId="21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31" fillId="0" borderId="0"/>
    <xf numFmtId="209" fontId="31" fillId="0" borderId="0"/>
    <xf numFmtId="209" fontId="31" fillId="0" borderId="0"/>
    <xf numFmtId="210" fontId="31" fillId="0" borderId="0"/>
    <xf numFmtId="210" fontId="31" fillId="0" borderId="0"/>
    <xf numFmtId="0" fontId="30" fillId="0" borderId="0"/>
    <xf numFmtId="209" fontId="31" fillId="0" borderId="0"/>
    <xf numFmtId="209" fontId="31" fillId="0" borderId="0"/>
    <xf numFmtId="0" fontId="33" fillId="104" borderId="0"/>
    <xf numFmtId="210" fontId="31" fillId="0" borderId="0"/>
    <xf numFmtId="210" fontId="31" fillId="0" borderId="0"/>
    <xf numFmtId="211" fontId="1" fillId="0" borderId="0"/>
    <xf numFmtId="210" fontId="31" fillId="0" borderId="0"/>
    <xf numFmtId="210" fontId="31" fillId="0" borderId="0"/>
    <xf numFmtId="0" fontId="1" fillId="0" borderId="0"/>
    <xf numFmtId="0" fontId="31" fillId="0" borderId="0"/>
    <xf numFmtId="0" fontId="31" fillId="0" borderId="0"/>
    <xf numFmtId="211" fontId="1" fillId="0" borderId="0"/>
    <xf numFmtId="210" fontId="31" fillId="0" borderId="0"/>
    <xf numFmtId="210" fontId="31" fillId="0" borderId="0"/>
    <xf numFmtId="0" fontId="31" fillId="0" borderId="0"/>
    <xf numFmtId="0" fontId="31" fillId="0" borderId="0"/>
    <xf numFmtId="212" fontId="1" fillId="0" borderId="0"/>
    <xf numFmtId="212" fontId="1" fillId="0" borderId="0"/>
    <xf numFmtId="211" fontId="1" fillId="0" borderId="0"/>
    <xf numFmtId="212" fontId="1" fillId="0" borderId="0"/>
    <xf numFmtId="211" fontId="1" fillId="0" borderId="0"/>
    <xf numFmtId="0" fontId="33" fillId="104" borderId="0"/>
    <xf numFmtId="212" fontId="1" fillId="0" borderId="0"/>
    <xf numFmtId="211" fontId="1" fillId="0" borderId="0"/>
    <xf numFmtId="212" fontId="1" fillId="0" borderId="0"/>
    <xf numFmtId="0" fontId="1" fillId="0" borderId="0"/>
    <xf numFmtId="212" fontId="29" fillId="0" borderId="0"/>
    <xf numFmtId="211" fontId="29" fillId="0" borderId="0"/>
    <xf numFmtId="212" fontId="29" fillId="0" borderId="0"/>
    <xf numFmtId="212" fontId="1" fillId="0" borderId="0"/>
    <xf numFmtId="212" fontId="1" fillId="0" borderId="0"/>
    <xf numFmtId="211" fontId="1"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 fillId="0" borderId="0"/>
    <xf numFmtId="0" fontId="29"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0" fontId="1" fillId="0" borderId="0"/>
    <xf numFmtId="0" fontId="1" fillId="0" borderId="0"/>
    <xf numFmtId="213" fontId="29" fillId="0" borderId="0"/>
    <xf numFmtId="0" fontId="1" fillId="0" borderId="0"/>
    <xf numFmtId="213" fontId="29" fillId="0" borderId="0"/>
    <xf numFmtId="0" fontId="29" fillId="0" borderId="0"/>
    <xf numFmtId="0" fontId="1" fillId="0" borderId="0"/>
    <xf numFmtId="0" fontId="1" fillId="0" borderId="0"/>
    <xf numFmtId="0" fontId="1" fillId="0" borderId="0"/>
    <xf numFmtId="213" fontId="29" fillId="0" borderId="0"/>
    <xf numFmtId="212" fontId="29" fillId="0" borderId="0"/>
    <xf numFmtId="0" fontId="1" fillId="0" borderId="0"/>
    <xf numFmtId="211" fontId="29" fillId="0" borderId="0"/>
    <xf numFmtId="0" fontId="30" fillId="0" borderId="0"/>
    <xf numFmtId="0" fontId="1" fillId="0" borderId="0"/>
    <xf numFmtId="0" fontId="1" fillId="0" borderId="0"/>
    <xf numFmtId="0" fontId="33" fillId="104" borderId="0"/>
    <xf numFmtId="212" fontId="1" fillId="0" borderId="0"/>
    <xf numFmtId="0" fontId="1" fillId="0" borderId="0"/>
    <xf numFmtId="211" fontId="1" fillId="0" borderId="0"/>
    <xf numFmtId="0" fontId="1" fillId="0" borderId="0"/>
    <xf numFmtId="0" fontId="31" fillId="0" borderId="0"/>
    <xf numFmtId="211" fontId="31" fillId="0" borderId="0"/>
    <xf numFmtId="211" fontId="31" fillId="0" borderId="0"/>
    <xf numFmtId="0" fontId="33" fillId="104" borderId="0"/>
    <xf numFmtId="0" fontId="29" fillId="0" borderId="0"/>
    <xf numFmtId="0" fontId="1" fillId="0" borderId="0"/>
    <xf numFmtId="0" fontId="33" fillId="104" borderId="0"/>
    <xf numFmtId="209" fontId="29" fillId="0" borderId="0"/>
    <xf numFmtId="0" fontId="29" fillId="0" borderId="0"/>
    <xf numFmtId="0" fontId="29" fillId="0" borderId="0"/>
    <xf numFmtId="0" fontId="29" fillId="0" borderId="0"/>
    <xf numFmtId="21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29" fillId="0" borderId="0"/>
    <xf numFmtId="0" fontId="138" fillId="0" borderId="0"/>
    <xf numFmtId="0" fontId="29" fillId="0" borderId="0"/>
    <xf numFmtId="0" fontId="1" fillId="0" borderId="0"/>
    <xf numFmtId="0" fontId="138" fillId="0" borderId="0"/>
    <xf numFmtId="0" fontId="33" fillId="104" borderId="0"/>
    <xf numFmtId="209" fontId="29"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3" fillId="104"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0" fontId="1" fillId="0" borderId="0"/>
    <xf numFmtId="0" fontId="1" fillId="0" borderId="0"/>
    <xf numFmtId="213" fontId="29" fillId="0" borderId="0"/>
    <xf numFmtId="0" fontId="31" fillId="0" borderId="0"/>
    <xf numFmtId="0" fontId="31" fillId="0" borderId="0"/>
    <xf numFmtId="211" fontId="29" fillId="0" borderId="0"/>
    <xf numFmtId="0" fontId="31" fillId="0" borderId="0"/>
    <xf numFmtId="0" fontId="31" fillId="0" borderId="0"/>
    <xf numFmtId="213" fontId="29" fillId="0" borderId="0"/>
    <xf numFmtId="0" fontId="29" fillId="0" borderId="0"/>
    <xf numFmtId="0" fontId="1" fillId="0" borderId="0"/>
    <xf numFmtId="0" fontId="31" fillId="0" borderId="0"/>
    <xf numFmtId="0" fontId="31" fillId="0" borderId="0"/>
    <xf numFmtId="0" fontId="29" fillId="0" borderId="0"/>
    <xf numFmtId="0" fontId="31" fillId="0" borderId="0"/>
    <xf numFmtId="0" fontId="31" fillId="0" borderId="0"/>
    <xf numFmtId="213" fontId="29" fillId="0" borderId="0"/>
    <xf numFmtId="212" fontId="1" fillId="0" borderId="0"/>
    <xf numFmtId="211" fontId="1" fillId="0" borderId="0"/>
    <xf numFmtId="0" fontId="31" fillId="0" borderId="0"/>
    <xf numFmtId="0" fontId="31" fillId="0" borderId="0"/>
    <xf numFmtId="0" fontId="1" fillId="0" borderId="0"/>
    <xf numFmtId="212" fontId="1" fillId="0" borderId="0"/>
    <xf numFmtId="211" fontId="1" fillId="0" borderId="0"/>
    <xf numFmtId="0" fontId="1" fillId="0" borderId="0"/>
    <xf numFmtId="0" fontId="31" fillId="0" borderId="0"/>
    <xf numFmtId="0" fontId="31" fillId="0" borderId="0"/>
    <xf numFmtId="0" fontId="33" fillId="104" borderId="0"/>
    <xf numFmtId="0" fontId="31" fillId="0" borderId="0"/>
    <xf numFmtId="0" fontId="31" fillId="0" borderId="0"/>
    <xf numFmtId="0" fontId="1" fillId="0" borderId="0"/>
    <xf numFmtId="211" fontId="1" fillId="0" borderId="0"/>
    <xf numFmtId="0" fontId="30" fillId="0" borderId="0"/>
    <xf numFmtId="0" fontId="31" fillId="0" borderId="0"/>
    <xf numFmtId="0" fontId="31" fillId="0" borderId="0"/>
    <xf numFmtId="0" fontId="29" fillId="0" borderId="0"/>
    <xf numFmtId="212" fontId="29" fillId="0" borderId="0"/>
    <xf numFmtId="211" fontId="29" fillId="0" borderId="0"/>
    <xf numFmtId="212" fontId="29" fillId="0" borderId="0"/>
    <xf numFmtId="0" fontId="33" fillId="104" borderId="0"/>
    <xf numFmtId="211" fontId="32" fillId="0" borderId="0"/>
    <xf numFmtId="212" fontId="32" fillId="0" borderId="0"/>
    <xf numFmtId="0" fontId="1" fillId="0" borderId="0"/>
    <xf numFmtId="211" fontId="29" fillId="0" borderId="0"/>
    <xf numFmtId="212" fontId="29" fillId="0" borderId="0"/>
    <xf numFmtId="0" fontId="29" fillId="0" borderId="0"/>
    <xf numFmtId="0" fontId="29"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38" fillId="0" borderId="0"/>
    <xf numFmtId="0" fontId="29" fillId="0" borderId="0"/>
    <xf numFmtId="0" fontId="1" fillId="0" borderId="0"/>
    <xf numFmtId="0" fontId="138" fillId="0" borderId="0"/>
    <xf numFmtId="0" fontId="29" fillId="0" borderId="0"/>
    <xf numFmtId="0" fontId="29" fillId="0" borderId="0"/>
    <xf numFmtId="210" fontId="29" fillId="0" borderId="0"/>
    <xf numFmtId="0" fontId="29"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1"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30"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211"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0" fontId="1" fillId="0" borderId="0"/>
    <xf numFmtId="0" fontId="1" fillId="0" borderId="0"/>
    <xf numFmtId="0" fontId="1" fillId="0" borderId="0"/>
    <xf numFmtId="213" fontId="29" fillId="0" borderId="0"/>
    <xf numFmtId="0" fontId="1" fillId="0" borderId="0"/>
    <xf numFmtId="0" fontId="29"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211" fontId="32" fillId="0" borderId="0"/>
    <xf numFmtId="0" fontId="1" fillId="0" borderId="0"/>
    <xf numFmtId="0" fontId="1" fillId="0" borderId="0"/>
    <xf numFmtId="0" fontId="1" fillId="0" borderId="0"/>
    <xf numFmtId="211"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3" fillId="104" borderId="0"/>
    <xf numFmtId="0" fontId="1" fillId="0" borderId="0"/>
    <xf numFmtId="0" fontId="1" fillId="0" borderId="0"/>
    <xf numFmtId="0" fontId="1" fillId="0" borderId="0"/>
    <xf numFmtId="0" fontId="1" fillId="0" borderId="0"/>
    <xf numFmtId="0" fontId="1" fillId="0" borderId="0"/>
    <xf numFmtId="0" fontId="30"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29" fillId="0" borderId="0"/>
    <xf numFmtId="0" fontId="1" fillId="0" borderId="0"/>
    <xf numFmtId="0" fontId="138"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211"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29"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213" fontId="1" fillId="0" borderId="0"/>
    <xf numFmtId="0" fontId="1" fillId="0" borderId="0"/>
    <xf numFmtId="0" fontId="1" fillId="0" borderId="0"/>
    <xf numFmtId="0" fontId="1" fillId="0" borderId="0"/>
    <xf numFmtId="0" fontId="1" fillId="0" borderId="0"/>
    <xf numFmtId="0" fontId="1" fillId="0" borderId="0"/>
    <xf numFmtId="211" fontId="32"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212" fontId="32" fillId="0" borderId="0"/>
    <xf numFmtId="0" fontId="1" fillId="0" borderId="0"/>
    <xf numFmtId="213" fontId="29" fillId="0" borderId="0"/>
    <xf numFmtId="211" fontId="1" fillId="0" borderId="0"/>
    <xf numFmtId="0" fontId="1" fillId="0" borderId="0"/>
    <xf numFmtId="212"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38" fillId="0" borderId="0"/>
    <xf numFmtId="0" fontId="29" fillId="0" borderId="0"/>
    <xf numFmtId="0" fontId="138" fillId="0" borderId="0"/>
    <xf numFmtId="0" fontId="138" fillId="0" borderId="0"/>
    <xf numFmtId="0" fontId="29" fillId="0" borderId="0"/>
    <xf numFmtId="0" fontId="138" fillId="0" borderId="0"/>
    <xf numFmtId="0" fontId="138" fillId="0" borderId="0"/>
    <xf numFmtId="0" fontId="29" fillId="0" borderId="0"/>
    <xf numFmtId="0" fontId="138" fillId="0" borderId="0"/>
    <xf numFmtId="0" fontId="138" fillId="0" borderId="0"/>
    <xf numFmtId="0" fontId="29" fillId="0" borderId="0"/>
    <xf numFmtId="0" fontId="138" fillId="0" borderId="0"/>
    <xf numFmtId="0" fontId="138" fillId="0" borderId="0"/>
    <xf numFmtId="0" fontId="29" fillId="0" borderId="0"/>
    <xf numFmtId="0" fontId="138" fillId="0" borderId="0"/>
    <xf numFmtId="0" fontId="138" fillId="0" borderId="0"/>
    <xf numFmtId="0" fontId="18" fillId="0" borderId="0"/>
    <xf numFmtId="0" fontId="138" fillId="0" borderId="0"/>
    <xf numFmtId="0" fontId="138" fillId="0" borderId="0"/>
    <xf numFmtId="0" fontId="1" fillId="0" borderId="0"/>
    <xf numFmtId="0" fontId="33" fillId="104" borderId="0"/>
    <xf numFmtId="0" fontId="138" fillId="0" borderId="0"/>
    <xf numFmtId="0" fontId="1" fillId="0" borderId="0"/>
    <xf numFmtId="0" fontId="138" fillId="0" borderId="0"/>
    <xf numFmtId="0" fontId="33" fillId="104" borderId="0"/>
    <xf numFmtId="0" fontId="138" fillId="0" borderId="0"/>
    <xf numFmtId="0" fontId="138" fillId="0" borderId="0"/>
    <xf numFmtId="0" fontId="33" fillId="104" borderId="0"/>
    <xf numFmtId="0" fontId="138" fillId="0" borderId="0"/>
    <xf numFmtId="0" fontId="138" fillId="0" borderId="0"/>
    <xf numFmtId="0" fontId="1" fillId="0" borderId="0"/>
    <xf numFmtId="0" fontId="1" fillId="0" borderId="0"/>
    <xf numFmtId="0" fontId="1" fillId="0" borderId="0"/>
    <xf numFmtId="213" fontId="29" fillId="0" borderId="0"/>
    <xf numFmtId="0" fontId="1" fillId="0" borderId="0"/>
    <xf numFmtId="21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33" fillId="104" borderId="0"/>
    <xf numFmtId="0" fontId="138" fillId="0" borderId="0"/>
    <xf numFmtId="0" fontId="138" fillId="0" borderId="0"/>
    <xf numFmtId="0" fontId="33" fillId="104" borderId="0"/>
    <xf numFmtId="0" fontId="138" fillId="0" borderId="0"/>
    <xf numFmtId="0" fontId="138" fillId="0" borderId="0"/>
    <xf numFmtId="0" fontId="33" fillId="104" borderId="0"/>
    <xf numFmtId="0" fontId="138" fillId="0" borderId="0"/>
    <xf numFmtId="0" fontId="138" fillId="0" borderId="0"/>
    <xf numFmtId="0" fontId="29" fillId="0" borderId="0"/>
    <xf numFmtId="0" fontId="138" fillId="0" borderId="0"/>
    <xf numFmtId="0" fontId="138" fillId="0" borderId="0"/>
    <xf numFmtId="0" fontId="29"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209" fontId="29"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0" fontId="1" fillId="0" borderId="0"/>
    <xf numFmtId="211" fontId="29" fillId="0" borderId="0"/>
    <xf numFmtId="0" fontId="1" fillId="0" borderId="0"/>
    <xf numFmtId="210" fontId="29" fillId="0" borderId="0"/>
    <xf numFmtId="0" fontId="29" fillId="0" borderId="0"/>
    <xf numFmtId="210" fontId="29" fillId="0" borderId="0"/>
    <xf numFmtId="0" fontId="1" fillId="0" borderId="0"/>
    <xf numFmtId="209" fontId="29" fillId="0" borderId="0"/>
    <xf numFmtId="0" fontId="1" fillId="0" borderId="0"/>
    <xf numFmtId="0" fontId="1" fillId="0" borderId="0"/>
    <xf numFmtId="210" fontId="29" fillId="0" borderId="0"/>
    <xf numFmtId="0" fontId="29" fillId="0" borderId="0"/>
    <xf numFmtId="209" fontId="29" fillId="0" borderId="0"/>
    <xf numFmtId="210" fontId="29" fillId="0" borderId="0"/>
    <xf numFmtId="0" fontId="20" fillId="0" borderId="0"/>
    <xf numFmtId="211" fontId="29" fillId="0" borderId="0"/>
    <xf numFmtId="0" fontId="1" fillId="0" borderId="0"/>
    <xf numFmtId="211" fontId="31"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10" fontId="29" fillId="0" borderId="0"/>
    <xf numFmtId="0" fontId="29" fillId="0" borderId="0"/>
    <xf numFmtId="212" fontId="29" fillId="0" borderId="0"/>
    <xf numFmtId="209" fontId="29" fillId="0" borderId="0"/>
    <xf numFmtId="210" fontId="29" fillId="0" borderId="0"/>
    <xf numFmtId="0" fontId="20" fillId="0" borderId="0"/>
    <xf numFmtId="210" fontId="29" fillId="0" borderId="0"/>
    <xf numFmtId="0" fontId="29" fillId="0" borderId="0"/>
    <xf numFmtId="209" fontId="29" fillId="0" borderId="0"/>
    <xf numFmtId="210" fontId="29" fillId="0" borderId="0"/>
    <xf numFmtId="210" fontId="29" fillId="0" borderId="0"/>
    <xf numFmtId="0" fontId="31" fillId="0" borderId="0"/>
    <xf numFmtId="212" fontId="29" fillId="0" borderId="0"/>
    <xf numFmtId="211"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0" fontId="29" fillId="0" borderId="0"/>
    <xf numFmtId="212" fontId="29" fillId="0" borderId="0"/>
    <xf numFmtId="209" fontId="29" fillId="0" borderId="0"/>
    <xf numFmtId="209"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0" fontId="29" fillId="0" borderId="0"/>
    <xf numFmtId="210" fontId="29" fillId="0" borderId="0"/>
    <xf numFmtId="0" fontId="29" fillId="0" borderId="0"/>
    <xf numFmtId="209" fontId="29" fillId="0" borderId="0"/>
    <xf numFmtId="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0" fontId="29" fillId="0" borderId="0"/>
    <xf numFmtId="210" fontId="29" fillId="0" borderId="0"/>
    <xf numFmtId="0" fontId="29" fillId="0" borderId="0"/>
    <xf numFmtId="212" fontId="29" fillId="0" borderId="0"/>
    <xf numFmtId="209"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09" fontId="29" fillId="0" borderId="0"/>
    <xf numFmtId="213" fontId="33" fillId="104" borderId="0"/>
    <xf numFmtId="213" fontId="33" fillId="104" borderId="0"/>
    <xf numFmtId="0" fontId="1" fillId="0" borderId="0"/>
    <xf numFmtId="210" fontId="29" fillId="0" borderId="0"/>
    <xf numFmtId="0" fontId="1" fillId="0" borderId="0"/>
    <xf numFmtId="0" fontId="1" fillId="0" borderId="0"/>
    <xf numFmtId="0" fontId="1" fillId="0" borderId="0"/>
    <xf numFmtId="0" fontId="1" fillId="0" borderId="0"/>
    <xf numFmtId="0" fontId="29" fillId="0" borderId="0"/>
    <xf numFmtId="213" fontId="33" fillId="104" borderId="0"/>
    <xf numFmtId="0" fontId="1" fillId="0" borderId="0"/>
    <xf numFmtId="0" fontId="1" fillId="0" borderId="0"/>
    <xf numFmtId="0" fontId="29" fillId="0" borderId="0"/>
    <xf numFmtId="0" fontId="1" fillId="0" borderId="0"/>
    <xf numFmtId="0" fontId="33" fillId="104" borderId="0"/>
    <xf numFmtId="0" fontId="1" fillId="0" borderId="0"/>
    <xf numFmtId="0" fontId="29" fillId="0" borderId="0"/>
    <xf numFmtId="0" fontId="1" fillId="0" borderId="0"/>
    <xf numFmtId="0" fontId="1" fillId="0" borderId="0"/>
    <xf numFmtId="0" fontId="1" fillId="0" borderId="0"/>
    <xf numFmtId="212" fontId="29" fillId="0" borderId="0"/>
    <xf numFmtId="209" fontId="29" fillId="0" borderId="0"/>
    <xf numFmtId="213" fontId="33" fillId="104"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213" fontId="33" fillId="10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210" fontId="29" fillId="0" borderId="0"/>
    <xf numFmtId="0" fontId="29"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 fillId="0" borderId="0"/>
    <xf numFmtId="209" fontId="29" fillId="0" borderId="0"/>
    <xf numFmtId="213" fontId="29" fillId="0" borderId="0"/>
    <xf numFmtId="0" fontId="1" fillId="0" borderId="0"/>
    <xf numFmtId="0" fontId="1" fillId="0" borderId="0"/>
    <xf numFmtId="0" fontId="1" fillId="0" borderId="0"/>
    <xf numFmtId="0" fontId="1" fillId="0" borderId="0"/>
    <xf numFmtId="0" fontId="1" fillId="0" borderId="0"/>
    <xf numFmtId="210" fontId="29" fillId="0" borderId="0"/>
    <xf numFmtId="0" fontId="33" fillId="10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29"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29"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21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29"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29" fillId="0" borderId="0"/>
    <xf numFmtId="0" fontId="1" fillId="0" borderId="0"/>
    <xf numFmtId="0" fontId="1" fillId="0" borderId="0"/>
    <xf numFmtId="0" fontId="20" fillId="0" borderId="0"/>
    <xf numFmtId="0" fontId="1"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0" borderId="0"/>
    <xf numFmtId="0" fontId="1" fillId="0" borderId="0"/>
    <xf numFmtId="0" fontId="1" fillId="0" borderId="0"/>
    <xf numFmtId="0" fontId="138" fillId="0" borderId="0"/>
    <xf numFmtId="0" fontId="1" fillId="0" borderId="0"/>
    <xf numFmtId="0" fontId="1" fillId="0" borderId="0"/>
    <xf numFmtId="0" fontId="138" fillId="0" borderId="0"/>
    <xf numFmtId="0" fontId="1" fillId="0" borderId="0"/>
    <xf numFmtId="0" fontId="1" fillId="0" borderId="0"/>
    <xf numFmtId="0" fontId="138" fillId="0" borderId="0"/>
    <xf numFmtId="0" fontId="138" fillId="0" borderId="0"/>
    <xf numFmtId="0" fontId="138"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210" fontId="20" fillId="0" borderId="0"/>
    <xf numFmtId="0" fontId="1" fillId="0" borderId="0"/>
    <xf numFmtId="0" fontId="1" fillId="0" borderId="0"/>
    <xf numFmtId="0" fontId="1" fillId="0" borderId="0"/>
    <xf numFmtId="0" fontId="1" fillId="0" borderId="0"/>
    <xf numFmtId="21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20"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30" fillId="0" borderId="0"/>
    <xf numFmtId="0" fontId="29" fillId="0" borderId="0"/>
    <xf numFmtId="0" fontId="1" fillId="0" borderId="0"/>
    <xf numFmtId="209" fontId="29" fillId="0" borderId="0"/>
    <xf numFmtId="0" fontId="1" fillId="0" borderId="0"/>
    <xf numFmtId="0" fontId="1"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32"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20"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9" fontId="29" fillId="0" borderId="0"/>
    <xf numFmtId="0" fontId="1" fillId="0" borderId="0"/>
    <xf numFmtId="0" fontId="1" fillId="0" borderId="0"/>
    <xf numFmtId="213" fontId="29" fillId="0" borderId="0"/>
    <xf numFmtId="0" fontId="1" fillId="0" borderId="0"/>
    <xf numFmtId="0" fontId="1" fillId="0" borderId="0"/>
    <xf numFmtId="21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32"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210" fontId="20" fillId="0" borderId="0"/>
    <xf numFmtId="0" fontId="1" fillId="0" borderId="0"/>
    <xf numFmtId="0" fontId="1" fillId="0" borderId="0"/>
    <xf numFmtId="0" fontId="1" fillId="0" borderId="0"/>
    <xf numFmtId="209" fontId="20" fillId="0" borderId="0"/>
    <xf numFmtId="0" fontId="33" fillId="104"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9" fontId="29" fillId="0" borderId="0"/>
    <xf numFmtId="0" fontId="1" fillId="0" borderId="0"/>
    <xf numFmtId="0" fontId="1" fillId="0" borderId="0"/>
    <xf numFmtId="213" fontId="29" fillId="0" borderId="0"/>
    <xf numFmtId="210" fontId="32"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32"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6" fillId="0" borderId="0"/>
    <xf numFmtId="0" fontId="1" fillId="0" borderId="0"/>
    <xf numFmtId="0" fontId="1" fillId="0" borderId="0"/>
    <xf numFmtId="0" fontId="1" fillId="0" borderId="0"/>
    <xf numFmtId="213"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6" fillId="0" borderId="0"/>
    <xf numFmtId="0" fontId="1" fillId="0" borderId="0"/>
    <xf numFmtId="0" fontId="1" fillId="0" borderId="0"/>
    <xf numFmtId="213"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6" fillId="0" borderId="0"/>
    <xf numFmtId="0" fontId="1" fillId="0" borderId="0"/>
    <xf numFmtId="0" fontId="1" fillId="0" borderId="0"/>
    <xf numFmtId="0" fontId="1" fillId="0" borderId="0"/>
    <xf numFmtId="213"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2" fontId="29" fillId="0" borderId="0"/>
    <xf numFmtId="0"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0" fontId="30"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31"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209"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29" fillId="0" borderId="0"/>
    <xf numFmtId="0" fontId="29" fillId="0" borderId="0"/>
    <xf numFmtId="209" fontId="29" fillId="0" borderId="0"/>
    <xf numFmtId="0" fontId="31" fillId="0" borderId="0"/>
    <xf numFmtId="0" fontId="1" fillId="0" borderId="0"/>
    <xf numFmtId="0" fontId="31" fillId="0" borderId="0"/>
    <xf numFmtId="209" fontId="29" fillId="0" borderId="0"/>
    <xf numFmtId="0" fontId="29"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3"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104" borderId="0"/>
    <xf numFmtId="0" fontId="1" fillId="0" borderId="0"/>
    <xf numFmtId="0" fontId="1" fillId="0" borderId="0"/>
    <xf numFmtId="0" fontId="1" fillId="0" borderId="0"/>
    <xf numFmtId="0" fontId="1" fillId="0" borderId="0"/>
    <xf numFmtId="0" fontId="29" fillId="0" borderId="0"/>
    <xf numFmtId="0" fontId="31" fillId="0" borderId="0"/>
    <xf numFmtId="0" fontId="1" fillId="0" borderId="0"/>
    <xf numFmtId="0" fontId="1" fillId="0" borderId="0"/>
    <xf numFmtId="0" fontId="1" fillId="0" borderId="0"/>
    <xf numFmtId="0" fontId="1" fillId="0" borderId="0"/>
    <xf numFmtId="0" fontId="123" fillId="0" borderId="0"/>
    <xf numFmtId="0" fontId="1" fillId="0" borderId="0"/>
    <xf numFmtId="0" fontId="1"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213" fontId="29" fillId="0" borderId="0"/>
    <xf numFmtId="210" fontId="29" fillId="0" borderId="0"/>
    <xf numFmtId="0" fontId="1" fillId="0" borderId="0"/>
    <xf numFmtId="0" fontId="1" fillId="0" borderId="0"/>
    <xf numFmtId="209" fontId="29"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29"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219" fontId="126"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3" fontId="29" fillId="0" borderId="0"/>
    <xf numFmtId="0" fontId="1" fillId="0" borderId="0"/>
    <xf numFmtId="0" fontId="1" fillId="0" borderId="0"/>
    <xf numFmtId="0" fontId="126"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0" fontId="29"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3" fillId="104"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3"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213"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3" fillId="104" borderId="0"/>
    <xf numFmtId="0" fontId="1" fillId="0" borderId="0"/>
    <xf numFmtId="0" fontId="1" fillId="0" borderId="0"/>
    <xf numFmtId="0" fontId="1" fillId="0" borderId="0"/>
    <xf numFmtId="210" fontId="29" fillId="0" borderId="0"/>
    <xf numFmtId="0" fontId="29" fillId="0" borderId="0"/>
    <xf numFmtId="210" fontId="29" fillId="0" borderId="0"/>
    <xf numFmtId="0" fontId="30" fillId="0" borderId="0"/>
    <xf numFmtId="212" fontId="29" fillId="0" borderId="0"/>
    <xf numFmtId="209" fontId="29" fillId="0" borderId="0"/>
    <xf numFmtId="211" fontId="29" fillId="0" borderId="0"/>
    <xf numFmtId="210" fontId="29" fillId="0" borderId="0"/>
    <xf numFmtId="0" fontId="29" fillId="0" borderId="0"/>
    <xf numFmtId="0" fontId="29" fillId="0" borderId="0"/>
    <xf numFmtId="211" fontId="31" fillId="0" borderId="0"/>
    <xf numFmtId="211" fontId="31" fillId="0" borderId="0"/>
    <xf numFmtId="0" fontId="29" fillId="0" borderId="0"/>
    <xf numFmtId="0" fontId="1" fillId="0" borderId="0"/>
    <xf numFmtId="210" fontId="29" fillId="0" borderId="0"/>
    <xf numFmtId="0" fontId="29" fillId="0" borderId="0"/>
    <xf numFmtId="212" fontId="29" fillId="0" borderId="0"/>
    <xf numFmtId="209" fontId="29"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210" fontId="32" fillId="0" borderId="0"/>
    <xf numFmtId="0" fontId="31" fillId="0" borderId="0"/>
    <xf numFmtId="0" fontId="31" fillId="0" borderId="0"/>
    <xf numFmtId="210" fontId="32" fillId="0" borderId="0"/>
    <xf numFmtId="0" fontId="30" fillId="0" borderId="0"/>
    <xf numFmtId="0" fontId="31" fillId="0" borderId="0"/>
    <xf numFmtId="0" fontId="31" fillId="0" borderId="0"/>
    <xf numFmtId="0" fontId="126" fillId="0" borderId="0"/>
    <xf numFmtId="0" fontId="1" fillId="0" borderId="0"/>
    <xf numFmtId="0" fontId="1" fillId="0" borderId="0"/>
    <xf numFmtId="0" fontId="1" fillId="0" borderId="0"/>
    <xf numFmtId="213"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209" fontId="29"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212" fontId="29" fillId="0" borderId="0"/>
    <xf numFmtId="0" fontId="1" fillId="0" borderId="0"/>
    <xf numFmtId="0" fontId="1" fillId="0" borderId="0"/>
    <xf numFmtId="0" fontId="1" fillId="0" borderId="0"/>
    <xf numFmtId="211" fontId="29" fillId="0" borderId="0"/>
    <xf numFmtId="0" fontId="1" fillId="0" borderId="0"/>
    <xf numFmtId="0" fontId="1" fillId="0" borderId="0"/>
    <xf numFmtId="0" fontId="29"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33" fillId="104" borderId="0"/>
    <xf numFmtId="0" fontId="33" fillId="104" borderId="0"/>
    <xf numFmtId="0" fontId="31" fillId="0" borderId="0"/>
    <xf numFmtId="0" fontId="1" fillId="0" borderId="0"/>
    <xf numFmtId="0" fontId="1"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212" fontId="1" fillId="0" borderId="0"/>
    <xf numFmtId="0" fontId="30" fillId="0" borderId="0"/>
    <xf numFmtId="0" fontId="1" fillId="0" borderId="0"/>
    <xf numFmtId="209" fontId="30"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33" fillId="104" borderId="0"/>
    <xf numFmtId="0" fontId="33" fillId="104" borderId="0"/>
    <xf numFmtId="0" fontId="33" fillId="104"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209"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209" fontId="29" fillId="0" borderId="0"/>
    <xf numFmtId="0" fontId="1" fillId="0" borderId="0"/>
    <xf numFmtId="0" fontId="1" fillId="0" borderId="0"/>
    <xf numFmtId="0" fontId="1" fillId="0" borderId="0"/>
    <xf numFmtId="21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09" fontId="29" fillId="0" borderId="0"/>
    <xf numFmtId="0" fontId="29" fillId="0" borderId="0"/>
    <xf numFmtId="209" fontId="29" fillId="0" borderId="0"/>
    <xf numFmtId="210" fontId="29" fillId="0" borderId="0"/>
    <xf numFmtId="212" fontId="29" fillId="0" borderId="0"/>
    <xf numFmtId="209" fontId="29" fillId="0" borderId="0"/>
    <xf numFmtId="0" fontId="29" fillId="0" borderId="0"/>
    <xf numFmtId="0" fontId="29" fillId="0" borderId="0"/>
    <xf numFmtId="210" fontId="29" fillId="0" borderId="0"/>
    <xf numFmtId="0" fontId="29" fillId="0" borderId="0"/>
    <xf numFmtId="212" fontId="29" fillId="0" borderId="0"/>
    <xf numFmtId="209" fontId="29" fillId="0" borderId="0"/>
    <xf numFmtId="210" fontId="29" fillId="0" borderId="0"/>
    <xf numFmtId="0" fontId="29" fillId="0" borderId="0"/>
    <xf numFmtId="0" fontId="29" fillId="0" borderId="0"/>
    <xf numFmtId="209" fontId="29" fillId="0" borderId="0"/>
    <xf numFmtId="210" fontId="29" fillId="0" borderId="0"/>
    <xf numFmtId="0" fontId="29" fillId="0" borderId="0"/>
    <xf numFmtId="212" fontId="29" fillId="0" borderId="0"/>
    <xf numFmtId="209" fontId="29" fillId="0" borderId="0"/>
    <xf numFmtId="210" fontId="29" fillId="0" borderId="0"/>
    <xf numFmtId="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30" fillId="0" borderId="0"/>
    <xf numFmtId="213" fontId="30"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211" fontId="29" fillId="0" borderId="0"/>
    <xf numFmtId="0" fontId="30" fillId="0" borderId="0"/>
    <xf numFmtId="0" fontId="1" fillId="0" borderId="0"/>
    <xf numFmtId="209" fontId="30"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30" fillId="0" borderId="0"/>
    <xf numFmtId="213" fontId="30"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211" fontId="1" fillId="0" borderId="0"/>
    <xf numFmtId="0" fontId="30" fillId="0" borderId="0"/>
    <xf numFmtId="0" fontId="1" fillId="0" borderId="0"/>
    <xf numFmtId="209" fontId="30" fillId="0" borderId="0"/>
    <xf numFmtId="209" fontId="31" fillId="0" borderId="0"/>
    <xf numFmtId="0" fontId="1" fillId="0" borderId="0"/>
    <xf numFmtId="0" fontId="1" fillId="0" borderId="0"/>
    <xf numFmtId="0" fontId="1" fillId="0" borderId="0"/>
    <xf numFmtId="213" fontId="29" fillId="0" borderId="0"/>
    <xf numFmtId="210" fontId="31" fillId="0" borderId="0"/>
    <xf numFmtId="210" fontId="31" fillId="0" borderId="0"/>
    <xf numFmtId="0" fontId="1" fillId="0" borderId="0"/>
    <xf numFmtId="0" fontId="1" fillId="0" borderId="0"/>
    <xf numFmtId="0" fontId="1" fillId="0" borderId="0"/>
    <xf numFmtId="0" fontId="1" fillId="0" borderId="0"/>
    <xf numFmtId="0" fontId="1" fillId="0" borderId="0"/>
    <xf numFmtId="210" fontId="31" fillId="0" borderId="0"/>
    <xf numFmtId="0" fontId="1" fillId="0" borderId="0"/>
    <xf numFmtId="0" fontId="1" fillId="0" borderId="0"/>
    <xf numFmtId="21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31" fillId="0" borderId="0"/>
    <xf numFmtId="0" fontId="1" fillId="0" borderId="0"/>
    <xf numFmtId="0" fontId="1" fillId="0" borderId="0"/>
    <xf numFmtId="209"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09" fontId="3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30" fillId="0" borderId="0"/>
    <xf numFmtId="213" fontId="30"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211" fontId="1" fillId="0" borderId="0"/>
    <xf numFmtId="0" fontId="30" fillId="0" borderId="0"/>
    <xf numFmtId="0" fontId="1" fillId="0" borderId="0"/>
    <xf numFmtId="209" fontId="30" fillId="0" borderId="0"/>
    <xf numFmtId="209" fontId="29" fillId="0" borderId="0"/>
    <xf numFmtId="0" fontId="1" fillId="0" borderId="0"/>
    <xf numFmtId="0" fontId="1" fillId="0" borderId="0"/>
    <xf numFmtId="0" fontId="1" fillId="0" borderId="0"/>
    <xf numFmtId="213" fontId="29"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0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30" fillId="0" borderId="0"/>
    <xf numFmtId="213" fontId="30"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211" fontId="1" fillId="0" borderId="0"/>
    <xf numFmtId="0" fontId="30" fillId="0" borderId="0"/>
    <xf numFmtId="0" fontId="1" fillId="0" borderId="0"/>
    <xf numFmtId="209" fontId="30"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29" fillId="0" borderId="0"/>
    <xf numFmtId="0" fontId="1" fillId="0" borderId="0"/>
    <xf numFmtId="209" fontId="29" fillId="0" borderId="0"/>
    <xf numFmtId="0" fontId="30" fillId="0" borderId="0"/>
    <xf numFmtId="212" fontId="1" fillId="0" borderId="0"/>
    <xf numFmtId="211" fontId="1" fillId="0" borderId="0"/>
    <xf numFmtId="210" fontId="29" fillId="0" borderId="0"/>
    <xf numFmtId="0" fontId="29" fillId="0" borderId="0"/>
    <xf numFmtId="209" fontId="29" fillId="0" borderId="0"/>
    <xf numFmtId="0" fontId="1" fillId="0" borderId="0"/>
    <xf numFmtId="210" fontId="29" fillId="0" borderId="0"/>
    <xf numFmtId="0" fontId="1" fillId="0" borderId="0"/>
    <xf numFmtId="0" fontId="1" fillId="0" borderId="0"/>
    <xf numFmtId="212" fontId="1" fillId="0" borderId="0"/>
    <xf numFmtId="0" fontId="1" fillId="0" borderId="0"/>
    <xf numFmtId="211" fontId="29" fillId="0" borderId="0"/>
    <xf numFmtId="0" fontId="29" fillId="0" borderId="0"/>
    <xf numFmtId="210" fontId="29" fillId="0" borderId="0"/>
    <xf numFmtId="0" fontId="1" fillId="0" borderId="0"/>
    <xf numFmtId="0" fontId="30" fillId="0" borderId="0"/>
    <xf numFmtId="0" fontId="29" fillId="0" borderId="0"/>
    <xf numFmtId="211" fontId="161" fillId="0" borderId="0"/>
    <xf numFmtId="0" fontId="30" fillId="0" borderId="0"/>
    <xf numFmtId="212" fontId="29" fillId="0" borderId="0"/>
    <xf numFmtId="0" fontId="29" fillId="0" borderId="0"/>
    <xf numFmtId="209" fontId="29"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1"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30" fillId="0" borderId="0"/>
    <xf numFmtId="213" fontId="30" fillId="0" borderId="0"/>
    <xf numFmtId="0" fontId="1" fillId="0" borderId="0"/>
    <xf numFmtId="210" fontId="30" fillId="0" borderId="0"/>
    <xf numFmtId="0" fontId="1" fillId="0" borderId="0"/>
    <xf numFmtId="0" fontId="30" fillId="0" borderId="0"/>
    <xf numFmtId="0" fontId="30" fillId="0" borderId="0"/>
    <xf numFmtId="213" fontId="30" fillId="0" borderId="0"/>
    <xf numFmtId="0" fontId="1" fillId="0" borderId="0"/>
    <xf numFmtId="0" fontId="30" fillId="0" borderId="0"/>
    <xf numFmtId="0" fontId="1" fillId="0" borderId="0"/>
    <xf numFmtId="209" fontId="30"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0" fontId="29" fillId="0" borderId="0"/>
    <xf numFmtId="209"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209" fontId="29" fillId="0" borderId="0"/>
    <xf numFmtId="0" fontId="1" fillId="0" borderId="0"/>
    <xf numFmtId="0" fontId="1" fillId="0" borderId="0"/>
    <xf numFmtId="0" fontId="1" fillId="0" borderId="0"/>
    <xf numFmtId="21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09" fontId="29" fillId="0" borderId="0"/>
    <xf numFmtId="0" fontId="29" fillId="0" borderId="0"/>
    <xf numFmtId="210" fontId="29" fillId="0" borderId="0"/>
    <xf numFmtId="0" fontId="29" fillId="0" borderId="0"/>
    <xf numFmtId="212" fontId="29" fillId="0" borderId="0"/>
    <xf numFmtId="209" fontId="29" fillId="0" borderId="0"/>
    <xf numFmtId="210" fontId="29" fillId="0" borderId="0"/>
    <xf numFmtId="0" fontId="29" fillId="0" borderId="0"/>
    <xf numFmtId="0" fontId="29" fillId="0" borderId="0"/>
    <xf numFmtId="0" fontId="29" fillId="0" borderId="0"/>
    <xf numFmtId="209" fontId="29" fillId="0" borderId="0"/>
    <xf numFmtId="213" fontId="29" fillId="0" borderId="0"/>
    <xf numFmtId="0" fontId="29" fillId="0" borderId="0"/>
    <xf numFmtId="210" fontId="29" fillId="0" borderId="0"/>
    <xf numFmtId="0" fontId="29" fillId="0" borderId="0"/>
    <xf numFmtId="209" fontId="29" fillId="0" borderId="0"/>
    <xf numFmtId="210" fontId="29" fillId="0" borderId="0"/>
    <xf numFmtId="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12" fontId="29" fillId="0" borderId="0"/>
    <xf numFmtId="209" fontId="29" fillId="0" borderId="0"/>
    <xf numFmtId="213" fontId="29" fillId="0" borderId="0"/>
    <xf numFmtId="210" fontId="29" fillId="0" borderId="0"/>
    <xf numFmtId="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213" fontId="29" fillId="0" borderId="0"/>
    <xf numFmtId="213" fontId="29" fillId="0" borderId="0"/>
    <xf numFmtId="0" fontId="29" fillId="0" borderId="0"/>
    <xf numFmtId="210" fontId="29" fillId="0" borderId="0"/>
    <xf numFmtId="0" fontId="29" fillId="0" borderId="0"/>
    <xf numFmtId="209" fontId="29" fillId="0" borderId="0"/>
    <xf numFmtId="213" fontId="29" fillId="0" borderId="0"/>
    <xf numFmtId="210" fontId="29" fillId="0" borderId="0"/>
    <xf numFmtId="0" fontId="29" fillId="0" borderId="0"/>
    <xf numFmtId="209" fontId="29"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209" fontId="30" fillId="0" borderId="0"/>
    <xf numFmtId="0" fontId="30" fillId="0" borderId="0"/>
    <xf numFmtId="212" fontId="29" fillId="0" borderId="0"/>
    <xf numFmtId="211" fontId="32" fillId="0" borderId="0"/>
    <xf numFmtId="0" fontId="1" fillId="0" borderId="0"/>
    <xf numFmtId="0" fontId="1" fillId="0" borderId="0"/>
    <xf numFmtId="0" fontId="1" fillId="0" borderId="0"/>
    <xf numFmtId="0" fontId="1" fillId="0" borderId="0"/>
    <xf numFmtId="212" fontId="32" fillId="0" borderId="0"/>
    <xf numFmtId="0" fontId="1" fillId="0" borderId="0"/>
    <xf numFmtId="0" fontId="1" fillId="0" borderId="0"/>
    <xf numFmtId="212" fontId="1" fillId="0" borderId="0"/>
    <xf numFmtId="211" fontId="1" fillId="0" borderId="0"/>
    <xf numFmtId="211" fontId="29" fillId="0" borderId="0"/>
    <xf numFmtId="212" fontId="29" fillId="0" borderId="0"/>
    <xf numFmtId="0" fontId="29"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9" fillId="0" borderId="0"/>
    <xf numFmtId="0" fontId="30" fillId="0" borderId="0"/>
    <xf numFmtId="0" fontId="29" fillId="0" borderId="0"/>
    <xf numFmtId="210" fontId="29" fillId="0" borderId="0"/>
    <xf numFmtId="0" fontId="29" fillId="0" borderId="0"/>
    <xf numFmtId="0" fontId="29" fillId="0" borderId="0"/>
    <xf numFmtId="209" fontId="29" fillId="0" borderId="0"/>
    <xf numFmtId="0" fontId="29" fillId="0" borderId="0"/>
    <xf numFmtId="0" fontId="29" fillId="0" borderId="0"/>
    <xf numFmtId="0" fontId="30" fillId="0" borderId="0"/>
    <xf numFmtId="212"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38"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38"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38" fillId="0" borderId="0"/>
    <xf numFmtId="0" fontId="29" fillId="0" borderId="0"/>
    <xf numFmtId="213"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38" fillId="0" borderId="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213" fontId="1" fillId="8" borderId="8" applyNumberFormat="0" applyFont="0" applyAlignment="0" applyProtection="0"/>
    <xf numFmtId="0" fontId="29" fillId="89" borderId="32" applyNumberFormat="0" applyFont="0" applyAlignment="0" applyProtection="0"/>
    <xf numFmtId="212" fontId="29" fillId="89" borderId="32" applyNumberFormat="0" applyFont="0" applyAlignment="0" applyProtection="0"/>
    <xf numFmtId="212" fontId="29" fillId="89"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16" fontId="29" fillId="51" borderId="32" applyNumberFormat="0" applyFont="0" applyAlignment="0" applyProtection="0"/>
    <xf numFmtId="209" fontId="29" fillId="51" borderId="32" applyNumberFormat="0" applyFont="0" applyAlignment="0" applyProtection="0"/>
    <xf numFmtId="0" fontId="29" fillId="51" borderId="32" applyNumberFormat="0" applyFont="0" applyAlignment="0" applyProtection="0"/>
    <xf numFmtId="209" fontId="29" fillId="51" borderId="32" applyNumberFormat="0" applyFont="0" applyAlignment="0" applyProtection="0"/>
    <xf numFmtId="0" fontId="33" fillId="89" borderId="36" applyNumberFormat="0" applyFont="0" applyAlignment="0" applyProtection="0"/>
    <xf numFmtId="0" fontId="29" fillId="51" borderId="32" applyNumberFormat="0" applyFont="0" applyAlignment="0" applyProtection="0"/>
    <xf numFmtId="213" fontId="29" fillId="51" borderId="32" applyNumberFormat="0" applyFont="0" applyAlignment="0" applyProtection="0"/>
    <xf numFmtId="210" fontId="29"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212" fontId="29" fillId="89"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211" fontId="29" fillId="89" borderId="32" applyNumberFormat="0" applyFont="0" applyAlignment="0" applyProtection="0"/>
    <xf numFmtId="0" fontId="29" fillId="51"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210" fontId="29"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0" fontId="30" fillId="51" borderId="32" applyNumberFormat="0" applyFont="0" applyAlignment="0" applyProtection="0"/>
    <xf numFmtId="210" fontId="29" fillId="51" borderId="32" applyNumberFormat="0" applyFont="0" applyAlignment="0" applyProtection="0"/>
    <xf numFmtId="210" fontId="29" fillId="51" borderId="32" applyNumberFormat="0" applyFont="0" applyAlignment="0" applyProtection="0"/>
    <xf numFmtId="212" fontId="29" fillId="89"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0" fontId="29" fillId="51" borderId="32" applyNumberFormat="0" applyFont="0" applyAlignment="0" applyProtection="0"/>
    <xf numFmtId="209"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0" fontId="29" fillId="51"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212"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09" fontId="29" fillId="51" borderId="32" applyNumberFormat="0" applyFont="0" applyAlignment="0" applyProtection="0"/>
    <xf numFmtId="213" fontId="29" fillId="51"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29" fillId="51" borderId="32" applyNumberFormat="0" applyFont="0" applyAlignment="0" applyProtection="0"/>
    <xf numFmtId="0" fontId="31" fillId="8" borderId="8"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12" fontId="29" fillId="89"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210" fontId="29" fillId="51" borderId="32" applyNumberFormat="0" applyFont="0" applyAlignment="0" applyProtection="0"/>
    <xf numFmtId="210" fontId="29" fillId="51" borderId="32" applyNumberFormat="0" applyFont="0" applyAlignment="0" applyProtection="0"/>
    <xf numFmtId="210" fontId="29" fillId="51" borderId="32" applyNumberFormat="0" applyFont="0" applyAlignment="0" applyProtection="0"/>
    <xf numFmtId="0" fontId="29" fillId="51" borderId="32" applyNumberFormat="0" applyFont="0" applyAlignment="0" applyProtection="0"/>
    <xf numFmtId="0" fontId="31" fillId="8" borderId="8" applyNumberFormat="0" applyFont="0" applyAlignment="0" applyProtection="0"/>
    <xf numFmtId="0" fontId="29" fillId="51" borderId="32" applyNumberFormat="0" applyFont="0" applyAlignment="0" applyProtection="0"/>
    <xf numFmtId="0" fontId="31" fillId="8" borderId="8" applyNumberFormat="0" applyFont="0" applyAlignment="0" applyProtection="0"/>
    <xf numFmtId="211" fontId="29" fillId="89"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209"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10" fontId="29" fillId="51" borderId="32" applyNumberFormat="0" applyFont="0" applyAlignment="0" applyProtection="0"/>
    <xf numFmtId="210" fontId="29" fillId="51" borderId="32" applyNumberFormat="0" applyFont="0" applyAlignment="0" applyProtection="0"/>
    <xf numFmtId="212" fontId="29" fillId="89"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0" fontId="29" fillId="89" borderId="32" applyNumberFormat="0" applyFont="0" applyAlignment="0" applyProtection="0"/>
    <xf numFmtId="0" fontId="31" fillId="8" borderId="8" applyNumberFormat="0" applyFont="0" applyAlignment="0" applyProtection="0"/>
    <xf numFmtId="0" fontId="29" fillId="89"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0" fontId="1" fillId="8" borderId="8" applyNumberFormat="0" applyFont="0" applyAlignment="0" applyProtection="0"/>
    <xf numFmtId="0" fontId="29" fillId="51"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211" fontId="29" fillId="51" borderId="32" applyNumberFormat="0" applyFont="0" applyAlignment="0" applyProtection="0"/>
    <xf numFmtId="0" fontId="31" fillId="8" borderId="8"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0" fontId="29" fillId="51" borderId="32" applyNumberFormat="0" applyFont="0" applyAlignment="0" applyProtection="0"/>
    <xf numFmtId="212" fontId="29" fillId="51" borderId="32"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31" fillId="8" borderId="8" applyNumberFormat="0" applyFont="0" applyAlignment="0" applyProtection="0"/>
    <xf numFmtId="211" fontId="29" fillId="89" borderId="32" applyNumberFormat="0" applyFont="0" applyAlignment="0" applyProtection="0"/>
    <xf numFmtId="0" fontId="31" fillId="8" borderId="8"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0" fontId="31" fillId="8" borderId="8" applyNumberFormat="0" applyFont="0" applyAlignment="0" applyProtection="0"/>
    <xf numFmtId="212" fontId="29" fillId="89" borderId="32" applyNumberFormat="0" applyFont="0" applyAlignment="0" applyProtection="0"/>
    <xf numFmtId="0" fontId="29" fillId="51" borderId="32" applyNumberFormat="0" applyFont="0" applyAlignment="0" applyProtection="0"/>
    <xf numFmtId="212" fontId="29" fillId="89" borderId="32" applyNumberFormat="0" applyFont="0" applyAlignment="0" applyProtection="0"/>
    <xf numFmtId="0" fontId="29" fillId="51" borderId="32" applyNumberFormat="0" applyFont="0" applyAlignment="0" applyProtection="0"/>
    <xf numFmtId="0" fontId="33" fillId="89" borderId="36" applyNumberFormat="0" applyFont="0" applyAlignment="0" applyProtection="0"/>
    <xf numFmtId="210" fontId="31" fillId="8" borderId="8" applyNumberFormat="0" applyFont="0" applyAlignment="0" applyProtection="0"/>
    <xf numFmtId="210" fontId="31" fillId="8" borderId="8" applyNumberFormat="0" applyFont="0" applyAlignment="0" applyProtection="0"/>
    <xf numFmtId="213" fontId="29" fillId="89" borderId="32" applyNumberFormat="0" applyFont="0" applyAlignment="0" applyProtection="0"/>
    <xf numFmtId="0" fontId="29" fillId="89" borderId="32" applyNumberFormat="0" applyFont="0" applyAlignment="0" applyProtection="0"/>
    <xf numFmtId="0" fontId="29" fillId="89" borderId="32" applyNumberFormat="0" applyFont="0" applyAlignment="0" applyProtection="0"/>
    <xf numFmtId="210" fontId="31" fillId="8" borderId="8" applyNumberFormat="0" applyFont="0" applyAlignment="0" applyProtection="0"/>
    <xf numFmtId="210" fontId="31" fillId="8" borderId="8" applyNumberFormat="0" applyFont="0" applyAlignment="0" applyProtection="0"/>
    <xf numFmtId="213" fontId="29" fillId="89" borderId="32" applyNumberFormat="0" applyFont="0" applyAlignment="0" applyProtection="0"/>
    <xf numFmtId="0" fontId="33" fillId="89" borderId="36" applyNumberFormat="0" applyFont="0" applyAlignment="0" applyProtection="0"/>
    <xf numFmtId="213"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3" fontId="29" fillId="89" borderId="32" applyNumberFormat="0" applyFont="0" applyAlignment="0" applyProtection="0"/>
    <xf numFmtId="0" fontId="29" fillId="51" borderId="32" applyNumberFormat="0" applyFont="0" applyAlignment="0" applyProtection="0"/>
    <xf numFmtId="0" fontId="33" fillId="89" borderId="36" applyNumberFormat="0" applyFont="0" applyAlignment="0" applyProtection="0"/>
    <xf numFmtId="212" fontId="29" fillId="89" borderId="32" applyNumberFormat="0" applyFont="0" applyAlignment="0" applyProtection="0"/>
    <xf numFmtId="0" fontId="29" fillId="89" borderId="32" applyNumberFormat="0" applyFont="0" applyAlignment="0" applyProtection="0"/>
    <xf numFmtId="213" fontId="29" fillId="89" borderId="32" applyNumberFormat="0" applyFont="0" applyAlignment="0" applyProtection="0"/>
    <xf numFmtId="0" fontId="29" fillId="89" borderId="32" applyNumberFormat="0" applyFont="0" applyAlignment="0" applyProtection="0"/>
    <xf numFmtId="212" fontId="29" fillId="89" borderId="32" applyNumberFormat="0" applyFont="0" applyAlignment="0" applyProtection="0"/>
    <xf numFmtId="212"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212" fontId="29" fillId="89" borderId="32" applyNumberFormat="0" applyFont="0" applyAlignment="0" applyProtection="0"/>
    <xf numFmtId="0" fontId="33" fillId="89" borderId="36" applyNumberFormat="0" applyFont="0" applyAlignment="0" applyProtection="0"/>
    <xf numFmtId="210"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0" fontId="29" fillId="89" borderId="32" applyNumberFormat="0" applyFont="0" applyAlignment="0" applyProtection="0"/>
    <xf numFmtId="213" fontId="29" fillId="89" borderId="32" applyNumberFormat="0" applyFont="0" applyAlignment="0" applyProtection="0"/>
    <xf numFmtId="213" fontId="29" fillId="89" borderId="32" applyNumberFormat="0" applyFont="0" applyAlignment="0" applyProtection="0"/>
    <xf numFmtId="212" fontId="29" fillId="89" borderId="32" applyNumberFormat="0" applyFont="0" applyAlignment="0" applyProtection="0"/>
    <xf numFmtId="212" fontId="29" fillId="89" borderId="32" applyNumberFormat="0" applyFont="0" applyAlignment="0" applyProtection="0"/>
    <xf numFmtId="211" fontId="29" fillId="89" borderId="32" applyNumberFormat="0" applyFont="0" applyAlignment="0" applyProtection="0"/>
    <xf numFmtId="211"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2" fontId="29" fillId="89" borderId="32" applyNumberFormat="0" applyFont="0" applyAlignment="0" applyProtection="0"/>
    <xf numFmtId="210" fontId="29" fillId="89" borderId="32" applyNumberFormat="0" applyFont="0" applyAlignment="0" applyProtection="0"/>
    <xf numFmtId="213" fontId="29" fillId="89" borderId="32"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29" fillId="89" borderId="32" applyNumberFormat="0" applyFont="0" applyAlignment="0" applyProtection="0"/>
    <xf numFmtId="213" fontId="29" fillId="89" borderId="32" applyNumberFormat="0" applyFont="0" applyAlignment="0" applyProtection="0"/>
    <xf numFmtId="213" fontId="29" fillId="89" borderId="32" applyNumberFormat="0" applyFont="0" applyAlignment="0" applyProtection="0"/>
    <xf numFmtId="212" fontId="29" fillId="89" borderId="32" applyNumberFormat="0" applyFont="0" applyAlignment="0" applyProtection="0"/>
    <xf numFmtId="212" fontId="29" fillId="89" borderId="32" applyNumberFormat="0" applyFont="0" applyAlignment="0" applyProtection="0"/>
    <xf numFmtId="213" fontId="29" fillId="89" borderId="32" applyNumberFormat="0" applyFont="0" applyAlignment="0" applyProtection="0"/>
    <xf numFmtId="0" fontId="31" fillId="8" borderId="8" applyNumberFormat="0" applyFont="0" applyAlignment="0" applyProtection="0"/>
    <xf numFmtId="211" fontId="29" fillId="89" borderId="32" applyNumberFormat="0" applyFont="0" applyAlignment="0" applyProtection="0"/>
    <xf numFmtId="211"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2" fontId="29" fillId="89" borderId="32" applyNumberFormat="0" applyFont="0" applyAlignment="0" applyProtection="0"/>
    <xf numFmtId="0" fontId="29" fillId="89" borderId="32" applyNumberFormat="0" applyFont="0" applyAlignment="0" applyProtection="0"/>
    <xf numFmtId="213" fontId="29" fillId="89" borderId="32" applyNumberFormat="0" applyFont="0" applyAlignment="0" applyProtection="0"/>
    <xf numFmtId="0" fontId="33" fillId="89" borderId="36" applyNumberFormat="0" applyFont="0" applyAlignment="0" applyProtection="0"/>
    <xf numFmtId="211" fontId="31" fillId="8" borderId="8" applyNumberFormat="0" applyFont="0" applyAlignment="0" applyProtection="0"/>
    <xf numFmtId="211" fontId="31" fillId="8" borderId="8"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2" fontId="31" fillId="8" borderId="8" applyNumberFormat="0" applyFont="0" applyAlignment="0" applyProtection="0"/>
    <xf numFmtId="212" fontId="31" fillId="8" borderId="8" applyNumberFormat="0" applyFont="0" applyAlignment="0" applyProtection="0"/>
    <xf numFmtId="0" fontId="33" fillId="89" borderId="36"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212" fontId="29" fillId="89" borderId="32" applyNumberFormat="0" applyFont="0" applyAlignment="0" applyProtection="0"/>
    <xf numFmtId="212" fontId="29" fillId="89" borderId="32" applyNumberFormat="0" applyFont="0" applyAlignment="0" applyProtection="0"/>
    <xf numFmtId="0" fontId="33" fillId="89" borderId="36" applyNumberFormat="0" applyFont="0" applyAlignment="0" applyProtection="0"/>
    <xf numFmtId="211" fontId="29" fillId="89" borderId="32" applyNumberFormat="0" applyFont="0" applyAlignment="0" applyProtection="0"/>
    <xf numFmtId="211" fontId="29" fillId="89"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210" fontId="29" fillId="89" borderId="32" applyNumberFormat="0" applyFont="0" applyAlignment="0" applyProtection="0"/>
    <xf numFmtId="213" fontId="29" fillId="89" borderId="32" applyNumberFormat="0" applyFont="0" applyAlignment="0" applyProtection="0"/>
    <xf numFmtId="210" fontId="29" fillId="89" borderId="32" applyNumberFormat="0" applyFont="0" applyAlignment="0" applyProtection="0"/>
    <xf numFmtId="0" fontId="29" fillId="89" borderId="32" applyNumberFormat="0" applyFont="0" applyAlignment="0" applyProtection="0"/>
    <xf numFmtId="0" fontId="29" fillId="51" borderId="32" applyNumberFormat="0" applyFont="0" applyAlignment="0" applyProtection="0"/>
    <xf numFmtId="0" fontId="29" fillId="89" borderId="32" applyNumberFormat="0" applyFont="0" applyAlignment="0" applyProtection="0"/>
    <xf numFmtId="212" fontId="29" fillId="89" borderId="32" applyNumberFormat="0" applyFont="0" applyAlignment="0" applyProtection="0"/>
    <xf numFmtId="211" fontId="29" fillId="89" borderId="32" applyNumberFormat="0" applyFont="0" applyAlignment="0" applyProtection="0"/>
    <xf numFmtId="211" fontId="29" fillId="89" borderId="32" applyNumberFormat="0" applyFont="0" applyAlignment="0" applyProtection="0"/>
    <xf numFmtId="212" fontId="29" fillId="89" borderId="32" applyNumberFormat="0" applyFont="0" applyAlignment="0" applyProtection="0"/>
    <xf numFmtId="0" fontId="29" fillId="89" borderId="32" applyNumberFormat="0" applyFont="0" applyAlignment="0" applyProtection="0"/>
    <xf numFmtId="213" fontId="29" fillId="89"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210" fontId="29" fillId="89" borderId="32" applyNumberFormat="0" applyFont="0" applyAlignment="0" applyProtection="0"/>
    <xf numFmtId="209" fontId="29" fillId="89" borderId="32" applyNumberFormat="0" applyFont="0" applyAlignment="0" applyProtection="0"/>
    <xf numFmtId="0" fontId="30" fillId="51" borderId="32" applyNumberFormat="0" applyFont="0" applyAlignment="0" applyProtection="0"/>
    <xf numFmtId="0" fontId="29" fillId="89" borderId="32" applyNumberFormat="0" applyFont="0" applyAlignment="0" applyProtection="0"/>
    <xf numFmtId="0" fontId="29" fillId="51" borderId="32" applyNumberFormat="0" applyFont="0" applyAlignment="0" applyProtection="0"/>
    <xf numFmtId="0" fontId="30" fillId="51" borderId="32" applyNumberFormat="0" applyFont="0" applyAlignment="0" applyProtection="0"/>
    <xf numFmtId="0" fontId="33" fillId="89" borderId="36" applyNumberFormat="0" applyFont="0" applyAlignment="0" applyProtection="0"/>
    <xf numFmtId="0" fontId="33" fillId="89" borderId="36" applyNumberFormat="0" applyFon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6" fontId="50" fillId="60" borderId="30" applyNumberFormat="0" applyAlignment="0" applyProtection="0"/>
    <xf numFmtId="209" fontId="50" fillId="60" borderId="30" applyNumberFormat="0" applyAlignment="0" applyProtection="0"/>
    <xf numFmtId="0" fontId="50" fillId="60" borderId="30" applyNumberFormat="0" applyAlignment="0" applyProtection="0"/>
    <xf numFmtId="0" fontId="50" fillId="94" borderId="30" applyNumberFormat="0" applyAlignment="0" applyProtection="0"/>
    <xf numFmtId="213" fontId="50" fillId="60" borderId="30" applyNumberFormat="0" applyAlignment="0" applyProtection="0"/>
    <xf numFmtId="210" fontId="50" fillId="60"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211"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212" fontId="50" fillId="148" borderId="30" applyNumberFormat="0" applyAlignment="0" applyProtection="0"/>
    <xf numFmtId="0" fontId="50" fillId="60" borderId="30" applyNumberFormat="0" applyAlignment="0" applyProtection="0"/>
    <xf numFmtId="213" fontId="50" fillId="60" borderId="30" applyNumberFormat="0" applyAlignment="0" applyProtection="0"/>
    <xf numFmtId="211" fontId="162" fillId="6" borderId="5"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0" fontId="50" fillId="60" borderId="30" applyNumberFormat="0" applyAlignment="0" applyProtection="0"/>
    <xf numFmtId="210" fontId="50" fillId="60" borderId="30" applyNumberFormat="0" applyAlignment="0" applyProtection="0"/>
    <xf numFmtId="209" fontId="50" fillId="60" borderId="30" applyNumberFormat="0" applyAlignment="0" applyProtection="0"/>
    <xf numFmtId="213" fontId="50" fillId="60" borderId="30" applyNumberFormat="0" applyAlignment="0" applyProtection="0"/>
    <xf numFmtId="210" fontId="162" fillId="6" borderId="5"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1" fontId="50" fillId="148" borderId="30" applyNumberFormat="0" applyAlignment="0" applyProtection="0"/>
    <xf numFmtId="210" fontId="162" fillId="6" borderId="5"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2" fontId="50" fillId="148" borderId="30" applyNumberFormat="0" applyAlignment="0" applyProtection="0"/>
    <xf numFmtId="0" fontId="10" fillId="6" borderId="5" applyNumberFormat="0" applyAlignment="0" applyProtection="0"/>
    <xf numFmtId="213" fontId="50" fillId="60" borderId="30" applyNumberFormat="0" applyAlignment="0" applyProtection="0"/>
    <xf numFmtId="0" fontId="50" fillId="60" borderId="30" applyNumberFormat="0" applyAlignment="0" applyProtection="0"/>
    <xf numFmtId="211" fontId="162" fillId="6" borderId="5"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162" fillId="6" borderId="5" applyNumberFormat="0" applyAlignment="0" applyProtection="0"/>
    <xf numFmtId="0" fontId="50" fillId="60" borderId="30" applyNumberFormat="0" applyAlignment="0" applyProtection="0"/>
    <xf numFmtId="212" fontId="50" fillId="60" borderId="30" applyNumberFormat="0" applyAlignment="0" applyProtection="0"/>
    <xf numFmtId="211" fontId="50" fillId="60" borderId="30" applyNumberFormat="0" applyAlignment="0" applyProtection="0"/>
    <xf numFmtId="211"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212" fontId="50" fillId="60" borderId="30" applyNumberFormat="0" applyAlignment="0" applyProtection="0"/>
    <xf numFmtId="212" fontId="162" fillId="6" borderId="5" applyNumberFormat="0" applyAlignment="0" applyProtection="0"/>
    <xf numFmtId="211" fontId="162" fillId="6" borderId="5"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212" fontId="10" fillId="6" borderId="5" applyNumberFormat="0" applyAlignment="0" applyProtection="0"/>
    <xf numFmtId="211" fontId="50" fillId="148" borderId="30" applyNumberFormat="0" applyAlignment="0" applyProtection="0"/>
    <xf numFmtId="211" fontId="50" fillId="148" borderId="30" applyNumberFormat="0" applyAlignment="0" applyProtection="0"/>
    <xf numFmtId="212" fontId="50" fillId="148" borderId="30" applyNumberFormat="0" applyAlignment="0" applyProtection="0"/>
    <xf numFmtId="212" fontId="50" fillId="148" borderId="30" applyNumberFormat="0" applyAlignment="0" applyProtection="0"/>
    <xf numFmtId="212" fontId="50" fillId="148" borderId="30" applyNumberFormat="0" applyAlignment="0" applyProtection="0"/>
    <xf numFmtId="212" fontId="50" fillId="148"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94" borderId="30" applyNumberFormat="0" applyAlignment="0" applyProtection="0"/>
    <xf numFmtId="213" fontId="50" fillId="148"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0" fontId="50" fillId="60" borderId="30" applyNumberFormat="0" applyAlignment="0" applyProtection="0"/>
    <xf numFmtId="213" fontId="50" fillId="148" borderId="30" applyNumberFormat="0" applyAlignment="0" applyProtection="0"/>
    <xf numFmtId="213" fontId="50" fillId="148"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0" fontId="50" fillId="60" borderId="30" applyNumberFormat="0" applyAlignment="0" applyProtection="0"/>
    <xf numFmtId="210" fontId="50" fillId="60"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0" fontId="50" fillId="60" borderId="30" applyNumberFormat="0" applyAlignment="0" applyProtection="0"/>
    <xf numFmtId="210" fontId="50" fillId="60" borderId="30" applyNumberFormat="0" applyAlignment="0" applyProtection="0"/>
    <xf numFmtId="0" fontId="50" fillId="148" borderId="30" applyNumberFormat="0" applyAlignment="0" applyProtection="0"/>
    <xf numFmtId="213" fontId="50" fillId="148" borderId="30" applyNumberFormat="0" applyAlignment="0" applyProtection="0"/>
    <xf numFmtId="213" fontId="50" fillId="148" borderId="30" applyNumberFormat="0" applyAlignment="0" applyProtection="0"/>
    <xf numFmtId="211" fontId="50" fillId="148" borderId="30" applyNumberFormat="0" applyAlignment="0" applyProtection="0"/>
    <xf numFmtId="211" fontId="50" fillId="148"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2" fontId="50" fillId="148" borderId="30" applyNumberFormat="0" applyAlignment="0" applyProtection="0"/>
    <xf numFmtId="0" fontId="50" fillId="60" borderId="30" applyNumberFormat="0" applyAlignment="0" applyProtection="0"/>
    <xf numFmtId="213" fontId="50" fillId="148"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1" fontId="162" fillId="6" borderId="5" applyNumberFormat="0" applyAlignment="0" applyProtection="0"/>
    <xf numFmtId="0" fontId="50" fillId="94" borderId="30" applyNumberFormat="0" applyAlignment="0" applyProtection="0"/>
    <xf numFmtId="0" fontId="162" fillId="6" borderId="5"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60" borderId="30" applyNumberFormat="0" applyAlignment="0" applyProtection="0"/>
    <xf numFmtId="0" fontId="50" fillId="60"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148"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0" fontId="50" fillId="94" borderId="30" applyNumberFormat="0" applyAlignment="0" applyProtection="0"/>
    <xf numFmtId="211" fontId="50" fillId="148" borderId="30" applyNumberFormat="0" applyAlignment="0" applyProtection="0"/>
    <xf numFmtId="210" fontId="50" fillId="148" borderId="30" applyNumberFormat="0" applyAlignment="0" applyProtection="0"/>
    <xf numFmtId="210" fontId="50" fillId="148" borderId="30" applyNumberFormat="0" applyAlignment="0" applyProtection="0"/>
    <xf numFmtId="0" fontId="10" fillId="6" borderId="5" applyNumberFormat="0" applyAlignment="0" applyProtection="0"/>
    <xf numFmtId="210" fontId="50" fillId="148" borderId="30" applyNumberFormat="0" applyAlignment="0" applyProtection="0"/>
    <xf numFmtId="210" fontId="50" fillId="148" borderId="30" applyNumberFormat="0" applyAlignment="0" applyProtection="0"/>
    <xf numFmtId="212" fontId="50" fillId="148" borderId="30" applyNumberFormat="0" applyAlignment="0" applyProtection="0"/>
    <xf numFmtId="0" fontId="50" fillId="148" borderId="30" applyNumberFormat="0" applyAlignment="0" applyProtection="0"/>
    <xf numFmtId="0" fontId="50" fillId="60" borderId="30" applyNumberFormat="0" applyAlignment="0" applyProtection="0"/>
    <xf numFmtId="210" fontId="50" fillId="148" borderId="30" applyNumberFormat="0" applyAlignment="0" applyProtection="0"/>
    <xf numFmtId="0" fontId="52" fillId="129" borderId="33" applyNumberFormat="0" applyAlignment="0" applyProtection="0"/>
    <xf numFmtId="0" fontId="52" fillId="129" borderId="33" applyNumberFormat="0" applyAlignment="0" applyProtection="0"/>
    <xf numFmtId="0" fontId="52" fillId="129" borderId="33" applyNumberFormat="0" applyAlignment="0" applyProtection="0"/>
    <xf numFmtId="0" fontId="52" fillId="129" borderId="33" applyNumberFormat="0" applyAlignment="0" applyProtection="0"/>
    <xf numFmtId="0" fontId="52" fillId="129" borderId="33" applyNumberFormat="0" applyAlignment="0" applyProtection="0"/>
    <xf numFmtId="0" fontId="52" fillId="129" borderId="33" applyNumberFormat="0" applyAlignment="0" applyProtection="0"/>
    <xf numFmtId="210" fontId="50" fillId="148" borderId="30" applyNumberFormat="0" applyAlignment="0" applyProtection="0"/>
    <xf numFmtId="210" fontId="50" fillId="148" borderId="30" applyNumberFormat="0" applyAlignment="0" applyProtection="0"/>
    <xf numFmtId="212" fontId="50" fillId="148" borderId="30" applyNumberFormat="0" applyAlignment="0" applyProtection="0"/>
    <xf numFmtId="209" fontId="50" fillId="148" borderId="30" applyNumberFormat="0" applyAlignment="0" applyProtection="0"/>
    <xf numFmtId="0" fontId="50" fillId="60" borderId="30" applyNumberFormat="0" applyAlignment="0" applyProtection="0"/>
    <xf numFmtId="210" fontId="50" fillId="148" borderId="30" applyNumberFormat="0" applyAlignment="0" applyProtection="0"/>
    <xf numFmtId="210" fontId="50" fillId="148" borderId="30" applyNumberFormat="0" applyAlignment="0" applyProtection="0"/>
    <xf numFmtId="0" fontId="50" fillId="148" borderId="30" applyNumberFormat="0" applyAlignment="0" applyProtection="0"/>
    <xf numFmtId="0" fontId="50" fillId="94" borderId="30" applyNumberFormat="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61"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0" fontId="18"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16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6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25" fillId="103" borderId="29" applyNumberFormat="0" applyProtection="0">
      <alignment vertical="center"/>
    </xf>
    <xf numFmtId="4" fontId="25" fillId="103" borderId="29" applyNumberFormat="0" applyProtection="0">
      <alignment vertical="center"/>
    </xf>
    <xf numFmtId="4" fontId="33" fillId="103" borderId="36"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61" fillId="37" borderId="36"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86" fillId="103" borderId="29" applyNumberFormat="0" applyProtection="0">
      <alignment vertical="center"/>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4" fontId="25" fillId="103" borderId="29" applyNumberFormat="0" applyProtection="0">
      <alignment horizontal="left" vertical="center" indent="1"/>
    </xf>
    <xf numFmtId="4" fontId="25" fillId="103" borderId="29" applyNumberFormat="0" applyProtection="0">
      <alignment horizontal="left" vertical="center" indent="1"/>
    </xf>
    <xf numFmtId="4" fontId="33" fillId="37" borderId="36" applyNumberFormat="0" applyProtection="0">
      <alignment horizontal="left" vertical="center" indent="1"/>
    </xf>
    <xf numFmtId="0" fontId="25" fillId="103" borderId="29" applyNumberFormat="0" applyProtection="0">
      <alignment horizontal="left" vertical="top" indent="1"/>
    </xf>
    <xf numFmtId="0" fontId="25" fillId="103" borderId="29" applyNumberFormat="0" applyProtection="0">
      <alignment horizontal="left" vertical="top" indent="1"/>
    </xf>
    <xf numFmtId="210" fontId="25" fillId="103" borderId="29" applyNumberFormat="0" applyProtection="0">
      <alignment horizontal="left" vertical="top" indent="1"/>
    </xf>
    <xf numFmtId="210" fontId="25" fillId="103" borderId="29" applyNumberFormat="0" applyProtection="0">
      <alignment horizontal="left" vertical="top" indent="1"/>
    </xf>
    <xf numFmtId="216" fontId="25" fillId="103" borderId="29" applyNumberFormat="0" applyProtection="0">
      <alignment horizontal="left" vertical="top" indent="1"/>
    </xf>
    <xf numFmtId="209" fontId="25" fillId="103" borderId="29" applyNumberFormat="0" applyProtection="0">
      <alignment horizontal="left" vertical="top" indent="1"/>
    </xf>
    <xf numFmtId="0" fontId="25" fillId="103" borderId="29" applyNumberFormat="0" applyProtection="0">
      <alignment horizontal="left" vertical="top" indent="1"/>
    </xf>
    <xf numFmtId="212" fontId="25" fillId="103" borderId="29" applyNumberFormat="0" applyProtection="0">
      <alignment horizontal="left" vertical="top" indent="1"/>
    </xf>
    <xf numFmtId="209" fontId="25" fillId="103" borderId="29" applyNumberFormat="0" applyProtection="0">
      <alignment horizontal="left" vertical="top" indent="1"/>
    </xf>
    <xf numFmtId="0" fontId="25" fillId="103" borderId="29" applyNumberFormat="0" applyProtection="0">
      <alignment horizontal="left" vertical="top" indent="1"/>
    </xf>
    <xf numFmtId="0" fontId="62" fillId="103" borderId="29" applyNumberFormat="0" applyProtection="0">
      <alignment horizontal="left" vertical="top" indent="1"/>
    </xf>
    <xf numFmtId="213" fontId="62" fillId="103" borderId="29" applyNumberFormat="0" applyProtection="0">
      <alignment horizontal="left" vertical="top" indent="1"/>
    </xf>
    <xf numFmtId="213"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3"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1" fontId="25" fillId="103" borderId="29" applyNumberFormat="0" applyProtection="0">
      <alignment horizontal="left" vertical="top" indent="1"/>
    </xf>
    <xf numFmtId="210" fontId="25" fillId="103" borderId="29" applyNumberFormat="0" applyProtection="0">
      <alignment horizontal="left" vertical="top" indent="1"/>
    </xf>
    <xf numFmtId="213" fontId="62" fillId="103" borderId="29" applyNumberFormat="0" applyProtection="0">
      <alignment horizontal="left" vertical="top" indent="1"/>
    </xf>
    <xf numFmtId="213"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0" fontId="25" fillId="103" borderId="29" applyNumberFormat="0" applyProtection="0">
      <alignment horizontal="left" vertical="top" indent="1"/>
    </xf>
    <xf numFmtId="210" fontId="25" fillId="103" borderId="29" applyNumberFormat="0" applyProtection="0">
      <alignment horizontal="left" vertical="top" indent="1"/>
    </xf>
    <xf numFmtId="213"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0" fontId="25" fillId="103" borderId="29" applyNumberFormat="0" applyProtection="0">
      <alignment horizontal="left" vertical="top" indent="1"/>
    </xf>
    <xf numFmtId="210" fontId="25" fillId="103" borderId="29" applyNumberFormat="0" applyProtection="0">
      <alignment horizontal="left" vertical="top" indent="1"/>
    </xf>
    <xf numFmtId="213" fontId="25"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1" fontId="25" fillId="103" borderId="29" applyNumberFormat="0" applyProtection="0">
      <alignment horizontal="left" vertical="top" indent="1"/>
    </xf>
    <xf numFmtId="210" fontId="25" fillId="103" borderId="29" applyNumberFormat="0" applyProtection="0">
      <alignment horizontal="left" vertical="top" indent="1"/>
    </xf>
    <xf numFmtId="213" fontId="25"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0" fontId="62" fillId="103" borderId="29" applyNumberFormat="0" applyProtection="0">
      <alignment horizontal="left" vertical="top" indent="1"/>
    </xf>
    <xf numFmtId="212" fontId="25" fillId="103" borderId="29" applyNumberFormat="0" applyProtection="0">
      <alignment horizontal="left" vertical="top" indent="1"/>
    </xf>
    <xf numFmtId="0" fontId="62" fillId="103" borderId="29" applyNumberFormat="0" applyProtection="0">
      <alignment horizontal="left" vertical="top" indent="1"/>
    </xf>
    <xf numFmtId="213"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212" fontId="25" fillId="103" borderId="29" applyNumberFormat="0" applyProtection="0">
      <alignment horizontal="left" vertical="top" indent="1"/>
    </xf>
    <xf numFmtId="212"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212" fontId="25" fillId="103" borderId="29" applyNumberFormat="0" applyProtection="0">
      <alignment horizontal="left" vertical="top" indent="1"/>
    </xf>
    <xf numFmtId="212" fontId="25" fillId="103" borderId="29" applyNumberFormat="0" applyProtection="0">
      <alignment horizontal="left" vertical="top" indent="1"/>
    </xf>
    <xf numFmtId="0" fontId="25" fillId="103" borderId="29" applyNumberFormat="0" applyProtection="0">
      <alignment horizontal="left" vertical="top" indent="1"/>
    </xf>
    <xf numFmtId="211"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211" fontId="25" fillId="103" borderId="29" applyNumberFormat="0" applyProtection="0">
      <alignment horizontal="left" vertical="top" indent="1"/>
    </xf>
    <xf numFmtId="21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21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0" fontId="25" fillId="103" borderId="29" applyNumberFormat="0" applyProtection="0">
      <alignment horizontal="left" vertical="top"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25" fillId="123" borderId="0"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48" borderId="29" applyNumberFormat="0" applyProtection="0">
      <alignment horizontal="right" vertical="center"/>
    </xf>
    <xf numFmtId="4" fontId="32" fillId="48" borderId="29" applyNumberFormat="0" applyProtection="0">
      <alignment horizontal="right" vertical="center"/>
    </xf>
    <xf numFmtId="4" fontId="33" fillId="48" borderId="36"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3" fillId="48" borderId="36"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8"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3" fillId="112" borderId="36"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3" fillId="112" borderId="36"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49"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3" fillId="74" borderId="33"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3" fillId="74" borderId="33"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74"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3" fillId="61" borderId="36"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3" fillId="61" borderId="36"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1"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3" fillId="65" borderId="36"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3" fillId="65" borderId="36"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65"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3" fillId="88" borderId="36"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3" fillId="88" borderId="36"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88"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3" fillId="59" borderId="36"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3" fillId="59" borderId="36"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59"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3" fillId="101" borderId="36"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3" fillId="101" borderId="36"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101"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3" fillId="58" borderId="36"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3" fillId="58" borderId="36"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2" fillId="58" borderId="29" applyNumberFormat="0" applyProtection="0">
      <alignment horizontal="right" vertical="center"/>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33" fillId="121" borderId="33" applyNumberFormat="0" applyProtection="0">
      <alignment horizontal="left" vertical="center" indent="1"/>
    </xf>
    <xf numFmtId="4" fontId="25" fillId="121" borderId="75" applyNumberFormat="0" applyProtection="0">
      <alignment horizontal="left" vertical="center" indent="1"/>
    </xf>
    <xf numFmtId="4" fontId="33" fillId="121" borderId="33" applyNumberFormat="0" applyProtection="0">
      <alignment horizontal="left" vertical="center" indent="1"/>
    </xf>
    <xf numFmtId="4" fontId="25" fillId="121" borderId="75"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32" fillId="125" borderId="0"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32" fillId="125" borderId="0"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32" fillId="125" borderId="0" applyNumberFormat="0" applyProtection="0">
      <alignment horizontal="left" vertical="center" indent="1"/>
    </xf>
    <xf numFmtId="4" fontId="63" fillId="87" borderId="0"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63" fillId="87" borderId="0"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29" fillId="87" borderId="33" applyNumberFormat="0" applyProtection="0">
      <alignment horizontal="left" vertical="center" indent="1"/>
    </xf>
    <xf numFmtId="4" fontId="63" fillId="87" borderId="0" applyNumberFormat="0" applyProtection="0">
      <alignment horizontal="left" vertical="center" indent="1"/>
    </xf>
    <xf numFmtId="4" fontId="29" fillId="87" borderId="33" applyNumberFormat="0" applyProtection="0">
      <alignment horizontal="left" vertical="center" indent="1"/>
    </xf>
    <xf numFmtId="4" fontId="63" fillId="87" borderId="0" applyNumberFormat="0" applyProtection="0">
      <alignment horizontal="left" vertical="center" indent="1"/>
    </xf>
    <xf numFmtId="4" fontId="63" fillId="87" borderId="0" applyNumberFormat="0" applyProtection="0">
      <alignment horizontal="left" vertical="center" indent="1"/>
    </xf>
    <xf numFmtId="4" fontId="63" fillId="87" borderId="0" applyNumberFormat="0" applyProtection="0">
      <alignment horizontal="left" vertical="center" indent="1"/>
    </xf>
    <xf numFmtId="4" fontId="32" fillId="123" borderId="29" applyNumberFormat="0" applyProtection="0">
      <alignment horizontal="right" vertical="center"/>
    </xf>
    <xf numFmtId="4" fontId="32" fillId="123" borderId="29" applyNumberFormat="0" applyProtection="0">
      <alignment horizontal="right" vertical="center"/>
    </xf>
    <xf numFmtId="4" fontId="33" fillId="123" borderId="36"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3" fillId="123" borderId="36"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2" fillId="123" borderId="29" applyNumberFormat="0" applyProtection="0">
      <alignment horizontal="right" vertical="center"/>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2" fillId="125" borderId="0"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3" fillId="125" borderId="33" applyNumberFormat="0" applyProtection="0">
      <alignment horizontal="left" vertical="center" indent="1"/>
    </xf>
    <xf numFmtId="4" fontId="32" fillId="125" borderId="0" applyNumberFormat="0" applyProtection="0">
      <alignment horizontal="left" vertical="center" indent="1"/>
    </xf>
    <xf numFmtId="4" fontId="33" fillId="125" borderId="33" applyNumberFormat="0" applyProtection="0">
      <alignment horizontal="left" vertical="center" indent="1"/>
    </xf>
    <xf numFmtId="4" fontId="32" fillId="125" borderId="0" applyNumberFormat="0" applyProtection="0">
      <alignment horizontal="left" vertical="center" indent="1"/>
    </xf>
    <xf numFmtId="4" fontId="32" fillId="125" borderId="0" applyNumberFormat="0" applyProtection="0">
      <alignment horizontal="left" vertical="center" indent="1"/>
    </xf>
    <xf numFmtId="4" fontId="32" fillId="125" borderId="0" applyNumberFormat="0" applyProtection="0">
      <alignment horizontal="left" vertical="center" indent="1"/>
    </xf>
    <xf numFmtId="4" fontId="32" fillId="125" borderId="0"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2" fillId="123" borderId="0"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3" fillId="123" borderId="33" applyNumberFormat="0" applyProtection="0">
      <alignment horizontal="left" vertical="center" indent="1"/>
    </xf>
    <xf numFmtId="4" fontId="32" fillId="123" borderId="0" applyNumberFormat="0" applyProtection="0">
      <alignment horizontal="left" vertical="center" indent="1"/>
    </xf>
    <xf numFmtId="4" fontId="33" fillId="123" borderId="33" applyNumberFormat="0" applyProtection="0">
      <alignment horizontal="left" vertical="center" indent="1"/>
    </xf>
    <xf numFmtId="4" fontId="32" fillId="123" borderId="0" applyNumberFormat="0" applyProtection="0">
      <alignment horizontal="left" vertical="center" indent="1"/>
    </xf>
    <xf numFmtId="4" fontId="32" fillId="123" borderId="0" applyNumberFormat="0" applyProtection="0">
      <alignment horizontal="left" vertical="center" indent="1"/>
    </xf>
    <xf numFmtId="4" fontId="32" fillId="123" borderId="0" applyNumberFormat="0" applyProtection="0">
      <alignment horizontal="left" vertical="center" indent="1"/>
    </xf>
    <xf numFmtId="4" fontId="32" fillId="123" borderId="0"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0" fontId="29" fillId="87" borderId="29" applyNumberFormat="0" applyProtection="0">
      <alignment horizontal="left" vertical="center" indent="1"/>
    </xf>
    <xf numFmtId="21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0" fontId="29" fillId="87" borderId="29" applyNumberFormat="0" applyProtection="0">
      <alignment horizontal="left" vertical="center" indent="1"/>
    </xf>
    <xf numFmtId="210" fontId="29" fillId="87" borderId="29" applyNumberFormat="0" applyProtection="0">
      <alignment horizontal="left" vertical="center" indent="1"/>
    </xf>
    <xf numFmtId="216" fontId="29" fillId="87" borderId="29" applyNumberFormat="0" applyProtection="0">
      <alignment horizontal="left" vertical="center" indent="1"/>
    </xf>
    <xf numFmtId="209" fontId="29" fillId="87" borderId="29" applyNumberFormat="0" applyProtection="0">
      <alignment horizontal="left" vertical="center" indent="1"/>
    </xf>
    <xf numFmtId="0" fontId="29" fillId="87" borderId="29" applyNumberFormat="0" applyProtection="0">
      <alignment horizontal="left" vertical="center" indent="1"/>
    </xf>
    <xf numFmtId="209" fontId="29" fillId="87" borderId="29" applyNumberFormat="0" applyProtection="0">
      <alignment horizontal="left" vertical="center" indent="1"/>
    </xf>
    <xf numFmtId="0" fontId="33" fillId="60" borderId="36" applyNumberFormat="0" applyProtection="0">
      <alignment horizontal="left" vertical="center" indent="1"/>
    </xf>
    <xf numFmtId="213"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0" fontId="29" fillId="87" borderId="29" applyNumberFormat="0" applyProtection="0">
      <alignment horizontal="left" vertical="center" indent="1"/>
    </xf>
    <xf numFmtId="213"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212" fontId="29" fillId="87" borderId="29" applyNumberFormat="0" applyProtection="0">
      <alignment horizontal="left" vertical="center" indent="1"/>
    </xf>
    <xf numFmtId="0" fontId="29" fillId="87" borderId="29"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211" fontId="29" fillId="87" borderId="29" applyNumberFormat="0" applyProtection="0">
      <alignment horizontal="left" vertical="center" indent="1"/>
    </xf>
    <xf numFmtId="0" fontId="29" fillId="87" borderId="29" applyNumberFormat="0" applyProtection="0">
      <alignment horizontal="left" vertical="center" indent="1"/>
    </xf>
    <xf numFmtId="213"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0" fontId="29" fillId="87" borderId="29" applyNumberFormat="0" applyProtection="0">
      <alignment horizontal="left" vertical="center" indent="1"/>
    </xf>
    <xf numFmtId="210" fontId="29" fillId="87" borderId="29"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0" fontId="33" fillId="60" borderId="36" applyNumberFormat="0" applyProtection="0">
      <alignment horizontal="left" vertical="center" indent="1"/>
    </xf>
    <xf numFmtId="210" fontId="29" fillId="87" borderId="29" applyNumberFormat="0" applyProtection="0">
      <alignment horizontal="left" vertical="center" indent="1"/>
    </xf>
    <xf numFmtId="210" fontId="29" fillId="87" borderId="29" applyNumberFormat="0" applyProtection="0">
      <alignment horizontal="left" vertical="center" indent="1"/>
    </xf>
    <xf numFmtId="212" fontId="29" fillId="87" borderId="29" applyNumberFormat="0" applyProtection="0">
      <alignment horizontal="left" vertical="center" indent="1"/>
    </xf>
    <xf numFmtId="0" fontId="29" fillId="87" borderId="29" applyNumberFormat="0" applyProtection="0">
      <alignment horizontal="left" vertical="center" indent="1"/>
    </xf>
    <xf numFmtId="213" fontId="33" fillId="60" borderId="36"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3" fontId="33" fillId="60" borderId="36" applyNumberFormat="0" applyProtection="0">
      <alignment horizontal="left" vertical="center" indent="1"/>
    </xf>
    <xf numFmtId="213" fontId="33" fillId="60" borderId="36"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3" fontId="33" fillId="60" borderId="36" applyNumberFormat="0" applyProtection="0">
      <alignment horizontal="left" vertical="center" indent="1"/>
    </xf>
    <xf numFmtId="213" fontId="33" fillId="60" borderId="36"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3" fontId="33" fillId="60" borderId="36" applyNumberFormat="0" applyProtection="0">
      <alignment horizontal="left" vertical="center" indent="1"/>
    </xf>
    <xf numFmtId="0" fontId="33" fillId="60" borderId="36"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33" fillId="60" borderId="36"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0" fontId="33" fillId="60" borderId="36" applyNumberFormat="0" applyProtection="0">
      <alignment horizontal="left" vertical="center" indent="1"/>
    </xf>
    <xf numFmtId="213" fontId="29" fillId="87" borderId="29" applyNumberFormat="0" applyProtection="0">
      <alignment horizontal="left" vertical="center" indent="1"/>
    </xf>
    <xf numFmtId="213"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213"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3"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213"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3" fontId="29" fillId="87" borderId="29" applyNumberFormat="0" applyProtection="0">
      <alignment horizontal="left" vertical="center" indent="1"/>
    </xf>
    <xf numFmtId="0"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1" fontId="29" fillId="87" borderId="29" applyNumberFormat="0" applyProtection="0">
      <alignment horizontal="left" vertical="center" indent="1"/>
    </xf>
    <xf numFmtId="211"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center"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210" fontId="29" fillId="87" borderId="29" applyNumberFormat="0" applyProtection="0">
      <alignment horizontal="left" vertical="top" indent="1"/>
    </xf>
    <xf numFmtId="21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0" fontId="29" fillId="87" borderId="29" applyNumberFormat="0" applyProtection="0">
      <alignment horizontal="left" vertical="top" indent="1"/>
    </xf>
    <xf numFmtId="210" fontId="29" fillId="87" borderId="29" applyNumberFormat="0" applyProtection="0">
      <alignment horizontal="left" vertical="top" indent="1"/>
    </xf>
    <xf numFmtId="216" fontId="29" fillId="87" borderId="29" applyNumberFormat="0" applyProtection="0">
      <alignment horizontal="left" vertical="top" indent="1"/>
    </xf>
    <xf numFmtId="209"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09" fontId="29" fillId="87" borderId="29" applyNumberFormat="0" applyProtection="0">
      <alignment horizontal="left" vertical="top" indent="1"/>
    </xf>
    <xf numFmtId="0" fontId="33"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0" fontId="29" fillId="87" borderId="29" applyNumberFormat="0" applyProtection="0">
      <alignment horizontal="left" vertical="top" indent="1"/>
    </xf>
    <xf numFmtId="213"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2" fontId="29" fillId="87" borderId="29" applyNumberFormat="0" applyProtection="0">
      <alignment horizontal="left" vertical="top" indent="1"/>
    </xf>
    <xf numFmtId="0" fontId="29" fillId="87" borderId="29" applyNumberFormat="0" applyProtection="0">
      <alignment horizontal="left" vertical="top" indent="1"/>
    </xf>
    <xf numFmtId="213"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1" fontId="29" fillId="87" borderId="29" applyNumberFormat="0" applyProtection="0">
      <alignment horizontal="left" vertical="top" indent="1"/>
    </xf>
    <xf numFmtId="0" fontId="29" fillId="87" borderId="29" applyNumberFormat="0" applyProtection="0">
      <alignment horizontal="left" vertical="top" indent="1"/>
    </xf>
    <xf numFmtId="213"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0" fontId="29" fillId="87" borderId="29" applyNumberFormat="0" applyProtection="0">
      <alignment horizontal="left" vertical="top" indent="1"/>
    </xf>
    <xf numFmtId="21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0" fontId="29" fillId="87" borderId="29" applyNumberFormat="0" applyProtection="0">
      <alignment horizontal="left" vertical="top" indent="1"/>
    </xf>
    <xf numFmtId="210" fontId="29" fillId="87" borderId="29" applyNumberFormat="0" applyProtection="0">
      <alignment horizontal="left" vertical="top" indent="1"/>
    </xf>
    <xf numFmtId="213"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3" fontId="33" fillId="87" borderId="29" applyNumberFormat="0" applyProtection="0">
      <alignment horizontal="left" vertical="top" indent="1"/>
    </xf>
    <xf numFmtId="213"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3" fontId="33" fillId="87" borderId="29" applyNumberFormat="0" applyProtection="0">
      <alignment horizontal="left" vertical="top" indent="1"/>
    </xf>
    <xf numFmtId="213"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213"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29"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0" fontId="33" fillId="87" borderId="29" applyNumberFormat="0" applyProtection="0">
      <alignment horizontal="left" vertical="top" indent="1"/>
    </xf>
    <xf numFmtId="212" fontId="29" fillId="87" borderId="29" applyNumberFormat="0" applyProtection="0">
      <alignment horizontal="left" vertical="top" indent="1"/>
    </xf>
    <xf numFmtId="0" fontId="33" fillId="87" borderId="29" applyNumberFormat="0" applyProtection="0">
      <alignment horizontal="left" vertical="top" indent="1"/>
    </xf>
    <xf numFmtId="0" fontId="29" fillId="87" borderId="29" applyNumberFormat="0" applyProtection="0">
      <alignment horizontal="left" vertical="top" indent="1"/>
    </xf>
    <xf numFmtId="213" fontId="29"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3" fontId="29"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0" fontId="29" fillId="87" borderId="29" applyNumberFormat="0" applyProtection="0">
      <alignment horizontal="left" vertical="top" indent="1"/>
    </xf>
    <xf numFmtId="213" fontId="29" fillId="87" borderId="29" applyNumberFormat="0" applyProtection="0">
      <alignment horizontal="left" vertical="top" indent="1"/>
    </xf>
    <xf numFmtId="212" fontId="29" fillId="87" borderId="29" applyNumberFormat="0" applyProtection="0">
      <alignment horizontal="left" vertical="top" indent="1"/>
    </xf>
    <xf numFmtId="213" fontId="29" fillId="87" borderId="29" applyNumberFormat="0" applyProtection="0">
      <alignment horizontal="left" vertical="top" indent="1"/>
    </xf>
    <xf numFmtId="213"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3"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3"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3"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1" fontId="29" fillId="87" borderId="29" applyNumberFormat="0" applyProtection="0">
      <alignment horizontal="left" vertical="top" indent="1"/>
    </xf>
    <xf numFmtId="211"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0"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87" borderId="29" applyNumberFormat="0" applyProtection="0">
      <alignment horizontal="left" vertical="top"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0" fontId="29" fillId="123" borderId="29" applyNumberFormat="0" applyProtection="0">
      <alignment horizontal="left" vertical="center" indent="1"/>
    </xf>
    <xf numFmtId="21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0" fontId="29" fillId="123" borderId="29" applyNumberFormat="0" applyProtection="0">
      <alignment horizontal="left" vertical="center" indent="1"/>
    </xf>
    <xf numFmtId="210" fontId="29" fillId="123" borderId="29" applyNumberFormat="0" applyProtection="0">
      <alignment horizontal="left" vertical="center" indent="1"/>
    </xf>
    <xf numFmtId="216" fontId="29" fillId="123" borderId="29" applyNumberFormat="0" applyProtection="0">
      <alignment horizontal="left" vertical="center" indent="1"/>
    </xf>
    <xf numFmtId="209" fontId="29" fillId="123" borderId="29" applyNumberFormat="0" applyProtection="0">
      <alignment horizontal="left" vertical="center" indent="1"/>
    </xf>
    <xf numFmtId="0" fontId="29" fillId="123" borderId="29" applyNumberFormat="0" applyProtection="0">
      <alignment horizontal="left" vertical="center" indent="1"/>
    </xf>
    <xf numFmtId="209" fontId="29" fillId="123" borderId="29" applyNumberFormat="0" applyProtection="0">
      <alignment horizontal="left" vertical="center" indent="1"/>
    </xf>
    <xf numFmtId="0" fontId="33" fillId="95" borderId="36" applyNumberFormat="0" applyProtection="0">
      <alignment horizontal="left" vertical="center" indent="1"/>
    </xf>
    <xf numFmtId="213"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0" fontId="29" fillId="123" borderId="29" applyNumberFormat="0" applyProtection="0">
      <alignment horizontal="left" vertical="center" indent="1"/>
    </xf>
    <xf numFmtId="213"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212" fontId="29" fillId="123" borderId="29" applyNumberFormat="0" applyProtection="0">
      <alignment horizontal="left" vertical="center" indent="1"/>
    </xf>
    <xf numFmtId="0" fontId="29" fillId="123" borderId="29"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211" fontId="29" fillId="123" borderId="29" applyNumberFormat="0" applyProtection="0">
      <alignment horizontal="left" vertical="center" indent="1"/>
    </xf>
    <xf numFmtId="0" fontId="29" fillId="123" borderId="29" applyNumberFormat="0" applyProtection="0">
      <alignment horizontal="left" vertical="center" indent="1"/>
    </xf>
    <xf numFmtId="213" fontId="29" fillId="123" borderId="29" applyNumberFormat="0" applyProtection="0">
      <alignment horizontal="left" vertical="center" indent="1"/>
    </xf>
    <xf numFmtId="0"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0" fontId="29" fillId="123" borderId="29" applyNumberFormat="0" applyProtection="0">
      <alignment horizontal="left" vertical="center" indent="1"/>
    </xf>
    <xf numFmtId="210" fontId="29" fillId="123" borderId="29"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0" fontId="33" fillId="95" borderId="36" applyNumberFormat="0" applyProtection="0">
      <alignment horizontal="left" vertical="center" indent="1"/>
    </xf>
    <xf numFmtId="210" fontId="29" fillId="123" borderId="29" applyNumberFormat="0" applyProtection="0">
      <alignment horizontal="left" vertical="center" indent="1"/>
    </xf>
    <xf numFmtId="210" fontId="29" fillId="123" borderId="29" applyNumberFormat="0" applyProtection="0">
      <alignment horizontal="left" vertical="center" indent="1"/>
    </xf>
    <xf numFmtId="212" fontId="29" fillId="123" borderId="29" applyNumberFormat="0" applyProtection="0">
      <alignment horizontal="left" vertical="center" indent="1"/>
    </xf>
    <xf numFmtId="0" fontId="29" fillId="123" borderId="29" applyNumberFormat="0" applyProtection="0">
      <alignment horizontal="left" vertical="center" indent="1"/>
    </xf>
    <xf numFmtId="213"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3" fontId="33" fillId="95" borderId="36" applyNumberFormat="0" applyProtection="0">
      <alignment horizontal="left" vertical="center" indent="1"/>
    </xf>
    <xf numFmtId="213"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3" fontId="33" fillId="95" borderId="36" applyNumberFormat="0" applyProtection="0">
      <alignment horizontal="left" vertical="center" indent="1"/>
    </xf>
    <xf numFmtId="213"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3" fontId="33" fillId="95" borderId="36" applyNumberFormat="0" applyProtection="0">
      <alignment horizontal="left" vertical="center" indent="1"/>
    </xf>
    <xf numFmtId="0"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33" fillId="95" borderId="36"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0" fontId="33" fillId="95" borderId="36" applyNumberFormat="0" applyProtection="0">
      <alignment horizontal="left" vertical="center" indent="1"/>
    </xf>
    <xf numFmtId="213"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213"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3"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210" fontId="29" fillId="123" borderId="29" applyNumberFormat="0" applyProtection="0">
      <alignment horizontal="left" vertical="center" indent="1"/>
    </xf>
    <xf numFmtId="0"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3" fontId="29" fillId="123" borderId="29" applyNumberFormat="0" applyProtection="0">
      <alignment horizontal="left" vertical="center" indent="1"/>
    </xf>
    <xf numFmtId="0"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1" fontId="29" fillId="123" borderId="29" applyNumberFormat="0" applyProtection="0">
      <alignment horizontal="left" vertical="center" indent="1"/>
    </xf>
    <xf numFmtId="211"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center"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210" fontId="29" fillId="123" borderId="29" applyNumberFormat="0" applyProtection="0">
      <alignment horizontal="left" vertical="top" indent="1"/>
    </xf>
    <xf numFmtId="21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0" fontId="29" fillId="123" borderId="29" applyNumberFormat="0" applyProtection="0">
      <alignment horizontal="left" vertical="top" indent="1"/>
    </xf>
    <xf numFmtId="210" fontId="29" fillId="123" borderId="29" applyNumberFormat="0" applyProtection="0">
      <alignment horizontal="left" vertical="top" indent="1"/>
    </xf>
    <xf numFmtId="216" fontId="29" fillId="123" borderId="29" applyNumberFormat="0" applyProtection="0">
      <alignment horizontal="left" vertical="top" indent="1"/>
    </xf>
    <xf numFmtId="209"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09" fontId="29" fillId="123" borderId="29" applyNumberFormat="0" applyProtection="0">
      <alignment horizontal="left" vertical="top" indent="1"/>
    </xf>
    <xf numFmtId="0" fontId="33"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0" fontId="29" fillId="123" borderId="29" applyNumberFormat="0" applyProtection="0">
      <alignment horizontal="left" vertical="top" indent="1"/>
    </xf>
    <xf numFmtId="213"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2" fontId="29" fillId="123" borderId="29" applyNumberFormat="0" applyProtection="0">
      <alignment horizontal="left" vertical="top" indent="1"/>
    </xf>
    <xf numFmtId="0" fontId="29" fillId="123" borderId="29" applyNumberFormat="0" applyProtection="0">
      <alignment horizontal="left" vertical="top" indent="1"/>
    </xf>
    <xf numFmtId="213"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1" fontId="29" fillId="123" borderId="29" applyNumberFormat="0" applyProtection="0">
      <alignment horizontal="left" vertical="top" indent="1"/>
    </xf>
    <xf numFmtId="0" fontId="29" fillId="123" borderId="29" applyNumberFormat="0" applyProtection="0">
      <alignment horizontal="left" vertical="top" indent="1"/>
    </xf>
    <xf numFmtId="213"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0" fontId="29" fillId="123" borderId="29" applyNumberFormat="0" applyProtection="0">
      <alignment horizontal="left" vertical="top" indent="1"/>
    </xf>
    <xf numFmtId="21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0" fontId="29" fillId="123" borderId="29" applyNumberFormat="0" applyProtection="0">
      <alignment horizontal="left" vertical="top" indent="1"/>
    </xf>
    <xf numFmtId="210" fontId="29" fillId="123" borderId="29" applyNumberFormat="0" applyProtection="0">
      <alignment horizontal="left" vertical="top" indent="1"/>
    </xf>
    <xf numFmtId="213"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3" fontId="33" fillId="123" borderId="29" applyNumberFormat="0" applyProtection="0">
      <alignment horizontal="left" vertical="top" indent="1"/>
    </xf>
    <xf numFmtId="213"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3" fontId="33" fillId="123" borderId="29" applyNumberFormat="0" applyProtection="0">
      <alignment horizontal="left" vertical="top" indent="1"/>
    </xf>
    <xf numFmtId="213"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213"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29"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0" fontId="33" fillId="123" borderId="29" applyNumberFormat="0" applyProtection="0">
      <alignment horizontal="left" vertical="top" indent="1"/>
    </xf>
    <xf numFmtId="212" fontId="29" fillId="123" borderId="29" applyNumberFormat="0" applyProtection="0">
      <alignment horizontal="left" vertical="top" indent="1"/>
    </xf>
    <xf numFmtId="0" fontId="33" fillId="123" borderId="29" applyNumberFormat="0" applyProtection="0">
      <alignment horizontal="left" vertical="top" indent="1"/>
    </xf>
    <xf numFmtId="0" fontId="29" fillId="123" borderId="29" applyNumberFormat="0" applyProtection="0">
      <alignment horizontal="left" vertical="top" indent="1"/>
    </xf>
    <xf numFmtId="213" fontId="29"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3" fontId="29"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0" fontId="29" fillId="123" borderId="29" applyNumberFormat="0" applyProtection="0">
      <alignment horizontal="left" vertical="top" indent="1"/>
    </xf>
    <xf numFmtId="213" fontId="29" fillId="123" borderId="29" applyNumberFormat="0" applyProtection="0">
      <alignment horizontal="left" vertical="top" indent="1"/>
    </xf>
    <xf numFmtId="212" fontId="29" fillId="123" borderId="29" applyNumberFormat="0" applyProtection="0">
      <alignment horizontal="left" vertical="top" indent="1"/>
    </xf>
    <xf numFmtId="213" fontId="29" fillId="123" borderId="29" applyNumberFormat="0" applyProtection="0">
      <alignment horizontal="left" vertical="top" indent="1"/>
    </xf>
    <xf numFmtId="213"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3"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3"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3"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1" fontId="29" fillId="123" borderId="29" applyNumberFormat="0" applyProtection="0">
      <alignment horizontal="left" vertical="top" indent="1"/>
    </xf>
    <xf numFmtId="211"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0"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123" borderId="29" applyNumberFormat="0" applyProtection="0">
      <alignment horizontal="left" vertical="top"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0" fontId="29" fillId="56" borderId="29" applyNumberFormat="0" applyProtection="0">
      <alignment horizontal="left" vertical="center" indent="1"/>
    </xf>
    <xf numFmtId="21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0" fontId="29" fillId="56" borderId="29" applyNumberFormat="0" applyProtection="0">
      <alignment horizontal="left" vertical="center" indent="1"/>
    </xf>
    <xf numFmtId="210" fontId="29" fillId="56" borderId="29" applyNumberFormat="0" applyProtection="0">
      <alignment horizontal="left" vertical="center" indent="1"/>
    </xf>
    <xf numFmtId="216" fontId="29" fillId="56" borderId="29" applyNumberFormat="0" applyProtection="0">
      <alignment horizontal="left" vertical="center" indent="1"/>
    </xf>
    <xf numFmtId="209" fontId="29" fillId="56" borderId="29" applyNumberFormat="0" applyProtection="0">
      <alignment horizontal="left" vertical="center" indent="1"/>
    </xf>
    <xf numFmtId="0" fontId="29" fillId="56" borderId="29" applyNumberFormat="0" applyProtection="0">
      <alignment horizontal="left" vertical="center" indent="1"/>
    </xf>
    <xf numFmtId="209" fontId="29" fillId="56" borderId="29" applyNumberFormat="0" applyProtection="0">
      <alignment horizontal="left" vertical="center" indent="1"/>
    </xf>
    <xf numFmtId="0" fontId="33" fillId="56" borderId="36" applyNumberFormat="0" applyProtection="0">
      <alignment horizontal="left" vertical="center" indent="1"/>
    </xf>
    <xf numFmtId="213"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0" fontId="29" fillId="56" borderId="29" applyNumberFormat="0" applyProtection="0">
      <alignment horizontal="left" vertical="center" indent="1"/>
    </xf>
    <xf numFmtId="213"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212" fontId="29" fillId="56" borderId="29" applyNumberFormat="0" applyProtection="0">
      <alignment horizontal="left" vertical="center" indent="1"/>
    </xf>
    <xf numFmtId="0" fontId="29" fillId="56" borderId="29"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211" fontId="29" fillId="56" borderId="29" applyNumberFormat="0" applyProtection="0">
      <alignment horizontal="left" vertical="center" indent="1"/>
    </xf>
    <xf numFmtId="0" fontId="29" fillId="56" borderId="29" applyNumberFormat="0" applyProtection="0">
      <alignment horizontal="left" vertical="center" indent="1"/>
    </xf>
    <xf numFmtId="213" fontId="29" fillId="56" borderId="29" applyNumberFormat="0" applyProtection="0">
      <alignment horizontal="left" vertical="center" indent="1"/>
    </xf>
    <xf numFmtId="0"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0" fontId="29" fillId="56" borderId="29" applyNumberFormat="0" applyProtection="0">
      <alignment horizontal="left" vertical="center" indent="1"/>
    </xf>
    <xf numFmtId="210" fontId="29" fillId="56" borderId="29"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0" fontId="33" fillId="56" borderId="36" applyNumberFormat="0" applyProtection="0">
      <alignment horizontal="left" vertical="center" indent="1"/>
    </xf>
    <xf numFmtId="210" fontId="29" fillId="56" borderId="29" applyNumberFormat="0" applyProtection="0">
      <alignment horizontal="left" vertical="center" indent="1"/>
    </xf>
    <xf numFmtId="210" fontId="29" fillId="56" borderId="29" applyNumberFormat="0" applyProtection="0">
      <alignment horizontal="left" vertical="center" indent="1"/>
    </xf>
    <xf numFmtId="212" fontId="29" fillId="56" borderId="29" applyNumberFormat="0" applyProtection="0">
      <alignment horizontal="left" vertical="center" indent="1"/>
    </xf>
    <xf numFmtId="0" fontId="29" fillId="56" borderId="29" applyNumberFormat="0" applyProtection="0">
      <alignment horizontal="left" vertical="center" indent="1"/>
    </xf>
    <xf numFmtId="213"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3" fontId="33" fillId="56" borderId="36" applyNumberFormat="0" applyProtection="0">
      <alignment horizontal="left" vertical="center" indent="1"/>
    </xf>
    <xf numFmtId="213"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3" fontId="33" fillId="56" borderId="36" applyNumberFormat="0" applyProtection="0">
      <alignment horizontal="left" vertical="center" indent="1"/>
    </xf>
    <xf numFmtId="213"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3" fontId="33" fillId="56" borderId="36" applyNumberFormat="0" applyProtection="0">
      <alignment horizontal="left" vertical="center" indent="1"/>
    </xf>
    <xf numFmtId="0"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33" fillId="56" borderId="36"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0" fontId="33" fillId="56" borderId="36" applyNumberFormat="0" applyProtection="0">
      <alignment horizontal="left" vertical="center" indent="1"/>
    </xf>
    <xf numFmtId="0" fontId="29" fillId="56" borderId="29" applyNumberFormat="0" applyProtection="0">
      <alignment horizontal="left" vertical="center" indent="1"/>
    </xf>
    <xf numFmtId="213"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213"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3"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210" fontId="29" fillId="56" borderId="29" applyNumberFormat="0" applyProtection="0">
      <alignment horizontal="left" vertical="center" indent="1"/>
    </xf>
    <xf numFmtId="0"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3" fontId="29" fillId="56" borderId="29" applyNumberFormat="0" applyProtection="0">
      <alignment horizontal="left" vertical="center" indent="1"/>
    </xf>
    <xf numFmtId="0"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1" fontId="29" fillId="56" borderId="29" applyNumberFormat="0" applyProtection="0">
      <alignment horizontal="left" vertical="center" indent="1"/>
    </xf>
    <xf numFmtId="211"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center"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210" fontId="29" fillId="56" borderId="29" applyNumberFormat="0" applyProtection="0">
      <alignment horizontal="left" vertical="top" indent="1"/>
    </xf>
    <xf numFmtId="21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0" fontId="29" fillId="56" borderId="29" applyNumberFormat="0" applyProtection="0">
      <alignment horizontal="left" vertical="top" indent="1"/>
    </xf>
    <xf numFmtId="210" fontId="29" fillId="56" borderId="29" applyNumberFormat="0" applyProtection="0">
      <alignment horizontal="left" vertical="top" indent="1"/>
    </xf>
    <xf numFmtId="216" fontId="29" fillId="56" borderId="29" applyNumberFormat="0" applyProtection="0">
      <alignment horizontal="left" vertical="top" indent="1"/>
    </xf>
    <xf numFmtId="209"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09" fontId="29" fillId="56" borderId="29" applyNumberFormat="0" applyProtection="0">
      <alignment horizontal="left" vertical="top" indent="1"/>
    </xf>
    <xf numFmtId="0" fontId="33"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0" fontId="29" fillId="56" borderId="29" applyNumberFormat="0" applyProtection="0">
      <alignment horizontal="left" vertical="top" indent="1"/>
    </xf>
    <xf numFmtId="213"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2" fontId="29" fillId="56" borderId="29" applyNumberFormat="0" applyProtection="0">
      <alignment horizontal="left" vertical="top" indent="1"/>
    </xf>
    <xf numFmtId="0" fontId="29" fillId="56" borderId="29" applyNumberFormat="0" applyProtection="0">
      <alignment horizontal="left" vertical="top" indent="1"/>
    </xf>
    <xf numFmtId="213"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1" fontId="29" fillId="56" borderId="29" applyNumberFormat="0" applyProtection="0">
      <alignment horizontal="left" vertical="top" indent="1"/>
    </xf>
    <xf numFmtId="0" fontId="29" fillId="56" borderId="29" applyNumberFormat="0" applyProtection="0">
      <alignment horizontal="left" vertical="top" indent="1"/>
    </xf>
    <xf numFmtId="213"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0" fontId="29" fillId="56" borderId="29" applyNumberFormat="0" applyProtection="0">
      <alignment horizontal="left" vertical="top" indent="1"/>
    </xf>
    <xf numFmtId="21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0" fontId="29" fillId="56" borderId="29" applyNumberFormat="0" applyProtection="0">
      <alignment horizontal="left" vertical="top" indent="1"/>
    </xf>
    <xf numFmtId="210" fontId="29" fillId="56" borderId="29" applyNumberFormat="0" applyProtection="0">
      <alignment horizontal="left" vertical="top" indent="1"/>
    </xf>
    <xf numFmtId="213"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3" fontId="33" fillId="56" borderId="29" applyNumberFormat="0" applyProtection="0">
      <alignment horizontal="left" vertical="top" indent="1"/>
    </xf>
    <xf numFmtId="213"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3" fontId="33" fillId="56" borderId="29" applyNumberFormat="0" applyProtection="0">
      <alignment horizontal="left" vertical="top" indent="1"/>
    </xf>
    <xf numFmtId="213"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213"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29"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0" fontId="33" fillId="56" borderId="29" applyNumberFormat="0" applyProtection="0">
      <alignment horizontal="left" vertical="top" indent="1"/>
    </xf>
    <xf numFmtId="212" fontId="29" fillId="56" borderId="29" applyNumberFormat="0" applyProtection="0">
      <alignment horizontal="left" vertical="top" indent="1"/>
    </xf>
    <xf numFmtId="0" fontId="33" fillId="56" borderId="29" applyNumberFormat="0" applyProtection="0">
      <alignment horizontal="left" vertical="top" indent="1"/>
    </xf>
    <xf numFmtId="0" fontId="29" fillId="56" borderId="29" applyNumberFormat="0" applyProtection="0">
      <alignment horizontal="left" vertical="top" indent="1"/>
    </xf>
    <xf numFmtId="213" fontId="29"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3" fontId="29"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0" fontId="29" fillId="56" borderId="29" applyNumberFormat="0" applyProtection="0">
      <alignment horizontal="left" vertical="top" indent="1"/>
    </xf>
    <xf numFmtId="213" fontId="29" fillId="56" borderId="29" applyNumberFormat="0" applyProtection="0">
      <alignment horizontal="left" vertical="top" indent="1"/>
    </xf>
    <xf numFmtId="212" fontId="29" fillId="56" borderId="29" applyNumberFormat="0" applyProtection="0">
      <alignment horizontal="left" vertical="top" indent="1"/>
    </xf>
    <xf numFmtId="213" fontId="29" fillId="56" borderId="29" applyNumberFormat="0" applyProtection="0">
      <alignment horizontal="left" vertical="top" indent="1"/>
    </xf>
    <xf numFmtId="213"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3"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3"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3"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1" fontId="29" fillId="56" borderId="29" applyNumberFormat="0" applyProtection="0">
      <alignment horizontal="left" vertical="top" indent="1"/>
    </xf>
    <xf numFmtId="211"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0"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56" borderId="29" applyNumberFormat="0" applyProtection="0">
      <alignment horizontal="left" vertical="top"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0" fontId="29" fillId="125" borderId="29" applyNumberFormat="0" applyProtection="0">
      <alignment horizontal="left" vertical="center" indent="1"/>
    </xf>
    <xf numFmtId="21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0" fontId="29" fillId="125" borderId="29" applyNumberFormat="0" applyProtection="0">
      <alignment horizontal="left" vertical="center" indent="1"/>
    </xf>
    <xf numFmtId="210" fontId="29" fillId="125" borderId="29" applyNumberFormat="0" applyProtection="0">
      <alignment horizontal="left" vertical="center" indent="1"/>
    </xf>
    <xf numFmtId="216" fontId="29" fillId="125" borderId="29" applyNumberFormat="0" applyProtection="0">
      <alignment horizontal="left" vertical="center" indent="1"/>
    </xf>
    <xf numFmtId="209" fontId="29" fillId="125" borderId="29" applyNumberFormat="0" applyProtection="0">
      <alignment horizontal="left" vertical="center" indent="1"/>
    </xf>
    <xf numFmtId="0" fontId="29" fillId="125" borderId="29" applyNumberFormat="0" applyProtection="0">
      <alignment horizontal="left" vertical="center" indent="1"/>
    </xf>
    <xf numFmtId="209" fontId="29" fillId="125" borderId="29" applyNumberFormat="0" applyProtection="0">
      <alignment horizontal="left" vertical="center" indent="1"/>
    </xf>
    <xf numFmtId="0" fontId="33" fillId="125" borderId="36" applyNumberFormat="0" applyProtection="0">
      <alignment horizontal="left" vertical="center" indent="1"/>
    </xf>
    <xf numFmtId="213"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0" fontId="29" fillId="125" borderId="29" applyNumberFormat="0" applyProtection="0">
      <alignment horizontal="left" vertical="center" indent="1"/>
    </xf>
    <xf numFmtId="213"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212" fontId="29" fillId="125" borderId="29" applyNumberFormat="0" applyProtection="0">
      <alignment horizontal="left" vertical="center" indent="1"/>
    </xf>
    <xf numFmtId="0" fontId="29" fillId="125" borderId="29"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211" fontId="29" fillId="125" borderId="29" applyNumberFormat="0" applyProtection="0">
      <alignment horizontal="left" vertical="center" indent="1"/>
    </xf>
    <xf numFmtId="0" fontId="29" fillId="125" borderId="29" applyNumberFormat="0" applyProtection="0">
      <alignment horizontal="left" vertical="center" indent="1"/>
    </xf>
    <xf numFmtId="213" fontId="29" fillId="125" borderId="29" applyNumberFormat="0" applyProtection="0">
      <alignment horizontal="left" vertical="center" indent="1"/>
    </xf>
    <xf numFmtId="0"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0" fontId="29" fillId="125" borderId="29" applyNumberFormat="0" applyProtection="0">
      <alignment horizontal="left" vertical="center" indent="1"/>
    </xf>
    <xf numFmtId="210" fontId="29" fillId="125" borderId="29"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0" fontId="33" fillId="125" borderId="36" applyNumberFormat="0" applyProtection="0">
      <alignment horizontal="left" vertical="center" indent="1"/>
    </xf>
    <xf numFmtId="210" fontId="29" fillId="125" borderId="29" applyNumberFormat="0" applyProtection="0">
      <alignment horizontal="left" vertical="center" indent="1"/>
    </xf>
    <xf numFmtId="210" fontId="29" fillId="125" borderId="29" applyNumberFormat="0" applyProtection="0">
      <alignment horizontal="left" vertical="center" indent="1"/>
    </xf>
    <xf numFmtId="212" fontId="29" fillId="125" borderId="29" applyNumberFormat="0" applyProtection="0">
      <alignment horizontal="left" vertical="center" indent="1"/>
    </xf>
    <xf numFmtId="0" fontId="29" fillId="125" borderId="29" applyNumberFormat="0" applyProtection="0">
      <alignment horizontal="left" vertical="center" indent="1"/>
    </xf>
    <xf numFmtId="213"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3" fontId="33" fillId="125" borderId="36" applyNumberFormat="0" applyProtection="0">
      <alignment horizontal="left" vertical="center" indent="1"/>
    </xf>
    <xf numFmtId="213"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3" fontId="33" fillId="125" borderId="36" applyNumberFormat="0" applyProtection="0">
      <alignment horizontal="left" vertical="center" indent="1"/>
    </xf>
    <xf numFmtId="213"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3" fontId="33" fillId="125" borderId="36" applyNumberFormat="0" applyProtection="0">
      <alignment horizontal="left" vertical="center" indent="1"/>
    </xf>
    <xf numFmtId="0"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33" fillId="125" borderId="36"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0" fontId="33" fillId="125" borderId="36" applyNumberFormat="0" applyProtection="0">
      <alignment horizontal="left" vertical="center" indent="1"/>
    </xf>
    <xf numFmtId="0" fontId="29" fillId="125" borderId="29" applyNumberFormat="0" applyProtection="0">
      <alignment horizontal="left" vertical="center" indent="1"/>
    </xf>
    <xf numFmtId="213"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213"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3"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210" fontId="29" fillId="125" borderId="29" applyNumberFormat="0" applyProtection="0">
      <alignment horizontal="left" vertical="center" indent="1"/>
    </xf>
    <xf numFmtId="0"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3" fontId="29" fillId="125" borderId="29" applyNumberFormat="0" applyProtection="0">
      <alignment horizontal="left" vertical="center" indent="1"/>
    </xf>
    <xf numFmtId="0"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1" fontId="29" fillId="125" borderId="29" applyNumberFormat="0" applyProtection="0">
      <alignment horizontal="left" vertical="center" indent="1"/>
    </xf>
    <xf numFmtId="211"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2" fontId="29" fillId="125" borderId="29" applyNumberFormat="0" applyProtection="0">
      <alignment horizontal="left" vertical="center" indent="1"/>
    </xf>
    <xf numFmtId="213" fontId="33" fillId="125" borderId="36" applyNumberFormat="0" applyProtection="0">
      <alignment horizontal="left" vertical="center"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210" fontId="29" fillId="125" borderId="29" applyNumberFormat="0" applyProtection="0">
      <alignment horizontal="left" vertical="top" indent="1"/>
    </xf>
    <xf numFmtId="21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0" fontId="29" fillId="125" borderId="29" applyNumberFormat="0" applyProtection="0">
      <alignment horizontal="left" vertical="top" indent="1"/>
    </xf>
    <xf numFmtId="210" fontId="29" fillId="125" borderId="29" applyNumberFormat="0" applyProtection="0">
      <alignment horizontal="left" vertical="top" indent="1"/>
    </xf>
    <xf numFmtId="216" fontId="29" fillId="125" borderId="29" applyNumberFormat="0" applyProtection="0">
      <alignment horizontal="left" vertical="top" indent="1"/>
    </xf>
    <xf numFmtId="209"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09" fontId="29" fillId="125" borderId="29" applyNumberFormat="0" applyProtection="0">
      <alignment horizontal="left" vertical="top" indent="1"/>
    </xf>
    <xf numFmtId="0" fontId="33"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0" fontId="29" fillId="125" borderId="29" applyNumberFormat="0" applyProtection="0">
      <alignment horizontal="left" vertical="top" indent="1"/>
    </xf>
    <xf numFmtId="213"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2" fontId="29" fillId="125" borderId="29" applyNumberFormat="0" applyProtection="0">
      <alignment horizontal="left" vertical="top" indent="1"/>
    </xf>
    <xf numFmtId="0" fontId="29" fillId="125" borderId="29" applyNumberFormat="0" applyProtection="0">
      <alignment horizontal="left" vertical="top" indent="1"/>
    </xf>
    <xf numFmtId="213"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1" fontId="29" fillId="125" borderId="29" applyNumberFormat="0" applyProtection="0">
      <alignment horizontal="left" vertical="top" indent="1"/>
    </xf>
    <xf numFmtId="0" fontId="29" fillId="125" borderId="29" applyNumberFormat="0" applyProtection="0">
      <alignment horizontal="left" vertical="top" indent="1"/>
    </xf>
    <xf numFmtId="213"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0" fontId="29" fillId="125" borderId="29" applyNumberFormat="0" applyProtection="0">
      <alignment horizontal="left" vertical="top" indent="1"/>
    </xf>
    <xf numFmtId="21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0" fontId="29" fillId="125" borderId="29" applyNumberFormat="0" applyProtection="0">
      <alignment horizontal="left" vertical="top" indent="1"/>
    </xf>
    <xf numFmtId="210" fontId="29" fillId="125" borderId="29" applyNumberFormat="0" applyProtection="0">
      <alignment horizontal="left" vertical="top" indent="1"/>
    </xf>
    <xf numFmtId="213"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3" fontId="33" fillId="125" borderId="29" applyNumberFormat="0" applyProtection="0">
      <alignment horizontal="left" vertical="top" indent="1"/>
    </xf>
    <xf numFmtId="213"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3" fontId="33" fillId="125" borderId="29" applyNumberFormat="0" applyProtection="0">
      <alignment horizontal="left" vertical="top" indent="1"/>
    </xf>
    <xf numFmtId="213"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213"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29"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0" fontId="33" fillId="125" borderId="29" applyNumberFormat="0" applyProtection="0">
      <alignment horizontal="left" vertical="top" indent="1"/>
    </xf>
    <xf numFmtId="212" fontId="29" fillId="125" borderId="29" applyNumberFormat="0" applyProtection="0">
      <alignment horizontal="left" vertical="top" indent="1"/>
    </xf>
    <xf numFmtId="0" fontId="33" fillId="125" borderId="29" applyNumberFormat="0" applyProtection="0">
      <alignment horizontal="left" vertical="top" indent="1"/>
    </xf>
    <xf numFmtId="0" fontId="29" fillId="125" borderId="29" applyNumberFormat="0" applyProtection="0">
      <alignment horizontal="left" vertical="top" indent="1"/>
    </xf>
    <xf numFmtId="213" fontId="29"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3" fontId="29"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0" fontId="29" fillId="125" borderId="29" applyNumberFormat="0" applyProtection="0">
      <alignment horizontal="left" vertical="top" indent="1"/>
    </xf>
    <xf numFmtId="213" fontId="29" fillId="125" borderId="29" applyNumberFormat="0" applyProtection="0">
      <alignment horizontal="left" vertical="top" indent="1"/>
    </xf>
    <xf numFmtId="212" fontId="29" fillId="125" borderId="29" applyNumberFormat="0" applyProtection="0">
      <alignment horizontal="left" vertical="top" indent="1"/>
    </xf>
    <xf numFmtId="213" fontId="29" fillId="125" borderId="29" applyNumberFormat="0" applyProtection="0">
      <alignment horizontal="left" vertical="top" indent="1"/>
    </xf>
    <xf numFmtId="213"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3"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3"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3"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1" fontId="29" fillId="125" borderId="29" applyNumberFormat="0" applyProtection="0">
      <alignment horizontal="left" vertical="top" indent="1"/>
    </xf>
    <xf numFmtId="211"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0"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5" borderId="29" applyNumberFormat="0" applyProtection="0">
      <alignment horizontal="left" vertical="top" indent="1"/>
    </xf>
    <xf numFmtId="212" fontId="29" fillId="129" borderId="25" applyNumberFormat="0">
      <protection locked="0"/>
    </xf>
    <xf numFmtId="211" fontId="29" fillId="129" borderId="25" applyNumberFormat="0">
      <protection locked="0"/>
    </xf>
    <xf numFmtId="210" fontId="29" fillId="129" borderId="25" applyNumberFormat="0">
      <protection locked="0"/>
    </xf>
    <xf numFmtId="0" fontId="29" fillId="129" borderId="25" applyNumberFormat="0">
      <protection locked="0"/>
    </xf>
    <xf numFmtId="209" fontId="29" fillId="129" borderId="25" applyNumberFormat="0">
      <protection locked="0"/>
    </xf>
    <xf numFmtId="213" fontId="29" fillId="129" borderId="25" applyNumberFormat="0">
      <protection locked="0"/>
    </xf>
    <xf numFmtId="210" fontId="29" fillId="129" borderId="25" applyNumberFormat="0">
      <protection locked="0"/>
    </xf>
    <xf numFmtId="0" fontId="29" fillId="129" borderId="25" applyNumberFormat="0">
      <protection locked="0"/>
    </xf>
    <xf numFmtId="213" fontId="29" fillId="129" borderId="25" applyNumberFormat="0">
      <protection locked="0"/>
    </xf>
    <xf numFmtId="0" fontId="29" fillId="129" borderId="25" applyNumberFormat="0">
      <protection locked="0"/>
    </xf>
    <xf numFmtId="0" fontId="29" fillId="129" borderId="25" applyNumberFormat="0">
      <protection locked="0"/>
    </xf>
    <xf numFmtId="0" fontId="33" fillId="129" borderId="54" applyNumberFormat="0">
      <protection locked="0"/>
    </xf>
    <xf numFmtId="0" fontId="29" fillId="129" borderId="25" applyNumberFormat="0">
      <protection locked="0"/>
    </xf>
    <xf numFmtId="210" fontId="29" fillId="129" borderId="25" applyNumberFormat="0">
      <protection locked="0"/>
    </xf>
    <xf numFmtId="0" fontId="33" fillId="129" borderId="54" applyNumberFormat="0">
      <protection locked="0"/>
    </xf>
    <xf numFmtId="209" fontId="29" fillId="129" borderId="25" applyNumberFormat="0">
      <protection locked="0"/>
    </xf>
    <xf numFmtId="212" fontId="29" fillId="129" borderId="25" applyNumberFormat="0">
      <protection locked="0"/>
    </xf>
    <xf numFmtId="211" fontId="29" fillId="129" borderId="25" applyNumberFormat="0">
      <protection locked="0"/>
    </xf>
    <xf numFmtId="211" fontId="29" fillId="129" borderId="25" applyNumberFormat="0">
      <protection locked="0"/>
    </xf>
    <xf numFmtId="212" fontId="29" fillId="129" borderId="25" applyNumberFormat="0">
      <protection locked="0"/>
    </xf>
    <xf numFmtId="212" fontId="29" fillId="129" borderId="25" applyNumberFormat="0">
      <protection locked="0"/>
    </xf>
    <xf numFmtId="211" fontId="29" fillId="129" borderId="25" applyNumberFormat="0">
      <protection locked="0"/>
    </xf>
    <xf numFmtId="212" fontId="29" fillId="129" borderId="25" applyNumberFormat="0">
      <protection locked="0"/>
    </xf>
    <xf numFmtId="212" fontId="29" fillId="129" borderId="25" applyNumberFormat="0">
      <protection locked="0"/>
    </xf>
    <xf numFmtId="0" fontId="22" fillId="87" borderId="55" applyBorder="0"/>
    <xf numFmtId="213" fontId="22" fillId="87" borderId="55" applyBorder="0"/>
    <xf numFmtId="213" fontId="22" fillId="87" borderId="55" applyBorder="0"/>
    <xf numFmtId="211" fontId="22" fillId="87" borderId="55" applyBorder="0"/>
    <xf numFmtId="211" fontId="22" fillId="87" borderId="55" applyBorder="0"/>
    <xf numFmtId="213"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212" fontId="22" fillId="87" borderId="55" applyBorder="0"/>
    <xf numFmtId="210" fontId="22" fillId="87" borderId="55" applyBorder="0"/>
    <xf numFmtId="213" fontId="22" fillId="87" borderId="55" applyBorder="0"/>
    <xf numFmtId="213"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211" fontId="22" fillId="87" borderId="55" applyBorder="0"/>
    <xf numFmtId="211" fontId="22" fillId="87" borderId="55" applyBorder="0"/>
    <xf numFmtId="213" fontId="22" fillId="87" borderId="55" applyBorder="0"/>
    <xf numFmtId="21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21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0" fontId="22" fillId="87" borderId="55" applyBorder="0"/>
    <xf numFmtId="210" fontId="22" fillId="87" borderId="55" applyBorder="0"/>
    <xf numFmtId="210" fontId="22" fillId="87" borderId="55" applyBorder="0"/>
    <xf numFmtId="216" fontId="22" fillId="87" borderId="55" applyBorder="0"/>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32"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64"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32"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1" fillId="102" borderId="25"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1" fillId="102" borderId="25"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60" fillId="51" borderId="29" applyNumberFormat="0" applyProtection="0">
      <alignment vertical="center"/>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32" fillId="51"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64" fillId="60"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4" fontId="32" fillId="51" borderId="29" applyNumberFormat="0" applyProtection="0">
      <alignment horizontal="left" vertical="center"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0" fontId="32" fillId="51" borderId="29" applyNumberFormat="0" applyProtection="0">
      <alignment horizontal="left" vertical="top" indent="1"/>
    </xf>
    <xf numFmtId="210" fontId="32" fillId="51" borderId="29" applyNumberFormat="0" applyProtection="0">
      <alignment horizontal="left" vertical="top" indent="1"/>
    </xf>
    <xf numFmtId="216" fontId="32" fillId="51" borderId="29" applyNumberFormat="0" applyProtection="0">
      <alignment horizontal="left" vertical="top" indent="1"/>
    </xf>
    <xf numFmtId="209" fontId="32" fillId="51" borderId="29" applyNumberFormat="0" applyProtection="0">
      <alignment horizontal="left" vertical="top" indent="1"/>
    </xf>
    <xf numFmtId="0" fontId="32" fillId="51" borderId="29" applyNumberFormat="0" applyProtection="0">
      <alignment horizontal="left" vertical="top" indent="1"/>
    </xf>
    <xf numFmtId="216" fontId="32" fillId="51" borderId="29" applyNumberFormat="0" applyProtection="0">
      <alignment horizontal="left" vertical="top" indent="1"/>
    </xf>
    <xf numFmtId="209" fontId="32" fillId="51" borderId="29" applyNumberFormat="0" applyProtection="0">
      <alignment horizontal="left" vertical="top" indent="1"/>
    </xf>
    <xf numFmtId="0" fontId="32" fillId="51" borderId="29" applyNumberFormat="0" applyProtection="0">
      <alignment horizontal="left" vertical="top" indent="1"/>
    </xf>
    <xf numFmtId="0" fontId="64" fillId="51" borderId="29" applyNumberFormat="0" applyProtection="0">
      <alignment horizontal="left" vertical="top" indent="1"/>
    </xf>
    <xf numFmtId="213" fontId="64" fillId="51" borderId="29" applyNumberFormat="0" applyProtection="0">
      <alignment horizontal="left" vertical="top" indent="1"/>
    </xf>
    <xf numFmtId="213" fontId="64" fillId="51" borderId="29" applyNumberFormat="0" applyProtection="0">
      <alignment horizontal="left" vertical="top" indent="1"/>
    </xf>
    <xf numFmtId="213"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1" fontId="32" fillId="51" borderId="29" applyNumberFormat="0" applyProtection="0">
      <alignment horizontal="left" vertical="top" indent="1"/>
    </xf>
    <xf numFmtId="210" fontId="32" fillId="51" borderId="29" applyNumberFormat="0" applyProtection="0">
      <alignment horizontal="left" vertical="top" indent="1"/>
    </xf>
    <xf numFmtId="213"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2" fontId="32" fillId="51" borderId="29" applyNumberFormat="0" applyProtection="0">
      <alignment horizontal="left" vertical="top" indent="1"/>
    </xf>
    <xf numFmtId="0" fontId="32" fillId="51" borderId="29" applyNumberFormat="0" applyProtection="0">
      <alignment horizontal="left" vertical="top" indent="1"/>
    </xf>
    <xf numFmtId="213"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1" fontId="32" fillId="51" borderId="29" applyNumberFormat="0" applyProtection="0">
      <alignment horizontal="left" vertical="top" indent="1"/>
    </xf>
    <xf numFmtId="211" fontId="32" fillId="51" borderId="29" applyNumberFormat="0" applyProtection="0">
      <alignment horizontal="left" vertical="top" indent="1"/>
    </xf>
    <xf numFmtId="213" fontId="64" fillId="51" borderId="29" applyNumberFormat="0" applyProtection="0">
      <alignment horizontal="left" vertical="top" indent="1"/>
    </xf>
    <xf numFmtId="210"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0" fontId="32" fillId="51" borderId="29" applyNumberFormat="0" applyProtection="0">
      <alignment horizontal="left" vertical="top" indent="1"/>
    </xf>
    <xf numFmtId="210" fontId="32" fillId="51" borderId="29" applyNumberFormat="0" applyProtection="0">
      <alignment horizontal="left" vertical="top" indent="1"/>
    </xf>
    <xf numFmtId="0" fontId="64" fillId="51" borderId="29" applyNumberFormat="0" applyProtection="0">
      <alignment horizontal="left" vertical="top" indent="1"/>
    </xf>
    <xf numFmtId="213"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1" fontId="32" fillId="51" borderId="29" applyNumberFormat="0" applyProtection="0">
      <alignment horizontal="left" vertical="top" indent="1"/>
    </xf>
    <xf numFmtId="210" fontId="32" fillId="51" borderId="29" applyNumberFormat="0" applyProtection="0">
      <alignment horizontal="left" vertical="top" indent="1"/>
    </xf>
    <xf numFmtId="213"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0" fontId="64" fillId="51" borderId="29" applyNumberFormat="0" applyProtection="0">
      <alignment horizontal="left" vertical="top" indent="1"/>
    </xf>
    <xf numFmtId="212" fontId="32" fillId="51" borderId="29" applyNumberFormat="0" applyProtection="0">
      <alignment horizontal="left" vertical="top" indent="1"/>
    </xf>
    <xf numFmtId="213" fontId="32" fillId="51" borderId="29" applyNumberFormat="0" applyProtection="0">
      <alignment horizontal="left" vertical="top" indent="1"/>
    </xf>
    <xf numFmtId="213" fontId="32" fillId="51" borderId="29" applyNumberFormat="0" applyProtection="0">
      <alignment horizontal="left" vertical="top" indent="1"/>
    </xf>
    <xf numFmtId="211"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1"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2" fontId="32" fillId="51" borderId="29" applyNumberFormat="0" applyProtection="0">
      <alignment horizontal="left" vertical="top" indent="1"/>
    </xf>
    <xf numFmtId="212"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2" fontId="32" fillId="51" borderId="29" applyNumberFormat="0" applyProtection="0">
      <alignment horizontal="left" vertical="top" indent="1"/>
    </xf>
    <xf numFmtId="212" fontId="32" fillId="51" borderId="29" applyNumberFormat="0" applyProtection="0">
      <alignment horizontal="left" vertical="top" indent="1"/>
    </xf>
    <xf numFmtId="0" fontId="32" fillId="51" borderId="29" applyNumberFormat="0" applyProtection="0">
      <alignment horizontal="left" vertical="top" indent="1"/>
    </xf>
    <xf numFmtId="212"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2" fontId="32" fillId="51" borderId="29" applyNumberFormat="0" applyProtection="0">
      <alignment horizontal="left" vertical="top" indent="1"/>
    </xf>
    <xf numFmtId="211"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211" fontId="32" fillId="51" borderId="29" applyNumberFormat="0" applyProtection="0">
      <alignment horizontal="left" vertical="top" indent="1"/>
    </xf>
    <xf numFmtId="210" fontId="32" fillId="51" borderId="29" applyNumberFormat="0" applyProtection="0">
      <alignment horizontal="left" vertical="top" indent="1"/>
    </xf>
    <xf numFmtId="210" fontId="32" fillId="51" borderId="29" applyNumberFormat="0" applyProtection="0">
      <alignment horizontal="left" vertical="top" indent="1"/>
    </xf>
    <xf numFmtId="0" fontId="32" fillId="51" borderId="29" applyNumberFormat="0" applyProtection="0">
      <alignment horizontal="left" vertical="top" indent="1"/>
    </xf>
    <xf numFmtId="0" fontId="32" fillId="51" borderId="29" applyNumberFormat="0" applyProtection="0">
      <alignment horizontal="left" vertical="top" indent="1"/>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33" fillId="0" borderId="36" applyNumberFormat="0" applyProtection="0">
      <alignment horizontal="right" vertical="center"/>
    </xf>
    <xf numFmtId="4" fontId="32" fillId="125" borderId="29" applyNumberFormat="0" applyProtection="0">
      <alignment horizontal="right" vertical="center"/>
    </xf>
    <xf numFmtId="4" fontId="32"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1" fillId="124" borderId="36"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60" fillId="125" borderId="29" applyNumberFormat="0" applyProtection="0">
      <alignment horizontal="right" vertical="center"/>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3" fillId="150" borderId="7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4" fontId="33" fillId="64" borderId="36" applyNumberFormat="0" applyProtection="0">
      <alignment horizontal="left" vertical="center" indent="1"/>
    </xf>
    <xf numFmtId="4" fontId="32" fillId="123" borderId="29" applyNumberFormat="0" applyProtection="0">
      <alignment horizontal="left" vertical="center" indent="1"/>
    </xf>
    <xf numFmtId="4" fontId="32" fillId="123" borderId="29" applyNumberFormat="0" applyProtection="0">
      <alignment horizontal="left" vertical="center"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0" fontId="32" fillId="123" borderId="29" applyNumberFormat="0" applyProtection="0">
      <alignment horizontal="left" vertical="top" indent="1"/>
    </xf>
    <xf numFmtId="210" fontId="32" fillId="123" borderId="29" applyNumberFormat="0" applyProtection="0">
      <alignment horizontal="left" vertical="top" indent="1"/>
    </xf>
    <xf numFmtId="216" fontId="32" fillId="123" borderId="29" applyNumberFormat="0" applyProtection="0">
      <alignment horizontal="left" vertical="top" indent="1"/>
    </xf>
    <xf numFmtId="209" fontId="32" fillId="123" borderId="29" applyNumberFormat="0" applyProtection="0">
      <alignment horizontal="left" vertical="top" indent="1"/>
    </xf>
    <xf numFmtId="0" fontId="32" fillId="123" borderId="29" applyNumberFormat="0" applyProtection="0">
      <alignment horizontal="left" vertical="top" indent="1"/>
    </xf>
    <xf numFmtId="216" fontId="32" fillId="123" borderId="29" applyNumberFormat="0" applyProtection="0">
      <alignment horizontal="left" vertical="top" indent="1"/>
    </xf>
    <xf numFmtId="209" fontId="32" fillId="123" borderId="29" applyNumberFormat="0" applyProtection="0">
      <alignment horizontal="left" vertical="top" indent="1"/>
    </xf>
    <xf numFmtId="0" fontId="32" fillId="123" borderId="29" applyNumberFormat="0" applyProtection="0">
      <alignment horizontal="left" vertical="top" indent="1"/>
    </xf>
    <xf numFmtId="0" fontId="64" fillId="123" borderId="29" applyNumberFormat="0" applyProtection="0">
      <alignment horizontal="left" vertical="top" indent="1"/>
    </xf>
    <xf numFmtId="213" fontId="64" fillId="123" borderId="29" applyNumberFormat="0" applyProtection="0">
      <alignment horizontal="left" vertical="top" indent="1"/>
    </xf>
    <xf numFmtId="213"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1" fontId="32" fillId="123" borderId="29" applyNumberFormat="0" applyProtection="0">
      <alignment horizontal="left" vertical="top" indent="1"/>
    </xf>
    <xf numFmtId="210" fontId="32" fillId="123" borderId="29" applyNumberFormat="0" applyProtection="0">
      <alignment horizontal="left" vertical="top" indent="1"/>
    </xf>
    <xf numFmtId="213"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2" fontId="32" fillId="123" borderId="29" applyNumberFormat="0" applyProtection="0">
      <alignment horizontal="left" vertical="top" indent="1"/>
    </xf>
    <xf numFmtId="0" fontId="32" fillId="123" borderId="29" applyNumberFormat="0" applyProtection="0">
      <alignment horizontal="left" vertical="top" indent="1"/>
    </xf>
    <xf numFmtId="213"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1" fontId="32" fillId="123" borderId="29" applyNumberFormat="0" applyProtection="0">
      <alignment horizontal="left" vertical="top" indent="1"/>
    </xf>
    <xf numFmtId="211" fontId="32" fillId="123" borderId="29" applyNumberFormat="0" applyProtection="0">
      <alignment horizontal="left" vertical="top" indent="1"/>
    </xf>
    <xf numFmtId="213" fontId="64" fillId="123" borderId="29" applyNumberFormat="0" applyProtection="0">
      <alignment horizontal="left" vertical="top" indent="1"/>
    </xf>
    <xf numFmtId="210"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0" fontId="32" fillId="123" borderId="29" applyNumberFormat="0" applyProtection="0">
      <alignment horizontal="left" vertical="top" indent="1"/>
    </xf>
    <xf numFmtId="210"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1" fontId="32" fillId="123" borderId="29" applyNumberFormat="0" applyProtection="0">
      <alignment horizontal="left" vertical="top" indent="1"/>
    </xf>
    <xf numFmtId="210" fontId="32" fillId="123" borderId="29" applyNumberFormat="0" applyProtection="0">
      <alignment horizontal="left" vertical="top" indent="1"/>
    </xf>
    <xf numFmtId="213"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0" fontId="64" fillId="123" borderId="29" applyNumberFormat="0" applyProtection="0">
      <alignment horizontal="left" vertical="top" indent="1"/>
    </xf>
    <xf numFmtId="212" fontId="32" fillId="123" borderId="29" applyNumberFormat="0" applyProtection="0">
      <alignment horizontal="left" vertical="top" indent="1"/>
    </xf>
    <xf numFmtId="213" fontId="32" fillId="123" borderId="29" applyNumberFormat="0" applyProtection="0">
      <alignment horizontal="left" vertical="top" indent="1"/>
    </xf>
    <xf numFmtId="213" fontId="32" fillId="123" borderId="29" applyNumberFormat="0" applyProtection="0">
      <alignment horizontal="left" vertical="top" indent="1"/>
    </xf>
    <xf numFmtId="211"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1"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2" fontId="32" fillId="123" borderId="29" applyNumberFormat="0" applyProtection="0">
      <alignment horizontal="left" vertical="top" indent="1"/>
    </xf>
    <xf numFmtId="212"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2" fontId="32" fillId="123" borderId="29" applyNumberFormat="0" applyProtection="0">
      <alignment horizontal="left" vertical="top" indent="1"/>
    </xf>
    <xf numFmtId="212" fontId="32" fillId="123" borderId="29" applyNumberFormat="0" applyProtection="0">
      <alignment horizontal="left" vertical="top" indent="1"/>
    </xf>
    <xf numFmtId="0" fontId="32" fillId="123" borderId="29" applyNumberFormat="0" applyProtection="0">
      <alignment horizontal="left" vertical="top" indent="1"/>
    </xf>
    <xf numFmtId="212"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2" fontId="32" fillId="123" borderId="29" applyNumberFormat="0" applyProtection="0">
      <alignment horizontal="left" vertical="top" indent="1"/>
    </xf>
    <xf numFmtId="211"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211" fontId="32" fillId="123" borderId="29" applyNumberFormat="0" applyProtection="0">
      <alignment horizontal="left" vertical="top" indent="1"/>
    </xf>
    <xf numFmtId="210" fontId="32" fillId="123" borderId="29" applyNumberFormat="0" applyProtection="0">
      <alignment horizontal="left" vertical="top" indent="1"/>
    </xf>
    <xf numFmtId="210" fontId="32" fillId="123" borderId="29" applyNumberFormat="0" applyProtection="0">
      <alignment horizontal="left" vertical="top" indent="1"/>
    </xf>
    <xf numFmtId="0" fontId="32" fillId="123" borderId="29" applyNumberFormat="0" applyProtection="0">
      <alignment horizontal="left" vertical="top" indent="1"/>
    </xf>
    <xf numFmtId="0" fontId="32" fillId="123" borderId="29" applyNumberFormat="0" applyProtection="0">
      <alignment horizontal="left" vertical="top" indent="1"/>
    </xf>
    <xf numFmtId="4" fontId="164" fillId="130" borderId="0"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164" fillId="130" borderId="0"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66" fillId="130" borderId="33" applyNumberFormat="0" applyProtection="0">
      <alignment horizontal="left" vertical="center" indent="1"/>
    </xf>
    <xf numFmtId="4" fontId="164" fillId="130" borderId="0" applyNumberFormat="0" applyProtection="0">
      <alignment horizontal="left" vertical="center" indent="1"/>
    </xf>
    <xf numFmtId="4" fontId="66" fillId="130" borderId="33" applyNumberFormat="0" applyProtection="0">
      <alignment horizontal="left" vertical="center" indent="1"/>
    </xf>
    <xf numFmtId="4" fontId="164" fillId="130" borderId="0" applyNumberFormat="0" applyProtection="0">
      <alignment horizontal="left" vertical="center" indent="1"/>
    </xf>
    <xf numFmtId="4" fontId="164" fillId="130" borderId="0" applyNumberFormat="0" applyProtection="0">
      <alignment horizontal="left" vertical="center" indent="1"/>
    </xf>
    <xf numFmtId="4" fontId="164" fillId="130" borderId="0" applyNumberFormat="0" applyProtection="0">
      <alignment horizontal="left" vertical="center" indent="1"/>
    </xf>
    <xf numFmtId="213" fontId="33" fillId="131" borderId="25"/>
    <xf numFmtId="0" fontId="33" fillId="131" borderId="25"/>
    <xf numFmtId="211" fontId="33" fillId="131" borderId="25"/>
    <xf numFmtId="213" fontId="33" fillId="131" borderId="25"/>
    <xf numFmtId="0" fontId="33" fillId="131" borderId="25"/>
    <xf numFmtId="0" fontId="33" fillId="131" borderId="25"/>
    <xf numFmtId="210" fontId="33" fillId="131" borderId="25"/>
    <xf numFmtId="0" fontId="33" fillId="131" borderId="25"/>
    <xf numFmtId="211" fontId="33" fillId="131" borderId="25"/>
    <xf numFmtId="210" fontId="33" fillId="131" borderId="25"/>
    <xf numFmtId="0" fontId="33" fillId="131" borderId="25"/>
    <xf numFmtId="4" fontId="37" fillId="125" borderId="29" applyNumberFormat="0" applyProtection="0">
      <alignment horizontal="right" vertical="center"/>
    </xf>
    <xf numFmtId="4" fontId="37" fillId="125" borderId="29"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67" fillId="129" borderId="36"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4" fontId="37" fillId="125" borderId="29" applyNumberFormat="0" applyProtection="0">
      <alignment horizontal="right" vertical="center"/>
    </xf>
    <xf numFmtId="213" fontId="68" fillId="0" borderId="0" applyNumberFormat="0" applyFill="0" applyBorder="0" applyAlignment="0" applyProtection="0"/>
    <xf numFmtId="213" fontId="68" fillId="0" borderId="0" applyNumberFormat="0" applyFill="0" applyBorder="0" applyAlignment="0" applyProtection="0"/>
    <xf numFmtId="210" fontId="68" fillId="0" borderId="0" applyNumberFormat="0" applyFill="0" applyBorder="0" applyAlignment="0" applyProtection="0"/>
    <xf numFmtId="210" fontId="68" fillId="0" borderId="0" applyNumberFormat="0" applyFill="0" applyBorder="0" applyAlignment="0" applyProtection="0"/>
    <xf numFmtId="209" fontId="68" fillId="0" borderId="0" applyNumberFormat="0" applyFill="0" applyBorder="0" applyAlignment="0" applyProtection="0"/>
    <xf numFmtId="213" fontId="68" fillId="0" borderId="0" applyNumberFormat="0" applyFill="0" applyBorder="0" applyAlignment="0" applyProtection="0"/>
    <xf numFmtId="210" fontId="68" fillId="0" borderId="0" applyNumberFormat="0" applyFill="0" applyBorder="0" applyAlignment="0" applyProtection="0"/>
    <xf numFmtId="0" fontId="68" fillId="0" borderId="0" applyNumberFormat="0" applyFill="0" applyBorder="0" applyAlignment="0" applyProtection="0"/>
    <xf numFmtId="212" fontId="68" fillId="0" borderId="0" applyNumberFormat="0" applyFill="0" applyBorder="0" applyAlignment="0" applyProtection="0"/>
    <xf numFmtId="212" fontId="68" fillId="0" borderId="0" applyNumberFormat="0" applyFill="0" applyBorder="0" applyAlignment="0" applyProtection="0"/>
    <xf numFmtId="211" fontId="68" fillId="0" borderId="0" applyNumberFormat="0" applyFill="0" applyBorder="0" applyAlignment="0" applyProtection="0"/>
    <xf numFmtId="210" fontId="68" fillId="0" borderId="0" applyNumberFormat="0" applyFill="0" applyBorder="0" applyAlignment="0" applyProtection="0"/>
    <xf numFmtId="0" fontId="68" fillId="0" borderId="0" applyNumberFormat="0" applyFill="0" applyBorder="0" applyAlignment="0" applyProtection="0"/>
    <xf numFmtId="209" fontId="68" fillId="0" borderId="0" applyNumberFormat="0" applyFill="0" applyBorder="0" applyAlignment="0" applyProtection="0"/>
    <xf numFmtId="0" fontId="165" fillId="0" borderId="0" applyNumberFormat="0" applyFill="0" applyBorder="0" applyProtection="0">
      <alignment vertical="center"/>
    </xf>
    <xf numFmtId="213" fontId="165" fillId="0" borderId="0" applyNumberFormat="0" applyFill="0" applyBorder="0" applyProtection="0">
      <alignment vertical="center"/>
    </xf>
    <xf numFmtId="213" fontId="165" fillId="0" borderId="0" applyNumberFormat="0" applyFill="0" applyBorder="0" applyProtection="0">
      <alignment vertical="center"/>
    </xf>
    <xf numFmtId="0" fontId="29" fillId="124" borderId="77" applyNumberFormat="0" applyProtection="0">
      <alignment horizontal="center" vertical="center"/>
    </xf>
    <xf numFmtId="0" fontId="29" fillId="124" borderId="77" applyNumberFormat="0" applyProtection="0">
      <alignment horizontal="center" vertical="center"/>
    </xf>
    <xf numFmtId="213" fontId="165" fillId="0" borderId="0" applyNumberFormat="0" applyFill="0" applyBorder="0" applyProtection="0">
      <alignment vertical="center"/>
    </xf>
    <xf numFmtId="0" fontId="29" fillId="124" borderId="77" applyNumberFormat="0" applyProtection="0">
      <alignment horizontal="center" vertical="center"/>
    </xf>
    <xf numFmtId="0" fontId="29" fillId="124" borderId="77" applyNumberFormat="0" applyProtection="0">
      <alignment horizontal="center" vertical="center"/>
    </xf>
    <xf numFmtId="0" fontId="29" fillId="124" borderId="77" applyNumberFormat="0" applyProtection="0">
      <alignment horizontal="center" vertical="center"/>
    </xf>
    <xf numFmtId="0" fontId="166" fillId="0" borderId="0" applyNumberFormat="0" applyFill="0" applyBorder="0" applyProtection="0">
      <alignment horizontal="center" wrapText="1"/>
    </xf>
    <xf numFmtId="0" fontId="166" fillId="0" borderId="0" applyNumberFormat="0" applyFill="0" applyBorder="0" applyProtection="0">
      <alignment horizontal="center" wrapText="1"/>
    </xf>
    <xf numFmtId="213" fontId="166" fillId="0" borderId="0" applyNumberFormat="0" applyFill="0" applyBorder="0" applyProtection="0">
      <alignment horizontal="center" wrapText="1"/>
    </xf>
    <xf numFmtId="213" fontId="166" fillId="0" borderId="0" applyNumberFormat="0" applyFill="0" applyBorder="0" applyProtection="0">
      <alignment horizontal="center" wrapText="1"/>
    </xf>
    <xf numFmtId="0" fontId="29" fillId="124" borderId="14" applyNumberFormat="0" applyFont="0" applyProtection="0">
      <alignment horizontal="center" vertical="center"/>
    </xf>
    <xf numFmtId="213" fontId="166" fillId="0" borderId="0" applyNumberFormat="0" applyFill="0" applyBorder="0" applyProtection="0">
      <alignment horizontal="center" wrapText="1"/>
    </xf>
    <xf numFmtId="0" fontId="29" fillId="124" borderId="14" applyNumberFormat="0" applyFont="0" applyProtection="0">
      <alignment horizontal="center" vertical="center"/>
    </xf>
    <xf numFmtId="213" fontId="166" fillId="0" borderId="0" applyNumberFormat="0" applyFill="0" applyBorder="0" applyProtection="0">
      <alignment horizontal="center" wrapText="1"/>
    </xf>
    <xf numFmtId="213" fontId="166" fillId="0" borderId="0" applyNumberFormat="0" applyFill="0" applyBorder="0" applyProtection="0">
      <alignment horizontal="center" wrapText="1"/>
    </xf>
    <xf numFmtId="0" fontId="29" fillId="124" borderId="14" applyNumberFormat="0" applyFont="0" applyProtection="0">
      <alignment horizontal="center" vertical="center"/>
    </xf>
    <xf numFmtId="213" fontId="166" fillId="0" borderId="0" applyNumberFormat="0" applyFill="0" applyBorder="0" applyProtection="0">
      <alignment horizontal="center" wrapText="1"/>
    </xf>
    <xf numFmtId="0" fontId="29" fillId="124" borderId="14" applyNumberFormat="0" applyFont="0" applyProtection="0">
      <alignment horizontal="center" vertical="center"/>
    </xf>
    <xf numFmtId="0"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213" fontId="167" fillId="0" borderId="0" applyNumberFormat="0" applyFill="0" applyBorder="0" applyAlignment="0" applyProtection="0"/>
    <xf numFmtId="6" fontId="29" fillId="124" borderId="78" applyProtection="0">
      <alignment horizontal="center" wrapText="1"/>
    </xf>
    <xf numFmtId="213" fontId="167" fillId="0" borderId="0" applyNumberFormat="0" applyFill="0" applyBorder="0" applyAlignment="0" applyProtection="0"/>
    <xf numFmtId="6" fontId="29" fillId="124" borderId="78" applyProtection="0">
      <alignment horizontal="center" wrapText="1"/>
    </xf>
    <xf numFmtId="213" fontId="167" fillId="0" borderId="0" applyNumberFormat="0" applyFill="0" applyBorder="0" applyAlignment="0" applyProtection="0"/>
    <xf numFmtId="213" fontId="167" fillId="0" borderId="0" applyNumberFormat="0" applyFill="0" applyBorder="0" applyAlignment="0" applyProtection="0"/>
    <xf numFmtId="6" fontId="29" fillId="124" borderId="78" applyProtection="0">
      <alignment horizontal="center" wrapText="1"/>
    </xf>
    <xf numFmtId="213" fontId="167" fillId="0" borderId="0" applyNumberFormat="0" applyFill="0" applyBorder="0" applyAlignment="0" applyProtection="0"/>
    <xf numFmtId="6" fontId="29" fillId="124" borderId="78" applyProtection="0">
      <alignment horizontal="center" wrapText="1"/>
    </xf>
    <xf numFmtId="0" fontId="168" fillId="0" borderId="65"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213" fontId="169" fillId="0" borderId="0" applyNumberFormat="0" applyFill="0" applyBorder="0" applyAlignment="0" applyProtection="0"/>
    <xf numFmtId="213" fontId="169" fillId="0" borderId="0" applyNumberFormat="0" applyFill="0" applyBorder="0" applyAlignment="0" applyProtection="0"/>
    <xf numFmtId="213" fontId="169" fillId="0" borderId="0" applyNumberFormat="0" applyFill="0" applyBorder="0" applyAlignment="0" applyProtection="0"/>
    <xf numFmtId="6" fontId="19" fillId="151" borderId="78" applyProtection="0">
      <alignment horizontal="center" wrapText="1"/>
    </xf>
    <xf numFmtId="213" fontId="169" fillId="0" borderId="0" applyNumberFormat="0" applyFill="0" applyBorder="0" applyAlignment="0" applyProtection="0"/>
    <xf numFmtId="213" fontId="169" fillId="0" borderId="0" applyNumberFormat="0" applyFill="0" applyBorder="0" applyAlignment="0" applyProtection="0"/>
    <xf numFmtId="6" fontId="19" fillId="151" borderId="78" applyProtection="0">
      <alignment horizontal="center" wrapText="1"/>
    </xf>
    <xf numFmtId="213" fontId="169" fillId="0" borderId="0" applyNumberFormat="0" applyFill="0" applyBorder="0" applyAlignment="0" applyProtection="0"/>
    <xf numFmtId="6" fontId="19" fillId="151" borderId="78" applyProtection="0">
      <alignment horizontal="center" wrapText="1"/>
    </xf>
    <xf numFmtId="0" fontId="168" fillId="0" borderId="65" applyNumberFormat="0" applyFill="0" applyProtection="0">
      <alignment horizontal="right" wrapText="1"/>
    </xf>
    <xf numFmtId="0"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213" fontId="166" fillId="0" borderId="0" applyNumberFormat="0" applyFill="0" applyBorder="0" applyAlignment="0" applyProtection="0"/>
    <xf numFmtId="4" fontId="29" fillId="124" borderId="78" applyProtection="0">
      <alignment horizontal="center" wrapText="1"/>
    </xf>
    <xf numFmtId="213" fontId="166" fillId="0" borderId="0" applyNumberFormat="0" applyFill="0" applyBorder="0" applyAlignment="0" applyProtection="0"/>
    <xf numFmtId="4" fontId="29" fillId="124" borderId="78" applyProtection="0">
      <alignment horizontal="center" wrapText="1"/>
    </xf>
    <xf numFmtId="213" fontId="166" fillId="0" borderId="0" applyNumberFormat="0" applyFill="0" applyBorder="0" applyAlignment="0" applyProtection="0"/>
    <xf numFmtId="213" fontId="166" fillId="0" borderId="0" applyNumberFormat="0" applyFill="0" applyBorder="0" applyAlignment="0" applyProtection="0"/>
    <xf numFmtId="4" fontId="29" fillId="124" borderId="78" applyProtection="0">
      <alignment horizontal="center" wrapText="1"/>
    </xf>
    <xf numFmtId="213" fontId="166" fillId="0" borderId="0" applyNumberFormat="0" applyFill="0" applyBorder="0" applyAlignment="0" applyProtection="0"/>
    <xf numFmtId="4" fontId="29" fillId="124" borderId="78" applyProtection="0">
      <alignment horizontal="center" wrapText="1"/>
    </xf>
    <xf numFmtId="0" fontId="168" fillId="0" borderId="65" applyNumberFormat="0" applyFill="0" applyProtection="0">
      <alignment horizontal="left" wrapText="1"/>
    </xf>
    <xf numFmtId="0" fontId="74" fillId="0" borderId="0" applyNumberFormat="0" applyFont="0" applyFill="0" applyBorder="0" applyAlignment="0" applyProtection="0"/>
    <xf numFmtId="213" fontId="74" fillId="0" borderId="0" applyNumberFormat="0" applyFont="0" applyFill="0" applyBorder="0" applyAlignment="0" applyProtection="0"/>
    <xf numFmtId="213" fontId="74" fillId="0" borderId="0" applyNumberFormat="0" applyFont="0" applyFill="0" applyBorder="0" applyAlignment="0" applyProtection="0"/>
    <xf numFmtId="0" fontId="74" fillId="0" borderId="0" applyNumberFormat="0" applyFont="0" applyFill="0" applyBorder="0" applyAlignment="0" applyProtection="0"/>
    <xf numFmtId="220" fontId="29" fillId="124" borderId="78" applyProtection="0">
      <alignment horizontal="center"/>
    </xf>
    <xf numFmtId="210" fontId="74" fillId="0" borderId="0" applyNumberFormat="0" applyFont="0" applyFill="0" applyBorder="0" applyAlignment="0" applyProtection="0"/>
    <xf numFmtId="213" fontId="74" fillId="0" borderId="0" applyNumberFormat="0" applyFont="0" applyFill="0" applyBorder="0" applyAlignment="0" applyProtection="0"/>
    <xf numFmtId="0" fontId="74" fillId="0" borderId="0" applyNumberFormat="0" applyFont="0" applyFill="0" applyBorder="0" applyAlignment="0" applyProtection="0"/>
    <xf numFmtId="210" fontId="74" fillId="0" borderId="0" applyNumberFormat="0" applyFont="0" applyFill="0" applyBorder="0" applyAlignment="0" applyProtection="0"/>
    <xf numFmtId="220" fontId="29" fillId="124" borderId="78" applyProtection="0">
      <alignment horizontal="center"/>
    </xf>
    <xf numFmtId="0" fontId="74" fillId="0" borderId="0" applyNumberFormat="0" applyFont="0" applyFill="0" applyBorder="0" applyAlignment="0" applyProtection="0"/>
    <xf numFmtId="213" fontId="74" fillId="0" borderId="0" applyNumberFormat="0" applyFont="0" applyFill="0" applyBorder="0" applyAlignment="0" applyProtection="0"/>
    <xf numFmtId="213" fontId="74" fillId="0" borderId="0" applyNumberFormat="0" applyFont="0" applyFill="0" applyBorder="0" applyAlignment="0" applyProtection="0"/>
    <xf numFmtId="211" fontId="74" fillId="0" borderId="0" applyNumberFormat="0" applyFont="0" applyFill="0" applyBorder="0" applyAlignment="0" applyProtection="0"/>
    <xf numFmtId="220" fontId="29" fillId="124" borderId="78" applyProtection="0">
      <alignment horizontal="center"/>
    </xf>
    <xf numFmtId="212" fontId="74" fillId="0" borderId="0" applyNumberFormat="0" applyFont="0" applyFill="0" applyBorder="0" applyAlignment="0" applyProtection="0"/>
    <xf numFmtId="213" fontId="74" fillId="0" borderId="0" applyNumberFormat="0" applyFont="0" applyFill="0" applyBorder="0" applyAlignment="0" applyProtection="0"/>
    <xf numFmtId="220" fontId="29" fillId="124" borderId="78" applyProtection="0">
      <alignment horizontal="center"/>
    </xf>
    <xf numFmtId="211" fontId="74" fillId="0" borderId="0" applyNumberFormat="0" applyFont="0" applyFill="0" applyBorder="0" applyAlignment="0" applyProtection="0"/>
    <xf numFmtId="0" fontId="74" fillId="0" borderId="0" applyNumberFormat="0" applyFont="0" applyFill="0" applyBorder="0" applyAlignment="0" applyProtection="0"/>
    <xf numFmtId="220" fontId="29" fillId="124" borderId="78" applyProtection="0">
      <alignment horizontal="center"/>
    </xf>
    <xf numFmtId="209" fontId="74" fillId="0" borderId="0" applyNumberFormat="0" applyFont="0" applyFill="0" applyBorder="0" applyAlignment="0" applyProtection="0"/>
    <xf numFmtId="0" fontId="74" fillId="0" borderId="0" applyNumberFormat="0" applyFont="0" applyFill="0" applyBorder="0" applyAlignment="0" applyProtection="0"/>
    <xf numFmtId="206" fontId="166" fillId="0" borderId="0" applyFill="0" applyBorder="0" applyProtection="0">
      <alignment horizontal="center"/>
    </xf>
    <xf numFmtId="206" fontId="166" fillId="0" borderId="0" applyFill="0" applyBorder="0" applyProtection="0">
      <alignment horizontal="center"/>
    </xf>
    <xf numFmtId="205" fontId="29" fillId="124" borderId="78" applyProtection="0">
      <alignment horizontal="center"/>
    </xf>
    <xf numFmtId="205" fontId="29" fillId="124" borderId="78" applyProtection="0">
      <alignment horizontal="center"/>
    </xf>
    <xf numFmtId="205" fontId="29" fillId="124" borderId="78" applyProtection="0">
      <alignment horizontal="center"/>
    </xf>
    <xf numFmtId="205" fontId="29" fillId="124" borderId="78" applyProtection="0">
      <alignment horizontal="center"/>
    </xf>
    <xf numFmtId="221" fontId="74" fillId="0" borderId="0" applyFont="0" applyFill="0" applyBorder="0" applyAlignment="0" applyProtection="0"/>
    <xf numFmtId="206" fontId="169" fillId="0" borderId="0" applyFill="0" applyBorder="0" applyProtection="0">
      <alignment horizontal="center"/>
    </xf>
    <xf numFmtId="4" fontId="19" fillId="151" borderId="78" applyProtection="0">
      <alignment horizontal="center" wrapText="1"/>
    </xf>
    <xf numFmtId="4" fontId="19" fillId="151" borderId="78" applyProtection="0">
      <alignment horizontal="center" wrapText="1"/>
    </xf>
    <xf numFmtId="4" fontId="19" fillId="151" borderId="78" applyProtection="0">
      <alignment horizontal="center" wrapText="1"/>
    </xf>
    <xf numFmtId="0" fontId="74" fillId="0" borderId="0" applyNumberFormat="0" applyFont="0" applyFill="0" applyBorder="0" applyAlignment="0" applyProtection="0"/>
    <xf numFmtId="222" fontId="166" fillId="0" borderId="0" applyFill="0" applyBorder="0" applyProtection="0">
      <alignment horizontal="center"/>
    </xf>
    <xf numFmtId="222" fontId="166" fillId="0" borderId="0" applyFill="0" applyBorder="0" applyProtection="0">
      <alignment horizontal="center"/>
    </xf>
    <xf numFmtId="4" fontId="19" fillId="151" borderId="78" applyProtection="0">
      <alignment horizontal="center" wrapText="1"/>
    </xf>
    <xf numFmtId="4" fontId="19" fillId="151" borderId="78" applyProtection="0">
      <alignment horizontal="center" wrapText="1"/>
    </xf>
    <xf numFmtId="4" fontId="19" fillId="151" borderId="78" applyProtection="0">
      <alignment horizontal="center" wrapText="1"/>
    </xf>
    <xf numFmtId="0" fontId="74" fillId="0" borderId="0" applyNumberFormat="0" applyFont="0" applyFill="0" applyBorder="0" applyProtection="0">
      <alignment horizontal="center"/>
    </xf>
    <xf numFmtId="222" fontId="169" fillId="0" borderId="0" applyFill="0" applyBorder="0" applyProtection="0">
      <alignment horizontal="center"/>
    </xf>
    <xf numFmtId="222" fontId="169" fillId="0" borderId="0" applyFill="0" applyBorder="0" applyProtection="0">
      <alignment horizontal="center"/>
    </xf>
    <xf numFmtId="205" fontId="19" fillId="151" borderId="78" applyProtection="0">
      <alignment horizontal="center" wrapText="1"/>
    </xf>
    <xf numFmtId="205" fontId="19" fillId="151" borderId="78" applyProtection="0">
      <alignment horizontal="center" wrapText="1"/>
    </xf>
    <xf numFmtId="205" fontId="19" fillId="151" borderId="78" applyProtection="0">
      <alignment horizontal="center" wrapText="1"/>
    </xf>
    <xf numFmtId="223" fontId="74" fillId="0" borderId="0" applyFont="0" applyFill="0" applyBorder="0" applyAlignment="0" applyProtection="0"/>
    <xf numFmtId="0" fontId="169" fillId="0" borderId="0" applyNumberFormat="0" applyFill="0" applyBorder="0" applyProtection="0">
      <alignment wrapText="1"/>
    </xf>
    <xf numFmtId="0" fontId="169" fillId="0" borderId="0" applyNumberFormat="0" applyFill="0" applyBorder="0" applyProtection="0">
      <alignment wrapText="1"/>
    </xf>
    <xf numFmtId="213" fontId="169" fillId="0" borderId="0" applyNumberFormat="0" applyFill="0" applyBorder="0" applyProtection="0">
      <alignment wrapText="1"/>
    </xf>
    <xf numFmtId="213" fontId="169" fillId="0" borderId="0" applyNumberFormat="0" applyFill="0" applyBorder="0" applyProtection="0">
      <alignment wrapText="1"/>
    </xf>
    <xf numFmtId="213" fontId="169" fillId="0" borderId="0" applyNumberFormat="0" applyFill="0" applyBorder="0" applyProtection="0">
      <alignment wrapText="1"/>
    </xf>
    <xf numFmtId="0" fontId="19" fillId="124" borderId="78" applyNumberFormat="0" applyProtection="0">
      <alignment horizontal="left" vertical="center"/>
    </xf>
    <xf numFmtId="213" fontId="169" fillId="0" borderId="0" applyNumberFormat="0" applyFill="0" applyBorder="0" applyProtection="0">
      <alignment wrapText="1"/>
    </xf>
    <xf numFmtId="213" fontId="169" fillId="0" borderId="0" applyNumberFormat="0" applyFill="0" applyBorder="0" applyProtection="0">
      <alignment wrapText="1"/>
    </xf>
    <xf numFmtId="0" fontId="19" fillId="124" borderId="78" applyNumberFormat="0" applyProtection="0">
      <alignment horizontal="left" vertical="center"/>
    </xf>
    <xf numFmtId="213" fontId="169" fillId="0" borderId="0" applyNumberFormat="0" applyFill="0" applyBorder="0" applyProtection="0">
      <alignment wrapText="1"/>
    </xf>
    <xf numFmtId="0" fontId="19" fillId="124" borderId="78" applyNumberFormat="0" applyProtection="0">
      <alignment horizontal="left" vertical="center"/>
    </xf>
    <xf numFmtId="0" fontId="19" fillId="124" borderId="78" applyNumberFormat="0" applyProtection="0">
      <alignment horizontal="left" vertical="center"/>
    </xf>
    <xf numFmtId="0" fontId="169" fillId="0" borderId="25" applyNumberFormat="0" applyFill="0" applyProtection="0">
      <alignment wrapText="1"/>
    </xf>
    <xf numFmtId="0" fontId="169" fillId="0" borderId="25" applyNumberFormat="0" applyFill="0" applyProtection="0">
      <alignment wrapText="1"/>
    </xf>
    <xf numFmtId="213" fontId="169" fillId="0" borderId="25" applyNumberFormat="0" applyFill="0" applyProtection="0">
      <alignment wrapText="1"/>
    </xf>
    <xf numFmtId="213" fontId="169" fillId="0" borderId="25" applyNumberFormat="0" applyFill="0" applyProtection="0">
      <alignment wrapText="1"/>
    </xf>
    <xf numFmtId="213" fontId="169" fillId="0" borderId="25" applyNumberFormat="0" applyFill="0" applyProtection="0">
      <alignment wrapText="1"/>
    </xf>
    <xf numFmtId="0" fontId="19" fillId="151" borderId="78" applyNumberFormat="0" applyProtection="0">
      <alignment horizontal="center" vertical="center" wrapText="1"/>
    </xf>
    <xf numFmtId="213" fontId="169" fillId="0" borderId="25" applyNumberFormat="0" applyFill="0" applyProtection="0">
      <alignment wrapText="1"/>
    </xf>
    <xf numFmtId="213" fontId="169" fillId="0" borderId="25" applyNumberFormat="0" applyFill="0" applyProtection="0">
      <alignment wrapText="1"/>
    </xf>
    <xf numFmtId="0" fontId="19" fillId="151" borderId="78" applyNumberFormat="0" applyProtection="0">
      <alignment horizontal="center" vertical="center" wrapText="1"/>
    </xf>
    <xf numFmtId="213" fontId="169" fillId="0" borderId="25" applyNumberFormat="0" applyFill="0" applyProtection="0">
      <alignment wrapText="1"/>
    </xf>
    <xf numFmtId="0" fontId="19" fillId="151" borderId="78" applyNumberFormat="0" applyProtection="0">
      <alignment horizontal="center" vertical="center" wrapText="1"/>
    </xf>
    <xf numFmtId="0" fontId="19" fillId="151" borderId="78" applyNumberFormat="0" applyProtection="0">
      <alignment horizontal="center" vertical="center" wrapText="1"/>
    </xf>
    <xf numFmtId="0" fontId="169" fillId="0" borderId="0" applyNumberFormat="0" applyFill="0" applyBorder="0" applyAlignment="0" applyProtection="0"/>
    <xf numFmtId="0" fontId="169" fillId="0" borderId="0" applyNumberFormat="0" applyFill="0" applyBorder="0" applyAlignment="0" applyProtection="0"/>
    <xf numFmtId="213" fontId="169" fillId="0" borderId="0" applyNumberFormat="0" applyFill="0" applyBorder="0" applyAlignment="0" applyProtection="0"/>
    <xf numFmtId="213" fontId="169" fillId="0" borderId="0" applyNumberFormat="0" applyFill="0" applyBorder="0" applyAlignment="0" applyProtection="0"/>
    <xf numFmtId="0" fontId="29" fillId="124" borderId="78" applyNumberFormat="0" applyProtection="0">
      <alignment horizontal="left"/>
    </xf>
    <xf numFmtId="213" fontId="169" fillId="0" borderId="0" applyNumberFormat="0" applyFill="0" applyBorder="0" applyAlignment="0" applyProtection="0"/>
    <xf numFmtId="0" fontId="29" fillId="124" borderId="78" applyNumberFormat="0" applyProtection="0">
      <alignment horizontal="left"/>
    </xf>
    <xf numFmtId="213" fontId="169" fillId="0" borderId="0" applyNumberFormat="0" applyFill="0" applyBorder="0" applyAlignment="0" applyProtection="0"/>
    <xf numFmtId="213" fontId="169" fillId="0" borderId="0" applyNumberFormat="0" applyFill="0" applyBorder="0" applyAlignment="0" applyProtection="0"/>
    <xf numFmtId="0" fontId="29" fillId="124" borderId="78" applyNumberFormat="0" applyProtection="0">
      <alignment horizontal="left"/>
    </xf>
    <xf numFmtId="213" fontId="169" fillId="0" borderId="0" applyNumberFormat="0" applyFill="0" applyBorder="0" applyAlignment="0" applyProtection="0"/>
    <xf numFmtId="0" fontId="29" fillId="124" borderId="78" applyNumberFormat="0" applyProtection="0">
      <alignment horizontal="left"/>
    </xf>
    <xf numFmtId="8" fontId="27" fillId="0" borderId="0" applyFill="0" applyBorder="0" applyProtection="0">
      <alignment horizontal="right"/>
    </xf>
    <xf numFmtId="0" fontId="29" fillId="0" borderId="79" applyNumberFormat="0" applyFont="0" applyFill="0" applyAlignment="0" applyProtection="0"/>
    <xf numFmtId="0"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 fontId="29" fillId="124" borderId="78" applyProtection="0">
      <alignment horizontal="center" wrapText="1"/>
    </xf>
    <xf numFmtId="213"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 fontId="29" fillId="124" borderId="78" applyProtection="0">
      <alignment horizontal="center" wrapText="1"/>
    </xf>
    <xf numFmtId="0"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 fontId="29" fillId="124" borderId="78" applyProtection="0">
      <alignment horizontal="center" wrapText="1"/>
    </xf>
    <xf numFmtId="213" fontId="29" fillId="0" borderId="79" applyNumberFormat="0" applyFont="0" applyFill="0" applyAlignment="0" applyProtection="0"/>
    <xf numFmtId="213" fontId="29" fillId="0" borderId="79" applyNumberFormat="0" applyFont="0" applyFill="0" applyAlignment="0" applyProtection="0"/>
    <xf numFmtId="213" fontId="29" fillId="0" borderId="79" applyNumberFormat="0" applyFont="0" applyFill="0" applyAlignment="0" applyProtection="0"/>
    <xf numFmtId="2" fontId="29" fillId="124" borderId="78" applyProtection="0">
      <alignment horizontal="center" wrapText="1"/>
    </xf>
    <xf numFmtId="0" fontId="29" fillId="0" borderId="79" applyNumberFormat="0" applyFont="0" applyFill="0" applyAlignment="0" applyProtection="0"/>
    <xf numFmtId="2" fontId="29" fillId="124" borderId="78" applyProtection="0">
      <alignment horizontal="center" wrapText="1"/>
    </xf>
    <xf numFmtId="0" fontId="29" fillId="0" borderId="21" applyNumberFormat="0" applyFont="0" applyFill="0" applyAlignment="0" applyProtection="0"/>
    <xf numFmtId="213" fontId="29" fillId="0" borderId="21" applyNumberFormat="0" applyFont="0" applyFill="0" applyAlignment="0" applyProtection="0"/>
    <xf numFmtId="213" fontId="29" fillId="0" borderId="21" applyNumberFormat="0" applyFont="0" applyFill="0" applyAlignment="0" applyProtection="0"/>
    <xf numFmtId="0" fontId="29" fillId="124" borderId="78" applyNumberFormat="0" applyProtection="0">
      <alignment horizontal="left" wrapText="1"/>
    </xf>
    <xf numFmtId="213" fontId="29" fillId="0" borderId="21" applyNumberFormat="0" applyFont="0" applyFill="0" applyAlignment="0" applyProtection="0"/>
    <xf numFmtId="0" fontId="29" fillId="124" borderId="78" applyNumberFormat="0" applyProtection="0">
      <alignment horizontal="left" wrapText="1"/>
    </xf>
    <xf numFmtId="213" fontId="29" fillId="0" borderId="21" applyNumberFormat="0" applyFont="0" applyFill="0" applyAlignment="0" applyProtection="0"/>
    <xf numFmtId="213" fontId="29" fillId="0" borderId="21" applyNumberFormat="0" applyFont="0" applyFill="0" applyAlignment="0" applyProtection="0"/>
    <xf numFmtId="0" fontId="29" fillId="124" borderId="78" applyNumberFormat="0" applyProtection="0">
      <alignment horizontal="left" wrapText="1"/>
    </xf>
    <xf numFmtId="213" fontId="29" fillId="0" borderId="21" applyNumberFormat="0" applyFont="0" applyFill="0" applyAlignment="0" applyProtection="0"/>
    <xf numFmtId="0" fontId="29" fillId="124" borderId="78" applyNumberFormat="0" applyProtection="0">
      <alignment horizontal="left" wrapText="1"/>
    </xf>
    <xf numFmtId="0" fontId="29" fillId="124" borderId="78" applyNumberFormat="0" applyProtection="0">
      <alignment horizontal="left" wrapText="1"/>
    </xf>
    <xf numFmtId="0" fontId="29" fillId="0" borderId="66" applyNumberFormat="0" applyFont="0" applyFill="0" applyAlignment="0" applyProtection="0"/>
    <xf numFmtId="213" fontId="29" fillId="0" borderId="66" applyNumberFormat="0" applyFont="0" applyFill="0" applyAlignment="0" applyProtection="0"/>
    <xf numFmtId="213" fontId="29" fillId="0" borderId="66" applyNumberFormat="0" applyFont="0" applyFill="0" applyAlignment="0" applyProtection="0"/>
    <xf numFmtId="213" fontId="29" fillId="0" borderId="66" applyNumberFormat="0" applyFont="0" applyFill="0" applyAlignment="0" applyProtection="0"/>
    <xf numFmtId="0" fontId="19" fillId="124" borderId="78" applyNumberFormat="0" applyProtection="0">
      <alignment horizontal="left" wrapText="1"/>
    </xf>
    <xf numFmtId="213" fontId="29" fillId="0" borderId="66" applyNumberFormat="0" applyFont="0" applyFill="0" applyAlignment="0" applyProtection="0"/>
    <xf numFmtId="213" fontId="29" fillId="0" borderId="66" applyNumberFormat="0" applyFont="0" applyFill="0" applyAlignment="0" applyProtection="0"/>
    <xf numFmtId="0" fontId="19" fillId="124" borderId="78" applyNumberFormat="0" applyProtection="0">
      <alignment horizontal="left" wrapText="1"/>
    </xf>
    <xf numFmtId="213" fontId="29" fillId="0" borderId="66" applyNumberFormat="0" applyFont="0" applyFill="0" applyAlignment="0" applyProtection="0"/>
    <xf numFmtId="0" fontId="19" fillId="124" borderId="78" applyNumberFormat="0" applyProtection="0">
      <alignment horizontal="left" wrapText="1"/>
    </xf>
    <xf numFmtId="0" fontId="19" fillId="124" borderId="78" applyNumberFormat="0" applyProtection="0">
      <alignment horizontal="left" wrapText="1"/>
    </xf>
    <xf numFmtId="0" fontId="29" fillId="0" borderId="71" applyNumberFormat="0" applyFont="0" applyFill="0" applyAlignment="0" applyProtection="0"/>
    <xf numFmtId="0" fontId="29" fillId="0" borderId="71" applyNumberFormat="0" applyFont="0" applyFill="0" applyAlignment="0" applyProtection="0"/>
    <xf numFmtId="213" fontId="29" fillId="0" borderId="71" applyNumberFormat="0" applyFont="0" applyFill="0" applyAlignment="0" applyProtection="0"/>
    <xf numFmtId="213" fontId="29" fillId="0" borderId="71" applyNumberFormat="0" applyFont="0" applyFill="0" applyAlignment="0" applyProtection="0"/>
    <xf numFmtId="213" fontId="29" fillId="0" borderId="71" applyNumberFormat="0" applyFont="0" applyFill="0" applyAlignment="0" applyProtection="0"/>
    <xf numFmtId="0" fontId="19" fillId="152" borderId="78" applyNumberFormat="0" applyProtection="0">
      <alignment horizontal="right" vertical="center" wrapText="1"/>
    </xf>
    <xf numFmtId="213" fontId="29" fillId="0" borderId="71" applyNumberFormat="0" applyFont="0" applyFill="0" applyAlignment="0" applyProtection="0"/>
    <xf numFmtId="213" fontId="29" fillId="0" borderId="71" applyNumberFormat="0" applyFont="0" applyFill="0" applyAlignment="0" applyProtection="0"/>
    <xf numFmtId="0" fontId="19" fillId="152" borderId="78" applyNumberFormat="0" applyProtection="0">
      <alignment horizontal="right" vertical="center" wrapText="1"/>
    </xf>
    <xf numFmtId="213" fontId="29" fillId="0" borderId="71" applyNumberFormat="0" applyFont="0" applyFill="0" applyAlignment="0" applyProtection="0"/>
    <xf numFmtId="0" fontId="19" fillId="152" borderId="78" applyNumberFormat="0" applyProtection="0">
      <alignment horizontal="right" vertical="center" wrapText="1"/>
    </xf>
    <xf numFmtId="0" fontId="19" fillId="152" borderId="78" applyNumberFormat="0" applyProtection="0">
      <alignment horizontal="right" vertical="center" wrapText="1"/>
    </xf>
    <xf numFmtId="0" fontId="29" fillId="0" borderId="23" applyNumberFormat="0" applyFont="0" applyFill="0" applyAlignment="0" applyProtection="0"/>
    <xf numFmtId="0" fontId="29" fillId="0" borderId="23" applyNumberFormat="0" applyFont="0" applyFill="0" applyAlignment="0" applyProtection="0"/>
    <xf numFmtId="213" fontId="29" fillId="0" borderId="23" applyNumberFormat="0" applyFont="0" applyFill="0" applyAlignment="0" applyProtection="0"/>
    <xf numFmtId="213" fontId="29" fillId="0" borderId="23" applyNumberFormat="0" applyFont="0" applyFill="0" applyAlignment="0" applyProtection="0"/>
    <xf numFmtId="6" fontId="29" fillId="124" borderId="78" applyProtection="0">
      <alignment horizontal="center" wrapText="1"/>
    </xf>
    <xf numFmtId="213" fontId="29" fillId="0" borderId="23" applyNumberFormat="0" applyFont="0" applyFill="0" applyAlignment="0" applyProtection="0"/>
    <xf numFmtId="6" fontId="29" fillId="124" borderId="78" applyProtection="0">
      <alignment horizontal="center" wrapText="1"/>
    </xf>
    <xf numFmtId="213" fontId="29" fillId="0" borderId="23" applyNumberFormat="0" applyFont="0" applyFill="0" applyAlignment="0" applyProtection="0"/>
    <xf numFmtId="213" fontId="29" fillId="0" borderId="23" applyNumberFormat="0" applyFont="0" applyFill="0" applyAlignment="0" applyProtection="0"/>
    <xf numFmtId="6" fontId="29" fillId="124" borderId="78" applyProtection="0">
      <alignment horizontal="center" wrapText="1"/>
    </xf>
    <xf numFmtId="213" fontId="29" fillId="0" borderId="23" applyNumberFormat="0" applyFont="0" applyFill="0" applyAlignment="0" applyProtection="0"/>
    <xf numFmtId="6" fontId="29" fillId="124" borderId="78" applyProtection="0">
      <alignment horizontal="center" wrapText="1"/>
    </xf>
    <xf numFmtId="6" fontId="29" fillId="124" borderId="78" applyProtection="0">
      <alignment horizontal="center" wrapText="1"/>
    </xf>
    <xf numFmtId="0" fontId="29" fillId="0" borderId="67" applyNumberFormat="0" applyFont="0" applyFill="0" applyAlignment="0" applyProtection="0"/>
    <xf numFmtId="0" fontId="29" fillId="0" borderId="67" applyNumberFormat="0" applyFont="0" applyFill="0" applyAlignment="0" applyProtection="0"/>
    <xf numFmtId="213" fontId="29" fillId="0" borderId="67" applyNumberFormat="0" applyFont="0" applyFill="0" applyAlignment="0" applyProtection="0"/>
    <xf numFmtId="213" fontId="29" fillId="0" borderId="67" applyNumberFormat="0" applyFont="0" applyFill="0" applyAlignment="0" applyProtection="0"/>
    <xf numFmtId="4" fontId="29" fillId="124" borderId="78" applyProtection="0">
      <alignment horizontal="center" wrapText="1"/>
    </xf>
    <xf numFmtId="213" fontId="29" fillId="0" borderId="67" applyNumberFormat="0" applyFont="0" applyFill="0" applyAlignment="0" applyProtection="0"/>
    <xf numFmtId="4" fontId="29" fillId="124" borderId="78" applyProtection="0">
      <alignment horizontal="center" wrapText="1"/>
    </xf>
    <xf numFmtId="213" fontId="29" fillId="0" borderId="67" applyNumberFormat="0" applyFont="0" applyFill="0" applyAlignment="0" applyProtection="0"/>
    <xf numFmtId="213" fontId="29" fillId="0" borderId="67" applyNumberFormat="0" applyFont="0" applyFill="0" applyAlignment="0" applyProtection="0"/>
    <xf numFmtId="4" fontId="29" fillId="124" borderId="78" applyProtection="0">
      <alignment horizontal="center" wrapText="1"/>
    </xf>
    <xf numFmtId="213" fontId="29" fillId="0" borderId="67" applyNumberFormat="0" applyFont="0" applyFill="0" applyAlignment="0" applyProtection="0"/>
    <xf numFmtId="4" fontId="29" fillId="124" borderId="78" applyProtection="0">
      <alignment horizontal="center" wrapText="1"/>
    </xf>
    <xf numFmtId="4" fontId="29" fillId="124" borderId="78" applyProtection="0">
      <alignment horizontal="center" wrapText="1"/>
    </xf>
    <xf numFmtId="0" fontId="29" fillId="0" borderId="24" applyNumberFormat="0" applyFont="0" applyFill="0" applyAlignment="0" applyProtection="0"/>
    <xf numFmtId="0"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10" fontId="29" fillId="124" borderId="78" applyProtection="0">
      <alignment horizontal="center" wrapText="1"/>
    </xf>
    <xf numFmtId="213"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10" fontId="29" fillId="124" borderId="78" applyProtection="0">
      <alignment horizontal="center" wrapText="1"/>
    </xf>
    <xf numFmtId="0"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10" fontId="29" fillId="124" borderId="78" applyProtection="0">
      <alignment horizontal="center" wrapText="1"/>
    </xf>
    <xf numFmtId="213" fontId="29" fillId="0" borderId="24" applyNumberFormat="0" applyFont="0" applyFill="0" applyAlignment="0" applyProtection="0"/>
    <xf numFmtId="213" fontId="29" fillId="0" borderId="24" applyNumberFormat="0" applyFont="0" applyFill="0" applyAlignment="0" applyProtection="0"/>
    <xf numFmtId="213" fontId="29" fillId="0" borderId="24" applyNumberFormat="0" applyFont="0" applyFill="0" applyAlignment="0" applyProtection="0"/>
    <xf numFmtId="10" fontId="29" fillId="124" borderId="78" applyProtection="0">
      <alignment horizontal="center" wrapText="1"/>
    </xf>
    <xf numFmtId="0" fontId="29" fillId="0" borderId="24" applyNumberFormat="0" applyFont="0" applyFill="0" applyAlignment="0" applyProtection="0"/>
    <xf numFmtId="10" fontId="29" fillId="124" borderId="78" applyProtection="0">
      <alignment horizontal="center" wrapText="1"/>
    </xf>
    <xf numFmtId="0" fontId="29" fillId="0" borderId="80" applyNumberFormat="0" applyFont="0" applyFill="0" applyAlignment="0" applyProtection="0"/>
    <xf numFmtId="0"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0"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213" fontId="29" fillId="0" borderId="80" applyNumberFormat="0" applyFont="0" applyFill="0" applyAlignment="0" applyProtection="0"/>
    <xf numFmtId="0" fontId="29" fillId="0" borderId="80" applyNumberFormat="0" applyFont="0" applyFill="0" applyAlignment="0" applyProtection="0"/>
    <xf numFmtId="0" fontId="51" fillId="0" borderId="0" applyNumberFormat="0" applyFill="0" applyBorder="0" applyAlignment="0" applyProtection="0"/>
    <xf numFmtId="209" fontId="51" fillId="0" borderId="0" applyNumberFormat="0" applyFill="0" applyBorder="0" applyAlignment="0" applyProtection="0"/>
    <xf numFmtId="213" fontId="51" fillId="0" borderId="0" applyNumberFormat="0" applyFill="0" applyBorder="0" applyAlignment="0" applyProtection="0"/>
    <xf numFmtId="213" fontId="51" fillId="0" borderId="0" applyNumberFormat="0" applyFill="0" applyBorder="0" applyAlignment="0" applyProtection="0"/>
    <xf numFmtId="210" fontId="51" fillId="0" borderId="0" applyNumberFormat="0" applyFill="0" applyBorder="0" applyAlignment="0" applyProtection="0"/>
    <xf numFmtId="0" fontId="51" fillId="0" borderId="0" applyNumberFormat="0" applyFill="0" applyBorder="0" applyAlignment="0" applyProtection="0"/>
    <xf numFmtId="210" fontId="51" fillId="0" borderId="0" applyNumberFormat="0" applyFill="0" applyBorder="0" applyAlignment="0" applyProtection="0"/>
    <xf numFmtId="0" fontId="51" fillId="0" borderId="0" applyNumberFormat="0" applyFill="0" applyBorder="0" applyAlignment="0" applyProtection="0"/>
    <xf numFmtId="209" fontId="51" fillId="0" borderId="0" applyNumberFormat="0" applyFill="0" applyBorder="0" applyAlignment="0" applyProtection="0"/>
    <xf numFmtId="213" fontId="51" fillId="0" borderId="0" applyNumberFormat="0" applyFill="0" applyBorder="0" applyAlignment="0" applyProtection="0"/>
    <xf numFmtId="210" fontId="2" fillId="0" borderId="0" applyNumberFormat="0" applyFill="0" applyBorder="0" applyAlignment="0" applyProtection="0"/>
    <xf numFmtId="210" fontId="2" fillId="0" borderId="0" applyNumberFormat="0" applyFill="0" applyBorder="0" applyAlignment="0" applyProtection="0"/>
    <xf numFmtId="0" fontId="68" fillId="0" borderId="0" applyNumberFormat="0" applyFill="0" applyBorder="0" applyAlignment="0" applyProtection="0"/>
    <xf numFmtId="0" fontId="2" fillId="0" borderId="0" applyNumberFormat="0" applyFill="0" applyBorder="0" applyAlignment="0" applyProtection="0"/>
    <xf numFmtId="0" fontId="51" fillId="0" borderId="0" applyNumberFormat="0" applyFill="0" applyBorder="0" applyAlignment="0" applyProtection="0"/>
    <xf numFmtId="211" fontId="2" fillId="0" borderId="0" applyNumberFormat="0" applyFill="0" applyBorder="0" applyAlignment="0" applyProtection="0"/>
    <xf numFmtId="212" fontId="2" fillId="0" borderId="0" applyNumberFormat="0" applyFill="0" applyBorder="0" applyAlignment="0" applyProtection="0"/>
    <xf numFmtId="0" fontId="68" fillId="0" borderId="0" applyNumberFormat="0" applyFill="0" applyBorder="0" applyAlignment="0" applyProtection="0"/>
    <xf numFmtId="211" fontId="51" fillId="0" borderId="0" applyNumberFormat="0" applyFill="0" applyBorder="0" applyAlignment="0" applyProtection="0"/>
    <xf numFmtId="212" fontId="51" fillId="0" borderId="0" applyNumberFormat="0" applyFill="0" applyBorder="0" applyAlignment="0" applyProtection="0"/>
    <xf numFmtId="212" fontId="68" fillId="0" borderId="0" applyNumberFormat="0" applyFill="0" applyBorder="0" applyAlignment="0" applyProtection="0"/>
    <xf numFmtId="211" fontId="68" fillId="0" borderId="0" applyNumberFormat="0" applyFill="0" applyBorder="0" applyAlignment="0" applyProtection="0"/>
    <xf numFmtId="212" fontId="2" fillId="0" borderId="0" applyNumberFormat="0" applyFill="0" applyBorder="0" applyAlignment="0" applyProtection="0"/>
    <xf numFmtId="211" fontId="68" fillId="0" borderId="0" applyNumberFormat="0" applyFill="0" applyBorder="0" applyAlignment="0" applyProtection="0"/>
    <xf numFmtId="212" fontId="68" fillId="0" borderId="0" applyNumberFormat="0" applyFill="0" applyBorder="0" applyAlignment="0" applyProtection="0"/>
    <xf numFmtId="212" fontId="68" fillId="0" borderId="0" applyNumberFormat="0" applyFill="0" applyBorder="0" applyAlignment="0" applyProtection="0"/>
    <xf numFmtId="213" fontId="68" fillId="0" borderId="0" applyNumberFormat="0" applyFill="0" applyBorder="0" applyAlignment="0" applyProtection="0"/>
    <xf numFmtId="213" fontId="68" fillId="0" borderId="0" applyNumberFormat="0" applyFill="0" applyBorder="0" applyAlignment="0" applyProtection="0"/>
    <xf numFmtId="210" fontId="51" fillId="0" borderId="0" applyNumberFormat="0" applyFill="0" applyBorder="0" applyAlignment="0" applyProtection="0"/>
    <xf numFmtId="0" fontId="68" fillId="0" borderId="0" applyNumberFormat="0" applyFill="0" applyBorder="0" applyAlignment="0" applyProtection="0"/>
    <xf numFmtId="213" fontId="68" fillId="0" borderId="0" applyNumberFormat="0" applyFill="0" applyBorder="0" applyAlignment="0" applyProtection="0"/>
    <xf numFmtId="0" fontId="51" fillId="0" borderId="0" applyNumberFormat="0" applyFill="0" applyBorder="0" applyAlignment="0" applyProtection="0"/>
    <xf numFmtId="0" fontId="68" fillId="0" borderId="0" applyNumberFormat="0" applyFill="0" applyBorder="0" applyAlignment="0" applyProtection="0"/>
    <xf numFmtId="0" fontId="51" fillId="0" borderId="0" applyNumberFormat="0" applyFill="0" applyBorder="0" applyAlignment="0" applyProtection="0"/>
    <xf numFmtId="210" fontId="68" fillId="0" borderId="0" applyNumberFormat="0" applyFill="0" applyBorder="0" applyAlignment="0" applyProtection="0"/>
    <xf numFmtId="210" fontId="68"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Alignment="0" applyProtection="0"/>
    <xf numFmtId="210" fontId="68" fillId="0" borderId="0" applyNumberFormat="0" applyFill="0" applyBorder="0" applyAlignment="0" applyProtection="0"/>
    <xf numFmtId="210" fontId="68" fillId="0" borderId="0" applyNumberFormat="0" applyFill="0" applyBorder="0" applyAlignment="0" applyProtection="0"/>
    <xf numFmtId="0" fontId="170" fillId="0" borderId="0" applyNumberFormat="0" applyFill="0" applyBorder="0" applyAlignment="0" applyProtection="0"/>
    <xf numFmtId="209" fontId="68" fillId="0" borderId="0" applyNumberFormat="0" applyFill="0" applyBorder="0" applyAlignment="0" applyProtection="0"/>
    <xf numFmtId="210" fontId="68" fillId="0" borderId="0" applyNumberFormat="0" applyFill="0" applyBorder="0" applyAlignment="0" applyProtection="0"/>
    <xf numFmtId="0" fontId="2" fillId="0" borderId="0" applyNumberFormat="0" applyFill="0" applyBorder="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209" fontId="52" fillId="0" borderId="58" applyNumberFormat="0" applyFill="0" applyAlignment="0" applyProtection="0"/>
    <xf numFmtId="0" fontId="52" fillId="0" borderId="58" applyNumberFormat="0" applyFill="0" applyAlignment="0" applyProtection="0"/>
    <xf numFmtId="209" fontId="52" fillId="0" borderId="58" applyNumberFormat="0" applyFill="0" applyAlignment="0" applyProtection="0"/>
    <xf numFmtId="0" fontId="52" fillId="0" borderId="59" applyNumberFormat="0" applyFill="0" applyAlignment="0" applyProtection="0"/>
    <xf numFmtId="213" fontId="52" fillId="0" borderId="58" applyNumberFormat="0" applyFill="0" applyAlignment="0" applyProtection="0"/>
    <xf numFmtId="210" fontId="52" fillId="0" borderId="58"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1"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2" fontId="52" fillId="0" borderId="59" applyNumberFormat="0" applyFill="0" applyAlignment="0" applyProtection="0"/>
    <xf numFmtId="0" fontId="52" fillId="0" borderId="58" applyNumberFormat="0" applyFill="0" applyAlignment="0" applyProtection="0"/>
    <xf numFmtId="213" fontId="52" fillId="0" borderId="58" applyNumberFormat="0" applyFill="0" applyAlignment="0" applyProtection="0"/>
    <xf numFmtId="211" fontId="171" fillId="0" borderId="9"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21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210" fontId="52" fillId="0" borderId="58" applyNumberFormat="0" applyFill="0" applyAlignment="0" applyProtection="0"/>
    <xf numFmtId="0" fontId="29" fillId="0" borderId="60" applyNumberFormat="0" applyFill="0" applyBorder="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210" fontId="52" fillId="0" borderId="58" applyNumberFormat="0" applyFill="0" applyAlignment="0" applyProtection="0"/>
    <xf numFmtId="210" fontId="52" fillId="0" borderId="58" applyNumberFormat="0" applyFill="0" applyAlignment="0" applyProtection="0"/>
    <xf numFmtId="210" fontId="171" fillId="0" borderId="9" applyNumberFormat="0" applyFill="0" applyAlignment="0" applyProtection="0"/>
    <xf numFmtId="211" fontId="52" fillId="0" borderId="59" applyNumberFormat="0" applyFill="0" applyAlignment="0" applyProtection="0"/>
    <xf numFmtId="210" fontId="171" fillId="0" borderId="9"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212" fontId="52" fillId="0" borderId="59" applyNumberFormat="0" applyFill="0" applyAlignment="0" applyProtection="0"/>
    <xf numFmtId="0" fontId="16" fillId="0" borderId="9" applyNumberFormat="0" applyFill="0" applyAlignment="0" applyProtection="0"/>
    <xf numFmtId="213" fontId="52" fillId="0" borderId="58" applyNumberFormat="0" applyFill="0" applyAlignment="0" applyProtection="0"/>
    <xf numFmtId="0" fontId="52" fillId="0" borderId="58" applyNumberFormat="0" applyFill="0" applyAlignment="0" applyProtection="0"/>
    <xf numFmtId="211" fontId="171" fillId="0" borderId="9"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52" fillId="0" borderId="58" applyNumberFormat="0" applyFill="0" applyAlignment="0" applyProtection="0"/>
    <xf numFmtId="0" fontId="171" fillId="0" borderId="9" applyNumberFormat="0" applyFill="0" applyAlignment="0" applyProtection="0"/>
    <xf numFmtId="0" fontId="52" fillId="0" borderId="58" applyNumberFormat="0" applyFill="0" applyAlignment="0" applyProtection="0"/>
    <xf numFmtId="212" fontId="52" fillId="0" borderId="58" applyNumberFormat="0" applyFill="0" applyAlignment="0" applyProtection="0"/>
    <xf numFmtId="211" fontId="52" fillId="0" borderId="58" applyNumberFormat="0" applyFill="0" applyAlignment="0" applyProtection="0"/>
    <xf numFmtId="211" fontId="52" fillId="0" borderId="58"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2" fontId="52" fillId="0" borderId="58" applyNumberFormat="0" applyFill="0" applyAlignment="0" applyProtection="0"/>
    <xf numFmtId="212" fontId="171" fillId="0" borderId="9" applyNumberFormat="0" applyFill="0" applyAlignment="0" applyProtection="0"/>
    <xf numFmtId="211" fontId="171" fillId="0" borderId="9" applyNumberFormat="0" applyFill="0" applyAlignment="0" applyProtection="0"/>
    <xf numFmtId="212" fontId="16" fillId="0" borderId="9" applyNumberFormat="0" applyFill="0" applyAlignment="0" applyProtection="0"/>
    <xf numFmtId="211" fontId="52" fillId="0" borderId="59" applyNumberFormat="0" applyFill="0" applyAlignment="0" applyProtection="0"/>
    <xf numFmtId="211" fontId="52" fillId="0" borderId="59" applyNumberFormat="0" applyFill="0" applyAlignment="0" applyProtection="0"/>
    <xf numFmtId="212" fontId="52" fillId="0" borderId="59" applyNumberFormat="0" applyFill="0" applyAlignment="0" applyProtection="0"/>
    <xf numFmtId="212" fontId="52" fillId="0" borderId="59" applyNumberFormat="0" applyFill="0" applyAlignment="0" applyProtection="0"/>
    <xf numFmtId="212" fontId="52" fillId="0" borderId="59" applyNumberFormat="0" applyFill="0" applyAlignment="0" applyProtection="0"/>
    <xf numFmtId="212"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3" fontId="29" fillId="0" borderId="60" applyNumberFormat="0" applyFill="0" applyBorder="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0" fontId="52" fillId="0" borderId="58" applyNumberFormat="0" applyFill="0" applyAlignment="0" applyProtection="0"/>
    <xf numFmtId="213" fontId="29" fillId="0" borderId="60" applyNumberFormat="0" applyFill="0" applyBorder="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0" fontId="52" fillId="0" borderId="58" applyNumberFormat="0" applyFill="0" applyAlignment="0" applyProtection="0"/>
    <xf numFmtId="210" fontId="52" fillId="0" borderId="58" applyNumberFormat="0" applyFill="0" applyAlignment="0" applyProtection="0"/>
    <xf numFmtId="0" fontId="29" fillId="0" borderId="60" applyNumberFormat="0" applyFill="0" applyBorder="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0" fontId="52" fillId="0" borderId="58" applyNumberFormat="0" applyFill="0" applyAlignment="0" applyProtection="0"/>
    <xf numFmtId="210" fontId="52" fillId="0" borderId="58" applyNumberFormat="0" applyFill="0" applyAlignment="0" applyProtection="0"/>
    <xf numFmtId="213" fontId="29" fillId="0" borderId="60" applyNumberFormat="0" applyFill="0" applyBorder="0" applyAlignment="0" applyProtection="0"/>
    <xf numFmtId="211" fontId="52" fillId="0" borderId="59" applyNumberFormat="0" applyFill="0" applyAlignment="0" applyProtection="0"/>
    <xf numFmtId="211"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2" fontId="52" fillId="0" borderId="59" applyNumberFormat="0" applyFill="0" applyAlignment="0" applyProtection="0"/>
    <xf numFmtId="171" fontId="29" fillId="0" borderId="31">
      <protection locked="0"/>
    </xf>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1" fontId="171" fillId="0" borderId="9" applyNumberFormat="0" applyFill="0" applyAlignment="0" applyProtection="0"/>
    <xf numFmtId="0" fontId="52" fillId="0" borderId="59" applyNumberFormat="0" applyFill="0" applyAlignment="0" applyProtection="0"/>
    <xf numFmtId="0" fontId="171" fillId="0" borderId="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171" fontId="29" fillId="0" borderId="31">
      <protection locked="0"/>
    </xf>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8" applyNumberFormat="0" applyFill="0" applyAlignment="0" applyProtection="0"/>
    <xf numFmtId="213" fontId="29" fillId="0" borderId="60" applyNumberFormat="0" applyFill="0" applyBorder="0" applyAlignment="0" applyProtection="0"/>
    <xf numFmtId="213" fontId="29" fillId="0" borderId="60" applyNumberFormat="0" applyFill="0" applyBorder="0" applyAlignment="0" applyProtection="0"/>
    <xf numFmtId="211" fontId="52" fillId="0" borderId="59" applyNumberFormat="0" applyFill="0" applyAlignment="0" applyProtection="0"/>
    <xf numFmtId="210" fontId="52" fillId="0" borderId="59" applyNumberFormat="0" applyFill="0" applyAlignment="0" applyProtection="0"/>
    <xf numFmtId="213" fontId="29" fillId="0" borderId="60" applyNumberFormat="0" applyFill="0" applyBorder="0" applyAlignment="0" applyProtection="0"/>
    <xf numFmtId="210" fontId="52" fillId="0" borderId="59" applyNumberFormat="0" applyFill="0" applyAlignment="0" applyProtection="0"/>
    <xf numFmtId="21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210" fontId="52" fillId="0" borderId="59" applyNumberFormat="0" applyFill="0" applyAlignment="0" applyProtection="0"/>
    <xf numFmtId="210" fontId="52" fillId="0" borderId="59" applyNumberFormat="0" applyFill="0" applyAlignment="0" applyProtection="0"/>
    <xf numFmtId="212" fontId="52" fillId="0" borderId="59" applyNumberFormat="0" applyFill="0" applyAlignment="0" applyProtection="0"/>
    <xf numFmtId="0" fontId="52" fillId="0" borderId="59" applyNumberFormat="0" applyFill="0" applyAlignment="0" applyProtection="0"/>
    <xf numFmtId="171" fontId="29" fillId="0" borderId="31">
      <protection locked="0"/>
    </xf>
    <xf numFmtId="210" fontId="52" fillId="0" borderId="59" applyNumberFormat="0" applyFill="0" applyAlignment="0" applyProtection="0"/>
    <xf numFmtId="210" fontId="52" fillId="0" borderId="59" applyNumberFormat="0" applyFill="0" applyAlignment="0" applyProtection="0"/>
    <xf numFmtId="0" fontId="29" fillId="0" borderId="60" applyNumberFormat="0" applyFill="0" applyBorder="0" applyAlignment="0" applyProtection="0"/>
    <xf numFmtId="0" fontId="16" fillId="0" borderId="9" applyNumberFormat="0" applyFill="0" applyAlignment="0" applyProtection="0"/>
    <xf numFmtId="210" fontId="52" fillId="0" borderId="59" applyNumberFormat="0" applyFill="0" applyAlignment="0" applyProtection="0"/>
    <xf numFmtId="210" fontId="52" fillId="0" borderId="59" applyNumberFormat="0" applyFill="0" applyAlignment="0" applyProtection="0"/>
    <xf numFmtId="212" fontId="52" fillId="0" borderId="59" applyNumberFormat="0" applyFill="0" applyAlignment="0" applyProtection="0"/>
    <xf numFmtId="209" fontId="52" fillId="0" borderId="59" applyNumberFormat="0" applyFill="0" applyAlignment="0" applyProtection="0"/>
    <xf numFmtId="213" fontId="29" fillId="0" borderId="60" applyNumberFormat="0" applyFill="0" applyBorder="0" applyAlignment="0" applyProtection="0"/>
    <xf numFmtId="213" fontId="29" fillId="0" borderId="60" applyNumberFormat="0" applyFill="0" applyBorder="0" applyAlignment="0" applyProtection="0"/>
    <xf numFmtId="0" fontId="52" fillId="0" borderId="81" applyNumberFormat="0" applyFill="0" applyAlignment="0" applyProtection="0"/>
    <xf numFmtId="210" fontId="52" fillId="0" borderId="59" applyNumberFormat="0" applyFill="0" applyAlignment="0" applyProtection="0"/>
    <xf numFmtId="213" fontId="29" fillId="0" borderId="60" applyNumberFormat="0" applyFill="0" applyBorder="0" applyAlignment="0" applyProtection="0"/>
    <xf numFmtId="0" fontId="52" fillId="0" borderId="81" applyNumberFormat="0" applyFill="0" applyAlignment="0" applyProtection="0"/>
    <xf numFmtId="0" fontId="52" fillId="0" borderId="81" applyNumberFormat="0" applyFill="0" applyAlignment="0" applyProtection="0"/>
    <xf numFmtId="171" fontId="29" fillId="0" borderId="31">
      <protection locked="0"/>
    </xf>
    <xf numFmtId="0" fontId="52" fillId="0" borderId="81" applyNumberFormat="0" applyFill="0" applyAlignment="0" applyProtection="0"/>
    <xf numFmtId="0" fontId="52" fillId="0" borderId="81" applyNumberFormat="0" applyFill="0" applyAlignment="0" applyProtection="0"/>
    <xf numFmtId="210" fontId="52" fillId="0" borderId="59" applyNumberFormat="0" applyFill="0" applyAlignment="0" applyProtection="0"/>
    <xf numFmtId="210" fontId="52" fillId="0" borderId="59" applyNumberFormat="0" applyFill="0" applyAlignment="0" applyProtection="0"/>
    <xf numFmtId="210" fontId="52" fillId="0" borderId="59" applyNumberFormat="0" applyFill="0" applyAlignment="0" applyProtection="0"/>
    <xf numFmtId="0" fontId="172" fillId="0" borderId="9" applyNumberFormat="0" applyFill="0" applyAlignment="0" applyProtection="0"/>
    <xf numFmtId="0" fontId="52" fillId="0" borderId="59" applyNumberFormat="0" applyFill="0" applyAlignment="0" applyProtection="0"/>
    <xf numFmtId="171" fontId="29" fillId="0" borderId="31">
      <protection locked="0"/>
    </xf>
    <xf numFmtId="37" fontId="33" fillId="0" borderId="0"/>
    <xf numFmtId="0" fontId="53" fillId="0" borderId="0" applyNumberFormat="0" applyFill="0" applyBorder="0" applyAlignment="0" applyProtection="0"/>
    <xf numFmtId="209" fontId="53" fillId="0" borderId="0" applyNumberFormat="0" applyFill="0" applyBorder="0" applyAlignment="0" applyProtection="0"/>
    <xf numFmtId="213" fontId="53" fillId="0" borderId="0" applyNumberFormat="0" applyFill="0" applyBorder="0" applyAlignment="0" applyProtection="0"/>
    <xf numFmtId="210" fontId="53" fillId="0" borderId="0" applyNumberFormat="0" applyFill="0" applyBorder="0" applyAlignment="0" applyProtection="0"/>
    <xf numFmtId="0" fontId="53" fillId="0" borderId="0" applyNumberFormat="0" applyFill="0" applyBorder="0" applyAlignment="0" applyProtection="0"/>
    <xf numFmtId="211" fontId="124" fillId="0" borderId="0" applyNumberFormat="0" applyFill="0" applyBorder="0" applyAlignment="0" applyProtection="0"/>
    <xf numFmtId="210" fontId="53" fillId="0" borderId="0" applyNumberFormat="0" applyFill="0" applyBorder="0" applyAlignment="0" applyProtection="0"/>
    <xf numFmtId="0" fontId="53" fillId="0" borderId="0" applyNumberFormat="0" applyFill="0" applyBorder="0" applyAlignment="0" applyProtection="0"/>
    <xf numFmtId="209" fontId="53" fillId="0" borderId="0" applyNumberFormat="0" applyFill="0" applyBorder="0" applyAlignment="0" applyProtection="0"/>
    <xf numFmtId="213" fontId="53" fillId="0" borderId="0" applyNumberFormat="0" applyFill="0" applyBorder="0" applyAlignment="0" applyProtection="0"/>
    <xf numFmtId="210" fontId="124" fillId="0" borderId="0" applyNumberFormat="0" applyFill="0" applyBorder="0" applyAlignment="0" applyProtection="0"/>
    <xf numFmtId="210" fontId="124" fillId="0" borderId="0" applyNumberFormat="0" applyFill="0" applyBorder="0" applyAlignment="0" applyProtection="0"/>
    <xf numFmtId="0" fontId="14" fillId="0" borderId="0" applyNumberFormat="0" applyFill="0" applyBorder="0" applyAlignment="0" applyProtection="0"/>
    <xf numFmtId="0" fontId="53" fillId="0" borderId="0" applyNumberFormat="0" applyFill="0" applyBorder="0" applyAlignment="0" applyProtection="0"/>
    <xf numFmtId="211" fontId="124" fillId="0" borderId="0" applyNumberFormat="0" applyFill="0" applyBorder="0" applyAlignment="0" applyProtection="0"/>
    <xf numFmtId="0" fontId="124" fillId="0" borderId="0" applyNumberFormat="0" applyFill="0" applyBorder="0" applyAlignment="0" applyProtection="0"/>
    <xf numFmtId="212" fontId="53" fillId="0" borderId="0" applyNumberFormat="0" applyFill="0" applyBorder="0" applyAlignment="0" applyProtection="0"/>
    <xf numFmtId="211" fontId="53" fillId="0" borderId="0" applyNumberFormat="0" applyFill="0" applyBorder="0" applyAlignment="0" applyProtection="0"/>
    <xf numFmtId="212" fontId="124" fillId="0" borderId="0" applyNumberFormat="0" applyFill="0" applyBorder="0" applyAlignment="0" applyProtection="0"/>
    <xf numFmtId="211" fontId="124" fillId="0" borderId="0" applyNumberFormat="0" applyFill="0" applyBorder="0" applyAlignment="0" applyProtection="0"/>
    <xf numFmtId="212" fontId="14" fillId="0" borderId="0" applyNumberFormat="0" applyFill="0" applyBorder="0" applyAlignment="0" applyProtection="0"/>
    <xf numFmtId="211" fontId="53" fillId="0" borderId="0" applyNumberFormat="0" applyFill="0" applyBorder="0" applyAlignment="0" applyProtection="0"/>
    <xf numFmtId="212" fontId="53" fillId="0" borderId="0" applyNumberFormat="0" applyFill="0" applyBorder="0" applyAlignment="0" applyProtection="0"/>
    <xf numFmtId="212" fontId="53" fillId="0" borderId="0" applyNumberFormat="0" applyFill="0" applyBorder="0" applyAlignment="0" applyProtection="0"/>
    <xf numFmtId="0" fontId="69" fillId="0" borderId="0" applyNumberFormat="0" applyFill="0" applyBorder="0" applyAlignment="0" applyProtection="0"/>
    <xf numFmtId="211" fontId="124" fillId="0" borderId="0" applyNumberFormat="0" applyFill="0" applyBorder="0" applyAlignment="0" applyProtection="0"/>
    <xf numFmtId="210" fontId="53" fillId="0" borderId="0" applyNumberFormat="0" applyFill="0" applyBorder="0" applyAlignment="0" applyProtection="0"/>
    <xf numFmtId="0" fontId="53" fillId="0" borderId="0" applyNumberFormat="0" applyFill="0" applyBorder="0" applyAlignment="0" applyProtection="0"/>
    <xf numFmtId="210" fontId="53" fillId="0" borderId="0" applyNumberFormat="0" applyFill="0" applyBorder="0" applyAlignment="0" applyProtection="0"/>
    <xf numFmtId="0" fontId="124" fillId="0" borderId="0" applyNumberFormat="0" applyFill="0" applyBorder="0" applyAlignment="0" applyProtection="0"/>
    <xf numFmtId="211" fontId="53" fillId="0" borderId="0" applyNumberFormat="0" applyFill="0" applyBorder="0" applyAlignment="0" applyProtection="0"/>
    <xf numFmtId="212" fontId="53" fillId="0" borderId="0" applyNumberFormat="0" applyFill="0" applyBorder="0" applyAlignment="0" applyProtection="0"/>
    <xf numFmtId="211" fontId="124" fillId="0" borderId="0" applyNumberFormat="0" applyFill="0" applyBorder="0" applyAlignment="0" applyProtection="0"/>
    <xf numFmtId="0" fontId="53" fillId="0" borderId="0" applyNumberFormat="0" applyFill="0" applyBorder="0" applyAlignment="0" applyProtection="0"/>
    <xf numFmtId="0" fontId="6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10" fontId="53" fillId="0" borderId="0" applyNumberFormat="0" applyFill="0" applyBorder="0" applyAlignment="0" applyProtection="0"/>
    <xf numFmtId="210" fontId="53" fillId="0" borderId="0" applyNumberFormat="0" applyFill="0" applyBorder="0" applyAlignment="0" applyProtection="0"/>
    <xf numFmtId="0" fontId="14" fillId="0" borderId="0" applyNumberFormat="0" applyFill="0" applyBorder="0" applyAlignment="0" applyProtection="0"/>
    <xf numFmtId="209" fontId="53" fillId="0" borderId="0" applyNumberFormat="0" applyFill="0" applyBorder="0" applyAlignment="0" applyProtection="0"/>
    <xf numFmtId="21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13" fontId="76" fillId="0" borderId="0"/>
    <xf numFmtId="213" fontId="76" fillId="0" borderId="0"/>
    <xf numFmtId="210" fontId="76" fillId="0" borderId="0"/>
    <xf numFmtId="0" fontId="76" fillId="0" borderId="0"/>
    <xf numFmtId="213" fontId="76" fillId="0" borderId="0"/>
    <xf numFmtId="212" fontId="76" fillId="0" borderId="0"/>
    <xf numFmtId="209" fontId="76" fillId="0" borderId="0"/>
    <xf numFmtId="43" fontId="18" fillId="0" borderId="0" applyFont="0" applyFill="0" applyBorder="0" applyAlignment="0" applyProtection="0"/>
    <xf numFmtId="44" fontId="123" fillId="0" borderId="0" applyFont="0" applyFill="0" applyBorder="0" applyAlignment="0" applyProtection="0"/>
    <xf numFmtId="0" fontId="1" fillId="0" borderId="0"/>
    <xf numFmtId="43" fontId="123"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9" fontId="29" fillId="93" borderId="34">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173"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10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25" fillId="0" borderId="2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44" fontId="123" fillId="0" borderId="0" applyFont="0" applyFill="0" applyBorder="0" applyAlignment="0" applyProtection="0"/>
    <xf numFmtId="0" fontId="123" fillId="0" borderId="0"/>
    <xf numFmtId="49" fontId="29" fillId="0" borderId="27"/>
    <xf numFmtId="0" fontId="79" fillId="60" borderId="27" applyNumberFormat="0" applyFont="0" applyBorder="0" applyAlignment="0" applyProtection="0">
      <protection hidden="1"/>
    </xf>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0" fontId="80" fillId="53" borderId="82" applyNumberFormat="0" applyAlignment="0" applyProtection="0"/>
    <xf numFmtId="49" fontId="29" fillId="0" borderId="27"/>
    <xf numFmtId="43" fontId="2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3" fontId="112" fillId="0" borderId="0">
      <alignment horizontal="right"/>
      <protection locked="0"/>
    </xf>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10" fontId="33" fillId="102" borderId="83" applyNumberFormat="0" applyBorder="0" applyAlignment="0" applyProtection="0"/>
    <xf numFmtId="0" fontId="47" fillId="55" borderId="82" applyNumberFormat="0" applyAlignment="0" applyProtection="0"/>
    <xf numFmtId="0" fontId="47" fillId="55" borderId="82" applyNumberFormat="0" applyAlignment="0" applyProtection="0"/>
    <xf numFmtId="0" fontId="47" fillId="55" borderId="82" applyNumberFormat="0" applyAlignment="0" applyProtection="0"/>
    <xf numFmtId="0" fontId="47" fillId="55" borderId="82" applyNumberFormat="0" applyAlignment="0" applyProtection="0"/>
    <xf numFmtId="0" fontId="29" fillId="0" borderId="27"/>
    <xf numFmtId="0" fontId="18" fillId="0" borderId="0"/>
    <xf numFmtId="0" fontId="18" fillId="0" borderId="0"/>
    <xf numFmtId="0" fontId="18" fillId="0" borderId="0"/>
    <xf numFmtId="0" fontId="20" fillId="0" borderId="0"/>
    <xf numFmtId="0" fontId="32" fillId="0" borderId="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29" fillId="51" borderId="82"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29" fillId="51" borderId="82"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9" fillId="51" borderId="8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0" fontId="50" fillId="53" borderId="84" applyNumberFormat="0" applyAlignment="0" applyProtection="0"/>
    <xf numFmtId="9" fontId="1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85" fillId="0" borderId="27" applyNumberFormat="0" applyFill="0" applyBorder="0" applyAlignment="0" applyProtection="0">
      <protection hidden="1"/>
    </xf>
    <xf numFmtId="4" fontId="33" fillId="103" borderId="85" applyNumberFormat="0" applyProtection="0">
      <alignment vertical="center"/>
    </xf>
    <xf numFmtId="4" fontId="33" fillId="103" borderId="85" applyNumberFormat="0" applyProtection="0">
      <alignment vertical="center"/>
    </xf>
    <xf numFmtId="4" fontId="33" fillId="64" borderId="85" applyNumberFormat="0" applyProtection="0">
      <alignment horizontal="left" vertical="center" indent="1"/>
    </xf>
    <xf numFmtId="4" fontId="26" fillId="38" borderId="86" applyNumberFormat="0" applyProtection="0">
      <alignment horizontal="left" vertical="center"/>
    </xf>
    <xf numFmtId="4" fontId="33" fillId="48" borderId="85" applyNumberFormat="0" applyProtection="0">
      <alignment horizontal="right" vertical="center"/>
    </xf>
    <xf numFmtId="4" fontId="33" fillId="48" borderId="85" applyNumberFormat="0" applyProtection="0">
      <alignment horizontal="right" vertical="center"/>
    </xf>
    <xf numFmtId="4" fontId="33" fillId="112" borderId="85" applyNumberFormat="0" applyProtection="0">
      <alignment horizontal="right" vertical="center"/>
    </xf>
    <xf numFmtId="4" fontId="33" fillId="112" borderId="85" applyNumberFormat="0" applyProtection="0">
      <alignment horizontal="right" vertical="center"/>
    </xf>
    <xf numFmtId="4" fontId="33" fillId="74" borderId="87" applyNumberFormat="0" applyProtection="0">
      <alignment horizontal="right" vertical="center"/>
    </xf>
    <xf numFmtId="4" fontId="33" fillId="74" borderId="87" applyNumberFormat="0" applyProtection="0">
      <alignment horizontal="right" vertical="center"/>
    </xf>
    <xf numFmtId="4" fontId="33" fillId="61" borderId="85" applyNumberFormat="0" applyProtection="0">
      <alignment horizontal="right" vertical="center"/>
    </xf>
    <xf numFmtId="4" fontId="33" fillId="61" borderId="85" applyNumberFormat="0" applyProtection="0">
      <alignment horizontal="right" vertical="center"/>
    </xf>
    <xf numFmtId="4" fontId="33" fillId="65" borderId="85" applyNumberFormat="0" applyProtection="0">
      <alignment horizontal="right" vertical="center"/>
    </xf>
    <xf numFmtId="4" fontId="33" fillId="65" borderId="85" applyNumberFormat="0" applyProtection="0">
      <alignment horizontal="right" vertical="center"/>
    </xf>
    <xf numFmtId="4" fontId="33" fillId="88" borderId="85" applyNumberFormat="0" applyProtection="0">
      <alignment horizontal="right" vertical="center"/>
    </xf>
    <xf numFmtId="4" fontId="33" fillId="88" borderId="85" applyNumberFormat="0" applyProtection="0">
      <alignment horizontal="right" vertical="center"/>
    </xf>
    <xf numFmtId="4" fontId="33" fillId="59" borderId="85" applyNumberFormat="0" applyProtection="0">
      <alignment horizontal="right" vertical="center"/>
    </xf>
    <xf numFmtId="4" fontId="33" fillId="59" borderId="85" applyNumberFormat="0" applyProtection="0">
      <alignment horizontal="right" vertical="center"/>
    </xf>
    <xf numFmtId="4" fontId="33" fillId="101" borderId="85" applyNumberFormat="0" applyProtection="0">
      <alignment horizontal="right" vertical="center"/>
    </xf>
    <xf numFmtId="4" fontId="33" fillId="101" borderId="85" applyNumberFormat="0" applyProtection="0">
      <alignment horizontal="right" vertical="center"/>
    </xf>
    <xf numFmtId="4" fontId="33" fillId="58" borderId="85" applyNumberFormat="0" applyProtection="0">
      <alignment horizontal="right" vertical="center"/>
    </xf>
    <xf numFmtId="4" fontId="33" fillId="58" borderId="85" applyNumberFormat="0" applyProtection="0">
      <alignment horizontal="right" vertical="center"/>
    </xf>
    <xf numFmtId="4" fontId="25" fillId="0" borderId="86" applyNumberFormat="0" applyProtection="0">
      <alignment horizontal="left" vertical="center" indent="1"/>
    </xf>
    <xf numFmtId="4" fontId="25" fillId="120" borderId="84" applyNumberFormat="0" applyProtection="0">
      <alignment horizontal="left" vertical="center" indent="1"/>
    </xf>
    <xf numFmtId="4" fontId="25" fillId="120" borderId="84" applyNumberFormat="0" applyProtection="0">
      <alignment horizontal="left" vertical="center" indent="1"/>
    </xf>
    <xf numFmtId="4" fontId="33" fillId="123" borderId="85" applyNumberFormat="0" applyProtection="0">
      <alignment horizontal="right" vertical="center"/>
    </xf>
    <xf numFmtId="4" fontId="33" fillId="123" borderId="85" applyNumberFormat="0" applyProtection="0">
      <alignment horizontal="right" vertical="center"/>
    </xf>
    <xf numFmtId="0" fontId="29" fillId="122" borderId="88" applyNumberFormat="0" applyProtection="0">
      <alignment horizontal="left" vertical="top" indent="1"/>
    </xf>
    <xf numFmtId="0" fontId="29" fillId="128" borderId="88" applyNumberFormat="0" applyProtection="0">
      <alignment horizontal="left" vertical="top" indent="1"/>
    </xf>
    <xf numFmtId="0" fontId="29" fillId="93" borderId="88" applyNumberFormat="0" applyProtection="0">
      <alignment horizontal="left" vertical="top" indent="1"/>
    </xf>
    <xf numFmtId="0" fontId="29" fillId="46" borderId="88" applyNumberFormat="0" applyProtection="0">
      <alignment horizontal="left" vertical="top" indent="1"/>
    </xf>
    <xf numFmtId="0" fontId="29" fillId="129" borderId="86" applyNumberFormat="0">
      <protection locked="0"/>
    </xf>
    <xf numFmtId="0" fontId="29" fillId="129" borderId="86" applyNumberFormat="0">
      <protection locked="0"/>
    </xf>
    <xf numFmtId="4" fontId="60" fillId="102" borderId="88" applyNumberFormat="0" applyProtection="0">
      <alignment vertical="center"/>
    </xf>
    <xf numFmtId="4" fontId="60" fillId="102" borderId="88" applyNumberFormat="0" applyProtection="0">
      <alignment vertical="center"/>
    </xf>
    <xf numFmtId="4" fontId="60" fillId="102" borderId="88" applyNumberFormat="0" applyProtection="0">
      <alignment vertical="center"/>
    </xf>
    <xf numFmtId="4" fontId="61" fillId="102" borderId="83" applyNumberFormat="0" applyProtection="0">
      <alignment vertical="center"/>
    </xf>
    <xf numFmtId="4" fontId="61" fillId="102" borderId="83" applyNumberFormat="0" applyProtection="0">
      <alignment vertical="center"/>
    </xf>
    <xf numFmtId="187" fontId="102" fillId="0" borderId="89">
      <alignment horizontal="center"/>
    </xf>
    <xf numFmtId="49" fontId="29" fillId="0" borderId="27"/>
    <xf numFmtId="171" fontId="29" fillId="0" borderId="31">
      <protection locked="0"/>
    </xf>
    <xf numFmtId="171" fontId="29" fillId="0" borderId="31">
      <protection locked="0"/>
    </xf>
    <xf numFmtId="3" fontId="75" fillId="0" borderId="48" applyProtection="0"/>
    <xf numFmtId="0" fontId="29" fillId="0" borderId="27" applyNumberFormat="0" applyAlignment="0"/>
    <xf numFmtId="0" fontId="29" fillId="0" borderId="90" applyNumberFormat="0" applyAlignment="0">
      <alignment horizontal="center"/>
    </xf>
    <xf numFmtId="0" fontId="29" fillId="0" borderId="90"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133" borderId="83" applyNumberFormat="0" applyAlignment="0">
      <alignment horizontal="center"/>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1" fontId="19" fillId="93" borderId="83" applyNumberFormat="0" applyAlignment="0">
      <alignment horizontal="left"/>
    </xf>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9" fillId="93" borderId="83" applyNumberFormat="0" applyAlignment="0"/>
    <xf numFmtId="0" fontId="173" fillId="0" borderId="0" applyNumberFormat="0" applyFill="0" applyBorder="0" applyAlignment="0" applyProtection="0"/>
    <xf numFmtId="0" fontId="173" fillId="0" borderId="0" applyNumberFormat="0" applyFill="0" applyBorder="0" applyAlignment="0" applyProtection="0"/>
    <xf numFmtId="0" fontId="18" fillId="0" borderId="0"/>
    <xf numFmtId="164" fontId="29" fillId="0" borderId="0" applyFont="0" applyFill="0" applyBorder="0" applyAlignment="0" applyProtection="0"/>
    <xf numFmtId="44" fontId="18" fillId="0" borderId="0" applyFont="0" applyFill="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0" fillId="47" borderId="0" applyNumberFormat="0" applyBorder="0" applyAlignment="0" applyProtection="0"/>
    <xf numFmtId="0" fontId="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0" fillId="49" borderId="0" applyNumberFormat="0" applyBorder="0" applyAlignment="0" applyProtection="0"/>
    <xf numFmtId="0" fontId="1"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1" borderId="0" applyNumberFormat="0" applyBorder="0" applyAlignment="0" applyProtection="0"/>
    <xf numFmtId="0" fontId="1" fillId="1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48" borderId="0" applyNumberFormat="0" applyBorder="0" applyAlignment="0" applyProtection="0"/>
    <xf numFmtId="0" fontId="1"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30" fillId="57" borderId="0" applyNumberFormat="0" applyBorder="0" applyAlignment="0" applyProtection="0"/>
    <xf numFmtId="0" fontId="1" fillId="1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30" fillId="59" borderId="0" applyNumberFormat="0" applyBorder="0" applyAlignment="0" applyProtection="0"/>
    <xf numFmtId="0" fontId="1" fillId="1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60"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2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30" fillId="57" borderId="0" applyNumberFormat="0" applyBorder="0" applyAlignment="0" applyProtection="0"/>
    <xf numFmtId="0" fontId="1" fillId="27"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8" fillId="62" borderId="0" applyNumberFormat="0" applyBorder="0" applyAlignment="0" applyProtection="0"/>
    <xf numFmtId="0" fontId="122" fillId="87" borderId="0" applyNumberFormat="0" applyBorder="0" applyAlignment="0" applyProtection="0"/>
    <xf numFmtId="0" fontId="17" fillId="54" borderId="0" applyNumberFormat="0" applyBorder="0" applyAlignment="0" applyProtection="0"/>
    <xf numFmtId="0" fontId="17" fillId="12" borderId="0" applyNumberFormat="0" applyBorder="0" applyAlignment="0" applyProtection="0"/>
    <xf numFmtId="0" fontId="38" fillId="49" borderId="0" applyNumberFormat="0" applyBorder="0" applyAlignment="0" applyProtection="0"/>
    <xf numFmtId="0" fontId="122" fillId="49" borderId="0" applyNumberFormat="0" applyBorder="0" applyAlignment="0" applyProtection="0"/>
    <xf numFmtId="0" fontId="17" fillId="88" borderId="0" applyNumberFormat="0" applyBorder="0" applyAlignment="0" applyProtection="0"/>
    <xf numFmtId="0" fontId="17" fillId="16" borderId="0" applyNumberFormat="0" applyBorder="0" applyAlignment="0" applyProtection="0"/>
    <xf numFmtId="0" fontId="38" fillId="58" borderId="0" applyNumberFormat="0" applyBorder="0" applyAlignment="0" applyProtection="0"/>
    <xf numFmtId="0" fontId="122" fillId="59" borderId="0" applyNumberFormat="0" applyBorder="0" applyAlignment="0" applyProtection="0"/>
    <xf numFmtId="0" fontId="17" fillId="61" borderId="0" applyNumberFormat="0" applyBorder="0" applyAlignment="0" applyProtection="0"/>
    <xf numFmtId="0" fontId="17" fillId="20" borderId="0" applyNumberFormat="0" applyBorder="0" applyAlignment="0" applyProtection="0"/>
    <xf numFmtId="0" fontId="38" fillId="63" borderId="0" applyNumberFormat="0" applyBorder="0" applyAlignment="0" applyProtection="0"/>
    <xf numFmtId="0" fontId="122" fillId="60" borderId="0" applyNumberFormat="0" applyBorder="0" applyAlignment="0" applyProtection="0"/>
    <xf numFmtId="0" fontId="17" fillId="48" borderId="0" applyNumberFormat="0" applyBorder="0" applyAlignment="0" applyProtection="0"/>
    <xf numFmtId="0" fontId="17" fillId="24" borderId="0" applyNumberFormat="0" applyBorder="0" applyAlignment="0" applyProtection="0"/>
    <xf numFmtId="0" fontId="38" fillId="64" borderId="0" applyNumberFormat="0" applyBorder="0" applyAlignment="0" applyProtection="0"/>
    <xf numFmtId="0" fontId="122" fillId="87" borderId="0" applyNumberFormat="0" applyBorder="0" applyAlignment="0" applyProtection="0"/>
    <xf numFmtId="0" fontId="17" fillId="54" borderId="0" applyNumberFormat="0" applyBorder="0" applyAlignment="0" applyProtection="0"/>
    <xf numFmtId="0" fontId="17" fillId="28" borderId="0" applyNumberFormat="0" applyBorder="0" applyAlignment="0" applyProtection="0"/>
    <xf numFmtId="0" fontId="38" fillId="65" borderId="0" applyNumberFormat="0" applyBorder="0" applyAlignment="0" applyProtection="0"/>
    <xf numFmtId="0" fontId="122" fillId="55" borderId="0" applyNumberFormat="0" applyBorder="0" applyAlignment="0" applyProtection="0"/>
    <xf numFmtId="0" fontId="17" fillId="49" borderId="0" applyNumberFormat="0" applyBorder="0" applyAlignment="0" applyProtection="0"/>
    <xf numFmtId="0" fontId="17" fillId="32" borderId="0" applyNumberFormat="0" applyBorder="0" applyAlignment="0" applyProtection="0"/>
    <xf numFmtId="215" fontId="130" fillId="93" borderId="34">
      <alignment horizontal="center" vertical="center"/>
    </xf>
    <xf numFmtId="187" fontId="178" fillId="0" borderId="0"/>
    <xf numFmtId="187" fontId="178" fillId="0" borderId="0"/>
    <xf numFmtId="187" fontId="178" fillId="0" borderId="0"/>
    <xf numFmtId="187" fontId="178" fillId="0" borderId="0"/>
    <xf numFmtId="0" fontId="131" fillId="78" borderId="0" applyNumberFormat="0" applyBorder="0" applyAlignment="0" applyProtection="0"/>
    <xf numFmtId="0" fontId="7" fillId="3" borderId="0" applyNumberFormat="0" applyBorder="0" applyAlignment="0" applyProtection="0"/>
    <xf numFmtId="0" fontId="39" fillId="48" borderId="0" applyNumberFormat="0" applyBorder="0" applyAlignment="0" applyProtection="0"/>
    <xf numFmtId="0" fontId="40" fillId="60" borderId="82" applyNumberFormat="0" applyAlignment="0" applyProtection="0"/>
    <xf numFmtId="0" fontId="80" fillId="148" borderId="82" applyNumberFormat="0" applyAlignment="0" applyProtection="0"/>
    <xf numFmtId="0" fontId="11" fillId="6" borderId="4" applyNumberFormat="0" applyAlignment="0" applyProtection="0"/>
    <xf numFmtId="0" fontId="41" fillId="79" borderId="37" applyNumberFormat="0" applyAlignment="0" applyProtection="0"/>
    <xf numFmtId="0" fontId="13" fillId="7" borderId="7" applyNumberFormat="0" applyAlignment="0" applyProtection="0"/>
    <xf numFmtId="0" fontId="41" fillId="57" borderId="37" applyNumberFormat="0" applyAlignment="0" applyProtection="0"/>
    <xf numFmtId="41" fontId="18" fillId="0" borderId="0" applyFont="0" applyFill="0" applyBorder="0" applyAlignment="0" applyProtection="0"/>
    <xf numFmtId="41" fontId="161" fillId="0" borderId="0" applyFont="0" applyFill="0" applyBorder="0" applyAlignment="0" applyProtection="0"/>
    <xf numFmtId="38"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64"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64"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164" fontId="29" fillId="0" borderId="0" applyFont="0" applyFill="0" applyBorder="0" applyAlignment="0" applyProtection="0"/>
    <xf numFmtId="43" fontId="1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5"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25"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201"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2" fillId="0" borderId="0" applyFont="0" applyFill="0" applyBorder="0" applyAlignment="0" applyProtection="0"/>
    <xf numFmtId="201"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201"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201" fontId="2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0" fontId="139" fillId="0" borderId="0" applyNumberFormat="0" applyFill="0" applyBorder="0" applyAlignment="0" applyProtection="0"/>
    <xf numFmtId="0" fontId="15" fillId="0" borderId="0" applyNumberFormat="0" applyFill="0" applyBorder="0" applyAlignment="0" applyProtection="0"/>
    <xf numFmtId="0" fontId="42" fillId="0" borderId="0" applyNumberFormat="0" applyFill="0" applyBorder="0" applyAlignment="0" applyProtection="0"/>
    <xf numFmtId="2" fontId="29" fillId="0" borderId="0" applyFont="0" applyFill="0" applyBorder="0" applyAlignment="0" applyProtection="0"/>
    <xf numFmtId="0" fontId="43" fillId="50" borderId="0" applyNumberFormat="0" applyBorder="0" applyAlignment="0" applyProtection="0"/>
    <xf numFmtId="0" fontId="43" fillId="149" borderId="0" applyNumberFormat="0" applyBorder="0" applyAlignment="0" applyProtection="0"/>
    <xf numFmtId="0" fontId="6" fillId="54" borderId="0" applyNumberFormat="0" applyBorder="0" applyAlignment="0" applyProtection="0"/>
    <xf numFmtId="0" fontId="6" fillId="2" borderId="0" applyNumberFormat="0" applyBorder="0" applyAlignment="0" applyProtection="0"/>
    <xf numFmtId="0" fontId="44" fillId="0" borderId="39" applyNumberFormat="0" applyFill="0" applyAlignment="0" applyProtection="0"/>
    <xf numFmtId="0" fontId="114" fillId="0" borderId="0" applyNumberFormat="0" applyFont="0" applyFill="0" applyBorder="0" applyProtection="0"/>
    <xf numFmtId="0" fontId="179" fillId="0" borderId="94" applyNumberFormat="0" applyFill="0" applyAlignment="0" applyProtection="0"/>
    <xf numFmtId="0" fontId="3" fillId="0" borderId="1" applyNumberFormat="0" applyFill="0" applyAlignment="0" applyProtection="0"/>
    <xf numFmtId="0" fontId="45" fillId="0" borderId="42" applyNumberFormat="0" applyFill="0" applyAlignment="0" applyProtection="0"/>
    <xf numFmtId="0" fontId="35" fillId="0" borderId="0" applyNumberFormat="0" applyFont="0" applyFill="0" applyBorder="0" applyProtection="0"/>
    <xf numFmtId="0" fontId="180" fillId="0" borderId="95" applyNumberFormat="0" applyFill="0" applyAlignment="0" applyProtection="0"/>
    <xf numFmtId="0" fontId="4" fillId="0" borderId="2" applyNumberFormat="0" applyFill="0" applyAlignment="0" applyProtection="0"/>
    <xf numFmtId="0" fontId="46" fillId="0" borderId="45" applyNumberFormat="0" applyFill="0" applyAlignment="0" applyProtection="0"/>
    <xf numFmtId="0" fontId="58" fillId="0" borderId="73" applyNumberFormat="0" applyFill="0" applyAlignment="0" applyProtection="0"/>
    <xf numFmtId="0" fontId="181" fillId="0" borderId="96" applyNumberFormat="0" applyFill="0" applyAlignment="0" applyProtection="0"/>
    <xf numFmtId="0" fontId="5" fillId="0" borderId="3" applyNumberFormat="0" applyFill="0" applyAlignment="0" applyProtection="0"/>
    <xf numFmtId="0" fontId="46" fillId="0" borderId="0" applyNumberFormat="0" applyFill="0" applyBorder="0" applyAlignment="0" applyProtection="0"/>
    <xf numFmtId="0" fontId="181" fillId="0" borderId="0" applyNumberFormat="0" applyFill="0" applyBorder="0" applyAlignment="0" applyProtection="0"/>
    <xf numFmtId="0" fontId="5" fillId="0" borderId="0" applyNumberFormat="0" applyFill="0" applyBorder="0" applyAlignment="0" applyProtection="0"/>
    <xf numFmtId="0" fontId="48" fillId="0" borderId="49" applyNumberFormat="0" applyFill="0" applyAlignment="0" applyProtection="0"/>
    <xf numFmtId="0" fontId="182" fillId="0" borderId="97" applyNumberFormat="0" applyFill="0" applyAlignment="0" applyProtection="0"/>
    <xf numFmtId="0" fontId="12" fillId="0" borderId="6" applyNumberFormat="0" applyFill="0" applyAlignment="0" applyProtection="0"/>
    <xf numFmtId="0" fontId="49" fillId="90" borderId="0" applyNumberFormat="0" applyBorder="0" applyAlignment="0" applyProtection="0"/>
    <xf numFmtId="0" fontId="8" fillId="4" borderId="0" applyNumberFormat="0" applyBorder="0" applyAlignment="0" applyProtection="0"/>
    <xf numFmtId="0" fontId="49" fillId="103" borderId="0" applyNumberFormat="0" applyBorder="0" applyAlignment="0" applyProtection="0"/>
    <xf numFmtId="218" fontId="1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0" fillId="0" borderId="0"/>
    <xf numFmtId="0" fontId="29" fillId="0" borderId="0"/>
    <xf numFmtId="225"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0" fillId="0" borderId="0"/>
    <xf numFmtId="0" fontId="1" fillId="0" borderId="0"/>
    <xf numFmtId="0" fontId="1" fillId="0" borderId="0"/>
    <xf numFmtId="0" fontId="29" fillId="0" borderId="0"/>
    <xf numFmtId="0" fontId="1" fillId="0" borderId="0"/>
    <xf numFmtId="0" fontId="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32"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33" fillId="104"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8" borderId="8" applyNumberFormat="0" applyFont="0" applyAlignment="0" applyProtection="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30"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1" fillId="8" borderId="8" applyNumberFormat="0" applyFont="0" applyAlignment="0" applyProtection="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30" fillId="8" borderId="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1" fillId="8" borderId="8" applyNumberFormat="0" applyFont="0" applyAlignment="0" applyProtection="0"/>
    <xf numFmtId="0" fontId="29" fillId="0" borderId="0"/>
    <xf numFmtId="0" fontId="29" fillId="0" borderId="0"/>
    <xf numFmtId="0" fontId="29" fillId="0" borderId="0"/>
    <xf numFmtId="0" fontId="30" fillId="8" borderId="8" applyNumberFormat="0" applyFont="0" applyAlignment="0" applyProtection="0"/>
    <xf numFmtId="0" fontId="29" fillId="0" borderId="0"/>
    <xf numFmtId="0" fontId="50" fillId="148" borderId="84" applyNumberFormat="0" applyAlignment="0" applyProtection="0"/>
    <xf numFmtId="0" fontId="29" fillId="0" borderId="0"/>
    <xf numFmtId="0" fontId="29" fillId="0" borderId="0"/>
    <xf numFmtId="0" fontId="29" fillId="0" borderId="0"/>
    <xf numFmtId="0" fontId="29" fillId="0" borderId="0"/>
    <xf numFmtId="0" fontId="10" fillId="6" borderId="5" applyNumberFormat="0" applyAlignment="0" applyProtection="0"/>
    <xf numFmtId="0" fontId="29" fillId="0" borderId="0"/>
    <xf numFmtId="10" fontId="29" fillId="0" borderId="0" applyFont="0" applyFill="0" applyBorder="0" applyAlignment="0" applyProtection="0"/>
    <xf numFmtId="0" fontId="29" fillId="0" borderId="0"/>
    <xf numFmtId="10"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18" fillId="0" borderId="0" applyFont="0" applyFill="0" applyBorder="0" applyAlignment="0" applyProtection="0"/>
    <xf numFmtId="0" fontId="29" fillId="0" borderId="0"/>
    <xf numFmtId="9" fontId="1" fillId="0" borderId="0" applyFont="0" applyFill="0" applyBorder="0" applyAlignment="0" applyProtection="0"/>
    <xf numFmtId="0" fontId="29" fillId="0" borderId="0"/>
    <xf numFmtId="9" fontId="18" fillId="0" borderId="0" applyFont="0" applyFill="0" applyBorder="0" applyAlignment="0" applyProtection="0"/>
    <xf numFmtId="0" fontId="29" fillId="0" borderId="0"/>
    <xf numFmtId="9" fontId="18" fillId="0" borderId="0" applyFont="0" applyFill="0" applyBorder="0" applyAlignment="0" applyProtection="0"/>
    <xf numFmtId="0" fontId="29" fillId="0" borderId="0"/>
    <xf numFmtId="9" fontId="29" fillId="0" borderId="0" applyFont="0" applyFill="0" applyBorder="0" applyAlignment="0" applyProtection="0"/>
    <xf numFmtId="9" fontId="18" fillId="0" borderId="0" applyFont="0" applyFill="0" applyBorder="0" applyAlignment="0" applyProtection="0"/>
    <xf numFmtId="0" fontId="29" fillId="0" borderId="0"/>
    <xf numFmtId="9" fontId="1"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30" fillId="0" borderId="0" applyFon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18" fillId="0" borderId="0" applyFont="0" applyFill="0" applyBorder="0" applyAlignment="0" applyProtection="0"/>
    <xf numFmtId="0" fontId="29" fillId="0" borderId="0"/>
    <xf numFmtId="0" fontId="29" fillId="0" borderId="0"/>
    <xf numFmtId="9" fontId="18"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18"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18"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18"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18"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1" fillId="0" borderId="0" applyFont="0" applyFill="0" applyBorder="0" applyAlignment="0" applyProtection="0"/>
    <xf numFmtId="0" fontId="29"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9" fontId="1" fillId="0" borderId="0" applyFont="0" applyFill="0" applyBorder="0" applyAlignment="0" applyProtection="0"/>
    <xf numFmtId="9" fontId="1" fillId="0" borderId="0" applyFont="0" applyFill="0" applyBorder="0" applyAlignment="0" applyProtection="0"/>
    <xf numFmtId="0" fontId="29" fillId="0" borderId="0"/>
    <xf numFmtId="0" fontId="29" fillId="0" borderId="0"/>
    <xf numFmtId="9" fontId="18" fillId="0" borderId="0" applyFont="0" applyFill="0" applyBorder="0" applyAlignment="0" applyProtection="0"/>
    <xf numFmtId="0" fontId="29" fillId="0" borderId="0"/>
    <xf numFmtId="9" fontId="29" fillId="0" borderId="0" applyFont="0" applyFill="0" applyBorder="0" applyAlignment="0" applyProtection="0"/>
    <xf numFmtId="9" fontId="18" fillId="0" borderId="0" applyFont="0" applyFill="0" applyBorder="0" applyAlignment="0" applyProtection="0"/>
    <xf numFmtId="0" fontId="29" fillId="0" borderId="0"/>
    <xf numFmtId="9" fontId="18" fillId="0" borderId="0" applyFont="0" applyFill="0" applyBorder="0" applyAlignment="0" applyProtection="0"/>
    <xf numFmtId="0" fontId="29" fillId="0" borderId="0"/>
    <xf numFmtId="9" fontId="30" fillId="0" borderId="0" applyFont="0" applyFill="0" applyBorder="0" applyAlignment="0" applyProtection="0"/>
    <xf numFmtId="0" fontId="29" fillId="0" borderId="0"/>
    <xf numFmtId="0" fontId="29" fillId="0" borderId="0"/>
    <xf numFmtId="0" fontId="29" fillId="0" borderId="0"/>
    <xf numFmtId="9" fontId="30" fillId="0" borderId="0" applyFont="0" applyFill="0" applyBorder="0" applyAlignment="0" applyProtection="0"/>
    <xf numFmtId="9" fontId="20"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30" fillId="0" borderId="0" applyFont="0" applyFill="0" applyBorder="0" applyAlignment="0" applyProtection="0"/>
    <xf numFmtId="9" fontId="29" fillId="0" borderId="0" applyFont="0" applyFill="0" applyBorder="0" applyAlignment="0" applyProtection="0"/>
    <xf numFmtId="0" fontId="29" fillId="0" borderId="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9" fontId="30" fillId="0" borderId="0" applyFont="0" applyFill="0" applyBorder="0" applyAlignment="0" applyProtection="0"/>
    <xf numFmtId="0" fontId="29" fillId="0" borderId="0"/>
    <xf numFmtId="0" fontId="29" fillId="0" borderId="0"/>
    <xf numFmtId="9" fontId="3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168" fontId="64" fillId="0" borderId="0" applyProtection="0"/>
    <xf numFmtId="0" fontId="29" fillId="0" borderId="0"/>
    <xf numFmtId="0" fontId="29" fillId="0" borderId="0"/>
    <xf numFmtId="0" fontId="29" fillId="0" borderId="0"/>
    <xf numFmtId="0" fontId="29" fillId="0" borderId="0"/>
    <xf numFmtId="0" fontId="29" fillId="0" borderId="0"/>
    <xf numFmtId="0" fontId="29" fillId="0" borderId="0"/>
    <xf numFmtId="4" fontId="87" fillId="106" borderId="42">
      <alignment vertical="center"/>
    </xf>
    <xf numFmtId="0" fontId="29" fillId="0" borderId="0"/>
    <xf numFmtId="0" fontId="29" fillId="0" borderId="0"/>
    <xf numFmtId="4" fontId="88" fillId="106" borderId="42">
      <alignment vertical="center"/>
    </xf>
    <xf numFmtId="0" fontId="29" fillId="0" borderId="0"/>
    <xf numFmtId="0" fontId="29" fillId="0" borderId="0"/>
    <xf numFmtId="4" fontId="87" fillId="107" borderId="42">
      <alignment vertical="center"/>
    </xf>
    <xf numFmtId="0" fontId="29" fillId="0" borderId="0"/>
    <xf numFmtId="0" fontId="29" fillId="0" borderId="0"/>
    <xf numFmtId="4" fontId="88" fillId="107" borderId="42">
      <alignment vertical="center"/>
    </xf>
    <xf numFmtId="0" fontId="29" fillId="0" borderId="0"/>
    <xf numFmtId="0" fontId="29" fillId="0" borderId="0"/>
    <xf numFmtId="0" fontId="29" fillId="108" borderId="84" applyNumberFormat="0" applyProtection="0">
      <alignment horizontal="left" vertical="center" indent="1"/>
    </xf>
    <xf numFmtId="0" fontId="29" fillId="0" borderId="0"/>
    <xf numFmtId="4" fontId="25" fillId="120" borderId="84" applyNumberFormat="0" applyProtection="0">
      <alignment horizontal="left" vertical="center" indent="1"/>
    </xf>
    <xf numFmtId="0" fontId="29" fillId="0" borderId="0"/>
    <xf numFmtId="4" fontId="25" fillId="120" borderId="84" applyNumberFormat="0" applyProtection="0">
      <alignment horizontal="left" vertical="center" indent="1"/>
    </xf>
    <xf numFmtId="0" fontId="29" fillId="0" borderId="0"/>
    <xf numFmtId="4" fontId="32" fillId="43" borderId="98" applyNumberFormat="0" applyProtection="0">
      <alignment horizontal="left" vertical="center" indent="1"/>
    </xf>
    <xf numFmtId="4" fontId="32" fillId="125" borderId="0" applyNumberFormat="0" applyProtection="0">
      <alignment horizontal="left" vertical="center" indent="1"/>
    </xf>
    <xf numFmtId="0" fontId="29" fillId="0" borderId="0"/>
    <xf numFmtId="4" fontId="63" fillId="87" borderId="0" applyNumberFormat="0" applyProtection="0">
      <alignment horizontal="left" vertical="center" indent="1"/>
    </xf>
    <xf numFmtId="0" fontId="29" fillId="0" borderId="0"/>
    <xf numFmtId="4" fontId="90" fillId="124" borderId="53">
      <alignment horizontal="left" vertical="center" inden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129" borderId="92" applyNumberFormat="0">
      <protection locked="0"/>
    </xf>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4" fontId="91" fillId="106" borderId="53">
      <alignment vertical="center"/>
    </xf>
    <xf numFmtId="0" fontId="29" fillId="0" borderId="0"/>
    <xf numFmtId="0" fontId="29" fillId="0" borderId="0"/>
    <xf numFmtId="4" fontId="92" fillId="106" borderId="53">
      <alignment vertical="center"/>
    </xf>
    <xf numFmtId="0" fontId="29" fillId="0" borderId="0"/>
    <xf numFmtId="0" fontId="29" fillId="0" borderId="0"/>
    <xf numFmtId="4" fontId="91" fillId="107" borderId="53">
      <alignment vertical="center"/>
    </xf>
    <xf numFmtId="0" fontId="29" fillId="0" borderId="0"/>
    <xf numFmtId="0" fontId="29" fillId="0" borderId="0"/>
    <xf numFmtId="4" fontId="92" fillId="107" borderId="53">
      <alignment vertical="center"/>
    </xf>
    <xf numFmtId="0" fontId="29" fillId="0" borderId="0"/>
    <xf numFmtId="0" fontId="29" fillId="0" borderId="0"/>
    <xf numFmtId="4" fontId="93" fillId="106" borderId="53">
      <alignment vertical="center"/>
    </xf>
    <xf numFmtId="0" fontId="29" fillId="0" borderId="0"/>
    <xf numFmtId="0" fontId="29" fillId="0" borderId="0"/>
    <xf numFmtId="4" fontId="94" fillId="106" borderId="53">
      <alignment vertical="center"/>
    </xf>
    <xf numFmtId="0" fontId="29" fillId="0" borderId="0"/>
    <xf numFmtId="0" fontId="29" fillId="0" borderId="0"/>
    <xf numFmtId="4" fontId="93" fillId="107" borderId="53">
      <alignment vertical="center"/>
    </xf>
    <xf numFmtId="0" fontId="29" fillId="0" borderId="0"/>
    <xf numFmtId="0" fontId="29" fillId="0" borderId="0"/>
    <xf numFmtId="4" fontId="94" fillId="113" borderId="53">
      <alignment vertical="center"/>
    </xf>
    <xf numFmtId="0" fontId="29" fillId="0" borderId="0"/>
    <xf numFmtId="0" fontId="29" fillId="0" borderId="0"/>
    <xf numFmtId="4" fontId="95" fillId="124" borderId="56">
      <alignment vertical="center"/>
    </xf>
    <xf numFmtId="0" fontId="29" fillId="0" borderId="0"/>
    <xf numFmtId="0" fontId="29" fillId="0" borderId="0"/>
    <xf numFmtId="4" fontId="96" fillId="124" borderId="56">
      <alignment vertical="center"/>
    </xf>
    <xf numFmtId="0" fontId="29" fillId="0" borderId="0"/>
    <xf numFmtId="0" fontId="29" fillId="0" borderId="0"/>
    <xf numFmtId="4" fontId="87" fillId="106" borderId="56">
      <alignment vertical="center"/>
    </xf>
    <xf numFmtId="0" fontId="29" fillId="0" borderId="0"/>
    <xf numFmtId="0" fontId="29" fillId="0" borderId="0"/>
    <xf numFmtId="4" fontId="88" fillId="106" borderId="56">
      <alignment vertical="center"/>
    </xf>
    <xf numFmtId="0" fontId="29" fillId="0" borderId="0"/>
    <xf numFmtId="0" fontId="29" fillId="0" borderId="0"/>
    <xf numFmtId="4" fontId="87" fillId="107" borderId="53">
      <alignment vertical="center"/>
    </xf>
    <xf numFmtId="0" fontId="29" fillId="0" borderId="0"/>
    <xf numFmtId="0" fontId="29" fillId="0" borderId="0"/>
    <xf numFmtId="4" fontId="88" fillId="107" borderId="53">
      <alignment vertical="center"/>
    </xf>
    <xf numFmtId="0" fontId="29" fillId="0" borderId="0"/>
    <xf numFmtId="0" fontId="29" fillId="0" borderId="0"/>
    <xf numFmtId="4" fontId="97" fillId="102" borderId="56">
      <alignment horizontal="left" vertical="center" indent="1"/>
    </xf>
    <xf numFmtId="0" fontId="29" fillId="0" borderId="0"/>
    <xf numFmtId="0" fontId="29" fillId="0" borderId="0"/>
    <xf numFmtId="0" fontId="65" fillId="0" borderId="0"/>
    <xf numFmtId="0" fontId="29" fillId="0" borderId="0"/>
    <xf numFmtId="4" fontId="164" fillId="130" borderId="0" applyNumberFormat="0" applyProtection="0">
      <alignment horizontal="left" vertical="center" indent="1"/>
    </xf>
    <xf numFmtId="0" fontId="29" fillId="0" borderId="0"/>
    <xf numFmtId="0" fontId="29" fillId="0" borderId="0"/>
    <xf numFmtId="0" fontId="33" fillId="131" borderId="92"/>
    <xf numFmtId="0" fontId="29" fillId="0" borderId="0"/>
    <xf numFmtId="0" fontId="183" fillId="0" borderId="99" applyNumberFormat="0" applyFont="0" applyFill="0" applyAlignment="0" applyProtection="0"/>
    <xf numFmtId="226" fontId="184" fillId="0" borderId="100" applyNumberFormat="0" applyProtection="0">
      <alignment horizontal="right" vertical="center"/>
    </xf>
    <xf numFmtId="226" fontId="185" fillId="0" borderId="101" applyNumberFormat="0" applyProtection="0">
      <alignment horizontal="right" vertical="center"/>
    </xf>
    <xf numFmtId="0" fontId="185" fillId="154" borderId="99" applyNumberFormat="0" applyAlignment="0" applyProtection="0">
      <alignment horizontal="left" vertical="center" indent="1"/>
    </xf>
    <xf numFmtId="0" fontId="186" fillId="155" borderId="101" applyNumberFormat="0" applyAlignment="0" applyProtection="0">
      <alignment horizontal="left" vertical="center" indent="1"/>
    </xf>
    <xf numFmtId="0" fontId="186" fillId="155" borderId="101" applyNumberFormat="0" applyAlignment="0" applyProtection="0">
      <alignment horizontal="left" vertical="center" indent="1"/>
    </xf>
    <xf numFmtId="0" fontId="187" fillId="0" borderId="102" applyNumberFormat="0" applyFill="0" applyBorder="0" applyAlignment="0" applyProtection="0"/>
    <xf numFmtId="0" fontId="187" fillId="155" borderId="101" applyNumberFormat="0" applyAlignment="0" applyProtection="0">
      <alignment horizontal="left" vertical="center" indent="1"/>
    </xf>
    <xf numFmtId="0" fontId="187" fillId="155" borderId="101" applyNumberFormat="0" applyAlignment="0" applyProtection="0">
      <alignment horizontal="left" vertical="center" indent="1"/>
    </xf>
    <xf numFmtId="226" fontId="188" fillId="156" borderId="100" applyNumberFormat="0" applyBorder="0" applyProtection="0">
      <alignment horizontal="right" vertical="center"/>
    </xf>
    <xf numFmtId="226" fontId="189" fillId="156" borderId="101" applyNumberFormat="0" applyBorder="0" applyProtection="0">
      <alignment horizontal="right" vertical="center"/>
    </xf>
    <xf numFmtId="0" fontId="187" fillId="157" borderId="101" applyNumberFormat="0" applyAlignment="0" applyProtection="0">
      <alignment horizontal="left" vertical="center" indent="1"/>
    </xf>
    <xf numFmtId="226" fontId="189" fillId="157" borderId="101" applyNumberFormat="0" applyProtection="0">
      <alignment horizontal="right" vertical="center"/>
    </xf>
    <xf numFmtId="0" fontId="190" fillId="0" borderId="102" applyNumberFormat="0" applyBorder="0" applyAlignment="0" applyProtection="0"/>
    <xf numFmtId="226" fontId="191" fillId="158" borderId="103" applyNumberFormat="0" applyBorder="0" applyAlignment="0" applyProtection="0">
      <alignment horizontal="right" vertical="center" indent="1"/>
    </xf>
    <xf numFmtId="226" fontId="192" fillId="159" borderId="103" applyNumberFormat="0" applyBorder="0" applyAlignment="0" applyProtection="0">
      <alignment horizontal="right" vertical="center" indent="1"/>
    </xf>
    <xf numFmtId="226" fontId="192" fillId="160" borderId="103" applyNumberFormat="0" applyBorder="0" applyAlignment="0" applyProtection="0">
      <alignment horizontal="right" vertical="center" indent="1"/>
    </xf>
    <xf numFmtId="226" fontId="193" fillId="161" borderId="103" applyNumberFormat="0" applyBorder="0" applyAlignment="0" applyProtection="0">
      <alignment horizontal="right" vertical="center" indent="1"/>
    </xf>
    <xf numFmtId="226" fontId="193" fillId="162" borderId="103" applyNumberFormat="0" applyBorder="0" applyAlignment="0" applyProtection="0">
      <alignment horizontal="right" vertical="center" indent="1"/>
    </xf>
    <xf numFmtId="226" fontId="193" fillId="163" borderId="103" applyNumberFormat="0" applyBorder="0" applyAlignment="0" applyProtection="0">
      <alignment horizontal="right" vertical="center" indent="1"/>
    </xf>
    <xf numFmtId="226" fontId="194" fillId="164" borderId="103" applyNumberFormat="0" applyBorder="0" applyAlignment="0" applyProtection="0">
      <alignment horizontal="right" vertical="center" indent="1"/>
    </xf>
    <xf numFmtId="226" fontId="194" fillId="165" borderId="103" applyNumberFormat="0" applyBorder="0" applyAlignment="0" applyProtection="0">
      <alignment horizontal="right" vertical="center" indent="1"/>
    </xf>
    <xf numFmtId="226" fontId="194" fillId="166" borderId="103" applyNumberFormat="0" applyBorder="0" applyAlignment="0" applyProtection="0">
      <alignment horizontal="right" vertical="center" indent="1"/>
    </xf>
    <xf numFmtId="0" fontId="186" fillId="167" borderId="99" applyNumberFormat="0" applyAlignment="0" applyProtection="0">
      <alignment horizontal="left" vertical="center" indent="1"/>
    </xf>
    <xf numFmtId="0" fontId="186" fillId="168" borderId="99" applyNumberFormat="0" applyAlignment="0" applyProtection="0">
      <alignment horizontal="left" vertical="center" indent="1"/>
    </xf>
    <xf numFmtId="0" fontId="186" fillId="169" borderId="99" applyNumberFormat="0" applyAlignment="0" applyProtection="0">
      <alignment horizontal="left" vertical="center" indent="1"/>
    </xf>
    <xf numFmtId="0" fontId="186" fillId="156" borderId="99" applyNumberFormat="0" applyAlignment="0" applyProtection="0">
      <alignment horizontal="left" vertical="center" indent="1"/>
    </xf>
    <xf numFmtId="0" fontId="186" fillId="157" borderId="101" applyNumberFormat="0" applyAlignment="0" applyProtection="0">
      <alignment horizontal="left" vertical="center" indent="1"/>
    </xf>
    <xf numFmtId="226" fontId="184" fillId="156" borderId="100" applyNumberFormat="0" applyBorder="0" applyProtection="0">
      <alignment horizontal="right" vertical="center"/>
    </xf>
    <xf numFmtId="226" fontId="185" fillId="156" borderId="101" applyNumberFormat="0" applyBorder="0" applyProtection="0">
      <alignment horizontal="right" vertical="center"/>
    </xf>
    <xf numFmtId="226" fontId="184" fillId="170" borderId="99" applyNumberFormat="0" applyAlignment="0" applyProtection="0">
      <alignment horizontal="left" vertical="center" indent="1"/>
    </xf>
    <xf numFmtId="0" fontId="185" fillId="154" borderId="101" applyNumberFormat="0" applyAlignment="0" applyProtection="0">
      <alignment horizontal="left" vertical="center" indent="1"/>
    </xf>
    <xf numFmtId="0" fontId="186" fillId="157" borderId="101" applyNumberFormat="0" applyAlignment="0" applyProtection="0">
      <alignment horizontal="left" vertical="center" indent="1"/>
    </xf>
    <xf numFmtId="226" fontId="185" fillId="157" borderId="101" applyNumberFormat="0" applyProtection="0">
      <alignment horizontal="right" vertical="center"/>
    </xf>
    <xf numFmtId="1" fontId="29" fillId="0" borderId="28" applyFill="0" applyBorder="0">
      <alignment horizontal="center"/>
    </xf>
    <xf numFmtId="0" fontId="29" fillId="0" borderId="0"/>
    <xf numFmtId="0" fontId="29" fillId="0" borderId="0"/>
    <xf numFmtId="0" fontId="98" fillId="132" borderId="0"/>
    <xf numFmtId="0" fontId="29" fillId="0" borderId="0"/>
    <xf numFmtId="0" fontId="29" fillId="0" borderId="0"/>
    <xf numFmtId="49" fontId="99" fillId="132" borderId="0"/>
    <xf numFmtId="0" fontId="29" fillId="0" borderId="0"/>
    <xf numFmtId="0" fontId="29" fillId="0" borderId="0"/>
    <xf numFmtId="49" fontId="100" fillId="132" borderId="57"/>
    <xf numFmtId="0" fontId="29" fillId="0" borderId="0"/>
    <xf numFmtId="0" fontId="29" fillId="0" borderId="0"/>
    <xf numFmtId="49" fontId="100" fillId="132" borderId="0"/>
    <xf numFmtId="0" fontId="29" fillId="0" borderId="0"/>
    <xf numFmtId="0" fontId="29" fillId="0" borderId="0"/>
    <xf numFmtId="0" fontId="98" fillId="124" borderId="57">
      <protection locked="0"/>
    </xf>
    <xf numFmtId="0" fontId="29" fillId="0" borderId="0"/>
    <xf numFmtId="0" fontId="29" fillId="0" borderId="0"/>
    <xf numFmtId="0" fontId="98" fillId="132" borderId="0"/>
    <xf numFmtId="0" fontId="29" fillId="0" borderId="0"/>
    <xf numFmtId="0" fontId="29" fillId="0" borderId="0"/>
    <xf numFmtId="0" fontId="101" fillId="133" borderId="0"/>
    <xf numFmtId="0" fontId="29" fillId="0" borderId="0"/>
    <xf numFmtId="0" fontId="29" fillId="0" borderId="0"/>
    <xf numFmtId="0" fontId="101" fillId="119" borderId="0"/>
    <xf numFmtId="0" fontId="29" fillId="0" borderId="0"/>
    <xf numFmtId="0" fontId="29" fillId="0" borderId="0"/>
    <xf numFmtId="0" fontId="101" fillId="114" borderId="0"/>
    <xf numFmtId="0" fontId="29" fillId="0" borderId="0"/>
    <xf numFmtId="0" fontId="29" fillId="0" borderId="0"/>
    <xf numFmtId="0" fontId="29" fillId="0" borderId="0"/>
    <xf numFmtId="0" fontId="78" fillId="0" borderId="0"/>
    <xf numFmtId="0" fontId="29" fillId="0" borderId="0"/>
    <xf numFmtId="0" fontId="29" fillId="0" borderId="0"/>
    <xf numFmtId="0" fontId="29" fillId="0" borderId="0"/>
    <xf numFmtId="0" fontId="29" fillId="0" borderId="0"/>
    <xf numFmtId="206" fontId="169" fillId="0" borderId="0" applyFill="0" applyBorder="0" applyProtection="0">
      <alignment horizontal="center"/>
    </xf>
    <xf numFmtId="0" fontId="29" fillId="0" borderId="0"/>
    <xf numFmtId="41" fontId="18" fillId="0" borderId="0" applyFont="0" applyFill="0" applyBorder="0" applyAlignment="0" applyProtection="0"/>
    <xf numFmtId="0" fontId="29" fillId="0" borderId="0"/>
    <xf numFmtId="0" fontId="29" fillId="0" borderId="0"/>
    <xf numFmtId="0" fontId="29" fillId="0" borderId="21" applyNumberFormat="0" applyFont="0" applyFill="0" applyAlignment="0" applyProtection="0"/>
    <xf numFmtId="0" fontId="29" fillId="0" borderId="0"/>
    <xf numFmtId="0" fontId="29" fillId="0" borderId="104" applyNumberFormat="0" applyFont="0" applyFill="0" applyAlignment="0" applyProtection="0"/>
    <xf numFmtId="0" fontId="29" fillId="0" borderId="0"/>
    <xf numFmtId="49" fontId="35" fillId="0" borderId="0" applyFont="0" applyFill="0" applyBorder="0" applyAlignment="0" applyProtection="0"/>
    <xf numFmtId="0" fontId="29" fillId="0" borderId="0"/>
    <xf numFmtId="0" fontId="29" fillId="0" borderId="0"/>
    <xf numFmtId="193" fontId="35" fillId="0" borderId="0" applyFont="0" applyFill="0" applyBorder="0" applyAlignment="0" applyProtection="0"/>
    <xf numFmtId="0" fontId="29" fillId="0" borderId="0"/>
    <xf numFmtId="0" fontId="29" fillId="0" borderId="0"/>
    <xf numFmtId="194" fontId="18" fillId="0" borderId="0" applyFont="0" applyFill="0" applyBorder="0" applyAlignment="0" applyProtection="0"/>
    <xf numFmtId="0" fontId="29" fillId="0" borderId="0"/>
    <xf numFmtId="0" fontId="29" fillId="0" borderId="0"/>
    <xf numFmtId="0" fontId="29" fillId="0" borderId="0"/>
    <xf numFmtId="0" fontId="6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68" fillId="0" borderId="0" applyNumberFormat="0" applyFill="0" applyBorder="0" applyAlignment="0" applyProtection="0"/>
    <xf numFmtId="0" fontId="29" fillId="0" borderId="0"/>
    <xf numFmtId="0" fontId="29" fillId="0" borderId="0"/>
    <xf numFmtId="0" fontId="29" fillId="0" borderId="0"/>
    <xf numFmtId="0" fontId="29" fillId="0" borderId="0"/>
    <xf numFmtId="0" fontId="2" fillId="0" borderId="0" applyNumberFormat="0" applyFill="0" applyBorder="0" applyAlignment="0" applyProtection="0"/>
    <xf numFmtId="0" fontId="29" fillId="0" borderId="0"/>
    <xf numFmtId="0" fontId="29" fillId="0" borderId="0"/>
    <xf numFmtId="0" fontId="29" fillId="0" borderId="60" applyNumberFormat="0" applyFill="0" applyBorder="0" applyAlignment="0" applyProtection="0"/>
    <xf numFmtId="0" fontId="29" fillId="0" borderId="0"/>
    <xf numFmtId="0" fontId="29" fillId="0" borderId="0"/>
    <xf numFmtId="0" fontId="29" fillId="0" borderId="0"/>
    <xf numFmtId="0" fontId="16" fillId="0" borderId="9" applyNumberFormat="0" applyFill="0" applyAlignment="0" applyProtection="0"/>
    <xf numFmtId="0" fontId="29" fillId="0" borderId="0"/>
    <xf numFmtId="37" fontId="33" fillId="37" borderId="0" applyNumberFormat="0" applyBorder="0" applyAlignment="0" applyProtection="0"/>
    <xf numFmtId="0" fontId="29" fillId="0" borderId="0"/>
    <xf numFmtId="0" fontId="29" fillId="0" borderId="0"/>
    <xf numFmtId="0" fontId="29" fillId="0" borderId="0"/>
    <xf numFmtId="37" fontId="33" fillId="37" borderId="0" applyNumberFormat="0" applyBorder="0" applyAlignment="0" applyProtection="0"/>
    <xf numFmtId="0" fontId="29" fillId="0" borderId="0"/>
    <xf numFmtId="0" fontId="29" fillId="0" borderId="0"/>
    <xf numFmtId="37" fontId="33" fillId="0" borderId="0"/>
    <xf numFmtId="0" fontId="29" fillId="0" borderId="0"/>
    <xf numFmtId="3" fontId="75" fillId="0" borderId="105" applyProtection="0"/>
    <xf numFmtId="0" fontId="29" fillId="0" borderId="0"/>
    <xf numFmtId="174" fontId="103" fillId="0" borderId="0" applyFont="0" applyFill="0" applyBorder="0" applyAlignment="0" applyProtection="0"/>
    <xf numFmtId="0" fontId="29" fillId="0" borderId="0"/>
    <xf numFmtId="0" fontId="29" fillId="0" borderId="0"/>
    <xf numFmtId="195" fontId="82" fillId="0" borderId="0" applyFont="0" applyFill="0" applyBorder="0" applyAlignment="0" applyProtection="0"/>
    <xf numFmtId="0" fontId="29" fillId="0" borderId="0"/>
    <xf numFmtId="0" fontId="29" fillId="0" borderId="0"/>
    <xf numFmtId="196" fontId="82" fillId="0" borderId="0" applyFont="0" applyFill="0" applyBorder="0" applyAlignment="0" applyProtection="0"/>
    <xf numFmtId="0" fontId="29" fillId="0" borderId="0"/>
    <xf numFmtId="0" fontId="29" fillId="0" borderId="0"/>
    <xf numFmtId="197" fontId="82" fillId="0" borderId="0" applyFont="0" applyFill="0" applyBorder="0" applyAlignment="0" applyProtection="0"/>
    <xf numFmtId="0" fontId="29" fillId="0" borderId="0"/>
    <xf numFmtId="0" fontId="29" fillId="0" borderId="0"/>
    <xf numFmtId="0" fontId="29" fillId="0" borderId="0"/>
    <xf numFmtId="0" fontId="53" fillId="0" borderId="0" applyNumberFormat="0" applyFill="0" applyBorder="0" applyAlignment="0" applyProtection="0"/>
    <xf numFmtId="0" fontId="29" fillId="0" borderId="0"/>
    <xf numFmtId="0" fontId="29" fillId="0" borderId="0"/>
    <xf numFmtId="0" fontId="53" fillId="0" borderId="0" applyNumberFormat="0" applyFill="0" applyBorder="0" applyAlignment="0" applyProtection="0"/>
    <xf numFmtId="0" fontId="29" fillId="0" borderId="0"/>
    <xf numFmtId="0" fontId="29" fillId="0" borderId="0"/>
    <xf numFmtId="0" fontId="53"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4" fillId="0" borderId="0" applyNumberFormat="0" applyFill="0" applyBorder="0" applyAlignment="0" applyProtection="0"/>
    <xf numFmtId="0" fontId="29" fillId="0" borderId="0"/>
    <xf numFmtId="1" fontId="29" fillId="0" borderId="0" applyFont="0" applyFill="0" applyBorder="0">
      <alignment horizontal="center"/>
    </xf>
    <xf numFmtId="0" fontId="29" fillId="0" borderId="0"/>
    <xf numFmtId="0" fontId="29" fillId="0" borderId="0"/>
    <xf numFmtId="0" fontId="29" fillId="0" borderId="106">
      <alignment horizontal="center"/>
    </xf>
    <xf numFmtId="0" fontId="34" fillId="0" borderId="0" applyFill="0" applyBorder="0" applyAlignment="0" applyProtection="0"/>
    <xf numFmtId="0" fontId="29" fillId="0" borderId="0"/>
    <xf numFmtId="0" fontId="29" fillId="0" borderId="0"/>
    <xf numFmtId="0" fontId="1" fillId="0" borderId="0"/>
    <xf numFmtId="43" fontId="1" fillId="0" borderId="0" applyFont="0" applyFill="0" applyBorder="0" applyAlignment="0" applyProtection="0"/>
    <xf numFmtId="0" fontId="1" fillId="0" borderId="0"/>
    <xf numFmtId="0" fontId="1" fillId="0" borderId="0"/>
  </cellStyleXfs>
  <cellXfs count="326">
    <xf numFmtId="0" fontId="0" fillId="0" borderId="0" xfId="0"/>
    <xf numFmtId="0" fontId="0" fillId="0" borderId="0" xfId="0" applyAlignment="1">
      <alignment horizontal="center" vertical="center"/>
    </xf>
    <xf numFmtId="0" fontId="0" fillId="0" borderId="0" xfId="0" applyAlignment="1">
      <alignment horizontal="left"/>
    </xf>
    <xf numFmtId="9" fontId="0" fillId="0" borderId="15" xfId="0" applyNumberFormat="1" applyBorder="1" applyAlignment="1">
      <alignment horizontal="center" vertical="center" wrapText="1"/>
    </xf>
    <xf numFmtId="9" fontId="0" fillId="0" borderId="17" xfId="0" applyNumberFormat="1" applyBorder="1" applyAlignment="1">
      <alignment horizontal="center" vertical="center" wrapText="1"/>
    </xf>
    <xf numFmtId="0" fontId="0" fillId="0" borderId="14" xfId="0" applyBorder="1" applyAlignment="1">
      <alignment horizontal="center" vertical="center"/>
    </xf>
    <xf numFmtId="9" fontId="0" fillId="0" borderId="14" xfId="0" applyNumberFormat="1" applyBorder="1" applyAlignment="1">
      <alignment horizontal="center" vertical="center"/>
    </xf>
    <xf numFmtId="0" fontId="0" fillId="0" borderId="64" xfId="0" applyBorder="1" applyAlignment="1">
      <alignment horizontal="center" vertical="center"/>
    </xf>
    <xf numFmtId="0" fontId="0" fillId="0" borderId="0" xfId="0"/>
    <xf numFmtId="0" fontId="0" fillId="0" borderId="13" xfId="0" applyBorder="1" applyAlignment="1">
      <alignment horizontal="center"/>
    </xf>
    <xf numFmtId="0" fontId="195" fillId="0" borderId="0" xfId="0" applyFont="1" applyAlignment="1">
      <alignment horizontal="center" vertical="center"/>
    </xf>
    <xf numFmtId="0" fontId="29" fillId="0" borderId="0" xfId="1531" applyAlignment="1">
      <alignment vertical="center"/>
    </xf>
    <xf numFmtId="0" fontId="29" fillId="0" borderId="0" xfId="1531"/>
    <xf numFmtId="0" fontId="0" fillId="0" borderId="0" xfId="0" applyAlignment="1">
      <alignment vertical="center"/>
    </xf>
    <xf numFmtId="0" fontId="0" fillId="0" borderId="20" xfId="0" applyBorder="1" applyAlignment="1">
      <alignment horizontal="center"/>
    </xf>
    <xf numFmtId="2" fontId="0" fillId="0" borderId="0" xfId="0" applyNumberFormat="1"/>
    <xf numFmtId="0" fontId="0" fillId="0" borderId="15" xfId="0" applyBorder="1" applyAlignment="1">
      <alignment vertical="center" wrapText="1"/>
    </xf>
    <xf numFmtId="0" fontId="0" fillId="141" borderId="18" xfId="0" applyFill="1" applyBorder="1"/>
    <xf numFmtId="0" fontId="0" fillId="0" borderId="107" xfId="0" applyBorder="1" applyAlignment="1">
      <alignment horizontal="center" vertical="center"/>
    </xf>
    <xf numFmtId="0" fontId="0" fillId="0" borderId="114" xfId="0" applyBorder="1" applyAlignment="1">
      <alignment horizontal="center" vertical="center"/>
    </xf>
    <xf numFmtId="0" fontId="174" fillId="0" borderId="0" xfId="0" applyFont="1"/>
    <xf numFmtId="0" fontId="16" fillId="34" borderId="108" xfId="0" applyFont="1" applyFill="1" applyBorder="1" applyAlignment="1">
      <alignment horizontal="center" vertical="center"/>
    </xf>
    <xf numFmtId="0" fontId="16" fillId="34" borderId="108" xfId="0" applyFont="1" applyFill="1" applyBorder="1" applyAlignment="1">
      <alignment horizontal="center" vertical="center" wrapText="1"/>
    </xf>
    <xf numFmtId="0" fontId="16" fillId="34" borderId="109" xfId="0" applyFont="1" applyFill="1" applyBorder="1" applyAlignment="1">
      <alignment horizontal="center" vertical="center"/>
    </xf>
    <xf numFmtId="0" fontId="16" fillId="34" borderId="110" xfId="0" applyFont="1" applyFill="1" applyBorder="1" applyAlignment="1">
      <alignment horizontal="center" vertical="center"/>
    </xf>
    <xf numFmtId="0" fontId="198" fillId="0" borderId="0" xfId="0" applyFont="1" applyBorder="1" applyAlignment="1">
      <alignment horizontal="center" vertical="center"/>
    </xf>
    <xf numFmtId="0" fontId="198" fillId="0" borderId="0" xfId="0" applyFont="1" applyBorder="1" applyAlignment="1">
      <alignment vertical="center"/>
    </xf>
    <xf numFmtId="0" fontId="14" fillId="0" borderId="0" xfId="0" applyFont="1" applyBorder="1" applyAlignment="1">
      <alignment vertical="center"/>
    </xf>
    <xf numFmtId="0" fontId="199" fillId="0" borderId="0" xfId="0" applyFont="1" applyBorder="1" applyAlignment="1">
      <alignment horizontal="center" vertical="center"/>
    </xf>
    <xf numFmtId="0" fontId="198" fillId="0" borderId="0" xfId="0" applyFont="1" applyFill="1" applyBorder="1" applyAlignment="1">
      <alignment vertical="center"/>
    </xf>
    <xf numFmtId="0" fontId="14" fillId="0" borderId="0" xfId="0" applyFont="1" applyFill="1" applyBorder="1" applyAlignment="1">
      <alignment vertical="center"/>
    </xf>
    <xf numFmtId="0" fontId="174" fillId="0" borderId="0" xfId="58189" applyFont="1"/>
    <xf numFmtId="224" fontId="174" fillId="0" borderId="0" xfId="58190" applyNumberFormat="1" applyFont="1"/>
    <xf numFmtId="164" fontId="174" fillId="0" borderId="0" xfId="58190" applyFont="1"/>
    <xf numFmtId="166" fontId="198" fillId="172" borderId="106" xfId="58190" applyNumberFormat="1" applyFont="1" applyFill="1" applyBorder="1"/>
    <xf numFmtId="166" fontId="198" fillId="172" borderId="116" xfId="58190" applyNumberFormat="1" applyFont="1" applyFill="1" applyBorder="1"/>
    <xf numFmtId="49" fontId="198" fillId="0" borderId="129" xfId="58190" applyNumberFormat="1" applyFont="1" applyBorder="1"/>
    <xf numFmtId="49" fontId="198" fillId="0" borderId="92" xfId="58190" applyNumberFormat="1" applyFont="1" applyBorder="1"/>
    <xf numFmtId="166" fontId="198" fillId="0" borderId="92" xfId="58190" applyNumberFormat="1" applyFont="1" applyBorder="1"/>
    <xf numFmtId="166" fontId="198" fillId="34" borderId="92" xfId="58190" applyNumberFormat="1" applyFont="1" applyFill="1" applyBorder="1"/>
    <xf numFmtId="0" fontId="1" fillId="0" borderId="0" xfId="0" applyFont="1"/>
    <xf numFmtId="0" fontId="0" fillId="0" borderId="0" xfId="0" applyFont="1" applyBorder="1"/>
    <xf numFmtId="49" fontId="201" fillId="172" borderId="118" xfId="58190" applyNumberFormat="1" applyFont="1" applyFill="1" applyBorder="1"/>
    <xf numFmtId="49" fontId="201" fillId="172" borderId="91" xfId="58190" applyNumberFormat="1" applyFont="1" applyFill="1" applyBorder="1" applyAlignment="1">
      <alignment horizontal="left"/>
    </xf>
    <xf numFmtId="49" fontId="201" fillId="172" borderId="118" xfId="58190" applyNumberFormat="1" applyFont="1" applyFill="1" applyBorder="1" applyAlignment="1">
      <alignment horizontal="left"/>
    </xf>
    <xf numFmtId="0" fontId="174" fillId="142" borderId="11" xfId="58189" applyFont="1" applyFill="1" applyBorder="1" applyAlignment="1">
      <alignment vertical="center" wrapText="1"/>
    </xf>
    <xf numFmtId="49" fontId="198" fillId="35" borderId="133" xfId="58190" applyNumberFormat="1" applyFont="1" applyFill="1" applyBorder="1"/>
    <xf numFmtId="0" fontId="0" fillId="0" borderId="0" xfId="0" applyFont="1" applyBorder="1" applyAlignment="1">
      <alignment vertical="center" wrapText="1"/>
    </xf>
    <xf numFmtId="0" fontId="14" fillId="0" borderId="0" xfId="0" applyFont="1" applyFill="1" applyBorder="1"/>
    <xf numFmtId="0" fontId="0" fillId="0" borderId="0" xfId="0" applyFont="1" applyBorder="1" applyAlignment="1">
      <alignment horizontal="center" vertical="center"/>
    </xf>
    <xf numFmtId="0" fontId="21" fillId="0" borderId="0" xfId="49" applyFont="1" applyBorder="1"/>
    <xf numFmtId="0" fontId="0" fillId="0" borderId="104" xfId="0" applyFont="1" applyBorder="1" applyAlignment="1">
      <alignment vertical="center" wrapText="1"/>
    </xf>
    <xf numFmtId="0" fontId="199" fillId="0" borderId="104" xfId="0" applyFont="1" applyBorder="1" applyAlignment="1">
      <alignment vertical="center"/>
    </xf>
    <xf numFmtId="0" fontId="0" fillId="0" borderId="104" xfId="0" applyFont="1" applyBorder="1" applyAlignment="1">
      <alignment horizontal="left" vertical="center" wrapText="1"/>
    </xf>
    <xf numFmtId="0" fontId="16" fillId="0" borderId="115" xfId="0" applyFont="1" applyBorder="1" applyAlignment="1">
      <alignment horizontal="center" vertical="center" wrapText="1"/>
    </xf>
    <xf numFmtId="0" fontId="16" fillId="0" borderId="92" xfId="0" applyFont="1" applyBorder="1" applyAlignment="1">
      <alignment horizontal="center" vertical="center" wrapText="1"/>
    </xf>
    <xf numFmtId="49" fontId="198" fillId="35" borderId="21" xfId="58190" applyNumberFormat="1" applyFont="1" applyFill="1" applyBorder="1"/>
    <xf numFmtId="0" fontId="205" fillId="153" borderId="13" xfId="0" applyFont="1" applyFill="1" applyBorder="1" applyAlignment="1">
      <alignment horizontal="center"/>
    </xf>
    <xf numFmtId="0" fontId="198" fillId="0" borderId="0" xfId="0" applyFont="1" applyBorder="1" applyAlignment="1">
      <alignment vertical="center" wrapText="1"/>
    </xf>
    <xf numFmtId="0" fontId="137" fillId="0" borderId="0" xfId="0" applyFont="1" applyAlignment="1">
      <alignment vertical="center"/>
    </xf>
    <xf numFmtId="0" fontId="206" fillId="0" borderId="0" xfId="0" applyFont="1" applyAlignment="1">
      <alignment horizontal="left"/>
    </xf>
    <xf numFmtId="0" fontId="206" fillId="0" borderId="0" xfId="0" applyFont="1" applyAlignment="1">
      <alignment horizontal="left" wrapText="1"/>
    </xf>
    <xf numFmtId="0" fontId="207" fillId="0" borderId="118" xfId="0" applyFont="1" applyBorder="1" applyAlignment="1">
      <alignment horizontal="left" vertical="center" wrapText="1"/>
    </xf>
    <xf numFmtId="0" fontId="208" fillId="0" borderId="118" xfId="0" applyFont="1" applyBorder="1" applyAlignment="1">
      <alignment vertical="center" wrapText="1"/>
    </xf>
    <xf numFmtId="0" fontId="19" fillId="0" borderId="91" xfId="4" applyFont="1" applyBorder="1" applyAlignment="1">
      <alignment horizontal="center" vertical="center" wrapText="1"/>
    </xf>
    <xf numFmtId="0" fontId="19" fillId="0" borderId="0" xfId="0" applyFont="1" applyAlignment="1">
      <alignment horizontal="center" vertical="center"/>
    </xf>
    <xf numFmtId="0" fontId="0" fillId="34" borderId="0" xfId="0" applyFill="1"/>
    <xf numFmtId="0" fontId="201" fillId="0" borderId="0" xfId="0" applyFont="1" applyBorder="1" applyAlignment="1">
      <alignment horizontal="center" vertical="center"/>
    </xf>
    <xf numFmtId="0" fontId="16" fillId="0" borderId="0" xfId="0" applyFont="1" applyBorder="1" applyAlignment="1">
      <alignment horizontal="center"/>
    </xf>
    <xf numFmtId="0" fontId="201" fillId="0" borderId="0" xfId="0" applyFont="1" applyFill="1" applyBorder="1" applyAlignment="1">
      <alignment horizontal="center" vertical="center"/>
    </xf>
    <xf numFmtId="0" fontId="16" fillId="0" borderId="0" xfId="0" applyFont="1" applyBorder="1" applyAlignment="1">
      <alignment horizontal="center" vertical="center"/>
    </xf>
    <xf numFmtId="0" fontId="16" fillId="0" borderId="108" xfId="0" applyFont="1" applyBorder="1" applyAlignment="1">
      <alignment horizontal="center" vertical="center"/>
    </xf>
    <xf numFmtId="0" fontId="16" fillId="0" borderId="110" xfId="0" applyFont="1" applyBorder="1" applyAlignment="1">
      <alignment horizontal="center" vertical="center"/>
    </xf>
    <xf numFmtId="0" fontId="16" fillId="0" borderId="109" xfId="0" applyFont="1" applyBorder="1" applyAlignment="1">
      <alignment horizontal="center" vertical="center"/>
    </xf>
    <xf numFmtId="49" fontId="198" fillId="0" borderId="140" xfId="58190" applyNumberFormat="1" applyFont="1" applyBorder="1"/>
    <xf numFmtId="166" fontId="198" fillId="0" borderId="141" xfId="58190" applyNumberFormat="1" applyFont="1" applyBorder="1"/>
    <xf numFmtId="166" fontId="198" fillId="0" borderId="140" xfId="58190" applyNumberFormat="1" applyFont="1" applyBorder="1"/>
    <xf numFmtId="166" fontId="198" fillId="0" borderId="28" xfId="61221" applyNumberFormat="1" applyFont="1" applyBorder="1"/>
    <xf numFmtId="166" fontId="198" fillId="34" borderId="28" xfId="61221" applyNumberFormat="1" applyFont="1" applyFill="1" applyBorder="1"/>
    <xf numFmtId="166" fontId="198" fillId="0" borderId="23" xfId="61221" applyNumberFormat="1" applyFont="1" applyBorder="1"/>
    <xf numFmtId="166" fontId="198" fillId="0" borderId="129" xfId="61221" applyNumberFormat="1" applyFont="1" applyBorder="1"/>
    <xf numFmtId="166" fontId="198" fillId="0" borderId="92" xfId="61221" applyNumberFormat="1" applyFont="1" applyBorder="1"/>
    <xf numFmtId="166" fontId="198" fillId="34" borderId="92" xfId="61221" applyNumberFormat="1" applyFont="1" applyFill="1" applyBorder="1"/>
    <xf numFmtId="166" fontId="198" fillId="0" borderId="141" xfId="61221" applyNumberFormat="1" applyFont="1" applyBorder="1"/>
    <xf numFmtId="166" fontId="198" fillId="0" borderId="140" xfId="61221" applyNumberFormat="1" applyFont="1" applyBorder="1"/>
    <xf numFmtId="166" fontId="0" fillId="177" borderId="0" xfId="61221" applyNumberFormat="1" applyFont="1" applyFill="1"/>
    <xf numFmtId="166" fontId="0" fillId="142" borderId="0" xfId="61221" applyNumberFormat="1" applyFont="1" applyFill="1"/>
    <xf numFmtId="166" fontId="19" fillId="177" borderId="91" xfId="61221" applyNumberFormat="1" applyFont="1" applyFill="1" applyBorder="1" applyAlignment="1">
      <alignment horizontal="center" vertical="center" wrapText="1"/>
    </xf>
    <xf numFmtId="166" fontId="19" fillId="142" borderId="91" xfId="61221" applyNumberFormat="1" applyFont="1" applyFill="1" applyBorder="1" applyAlignment="1">
      <alignment horizontal="center" vertical="center" wrapText="1"/>
    </xf>
    <xf numFmtId="41" fontId="174" fillId="0" borderId="0" xfId="58189" applyNumberFormat="1" applyFont="1"/>
    <xf numFmtId="0" fontId="0" fillId="0" borderId="15" xfId="0" applyBorder="1" applyAlignment="1">
      <alignment horizontal="center"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0" fillId="0" borderId="91" xfId="0" applyBorder="1" applyAlignment="1">
      <alignment horizontal="center" vertical="center"/>
    </xf>
    <xf numFmtId="166" fontId="0" fillId="0" borderId="0" xfId="61221" applyNumberFormat="1" applyFont="1"/>
    <xf numFmtId="166" fontId="0" fillId="0" borderId="0" xfId="0" applyNumberFormat="1"/>
    <xf numFmtId="0" fontId="0" fillId="0" borderId="0" xfId="0" applyAlignment="1">
      <alignment horizontal="center"/>
    </xf>
    <xf numFmtId="0" fontId="0" fillId="0" borderId="124" xfId="0" applyBorder="1" applyAlignment="1">
      <alignment vertical="center" wrapText="1"/>
    </xf>
    <xf numFmtId="0" fontId="0" fillId="0" borderId="111" xfId="0" applyBorder="1" applyAlignment="1">
      <alignment horizontal="center"/>
    </xf>
    <xf numFmtId="165" fontId="0" fillId="141" borderId="10" xfId="50" applyNumberFormat="1" applyFont="1" applyFill="1" applyBorder="1" applyAlignment="1">
      <alignment vertical="center"/>
    </xf>
    <xf numFmtId="165" fontId="0" fillId="141" borderId="12" xfId="50" applyNumberFormat="1" applyFont="1" applyFill="1" applyBorder="1" applyAlignment="1">
      <alignment vertical="center"/>
    </xf>
    <xf numFmtId="165" fontId="0" fillId="0" borderId="0" xfId="0" applyNumberFormat="1"/>
    <xf numFmtId="166" fontId="0" fillId="0" borderId="0" xfId="61221" applyNumberFormat="1" applyFont="1" applyAlignment="1">
      <alignment horizontal="center" vertical="center"/>
    </xf>
    <xf numFmtId="166" fontId="0" fillId="0" borderId="19" xfId="61221" applyNumberFormat="1" applyFont="1" applyBorder="1" applyAlignment="1">
      <alignment horizontal="center" vertical="center"/>
    </xf>
    <xf numFmtId="165" fontId="0" fillId="141" borderId="129" xfId="50" applyNumberFormat="1" applyFont="1" applyFill="1" applyBorder="1" applyAlignment="1">
      <alignment vertical="center"/>
    </xf>
    <xf numFmtId="165" fontId="0" fillId="141" borderId="142" xfId="50" applyNumberFormat="1" applyFont="1" applyFill="1" applyBorder="1" applyAlignment="1">
      <alignment vertical="center"/>
    </xf>
    <xf numFmtId="0" fontId="0" fillId="0" borderId="111" xfId="0" applyBorder="1" applyAlignment="1">
      <alignment horizontal="center" vertical="center"/>
    </xf>
    <xf numFmtId="165" fontId="0" fillId="141" borderId="112" xfId="50" applyNumberFormat="1" applyFont="1" applyFill="1" applyBorder="1" applyAlignment="1">
      <alignment vertical="center"/>
    </xf>
    <xf numFmtId="165" fontId="0" fillId="141" borderId="113" xfId="50" applyNumberFormat="1" applyFont="1" applyFill="1" applyBorder="1" applyAlignment="1">
      <alignment vertical="center"/>
    </xf>
    <xf numFmtId="166" fontId="0" fillId="0" borderId="124" xfId="61221" applyNumberFormat="1" applyFont="1" applyBorder="1" applyAlignment="1">
      <alignment horizontal="center" vertical="center"/>
    </xf>
    <xf numFmtId="166" fontId="0" fillId="0" borderId="111" xfId="61221" applyNumberFormat="1" applyFont="1" applyBorder="1" applyAlignment="1">
      <alignment horizontal="center" vertical="center"/>
    </xf>
    <xf numFmtId="0" fontId="0" fillId="0" borderId="0" xfId="0" applyAlignment="1">
      <alignment horizontal="left" vertical="center"/>
    </xf>
    <xf numFmtId="0" fontId="205" fillId="153" borderId="91" xfId="0" applyFont="1" applyFill="1" applyBorder="1" applyAlignment="1">
      <alignment horizontal="center" vertical="center"/>
    </xf>
    <xf numFmtId="166" fontId="0" fillId="0" borderId="62" xfId="61221" applyNumberFormat="1" applyFont="1" applyBorder="1"/>
    <xf numFmtId="166" fontId="0" fillId="153" borderId="64" xfId="61221" applyNumberFormat="1" applyFont="1" applyFill="1" applyBorder="1" applyAlignment="1">
      <alignment horizontal="center" vertical="center"/>
    </xf>
    <xf numFmtId="0" fontId="205" fillId="153" borderId="0" xfId="0" applyFont="1" applyFill="1" applyAlignment="1">
      <alignment horizontal="center"/>
    </xf>
    <xf numFmtId="166" fontId="0" fillId="0" borderId="18" xfId="61221" applyNumberFormat="1" applyFont="1" applyBorder="1"/>
    <xf numFmtId="166" fontId="0" fillId="0" borderId="124" xfId="61221" applyNumberFormat="1" applyFont="1" applyBorder="1"/>
    <xf numFmtId="166" fontId="0" fillId="153" borderId="13" xfId="61221" applyNumberFormat="1" applyFont="1" applyFill="1" applyBorder="1" applyAlignment="1">
      <alignment horizontal="center" vertical="center"/>
    </xf>
    <xf numFmtId="166" fontId="0" fillId="0" borderId="13" xfId="61221" applyNumberFormat="1" applyFont="1" applyBorder="1"/>
    <xf numFmtId="0" fontId="0" fillId="141" borderId="124" xfId="0" applyFill="1" applyBorder="1"/>
    <xf numFmtId="0" fontId="0" fillId="0" borderId="123" xfId="0" applyBorder="1" applyAlignment="1">
      <alignment horizontal="center" vertical="center"/>
    </xf>
    <xf numFmtId="166" fontId="0" fillId="144" borderId="20" xfId="61221" applyNumberFormat="1" applyFont="1" applyFill="1" applyBorder="1"/>
    <xf numFmtId="166" fontId="0" fillId="142" borderId="63" xfId="61221" applyNumberFormat="1" applyFont="1" applyFill="1" applyBorder="1" applyProtection="1">
      <protection hidden="1"/>
    </xf>
    <xf numFmtId="166" fontId="0" fillId="144" borderId="19" xfId="61221" applyNumberFormat="1" applyFont="1" applyFill="1" applyBorder="1"/>
    <xf numFmtId="166" fontId="0" fillId="144" borderId="111" xfId="61221" applyNumberFormat="1" applyFont="1" applyFill="1" applyBorder="1"/>
    <xf numFmtId="166" fontId="0" fillId="142" borderId="17" xfId="61221" applyNumberFormat="1" applyFont="1" applyFill="1" applyBorder="1" applyProtection="1">
      <protection hidden="1"/>
    </xf>
    <xf numFmtId="165" fontId="199" fillId="0" borderId="106" xfId="50" applyNumberFormat="1" applyFont="1" applyBorder="1" applyAlignment="1">
      <alignment horizontal="right" vertical="center" indent="1"/>
    </xf>
    <xf numFmtId="165" fontId="16" fillId="0" borderId="92" xfId="0" applyNumberFormat="1" applyFont="1" applyBorder="1" applyAlignment="1">
      <alignment horizontal="center" vertical="center" wrapText="1"/>
    </xf>
    <xf numFmtId="224" fontId="174" fillId="0" borderId="0" xfId="58190" applyNumberFormat="1" applyFont="1" applyFill="1"/>
    <xf numFmtId="164" fontId="174" fillId="0" borderId="0" xfId="58190" applyFont="1" applyFill="1"/>
    <xf numFmtId="41" fontId="209" fillId="0" borderId="0" xfId="61222" applyNumberFormat="1" applyFont="1" applyAlignment="1">
      <alignment horizontal="left" vertical="center" wrapText="1"/>
    </xf>
    <xf numFmtId="165" fontId="174" fillId="174" borderId="11" xfId="58191" applyNumberFormat="1" applyFont="1" applyFill="1" applyBorder="1" applyAlignment="1">
      <alignment horizontal="center" vertical="center" wrapText="1"/>
    </xf>
    <xf numFmtId="166" fontId="198" fillId="176" borderId="130" xfId="61221" applyNumberFormat="1" applyFont="1" applyFill="1" applyBorder="1"/>
    <xf numFmtId="166" fontId="198" fillId="176" borderId="132" xfId="61221" applyNumberFormat="1" applyFont="1" applyFill="1" applyBorder="1"/>
    <xf numFmtId="166" fontId="198" fillId="176" borderId="67" xfId="61221" applyNumberFormat="1" applyFont="1" applyFill="1" applyBorder="1"/>
    <xf numFmtId="166" fontId="198" fillId="176" borderId="28" xfId="61221" applyNumberFormat="1" applyFont="1" applyFill="1" applyBorder="1"/>
    <xf numFmtId="166" fontId="198" fillId="176" borderId="129" xfId="61221" applyNumberFormat="1" applyFont="1" applyFill="1" applyBorder="1"/>
    <xf numFmtId="166" fontId="198" fillId="176" borderId="142" xfId="61221" applyNumberFormat="1" applyFont="1" applyFill="1" applyBorder="1"/>
    <xf numFmtId="166" fontId="198" fillId="176" borderId="141" xfId="61221" applyNumberFormat="1" applyFont="1" applyFill="1" applyBorder="1"/>
    <xf numFmtId="166" fontId="198" fillId="176" borderId="92" xfId="61221" applyNumberFormat="1" applyFont="1" applyFill="1" applyBorder="1"/>
    <xf numFmtId="166" fontId="198" fillId="0" borderId="142" xfId="61221" applyNumberFormat="1" applyFont="1" applyBorder="1"/>
    <xf numFmtId="49" fontId="198" fillId="0" borderId="142" xfId="58190" applyNumberFormat="1" applyFont="1" applyBorder="1"/>
    <xf numFmtId="49" fontId="198" fillId="0" borderId="144" xfId="58190" applyNumberFormat="1" applyFont="1" applyBorder="1"/>
    <xf numFmtId="49" fontId="198" fillId="0" borderId="90" xfId="58190" applyNumberFormat="1" applyFont="1" applyBorder="1"/>
    <xf numFmtId="49" fontId="198" fillId="0" borderId="89" xfId="58190" applyNumberFormat="1" applyFont="1" applyBorder="1"/>
    <xf numFmtId="49" fontId="198" fillId="0" borderId="145" xfId="58190" applyNumberFormat="1" applyFont="1" applyBorder="1"/>
    <xf numFmtId="166" fontId="198" fillId="0" borderId="80" xfId="58190" applyNumberFormat="1" applyFont="1" applyBorder="1"/>
    <xf numFmtId="166" fontId="198" fillId="0" borderId="90" xfId="58190" applyNumberFormat="1" applyFont="1" applyBorder="1"/>
    <xf numFmtId="166" fontId="198" fillId="34" borderId="90" xfId="58190" applyNumberFormat="1" applyFont="1" applyFill="1" applyBorder="1"/>
    <xf numFmtId="49" fontId="201" fillId="172" borderId="91" xfId="58190" applyNumberFormat="1" applyFont="1" applyFill="1" applyBorder="1"/>
    <xf numFmtId="41" fontId="210" fillId="0" borderId="91" xfId="61222" applyNumberFormat="1" applyFont="1" applyBorder="1" applyAlignment="1">
      <alignment horizontal="left" vertical="center" wrapText="1"/>
    </xf>
    <xf numFmtId="166" fontId="210" fillId="172" borderId="136" xfId="58190" applyNumberFormat="1" applyFont="1" applyFill="1" applyBorder="1"/>
    <xf numFmtId="166" fontId="210" fillId="172" borderId="91" xfId="58190" applyNumberFormat="1" applyFont="1" applyFill="1" applyBorder="1"/>
    <xf numFmtId="166" fontId="210" fillId="172" borderId="17" xfId="58190" applyNumberFormat="1" applyFont="1" applyFill="1" applyBorder="1"/>
    <xf numFmtId="0" fontId="137" fillId="0" borderId="0" xfId="0" applyFont="1"/>
    <xf numFmtId="166" fontId="137" fillId="0" borderId="0" xfId="61221" applyNumberFormat="1" applyFont="1"/>
    <xf numFmtId="49" fontId="198" fillId="35" borderId="140" xfId="58190" applyNumberFormat="1" applyFont="1" applyFill="1" applyBorder="1"/>
    <xf numFmtId="49" fontId="198" fillId="35" borderId="141" xfId="58190" applyNumberFormat="1" applyFont="1" applyFill="1" applyBorder="1"/>
    <xf numFmtId="166" fontId="211" fillId="0" borderId="127" xfId="61221" applyNumberFormat="1" applyFont="1" applyFill="1" applyBorder="1"/>
    <xf numFmtId="166" fontId="211" fillId="0" borderId="12" xfId="61221" applyNumberFormat="1" applyFont="1" applyFill="1" applyBorder="1"/>
    <xf numFmtId="166" fontId="211" fillId="35" borderId="139" xfId="61221" applyNumberFormat="1" applyFont="1" applyFill="1" applyBorder="1"/>
    <xf numFmtId="166" fontId="211" fillId="35" borderId="125" xfId="61221" applyNumberFormat="1" applyFont="1" applyFill="1" applyBorder="1"/>
    <xf numFmtId="166" fontId="211" fillId="35" borderId="126" xfId="61221" applyNumberFormat="1" applyFont="1" applyFill="1" applyBorder="1"/>
    <xf numFmtId="166" fontId="211" fillId="0" borderId="112" xfId="61221" applyNumberFormat="1" applyFont="1" applyFill="1" applyBorder="1"/>
    <xf numFmtId="166" fontId="211" fillId="0" borderId="113" xfId="61221" applyNumberFormat="1" applyFont="1" applyFill="1" applyBorder="1"/>
    <xf numFmtId="166" fontId="211" fillId="35" borderId="21" xfId="61221" applyNumberFormat="1" applyFont="1" applyFill="1" applyBorder="1"/>
    <xf numFmtId="166" fontId="211" fillId="0" borderId="28" xfId="61221" applyNumberFormat="1" applyFont="1" applyFill="1" applyBorder="1"/>
    <xf numFmtId="166" fontId="211" fillId="35" borderId="137" xfId="61221" applyNumberFormat="1" applyFont="1" applyFill="1" applyBorder="1"/>
    <xf numFmtId="166" fontId="211" fillId="35" borderId="133" xfId="61221" applyNumberFormat="1" applyFont="1" applyFill="1" applyBorder="1"/>
    <xf numFmtId="166" fontId="211" fillId="0" borderId="122" xfId="61221" applyNumberFormat="1" applyFont="1" applyFill="1" applyBorder="1"/>
    <xf numFmtId="166" fontId="211" fillId="35" borderId="134" xfId="61221" applyNumberFormat="1" applyFont="1" applyFill="1" applyBorder="1"/>
    <xf numFmtId="166" fontId="206" fillId="0" borderId="118" xfId="61221" applyNumberFormat="1" applyFont="1" applyBorder="1"/>
    <xf numFmtId="166" fontId="210" fillId="0" borderId="121" xfId="61221" applyNumberFormat="1" applyFont="1" applyBorder="1"/>
    <xf numFmtId="166" fontId="210" fillId="172" borderId="136" xfId="61221" applyNumberFormat="1" applyFont="1" applyFill="1" applyBorder="1"/>
    <xf numFmtId="166" fontId="210" fillId="172" borderId="123" xfId="61221" applyNumberFormat="1" applyFont="1" applyFill="1" applyBorder="1"/>
    <xf numFmtId="49" fontId="198" fillId="178" borderId="11" xfId="58190" applyNumberFormat="1" applyFont="1" applyFill="1" applyBorder="1"/>
    <xf numFmtId="49" fontId="198" fillId="178" borderId="138" xfId="58190" applyNumberFormat="1" applyFont="1" applyFill="1" applyBorder="1"/>
    <xf numFmtId="166" fontId="211" fillId="178" borderId="125" xfId="61221" applyNumberFormat="1" applyFont="1" applyFill="1" applyBorder="1"/>
    <xf numFmtId="166" fontId="211" fillId="0" borderId="126" xfId="61221" applyNumberFormat="1" applyFont="1" applyFill="1" applyBorder="1"/>
    <xf numFmtId="49" fontId="198" fillId="178" borderId="92" xfId="58190" applyNumberFormat="1" applyFont="1" applyFill="1" applyBorder="1"/>
    <xf numFmtId="0" fontId="0" fillId="178" borderId="23" xfId="0" applyFill="1" applyBorder="1"/>
    <xf numFmtId="166" fontId="137" fillId="178" borderId="21" xfId="61221" applyNumberFormat="1" applyFont="1" applyFill="1" applyBorder="1"/>
    <xf numFmtId="166" fontId="137" fillId="0" borderId="21" xfId="61221" applyNumberFormat="1" applyFont="1" applyFill="1" applyBorder="1"/>
    <xf numFmtId="166" fontId="137" fillId="178" borderId="137" xfId="61221" applyNumberFormat="1" applyFont="1" applyFill="1" applyBorder="1"/>
    <xf numFmtId="0" fontId="0" fillId="178" borderId="140" xfId="0" applyFill="1" applyBorder="1"/>
    <xf numFmtId="166" fontId="137" fillId="178" borderId="68" xfId="61221" applyNumberFormat="1" applyFont="1" applyFill="1" applyBorder="1"/>
    <xf numFmtId="166" fontId="137" fillId="0" borderId="68" xfId="61221" applyNumberFormat="1" applyFont="1" applyFill="1" applyBorder="1"/>
    <xf numFmtId="166" fontId="137" fillId="178" borderId="128" xfId="61221" applyNumberFormat="1" applyFont="1" applyFill="1" applyBorder="1"/>
    <xf numFmtId="49" fontId="198" fillId="178" borderId="122" xfId="58190" applyNumberFormat="1" applyFont="1" applyFill="1" applyBorder="1"/>
    <xf numFmtId="0" fontId="0" fillId="178" borderId="118" xfId="0" applyFill="1" applyBorder="1"/>
    <xf numFmtId="166" fontId="137" fillId="178" borderId="118" xfId="61221" applyNumberFormat="1" applyFont="1" applyFill="1" applyBorder="1"/>
    <xf numFmtId="166" fontId="137" fillId="178" borderId="123" xfId="61221" applyNumberFormat="1" applyFont="1" applyFill="1" applyBorder="1"/>
    <xf numFmtId="0" fontId="0" fillId="0" borderId="118" xfId="0" applyBorder="1"/>
    <xf numFmtId="166" fontId="137" fillId="0" borderId="118" xfId="61221" applyNumberFormat="1" applyFont="1" applyBorder="1"/>
    <xf numFmtId="166" fontId="137" fillId="0" borderId="123" xfId="61221" applyNumberFormat="1" applyFont="1" applyBorder="1"/>
    <xf numFmtId="0" fontId="16" fillId="0" borderId="0" xfId="0" applyFont="1" applyAlignment="1">
      <alignment horizontal="center"/>
    </xf>
    <xf numFmtId="0" fontId="204" fillId="0" borderId="0" xfId="0" applyFont="1" applyAlignment="1">
      <alignment horizontal="center"/>
    </xf>
    <xf numFmtId="49" fontId="198" fillId="0" borderId="130" xfId="58190" applyNumberFormat="1" applyFont="1" applyBorder="1" applyAlignment="1">
      <alignment horizontal="center"/>
    </xf>
    <xf numFmtId="49" fontId="198" fillId="0" borderId="28" xfId="58190" applyNumberFormat="1" applyFont="1" applyBorder="1" applyAlignment="1">
      <alignment horizontal="center"/>
    </xf>
    <xf numFmtId="49" fontId="198" fillId="0" borderId="129" xfId="58190" applyNumberFormat="1" applyFont="1" applyBorder="1" applyAlignment="1">
      <alignment horizontal="center"/>
    </xf>
    <xf numFmtId="49" fontId="198" fillId="0" borderId="144" xfId="58190" applyNumberFormat="1" applyFont="1" applyBorder="1" applyAlignment="1">
      <alignment horizontal="center"/>
    </xf>
    <xf numFmtId="49" fontId="198" fillId="0" borderId="106" xfId="58190" applyNumberFormat="1" applyFont="1" applyBorder="1" applyAlignment="1">
      <alignment horizontal="center"/>
    </xf>
    <xf numFmtId="49" fontId="201" fillId="172" borderId="15" xfId="58190" applyNumberFormat="1" applyFont="1" applyFill="1" applyBorder="1" applyAlignment="1">
      <alignment horizontal="center"/>
    </xf>
    <xf numFmtId="49" fontId="201" fillId="172" borderId="91" xfId="58190" applyNumberFormat="1" applyFont="1" applyFill="1" applyBorder="1" applyAlignment="1">
      <alignment horizontal="center"/>
    </xf>
    <xf numFmtId="0" fontId="1" fillId="0" borderId="0" xfId="0" applyFont="1" applyAlignment="1">
      <alignment horizontal="center"/>
    </xf>
    <xf numFmtId="49" fontId="198" fillId="0" borderId="10" xfId="58190" applyNumberFormat="1" applyFont="1" applyFill="1" applyBorder="1" applyAlignment="1">
      <alignment horizontal="center"/>
    </xf>
    <xf numFmtId="49" fontId="198" fillId="0" borderId="138" xfId="58190" applyNumberFormat="1" applyFont="1" applyFill="1" applyBorder="1" applyAlignment="1">
      <alignment horizontal="center"/>
    </xf>
    <xf numFmtId="49" fontId="198" fillId="0" borderId="130" xfId="58190" applyNumberFormat="1" applyFont="1" applyFill="1" applyBorder="1" applyAlignment="1">
      <alignment horizontal="center"/>
    </xf>
    <xf numFmtId="49" fontId="198" fillId="0" borderId="67" xfId="58190" applyNumberFormat="1" applyFont="1" applyFill="1" applyBorder="1" applyAlignment="1">
      <alignment horizontal="center"/>
    </xf>
    <xf numFmtId="49" fontId="198" fillId="0" borderId="112" xfId="58190" applyNumberFormat="1" applyFont="1" applyFill="1" applyBorder="1" applyAlignment="1">
      <alignment horizontal="center"/>
    </xf>
    <xf numFmtId="49" fontId="198" fillId="0" borderId="131" xfId="58190" applyNumberFormat="1" applyFont="1" applyFill="1" applyBorder="1" applyAlignment="1">
      <alignment horizontal="center"/>
    </xf>
    <xf numFmtId="49" fontId="201" fillId="172" borderId="124" xfId="58190" applyNumberFormat="1" applyFont="1" applyFill="1" applyBorder="1" applyAlignment="1">
      <alignment horizontal="center"/>
    </xf>
    <xf numFmtId="49" fontId="201" fillId="172" borderId="118" xfId="58190" applyNumberFormat="1" applyFont="1" applyFill="1" applyBorder="1" applyAlignment="1">
      <alignment horizontal="center"/>
    </xf>
    <xf numFmtId="49" fontId="201" fillId="0" borderId="93" xfId="58190" applyNumberFormat="1" applyFont="1" applyFill="1" applyBorder="1" applyAlignment="1">
      <alignment horizontal="center"/>
    </xf>
    <xf numFmtId="49" fontId="201" fillId="0" borderId="135" xfId="58190" applyNumberFormat="1" applyFont="1" applyFill="1" applyBorder="1" applyAlignment="1">
      <alignment horizontal="center"/>
    </xf>
    <xf numFmtId="49" fontId="198" fillId="0" borderId="10" xfId="58190" applyNumberFormat="1" applyFont="1" applyBorder="1" applyAlignment="1">
      <alignment horizontal="center"/>
    </xf>
    <xf numFmtId="49" fontId="198" fillId="0" borderId="11" xfId="58190" applyNumberFormat="1" applyFont="1" applyBorder="1" applyAlignment="1">
      <alignment horizontal="center"/>
    </xf>
    <xf numFmtId="49" fontId="198" fillId="0" borderId="117" xfId="58190" applyNumberFormat="1" applyFont="1" applyBorder="1" applyAlignment="1">
      <alignment horizontal="center"/>
    </xf>
    <xf numFmtId="49" fontId="198" fillId="0" borderId="119" xfId="58190" applyNumberFormat="1" applyFont="1" applyBorder="1" applyAlignment="1">
      <alignment horizontal="center"/>
    </xf>
    <xf numFmtId="49" fontId="198" fillId="0" borderId="0" xfId="58190" applyNumberFormat="1" applyFont="1" applyFill="1" applyBorder="1" applyAlignment="1">
      <alignment horizontal="center"/>
    </xf>
    <xf numFmtId="49" fontId="198" fillId="179" borderId="140" xfId="58190" applyNumberFormat="1" applyFont="1" applyFill="1" applyBorder="1"/>
    <xf numFmtId="166" fontId="198" fillId="179" borderId="28" xfId="61221" applyNumberFormat="1" applyFont="1" applyFill="1" applyBorder="1"/>
    <xf numFmtId="166" fontId="198" fillId="179" borderId="92" xfId="61221" applyNumberFormat="1" applyFont="1" applyFill="1" applyBorder="1"/>
    <xf numFmtId="0" fontId="0" fillId="179" borderId="0" xfId="0" applyFill="1" applyAlignment="1">
      <alignment horizontal="left"/>
    </xf>
    <xf numFmtId="0" fontId="0" fillId="179" borderId="0" xfId="0" applyFill="1"/>
    <xf numFmtId="166" fontId="198" fillId="179" borderId="140" xfId="61221" applyNumberFormat="1" applyFont="1" applyFill="1" applyBorder="1"/>
    <xf numFmtId="0" fontId="202" fillId="0" borderId="0" xfId="0" applyFont="1" applyAlignment="1"/>
    <xf numFmtId="0" fontId="198" fillId="0" borderId="0" xfId="0" applyFont="1" applyFill="1" applyBorder="1" applyAlignment="1">
      <alignment horizontal="left" vertical="center" wrapText="1"/>
    </xf>
    <xf numFmtId="0" fontId="198" fillId="0" borderId="89" xfId="0" applyFont="1" applyBorder="1" applyAlignment="1">
      <alignment horizontal="left" vertical="center" wrapText="1"/>
    </xf>
    <xf numFmtId="0" fontId="198" fillId="0" borderId="79" xfId="0" applyFont="1" applyBorder="1" applyAlignment="1">
      <alignment horizontal="left" vertical="center" wrapText="1"/>
    </xf>
    <xf numFmtId="0" fontId="198" fillId="0" borderId="80" xfId="0" applyFont="1" applyBorder="1" applyAlignment="1">
      <alignment horizontal="left" vertical="center" wrapText="1"/>
    </xf>
    <xf numFmtId="0" fontId="198" fillId="0" borderId="104" xfId="0" applyFont="1" applyBorder="1" applyAlignment="1">
      <alignment horizontal="left" vertical="center" wrapText="1"/>
    </xf>
    <xf numFmtId="0" fontId="198" fillId="0" borderId="0" xfId="0" applyFont="1" applyBorder="1" applyAlignment="1">
      <alignment horizontal="left" vertical="center" wrapText="1"/>
    </xf>
    <xf numFmtId="0" fontId="198" fillId="0" borderId="71" xfId="0" applyFont="1" applyBorder="1" applyAlignment="1">
      <alignment horizontal="left" vertical="center" wrapText="1"/>
    </xf>
    <xf numFmtId="0" fontId="198" fillId="0" borderId="23" xfId="0" applyFont="1" applyBorder="1" applyAlignment="1">
      <alignment horizontal="left" vertical="center" wrapText="1"/>
    </xf>
    <xf numFmtId="0" fontId="198" fillId="0" borderId="21" xfId="0" applyFont="1" applyBorder="1" applyAlignment="1">
      <alignment horizontal="left" vertical="center" wrapText="1"/>
    </xf>
    <xf numFmtId="0" fontId="198" fillId="0" borderId="67" xfId="0" applyFont="1" applyBorder="1" applyAlignment="1">
      <alignment horizontal="left" vertical="center" wrapText="1"/>
    </xf>
    <xf numFmtId="0" fontId="0" fillId="0" borderId="124" xfId="0" applyBorder="1" applyAlignment="1">
      <alignment horizontal="left" vertical="center"/>
    </xf>
    <xf numFmtId="0" fontId="0" fillId="0" borderId="123" xfId="0" applyBorder="1" applyAlignment="1">
      <alignment horizontal="left" vertical="center"/>
    </xf>
    <xf numFmtId="0" fontId="0" fillId="0" borderId="18" xfId="0" applyBorder="1" applyAlignment="1">
      <alignment horizontal="left" vertical="center"/>
    </xf>
    <xf numFmtId="0" fontId="0" fillId="0" borderId="64" xfId="0" applyBorder="1" applyAlignment="1">
      <alignment horizontal="left" vertical="center"/>
    </xf>
    <xf numFmtId="0" fontId="197" fillId="0" borderId="61" xfId="0" applyFont="1" applyBorder="1" applyAlignment="1">
      <alignment horizontal="left" vertical="center"/>
    </xf>
    <xf numFmtId="0" fontId="0" fillId="0" borderId="15" xfId="0" applyBorder="1" applyAlignment="1">
      <alignment horizontal="center" vertical="center"/>
    </xf>
    <xf numFmtId="0" fontId="0" fillId="0" borderId="91" xfId="0" applyBorder="1" applyAlignment="1">
      <alignment horizontal="center" vertical="center"/>
    </xf>
    <xf numFmtId="0" fontId="0" fillId="0" borderId="17" xfId="0" applyBorder="1" applyAlignment="1">
      <alignment horizontal="center" vertical="center"/>
    </xf>
    <xf numFmtId="0" fontId="0" fillId="171" borderId="62" xfId="0" applyFill="1" applyBorder="1" applyAlignment="1">
      <alignment horizontal="center" vertical="center"/>
    </xf>
    <xf numFmtId="0" fontId="0" fillId="171" borderId="61" xfId="0" applyFill="1" applyBorder="1" applyAlignment="1">
      <alignment horizontal="center" vertical="center"/>
    </xf>
    <xf numFmtId="0" fontId="0" fillId="171" borderId="63" xfId="0" applyFill="1" applyBorder="1" applyAlignment="1">
      <alignment horizontal="center" vertical="center"/>
    </xf>
    <xf numFmtId="0" fontId="0" fillId="171" borderId="124" xfId="0" applyFill="1" applyBorder="1" applyAlignment="1">
      <alignment horizontal="center" vertical="center"/>
    </xf>
    <xf numFmtId="0" fontId="0" fillId="171" borderId="13" xfId="0" applyFill="1" applyBorder="1" applyAlignment="1">
      <alignment horizontal="center" vertical="center"/>
    </xf>
    <xf numFmtId="0" fontId="0" fillId="171" borderId="123" xfId="0"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111" xfId="0" applyBorder="1" applyAlignment="1">
      <alignment horizontal="center" vertical="center"/>
    </xf>
    <xf numFmtId="0" fontId="0" fillId="143" borderId="62" xfId="0" applyFill="1" applyBorder="1" applyAlignment="1">
      <alignment horizontal="center" vertical="center" wrapText="1"/>
    </xf>
    <xf numFmtId="0" fontId="0" fillId="143" borderId="61" xfId="0" applyFill="1" applyBorder="1" applyAlignment="1">
      <alignment horizontal="center" vertical="center" wrapText="1"/>
    </xf>
    <xf numFmtId="0" fontId="0" fillId="143" borderId="63" xfId="0" applyFill="1" applyBorder="1" applyAlignment="1">
      <alignment horizontal="center" vertical="center" wrapText="1"/>
    </xf>
    <xf numFmtId="0" fontId="0" fillId="143" borderId="18" xfId="0" applyFill="1" applyBorder="1" applyAlignment="1">
      <alignment horizontal="center" vertical="center" wrapText="1"/>
    </xf>
    <xf numFmtId="0" fontId="0" fillId="143" borderId="0" xfId="0" applyFill="1" applyAlignment="1">
      <alignment horizontal="center" vertical="center" wrapText="1"/>
    </xf>
    <xf numFmtId="0" fontId="0" fillId="143" borderId="64" xfId="0" applyFill="1" applyBorder="1" applyAlignment="1">
      <alignment horizontal="center" vertical="center" wrapText="1"/>
    </xf>
    <xf numFmtId="0" fontId="0" fillId="0" borderId="15" xfId="0" applyBorder="1" applyAlignment="1">
      <alignment horizontal="center" vertical="center" wrapText="1"/>
    </xf>
    <xf numFmtId="0" fontId="0" fillId="0" borderId="91" xfId="0" applyBorder="1" applyAlignment="1">
      <alignment horizontal="center" vertical="center" wrapText="1"/>
    </xf>
    <xf numFmtId="0" fontId="0" fillId="0" borderId="17" xfId="0" applyBorder="1" applyAlignment="1">
      <alignment horizontal="center" vertical="center" wrapText="1"/>
    </xf>
    <xf numFmtId="166" fontId="0" fillId="144" borderId="124" xfId="61221" applyNumberFormat="1" applyFont="1" applyFill="1" applyBorder="1" applyAlignment="1">
      <alignment horizontal="center" vertical="center"/>
    </xf>
    <xf numFmtId="166" fontId="0" fillId="144" borderId="123" xfId="61221" applyNumberFormat="1" applyFont="1" applyFill="1" applyBorder="1" applyAlignment="1">
      <alignment horizontal="center" vertical="center"/>
    </xf>
    <xf numFmtId="0" fontId="176" fillId="0" borderId="0" xfId="0" applyFont="1" applyAlignment="1">
      <alignment horizontal="left" vertical="center" wrapText="1"/>
    </xf>
    <xf numFmtId="0" fontId="0" fillId="144" borderId="15" xfId="0" applyFill="1" applyBorder="1" applyAlignment="1">
      <alignment horizontal="center" vertical="center" wrapText="1"/>
    </xf>
    <xf numFmtId="0" fontId="0" fillId="144" borderId="17" xfId="0" applyFill="1" applyBorder="1" applyAlignment="1">
      <alignment horizontal="center" vertical="center" wrapText="1"/>
    </xf>
    <xf numFmtId="166" fontId="0" fillId="144" borderId="62" xfId="61221" applyNumberFormat="1" applyFont="1" applyFill="1" applyBorder="1" applyAlignment="1">
      <alignment horizontal="center" vertical="center"/>
    </xf>
    <xf numFmtId="166" fontId="0" fillId="144" borderId="63" xfId="61221" applyNumberFormat="1" applyFont="1" applyFill="1" applyBorder="1" applyAlignment="1">
      <alignment horizontal="center" vertical="center"/>
    </xf>
    <xf numFmtId="166" fontId="0" fillId="144" borderId="18" xfId="61221" applyNumberFormat="1" applyFont="1" applyFill="1" applyBorder="1" applyAlignment="1">
      <alignment horizontal="center" vertical="center"/>
    </xf>
    <xf numFmtId="166" fontId="0" fillId="144" borderId="64" xfId="61221" applyNumberFormat="1" applyFont="1" applyFill="1" applyBorder="1" applyAlignment="1">
      <alignment horizontal="center" vertical="center"/>
    </xf>
    <xf numFmtId="0" fontId="0" fillId="142" borderId="15" xfId="0" applyFill="1" applyBorder="1" applyAlignment="1">
      <alignment horizontal="left" vertical="center"/>
    </xf>
    <xf numFmtId="0" fontId="0" fillId="142" borderId="91" xfId="0" applyFill="1" applyBorder="1" applyAlignment="1">
      <alignment horizontal="left" vertical="center"/>
    </xf>
    <xf numFmtId="0" fontId="0" fillId="142" borderId="17" xfId="0" applyFill="1" applyBorder="1" applyAlignment="1">
      <alignment horizontal="left" vertical="center"/>
    </xf>
    <xf numFmtId="0" fontId="201" fillId="0" borderId="118" xfId="0" applyFont="1" applyBorder="1" applyAlignment="1">
      <alignment horizontal="left" vertical="center" wrapText="1"/>
    </xf>
    <xf numFmtId="0" fontId="174" fillId="0" borderId="61" xfId="58189" applyFont="1" applyBorder="1" applyAlignment="1">
      <alignment horizontal="center" vertical="center"/>
    </xf>
    <xf numFmtId="0" fontId="174" fillId="0" borderId="63" xfId="58189" applyFont="1" applyBorder="1" applyAlignment="1">
      <alignment horizontal="center" vertical="center"/>
    </xf>
    <xf numFmtId="0" fontId="177" fillId="176" borderId="61" xfId="58189" applyFont="1" applyFill="1" applyBorder="1" applyAlignment="1">
      <alignment horizontal="center" vertical="center" wrapText="1"/>
    </xf>
    <xf numFmtId="0" fontId="177" fillId="176" borderId="0" xfId="58189" applyFont="1" applyFill="1" applyAlignment="1">
      <alignment horizontal="center" vertical="center" wrapText="1"/>
    </xf>
    <xf numFmtId="0" fontId="177" fillId="176" borderId="118" xfId="58189" applyFont="1" applyFill="1" applyBorder="1" applyAlignment="1">
      <alignment horizontal="center" vertical="center" wrapText="1"/>
    </xf>
    <xf numFmtId="0" fontId="174" fillId="176" borderId="107" xfId="58189" applyFont="1" applyFill="1" applyBorder="1" applyAlignment="1">
      <alignment horizontal="center" vertical="center" wrapText="1"/>
    </xf>
    <xf numFmtId="0" fontId="177" fillId="176" borderId="116" xfId="58189" applyFont="1" applyFill="1" applyBorder="1" applyAlignment="1">
      <alignment horizontal="center" vertical="center" wrapText="1"/>
    </xf>
    <xf numFmtId="0" fontId="177" fillId="176" borderId="120" xfId="58189" applyFont="1" applyFill="1" applyBorder="1" applyAlignment="1">
      <alignment horizontal="center" vertical="center" wrapText="1"/>
    </xf>
    <xf numFmtId="165" fontId="174" fillId="33" borderId="127" xfId="58191" applyNumberFormat="1" applyFont="1" applyFill="1" applyBorder="1" applyAlignment="1" applyProtection="1">
      <alignment horizontal="center" vertical="center" wrapText="1"/>
      <protection locked="0"/>
    </xf>
    <xf numFmtId="165" fontId="174" fillId="33" borderId="11" xfId="58191" applyNumberFormat="1" applyFont="1" applyFill="1" applyBorder="1" applyAlignment="1" applyProtection="1">
      <alignment horizontal="center" vertical="center" wrapText="1"/>
      <protection locked="0"/>
    </xf>
    <xf numFmtId="165" fontId="174" fillId="173" borderId="143" xfId="58191" applyNumberFormat="1" applyFont="1" applyFill="1" applyBorder="1" applyAlignment="1" applyProtection="1">
      <alignment horizontal="center" vertical="center" wrapText="1"/>
      <protection locked="0"/>
    </xf>
    <xf numFmtId="165" fontId="174" fillId="173" borderId="11" xfId="58191" applyNumberFormat="1" applyFont="1" applyFill="1" applyBorder="1" applyAlignment="1" applyProtection="1">
      <alignment horizontal="center" vertical="center" wrapText="1"/>
      <protection locked="0"/>
    </xf>
    <xf numFmtId="0" fontId="196" fillId="174" borderId="92" xfId="0" applyFont="1" applyFill="1" applyBorder="1" applyAlignment="1">
      <alignment horizontal="center" vertical="center" textRotation="90" wrapText="1"/>
    </xf>
    <xf numFmtId="0" fontId="196" fillId="174" borderId="122" xfId="0" applyFont="1" applyFill="1" applyBorder="1" applyAlignment="1">
      <alignment horizontal="center" vertical="center" textRotation="90" wrapText="1"/>
    </xf>
    <xf numFmtId="165" fontId="174" fillId="33" borderId="11" xfId="58191" applyNumberFormat="1" applyFont="1" applyFill="1" applyBorder="1" applyAlignment="1">
      <alignment horizontal="center" vertical="center" wrapText="1"/>
    </xf>
    <xf numFmtId="0" fontId="196" fillId="175" borderId="11" xfId="0" applyFont="1" applyFill="1" applyBorder="1" applyAlignment="1">
      <alignment horizontal="center" vertical="center" textRotation="90" wrapText="1"/>
    </xf>
    <xf numFmtId="0" fontId="196" fillId="175" borderId="92" xfId="0" applyFont="1" applyFill="1" applyBorder="1" applyAlignment="1">
      <alignment horizontal="center" vertical="center" textRotation="90" wrapText="1"/>
    </xf>
    <xf numFmtId="0" fontId="196" fillId="175" borderId="122" xfId="0" applyFont="1" applyFill="1" applyBorder="1" applyAlignment="1">
      <alignment horizontal="center" vertical="center" textRotation="90" wrapText="1"/>
    </xf>
    <xf numFmtId="0" fontId="196" fillId="175" borderId="12" xfId="0" applyFont="1" applyFill="1" applyBorder="1" applyAlignment="1">
      <alignment horizontal="center" vertical="center" textRotation="90" wrapText="1"/>
    </xf>
    <xf numFmtId="0" fontId="196" fillId="175" borderId="142" xfId="0" applyFont="1" applyFill="1" applyBorder="1" applyAlignment="1">
      <alignment horizontal="center" vertical="center" textRotation="90" wrapText="1"/>
    </xf>
    <xf numFmtId="0" fontId="196" fillId="175" borderId="113" xfId="0" applyFont="1" applyFill="1" applyBorder="1" applyAlignment="1">
      <alignment horizontal="center" vertical="center" textRotation="90" wrapText="1"/>
    </xf>
    <xf numFmtId="0" fontId="196" fillId="33" borderId="141" xfId="0" applyFont="1" applyFill="1" applyBorder="1" applyAlignment="1">
      <alignment horizontal="center" vertical="center" textRotation="90" wrapText="1"/>
    </xf>
    <xf numFmtId="0" fontId="196" fillId="33" borderId="131" xfId="0" applyFont="1" applyFill="1" applyBorder="1" applyAlignment="1">
      <alignment horizontal="center" vertical="center" textRotation="90" wrapText="1"/>
    </xf>
    <xf numFmtId="0" fontId="196" fillId="33" borderId="92" xfId="0" applyFont="1" applyFill="1" applyBorder="1" applyAlignment="1">
      <alignment horizontal="center" vertical="center" textRotation="90" wrapText="1"/>
    </xf>
    <xf numFmtId="0" fontId="196" fillId="33" borderId="122" xfId="0" applyFont="1" applyFill="1" applyBorder="1" applyAlignment="1">
      <alignment horizontal="center" vertical="center" textRotation="90" wrapText="1"/>
    </xf>
    <xf numFmtId="0" fontId="196" fillId="142" borderId="92" xfId="0" applyFont="1" applyFill="1" applyBorder="1" applyAlignment="1">
      <alignment horizontal="center" vertical="center" textRotation="90" wrapText="1"/>
    </xf>
    <xf numFmtId="0" fontId="196" fillId="142" borderId="122" xfId="0" applyFont="1" applyFill="1" applyBorder="1" applyAlignment="1">
      <alignment horizontal="center" vertical="center" textRotation="90" wrapText="1"/>
    </xf>
    <xf numFmtId="0" fontId="196" fillId="173" borderId="10" xfId="0" applyFont="1" applyFill="1" applyBorder="1" applyAlignment="1">
      <alignment horizontal="center" vertical="center" textRotation="90" wrapText="1"/>
    </xf>
    <xf numFmtId="0" fontId="196" fillId="173" borderId="112" xfId="0" applyFont="1" applyFill="1" applyBorder="1" applyAlignment="1">
      <alignment horizontal="center" vertical="center" textRotation="90" wrapText="1"/>
    </xf>
    <xf numFmtId="0" fontId="196" fillId="173" borderId="141" xfId="0" applyFont="1" applyFill="1" applyBorder="1" applyAlignment="1">
      <alignment horizontal="center" vertical="center" textRotation="90" wrapText="1"/>
    </xf>
    <xf numFmtId="0" fontId="196" fillId="173" borderId="131" xfId="0" applyFont="1" applyFill="1" applyBorder="1" applyAlignment="1">
      <alignment horizontal="center" vertical="center" textRotation="90" wrapText="1"/>
    </xf>
    <xf numFmtId="165" fontId="177" fillId="34" borderId="10" xfId="58191" applyNumberFormat="1" applyFont="1" applyFill="1" applyBorder="1" applyAlignment="1" applyProtection="1">
      <alignment horizontal="center" vertical="center" wrapText="1"/>
      <protection locked="0"/>
    </xf>
    <xf numFmtId="165" fontId="177" fillId="34" borderId="129" xfId="58191" applyNumberFormat="1" applyFont="1" applyFill="1" applyBorder="1" applyAlignment="1" applyProtection="1">
      <alignment horizontal="center" vertical="center" wrapText="1"/>
      <protection locked="0"/>
    </xf>
    <xf numFmtId="165" fontId="177" fillId="34" borderId="112" xfId="58191" applyNumberFormat="1" applyFont="1" applyFill="1" applyBorder="1" applyAlignment="1" applyProtection="1">
      <alignment horizontal="center" vertical="center" wrapText="1"/>
      <protection locked="0"/>
    </xf>
    <xf numFmtId="0" fontId="174" fillId="34" borderId="11" xfId="58191" applyNumberFormat="1" applyFont="1" applyFill="1" applyBorder="1" applyAlignment="1" applyProtection="1">
      <alignment horizontal="center" vertical="center" wrapText="1"/>
      <protection locked="0"/>
    </xf>
    <xf numFmtId="0" fontId="174" fillId="34" borderId="92" xfId="58191" applyNumberFormat="1" applyFont="1" applyFill="1" applyBorder="1" applyAlignment="1" applyProtection="1">
      <alignment horizontal="center" vertical="center" wrapText="1"/>
      <protection locked="0"/>
    </xf>
    <xf numFmtId="0" fontId="174" fillId="34" borderId="122" xfId="58191" applyNumberFormat="1" applyFont="1" applyFill="1" applyBorder="1" applyAlignment="1" applyProtection="1">
      <alignment horizontal="center" vertical="center" wrapText="1"/>
      <protection locked="0"/>
    </xf>
    <xf numFmtId="0" fontId="174" fillId="34" borderId="12" xfId="58191" applyNumberFormat="1" applyFont="1" applyFill="1" applyBorder="1" applyAlignment="1" applyProtection="1">
      <alignment horizontal="center" vertical="center" wrapText="1"/>
      <protection locked="0"/>
    </xf>
    <xf numFmtId="0" fontId="174" fillId="34" borderId="142" xfId="58191" applyNumberFormat="1" applyFont="1" applyFill="1" applyBorder="1" applyAlignment="1" applyProtection="1">
      <alignment horizontal="center" vertical="center" wrapText="1"/>
      <protection locked="0"/>
    </xf>
    <xf numFmtId="0" fontId="174" fillId="34" borderId="113" xfId="58191" applyNumberFormat="1" applyFont="1" applyFill="1" applyBorder="1" applyAlignment="1" applyProtection="1">
      <alignment horizontal="center" vertical="center" wrapText="1"/>
      <protection locked="0"/>
    </xf>
    <xf numFmtId="0" fontId="174" fillId="172" borderId="61" xfId="0" applyFont="1" applyFill="1" applyBorder="1" applyAlignment="1">
      <alignment horizontal="center" vertical="center" wrapText="1"/>
    </xf>
    <xf numFmtId="0" fontId="200" fillId="172" borderId="63" xfId="0" applyFont="1" applyFill="1" applyBorder="1" applyAlignment="1">
      <alignment horizontal="center" vertical="center" wrapText="1"/>
    </xf>
    <xf numFmtId="0" fontId="196" fillId="173" borderId="92" xfId="0" applyFont="1" applyFill="1" applyBorder="1" applyAlignment="1">
      <alignment horizontal="center" vertical="center" textRotation="90" wrapText="1"/>
    </xf>
    <xf numFmtId="0" fontId="196" fillId="173" borderId="122" xfId="0" applyFont="1" applyFill="1" applyBorder="1" applyAlignment="1">
      <alignment horizontal="center" vertical="center" textRotation="90" wrapText="1"/>
    </xf>
    <xf numFmtId="0" fontId="196" fillId="140" borderId="92" xfId="0" applyFont="1" applyFill="1" applyBorder="1" applyAlignment="1">
      <alignment horizontal="center" vertical="center" textRotation="90" wrapText="1"/>
    </xf>
    <xf numFmtId="0" fontId="196" fillId="140" borderId="122" xfId="0" applyFont="1" applyFill="1" applyBorder="1" applyAlignment="1">
      <alignment horizontal="center" vertical="center" textRotation="90" wrapText="1"/>
    </xf>
  </cellXfs>
  <cellStyles count="61224">
    <cellStyle name="%" xfId="276" xr:uid="{00000000-0005-0000-0000-000000000000}"/>
    <cellStyle name="*MB Hardwired" xfId="4612" xr:uid="{00000000-0005-0000-0000-000001000000}"/>
    <cellStyle name="*MB Input Table Calc" xfId="4613" xr:uid="{00000000-0005-0000-0000-000002000000}"/>
    <cellStyle name="*MB Normal" xfId="4614" xr:uid="{00000000-0005-0000-0000-000003000000}"/>
    <cellStyle name="*MB Normal 2" xfId="4903" xr:uid="{00000000-0005-0000-0000-000004000000}"/>
    <cellStyle name="*MB Placeholder" xfId="4615" xr:uid="{00000000-0005-0000-0000-000005000000}"/>
    <cellStyle name="_x0013_,î3_x0001_N@4" xfId="277" xr:uid="{00000000-0005-0000-0000-000006000000}"/>
    <cellStyle name=":¨áy¡’?(" xfId="278" xr:uid="{00000000-0005-0000-0000-000007000000}"/>
    <cellStyle name="?? [0]_??" xfId="279" xr:uid="{00000000-0005-0000-0000-000008000000}"/>
    <cellStyle name="?????_VERA" xfId="4616" xr:uid="{00000000-0005-0000-0000-000009000000}"/>
    <cellStyle name="??_?.????" xfId="280" xr:uid="{00000000-0005-0000-0000-00000A000000}"/>
    <cellStyle name="_2530023 2Q05 Analysis" xfId="281" xr:uid="{00000000-0005-0000-0000-00000B000000}"/>
    <cellStyle name="_August Expense Reports" xfId="282" xr:uid="{00000000-0005-0000-0000-00000C000000}"/>
    <cellStyle name="_August Expense Reports_PwrGen" xfId="283" xr:uid="{00000000-0005-0000-0000-00000D000000}"/>
    <cellStyle name="_IDSM Contracts- 10 15 10 tlc" xfId="284" xr:uid="{00000000-0005-0000-0000-00000E000000}"/>
    <cellStyle name="_July YTD Staff Aug_all IDSM Manipulated" xfId="285" xr:uid="{00000000-0005-0000-0000-00000F000000}"/>
    <cellStyle name="_July YTD Staff Aug_Teri" xfId="286" xr:uid="{00000000-0005-0000-0000-000010000000}"/>
    <cellStyle name="_Labor and OH from Pavel" xfId="287" xr:uid="{00000000-0005-0000-0000-000011000000}"/>
    <cellStyle name="_L-Other Non Current Liab" xfId="288" xr:uid="{00000000-0005-0000-0000-000012000000}"/>
    <cellStyle name="_Pavel_Staff Aug PCC charged 8.30" xfId="289" xr:uid="{00000000-0005-0000-0000-000013000000}"/>
    <cellStyle name="_Transfers - Adjustments" xfId="290" xr:uid="{00000000-0005-0000-0000-000014000000}"/>
    <cellStyle name="_Transfers - Adjustments_PwrGen" xfId="291" xr:uid="{00000000-0005-0000-0000-000015000000}"/>
    <cellStyle name="_x0010_“+ˆÉ•?pý¤" xfId="292" xr:uid="{00000000-0005-0000-0000-000016000000}"/>
    <cellStyle name="_x0010_“+ˆÉ•?pý¤ 2" xfId="4904" xr:uid="{00000000-0005-0000-0000-000017000000}"/>
    <cellStyle name="10 in (Normal)" xfId="293" xr:uid="{00000000-0005-0000-0000-000018000000}"/>
    <cellStyle name="20% - Accent1" xfId="19" builtinId="30" customBuiltin="1"/>
    <cellStyle name="20% - Accent1 10" xfId="47246" xr:uid="{00000000-0005-0000-0000-00001A000000}"/>
    <cellStyle name="20% - Accent1 10 2" xfId="47247" xr:uid="{00000000-0005-0000-0000-00001B000000}"/>
    <cellStyle name="20% - Accent1 10 2 2" xfId="58192" xr:uid="{00000000-0005-0000-0000-00001C000000}"/>
    <cellStyle name="20% - Accent1 10 2 3" xfId="58193" xr:uid="{00000000-0005-0000-0000-00001D000000}"/>
    <cellStyle name="20% - Accent1 10 3" xfId="47248" xr:uid="{00000000-0005-0000-0000-00001E000000}"/>
    <cellStyle name="20% - Accent1 10 4" xfId="47249" xr:uid="{00000000-0005-0000-0000-00001F000000}"/>
    <cellStyle name="20% - Accent1 10 4 2" xfId="58194" xr:uid="{00000000-0005-0000-0000-000020000000}"/>
    <cellStyle name="20% - Accent1 10 5" xfId="58195" xr:uid="{00000000-0005-0000-0000-000021000000}"/>
    <cellStyle name="20% - Accent1 11" xfId="47250" xr:uid="{00000000-0005-0000-0000-000022000000}"/>
    <cellStyle name="20% - Accent1 11 2" xfId="47251" xr:uid="{00000000-0005-0000-0000-000023000000}"/>
    <cellStyle name="20% - Accent1 11 3" xfId="47252" xr:uid="{00000000-0005-0000-0000-000024000000}"/>
    <cellStyle name="20% - Accent1 11 3 2" xfId="58196" xr:uid="{00000000-0005-0000-0000-000025000000}"/>
    <cellStyle name="20% - Accent1 12" xfId="47253" xr:uid="{00000000-0005-0000-0000-000026000000}"/>
    <cellStyle name="20% - Accent1 12 2" xfId="47254" xr:uid="{00000000-0005-0000-0000-000027000000}"/>
    <cellStyle name="20% - Accent1 12 3" xfId="47255" xr:uid="{00000000-0005-0000-0000-000028000000}"/>
    <cellStyle name="20% - Accent1 13" xfId="47256" xr:uid="{00000000-0005-0000-0000-000029000000}"/>
    <cellStyle name="20% - Accent1 13 2" xfId="47257" xr:uid="{00000000-0005-0000-0000-00002A000000}"/>
    <cellStyle name="20% - Accent1 13 3" xfId="47258" xr:uid="{00000000-0005-0000-0000-00002B000000}"/>
    <cellStyle name="20% - Accent1 14" xfId="47259" xr:uid="{00000000-0005-0000-0000-00002C000000}"/>
    <cellStyle name="20% - Accent1 14 2" xfId="47260" xr:uid="{00000000-0005-0000-0000-00002D000000}"/>
    <cellStyle name="20% - Accent1 14 3" xfId="47261" xr:uid="{00000000-0005-0000-0000-00002E000000}"/>
    <cellStyle name="20% - Accent1 15" xfId="47262" xr:uid="{00000000-0005-0000-0000-00002F000000}"/>
    <cellStyle name="20% - Accent1 15 2" xfId="47263" xr:uid="{00000000-0005-0000-0000-000030000000}"/>
    <cellStyle name="20% - Accent1 15 3" xfId="47264" xr:uid="{00000000-0005-0000-0000-000031000000}"/>
    <cellStyle name="20% - Accent1 16" xfId="47265" xr:uid="{00000000-0005-0000-0000-000032000000}"/>
    <cellStyle name="20% - Accent1 16 2" xfId="47266" xr:uid="{00000000-0005-0000-0000-000033000000}"/>
    <cellStyle name="20% - Accent1 16 3" xfId="47267" xr:uid="{00000000-0005-0000-0000-000034000000}"/>
    <cellStyle name="20% - Accent1 17" xfId="47268" xr:uid="{00000000-0005-0000-0000-000035000000}"/>
    <cellStyle name="20% - Accent1 17 2" xfId="47269" xr:uid="{00000000-0005-0000-0000-000036000000}"/>
    <cellStyle name="20% - Accent1 17 3" xfId="47270" xr:uid="{00000000-0005-0000-0000-000037000000}"/>
    <cellStyle name="20% - Accent1 18" xfId="47271" xr:uid="{00000000-0005-0000-0000-000038000000}"/>
    <cellStyle name="20% - Accent1 18 2" xfId="47272" xr:uid="{00000000-0005-0000-0000-000039000000}"/>
    <cellStyle name="20% - Accent1 18 3" xfId="47273" xr:uid="{00000000-0005-0000-0000-00003A000000}"/>
    <cellStyle name="20% - Accent1 19" xfId="47274" xr:uid="{00000000-0005-0000-0000-00003B000000}"/>
    <cellStyle name="20% - Accent1 19 2" xfId="47275" xr:uid="{00000000-0005-0000-0000-00003C000000}"/>
    <cellStyle name="20% - Accent1 19 3" xfId="47276" xr:uid="{00000000-0005-0000-0000-00003D000000}"/>
    <cellStyle name="20% - Accent1 2" xfId="69" xr:uid="{00000000-0005-0000-0000-00003E000000}"/>
    <cellStyle name="20% - Accent1 2 10" xfId="5132" xr:uid="{00000000-0005-0000-0000-00003F000000}"/>
    <cellStyle name="20% - Accent1 2 10 2" xfId="47277" xr:uid="{00000000-0005-0000-0000-000040000000}"/>
    <cellStyle name="20% - Accent1 2 10 3" xfId="47278" xr:uid="{00000000-0005-0000-0000-000041000000}"/>
    <cellStyle name="20% - Accent1 2 11" xfId="5133" xr:uid="{00000000-0005-0000-0000-000042000000}"/>
    <cellStyle name="20% - Accent1 2 11 2" xfId="47279" xr:uid="{00000000-0005-0000-0000-000043000000}"/>
    <cellStyle name="20% - Accent1 2 11 3" xfId="47280" xr:uid="{00000000-0005-0000-0000-000044000000}"/>
    <cellStyle name="20% - Accent1 2 12" xfId="47281" xr:uid="{00000000-0005-0000-0000-000045000000}"/>
    <cellStyle name="20% - Accent1 2 12 2" xfId="47282" xr:uid="{00000000-0005-0000-0000-000046000000}"/>
    <cellStyle name="20% - Accent1 2 12 3" xfId="47283" xr:uid="{00000000-0005-0000-0000-000047000000}"/>
    <cellStyle name="20% - Accent1 2 13" xfId="47284" xr:uid="{00000000-0005-0000-0000-000048000000}"/>
    <cellStyle name="20% - Accent1 2 14" xfId="47285" xr:uid="{00000000-0005-0000-0000-000049000000}"/>
    <cellStyle name="20% - Accent1 2 2" xfId="200" xr:uid="{00000000-0005-0000-0000-00004A000000}"/>
    <cellStyle name="20% - Accent1 2 2 2" xfId="296" xr:uid="{00000000-0005-0000-0000-00004B000000}"/>
    <cellStyle name="20% - Accent1 2 2 2 2" xfId="5134" xr:uid="{00000000-0005-0000-0000-00004C000000}"/>
    <cellStyle name="20% - Accent1 2 2 2 3" xfId="5135" xr:uid="{00000000-0005-0000-0000-00004D000000}"/>
    <cellStyle name="20% - Accent1 2 2 2 4" xfId="5136" xr:uid="{00000000-0005-0000-0000-00004E000000}"/>
    <cellStyle name="20% - Accent1 2 2 3" xfId="5137" xr:uid="{00000000-0005-0000-0000-00004F000000}"/>
    <cellStyle name="20% - Accent1 2 2 3 2" xfId="5138" xr:uid="{00000000-0005-0000-0000-000050000000}"/>
    <cellStyle name="20% - Accent1 2 2 3 3" xfId="47286" xr:uid="{00000000-0005-0000-0000-000051000000}"/>
    <cellStyle name="20% - Accent1 2 2 4" xfId="5139" xr:uid="{00000000-0005-0000-0000-000052000000}"/>
    <cellStyle name="20% - Accent1 2 2 4 2" xfId="47287" xr:uid="{00000000-0005-0000-0000-000053000000}"/>
    <cellStyle name="20% - Accent1 2 2 4 3" xfId="47288" xr:uid="{00000000-0005-0000-0000-000054000000}"/>
    <cellStyle name="20% - Accent1 2 2 5" xfId="5140" xr:uid="{00000000-0005-0000-0000-000055000000}"/>
    <cellStyle name="20% - Accent1 2 2 6" xfId="5141" xr:uid="{00000000-0005-0000-0000-000056000000}"/>
    <cellStyle name="20% - Accent1 2 2 7" xfId="47289" xr:uid="{00000000-0005-0000-0000-000057000000}"/>
    <cellStyle name="20% - Accent1 2 2 8" xfId="47290" xr:uid="{00000000-0005-0000-0000-000058000000}"/>
    <cellStyle name="20% - Accent1 2 2_Dec monthly report" xfId="4618" xr:uid="{00000000-0005-0000-0000-000059000000}"/>
    <cellStyle name="20% - Accent1 2 3" xfId="297" xr:uid="{00000000-0005-0000-0000-00005A000000}"/>
    <cellStyle name="20% - Accent1 2 3 10" xfId="47291" xr:uid="{00000000-0005-0000-0000-00005B000000}"/>
    <cellStyle name="20% - Accent1 2 3 11" xfId="47292" xr:uid="{00000000-0005-0000-0000-00005C000000}"/>
    <cellStyle name="20% - Accent1 2 3 2" xfId="298" xr:uid="{00000000-0005-0000-0000-00005D000000}"/>
    <cellStyle name="20% - Accent1 2 3 2 10" xfId="47293" xr:uid="{00000000-0005-0000-0000-00005E000000}"/>
    <cellStyle name="20% - Accent1 2 3 2 2" xfId="4170" xr:uid="{00000000-0005-0000-0000-00005F000000}"/>
    <cellStyle name="20% - Accent1 2 3 2 2 2" xfId="5142" xr:uid="{00000000-0005-0000-0000-000060000000}"/>
    <cellStyle name="20% - Accent1 2 3 2 2 2 2" xfId="5143" xr:uid="{00000000-0005-0000-0000-000061000000}"/>
    <cellStyle name="20% - Accent1 2 3 2 2 2 3" xfId="47294" xr:uid="{00000000-0005-0000-0000-000062000000}"/>
    <cellStyle name="20% - Accent1 2 3 2 2 3" xfId="5144" xr:uid="{00000000-0005-0000-0000-000063000000}"/>
    <cellStyle name="20% - Accent1 2 3 2 2 3 2" xfId="47295" xr:uid="{00000000-0005-0000-0000-000064000000}"/>
    <cellStyle name="20% - Accent1 2 3 2 2 3 3" xfId="47296" xr:uid="{00000000-0005-0000-0000-000065000000}"/>
    <cellStyle name="20% - Accent1 2 3 2 2 4" xfId="47297" xr:uid="{00000000-0005-0000-0000-000066000000}"/>
    <cellStyle name="20% - Accent1 2 3 2 2 5" xfId="47298" xr:uid="{00000000-0005-0000-0000-000067000000}"/>
    <cellStyle name="20% - Accent1 2 3 2 2 6" xfId="47299" xr:uid="{00000000-0005-0000-0000-000068000000}"/>
    <cellStyle name="20% - Accent1 2 3 2 2 7" xfId="47300" xr:uid="{00000000-0005-0000-0000-000069000000}"/>
    <cellStyle name="20% - Accent1 2 3 2 2 8" xfId="47301" xr:uid="{00000000-0005-0000-0000-00006A000000}"/>
    <cellStyle name="20% - Accent1 2 3 2 3" xfId="5145" xr:uid="{00000000-0005-0000-0000-00006B000000}"/>
    <cellStyle name="20% - Accent1 2 3 2 3 2" xfId="5146" xr:uid="{00000000-0005-0000-0000-00006C000000}"/>
    <cellStyle name="20% - Accent1 2 3 2 3 2 2" xfId="58197" xr:uid="{00000000-0005-0000-0000-00006D000000}"/>
    <cellStyle name="20% - Accent1 2 3 2 3 2 3" xfId="58198" xr:uid="{00000000-0005-0000-0000-00006E000000}"/>
    <cellStyle name="20% - Accent1 2 3 2 3 3" xfId="47302" xr:uid="{00000000-0005-0000-0000-00006F000000}"/>
    <cellStyle name="20% - Accent1 2 3 2 3 3 2" xfId="58199" xr:uid="{00000000-0005-0000-0000-000070000000}"/>
    <cellStyle name="20% - Accent1 2 3 2 3 4" xfId="47303" xr:uid="{00000000-0005-0000-0000-000071000000}"/>
    <cellStyle name="20% - Accent1 2 3 2 4" xfId="5147" xr:uid="{00000000-0005-0000-0000-000072000000}"/>
    <cellStyle name="20% - Accent1 2 3 2 4 2" xfId="47304" xr:uid="{00000000-0005-0000-0000-000073000000}"/>
    <cellStyle name="20% - Accent1 2 3 2 4 3" xfId="47305" xr:uid="{00000000-0005-0000-0000-000074000000}"/>
    <cellStyle name="20% - Accent1 2 3 2 5" xfId="47306" xr:uid="{00000000-0005-0000-0000-000075000000}"/>
    <cellStyle name="20% - Accent1 2 3 2 5 2" xfId="47307" xr:uid="{00000000-0005-0000-0000-000076000000}"/>
    <cellStyle name="20% - Accent1 2 3 2 5 3" xfId="47308" xr:uid="{00000000-0005-0000-0000-000077000000}"/>
    <cellStyle name="20% - Accent1 2 3 2 6" xfId="47309" xr:uid="{00000000-0005-0000-0000-000078000000}"/>
    <cellStyle name="20% - Accent1 2 3 2 6 2" xfId="58200" xr:uid="{00000000-0005-0000-0000-000079000000}"/>
    <cellStyle name="20% - Accent1 2 3 2 7" xfId="47310" xr:uid="{00000000-0005-0000-0000-00007A000000}"/>
    <cellStyle name="20% - Accent1 2 3 2 8" xfId="47311" xr:uid="{00000000-0005-0000-0000-00007B000000}"/>
    <cellStyle name="20% - Accent1 2 3 2 9" xfId="47312" xr:uid="{00000000-0005-0000-0000-00007C000000}"/>
    <cellStyle name="20% - Accent1 2 3 3" xfId="4169" xr:uid="{00000000-0005-0000-0000-00007D000000}"/>
    <cellStyle name="20% - Accent1 2 3 3 2" xfId="5148" xr:uid="{00000000-0005-0000-0000-00007E000000}"/>
    <cellStyle name="20% - Accent1 2 3 3 2 2" xfId="47313" xr:uid="{00000000-0005-0000-0000-00007F000000}"/>
    <cellStyle name="20% - Accent1 2 3 3 2 3" xfId="47314" xr:uid="{00000000-0005-0000-0000-000080000000}"/>
    <cellStyle name="20% - Accent1 2 3 3 3" xfId="5149" xr:uid="{00000000-0005-0000-0000-000081000000}"/>
    <cellStyle name="20% - Accent1 2 3 3 3 2" xfId="5150" xr:uid="{00000000-0005-0000-0000-000082000000}"/>
    <cellStyle name="20% - Accent1 2 3 3 3 3" xfId="47315" xr:uid="{00000000-0005-0000-0000-000083000000}"/>
    <cellStyle name="20% - Accent1 2 3 3 4" xfId="5151" xr:uid="{00000000-0005-0000-0000-000084000000}"/>
    <cellStyle name="20% - Accent1 2 3 3 5" xfId="47316" xr:uid="{00000000-0005-0000-0000-000085000000}"/>
    <cellStyle name="20% - Accent1 2 3 3 6" xfId="47317" xr:uid="{00000000-0005-0000-0000-000086000000}"/>
    <cellStyle name="20% - Accent1 2 3 3 7" xfId="47318" xr:uid="{00000000-0005-0000-0000-000087000000}"/>
    <cellStyle name="20% - Accent1 2 3 3 8" xfId="47319" xr:uid="{00000000-0005-0000-0000-000088000000}"/>
    <cellStyle name="20% - Accent1 2 3 4" xfId="5152" xr:uid="{00000000-0005-0000-0000-000089000000}"/>
    <cellStyle name="20% - Accent1 2 3 4 2" xfId="5153" xr:uid="{00000000-0005-0000-0000-00008A000000}"/>
    <cellStyle name="20% - Accent1 2 3 4 2 2" xfId="5154" xr:uid="{00000000-0005-0000-0000-00008B000000}"/>
    <cellStyle name="20% - Accent1 2 3 4 2 3" xfId="58201" xr:uid="{00000000-0005-0000-0000-00008C000000}"/>
    <cellStyle name="20% - Accent1 2 3 4 3" xfId="5155" xr:uid="{00000000-0005-0000-0000-00008D000000}"/>
    <cellStyle name="20% - Accent1 2 3 4 3 2" xfId="58202" xr:uid="{00000000-0005-0000-0000-00008E000000}"/>
    <cellStyle name="20% - Accent1 2 3 4 4" xfId="47320" xr:uid="{00000000-0005-0000-0000-00008F000000}"/>
    <cellStyle name="20% - Accent1 2 3 5" xfId="5156" xr:uid="{00000000-0005-0000-0000-000090000000}"/>
    <cellStyle name="20% - Accent1 2 3 5 2" xfId="47321" xr:uid="{00000000-0005-0000-0000-000091000000}"/>
    <cellStyle name="20% - Accent1 2 3 5 3" xfId="47322" xr:uid="{00000000-0005-0000-0000-000092000000}"/>
    <cellStyle name="20% - Accent1 2 3 6" xfId="47323" xr:uid="{00000000-0005-0000-0000-000093000000}"/>
    <cellStyle name="20% - Accent1 2 3 6 2" xfId="47324" xr:uid="{00000000-0005-0000-0000-000094000000}"/>
    <cellStyle name="20% - Accent1 2 3 6 3" xfId="47325" xr:uid="{00000000-0005-0000-0000-000095000000}"/>
    <cellStyle name="20% - Accent1 2 3 7" xfId="47326" xr:uid="{00000000-0005-0000-0000-000096000000}"/>
    <cellStyle name="20% - Accent1 2 3 7 2" xfId="58203" xr:uid="{00000000-0005-0000-0000-000097000000}"/>
    <cellStyle name="20% - Accent1 2 3 8" xfId="47327" xr:uid="{00000000-0005-0000-0000-000098000000}"/>
    <cellStyle name="20% - Accent1 2 3 9" xfId="47328" xr:uid="{00000000-0005-0000-0000-000099000000}"/>
    <cellStyle name="20% - Accent1 2 4" xfId="299" xr:uid="{00000000-0005-0000-0000-00009A000000}"/>
    <cellStyle name="20% - Accent1 2 4 10" xfId="47329" xr:uid="{00000000-0005-0000-0000-00009B000000}"/>
    <cellStyle name="20% - Accent1 2 4 11" xfId="47330" xr:uid="{00000000-0005-0000-0000-00009C000000}"/>
    <cellStyle name="20% - Accent1 2 4 2" xfId="300" xr:uid="{00000000-0005-0000-0000-00009D000000}"/>
    <cellStyle name="20% - Accent1 2 4 2 10" xfId="47331" xr:uid="{00000000-0005-0000-0000-00009E000000}"/>
    <cellStyle name="20% - Accent1 2 4 2 2" xfId="4172" xr:uid="{00000000-0005-0000-0000-00009F000000}"/>
    <cellStyle name="20% - Accent1 2 4 2 2 2" xfId="5157" xr:uid="{00000000-0005-0000-0000-0000A0000000}"/>
    <cellStyle name="20% - Accent1 2 4 2 2 2 2" xfId="47332" xr:uid="{00000000-0005-0000-0000-0000A1000000}"/>
    <cellStyle name="20% - Accent1 2 4 2 2 2 3" xfId="47333" xr:uid="{00000000-0005-0000-0000-0000A2000000}"/>
    <cellStyle name="20% - Accent1 2 4 2 2 3" xfId="47334" xr:uid="{00000000-0005-0000-0000-0000A3000000}"/>
    <cellStyle name="20% - Accent1 2 4 2 2 3 2" xfId="47335" xr:uid="{00000000-0005-0000-0000-0000A4000000}"/>
    <cellStyle name="20% - Accent1 2 4 2 2 3 3" xfId="47336" xr:uid="{00000000-0005-0000-0000-0000A5000000}"/>
    <cellStyle name="20% - Accent1 2 4 2 2 4" xfId="47337" xr:uid="{00000000-0005-0000-0000-0000A6000000}"/>
    <cellStyle name="20% - Accent1 2 4 2 2 5" xfId="47338" xr:uid="{00000000-0005-0000-0000-0000A7000000}"/>
    <cellStyle name="20% - Accent1 2 4 2 2 6" xfId="47339" xr:uid="{00000000-0005-0000-0000-0000A8000000}"/>
    <cellStyle name="20% - Accent1 2 4 2 2 7" xfId="47340" xr:uid="{00000000-0005-0000-0000-0000A9000000}"/>
    <cellStyle name="20% - Accent1 2 4 2 2 8" xfId="47341" xr:uid="{00000000-0005-0000-0000-0000AA000000}"/>
    <cellStyle name="20% - Accent1 2 4 2 3" xfId="5158" xr:uid="{00000000-0005-0000-0000-0000AB000000}"/>
    <cellStyle name="20% - Accent1 2 4 2 3 2" xfId="47342" xr:uid="{00000000-0005-0000-0000-0000AC000000}"/>
    <cellStyle name="20% - Accent1 2 4 2 3 2 2" xfId="58204" xr:uid="{00000000-0005-0000-0000-0000AD000000}"/>
    <cellStyle name="20% - Accent1 2 4 2 3 2 3" xfId="58205" xr:uid="{00000000-0005-0000-0000-0000AE000000}"/>
    <cellStyle name="20% - Accent1 2 4 2 3 3" xfId="47343" xr:uid="{00000000-0005-0000-0000-0000AF000000}"/>
    <cellStyle name="20% - Accent1 2 4 2 3 3 2" xfId="58206" xr:uid="{00000000-0005-0000-0000-0000B0000000}"/>
    <cellStyle name="20% - Accent1 2 4 2 3 4" xfId="47344" xr:uid="{00000000-0005-0000-0000-0000B1000000}"/>
    <cellStyle name="20% - Accent1 2 4 2 4" xfId="47345" xr:uid="{00000000-0005-0000-0000-0000B2000000}"/>
    <cellStyle name="20% - Accent1 2 4 2 4 2" xfId="47346" xr:uid="{00000000-0005-0000-0000-0000B3000000}"/>
    <cellStyle name="20% - Accent1 2 4 2 4 3" xfId="47347" xr:uid="{00000000-0005-0000-0000-0000B4000000}"/>
    <cellStyle name="20% - Accent1 2 4 2 5" xfId="47348" xr:uid="{00000000-0005-0000-0000-0000B5000000}"/>
    <cellStyle name="20% - Accent1 2 4 2 5 2" xfId="47349" xr:uid="{00000000-0005-0000-0000-0000B6000000}"/>
    <cellStyle name="20% - Accent1 2 4 2 5 3" xfId="47350" xr:uid="{00000000-0005-0000-0000-0000B7000000}"/>
    <cellStyle name="20% - Accent1 2 4 2 6" xfId="47351" xr:uid="{00000000-0005-0000-0000-0000B8000000}"/>
    <cellStyle name="20% - Accent1 2 4 2 6 2" xfId="58207" xr:uid="{00000000-0005-0000-0000-0000B9000000}"/>
    <cellStyle name="20% - Accent1 2 4 2 7" xfId="47352" xr:uid="{00000000-0005-0000-0000-0000BA000000}"/>
    <cellStyle name="20% - Accent1 2 4 2 8" xfId="47353" xr:uid="{00000000-0005-0000-0000-0000BB000000}"/>
    <cellStyle name="20% - Accent1 2 4 2 9" xfId="47354" xr:uid="{00000000-0005-0000-0000-0000BC000000}"/>
    <cellStyle name="20% - Accent1 2 4 3" xfId="4171" xr:uid="{00000000-0005-0000-0000-0000BD000000}"/>
    <cellStyle name="20% - Accent1 2 4 3 2" xfId="5159" xr:uid="{00000000-0005-0000-0000-0000BE000000}"/>
    <cellStyle name="20% - Accent1 2 4 3 2 2" xfId="47355" xr:uid="{00000000-0005-0000-0000-0000BF000000}"/>
    <cellStyle name="20% - Accent1 2 4 3 2 3" xfId="47356" xr:uid="{00000000-0005-0000-0000-0000C0000000}"/>
    <cellStyle name="20% - Accent1 2 4 3 3" xfId="47357" xr:uid="{00000000-0005-0000-0000-0000C1000000}"/>
    <cellStyle name="20% - Accent1 2 4 3 3 2" xfId="47358" xr:uid="{00000000-0005-0000-0000-0000C2000000}"/>
    <cellStyle name="20% - Accent1 2 4 3 3 3" xfId="47359" xr:uid="{00000000-0005-0000-0000-0000C3000000}"/>
    <cellStyle name="20% - Accent1 2 4 3 4" xfId="47360" xr:uid="{00000000-0005-0000-0000-0000C4000000}"/>
    <cellStyle name="20% - Accent1 2 4 3 5" xfId="47361" xr:uid="{00000000-0005-0000-0000-0000C5000000}"/>
    <cellStyle name="20% - Accent1 2 4 3 6" xfId="47362" xr:uid="{00000000-0005-0000-0000-0000C6000000}"/>
    <cellStyle name="20% - Accent1 2 4 3 7" xfId="47363" xr:uid="{00000000-0005-0000-0000-0000C7000000}"/>
    <cellStyle name="20% - Accent1 2 4 3 8" xfId="47364" xr:uid="{00000000-0005-0000-0000-0000C8000000}"/>
    <cellStyle name="20% - Accent1 2 4 4" xfId="5160" xr:uid="{00000000-0005-0000-0000-0000C9000000}"/>
    <cellStyle name="20% - Accent1 2 4 4 2" xfId="47365" xr:uid="{00000000-0005-0000-0000-0000CA000000}"/>
    <cellStyle name="20% - Accent1 2 4 4 2 2" xfId="58208" xr:uid="{00000000-0005-0000-0000-0000CB000000}"/>
    <cellStyle name="20% - Accent1 2 4 4 2 3" xfId="58209" xr:uid="{00000000-0005-0000-0000-0000CC000000}"/>
    <cellStyle name="20% - Accent1 2 4 4 3" xfId="47366" xr:uid="{00000000-0005-0000-0000-0000CD000000}"/>
    <cellStyle name="20% - Accent1 2 4 4 3 2" xfId="58210" xr:uid="{00000000-0005-0000-0000-0000CE000000}"/>
    <cellStyle name="20% - Accent1 2 4 4 4" xfId="47367" xr:uid="{00000000-0005-0000-0000-0000CF000000}"/>
    <cellStyle name="20% - Accent1 2 4 5" xfId="5161" xr:uid="{00000000-0005-0000-0000-0000D0000000}"/>
    <cellStyle name="20% - Accent1 2 4 5 2" xfId="47368" xr:uid="{00000000-0005-0000-0000-0000D1000000}"/>
    <cellStyle name="20% - Accent1 2 4 5 3" xfId="47369" xr:uid="{00000000-0005-0000-0000-0000D2000000}"/>
    <cellStyle name="20% - Accent1 2 4 6" xfId="47370" xr:uid="{00000000-0005-0000-0000-0000D3000000}"/>
    <cellStyle name="20% - Accent1 2 4 6 2" xfId="47371" xr:uid="{00000000-0005-0000-0000-0000D4000000}"/>
    <cellStyle name="20% - Accent1 2 4 6 3" xfId="47372" xr:uid="{00000000-0005-0000-0000-0000D5000000}"/>
    <cellStyle name="20% - Accent1 2 4 7" xfId="47373" xr:uid="{00000000-0005-0000-0000-0000D6000000}"/>
    <cellStyle name="20% - Accent1 2 4 7 2" xfId="58211" xr:uid="{00000000-0005-0000-0000-0000D7000000}"/>
    <cellStyle name="20% - Accent1 2 4 8" xfId="47374" xr:uid="{00000000-0005-0000-0000-0000D8000000}"/>
    <cellStyle name="20% - Accent1 2 4 9" xfId="47375" xr:uid="{00000000-0005-0000-0000-0000D9000000}"/>
    <cellStyle name="20% - Accent1 2 5" xfId="301" xr:uid="{00000000-0005-0000-0000-0000DA000000}"/>
    <cellStyle name="20% - Accent1 2 5 10" xfId="47376" xr:uid="{00000000-0005-0000-0000-0000DB000000}"/>
    <cellStyle name="20% - Accent1 2 5 11" xfId="47377" xr:uid="{00000000-0005-0000-0000-0000DC000000}"/>
    <cellStyle name="20% - Accent1 2 5 2" xfId="302" xr:uid="{00000000-0005-0000-0000-0000DD000000}"/>
    <cellStyle name="20% - Accent1 2 5 2 2" xfId="4174" xr:uid="{00000000-0005-0000-0000-0000DE000000}"/>
    <cellStyle name="20% - Accent1 2 5 2 2 2" xfId="5162" xr:uid="{00000000-0005-0000-0000-0000DF000000}"/>
    <cellStyle name="20% - Accent1 2 5 2 2 2 2" xfId="47378" xr:uid="{00000000-0005-0000-0000-0000E0000000}"/>
    <cellStyle name="20% - Accent1 2 5 2 2 2 3" xfId="47379" xr:uid="{00000000-0005-0000-0000-0000E1000000}"/>
    <cellStyle name="20% - Accent1 2 5 2 2 3" xfId="47380" xr:uid="{00000000-0005-0000-0000-0000E2000000}"/>
    <cellStyle name="20% - Accent1 2 5 2 2 3 2" xfId="47381" xr:uid="{00000000-0005-0000-0000-0000E3000000}"/>
    <cellStyle name="20% - Accent1 2 5 2 2 3 3" xfId="47382" xr:uid="{00000000-0005-0000-0000-0000E4000000}"/>
    <cellStyle name="20% - Accent1 2 5 2 2 4" xfId="47383" xr:uid="{00000000-0005-0000-0000-0000E5000000}"/>
    <cellStyle name="20% - Accent1 2 5 2 2 5" xfId="47384" xr:uid="{00000000-0005-0000-0000-0000E6000000}"/>
    <cellStyle name="20% - Accent1 2 5 2 2 6" xfId="47385" xr:uid="{00000000-0005-0000-0000-0000E7000000}"/>
    <cellStyle name="20% - Accent1 2 5 2 2 7" xfId="47386" xr:uid="{00000000-0005-0000-0000-0000E8000000}"/>
    <cellStyle name="20% - Accent1 2 5 2 2 8" xfId="47387" xr:uid="{00000000-0005-0000-0000-0000E9000000}"/>
    <cellStyle name="20% - Accent1 2 5 2 3" xfId="5163" xr:uid="{00000000-0005-0000-0000-0000EA000000}"/>
    <cellStyle name="20% - Accent1 2 5 2 3 2" xfId="47388" xr:uid="{00000000-0005-0000-0000-0000EB000000}"/>
    <cellStyle name="20% - Accent1 2 5 2 3 2 2" xfId="58212" xr:uid="{00000000-0005-0000-0000-0000EC000000}"/>
    <cellStyle name="20% - Accent1 2 5 2 3 2 3" xfId="58213" xr:uid="{00000000-0005-0000-0000-0000ED000000}"/>
    <cellStyle name="20% - Accent1 2 5 2 3 3" xfId="47389" xr:uid="{00000000-0005-0000-0000-0000EE000000}"/>
    <cellStyle name="20% - Accent1 2 5 2 3 3 2" xfId="58214" xr:uid="{00000000-0005-0000-0000-0000EF000000}"/>
    <cellStyle name="20% - Accent1 2 5 2 3 4" xfId="47390" xr:uid="{00000000-0005-0000-0000-0000F0000000}"/>
    <cellStyle name="20% - Accent1 2 5 2 4" xfId="47391" xr:uid="{00000000-0005-0000-0000-0000F1000000}"/>
    <cellStyle name="20% - Accent1 2 5 2 4 2" xfId="47392" xr:uid="{00000000-0005-0000-0000-0000F2000000}"/>
    <cellStyle name="20% - Accent1 2 5 2 4 3" xfId="47393" xr:uid="{00000000-0005-0000-0000-0000F3000000}"/>
    <cellStyle name="20% - Accent1 2 5 2 5" xfId="47394" xr:uid="{00000000-0005-0000-0000-0000F4000000}"/>
    <cellStyle name="20% - Accent1 2 5 2 6" xfId="47395" xr:uid="{00000000-0005-0000-0000-0000F5000000}"/>
    <cellStyle name="20% - Accent1 2 5 2 6 2" xfId="58215" xr:uid="{00000000-0005-0000-0000-0000F6000000}"/>
    <cellStyle name="20% - Accent1 2 5 2 7" xfId="47396" xr:uid="{00000000-0005-0000-0000-0000F7000000}"/>
    <cellStyle name="20% - Accent1 2 5 2 8" xfId="47397" xr:uid="{00000000-0005-0000-0000-0000F8000000}"/>
    <cellStyle name="20% - Accent1 2 5 2 9" xfId="47398" xr:uid="{00000000-0005-0000-0000-0000F9000000}"/>
    <cellStyle name="20% - Accent1 2 5 3" xfId="4173" xr:uid="{00000000-0005-0000-0000-0000FA000000}"/>
    <cellStyle name="20% - Accent1 2 5 3 2" xfId="5164" xr:uid="{00000000-0005-0000-0000-0000FB000000}"/>
    <cellStyle name="20% - Accent1 2 5 3 2 2" xfId="47399" xr:uid="{00000000-0005-0000-0000-0000FC000000}"/>
    <cellStyle name="20% - Accent1 2 5 3 2 3" xfId="47400" xr:uid="{00000000-0005-0000-0000-0000FD000000}"/>
    <cellStyle name="20% - Accent1 2 5 3 3" xfId="47401" xr:uid="{00000000-0005-0000-0000-0000FE000000}"/>
    <cellStyle name="20% - Accent1 2 5 3 3 2" xfId="47402" xr:uid="{00000000-0005-0000-0000-0000FF000000}"/>
    <cellStyle name="20% - Accent1 2 5 3 3 3" xfId="47403" xr:uid="{00000000-0005-0000-0000-000000010000}"/>
    <cellStyle name="20% - Accent1 2 5 3 4" xfId="47404" xr:uid="{00000000-0005-0000-0000-000001010000}"/>
    <cellStyle name="20% - Accent1 2 5 3 5" xfId="47405" xr:uid="{00000000-0005-0000-0000-000002010000}"/>
    <cellStyle name="20% - Accent1 2 5 3 6" xfId="47406" xr:uid="{00000000-0005-0000-0000-000003010000}"/>
    <cellStyle name="20% - Accent1 2 5 3 7" xfId="47407" xr:uid="{00000000-0005-0000-0000-000004010000}"/>
    <cellStyle name="20% - Accent1 2 5 3 8" xfId="47408" xr:uid="{00000000-0005-0000-0000-000005010000}"/>
    <cellStyle name="20% - Accent1 2 5 4" xfId="5165" xr:uid="{00000000-0005-0000-0000-000006010000}"/>
    <cellStyle name="20% - Accent1 2 5 4 2" xfId="47409" xr:uid="{00000000-0005-0000-0000-000007010000}"/>
    <cellStyle name="20% - Accent1 2 5 4 2 2" xfId="58216" xr:uid="{00000000-0005-0000-0000-000008010000}"/>
    <cellStyle name="20% - Accent1 2 5 4 2 3" xfId="58217" xr:uid="{00000000-0005-0000-0000-000009010000}"/>
    <cellStyle name="20% - Accent1 2 5 4 3" xfId="47410" xr:uid="{00000000-0005-0000-0000-00000A010000}"/>
    <cellStyle name="20% - Accent1 2 5 4 3 2" xfId="58218" xr:uid="{00000000-0005-0000-0000-00000B010000}"/>
    <cellStyle name="20% - Accent1 2 5 4 4" xfId="47411" xr:uid="{00000000-0005-0000-0000-00000C010000}"/>
    <cellStyle name="20% - Accent1 2 5 5" xfId="5166" xr:uid="{00000000-0005-0000-0000-00000D010000}"/>
    <cellStyle name="20% - Accent1 2 5 5 2" xfId="47412" xr:uid="{00000000-0005-0000-0000-00000E010000}"/>
    <cellStyle name="20% - Accent1 2 5 5 3" xfId="47413" xr:uid="{00000000-0005-0000-0000-00000F010000}"/>
    <cellStyle name="20% - Accent1 2 5 6" xfId="47414" xr:uid="{00000000-0005-0000-0000-000010010000}"/>
    <cellStyle name="20% - Accent1 2 5 6 2" xfId="47415" xr:uid="{00000000-0005-0000-0000-000011010000}"/>
    <cellStyle name="20% - Accent1 2 5 6 3" xfId="47416" xr:uid="{00000000-0005-0000-0000-000012010000}"/>
    <cellStyle name="20% - Accent1 2 5 7" xfId="47417" xr:uid="{00000000-0005-0000-0000-000013010000}"/>
    <cellStyle name="20% - Accent1 2 5 7 2" xfId="58219" xr:uid="{00000000-0005-0000-0000-000014010000}"/>
    <cellStyle name="20% - Accent1 2 5 8" xfId="47418" xr:uid="{00000000-0005-0000-0000-000015010000}"/>
    <cellStyle name="20% - Accent1 2 5 9" xfId="47419" xr:uid="{00000000-0005-0000-0000-000016010000}"/>
    <cellStyle name="20% - Accent1 2 6" xfId="303" xr:uid="{00000000-0005-0000-0000-000017010000}"/>
    <cellStyle name="20% - Accent1 2 6 10" xfId="47420" xr:uid="{00000000-0005-0000-0000-000018010000}"/>
    <cellStyle name="20% - Accent1 2 6 11" xfId="47421" xr:uid="{00000000-0005-0000-0000-000019010000}"/>
    <cellStyle name="20% - Accent1 2 6 2" xfId="304" xr:uid="{00000000-0005-0000-0000-00001A010000}"/>
    <cellStyle name="20% - Accent1 2 6 2 2" xfId="4176" xr:uid="{00000000-0005-0000-0000-00001B010000}"/>
    <cellStyle name="20% - Accent1 2 6 2 2 2" xfId="47422" xr:uid="{00000000-0005-0000-0000-00001C010000}"/>
    <cellStyle name="20% - Accent1 2 6 2 2 2 2" xfId="47423" xr:uid="{00000000-0005-0000-0000-00001D010000}"/>
    <cellStyle name="20% - Accent1 2 6 2 2 2 3" xfId="47424" xr:uid="{00000000-0005-0000-0000-00001E010000}"/>
    <cellStyle name="20% - Accent1 2 6 2 2 3" xfId="47425" xr:uid="{00000000-0005-0000-0000-00001F010000}"/>
    <cellStyle name="20% - Accent1 2 6 2 2 3 2" xfId="47426" xr:uid="{00000000-0005-0000-0000-000020010000}"/>
    <cellStyle name="20% - Accent1 2 6 2 2 3 3" xfId="47427" xr:uid="{00000000-0005-0000-0000-000021010000}"/>
    <cellStyle name="20% - Accent1 2 6 2 2 4" xfId="47428" xr:uid="{00000000-0005-0000-0000-000022010000}"/>
    <cellStyle name="20% - Accent1 2 6 2 2 5" xfId="47429" xr:uid="{00000000-0005-0000-0000-000023010000}"/>
    <cellStyle name="20% - Accent1 2 6 2 2 6" xfId="47430" xr:uid="{00000000-0005-0000-0000-000024010000}"/>
    <cellStyle name="20% - Accent1 2 6 2 2 7" xfId="47431" xr:uid="{00000000-0005-0000-0000-000025010000}"/>
    <cellStyle name="20% - Accent1 2 6 2 2 8" xfId="47432" xr:uid="{00000000-0005-0000-0000-000026010000}"/>
    <cellStyle name="20% - Accent1 2 6 2 3" xfId="47433" xr:uid="{00000000-0005-0000-0000-000027010000}"/>
    <cellStyle name="20% - Accent1 2 6 2 3 2" xfId="47434" xr:uid="{00000000-0005-0000-0000-000028010000}"/>
    <cellStyle name="20% - Accent1 2 6 2 3 2 2" xfId="58220" xr:uid="{00000000-0005-0000-0000-000029010000}"/>
    <cellStyle name="20% - Accent1 2 6 2 3 2 3" xfId="58221" xr:uid="{00000000-0005-0000-0000-00002A010000}"/>
    <cellStyle name="20% - Accent1 2 6 2 3 3" xfId="47435" xr:uid="{00000000-0005-0000-0000-00002B010000}"/>
    <cellStyle name="20% - Accent1 2 6 2 3 3 2" xfId="58222" xr:uid="{00000000-0005-0000-0000-00002C010000}"/>
    <cellStyle name="20% - Accent1 2 6 2 3 4" xfId="47436" xr:uid="{00000000-0005-0000-0000-00002D010000}"/>
    <cellStyle name="20% - Accent1 2 6 2 4" xfId="47437" xr:uid="{00000000-0005-0000-0000-00002E010000}"/>
    <cellStyle name="20% - Accent1 2 6 2 4 2" xfId="47438" xr:uid="{00000000-0005-0000-0000-00002F010000}"/>
    <cellStyle name="20% - Accent1 2 6 2 4 3" xfId="47439" xr:uid="{00000000-0005-0000-0000-000030010000}"/>
    <cellStyle name="20% - Accent1 2 6 2 5" xfId="47440" xr:uid="{00000000-0005-0000-0000-000031010000}"/>
    <cellStyle name="20% - Accent1 2 6 2 6" xfId="47441" xr:uid="{00000000-0005-0000-0000-000032010000}"/>
    <cellStyle name="20% - Accent1 2 6 2 6 2" xfId="58223" xr:uid="{00000000-0005-0000-0000-000033010000}"/>
    <cellStyle name="20% - Accent1 2 6 2 7" xfId="47442" xr:uid="{00000000-0005-0000-0000-000034010000}"/>
    <cellStyle name="20% - Accent1 2 6 2 8" xfId="47443" xr:uid="{00000000-0005-0000-0000-000035010000}"/>
    <cellStyle name="20% - Accent1 2 6 2 9" xfId="47444" xr:uid="{00000000-0005-0000-0000-000036010000}"/>
    <cellStyle name="20% - Accent1 2 6 3" xfId="4175" xr:uid="{00000000-0005-0000-0000-000037010000}"/>
    <cellStyle name="20% - Accent1 2 6 3 2" xfId="47445" xr:uid="{00000000-0005-0000-0000-000038010000}"/>
    <cellStyle name="20% - Accent1 2 6 3 2 2" xfId="47446" xr:uid="{00000000-0005-0000-0000-000039010000}"/>
    <cellStyle name="20% - Accent1 2 6 3 2 3" xfId="47447" xr:uid="{00000000-0005-0000-0000-00003A010000}"/>
    <cellStyle name="20% - Accent1 2 6 3 3" xfId="47448" xr:uid="{00000000-0005-0000-0000-00003B010000}"/>
    <cellStyle name="20% - Accent1 2 6 3 3 2" xfId="47449" xr:uid="{00000000-0005-0000-0000-00003C010000}"/>
    <cellStyle name="20% - Accent1 2 6 3 3 3" xfId="47450" xr:uid="{00000000-0005-0000-0000-00003D010000}"/>
    <cellStyle name="20% - Accent1 2 6 3 4" xfId="47451" xr:uid="{00000000-0005-0000-0000-00003E010000}"/>
    <cellStyle name="20% - Accent1 2 6 3 5" xfId="47452" xr:uid="{00000000-0005-0000-0000-00003F010000}"/>
    <cellStyle name="20% - Accent1 2 6 3 6" xfId="47453" xr:uid="{00000000-0005-0000-0000-000040010000}"/>
    <cellStyle name="20% - Accent1 2 6 3 7" xfId="47454" xr:uid="{00000000-0005-0000-0000-000041010000}"/>
    <cellStyle name="20% - Accent1 2 6 3 8" xfId="47455" xr:uid="{00000000-0005-0000-0000-000042010000}"/>
    <cellStyle name="20% - Accent1 2 6 4" xfId="47456" xr:uid="{00000000-0005-0000-0000-000043010000}"/>
    <cellStyle name="20% - Accent1 2 6 4 2" xfId="47457" xr:uid="{00000000-0005-0000-0000-000044010000}"/>
    <cellStyle name="20% - Accent1 2 6 4 2 2" xfId="58224" xr:uid="{00000000-0005-0000-0000-000045010000}"/>
    <cellStyle name="20% - Accent1 2 6 4 2 3" xfId="58225" xr:uid="{00000000-0005-0000-0000-000046010000}"/>
    <cellStyle name="20% - Accent1 2 6 4 3" xfId="47458" xr:uid="{00000000-0005-0000-0000-000047010000}"/>
    <cellStyle name="20% - Accent1 2 6 4 3 2" xfId="58226" xr:uid="{00000000-0005-0000-0000-000048010000}"/>
    <cellStyle name="20% - Accent1 2 6 4 4" xfId="47459" xr:uid="{00000000-0005-0000-0000-000049010000}"/>
    <cellStyle name="20% - Accent1 2 6 5" xfId="47460" xr:uid="{00000000-0005-0000-0000-00004A010000}"/>
    <cellStyle name="20% - Accent1 2 6 5 2" xfId="47461" xr:uid="{00000000-0005-0000-0000-00004B010000}"/>
    <cellStyle name="20% - Accent1 2 6 5 3" xfId="47462" xr:uid="{00000000-0005-0000-0000-00004C010000}"/>
    <cellStyle name="20% - Accent1 2 6 6" xfId="47463" xr:uid="{00000000-0005-0000-0000-00004D010000}"/>
    <cellStyle name="20% - Accent1 2 6 6 2" xfId="47464" xr:uid="{00000000-0005-0000-0000-00004E010000}"/>
    <cellStyle name="20% - Accent1 2 6 6 3" xfId="47465" xr:uid="{00000000-0005-0000-0000-00004F010000}"/>
    <cellStyle name="20% - Accent1 2 6 7" xfId="47466" xr:uid="{00000000-0005-0000-0000-000050010000}"/>
    <cellStyle name="20% - Accent1 2 6 7 2" xfId="58227" xr:uid="{00000000-0005-0000-0000-000051010000}"/>
    <cellStyle name="20% - Accent1 2 6 8" xfId="47467" xr:uid="{00000000-0005-0000-0000-000052010000}"/>
    <cellStyle name="20% - Accent1 2 6 9" xfId="47468" xr:uid="{00000000-0005-0000-0000-000053010000}"/>
    <cellStyle name="20% - Accent1 2 7" xfId="295" xr:uid="{00000000-0005-0000-0000-000054010000}"/>
    <cellStyle name="20% - Accent1 2 7 2" xfId="5167" xr:uid="{00000000-0005-0000-0000-000055010000}"/>
    <cellStyle name="20% - Accent1 2 7 2 2" xfId="5168" xr:uid="{00000000-0005-0000-0000-000056010000}"/>
    <cellStyle name="20% - Accent1 2 7 2 3" xfId="58228" xr:uid="{00000000-0005-0000-0000-000057010000}"/>
    <cellStyle name="20% - Accent1 2 7 3" xfId="5169" xr:uid="{00000000-0005-0000-0000-000058010000}"/>
    <cellStyle name="20% - Accent1 2 7 3 2" xfId="58229" xr:uid="{00000000-0005-0000-0000-000059010000}"/>
    <cellStyle name="20% - Accent1 2 7 4" xfId="58230" xr:uid="{00000000-0005-0000-0000-00005A010000}"/>
    <cellStyle name="20% - Accent1 2 8" xfId="5170" xr:uid="{00000000-0005-0000-0000-00005B010000}"/>
    <cellStyle name="20% - Accent1 2 8 2" xfId="47469" xr:uid="{00000000-0005-0000-0000-00005C010000}"/>
    <cellStyle name="20% - Accent1 2 8 3" xfId="47470" xr:uid="{00000000-0005-0000-0000-00005D010000}"/>
    <cellStyle name="20% - Accent1 2 9" xfId="5171" xr:uid="{00000000-0005-0000-0000-00005E010000}"/>
    <cellStyle name="20% - Accent1 2 9 2" xfId="47471" xr:uid="{00000000-0005-0000-0000-00005F010000}"/>
    <cellStyle name="20% - Accent1 2 9 3" xfId="47472" xr:uid="{00000000-0005-0000-0000-000060010000}"/>
    <cellStyle name="20% - Accent1 2_Dec monthly report" xfId="4617" xr:uid="{00000000-0005-0000-0000-000061010000}"/>
    <cellStyle name="20% - Accent1 20" xfId="47473" xr:uid="{00000000-0005-0000-0000-000062010000}"/>
    <cellStyle name="20% - Accent1 20 2" xfId="47474" xr:uid="{00000000-0005-0000-0000-000063010000}"/>
    <cellStyle name="20% - Accent1 20 3" xfId="47475" xr:uid="{00000000-0005-0000-0000-000064010000}"/>
    <cellStyle name="20% - Accent1 21" xfId="47476" xr:uid="{00000000-0005-0000-0000-000065010000}"/>
    <cellStyle name="20% - Accent1 21 2" xfId="47477" xr:uid="{00000000-0005-0000-0000-000066010000}"/>
    <cellStyle name="20% - Accent1 21 3" xfId="47478" xr:uid="{00000000-0005-0000-0000-000067010000}"/>
    <cellStyle name="20% - Accent1 22" xfId="47479" xr:uid="{00000000-0005-0000-0000-000068010000}"/>
    <cellStyle name="20% - Accent1 23" xfId="47480" xr:uid="{00000000-0005-0000-0000-000069010000}"/>
    <cellStyle name="20% - Accent1 24" xfId="47481" xr:uid="{00000000-0005-0000-0000-00006A010000}"/>
    <cellStyle name="20% - Accent1 3" xfId="188" xr:uid="{00000000-0005-0000-0000-00006B010000}"/>
    <cellStyle name="20% - Accent1 3 10" xfId="5172" xr:uid="{00000000-0005-0000-0000-00006C010000}"/>
    <cellStyle name="20% - Accent1 3 11" xfId="5173" xr:uid="{00000000-0005-0000-0000-00006D010000}"/>
    <cellStyle name="20% - Accent1 3 12" xfId="5174" xr:uid="{00000000-0005-0000-0000-00006E010000}"/>
    <cellStyle name="20% - Accent1 3 13" xfId="5175" xr:uid="{00000000-0005-0000-0000-00006F010000}"/>
    <cellStyle name="20% - Accent1 3 14" xfId="47482" xr:uid="{00000000-0005-0000-0000-000070010000}"/>
    <cellStyle name="20% - Accent1 3 2" xfId="201" xr:uid="{00000000-0005-0000-0000-000071010000}"/>
    <cellStyle name="20% - Accent1 3 2 2" xfId="307" xr:uid="{00000000-0005-0000-0000-000072010000}"/>
    <cellStyle name="20% - Accent1 3 2 2 10" xfId="47483" xr:uid="{00000000-0005-0000-0000-000073010000}"/>
    <cellStyle name="20% - Accent1 3 2 2 2" xfId="4178" xr:uid="{00000000-0005-0000-0000-000074010000}"/>
    <cellStyle name="20% - Accent1 3 2 2 2 2" xfId="5176" xr:uid="{00000000-0005-0000-0000-000075010000}"/>
    <cellStyle name="20% - Accent1 3 2 2 2 2 2" xfId="47484" xr:uid="{00000000-0005-0000-0000-000076010000}"/>
    <cellStyle name="20% - Accent1 3 2 2 2 2 3" xfId="47485" xr:uid="{00000000-0005-0000-0000-000077010000}"/>
    <cellStyle name="20% - Accent1 3 2 2 2 3" xfId="5177" xr:uid="{00000000-0005-0000-0000-000078010000}"/>
    <cellStyle name="20% - Accent1 3 2 2 2 3 2" xfId="47486" xr:uid="{00000000-0005-0000-0000-000079010000}"/>
    <cellStyle name="20% - Accent1 3 2 2 2 3 3" xfId="47487" xr:uid="{00000000-0005-0000-0000-00007A010000}"/>
    <cellStyle name="20% - Accent1 3 2 2 2 4" xfId="47488" xr:uid="{00000000-0005-0000-0000-00007B010000}"/>
    <cellStyle name="20% - Accent1 3 2 2 2 5" xfId="47489" xr:uid="{00000000-0005-0000-0000-00007C010000}"/>
    <cellStyle name="20% - Accent1 3 2 2 2 6" xfId="47490" xr:uid="{00000000-0005-0000-0000-00007D010000}"/>
    <cellStyle name="20% - Accent1 3 2 2 2 7" xfId="47491" xr:uid="{00000000-0005-0000-0000-00007E010000}"/>
    <cellStyle name="20% - Accent1 3 2 2 2 8" xfId="47492" xr:uid="{00000000-0005-0000-0000-00007F010000}"/>
    <cellStyle name="20% - Accent1 3 2 2 3" xfId="5178" xr:uid="{00000000-0005-0000-0000-000080010000}"/>
    <cellStyle name="20% - Accent1 3 2 2 3 2" xfId="5179" xr:uid="{00000000-0005-0000-0000-000081010000}"/>
    <cellStyle name="20% - Accent1 3 2 2 3 3" xfId="47493" xr:uid="{00000000-0005-0000-0000-000082010000}"/>
    <cellStyle name="20% - Accent1 3 2 2 4" xfId="5180" xr:uid="{00000000-0005-0000-0000-000083010000}"/>
    <cellStyle name="20% - Accent1 3 2 2 4 2" xfId="47494" xr:uid="{00000000-0005-0000-0000-000084010000}"/>
    <cellStyle name="20% - Accent1 3 2 2 4 3" xfId="47495" xr:uid="{00000000-0005-0000-0000-000085010000}"/>
    <cellStyle name="20% - Accent1 3 2 2 5" xfId="47496" xr:uid="{00000000-0005-0000-0000-000086010000}"/>
    <cellStyle name="20% - Accent1 3 2 2 5 2" xfId="47497" xr:uid="{00000000-0005-0000-0000-000087010000}"/>
    <cellStyle name="20% - Accent1 3 2 2 5 3" xfId="47498" xr:uid="{00000000-0005-0000-0000-000088010000}"/>
    <cellStyle name="20% - Accent1 3 2 2 6" xfId="47499" xr:uid="{00000000-0005-0000-0000-000089010000}"/>
    <cellStyle name="20% - Accent1 3 2 2 7" xfId="47500" xr:uid="{00000000-0005-0000-0000-00008A010000}"/>
    <cellStyle name="20% - Accent1 3 2 2 8" xfId="47501" xr:uid="{00000000-0005-0000-0000-00008B010000}"/>
    <cellStyle name="20% - Accent1 3 2 2 9" xfId="47502" xr:uid="{00000000-0005-0000-0000-00008C010000}"/>
    <cellStyle name="20% - Accent1 3 2 3" xfId="306" xr:uid="{00000000-0005-0000-0000-00008D010000}"/>
    <cellStyle name="20% - Accent1 3 2 3 2" xfId="5181" xr:uid="{00000000-0005-0000-0000-00008E010000}"/>
    <cellStyle name="20% - Accent1 3 2 3 2 2" xfId="58231" xr:uid="{00000000-0005-0000-0000-00008F010000}"/>
    <cellStyle name="20% - Accent1 3 2 3 2 3" xfId="58232" xr:uid="{00000000-0005-0000-0000-000090010000}"/>
    <cellStyle name="20% - Accent1 3 2 3 3" xfId="5182" xr:uid="{00000000-0005-0000-0000-000091010000}"/>
    <cellStyle name="20% - Accent1 3 2 3 3 2" xfId="58233" xr:uid="{00000000-0005-0000-0000-000092010000}"/>
    <cellStyle name="20% - Accent1 3 2 3 4" xfId="58234" xr:uid="{00000000-0005-0000-0000-000093010000}"/>
    <cellStyle name="20% - Accent1 3 2 4" xfId="5183" xr:uid="{00000000-0005-0000-0000-000094010000}"/>
    <cellStyle name="20% - Accent1 3 2 4 2" xfId="47503" xr:uid="{00000000-0005-0000-0000-000095010000}"/>
    <cellStyle name="20% - Accent1 3 2 4 3" xfId="47504" xr:uid="{00000000-0005-0000-0000-000096010000}"/>
    <cellStyle name="20% - Accent1 3 2 5" xfId="5184" xr:uid="{00000000-0005-0000-0000-000097010000}"/>
    <cellStyle name="20% - Accent1 3 2 5 2" xfId="47505" xr:uid="{00000000-0005-0000-0000-000098010000}"/>
    <cellStyle name="20% - Accent1 3 2 5 3" xfId="47506" xr:uid="{00000000-0005-0000-0000-000099010000}"/>
    <cellStyle name="20% - Accent1 3 2 6" xfId="5185" xr:uid="{00000000-0005-0000-0000-00009A010000}"/>
    <cellStyle name="20% - Accent1 3 2 7" xfId="47507" xr:uid="{00000000-0005-0000-0000-00009B010000}"/>
    <cellStyle name="20% - Accent1 3 2 8" xfId="47508" xr:uid="{00000000-0005-0000-0000-00009C010000}"/>
    <cellStyle name="20% - Accent1 3 2 9" xfId="47509" xr:uid="{00000000-0005-0000-0000-00009D010000}"/>
    <cellStyle name="20% - Accent1 3 3" xfId="4177" xr:uid="{00000000-0005-0000-0000-00009E010000}"/>
    <cellStyle name="20% - Accent1 3 3 2" xfId="5186" xr:uid="{00000000-0005-0000-0000-00009F010000}"/>
    <cellStyle name="20% - Accent1 3 3 2 2" xfId="5187" xr:uid="{00000000-0005-0000-0000-0000A0010000}"/>
    <cellStyle name="20% - Accent1 3 3 2 3" xfId="5188" xr:uid="{00000000-0005-0000-0000-0000A1010000}"/>
    <cellStyle name="20% - Accent1 3 3 2 3 2" xfId="58235" xr:uid="{00000000-0005-0000-0000-0000A2010000}"/>
    <cellStyle name="20% - Accent1 3 3 3" xfId="5189" xr:uid="{00000000-0005-0000-0000-0000A3010000}"/>
    <cellStyle name="20% - Accent1 3 3 3 2" xfId="47510" xr:uid="{00000000-0005-0000-0000-0000A4010000}"/>
    <cellStyle name="20% - Accent1 3 3 3 3" xfId="47511" xr:uid="{00000000-0005-0000-0000-0000A5010000}"/>
    <cellStyle name="20% - Accent1 3 3 4" xfId="5190" xr:uid="{00000000-0005-0000-0000-0000A6010000}"/>
    <cellStyle name="20% - Accent1 3 3 4 2" xfId="58236" xr:uid="{00000000-0005-0000-0000-0000A7010000}"/>
    <cellStyle name="20% - Accent1 3 3 5" xfId="47512" xr:uid="{00000000-0005-0000-0000-0000A8010000}"/>
    <cellStyle name="20% - Accent1 3 3 6" xfId="47513" xr:uid="{00000000-0005-0000-0000-0000A9010000}"/>
    <cellStyle name="20% - Accent1 3 3 7" xfId="47514" xr:uid="{00000000-0005-0000-0000-0000AA010000}"/>
    <cellStyle name="20% - Accent1 3 3 8" xfId="47515" xr:uid="{00000000-0005-0000-0000-0000AB010000}"/>
    <cellStyle name="20% - Accent1 3 4" xfId="305" xr:uid="{00000000-0005-0000-0000-0000AC010000}"/>
    <cellStyle name="20% - Accent1 3 4 2" xfId="5191" xr:uid="{00000000-0005-0000-0000-0000AD010000}"/>
    <cellStyle name="20% - Accent1 3 4 2 2" xfId="47516" xr:uid="{00000000-0005-0000-0000-0000AE010000}"/>
    <cellStyle name="20% - Accent1 3 4 2 3" xfId="47517" xr:uid="{00000000-0005-0000-0000-0000AF010000}"/>
    <cellStyle name="20% - Accent1 3 4 3" xfId="5192" xr:uid="{00000000-0005-0000-0000-0000B0010000}"/>
    <cellStyle name="20% - Accent1 3 4 3 2" xfId="47518" xr:uid="{00000000-0005-0000-0000-0000B1010000}"/>
    <cellStyle name="20% - Accent1 3 4 3 3" xfId="47519" xr:uid="{00000000-0005-0000-0000-0000B2010000}"/>
    <cellStyle name="20% - Accent1 3 4 4" xfId="47520" xr:uid="{00000000-0005-0000-0000-0000B3010000}"/>
    <cellStyle name="20% - Accent1 3 4 4 2" xfId="58237" xr:uid="{00000000-0005-0000-0000-0000B4010000}"/>
    <cellStyle name="20% - Accent1 3 4 5" xfId="47521" xr:uid="{00000000-0005-0000-0000-0000B5010000}"/>
    <cellStyle name="20% - Accent1 3 4 6" xfId="47522" xr:uid="{00000000-0005-0000-0000-0000B6010000}"/>
    <cellStyle name="20% - Accent1 3 4 7" xfId="47523" xr:uid="{00000000-0005-0000-0000-0000B7010000}"/>
    <cellStyle name="20% - Accent1 3 4 8" xfId="47524" xr:uid="{00000000-0005-0000-0000-0000B8010000}"/>
    <cellStyle name="20% - Accent1 3 5" xfId="5193" xr:uid="{00000000-0005-0000-0000-0000B9010000}"/>
    <cellStyle name="20% - Accent1 3 5 2" xfId="5194" xr:uid="{00000000-0005-0000-0000-0000BA010000}"/>
    <cellStyle name="20% - Accent1 3 5 2 2" xfId="5195" xr:uid="{00000000-0005-0000-0000-0000BB010000}"/>
    <cellStyle name="20% - Accent1 3 5 2 3" xfId="5196" xr:uid="{00000000-0005-0000-0000-0000BC010000}"/>
    <cellStyle name="20% - Accent1 3 5 3" xfId="5197" xr:uid="{00000000-0005-0000-0000-0000BD010000}"/>
    <cellStyle name="20% - Accent1 3 5 3 2" xfId="5198" xr:uid="{00000000-0005-0000-0000-0000BE010000}"/>
    <cellStyle name="20% - Accent1 3 5 4" xfId="5199" xr:uid="{00000000-0005-0000-0000-0000BF010000}"/>
    <cellStyle name="20% - Accent1 3 5 5" xfId="5200" xr:uid="{00000000-0005-0000-0000-0000C0010000}"/>
    <cellStyle name="20% - Accent1 3 5 6" xfId="5201" xr:uid="{00000000-0005-0000-0000-0000C1010000}"/>
    <cellStyle name="20% - Accent1 3 5 7" xfId="5202" xr:uid="{00000000-0005-0000-0000-0000C2010000}"/>
    <cellStyle name="20% - Accent1 3 5 8" xfId="5203" xr:uid="{00000000-0005-0000-0000-0000C3010000}"/>
    <cellStyle name="20% - Accent1 3 6" xfId="5204" xr:uid="{00000000-0005-0000-0000-0000C4010000}"/>
    <cellStyle name="20% - Accent1 3 6 2" xfId="5205" xr:uid="{00000000-0005-0000-0000-0000C5010000}"/>
    <cellStyle name="20% - Accent1 3 6 3" xfId="47525" xr:uid="{00000000-0005-0000-0000-0000C6010000}"/>
    <cellStyle name="20% - Accent1 3 7" xfId="5206" xr:uid="{00000000-0005-0000-0000-0000C7010000}"/>
    <cellStyle name="20% - Accent1 3 7 2" xfId="5207" xr:uid="{00000000-0005-0000-0000-0000C8010000}"/>
    <cellStyle name="20% - Accent1 3 7 3" xfId="5208" xr:uid="{00000000-0005-0000-0000-0000C9010000}"/>
    <cellStyle name="20% - Accent1 3 8" xfId="5209" xr:uid="{00000000-0005-0000-0000-0000CA010000}"/>
    <cellStyle name="20% - Accent1 3 8 2" xfId="5210" xr:uid="{00000000-0005-0000-0000-0000CB010000}"/>
    <cellStyle name="20% - Accent1 3 8 3" xfId="47526" xr:uid="{00000000-0005-0000-0000-0000CC010000}"/>
    <cellStyle name="20% - Accent1 3 9" xfId="5211" xr:uid="{00000000-0005-0000-0000-0000CD010000}"/>
    <cellStyle name="20% - Accent1 3 9 2" xfId="5212" xr:uid="{00000000-0005-0000-0000-0000CE010000}"/>
    <cellStyle name="20% - Accent1 3 9 3" xfId="47527" xr:uid="{00000000-0005-0000-0000-0000CF010000}"/>
    <cellStyle name="20% - Accent1 4" xfId="187" xr:uid="{00000000-0005-0000-0000-0000D0010000}"/>
    <cellStyle name="20% - Accent1 4 10" xfId="5213" xr:uid="{00000000-0005-0000-0000-0000D1010000}"/>
    <cellStyle name="20% - Accent1 4 11" xfId="5214" xr:uid="{00000000-0005-0000-0000-0000D2010000}"/>
    <cellStyle name="20% - Accent1 4 12" xfId="5215" xr:uid="{00000000-0005-0000-0000-0000D3010000}"/>
    <cellStyle name="20% - Accent1 4 13" xfId="47528" xr:uid="{00000000-0005-0000-0000-0000D4010000}"/>
    <cellStyle name="20% - Accent1 4 2" xfId="202" xr:uid="{00000000-0005-0000-0000-0000D5010000}"/>
    <cellStyle name="20% - Accent1 4 2 2" xfId="310" xr:uid="{00000000-0005-0000-0000-0000D6010000}"/>
    <cellStyle name="20% - Accent1 4 2 2 2" xfId="4180" xr:uid="{00000000-0005-0000-0000-0000D7010000}"/>
    <cellStyle name="20% - Accent1 4 2 2 2 2" xfId="47529" xr:uid="{00000000-0005-0000-0000-0000D8010000}"/>
    <cellStyle name="20% - Accent1 4 2 2 2 2 2" xfId="47530" xr:uid="{00000000-0005-0000-0000-0000D9010000}"/>
    <cellStyle name="20% - Accent1 4 2 2 2 2 3" xfId="47531" xr:uid="{00000000-0005-0000-0000-0000DA010000}"/>
    <cellStyle name="20% - Accent1 4 2 2 2 3" xfId="47532" xr:uid="{00000000-0005-0000-0000-0000DB010000}"/>
    <cellStyle name="20% - Accent1 4 2 2 2 3 2" xfId="47533" xr:uid="{00000000-0005-0000-0000-0000DC010000}"/>
    <cellStyle name="20% - Accent1 4 2 2 2 3 3" xfId="47534" xr:uid="{00000000-0005-0000-0000-0000DD010000}"/>
    <cellStyle name="20% - Accent1 4 2 2 2 4" xfId="47535" xr:uid="{00000000-0005-0000-0000-0000DE010000}"/>
    <cellStyle name="20% - Accent1 4 2 2 2 5" xfId="47536" xr:uid="{00000000-0005-0000-0000-0000DF010000}"/>
    <cellStyle name="20% - Accent1 4 2 2 2 6" xfId="47537" xr:uid="{00000000-0005-0000-0000-0000E0010000}"/>
    <cellStyle name="20% - Accent1 4 2 2 2 7" xfId="47538" xr:uid="{00000000-0005-0000-0000-0000E1010000}"/>
    <cellStyle name="20% - Accent1 4 2 2 2 8" xfId="47539" xr:uid="{00000000-0005-0000-0000-0000E2010000}"/>
    <cellStyle name="20% - Accent1 4 2 2 3" xfId="47540" xr:uid="{00000000-0005-0000-0000-0000E3010000}"/>
    <cellStyle name="20% - Accent1 4 2 2 3 2" xfId="47541" xr:uid="{00000000-0005-0000-0000-0000E4010000}"/>
    <cellStyle name="20% - Accent1 4 2 2 3 3" xfId="47542" xr:uid="{00000000-0005-0000-0000-0000E5010000}"/>
    <cellStyle name="20% - Accent1 4 2 2 4" xfId="47543" xr:uid="{00000000-0005-0000-0000-0000E6010000}"/>
    <cellStyle name="20% - Accent1 4 2 2 4 2" xfId="47544" xr:uid="{00000000-0005-0000-0000-0000E7010000}"/>
    <cellStyle name="20% - Accent1 4 2 2 4 3" xfId="47545" xr:uid="{00000000-0005-0000-0000-0000E8010000}"/>
    <cellStyle name="20% - Accent1 4 2 2 5" xfId="47546" xr:uid="{00000000-0005-0000-0000-0000E9010000}"/>
    <cellStyle name="20% - Accent1 4 2 2 5 2" xfId="58238" xr:uid="{00000000-0005-0000-0000-0000EA010000}"/>
    <cellStyle name="20% - Accent1 4 2 2 6" xfId="47547" xr:uid="{00000000-0005-0000-0000-0000EB010000}"/>
    <cellStyle name="20% - Accent1 4 2 2 7" xfId="47548" xr:uid="{00000000-0005-0000-0000-0000EC010000}"/>
    <cellStyle name="20% - Accent1 4 2 2 8" xfId="47549" xr:uid="{00000000-0005-0000-0000-0000ED010000}"/>
    <cellStyle name="20% - Accent1 4 2 2 9" xfId="47550" xr:uid="{00000000-0005-0000-0000-0000EE010000}"/>
    <cellStyle name="20% - Accent1 4 2 3" xfId="309" xr:uid="{00000000-0005-0000-0000-0000EF010000}"/>
    <cellStyle name="20% - Accent1 4 2 3 2" xfId="47551" xr:uid="{00000000-0005-0000-0000-0000F0010000}"/>
    <cellStyle name="20% - Accent1 4 2 3 2 2" xfId="58239" xr:uid="{00000000-0005-0000-0000-0000F1010000}"/>
    <cellStyle name="20% - Accent1 4 2 3 2 3" xfId="58240" xr:uid="{00000000-0005-0000-0000-0000F2010000}"/>
    <cellStyle name="20% - Accent1 4 2 3 3" xfId="58241" xr:uid="{00000000-0005-0000-0000-0000F3010000}"/>
    <cellStyle name="20% - Accent1 4 2 3 3 2" xfId="58242" xr:uid="{00000000-0005-0000-0000-0000F4010000}"/>
    <cellStyle name="20% - Accent1 4 2 3 4" xfId="58243" xr:uid="{00000000-0005-0000-0000-0000F5010000}"/>
    <cellStyle name="20% - Accent1 4 2 4" xfId="5216" xr:uid="{00000000-0005-0000-0000-0000F6010000}"/>
    <cellStyle name="20% - Accent1 4 2 4 2" xfId="47552" xr:uid="{00000000-0005-0000-0000-0000F7010000}"/>
    <cellStyle name="20% - Accent1 4 2 4 3" xfId="47553" xr:uid="{00000000-0005-0000-0000-0000F8010000}"/>
    <cellStyle name="20% - Accent1 4 2 5" xfId="47554" xr:uid="{00000000-0005-0000-0000-0000F9010000}"/>
    <cellStyle name="20% - Accent1 4 2 5 2" xfId="47555" xr:uid="{00000000-0005-0000-0000-0000FA010000}"/>
    <cellStyle name="20% - Accent1 4 2 5 3" xfId="47556" xr:uid="{00000000-0005-0000-0000-0000FB010000}"/>
    <cellStyle name="20% - Accent1 4 2 6" xfId="47557" xr:uid="{00000000-0005-0000-0000-0000FC010000}"/>
    <cellStyle name="20% - Accent1 4 2 7" xfId="47558" xr:uid="{00000000-0005-0000-0000-0000FD010000}"/>
    <cellStyle name="20% - Accent1 4 2 8" xfId="47559" xr:uid="{00000000-0005-0000-0000-0000FE010000}"/>
    <cellStyle name="20% - Accent1 4 2 9" xfId="47560" xr:uid="{00000000-0005-0000-0000-0000FF010000}"/>
    <cellStyle name="20% - Accent1 4 3" xfId="4179" xr:uid="{00000000-0005-0000-0000-000000020000}"/>
    <cellStyle name="20% - Accent1 4 3 2" xfId="5217" xr:uid="{00000000-0005-0000-0000-000001020000}"/>
    <cellStyle name="20% - Accent1 4 3 2 2" xfId="47561" xr:uid="{00000000-0005-0000-0000-000002020000}"/>
    <cellStyle name="20% - Accent1 4 3 2 3" xfId="47562" xr:uid="{00000000-0005-0000-0000-000003020000}"/>
    <cellStyle name="20% - Accent1 4 3 3" xfId="5218" xr:uid="{00000000-0005-0000-0000-000004020000}"/>
    <cellStyle name="20% - Accent1 4 3 3 2" xfId="47563" xr:uid="{00000000-0005-0000-0000-000005020000}"/>
    <cellStyle name="20% - Accent1 4 3 3 3" xfId="47564" xr:uid="{00000000-0005-0000-0000-000006020000}"/>
    <cellStyle name="20% - Accent1 4 3 4" xfId="47565" xr:uid="{00000000-0005-0000-0000-000007020000}"/>
    <cellStyle name="20% - Accent1 4 3 4 2" xfId="58244" xr:uid="{00000000-0005-0000-0000-000008020000}"/>
    <cellStyle name="20% - Accent1 4 3 5" xfId="47566" xr:uid="{00000000-0005-0000-0000-000009020000}"/>
    <cellStyle name="20% - Accent1 4 3 6" xfId="47567" xr:uid="{00000000-0005-0000-0000-00000A020000}"/>
    <cellStyle name="20% - Accent1 4 3 7" xfId="47568" xr:uid="{00000000-0005-0000-0000-00000B020000}"/>
    <cellStyle name="20% - Accent1 4 3 8" xfId="47569" xr:uid="{00000000-0005-0000-0000-00000C020000}"/>
    <cellStyle name="20% - Accent1 4 4" xfId="308" xr:uid="{00000000-0005-0000-0000-00000D020000}"/>
    <cellStyle name="20% - Accent1 4 4 2" xfId="5219" xr:uid="{00000000-0005-0000-0000-00000E020000}"/>
    <cellStyle name="20% - Accent1 4 4 2 2" xfId="5220" xr:uid="{00000000-0005-0000-0000-00000F020000}"/>
    <cellStyle name="20% - Accent1 4 4 2 3" xfId="5221" xr:uid="{00000000-0005-0000-0000-000010020000}"/>
    <cellStyle name="20% - Accent1 4 4 3" xfId="5222" xr:uid="{00000000-0005-0000-0000-000011020000}"/>
    <cellStyle name="20% - Accent1 4 4 3 2" xfId="5223" xr:uid="{00000000-0005-0000-0000-000012020000}"/>
    <cellStyle name="20% - Accent1 4 4 3 3" xfId="47570" xr:uid="{00000000-0005-0000-0000-000013020000}"/>
    <cellStyle name="20% - Accent1 4 4 4" xfId="5224" xr:uid="{00000000-0005-0000-0000-000014020000}"/>
    <cellStyle name="20% - Accent1 4 4 5" xfId="5225" xr:uid="{00000000-0005-0000-0000-000015020000}"/>
    <cellStyle name="20% - Accent1 4 4 6" xfId="5226" xr:uid="{00000000-0005-0000-0000-000016020000}"/>
    <cellStyle name="20% - Accent1 4 4 7" xfId="5227" xr:uid="{00000000-0005-0000-0000-000017020000}"/>
    <cellStyle name="20% - Accent1 4 4 8" xfId="5228" xr:uid="{00000000-0005-0000-0000-000018020000}"/>
    <cellStyle name="20% - Accent1 4 5" xfId="5229" xr:uid="{00000000-0005-0000-0000-000019020000}"/>
    <cellStyle name="20% - Accent1 4 5 2" xfId="5230" xr:uid="{00000000-0005-0000-0000-00001A020000}"/>
    <cellStyle name="20% - Accent1 4 5 2 2" xfId="58245" xr:uid="{00000000-0005-0000-0000-00001B020000}"/>
    <cellStyle name="20% - Accent1 4 5 2 3" xfId="58246" xr:uid="{00000000-0005-0000-0000-00001C020000}"/>
    <cellStyle name="20% - Accent1 4 5 3" xfId="47571" xr:uid="{00000000-0005-0000-0000-00001D020000}"/>
    <cellStyle name="20% - Accent1 4 5 3 2" xfId="58247" xr:uid="{00000000-0005-0000-0000-00001E020000}"/>
    <cellStyle name="20% - Accent1 4 5 4" xfId="47572" xr:uid="{00000000-0005-0000-0000-00001F020000}"/>
    <cellStyle name="20% - Accent1 4 6" xfId="5231" xr:uid="{00000000-0005-0000-0000-000020020000}"/>
    <cellStyle name="20% - Accent1 4 6 2" xfId="5232" xr:uid="{00000000-0005-0000-0000-000021020000}"/>
    <cellStyle name="20% - Accent1 4 6 3" xfId="5233" xr:uid="{00000000-0005-0000-0000-000022020000}"/>
    <cellStyle name="20% - Accent1 4 7" xfId="5234" xr:uid="{00000000-0005-0000-0000-000023020000}"/>
    <cellStyle name="20% - Accent1 4 7 2" xfId="5235" xr:uid="{00000000-0005-0000-0000-000024020000}"/>
    <cellStyle name="20% - Accent1 4 7 3" xfId="47573" xr:uid="{00000000-0005-0000-0000-000025020000}"/>
    <cellStyle name="20% - Accent1 4 8" xfId="5236" xr:uid="{00000000-0005-0000-0000-000026020000}"/>
    <cellStyle name="20% - Accent1 4 8 2" xfId="47574" xr:uid="{00000000-0005-0000-0000-000027020000}"/>
    <cellStyle name="20% - Accent1 4 8 3" xfId="47575" xr:uid="{00000000-0005-0000-0000-000028020000}"/>
    <cellStyle name="20% - Accent1 4 9" xfId="5237" xr:uid="{00000000-0005-0000-0000-000029020000}"/>
    <cellStyle name="20% - Accent1 5" xfId="199" xr:uid="{00000000-0005-0000-0000-00002A020000}"/>
    <cellStyle name="20% - Accent1 5 10" xfId="47576" xr:uid="{00000000-0005-0000-0000-00002B020000}"/>
    <cellStyle name="20% - Accent1 5 11" xfId="47577" xr:uid="{00000000-0005-0000-0000-00002C020000}"/>
    <cellStyle name="20% - Accent1 5 12" xfId="47578" xr:uid="{00000000-0005-0000-0000-00002D020000}"/>
    <cellStyle name="20% - Accent1 5 2" xfId="312" xr:uid="{00000000-0005-0000-0000-00002E020000}"/>
    <cellStyle name="20% - Accent1 5 2 2" xfId="313" xr:uid="{00000000-0005-0000-0000-00002F020000}"/>
    <cellStyle name="20% - Accent1 5 2 2 2" xfId="4182" xr:uid="{00000000-0005-0000-0000-000030020000}"/>
    <cellStyle name="20% - Accent1 5 2 2 2 2" xfId="47579" xr:uid="{00000000-0005-0000-0000-000031020000}"/>
    <cellStyle name="20% - Accent1 5 2 2 2 2 2" xfId="47580" xr:uid="{00000000-0005-0000-0000-000032020000}"/>
    <cellStyle name="20% - Accent1 5 2 2 2 2 3" xfId="47581" xr:uid="{00000000-0005-0000-0000-000033020000}"/>
    <cellStyle name="20% - Accent1 5 2 2 2 3" xfId="47582" xr:uid="{00000000-0005-0000-0000-000034020000}"/>
    <cellStyle name="20% - Accent1 5 2 2 2 3 2" xfId="47583" xr:uid="{00000000-0005-0000-0000-000035020000}"/>
    <cellStyle name="20% - Accent1 5 2 2 2 3 3" xfId="47584" xr:uid="{00000000-0005-0000-0000-000036020000}"/>
    <cellStyle name="20% - Accent1 5 2 2 2 4" xfId="47585" xr:uid="{00000000-0005-0000-0000-000037020000}"/>
    <cellStyle name="20% - Accent1 5 2 2 2 5" xfId="47586" xr:uid="{00000000-0005-0000-0000-000038020000}"/>
    <cellStyle name="20% - Accent1 5 2 2 2 6" xfId="47587" xr:uid="{00000000-0005-0000-0000-000039020000}"/>
    <cellStyle name="20% - Accent1 5 2 2 2 7" xfId="47588" xr:uid="{00000000-0005-0000-0000-00003A020000}"/>
    <cellStyle name="20% - Accent1 5 2 2 2 8" xfId="47589" xr:uid="{00000000-0005-0000-0000-00003B020000}"/>
    <cellStyle name="20% - Accent1 5 2 2 3" xfId="47590" xr:uid="{00000000-0005-0000-0000-00003C020000}"/>
    <cellStyle name="20% - Accent1 5 2 2 3 2" xfId="47591" xr:uid="{00000000-0005-0000-0000-00003D020000}"/>
    <cellStyle name="20% - Accent1 5 2 2 3 3" xfId="47592" xr:uid="{00000000-0005-0000-0000-00003E020000}"/>
    <cellStyle name="20% - Accent1 5 2 2 4" xfId="47593" xr:uid="{00000000-0005-0000-0000-00003F020000}"/>
    <cellStyle name="20% - Accent1 5 2 2 4 2" xfId="47594" xr:uid="{00000000-0005-0000-0000-000040020000}"/>
    <cellStyle name="20% - Accent1 5 2 2 4 3" xfId="47595" xr:uid="{00000000-0005-0000-0000-000041020000}"/>
    <cellStyle name="20% - Accent1 5 2 2 5" xfId="47596" xr:uid="{00000000-0005-0000-0000-000042020000}"/>
    <cellStyle name="20% - Accent1 5 2 2 5 2" xfId="58248" xr:uid="{00000000-0005-0000-0000-000043020000}"/>
    <cellStyle name="20% - Accent1 5 2 2 6" xfId="47597" xr:uid="{00000000-0005-0000-0000-000044020000}"/>
    <cellStyle name="20% - Accent1 5 2 2 7" xfId="47598" xr:uid="{00000000-0005-0000-0000-000045020000}"/>
    <cellStyle name="20% - Accent1 5 2 2 8" xfId="47599" xr:uid="{00000000-0005-0000-0000-000046020000}"/>
    <cellStyle name="20% - Accent1 5 2 2 9" xfId="47600" xr:uid="{00000000-0005-0000-0000-000047020000}"/>
    <cellStyle name="20% - Accent1 5 2 3" xfId="47601" xr:uid="{00000000-0005-0000-0000-000048020000}"/>
    <cellStyle name="20% - Accent1 5 2 3 2" xfId="47602" xr:uid="{00000000-0005-0000-0000-000049020000}"/>
    <cellStyle name="20% - Accent1 5 2 3 2 2" xfId="58249" xr:uid="{00000000-0005-0000-0000-00004A020000}"/>
    <cellStyle name="20% - Accent1 5 2 3 2 3" xfId="58250" xr:uid="{00000000-0005-0000-0000-00004B020000}"/>
    <cellStyle name="20% - Accent1 5 2 3 3" xfId="58251" xr:uid="{00000000-0005-0000-0000-00004C020000}"/>
    <cellStyle name="20% - Accent1 5 2 3 3 2" xfId="58252" xr:uid="{00000000-0005-0000-0000-00004D020000}"/>
    <cellStyle name="20% - Accent1 5 2 3 4" xfId="58253" xr:uid="{00000000-0005-0000-0000-00004E020000}"/>
    <cellStyle name="20% - Accent1 5 2 4" xfId="47603" xr:uid="{00000000-0005-0000-0000-00004F020000}"/>
    <cellStyle name="20% - Accent1 5 2 5" xfId="47604" xr:uid="{00000000-0005-0000-0000-000050020000}"/>
    <cellStyle name="20% - Accent1 5 2_Dec monthly report" xfId="4619" xr:uid="{00000000-0005-0000-0000-000051020000}"/>
    <cellStyle name="20% - Accent1 5 3" xfId="4181" xr:uid="{00000000-0005-0000-0000-000052020000}"/>
    <cellStyle name="20% - Accent1 5 3 2" xfId="47605" xr:uid="{00000000-0005-0000-0000-000053020000}"/>
    <cellStyle name="20% - Accent1 5 3 2 2" xfId="47606" xr:uid="{00000000-0005-0000-0000-000054020000}"/>
    <cellStyle name="20% - Accent1 5 3 2 3" xfId="47607" xr:uid="{00000000-0005-0000-0000-000055020000}"/>
    <cellStyle name="20% - Accent1 5 3 3" xfId="47608" xr:uid="{00000000-0005-0000-0000-000056020000}"/>
    <cellStyle name="20% - Accent1 5 3 3 2" xfId="47609" xr:uid="{00000000-0005-0000-0000-000057020000}"/>
    <cellStyle name="20% - Accent1 5 3 3 3" xfId="47610" xr:uid="{00000000-0005-0000-0000-000058020000}"/>
    <cellStyle name="20% - Accent1 5 3 4" xfId="47611" xr:uid="{00000000-0005-0000-0000-000059020000}"/>
    <cellStyle name="20% - Accent1 5 3 4 2" xfId="58254" xr:uid="{00000000-0005-0000-0000-00005A020000}"/>
    <cellStyle name="20% - Accent1 5 3 5" xfId="47612" xr:uid="{00000000-0005-0000-0000-00005B020000}"/>
    <cellStyle name="20% - Accent1 5 3 6" xfId="47613" xr:uid="{00000000-0005-0000-0000-00005C020000}"/>
    <cellStyle name="20% - Accent1 5 3 7" xfId="47614" xr:uid="{00000000-0005-0000-0000-00005D020000}"/>
    <cellStyle name="20% - Accent1 5 3 8" xfId="47615" xr:uid="{00000000-0005-0000-0000-00005E020000}"/>
    <cellStyle name="20% - Accent1 5 4" xfId="311" xr:uid="{00000000-0005-0000-0000-00005F020000}"/>
    <cellStyle name="20% - Accent1 5 4 2" xfId="47616" xr:uid="{00000000-0005-0000-0000-000060020000}"/>
    <cellStyle name="20% - Accent1 5 4 2 2" xfId="47617" xr:uid="{00000000-0005-0000-0000-000061020000}"/>
    <cellStyle name="20% - Accent1 5 4 2 3" xfId="47618" xr:uid="{00000000-0005-0000-0000-000062020000}"/>
    <cellStyle name="20% - Accent1 5 4 3" xfId="47619" xr:uid="{00000000-0005-0000-0000-000063020000}"/>
    <cellStyle name="20% - Accent1 5 4 3 2" xfId="47620" xr:uid="{00000000-0005-0000-0000-000064020000}"/>
    <cellStyle name="20% - Accent1 5 4 3 3" xfId="47621" xr:uid="{00000000-0005-0000-0000-000065020000}"/>
    <cellStyle name="20% - Accent1 5 4 4" xfId="47622" xr:uid="{00000000-0005-0000-0000-000066020000}"/>
    <cellStyle name="20% - Accent1 5 4 5" xfId="47623" xr:uid="{00000000-0005-0000-0000-000067020000}"/>
    <cellStyle name="20% - Accent1 5 4 6" xfId="47624" xr:uid="{00000000-0005-0000-0000-000068020000}"/>
    <cellStyle name="20% - Accent1 5 4 7" xfId="47625" xr:uid="{00000000-0005-0000-0000-000069020000}"/>
    <cellStyle name="20% - Accent1 5 4 8" xfId="47626" xr:uid="{00000000-0005-0000-0000-00006A020000}"/>
    <cellStyle name="20% - Accent1 5 5" xfId="47627" xr:uid="{00000000-0005-0000-0000-00006B020000}"/>
    <cellStyle name="20% - Accent1 5 5 2" xfId="47628" xr:uid="{00000000-0005-0000-0000-00006C020000}"/>
    <cellStyle name="20% - Accent1 5 5 3" xfId="47629" xr:uid="{00000000-0005-0000-0000-00006D020000}"/>
    <cellStyle name="20% - Accent1 5 6" xfId="47630" xr:uid="{00000000-0005-0000-0000-00006E020000}"/>
    <cellStyle name="20% - Accent1 5 6 2" xfId="47631" xr:uid="{00000000-0005-0000-0000-00006F020000}"/>
    <cellStyle name="20% - Accent1 5 6 3" xfId="47632" xr:uid="{00000000-0005-0000-0000-000070020000}"/>
    <cellStyle name="20% - Accent1 5 7" xfId="47633" xr:uid="{00000000-0005-0000-0000-000071020000}"/>
    <cellStyle name="20% - Accent1 5 7 2" xfId="47634" xr:uid="{00000000-0005-0000-0000-000072020000}"/>
    <cellStyle name="20% - Accent1 5 7 3" xfId="47635" xr:uid="{00000000-0005-0000-0000-000073020000}"/>
    <cellStyle name="20% - Accent1 5 8" xfId="47636" xr:uid="{00000000-0005-0000-0000-000074020000}"/>
    <cellStyle name="20% - Accent1 5 9" xfId="47637" xr:uid="{00000000-0005-0000-0000-000075020000}"/>
    <cellStyle name="20% - Accent1 6" xfId="314" xr:uid="{00000000-0005-0000-0000-000076020000}"/>
    <cellStyle name="20% - Accent1 6 2" xfId="315" xr:uid="{00000000-0005-0000-0000-000077020000}"/>
    <cellStyle name="20% - Accent1 6 2 2" xfId="4183" xr:uid="{00000000-0005-0000-0000-000078020000}"/>
    <cellStyle name="20% - Accent1 6 2 2 2" xfId="47638" xr:uid="{00000000-0005-0000-0000-000079020000}"/>
    <cellStyle name="20% - Accent1 6 2 2 2 2" xfId="47639" xr:uid="{00000000-0005-0000-0000-00007A020000}"/>
    <cellStyle name="20% - Accent1 6 2 2 2 3" xfId="47640" xr:uid="{00000000-0005-0000-0000-00007B020000}"/>
    <cellStyle name="20% - Accent1 6 2 2 3" xfId="47641" xr:uid="{00000000-0005-0000-0000-00007C020000}"/>
    <cellStyle name="20% - Accent1 6 2 2 3 2" xfId="47642" xr:uid="{00000000-0005-0000-0000-00007D020000}"/>
    <cellStyle name="20% - Accent1 6 2 2 3 3" xfId="47643" xr:uid="{00000000-0005-0000-0000-00007E020000}"/>
    <cellStyle name="20% - Accent1 6 2 2 4" xfId="47644" xr:uid="{00000000-0005-0000-0000-00007F020000}"/>
    <cellStyle name="20% - Accent1 6 2 2 5" xfId="47645" xr:uid="{00000000-0005-0000-0000-000080020000}"/>
    <cellStyle name="20% - Accent1 6 2 2 6" xfId="47646" xr:uid="{00000000-0005-0000-0000-000081020000}"/>
    <cellStyle name="20% - Accent1 6 2 2 7" xfId="47647" xr:uid="{00000000-0005-0000-0000-000082020000}"/>
    <cellStyle name="20% - Accent1 6 2 2 8" xfId="47648" xr:uid="{00000000-0005-0000-0000-000083020000}"/>
    <cellStyle name="20% - Accent1 6 2 3" xfId="47649" xr:uid="{00000000-0005-0000-0000-000084020000}"/>
    <cellStyle name="20% - Accent1 6 2 3 2" xfId="47650" xr:uid="{00000000-0005-0000-0000-000085020000}"/>
    <cellStyle name="20% - Accent1 6 2 3 3" xfId="47651" xr:uid="{00000000-0005-0000-0000-000086020000}"/>
    <cellStyle name="20% - Accent1 6 2 4" xfId="47652" xr:uid="{00000000-0005-0000-0000-000087020000}"/>
    <cellStyle name="20% - Accent1 6 2 4 2" xfId="47653" xr:uid="{00000000-0005-0000-0000-000088020000}"/>
    <cellStyle name="20% - Accent1 6 2 4 3" xfId="47654" xr:uid="{00000000-0005-0000-0000-000089020000}"/>
    <cellStyle name="20% - Accent1 6 2 5" xfId="47655" xr:uid="{00000000-0005-0000-0000-00008A020000}"/>
    <cellStyle name="20% - Accent1 6 2 5 2" xfId="58255" xr:uid="{00000000-0005-0000-0000-00008B020000}"/>
    <cellStyle name="20% - Accent1 6 2 6" xfId="47656" xr:uid="{00000000-0005-0000-0000-00008C020000}"/>
    <cellStyle name="20% - Accent1 6 2 7" xfId="47657" xr:uid="{00000000-0005-0000-0000-00008D020000}"/>
    <cellStyle name="20% - Accent1 6 2 8" xfId="47658" xr:uid="{00000000-0005-0000-0000-00008E020000}"/>
    <cellStyle name="20% - Accent1 6 2 9" xfId="47659" xr:uid="{00000000-0005-0000-0000-00008F020000}"/>
    <cellStyle name="20% - Accent1 6 3" xfId="5238" xr:uid="{00000000-0005-0000-0000-000090020000}"/>
    <cellStyle name="20% - Accent1 6 3 2" xfId="47660" xr:uid="{00000000-0005-0000-0000-000091020000}"/>
    <cellStyle name="20% - Accent1 6 3 2 2" xfId="58256" xr:uid="{00000000-0005-0000-0000-000092020000}"/>
    <cellStyle name="20% - Accent1 6 3 2 3" xfId="58257" xr:uid="{00000000-0005-0000-0000-000093020000}"/>
    <cellStyle name="20% - Accent1 6 3 3" xfId="58258" xr:uid="{00000000-0005-0000-0000-000094020000}"/>
    <cellStyle name="20% - Accent1 6 3 3 2" xfId="58259" xr:uid="{00000000-0005-0000-0000-000095020000}"/>
    <cellStyle name="20% - Accent1 6 3 4" xfId="58260" xr:uid="{00000000-0005-0000-0000-000096020000}"/>
    <cellStyle name="20% - Accent1 6 4" xfId="58261" xr:uid="{00000000-0005-0000-0000-000097020000}"/>
    <cellStyle name="20% - Accent1 6 5" xfId="58262" xr:uid="{00000000-0005-0000-0000-000098020000}"/>
    <cellStyle name="20% - Accent1 6_Dec monthly report" xfId="4620" xr:uid="{00000000-0005-0000-0000-000099020000}"/>
    <cellStyle name="20% - Accent1 7" xfId="316" xr:uid="{00000000-0005-0000-0000-00009A020000}"/>
    <cellStyle name="20% - Accent1 7 2" xfId="5239" xr:uid="{00000000-0005-0000-0000-00009B020000}"/>
    <cellStyle name="20% - Accent1 7 3" xfId="5240" xr:uid="{00000000-0005-0000-0000-00009C020000}"/>
    <cellStyle name="20% - Accent1 7 4" xfId="47661" xr:uid="{00000000-0005-0000-0000-00009D020000}"/>
    <cellStyle name="20% - Accent1 8" xfId="4168" xr:uid="{00000000-0005-0000-0000-00009E020000}"/>
    <cellStyle name="20% - Accent1 8 2" xfId="47662" xr:uid="{00000000-0005-0000-0000-00009F020000}"/>
    <cellStyle name="20% - Accent1 8 2 2" xfId="47663" xr:uid="{00000000-0005-0000-0000-0000A0020000}"/>
    <cellStyle name="20% - Accent1 8 2 3" xfId="47664" xr:uid="{00000000-0005-0000-0000-0000A1020000}"/>
    <cellStyle name="20% - Accent1 8 2 3 2" xfId="58263" xr:uid="{00000000-0005-0000-0000-0000A2020000}"/>
    <cellStyle name="20% - Accent1 8 3" xfId="47665" xr:uid="{00000000-0005-0000-0000-0000A3020000}"/>
    <cellStyle name="20% - Accent1 8 3 2" xfId="47666" xr:uid="{00000000-0005-0000-0000-0000A4020000}"/>
    <cellStyle name="20% - Accent1 8 3 3" xfId="47667" xr:uid="{00000000-0005-0000-0000-0000A5020000}"/>
    <cellStyle name="20% - Accent1 8 4" xfId="47668" xr:uid="{00000000-0005-0000-0000-0000A6020000}"/>
    <cellStyle name="20% - Accent1 8 4 2" xfId="58264" xr:uid="{00000000-0005-0000-0000-0000A7020000}"/>
    <cellStyle name="20% - Accent1 8 5" xfId="47669" xr:uid="{00000000-0005-0000-0000-0000A8020000}"/>
    <cellStyle name="20% - Accent1 8 6" xfId="47670" xr:uid="{00000000-0005-0000-0000-0000A9020000}"/>
    <cellStyle name="20% - Accent1 8 7" xfId="47671" xr:uid="{00000000-0005-0000-0000-0000AA020000}"/>
    <cellStyle name="20% - Accent1 8 8" xfId="47672" xr:uid="{00000000-0005-0000-0000-0000AB020000}"/>
    <cellStyle name="20% - Accent1 9" xfId="294" xr:uid="{00000000-0005-0000-0000-0000AC020000}"/>
    <cellStyle name="20% - Accent1 9 2" xfId="47673" xr:uid="{00000000-0005-0000-0000-0000AD020000}"/>
    <cellStyle name="20% - Accent1 9 2 2" xfId="47674" xr:uid="{00000000-0005-0000-0000-0000AE020000}"/>
    <cellStyle name="20% - Accent1 9 2 3" xfId="47675" xr:uid="{00000000-0005-0000-0000-0000AF020000}"/>
    <cellStyle name="20% - Accent1 9 3" xfId="47676" xr:uid="{00000000-0005-0000-0000-0000B0020000}"/>
    <cellStyle name="20% - Accent1 9 3 2" xfId="47677" xr:uid="{00000000-0005-0000-0000-0000B1020000}"/>
    <cellStyle name="20% - Accent1 9 3 3" xfId="47678" xr:uid="{00000000-0005-0000-0000-0000B2020000}"/>
    <cellStyle name="20% - Accent1 9 4" xfId="47679" xr:uid="{00000000-0005-0000-0000-0000B3020000}"/>
    <cellStyle name="20% - Accent1 9 4 2" xfId="58265" xr:uid="{00000000-0005-0000-0000-0000B4020000}"/>
    <cellStyle name="20% - Accent1 9 5" xfId="47680" xr:uid="{00000000-0005-0000-0000-0000B5020000}"/>
    <cellStyle name="20% - Accent1 9 6" xfId="47681" xr:uid="{00000000-0005-0000-0000-0000B6020000}"/>
    <cellStyle name="20% - Accent1 9 7" xfId="47682" xr:uid="{00000000-0005-0000-0000-0000B7020000}"/>
    <cellStyle name="20% - Accent1 9 8" xfId="47683" xr:uid="{00000000-0005-0000-0000-0000B8020000}"/>
    <cellStyle name="20% - Accent2" xfId="23" builtinId="34" customBuiltin="1"/>
    <cellStyle name="20% - Accent2 10" xfId="47684" xr:uid="{00000000-0005-0000-0000-0000BA020000}"/>
    <cellStyle name="20% - Accent2 10 2" xfId="47685" xr:uid="{00000000-0005-0000-0000-0000BB020000}"/>
    <cellStyle name="20% - Accent2 10 2 2" xfId="58266" xr:uid="{00000000-0005-0000-0000-0000BC020000}"/>
    <cellStyle name="20% - Accent2 10 2 3" xfId="58267" xr:uid="{00000000-0005-0000-0000-0000BD020000}"/>
    <cellStyle name="20% - Accent2 10 3" xfId="47686" xr:uid="{00000000-0005-0000-0000-0000BE020000}"/>
    <cellStyle name="20% - Accent2 10 4" xfId="47687" xr:uid="{00000000-0005-0000-0000-0000BF020000}"/>
    <cellStyle name="20% - Accent2 10 4 2" xfId="58268" xr:uid="{00000000-0005-0000-0000-0000C0020000}"/>
    <cellStyle name="20% - Accent2 10 5" xfId="58269" xr:uid="{00000000-0005-0000-0000-0000C1020000}"/>
    <cellStyle name="20% - Accent2 11" xfId="47688" xr:uid="{00000000-0005-0000-0000-0000C2020000}"/>
    <cellStyle name="20% - Accent2 11 2" xfId="47689" xr:uid="{00000000-0005-0000-0000-0000C3020000}"/>
    <cellStyle name="20% - Accent2 11 3" xfId="47690" xr:uid="{00000000-0005-0000-0000-0000C4020000}"/>
    <cellStyle name="20% - Accent2 11 3 2" xfId="58270" xr:uid="{00000000-0005-0000-0000-0000C5020000}"/>
    <cellStyle name="20% - Accent2 12" xfId="47691" xr:uid="{00000000-0005-0000-0000-0000C6020000}"/>
    <cellStyle name="20% - Accent2 12 2" xfId="47692" xr:uid="{00000000-0005-0000-0000-0000C7020000}"/>
    <cellStyle name="20% - Accent2 12 3" xfId="47693" xr:uid="{00000000-0005-0000-0000-0000C8020000}"/>
    <cellStyle name="20% - Accent2 13" xfId="47694" xr:uid="{00000000-0005-0000-0000-0000C9020000}"/>
    <cellStyle name="20% - Accent2 13 2" xfId="47695" xr:uid="{00000000-0005-0000-0000-0000CA020000}"/>
    <cellStyle name="20% - Accent2 13 3" xfId="47696" xr:uid="{00000000-0005-0000-0000-0000CB020000}"/>
    <cellStyle name="20% - Accent2 14" xfId="47697" xr:uid="{00000000-0005-0000-0000-0000CC020000}"/>
    <cellStyle name="20% - Accent2 14 2" xfId="47698" xr:uid="{00000000-0005-0000-0000-0000CD020000}"/>
    <cellStyle name="20% - Accent2 14 3" xfId="47699" xr:uid="{00000000-0005-0000-0000-0000CE020000}"/>
    <cellStyle name="20% - Accent2 15" xfId="47700" xr:uid="{00000000-0005-0000-0000-0000CF020000}"/>
    <cellStyle name="20% - Accent2 15 2" xfId="47701" xr:uid="{00000000-0005-0000-0000-0000D0020000}"/>
    <cellStyle name="20% - Accent2 15 3" xfId="47702" xr:uid="{00000000-0005-0000-0000-0000D1020000}"/>
    <cellStyle name="20% - Accent2 16" xfId="47703" xr:uid="{00000000-0005-0000-0000-0000D2020000}"/>
    <cellStyle name="20% - Accent2 16 2" xfId="47704" xr:uid="{00000000-0005-0000-0000-0000D3020000}"/>
    <cellStyle name="20% - Accent2 16 3" xfId="47705" xr:uid="{00000000-0005-0000-0000-0000D4020000}"/>
    <cellStyle name="20% - Accent2 17" xfId="47706" xr:uid="{00000000-0005-0000-0000-0000D5020000}"/>
    <cellStyle name="20% - Accent2 17 2" xfId="47707" xr:uid="{00000000-0005-0000-0000-0000D6020000}"/>
    <cellStyle name="20% - Accent2 17 3" xfId="47708" xr:uid="{00000000-0005-0000-0000-0000D7020000}"/>
    <cellStyle name="20% - Accent2 18" xfId="47709" xr:uid="{00000000-0005-0000-0000-0000D8020000}"/>
    <cellStyle name="20% - Accent2 18 2" xfId="47710" xr:uid="{00000000-0005-0000-0000-0000D9020000}"/>
    <cellStyle name="20% - Accent2 18 3" xfId="47711" xr:uid="{00000000-0005-0000-0000-0000DA020000}"/>
    <cellStyle name="20% - Accent2 19" xfId="47712" xr:uid="{00000000-0005-0000-0000-0000DB020000}"/>
    <cellStyle name="20% - Accent2 19 2" xfId="47713" xr:uid="{00000000-0005-0000-0000-0000DC020000}"/>
    <cellStyle name="20% - Accent2 19 3" xfId="47714" xr:uid="{00000000-0005-0000-0000-0000DD020000}"/>
    <cellStyle name="20% - Accent2 2" xfId="70" xr:uid="{00000000-0005-0000-0000-0000DE020000}"/>
    <cellStyle name="20% - Accent2 2 10" xfId="5241" xr:uid="{00000000-0005-0000-0000-0000DF020000}"/>
    <cellStyle name="20% - Accent2 2 10 2" xfId="47715" xr:uid="{00000000-0005-0000-0000-0000E0020000}"/>
    <cellStyle name="20% - Accent2 2 10 3" xfId="47716" xr:uid="{00000000-0005-0000-0000-0000E1020000}"/>
    <cellStyle name="20% - Accent2 2 11" xfId="5242" xr:uid="{00000000-0005-0000-0000-0000E2020000}"/>
    <cellStyle name="20% - Accent2 2 11 2" xfId="47717" xr:uid="{00000000-0005-0000-0000-0000E3020000}"/>
    <cellStyle name="20% - Accent2 2 11 3" xfId="47718" xr:uid="{00000000-0005-0000-0000-0000E4020000}"/>
    <cellStyle name="20% - Accent2 2 12" xfId="47719" xr:uid="{00000000-0005-0000-0000-0000E5020000}"/>
    <cellStyle name="20% - Accent2 2 12 2" xfId="47720" xr:uid="{00000000-0005-0000-0000-0000E6020000}"/>
    <cellStyle name="20% - Accent2 2 12 3" xfId="47721" xr:uid="{00000000-0005-0000-0000-0000E7020000}"/>
    <cellStyle name="20% - Accent2 2 13" xfId="47722" xr:uid="{00000000-0005-0000-0000-0000E8020000}"/>
    <cellStyle name="20% - Accent2 2 14" xfId="47723" xr:uid="{00000000-0005-0000-0000-0000E9020000}"/>
    <cellStyle name="20% - Accent2 2 2" xfId="204" xr:uid="{00000000-0005-0000-0000-0000EA020000}"/>
    <cellStyle name="20% - Accent2 2 2 2" xfId="319" xr:uid="{00000000-0005-0000-0000-0000EB020000}"/>
    <cellStyle name="20% - Accent2 2 2 2 2" xfId="5243" xr:uid="{00000000-0005-0000-0000-0000EC020000}"/>
    <cellStyle name="20% - Accent2 2 2 2 3" xfId="5244" xr:uid="{00000000-0005-0000-0000-0000ED020000}"/>
    <cellStyle name="20% - Accent2 2 2 2 4" xfId="5245" xr:uid="{00000000-0005-0000-0000-0000EE020000}"/>
    <cellStyle name="20% - Accent2 2 2 3" xfId="5246" xr:uid="{00000000-0005-0000-0000-0000EF020000}"/>
    <cellStyle name="20% - Accent2 2 2 3 2" xfId="5247" xr:uid="{00000000-0005-0000-0000-0000F0020000}"/>
    <cellStyle name="20% - Accent2 2 2 3 3" xfId="47724" xr:uid="{00000000-0005-0000-0000-0000F1020000}"/>
    <cellStyle name="20% - Accent2 2 2 4" xfId="5248" xr:uid="{00000000-0005-0000-0000-0000F2020000}"/>
    <cellStyle name="20% - Accent2 2 2 4 2" xfId="47725" xr:uid="{00000000-0005-0000-0000-0000F3020000}"/>
    <cellStyle name="20% - Accent2 2 2 4 3" xfId="47726" xr:uid="{00000000-0005-0000-0000-0000F4020000}"/>
    <cellStyle name="20% - Accent2 2 2 5" xfId="5249" xr:uid="{00000000-0005-0000-0000-0000F5020000}"/>
    <cellStyle name="20% - Accent2 2 2 6" xfId="5250" xr:uid="{00000000-0005-0000-0000-0000F6020000}"/>
    <cellStyle name="20% - Accent2 2 2 7" xfId="47727" xr:uid="{00000000-0005-0000-0000-0000F7020000}"/>
    <cellStyle name="20% - Accent2 2 2 8" xfId="47728" xr:uid="{00000000-0005-0000-0000-0000F8020000}"/>
    <cellStyle name="20% - Accent2 2 2_Dec monthly report" xfId="4622" xr:uid="{00000000-0005-0000-0000-0000F9020000}"/>
    <cellStyle name="20% - Accent2 2 3" xfId="320" xr:uid="{00000000-0005-0000-0000-0000FA020000}"/>
    <cellStyle name="20% - Accent2 2 3 10" xfId="47729" xr:uid="{00000000-0005-0000-0000-0000FB020000}"/>
    <cellStyle name="20% - Accent2 2 3 11" xfId="47730" xr:uid="{00000000-0005-0000-0000-0000FC020000}"/>
    <cellStyle name="20% - Accent2 2 3 2" xfId="321" xr:uid="{00000000-0005-0000-0000-0000FD020000}"/>
    <cellStyle name="20% - Accent2 2 3 2 10" xfId="47731" xr:uid="{00000000-0005-0000-0000-0000FE020000}"/>
    <cellStyle name="20% - Accent2 2 3 2 2" xfId="4186" xr:uid="{00000000-0005-0000-0000-0000FF020000}"/>
    <cellStyle name="20% - Accent2 2 3 2 2 2" xfId="5251" xr:uid="{00000000-0005-0000-0000-000000030000}"/>
    <cellStyle name="20% - Accent2 2 3 2 2 2 2" xfId="5252" xr:uid="{00000000-0005-0000-0000-000001030000}"/>
    <cellStyle name="20% - Accent2 2 3 2 2 2 3" xfId="47732" xr:uid="{00000000-0005-0000-0000-000002030000}"/>
    <cellStyle name="20% - Accent2 2 3 2 2 3" xfId="5253" xr:uid="{00000000-0005-0000-0000-000003030000}"/>
    <cellStyle name="20% - Accent2 2 3 2 2 3 2" xfId="47733" xr:uid="{00000000-0005-0000-0000-000004030000}"/>
    <cellStyle name="20% - Accent2 2 3 2 2 3 3" xfId="47734" xr:uid="{00000000-0005-0000-0000-000005030000}"/>
    <cellStyle name="20% - Accent2 2 3 2 2 4" xfId="47735" xr:uid="{00000000-0005-0000-0000-000006030000}"/>
    <cellStyle name="20% - Accent2 2 3 2 2 5" xfId="47736" xr:uid="{00000000-0005-0000-0000-000007030000}"/>
    <cellStyle name="20% - Accent2 2 3 2 2 6" xfId="47737" xr:uid="{00000000-0005-0000-0000-000008030000}"/>
    <cellStyle name="20% - Accent2 2 3 2 2 7" xfId="47738" xr:uid="{00000000-0005-0000-0000-000009030000}"/>
    <cellStyle name="20% - Accent2 2 3 2 2 8" xfId="47739" xr:uid="{00000000-0005-0000-0000-00000A030000}"/>
    <cellStyle name="20% - Accent2 2 3 2 3" xfId="5254" xr:uid="{00000000-0005-0000-0000-00000B030000}"/>
    <cellStyle name="20% - Accent2 2 3 2 3 2" xfId="5255" xr:uid="{00000000-0005-0000-0000-00000C030000}"/>
    <cellStyle name="20% - Accent2 2 3 2 3 2 2" xfId="58271" xr:uid="{00000000-0005-0000-0000-00000D030000}"/>
    <cellStyle name="20% - Accent2 2 3 2 3 2 3" xfId="58272" xr:uid="{00000000-0005-0000-0000-00000E030000}"/>
    <cellStyle name="20% - Accent2 2 3 2 3 3" xfId="47740" xr:uid="{00000000-0005-0000-0000-00000F030000}"/>
    <cellStyle name="20% - Accent2 2 3 2 3 3 2" xfId="58273" xr:uid="{00000000-0005-0000-0000-000010030000}"/>
    <cellStyle name="20% - Accent2 2 3 2 3 4" xfId="47741" xr:uid="{00000000-0005-0000-0000-000011030000}"/>
    <cellStyle name="20% - Accent2 2 3 2 4" xfId="5256" xr:uid="{00000000-0005-0000-0000-000012030000}"/>
    <cellStyle name="20% - Accent2 2 3 2 4 2" xfId="47742" xr:uid="{00000000-0005-0000-0000-000013030000}"/>
    <cellStyle name="20% - Accent2 2 3 2 4 3" xfId="47743" xr:uid="{00000000-0005-0000-0000-000014030000}"/>
    <cellStyle name="20% - Accent2 2 3 2 5" xfId="47744" xr:uid="{00000000-0005-0000-0000-000015030000}"/>
    <cellStyle name="20% - Accent2 2 3 2 5 2" xfId="47745" xr:uid="{00000000-0005-0000-0000-000016030000}"/>
    <cellStyle name="20% - Accent2 2 3 2 5 3" xfId="47746" xr:uid="{00000000-0005-0000-0000-000017030000}"/>
    <cellStyle name="20% - Accent2 2 3 2 6" xfId="47747" xr:uid="{00000000-0005-0000-0000-000018030000}"/>
    <cellStyle name="20% - Accent2 2 3 2 6 2" xfId="58274" xr:uid="{00000000-0005-0000-0000-000019030000}"/>
    <cellStyle name="20% - Accent2 2 3 2 7" xfId="47748" xr:uid="{00000000-0005-0000-0000-00001A030000}"/>
    <cellStyle name="20% - Accent2 2 3 2 8" xfId="47749" xr:uid="{00000000-0005-0000-0000-00001B030000}"/>
    <cellStyle name="20% - Accent2 2 3 2 9" xfId="47750" xr:uid="{00000000-0005-0000-0000-00001C030000}"/>
    <cellStyle name="20% - Accent2 2 3 3" xfId="4185" xr:uid="{00000000-0005-0000-0000-00001D030000}"/>
    <cellStyle name="20% - Accent2 2 3 3 2" xfId="5257" xr:uid="{00000000-0005-0000-0000-00001E030000}"/>
    <cellStyle name="20% - Accent2 2 3 3 2 2" xfId="47751" xr:uid="{00000000-0005-0000-0000-00001F030000}"/>
    <cellStyle name="20% - Accent2 2 3 3 2 3" xfId="47752" xr:uid="{00000000-0005-0000-0000-000020030000}"/>
    <cellStyle name="20% - Accent2 2 3 3 3" xfId="5258" xr:uid="{00000000-0005-0000-0000-000021030000}"/>
    <cellStyle name="20% - Accent2 2 3 3 3 2" xfId="5259" xr:uid="{00000000-0005-0000-0000-000022030000}"/>
    <cellStyle name="20% - Accent2 2 3 3 3 3" xfId="47753" xr:uid="{00000000-0005-0000-0000-000023030000}"/>
    <cellStyle name="20% - Accent2 2 3 3 4" xfId="5260" xr:uid="{00000000-0005-0000-0000-000024030000}"/>
    <cellStyle name="20% - Accent2 2 3 3 5" xfId="47754" xr:uid="{00000000-0005-0000-0000-000025030000}"/>
    <cellStyle name="20% - Accent2 2 3 3 6" xfId="47755" xr:uid="{00000000-0005-0000-0000-000026030000}"/>
    <cellStyle name="20% - Accent2 2 3 3 7" xfId="47756" xr:uid="{00000000-0005-0000-0000-000027030000}"/>
    <cellStyle name="20% - Accent2 2 3 3 8" xfId="47757" xr:uid="{00000000-0005-0000-0000-000028030000}"/>
    <cellStyle name="20% - Accent2 2 3 4" xfId="5261" xr:uid="{00000000-0005-0000-0000-000029030000}"/>
    <cellStyle name="20% - Accent2 2 3 4 2" xfId="5262" xr:uid="{00000000-0005-0000-0000-00002A030000}"/>
    <cellStyle name="20% - Accent2 2 3 4 2 2" xfId="5263" xr:uid="{00000000-0005-0000-0000-00002B030000}"/>
    <cellStyle name="20% - Accent2 2 3 4 2 3" xfId="58275" xr:uid="{00000000-0005-0000-0000-00002C030000}"/>
    <cellStyle name="20% - Accent2 2 3 4 3" xfId="5264" xr:uid="{00000000-0005-0000-0000-00002D030000}"/>
    <cellStyle name="20% - Accent2 2 3 4 3 2" xfId="58276" xr:uid="{00000000-0005-0000-0000-00002E030000}"/>
    <cellStyle name="20% - Accent2 2 3 4 4" xfId="47758" xr:uid="{00000000-0005-0000-0000-00002F030000}"/>
    <cellStyle name="20% - Accent2 2 3 5" xfId="5265" xr:uid="{00000000-0005-0000-0000-000030030000}"/>
    <cellStyle name="20% - Accent2 2 3 5 2" xfId="47759" xr:uid="{00000000-0005-0000-0000-000031030000}"/>
    <cellStyle name="20% - Accent2 2 3 5 3" xfId="47760" xr:uid="{00000000-0005-0000-0000-000032030000}"/>
    <cellStyle name="20% - Accent2 2 3 6" xfId="47761" xr:uid="{00000000-0005-0000-0000-000033030000}"/>
    <cellStyle name="20% - Accent2 2 3 6 2" xfId="47762" xr:uid="{00000000-0005-0000-0000-000034030000}"/>
    <cellStyle name="20% - Accent2 2 3 6 3" xfId="47763" xr:uid="{00000000-0005-0000-0000-000035030000}"/>
    <cellStyle name="20% - Accent2 2 3 7" xfId="47764" xr:uid="{00000000-0005-0000-0000-000036030000}"/>
    <cellStyle name="20% - Accent2 2 3 7 2" xfId="58277" xr:uid="{00000000-0005-0000-0000-000037030000}"/>
    <cellStyle name="20% - Accent2 2 3 8" xfId="47765" xr:uid="{00000000-0005-0000-0000-000038030000}"/>
    <cellStyle name="20% - Accent2 2 3 9" xfId="47766" xr:uid="{00000000-0005-0000-0000-000039030000}"/>
    <cellStyle name="20% - Accent2 2 4" xfId="322" xr:uid="{00000000-0005-0000-0000-00003A030000}"/>
    <cellStyle name="20% - Accent2 2 4 10" xfId="47767" xr:uid="{00000000-0005-0000-0000-00003B030000}"/>
    <cellStyle name="20% - Accent2 2 4 11" xfId="47768" xr:uid="{00000000-0005-0000-0000-00003C030000}"/>
    <cellStyle name="20% - Accent2 2 4 2" xfId="323" xr:uid="{00000000-0005-0000-0000-00003D030000}"/>
    <cellStyle name="20% - Accent2 2 4 2 10" xfId="47769" xr:uid="{00000000-0005-0000-0000-00003E030000}"/>
    <cellStyle name="20% - Accent2 2 4 2 2" xfId="4188" xr:uid="{00000000-0005-0000-0000-00003F030000}"/>
    <cellStyle name="20% - Accent2 2 4 2 2 2" xfId="5266" xr:uid="{00000000-0005-0000-0000-000040030000}"/>
    <cellStyle name="20% - Accent2 2 4 2 2 2 2" xfId="47770" xr:uid="{00000000-0005-0000-0000-000041030000}"/>
    <cellStyle name="20% - Accent2 2 4 2 2 2 3" xfId="47771" xr:uid="{00000000-0005-0000-0000-000042030000}"/>
    <cellStyle name="20% - Accent2 2 4 2 2 3" xfId="47772" xr:uid="{00000000-0005-0000-0000-000043030000}"/>
    <cellStyle name="20% - Accent2 2 4 2 2 3 2" xfId="47773" xr:uid="{00000000-0005-0000-0000-000044030000}"/>
    <cellStyle name="20% - Accent2 2 4 2 2 3 3" xfId="47774" xr:uid="{00000000-0005-0000-0000-000045030000}"/>
    <cellStyle name="20% - Accent2 2 4 2 2 4" xfId="47775" xr:uid="{00000000-0005-0000-0000-000046030000}"/>
    <cellStyle name="20% - Accent2 2 4 2 2 5" xfId="47776" xr:uid="{00000000-0005-0000-0000-000047030000}"/>
    <cellStyle name="20% - Accent2 2 4 2 2 6" xfId="47777" xr:uid="{00000000-0005-0000-0000-000048030000}"/>
    <cellStyle name="20% - Accent2 2 4 2 2 7" xfId="47778" xr:uid="{00000000-0005-0000-0000-000049030000}"/>
    <cellStyle name="20% - Accent2 2 4 2 2 8" xfId="47779" xr:uid="{00000000-0005-0000-0000-00004A030000}"/>
    <cellStyle name="20% - Accent2 2 4 2 3" xfId="5267" xr:uid="{00000000-0005-0000-0000-00004B030000}"/>
    <cellStyle name="20% - Accent2 2 4 2 3 2" xfId="47780" xr:uid="{00000000-0005-0000-0000-00004C030000}"/>
    <cellStyle name="20% - Accent2 2 4 2 3 2 2" xfId="58278" xr:uid="{00000000-0005-0000-0000-00004D030000}"/>
    <cellStyle name="20% - Accent2 2 4 2 3 2 3" xfId="58279" xr:uid="{00000000-0005-0000-0000-00004E030000}"/>
    <cellStyle name="20% - Accent2 2 4 2 3 3" xfId="47781" xr:uid="{00000000-0005-0000-0000-00004F030000}"/>
    <cellStyle name="20% - Accent2 2 4 2 3 3 2" xfId="58280" xr:uid="{00000000-0005-0000-0000-000050030000}"/>
    <cellStyle name="20% - Accent2 2 4 2 3 4" xfId="47782" xr:uid="{00000000-0005-0000-0000-000051030000}"/>
    <cellStyle name="20% - Accent2 2 4 2 4" xfId="47783" xr:uid="{00000000-0005-0000-0000-000052030000}"/>
    <cellStyle name="20% - Accent2 2 4 2 4 2" xfId="47784" xr:uid="{00000000-0005-0000-0000-000053030000}"/>
    <cellStyle name="20% - Accent2 2 4 2 4 3" xfId="47785" xr:uid="{00000000-0005-0000-0000-000054030000}"/>
    <cellStyle name="20% - Accent2 2 4 2 5" xfId="47786" xr:uid="{00000000-0005-0000-0000-000055030000}"/>
    <cellStyle name="20% - Accent2 2 4 2 5 2" xfId="47787" xr:uid="{00000000-0005-0000-0000-000056030000}"/>
    <cellStyle name="20% - Accent2 2 4 2 5 3" xfId="47788" xr:uid="{00000000-0005-0000-0000-000057030000}"/>
    <cellStyle name="20% - Accent2 2 4 2 6" xfId="47789" xr:uid="{00000000-0005-0000-0000-000058030000}"/>
    <cellStyle name="20% - Accent2 2 4 2 6 2" xfId="58281" xr:uid="{00000000-0005-0000-0000-000059030000}"/>
    <cellStyle name="20% - Accent2 2 4 2 7" xfId="47790" xr:uid="{00000000-0005-0000-0000-00005A030000}"/>
    <cellStyle name="20% - Accent2 2 4 2 8" xfId="47791" xr:uid="{00000000-0005-0000-0000-00005B030000}"/>
    <cellStyle name="20% - Accent2 2 4 2 9" xfId="47792" xr:uid="{00000000-0005-0000-0000-00005C030000}"/>
    <cellStyle name="20% - Accent2 2 4 3" xfId="4187" xr:uid="{00000000-0005-0000-0000-00005D030000}"/>
    <cellStyle name="20% - Accent2 2 4 3 2" xfId="5268" xr:uid="{00000000-0005-0000-0000-00005E030000}"/>
    <cellStyle name="20% - Accent2 2 4 3 2 2" xfId="47793" xr:uid="{00000000-0005-0000-0000-00005F030000}"/>
    <cellStyle name="20% - Accent2 2 4 3 2 3" xfId="47794" xr:uid="{00000000-0005-0000-0000-000060030000}"/>
    <cellStyle name="20% - Accent2 2 4 3 3" xfId="47795" xr:uid="{00000000-0005-0000-0000-000061030000}"/>
    <cellStyle name="20% - Accent2 2 4 3 3 2" xfId="47796" xr:uid="{00000000-0005-0000-0000-000062030000}"/>
    <cellStyle name="20% - Accent2 2 4 3 3 3" xfId="47797" xr:uid="{00000000-0005-0000-0000-000063030000}"/>
    <cellStyle name="20% - Accent2 2 4 3 4" xfId="47798" xr:uid="{00000000-0005-0000-0000-000064030000}"/>
    <cellStyle name="20% - Accent2 2 4 3 5" xfId="47799" xr:uid="{00000000-0005-0000-0000-000065030000}"/>
    <cellStyle name="20% - Accent2 2 4 3 6" xfId="47800" xr:uid="{00000000-0005-0000-0000-000066030000}"/>
    <cellStyle name="20% - Accent2 2 4 3 7" xfId="47801" xr:uid="{00000000-0005-0000-0000-000067030000}"/>
    <cellStyle name="20% - Accent2 2 4 3 8" xfId="47802" xr:uid="{00000000-0005-0000-0000-000068030000}"/>
    <cellStyle name="20% - Accent2 2 4 4" xfId="5269" xr:uid="{00000000-0005-0000-0000-000069030000}"/>
    <cellStyle name="20% - Accent2 2 4 4 2" xfId="47803" xr:uid="{00000000-0005-0000-0000-00006A030000}"/>
    <cellStyle name="20% - Accent2 2 4 4 2 2" xfId="58282" xr:uid="{00000000-0005-0000-0000-00006B030000}"/>
    <cellStyle name="20% - Accent2 2 4 4 2 3" xfId="58283" xr:uid="{00000000-0005-0000-0000-00006C030000}"/>
    <cellStyle name="20% - Accent2 2 4 4 3" xfId="47804" xr:uid="{00000000-0005-0000-0000-00006D030000}"/>
    <cellStyle name="20% - Accent2 2 4 4 3 2" xfId="58284" xr:uid="{00000000-0005-0000-0000-00006E030000}"/>
    <cellStyle name="20% - Accent2 2 4 4 4" xfId="47805" xr:uid="{00000000-0005-0000-0000-00006F030000}"/>
    <cellStyle name="20% - Accent2 2 4 5" xfId="5270" xr:uid="{00000000-0005-0000-0000-000070030000}"/>
    <cellStyle name="20% - Accent2 2 4 5 2" xfId="47806" xr:uid="{00000000-0005-0000-0000-000071030000}"/>
    <cellStyle name="20% - Accent2 2 4 5 3" xfId="47807" xr:uid="{00000000-0005-0000-0000-000072030000}"/>
    <cellStyle name="20% - Accent2 2 4 6" xfId="47808" xr:uid="{00000000-0005-0000-0000-000073030000}"/>
    <cellStyle name="20% - Accent2 2 4 6 2" xfId="47809" xr:uid="{00000000-0005-0000-0000-000074030000}"/>
    <cellStyle name="20% - Accent2 2 4 6 3" xfId="47810" xr:uid="{00000000-0005-0000-0000-000075030000}"/>
    <cellStyle name="20% - Accent2 2 4 7" xfId="47811" xr:uid="{00000000-0005-0000-0000-000076030000}"/>
    <cellStyle name="20% - Accent2 2 4 7 2" xfId="58285" xr:uid="{00000000-0005-0000-0000-000077030000}"/>
    <cellStyle name="20% - Accent2 2 4 8" xfId="47812" xr:uid="{00000000-0005-0000-0000-000078030000}"/>
    <cellStyle name="20% - Accent2 2 4 9" xfId="47813" xr:uid="{00000000-0005-0000-0000-000079030000}"/>
    <cellStyle name="20% - Accent2 2 5" xfId="324" xr:uid="{00000000-0005-0000-0000-00007A030000}"/>
    <cellStyle name="20% - Accent2 2 5 10" xfId="47814" xr:uid="{00000000-0005-0000-0000-00007B030000}"/>
    <cellStyle name="20% - Accent2 2 5 11" xfId="47815" xr:uid="{00000000-0005-0000-0000-00007C030000}"/>
    <cellStyle name="20% - Accent2 2 5 2" xfId="325" xr:uid="{00000000-0005-0000-0000-00007D030000}"/>
    <cellStyle name="20% - Accent2 2 5 2 2" xfId="4190" xr:uid="{00000000-0005-0000-0000-00007E030000}"/>
    <cellStyle name="20% - Accent2 2 5 2 2 2" xfId="5271" xr:uid="{00000000-0005-0000-0000-00007F030000}"/>
    <cellStyle name="20% - Accent2 2 5 2 2 2 2" xfId="47816" xr:uid="{00000000-0005-0000-0000-000080030000}"/>
    <cellStyle name="20% - Accent2 2 5 2 2 2 3" xfId="47817" xr:uid="{00000000-0005-0000-0000-000081030000}"/>
    <cellStyle name="20% - Accent2 2 5 2 2 3" xfId="47818" xr:uid="{00000000-0005-0000-0000-000082030000}"/>
    <cellStyle name="20% - Accent2 2 5 2 2 3 2" xfId="47819" xr:uid="{00000000-0005-0000-0000-000083030000}"/>
    <cellStyle name="20% - Accent2 2 5 2 2 3 3" xfId="47820" xr:uid="{00000000-0005-0000-0000-000084030000}"/>
    <cellStyle name="20% - Accent2 2 5 2 2 4" xfId="47821" xr:uid="{00000000-0005-0000-0000-000085030000}"/>
    <cellStyle name="20% - Accent2 2 5 2 2 5" xfId="47822" xr:uid="{00000000-0005-0000-0000-000086030000}"/>
    <cellStyle name="20% - Accent2 2 5 2 2 6" xfId="47823" xr:uid="{00000000-0005-0000-0000-000087030000}"/>
    <cellStyle name="20% - Accent2 2 5 2 2 7" xfId="47824" xr:uid="{00000000-0005-0000-0000-000088030000}"/>
    <cellStyle name="20% - Accent2 2 5 2 2 8" xfId="47825" xr:uid="{00000000-0005-0000-0000-000089030000}"/>
    <cellStyle name="20% - Accent2 2 5 2 3" xfId="5272" xr:uid="{00000000-0005-0000-0000-00008A030000}"/>
    <cellStyle name="20% - Accent2 2 5 2 3 2" xfId="47826" xr:uid="{00000000-0005-0000-0000-00008B030000}"/>
    <cellStyle name="20% - Accent2 2 5 2 3 2 2" xfId="58286" xr:uid="{00000000-0005-0000-0000-00008C030000}"/>
    <cellStyle name="20% - Accent2 2 5 2 3 2 3" xfId="58287" xr:uid="{00000000-0005-0000-0000-00008D030000}"/>
    <cellStyle name="20% - Accent2 2 5 2 3 3" xfId="47827" xr:uid="{00000000-0005-0000-0000-00008E030000}"/>
    <cellStyle name="20% - Accent2 2 5 2 3 3 2" xfId="58288" xr:uid="{00000000-0005-0000-0000-00008F030000}"/>
    <cellStyle name="20% - Accent2 2 5 2 3 4" xfId="47828" xr:uid="{00000000-0005-0000-0000-000090030000}"/>
    <cellStyle name="20% - Accent2 2 5 2 4" xfId="47829" xr:uid="{00000000-0005-0000-0000-000091030000}"/>
    <cellStyle name="20% - Accent2 2 5 2 4 2" xfId="47830" xr:uid="{00000000-0005-0000-0000-000092030000}"/>
    <cellStyle name="20% - Accent2 2 5 2 4 3" xfId="47831" xr:uid="{00000000-0005-0000-0000-000093030000}"/>
    <cellStyle name="20% - Accent2 2 5 2 5" xfId="47832" xr:uid="{00000000-0005-0000-0000-000094030000}"/>
    <cellStyle name="20% - Accent2 2 5 2 6" xfId="47833" xr:uid="{00000000-0005-0000-0000-000095030000}"/>
    <cellStyle name="20% - Accent2 2 5 2 6 2" xfId="58289" xr:uid="{00000000-0005-0000-0000-000096030000}"/>
    <cellStyle name="20% - Accent2 2 5 2 7" xfId="47834" xr:uid="{00000000-0005-0000-0000-000097030000}"/>
    <cellStyle name="20% - Accent2 2 5 2 8" xfId="47835" xr:uid="{00000000-0005-0000-0000-000098030000}"/>
    <cellStyle name="20% - Accent2 2 5 2 9" xfId="47836" xr:uid="{00000000-0005-0000-0000-000099030000}"/>
    <cellStyle name="20% - Accent2 2 5 3" xfId="4189" xr:uid="{00000000-0005-0000-0000-00009A030000}"/>
    <cellStyle name="20% - Accent2 2 5 3 2" xfId="5273" xr:uid="{00000000-0005-0000-0000-00009B030000}"/>
    <cellStyle name="20% - Accent2 2 5 3 2 2" xfId="47837" xr:uid="{00000000-0005-0000-0000-00009C030000}"/>
    <cellStyle name="20% - Accent2 2 5 3 2 3" xfId="47838" xr:uid="{00000000-0005-0000-0000-00009D030000}"/>
    <cellStyle name="20% - Accent2 2 5 3 3" xfId="47839" xr:uid="{00000000-0005-0000-0000-00009E030000}"/>
    <cellStyle name="20% - Accent2 2 5 3 3 2" xfId="47840" xr:uid="{00000000-0005-0000-0000-00009F030000}"/>
    <cellStyle name="20% - Accent2 2 5 3 3 3" xfId="47841" xr:uid="{00000000-0005-0000-0000-0000A0030000}"/>
    <cellStyle name="20% - Accent2 2 5 3 4" xfId="47842" xr:uid="{00000000-0005-0000-0000-0000A1030000}"/>
    <cellStyle name="20% - Accent2 2 5 3 5" xfId="47843" xr:uid="{00000000-0005-0000-0000-0000A2030000}"/>
    <cellStyle name="20% - Accent2 2 5 3 6" xfId="47844" xr:uid="{00000000-0005-0000-0000-0000A3030000}"/>
    <cellStyle name="20% - Accent2 2 5 3 7" xfId="47845" xr:uid="{00000000-0005-0000-0000-0000A4030000}"/>
    <cellStyle name="20% - Accent2 2 5 3 8" xfId="47846" xr:uid="{00000000-0005-0000-0000-0000A5030000}"/>
    <cellStyle name="20% - Accent2 2 5 4" xfId="5274" xr:uid="{00000000-0005-0000-0000-0000A6030000}"/>
    <cellStyle name="20% - Accent2 2 5 4 2" xfId="47847" xr:uid="{00000000-0005-0000-0000-0000A7030000}"/>
    <cellStyle name="20% - Accent2 2 5 4 2 2" xfId="58290" xr:uid="{00000000-0005-0000-0000-0000A8030000}"/>
    <cellStyle name="20% - Accent2 2 5 4 2 3" xfId="58291" xr:uid="{00000000-0005-0000-0000-0000A9030000}"/>
    <cellStyle name="20% - Accent2 2 5 4 3" xfId="47848" xr:uid="{00000000-0005-0000-0000-0000AA030000}"/>
    <cellStyle name="20% - Accent2 2 5 4 3 2" xfId="58292" xr:uid="{00000000-0005-0000-0000-0000AB030000}"/>
    <cellStyle name="20% - Accent2 2 5 4 4" xfId="47849" xr:uid="{00000000-0005-0000-0000-0000AC030000}"/>
    <cellStyle name="20% - Accent2 2 5 5" xfId="5275" xr:uid="{00000000-0005-0000-0000-0000AD030000}"/>
    <cellStyle name="20% - Accent2 2 5 5 2" xfId="47850" xr:uid="{00000000-0005-0000-0000-0000AE030000}"/>
    <cellStyle name="20% - Accent2 2 5 5 3" xfId="47851" xr:uid="{00000000-0005-0000-0000-0000AF030000}"/>
    <cellStyle name="20% - Accent2 2 5 6" xfId="47852" xr:uid="{00000000-0005-0000-0000-0000B0030000}"/>
    <cellStyle name="20% - Accent2 2 5 6 2" xfId="47853" xr:uid="{00000000-0005-0000-0000-0000B1030000}"/>
    <cellStyle name="20% - Accent2 2 5 6 3" xfId="47854" xr:uid="{00000000-0005-0000-0000-0000B2030000}"/>
    <cellStyle name="20% - Accent2 2 5 7" xfId="47855" xr:uid="{00000000-0005-0000-0000-0000B3030000}"/>
    <cellStyle name="20% - Accent2 2 5 7 2" xfId="58293" xr:uid="{00000000-0005-0000-0000-0000B4030000}"/>
    <cellStyle name="20% - Accent2 2 5 8" xfId="47856" xr:uid="{00000000-0005-0000-0000-0000B5030000}"/>
    <cellStyle name="20% - Accent2 2 5 9" xfId="47857" xr:uid="{00000000-0005-0000-0000-0000B6030000}"/>
    <cellStyle name="20% - Accent2 2 6" xfId="326" xr:uid="{00000000-0005-0000-0000-0000B7030000}"/>
    <cellStyle name="20% - Accent2 2 6 10" xfId="47858" xr:uid="{00000000-0005-0000-0000-0000B8030000}"/>
    <cellStyle name="20% - Accent2 2 6 11" xfId="47859" xr:uid="{00000000-0005-0000-0000-0000B9030000}"/>
    <cellStyle name="20% - Accent2 2 6 2" xfId="327" xr:uid="{00000000-0005-0000-0000-0000BA030000}"/>
    <cellStyle name="20% - Accent2 2 6 2 2" xfId="4192" xr:uid="{00000000-0005-0000-0000-0000BB030000}"/>
    <cellStyle name="20% - Accent2 2 6 2 2 2" xfId="47860" xr:uid="{00000000-0005-0000-0000-0000BC030000}"/>
    <cellStyle name="20% - Accent2 2 6 2 2 2 2" xfId="47861" xr:uid="{00000000-0005-0000-0000-0000BD030000}"/>
    <cellStyle name="20% - Accent2 2 6 2 2 2 3" xfId="47862" xr:uid="{00000000-0005-0000-0000-0000BE030000}"/>
    <cellStyle name="20% - Accent2 2 6 2 2 3" xfId="47863" xr:uid="{00000000-0005-0000-0000-0000BF030000}"/>
    <cellStyle name="20% - Accent2 2 6 2 2 3 2" xfId="47864" xr:uid="{00000000-0005-0000-0000-0000C0030000}"/>
    <cellStyle name="20% - Accent2 2 6 2 2 3 3" xfId="47865" xr:uid="{00000000-0005-0000-0000-0000C1030000}"/>
    <cellStyle name="20% - Accent2 2 6 2 2 4" xfId="47866" xr:uid="{00000000-0005-0000-0000-0000C2030000}"/>
    <cellStyle name="20% - Accent2 2 6 2 2 5" xfId="47867" xr:uid="{00000000-0005-0000-0000-0000C3030000}"/>
    <cellStyle name="20% - Accent2 2 6 2 2 6" xfId="47868" xr:uid="{00000000-0005-0000-0000-0000C4030000}"/>
    <cellStyle name="20% - Accent2 2 6 2 2 7" xfId="47869" xr:uid="{00000000-0005-0000-0000-0000C5030000}"/>
    <cellStyle name="20% - Accent2 2 6 2 2 8" xfId="47870" xr:uid="{00000000-0005-0000-0000-0000C6030000}"/>
    <cellStyle name="20% - Accent2 2 6 2 3" xfId="47871" xr:uid="{00000000-0005-0000-0000-0000C7030000}"/>
    <cellStyle name="20% - Accent2 2 6 2 3 2" xfId="47872" xr:uid="{00000000-0005-0000-0000-0000C8030000}"/>
    <cellStyle name="20% - Accent2 2 6 2 3 2 2" xfId="58294" xr:uid="{00000000-0005-0000-0000-0000C9030000}"/>
    <cellStyle name="20% - Accent2 2 6 2 3 2 3" xfId="58295" xr:uid="{00000000-0005-0000-0000-0000CA030000}"/>
    <cellStyle name="20% - Accent2 2 6 2 3 3" xfId="47873" xr:uid="{00000000-0005-0000-0000-0000CB030000}"/>
    <cellStyle name="20% - Accent2 2 6 2 3 3 2" xfId="58296" xr:uid="{00000000-0005-0000-0000-0000CC030000}"/>
    <cellStyle name="20% - Accent2 2 6 2 3 4" xfId="47874" xr:uid="{00000000-0005-0000-0000-0000CD030000}"/>
    <cellStyle name="20% - Accent2 2 6 2 4" xfId="47875" xr:uid="{00000000-0005-0000-0000-0000CE030000}"/>
    <cellStyle name="20% - Accent2 2 6 2 4 2" xfId="47876" xr:uid="{00000000-0005-0000-0000-0000CF030000}"/>
    <cellStyle name="20% - Accent2 2 6 2 4 3" xfId="47877" xr:uid="{00000000-0005-0000-0000-0000D0030000}"/>
    <cellStyle name="20% - Accent2 2 6 2 5" xfId="47878" xr:uid="{00000000-0005-0000-0000-0000D1030000}"/>
    <cellStyle name="20% - Accent2 2 6 2 6" xfId="47879" xr:uid="{00000000-0005-0000-0000-0000D2030000}"/>
    <cellStyle name="20% - Accent2 2 6 2 6 2" xfId="58297" xr:uid="{00000000-0005-0000-0000-0000D3030000}"/>
    <cellStyle name="20% - Accent2 2 6 2 7" xfId="47880" xr:uid="{00000000-0005-0000-0000-0000D4030000}"/>
    <cellStyle name="20% - Accent2 2 6 2 8" xfId="47881" xr:uid="{00000000-0005-0000-0000-0000D5030000}"/>
    <cellStyle name="20% - Accent2 2 6 2 9" xfId="47882" xr:uid="{00000000-0005-0000-0000-0000D6030000}"/>
    <cellStyle name="20% - Accent2 2 6 3" xfId="4191" xr:uid="{00000000-0005-0000-0000-0000D7030000}"/>
    <cellStyle name="20% - Accent2 2 6 3 2" xfId="47883" xr:uid="{00000000-0005-0000-0000-0000D8030000}"/>
    <cellStyle name="20% - Accent2 2 6 3 2 2" xfId="47884" xr:uid="{00000000-0005-0000-0000-0000D9030000}"/>
    <cellStyle name="20% - Accent2 2 6 3 2 3" xfId="47885" xr:uid="{00000000-0005-0000-0000-0000DA030000}"/>
    <cellStyle name="20% - Accent2 2 6 3 3" xfId="47886" xr:uid="{00000000-0005-0000-0000-0000DB030000}"/>
    <cellStyle name="20% - Accent2 2 6 3 3 2" xfId="47887" xr:uid="{00000000-0005-0000-0000-0000DC030000}"/>
    <cellStyle name="20% - Accent2 2 6 3 3 3" xfId="47888" xr:uid="{00000000-0005-0000-0000-0000DD030000}"/>
    <cellStyle name="20% - Accent2 2 6 3 4" xfId="47889" xr:uid="{00000000-0005-0000-0000-0000DE030000}"/>
    <cellStyle name="20% - Accent2 2 6 3 5" xfId="47890" xr:uid="{00000000-0005-0000-0000-0000DF030000}"/>
    <cellStyle name="20% - Accent2 2 6 3 6" xfId="47891" xr:uid="{00000000-0005-0000-0000-0000E0030000}"/>
    <cellStyle name="20% - Accent2 2 6 3 7" xfId="47892" xr:uid="{00000000-0005-0000-0000-0000E1030000}"/>
    <cellStyle name="20% - Accent2 2 6 3 8" xfId="47893" xr:uid="{00000000-0005-0000-0000-0000E2030000}"/>
    <cellStyle name="20% - Accent2 2 6 4" xfId="47894" xr:uid="{00000000-0005-0000-0000-0000E3030000}"/>
    <cellStyle name="20% - Accent2 2 6 4 2" xfId="47895" xr:uid="{00000000-0005-0000-0000-0000E4030000}"/>
    <cellStyle name="20% - Accent2 2 6 4 2 2" xfId="58298" xr:uid="{00000000-0005-0000-0000-0000E5030000}"/>
    <cellStyle name="20% - Accent2 2 6 4 2 3" xfId="58299" xr:uid="{00000000-0005-0000-0000-0000E6030000}"/>
    <cellStyle name="20% - Accent2 2 6 4 3" xfId="47896" xr:uid="{00000000-0005-0000-0000-0000E7030000}"/>
    <cellStyle name="20% - Accent2 2 6 4 3 2" xfId="58300" xr:uid="{00000000-0005-0000-0000-0000E8030000}"/>
    <cellStyle name="20% - Accent2 2 6 4 4" xfId="47897" xr:uid="{00000000-0005-0000-0000-0000E9030000}"/>
    <cellStyle name="20% - Accent2 2 6 5" xfId="47898" xr:uid="{00000000-0005-0000-0000-0000EA030000}"/>
    <cellStyle name="20% - Accent2 2 6 5 2" xfId="47899" xr:uid="{00000000-0005-0000-0000-0000EB030000}"/>
    <cellStyle name="20% - Accent2 2 6 5 3" xfId="47900" xr:uid="{00000000-0005-0000-0000-0000EC030000}"/>
    <cellStyle name="20% - Accent2 2 6 6" xfId="47901" xr:uid="{00000000-0005-0000-0000-0000ED030000}"/>
    <cellStyle name="20% - Accent2 2 6 6 2" xfId="47902" xr:uid="{00000000-0005-0000-0000-0000EE030000}"/>
    <cellStyle name="20% - Accent2 2 6 6 3" xfId="47903" xr:uid="{00000000-0005-0000-0000-0000EF030000}"/>
    <cellStyle name="20% - Accent2 2 6 7" xfId="47904" xr:uid="{00000000-0005-0000-0000-0000F0030000}"/>
    <cellStyle name="20% - Accent2 2 6 7 2" xfId="58301" xr:uid="{00000000-0005-0000-0000-0000F1030000}"/>
    <cellStyle name="20% - Accent2 2 6 8" xfId="47905" xr:uid="{00000000-0005-0000-0000-0000F2030000}"/>
    <cellStyle name="20% - Accent2 2 6 9" xfId="47906" xr:uid="{00000000-0005-0000-0000-0000F3030000}"/>
    <cellStyle name="20% - Accent2 2 7" xfId="318" xr:uid="{00000000-0005-0000-0000-0000F4030000}"/>
    <cellStyle name="20% - Accent2 2 7 2" xfId="5276" xr:uid="{00000000-0005-0000-0000-0000F5030000}"/>
    <cellStyle name="20% - Accent2 2 7 2 2" xfId="5277" xr:uid="{00000000-0005-0000-0000-0000F6030000}"/>
    <cellStyle name="20% - Accent2 2 7 2 3" xfId="58302" xr:uid="{00000000-0005-0000-0000-0000F7030000}"/>
    <cellStyle name="20% - Accent2 2 7 3" xfId="5278" xr:uid="{00000000-0005-0000-0000-0000F8030000}"/>
    <cellStyle name="20% - Accent2 2 7 3 2" xfId="58303" xr:uid="{00000000-0005-0000-0000-0000F9030000}"/>
    <cellStyle name="20% - Accent2 2 7 4" xfId="58304" xr:uid="{00000000-0005-0000-0000-0000FA030000}"/>
    <cellStyle name="20% - Accent2 2 8" xfId="5279" xr:uid="{00000000-0005-0000-0000-0000FB030000}"/>
    <cellStyle name="20% - Accent2 2 8 2" xfId="47907" xr:uid="{00000000-0005-0000-0000-0000FC030000}"/>
    <cellStyle name="20% - Accent2 2 8 3" xfId="47908" xr:uid="{00000000-0005-0000-0000-0000FD030000}"/>
    <cellStyle name="20% - Accent2 2 9" xfId="5280" xr:uid="{00000000-0005-0000-0000-0000FE030000}"/>
    <cellStyle name="20% - Accent2 2 9 2" xfId="47909" xr:uid="{00000000-0005-0000-0000-0000FF030000}"/>
    <cellStyle name="20% - Accent2 2 9 3" xfId="47910" xr:uid="{00000000-0005-0000-0000-000000040000}"/>
    <cellStyle name="20% - Accent2 2_Dec monthly report" xfId="4621" xr:uid="{00000000-0005-0000-0000-000001040000}"/>
    <cellStyle name="20% - Accent2 20" xfId="47911" xr:uid="{00000000-0005-0000-0000-000002040000}"/>
    <cellStyle name="20% - Accent2 20 2" xfId="47912" xr:uid="{00000000-0005-0000-0000-000003040000}"/>
    <cellStyle name="20% - Accent2 20 3" xfId="47913" xr:uid="{00000000-0005-0000-0000-000004040000}"/>
    <cellStyle name="20% - Accent2 21" xfId="47914" xr:uid="{00000000-0005-0000-0000-000005040000}"/>
    <cellStyle name="20% - Accent2 21 2" xfId="47915" xr:uid="{00000000-0005-0000-0000-000006040000}"/>
    <cellStyle name="20% - Accent2 21 3" xfId="47916" xr:uid="{00000000-0005-0000-0000-000007040000}"/>
    <cellStyle name="20% - Accent2 22" xfId="47917" xr:uid="{00000000-0005-0000-0000-000008040000}"/>
    <cellStyle name="20% - Accent2 23" xfId="47918" xr:uid="{00000000-0005-0000-0000-000009040000}"/>
    <cellStyle name="20% - Accent2 24" xfId="47919" xr:uid="{00000000-0005-0000-0000-00000A040000}"/>
    <cellStyle name="20% - Accent2 3" xfId="186" xr:uid="{00000000-0005-0000-0000-00000B040000}"/>
    <cellStyle name="20% - Accent2 3 10" xfId="5281" xr:uid="{00000000-0005-0000-0000-00000C040000}"/>
    <cellStyle name="20% - Accent2 3 11" xfId="5282" xr:uid="{00000000-0005-0000-0000-00000D040000}"/>
    <cellStyle name="20% - Accent2 3 12" xfId="5283" xr:uid="{00000000-0005-0000-0000-00000E040000}"/>
    <cellStyle name="20% - Accent2 3 13" xfId="5284" xr:uid="{00000000-0005-0000-0000-00000F040000}"/>
    <cellStyle name="20% - Accent2 3 14" xfId="47920" xr:uid="{00000000-0005-0000-0000-000010040000}"/>
    <cellStyle name="20% - Accent2 3 2" xfId="205" xr:uid="{00000000-0005-0000-0000-000011040000}"/>
    <cellStyle name="20% - Accent2 3 2 2" xfId="330" xr:uid="{00000000-0005-0000-0000-000012040000}"/>
    <cellStyle name="20% - Accent2 3 2 2 10" xfId="47921" xr:uid="{00000000-0005-0000-0000-000013040000}"/>
    <cellStyle name="20% - Accent2 3 2 2 2" xfId="4194" xr:uid="{00000000-0005-0000-0000-000014040000}"/>
    <cellStyle name="20% - Accent2 3 2 2 2 2" xfId="5285" xr:uid="{00000000-0005-0000-0000-000015040000}"/>
    <cellStyle name="20% - Accent2 3 2 2 2 2 2" xfId="47922" xr:uid="{00000000-0005-0000-0000-000016040000}"/>
    <cellStyle name="20% - Accent2 3 2 2 2 2 3" xfId="47923" xr:uid="{00000000-0005-0000-0000-000017040000}"/>
    <cellStyle name="20% - Accent2 3 2 2 2 3" xfId="5286" xr:uid="{00000000-0005-0000-0000-000018040000}"/>
    <cellStyle name="20% - Accent2 3 2 2 2 3 2" xfId="47924" xr:uid="{00000000-0005-0000-0000-000019040000}"/>
    <cellStyle name="20% - Accent2 3 2 2 2 3 3" xfId="47925" xr:uid="{00000000-0005-0000-0000-00001A040000}"/>
    <cellStyle name="20% - Accent2 3 2 2 2 4" xfId="47926" xr:uid="{00000000-0005-0000-0000-00001B040000}"/>
    <cellStyle name="20% - Accent2 3 2 2 2 5" xfId="47927" xr:uid="{00000000-0005-0000-0000-00001C040000}"/>
    <cellStyle name="20% - Accent2 3 2 2 2 6" xfId="47928" xr:uid="{00000000-0005-0000-0000-00001D040000}"/>
    <cellStyle name="20% - Accent2 3 2 2 2 7" xfId="47929" xr:uid="{00000000-0005-0000-0000-00001E040000}"/>
    <cellStyle name="20% - Accent2 3 2 2 2 8" xfId="47930" xr:uid="{00000000-0005-0000-0000-00001F040000}"/>
    <cellStyle name="20% - Accent2 3 2 2 3" xfId="5287" xr:uid="{00000000-0005-0000-0000-000020040000}"/>
    <cellStyle name="20% - Accent2 3 2 2 3 2" xfId="5288" xr:uid="{00000000-0005-0000-0000-000021040000}"/>
    <cellStyle name="20% - Accent2 3 2 2 3 3" xfId="47931" xr:uid="{00000000-0005-0000-0000-000022040000}"/>
    <cellStyle name="20% - Accent2 3 2 2 4" xfId="5289" xr:uid="{00000000-0005-0000-0000-000023040000}"/>
    <cellStyle name="20% - Accent2 3 2 2 4 2" xfId="47932" xr:uid="{00000000-0005-0000-0000-000024040000}"/>
    <cellStyle name="20% - Accent2 3 2 2 4 3" xfId="47933" xr:uid="{00000000-0005-0000-0000-000025040000}"/>
    <cellStyle name="20% - Accent2 3 2 2 5" xfId="47934" xr:uid="{00000000-0005-0000-0000-000026040000}"/>
    <cellStyle name="20% - Accent2 3 2 2 5 2" xfId="47935" xr:uid="{00000000-0005-0000-0000-000027040000}"/>
    <cellStyle name="20% - Accent2 3 2 2 5 3" xfId="47936" xr:uid="{00000000-0005-0000-0000-000028040000}"/>
    <cellStyle name="20% - Accent2 3 2 2 6" xfId="47937" xr:uid="{00000000-0005-0000-0000-000029040000}"/>
    <cellStyle name="20% - Accent2 3 2 2 7" xfId="47938" xr:uid="{00000000-0005-0000-0000-00002A040000}"/>
    <cellStyle name="20% - Accent2 3 2 2 8" xfId="47939" xr:uid="{00000000-0005-0000-0000-00002B040000}"/>
    <cellStyle name="20% - Accent2 3 2 2 9" xfId="47940" xr:uid="{00000000-0005-0000-0000-00002C040000}"/>
    <cellStyle name="20% - Accent2 3 2 3" xfId="329" xr:uid="{00000000-0005-0000-0000-00002D040000}"/>
    <cellStyle name="20% - Accent2 3 2 3 2" xfId="5290" xr:uid="{00000000-0005-0000-0000-00002E040000}"/>
    <cellStyle name="20% - Accent2 3 2 3 2 2" xfId="58305" xr:uid="{00000000-0005-0000-0000-00002F040000}"/>
    <cellStyle name="20% - Accent2 3 2 3 2 3" xfId="58306" xr:uid="{00000000-0005-0000-0000-000030040000}"/>
    <cellStyle name="20% - Accent2 3 2 3 3" xfId="5291" xr:uid="{00000000-0005-0000-0000-000031040000}"/>
    <cellStyle name="20% - Accent2 3 2 3 3 2" xfId="58307" xr:uid="{00000000-0005-0000-0000-000032040000}"/>
    <cellStyle name="20% - Accent2 3 2 3 4" xfId="58308" xr:uid="{00000000-0005-0000-0000-000033040000}"/>
    <cellStyle name="20% - Accent2 3 2 4" xfId="5292" xr:uid="{00000000-0005-0000-0000-000034040000}"/>
    <cellStyle name="20% - Accent2 3 2 4 2" xfId="47941" xr:uid="{00000000-0005-0000-0000-000035040000}"/>
    <cellStyle name="20% - Accent2 3 2 4 3" xfId="47942" xr:uid="{00000000-0005-0000-0000-000036040000}"/>
    <cellStyle name="20% - Accent2 3 2 5" xfId="5293" xr:uid="{00000000-0005-0000-0000-000037040000}"/>
    <cellStyle name="20% - Accent2 3 2 5 2" xfId="47943" xr:uid="{00000000-0005-0000-0000-000038040000}"/>
    <cellStyle name="20% - Accent2 3 2 5 3" xfId="47944" xr:uid="{00000000-0005-0000-0000-000039040000}"/>
    <cellStyle name="20% - Accent2 3 2 6" xfId="5294" xr:uid="{00000000-0005-0000-0000-00003A040000}"/>
    <cellStyle name="20% - Accent2 3 2 7" xfId="47945" xr:uid="{00000000-0005-0000-0000-00003B040000}"/>
    <cellStyle name="20% - Accent2 3 2 8" xfId="47946" xr:uid="{00000000-0005-0000-0000-00003C040000}"/>
    <cellStyle name="20% - Accent2 3 2 9" xfId="47947" xr:uid="{00000000-0005-0000-0000-00003D040000}"/>
    <cellStyle name="20% - Accent2 3 3" xfId="4193" xr:uid="{00000000-0005-0000-0000-00003E040000}"/>
    <cellStyle name="20% - Accent2 3 3 2" xfId="5295" xr:uid="{00000000-0005-0000-0000-00003F040000}"/>
    <cellStyle name="20% - Accent2 3 3 2 2" xfId="5296" xr:uid="{00000000-0005-0000-0000-000040040000}"/>
    <cellStyle name="20% - Accent2 3 3 2 3" xfId="5297" xr:uid="{00000000-0005-0000-0000-000041040000}"/>
    <cellStyle name="20% - Accent2 3 3 2 3 2" xfId="58309" xr:uid="{00000000-0005-0000-0000-000042040000}"/>
    <cellStyle name="20% - Accent2 3 3 3" xfId="5298" xr:uid="{00000000-0005-0000-0000-000043040000}"/>
    <cellStyle name="20% - Accent2 3 3 3 2" xfId="47948" xr:uid="{00000000-0005-0000-0000-000044040000}"/>
    <cellStyle name="20% - Accent2 3 3 3 3" xfId="47949" xr:uid="{00000000-0005-0000-0000-000045040000}"/>
    <cellStyle name="20% - Accent2 3 3 4" xfId="5299" xr:uid="{00000000-0005-0000-0000-000046040000}"/>
    <cellStyle name="20% - Accent2 3 3 4 2" xfId="58310" xr:uid="{00000000-0005-0000-0000-000047040000}"/>
    <cellStyle name="20% - Accent2 3 3 5" xfId="47950" xr:uid="{00000000-0005-0000-0000-000048040000}"/>
    <cellStyle name="20% - Accent2 3 3 6" xfId="47951" xr:uid="{00000000-0005-0000-0000-000049040000}"/>
    <cellStyle name="20% - Accent2 3 3 7" xfId="47952" xr:uid="{00000000-0005-0000-0000-00004A040000}"/>
    <cellStyle name="20% - Accent2 3 3 8" xfId="47953" xr:uid="{00000000-0005-0000-0000-00004B040000}"/>
    <cellStyle name="20% - Accent2 3 4" xfId="328" xr:uid="{00000000-0005-0000-0000-00004C040000}"/>
    <cellStyle name="20% - Accent2 3 4 2" xfId="5300" xr:uid="{00000000-0005-0000-0000-00004D040000}"/>
    <cellStyle name="20% - Accent2 3 4 2 2" xfId="47954" xr:uid="{00000000-0005-0000-0000-00004E040000}"/>
    <cellStyle name="20% - Accent2 3 4 2 3" xfId="47955" xr:uid="{00000000-0005-0000-0000-00004F040000}"/>
    <cellStyle name="20% - Accent2 3 4 3" xfId="5301" xr:uid="{00000000-0005-0000-0000-000050040000}"/>
    <cellStyle name="20% - Accent2 3 4 3 2" xfId="47956" xr:uid="{00000000-0005-0000-0000-000051040000}"/>
    <cellStyle name="20% - Accent2 3 4 3 3" xfId="47957" xr:uid="{00000000-0005-0000-0000-000052040000}"/>
    <cellStyle name="20% - Accent2 3 4 4" xfId="47958" xr:uid="{00000000-0005-0000-0000-000053040000}"/>
    <cellStyle name="20% - Accent2 3 4 4 2" xfId="58311" xr:uid="{00000000-0005-0000-0000-000054040000}"/>
    <cellStyle name="20% - Accent2 3 4 5" xfId="47959" xr:uid="{00000000-0005-0000-0000-000055040000}"/>
    <cellStyle name="20% - Accent2 3 4 6" xfId="47960" xr:uid="{00000000-0005-0000-0000-000056040000}"/>
    <cellStyle name="20% - Accent2 3 4 7" xfId="47961" xr:uid="{00000000-0005-0000-0000-000057040000}"/>
    <cellStyle name="20% - Accent2 3 4 8" xfId="47962" xr:uid="{00000000-0005-0000-0000-000058040000}"/>
    <cellStyle name="20% - Accent2 3 5" xfId="5302" xr:uid="{00000000-0005-0000-0000-000059040000}"/>
    <cellStyle name="20% - Accent2 3 5 2" xfId="5303" xr:uid="{00000000-0005-0000-0000-00005A040000}"/>
    <cellStyle name="20% - Accent2 3 5 2 2" xfId="5304" xr:uid="{00000000-0005-0000-0000-00005B040000}"/>
    <cellStyle name="20% - Accent2 3 5 2 3" xfId="5305" xr:uid="{00000000-0005-0000-0000-00005C040000}"/>
    <cellStyle name="20% - Accent2 3 5 3" xfId="5306" xr:uid="{00000000-0005-0000-0000-00005D040000}"/>
    <cellStyle name="20% - Accent2 3 5 3 2" xfId="5307" xr:uid="{00000000-0005-0000-0000-00005E040000}"/>
    <cellStyle name="20% - Accent2 3 5 4" xfId="5308" xr:uid="{00000000-0005-0000-0000-00005F040000}"/>
    <cellStyle name="20% - Accent2 3 5 5" xfId="5309" xr:uid="{00000000-0005-0000-0000-000060040000}"/>
    <cellStyle name="20% - Accent2 3 5 6" xfId="5310" xr:uid="{00000000-0005-0000-0000-000061040000}"/>
    <cellStyle name="20% - Accent2 3 5 7" xfId="5311" xr:uid="{00000000-0005-0000-0000-000062040000}"/>
    <cellStyle name="20% - Accent2 3 5 8" xfId="5312" xr:uid="{00000000-0005-0000-0000-000063040000}"/>
    <cellStyle name="20% - Accent2 3 6" xfId="5313" xr:uid="{00000000-0005-0000-0000-000064040000}"/>
    <cellStyle name="20% - Accent2 3 6 2" xfId="5314" xr:uid="{00000000-0005-0000-0000-000065040000}"/>
    <cellStyle name="20% - Accent2 3 6 3" xfId="47963" xr:uid="{00000000-0005-0000-0000-000066040000}"/>
    <cellStyle name="20% - Accent2 3 7" xfId="5315" xr:uid="{00000000-0005-0000-0000-000067040000}"/>
    <cellStyle name="20% - Accent2 3 7 2" xfId="5316" xr:uid="{00000000-0005-0000-0000-000068040000}"/>
    <cellStyle name="20% - Accent2 3 7 3" xfId="5317" xr:uid="{00000000-0005-0000-0000-000069040000}"/>
    <cellStyle name="20% - Accent2 3 8" xfId="5318" xr:uid="{00000000-0005-0000-0000-00006A040000}"/>
    <cellStyle name="20% - Accent2 3 8 2" xfId="5319" xr:uid="{00000000-0005-0000-0000-00006B040000}"/>
    <cellStyle name="20% - Accent2 3 8 3" xfId="47964" xr:uid="{00000000-0005-0000-0000-00006C040000}"/>
    <cellStyle name="20% - Accent2 3 9" xfId="5320" xr:uid="{00000000-0005-0000-0000-00006D040000}"/>
    <cellStyle name="20% - Accent2 3 9 2" xfId="5321" xr:uid="{00000000-0005-0000-0000-00006E040000}"/>
    <cellStyle name="20% - Accent2 3 9 3" xfId="47965" xr:uid="{00000000-0005-0000-0000-00006F040000}"/>
    <cellStyle name="20% - Accent2 4" xfId="185" xr:uid="{00000000-0005-0000-0000-000070040000}"/>
    <cellStyle name="20% - Accent2 4 10" xfId="5322" xr:uid="{00000000-0005-0000-0000-000071040000}"/>
    <cellStyle name="20% - Accent2 4 11" xfId="5323" xr:uid="{00000000-0005-0000-0000-000072040000}"/>
    <cellStyle name="20% - Accent2 4 12" xfId="5324" xr:uid="{00000000-0005-0000-0000-000073040000}"/>
    <cellStyle name="20% - Accent2 4 13" xfId="47966" xr:uid="{00000000-0005-0000-0000-000074040000}"/>
    <cellStyle name="20% - Accent2 4 2" xfId="206" xr:uid="{00000000-0005-0000-0000-000075040000}"/>
    <cellStyle name="20% - Accent2 4 2 2" xfId="333" xr:uid="{00000000-0005-0000-0000-000076040000}"/>
    <cellStyle name="20% - Accent2 4 2 2 2" xfId="4196" xr:uid="{00000000-0005-0000-0000-000077040000}"/>
    <cellStyle name="20% - Accent2 4 2 2 2 2" xfId="47967" xr:uid="{00000000-0005-0000-0000-000078040000}"/>
    <cellStyle name="20% - Accent2 4 2 2 2 2 2" xfId="47968" xr:uid="{00000000-0005-0000-0000-000079040000}"/>
    <cellStyle name="20% - Accent2 4 2 2 2 2 3" xfId="47969" xr:uid="{00000000-0005-0000-0000-00007A040000}"/>
    <cellStyle name="20% - Accent2 4 2 2 2 3" xfId="47970" xr:uid="{00000000-0005-0000-0000-00007B040000}"/>
    <cellStyle name="20% - Accent2 4 2 2 2 3 2" xfId="47971" xr:uid="{00000000-0005-0000-0000-00007C040000}"/>
    <cellStyle name="20% - Accent2 4 2 2 2 3 3" xfId="47972" xr:uid="{00000000-0005-0000-0000-00007D040000}"/>
    <cellStyle name="20% - Accent2 4 2 2 2 4" xfId="47973" xr:uid="{00000000-0005-0000-0000-00007E040000}"/>
    <cellStyle name="20% - Accent2 4 2 2 2 5" xfId="47974" xr:uid="{00000000-0005-0000-0000-00007F040000}"/>
    <cellStyle name="20% - Accent2 4 2 2 2 6" xfId="47975" xr:uid="{00000000-0005-0000-0000-000080040000}"/>
    <cellStyle name="20% - Accent2 4 2 2 2 7" xfId="47976" xr:uid="{00000000-0005-0000-0000-000081040000}"/>
    <cellStyle name="20% - Accent2 4 2 2 2 8" xfId="47977" xr:uid="{00000000-0005-0000-0000-000082040000}"/>
    <cellStyle name="20% - Accent2 4 2 2 3" xfId="47978" xr:uid="{00000000-0005-0000-0000-000083040000}"/>
    <cellStyle name="20% - Accent2 4 2 2 3 2" xfId="47979" xr:uid="{00000000-0005-0000-0000-000084040000}"/>
    <cellStyle name="20% - Accent2 4 2 2 3 3" xfId="47980" xr:uid="{00000000-0005-0000-0000-000085040000}"/>
    <cellStyle name="20% - Accent2 4 2 2 4" xfId="47981" xr:uid="{00000000-0005-0000-0000-000086040000}"/>
    <cellStyle name="20% - Accent2 4 2 2 4 2" xfId="47982" xr:uid="{00000000-0005-0000-0000-000087040000}"/>
    <cellStyle name="20% - Accent2 4 2 2 4 3" xfId="47983" xr:uid="{00000000-0005-0000-0000-000088040000}"/>
    <cellStyle name="20% - Accent2 4 2 2 5" xfId="47984" xr:uid="{00000000-0005-0000-0000-000089040000}"/>
    <cellStyle name="20% - Accent2 4 2 2 5 2" xfId="58312" xr:uid="{00000000-0005-0000-0000-00008A040000}"/>
    <cellStyle name="20% - Accent2 4 2 2 6" xfId="47985" xr:uid="{00000000-0005-0000-0000-00008B040000}"/>
    <cellStyle name="20% - Accent2 4 2 2 7" xfId="47986" xr:uid="{00000000-0005-0000-0000-00008C040000}"/>
    <cellStyle name="20% - Accent2 4 2 2 8" xfId="47987" xr:uid="{00000000-0005-0000-0000-00008D040000}"/>
    <cellStyle name="20% - Accent2 4 2 2 9" xfId="47988" xr:uid="{00000000-0005-0000-0000-00008E040000}"/>
    <cellStyle name="20% - Accent2 4 2 3" xfId="332" xr:uid="{00000000-0005-0000-0000-00008F040000}"/>
    <cellStyle name="20% - Accent2 4 2 3 2" xfId="47989" xr:uid="{00000000-0005-0000-0000-000090040000}"/>
    <cellStyle name="20% - Accent2 4 2 3 2 2" xfId="58313" xr:uid="{00000000-0005-0000-0000-000091040000}"/>
    <cellStyle name="20% - Accent2 4 2 3 2 3" xfId="58314" xr:uid="{00000000-0005-0000-0000-000092040000}"/>
    <cellStyle name="20% - Accent2 4 2 3 3" xfId="58315" xr:uid="{00000000-0005-0000-0000-000093040000}"/>
    <cellStyle name="20% - Accent2 4 2 3 3 2" xfId="58316" xr:uid="{00000000-0005-0000-0000-000094040000}"/>
    <cellStyle name="20% - Accent2 4 2 3 4" xfId="58317" xr:uid="{00000000-0005-0000-0000-000095040000}"/>
    <cellStyle name="20% - Accent2 4 2 4" xfId="5325" xr:uid="{00000000-0005-0000-0000-000096040000}"/>
    <cellStyle name="20% - Accent2 4 2 4 2" xfId="47990" xr:uid="{00000000-0005-0000-0000-000097040000}"/>
    <cellStyle name="20% - Accent2 4 2 4 3" xfId="47991" xr:uid="{00000000-0005-0000-0000-000098040000}"/>
    <cellStyle name="20% - Accent2 4 2 5" xfId="47992" xr:uid="{00000000-0005-0000-0000-000099040000}"/>
    <cellStyle name="20% - Accent2 4 2 5 2" xfId="47993" xr:uid="{00000000-0005-0000-0000-00009A040000}"/>
    <cellStyle name="20% - Accent2 4 2 5 3" xfId="47994" xr:uid="{00000000-0005-0000-0000-00009B040000}"/>
    <cellStyle name="20% - Accent2 4 2 6" xfId="47995" xr:uid="{00000000-0005-0000-0000-00009C040000}"/>
    <cellStyle name="20% - Accent2 4 2 7" xfId="47996" xr:uid="{00000000-0005-0000-0000-00009D040000}"/>
    <cellStyle name="20% - Accent2 4 2 8" xfId="47997" xr:uid="{00000000-0005-0000-0000-00009E040000}"/>
    <cellStyle name="20% - Accent2 4 2 9" xfId="47998" xr:uid="{00000000-0005-0000-0000-00009F040000}"/>
    <cellStyle name="20% - Accent2 4 3" xfId="4195" xr:uid="{00000000-0005-0000-0000-0000A0040000}"/>
    <cellStyle name="20% - Accent2 4 3 2" xfId="5326" xr:uid="{00000000-0005-0000-0000-0000A1040000}"/>
    <cellStyle name="20% - Accent2 4 3 2 2" xfId="47999" xr:uid="{00000000-0005-0000-0000-0000A2040000}"/>
    <cellStyle name="20% - Accent2 4 3 2 3" xfId="48000" xr:uid="{00000000-0005-0000-0000-0000A3040000}"/>
    <cellStyle name="20% - Accent2 4 3 3" xfId="5327" xr:uid="{00000000-0005-0000-0000-0000A4040000}"/>
    <cellStyle name="20% - Accent2 4 3 3 2" xfId="48001" xr:uid="{00000000-0005-0000-0000-0000A5040000}"/>
    <cellStyle name="20% - Accent2 4 3 3 3" xfId="48002" xr:uid="{00000000-0005-0000-0000-0000A6040000}"/>
    <cellStyle name="20% - Accent2 4 3 4" xfId="48003" xr:uid="{00000000-0005-0000-0000-0000A7040000}"/>
    <cellStyle name="20% - Accent2 4 3 4 2" xfId="58318" xr:uid="{00000000-0005-0000-0000-0000A8040000}"/>
    <cellStyle name="20% - Accent2 4 3 5" xfId="48004" xr:uid="{00000000-0005-0000-0000-0000A9040000}"/>
    <cellStyle name="20% - Accent2 4 3 6" xfId="48005" xr:uid="{00000000-0005-0000-0000-0000AA040000}"/>
    <cellStyle name="20% - Accent2 4 3 7" xfId="48006" xr:uid="{00000000-0005-0000-0000-0000AB040000}"/>
    <cellStyle name="20% - Accent2 4 3 8" xfId="48007" xr:uid="{00000000-0005-0000-0000-0000AC040000}"/>
    <cellStyle name="20% - Accent2 4 4" xfId="331" xr:uid="{00000000-0005-0000-0000-0000AD040000}"/>
    <cellStyle name="20% - Accent2 4 4 2" xfId="5328" xr:uid="{00000000-0005-0000-0000-0000AE040000}"/>
    <cellStyle name="20% - Accent2 4 4 2 2" xfId="5329" xr:uid="{00000000-0005-0000-0000-0000AF040000}"/>
    <cellStyle name="20% - Accent2 4 4 2 3" xfId="5330" xr:uid="{00000000-0005-0000-0000-0000B0040000}"/>
    <cellStyle name="20% - Accent2 4 4 3" xfId="5331" xr:uid="{00000000-0005-0000-0000-0000B1040000}"/>
    <cellStyle name="20% - Accent2 4 4 3 2" xfId="5332" xr:uid="{00000000-0005-0000-0000-0000B2040000}"/>
    <cellStyle name="20% - Accent2 4 4 3 3" xfId="48008" xr:uid="{00000000-0005-0000-0000-0000B3040000}"/>
    <cellStyle name="20% - Accent2 4 4 4" xfId="5333" xr:uid="{00000000-0005-0000-0000-0000B4040000}"/>
    <cellStyle name="20% - Accent2 4 4 5" xfId="5334" xr:uid="{00000000-0005-0000-0000-0000B5040000}"/>
    <cellStyle name="20% - Accent2 4 4 6" xfId="5335" xr:uid="{00000000-0005-0000-0000-0000B6040000}"/>
    <cellStyle name="20% - Accent2 4 4 7" xfId="5336" xr:uid="{00000000-0005-0000-0000-0000B7040000}"/>
    <cellStyle name="20% - Accent2 4 4 8" xfId="5337" xr:uid="{00000000-0005-0000-0000-0000B8040000}"/>
    <cellStyle name="20% - Accent2 4 5" xfId="5338" xr:uid="{00000000-0005-0000-0000-0000B9040000}"/>
    <cellStyle name="20% - Accent2 4 5 2" xfId="5339" xr:uid="{00000000-0005-0000-0000-0000BA040000}"/>
    <cellStyle name="20% - Accent2 4 5 2 2" xfId="58319" xr:uid="{00000000-0005-0000-0000-0000BB040000}"/>
    <cellStyle name="20% - Accent2 4 5 2 3" xfId="58320" xr:uid="{00000000-0005-0000-0000-0000BC040000}"/>
    <cellStyle name="20% - Accent2 4 5 3" xfId="48009" xr:uid="{00000000-0005-0000-0000-0000BD040000}"/>
    <cellStyle name="20% - Accent2 4 5 3 2" xfId="58321" xr:uid="{00000000-0005-0000-0000-0000BE040000}"/>
    <cellStyle name="20% - Accent2 4 5 4" xfId="48010" xr:uid="{00000000-0005-0000-0000-0000BF040000}"/>
    <cellStyle name="20% - Accent2 4 6" xfId="5340" xr:uid="{00000000-0005-0000-0000-0000C0040000}"/>
    <cellStyle name="20% - Accent2 4 6 2" xfId="5341" xr:uid="{00000000-0005-0000-0000-0000C1040000}"/>
    <cellStyle name="20% - Accent2 4 6 3" xfId="5342" xr:uid="{00000000-0005-0000-0000-0000C2040000}"/>
    <cellStyle name="20% - Accent2 4 7" xfId="5343" xr:uid="{00000000-0005-0000-0000-0000C3040000}"/>
    <cellStyle name="20% - Accent2 4 7 2" xfId="5344" xr:uid="{00000000-0005-0000-0000-0000C4040000}"/>
    <cellStyle name="20% - Accent2 4 7 3" xfId="48011" xr:uid="{00000000-0005-0000-0000-0000C5040000}"/>
    <cellStyle name="20% - Accent2 4 8" xfId="5345" xr:uid="{00000000-0005-0000-0000-0000C6040000}"/>
    <cellStyle name="20% - Accent2 4 8 2" xfId="48012" xr:uid="{00000000-0005-0000-0000-0000C7040000}"/>
    <cellStyle name="20% - Accent2 4 8 3" xfId="48013" xr:uid="{00000000-0005-0000-0000-0000C8040000}"/>
    <cellStyle name="20% - Accent2 4 9" xfId="5346" xr:uid="{00000000-0005-0000-0000-0000C9040000}"/>
    <cellStyle name="20% - Accent2 5" xfId="203" xr:uid="{00000000-0005-0000-0000-0000CA040000}"/>
    <cellStyle name="20% - Accent2 5 10" xfId="48014" xr:uid="{00000000-0005-0000-0000-0000CB040000}"/>
    <cellStyle name="20% - Accent2 5 11" xfId="48015" xr:uid="{00000000-0005-0000-0000-0000CC040000}"/>
    <cellStyle name="20% - Accent2 5 12" xfId="48016" xr:uid="{00000000-0005-0000-0000-0000CD040000}"/>
    <cellStyle name="20% - Accent2 5 2" xfId="335" xr:uid="{00000000-0005-0000-0000-0000CE040000}"/>
    <cellStyle name="20% - Accent2 5 2 2" xfId="336" xr:uid="{00000000-0005-0000-0000-0000CF040000}"/>
    <cellStyle name="20% - Accent2 5 2 2 2" xfId="4198" xr:uid="{00000000-0005-0000-0000-0000D0040000}"/>
    <cellStyle name="20% - Accent2 5 2 2 2 2" xfId="48017" xr:uid="{00000000-0005-0000-0000-0000D1040000}"/>
    <cellStyle name="20% - Accent2 5 2 2 2 2 2" xfId="48018" xr:uid="{00000000-0005-0000-0000-0000D2040000}"/>
    <cellStyle name="20% - Accent2 5 2 2 2 2 3" xfId="48019" xr:uid="{00000000-0005-0000-0000-0000D3040000}"/>
    <cellStyle name="20% - Accent2 5 2 2 2 3" xfId="48020" xr:uid="{00000000-0005-0000-0000-0000D4040000}"/>
    <cellStyle name="20% - Accent2 5 2 2 2 3 2" xfId="48021" xr:uid="{00000000-0005-0000-0000-0000D5040000}"/>
    <cellStyle name="20% - Accent2 5 2 2 2 3 3" xfId="48022" xr:uid="{00000000-0005-0000-0000-0000D6040000}"/>
    <cellStyle name="20% - Accent2 5 2 2 2 4" xfId="48023" xr:uid="{00000000-0005-0000-0000-0000D7040000}"/>
    <cellStyle name="20% - Accent2 5 2 2 2 5" xfId="48024" xr:uid="{00000000-0005-0000-0000-0000D8040000}"/>
    <cellStyle name="20% - Accent2 5 2 2 2 6" xfId="48025" xr:uid="{00000000-0005-0000-0000-0000D9040000}"/>
    <cellStyle name="20% - Accent2 5 2 2 2 7" xfId="48026" xr:uid="{00000000-0005-0000-0000-0000DA040000}"/>
    <cellStyle name="20% - Accent2 5 2 2 2 8" xfId="48027" xr:uid="{00000000-0005-0000-0000-0000DB040000}"/>
    <cellStyle name="20% - Accent2 5 2 2 3" xfId="48028" xr:uid="{00000000-0005-0000-0000-0000DC040000}"/>
    <cellStyle name="20% - Accent2 5 2 2 3 2" xfId="48029" xr:uid="{00000000-0005-0000-0000-0000DD040000}"/>
    <cellStyle name="20% - Accent2 5 2 2 3 3" xfId="48030" xr:uid="{00000000-0005-0000-0000-0000DE040000}"/>
    <cellStyle name="20% - Accent2 5 2 2 4" xfId="48031" xr:uid="{00000000-0005-0000-0000-0000DF040000}"/>
    <cellStyle name="20% - Accent2 5 2 2 4 2" xfId="48032" xr:uid="{00000000-0005-0000-0000-0000E0040000}"/>
    <cellStyle name="20% - Accent2 5 2 2 4 3" xfId="48033" xr:uid="{00000000-0005-0000-0000-0000E1040000}"/>
    <cellStyle name="20% - Accent2 5 2 2 5" xfId="48034" xr:uid="{00000000-0005-0000-0000-0000E2040000}"/>
    <cellStyle name="20% - Accent2 5 2 2 5 2" xfId="58322" xr:uid="{00000000-0005-0000-0000-0000E3040000}"/>
    <cellStyle name="20% - Accent2 5 2 2 6" xfId="48035" xr:uid="{00000000-0005-0000-0000-0000E4040000}"/>
    <cellStyle name="20% - Accent2 5 2 2 7" xfId="48036" xr:uid="{00000000-0005-0000-0000-0000E5040000}"/>
    <cellStyle name="20% - Accent2 5 2 2 8" xfId="48037" xr:uid="{00000000-0005-0000-0000-0000E6040000}"/>
    <cellStyle name="20% - Accent2 5 2 2 9" xfId="48038" xr:uid="{00000000-0005-0000-0000-0000E7040000}"/>
    <cellStyle name="20% - Accent2 5 2 3" xfId="48039" xr:uid="{00000000-0005-0000-0000-0000E8040000}"/>
    <cellStyle name="20% - Accent2 5 2 3 2" xfId="48040" xr:uid="{00000000-0005-0000-0000-0000E9040000}"/>
    <cellStyle name="20% - Accent2 5 2 3 2 2" xfId="58323" xr:uid="{00000000-0005-0000-0000-0000EA040000}"/>
    <cellStyle name="20% - Accent2 5 2 3 2 3" xfId="58324" xr:uid="{00000000-0005-0000-0000-0000EB040000}"/>
    <cellStyle name="20% - Accent2 5 2 3 3" xfId="58325" xr:uid="{00000000-0005-0000-0000-0000EC040000}"/>
    <cellStyle name="20% - Accent2 5 2 3 3 2" xfId="58326" xr:uid="{00000000-0005-0000-0000-0000ED040000}"/>
    <cellStyle name="20% - Accent2 5 2 3 4" xfId="58327" xr:uid="{00000000-0005-0000-0000-0000EE040000}"/>
    <cellStyle name="20% - Accent2 5 2 4" xfId="48041" xr:uid="{00000000-0005-0000-0000-0000EF040000}"/>
    <cellStyle name="20% - Accent2 5 2 5" xfId="48042" xr:uid="{00000000-0005-0000-0000-0000F0040000}"/>
    <cellStyle name="20% - Accent2 5 2_Dec monthly report" xfId="4623" xr:uid="{00000000-0005-0000-0000-0000F1040000}"/>
    <cellStyle name="20% - Accent2 5 3" xfId="4197" xr:uid="{00000000-0005-0000-0000-0000F2040000}"/>
    <cellStyle name="20% - Accent2 5 3 2" xfId="48043" xr:uid="{00000000-0005-0000-0000-0000F3040000}"/>
    <cellStyle name="20% - Accent2 5 3 2 2" xfId="48044" xr:uid="{00000000-0005-0000-0000-0000F4040000}"/>
    <cellStyle name="20% - Accent2 5 3 2 3" xfId="48045" xr:uid="{00000000-0005-0000-0000-0000F5040000}"/>
    <cellStyle name="20% - Accent2 5 3 3" xfId="48046" xr:uid="{00000000-0005-0000-0000-0000F6040000}"/>
    <cellStyle name="20% - Accent2 5 3 3 2" xfId="48047" xr:uid="{00000000-0005-0000-0000-0000F7040000}"/>
    <cellStyle name="20% - Accent2 5 3 3 3" xfId="48048" xr:uid="{00000000-0005-0000-0000-0000F8040000}"/>
    <cellStyle name="20% - Accent2 5 3 4" xfId="48049" xr:uid="{00000000-0005-0000-0000-0000F9040000}"/>
    <cellStyle name="20% - Accent2 5 3 4 2" xfId="58328" xr:uid="{00000000-0005-0000-0000-0000FA040000}"/>
    <cellStyle name="20% - Accent2 5 3 5" xfId="48050" xr:uid="{00000000-0005-0000-0000-0000FB040000}"/>
    <cellStyle name="20% - Accent2 5 3 6" xfId="48051" xr:uid="{00000000-0005-0000-0000-0000FC040000}"/>
    <cellStyle name="20% - Accent2 5 3 7" xfId="48052" xr:uid="{00000000-0005-0000-0000-0000FD040000}"/>
    <cellStyle name="20% - Accent2 5 3 8" xfId="48053" xr:uid="{00000000-0005-0000-0000-0000FE040000}"/>
    <cellStyle name="20% - Accent2 5 4" xfId="334" xr:uid="{00000000-0005-0000-0000-0000FF040000}"/>
    <cellStyle name="20% - Accent2 5 4 2" xfId="48054" xr:uid="{00000000-0005-0000-0000-000000050000}"/>
    <cellStyle name="20% - Accent2 5 4 2 2" xfId="48055" xr:uid="{00000000-0005-0000-0000-000001050000}"/>
    <cellStyle name="20% - Accent2 5 4 2 3" xfId="48056" xr:uid="{00000000-0005-0000-0000-000002050000}"/>
    <cellStyle name="20% - Accent2 5 4 3" xfId="48057" xr:uid="{00000000-0005-0000-0000-000003050000}"/>
    <cellStyle name="20% - Accent2 5 4 3 2" xfId="48058" xr:uid="{00000000-0005-0000-0000-000004050000}"/>
    <cellStyle name="20% - Accent2 5 4 3 3" xfId="48059" xr:uid="{00000000-0005-0000-0000-000005050000}"/>
    <cellStyle name="20% - Accent2 5 4 4" xfId="48060" xr:uid="{00000000-0005-0000-0000-000006050000}"/>
    <cellStyle name="20% - Accent2 5 4 5" xfId="48061" xr:uid="{00000000-0005-0000-0000-000007050000}"/>
    <cellStyle name="20% - Accent2 5 4 6" xfId="48062" xr:uid="{00000000-0005-0000-0000-000008050000}"/>
    <cellStyle name="20% - Accent2 5 4 7" xfId="48063" xr:uid="{00000000-0005-0000-0000-000009050000}"/>
    <cellStyle name="20% - Accent2 5 4 8" xfId="48064" xr:uid="{00000000-0005-0000-0000-00000A050000}"/>
    <cellStyle name="20% - Accent2 5 5" xfId="48065" xr:uid="{00000000-0005-0000-0000-00000B050000}"/>
    <cellStyle name="20% - Accent2 5 5 2" xfId="48066" xr:uid="{00000000-0005-0000-0000-00000C050000}"/>
    <cellStyle name="20% - Accent2 5 5 3" xfId="48067" xr:uid="{00000000-0005-0000-0000-00000D050000}"/>
    <cellStyle name="20% - Accent2 5 6" xfId="48068" xr:uid="{00000000-0005-0000-0000-00000E050000}"/>
    <cellStyle name="20% - Accent2 5 6 2" xfId="48069" xr:uid="{00000000-0005-0000-0000-00000F050000}"/>
    <cellStyle name="20% - Accent2 5 6 3" xfId="48070" xr:uid="{00000000-0005-0000-0000-000010050000}"/>
    <cellStyle name="20% - Accent2 5 7" xfId="48071" xr:uid="{00000000-0005-0000-0000-000011050000}"/>
    <cellStyle name="20% - Accent2 5 7 2" xfId="48072" xr:uid="{00000000-0005-0000-0000-000012050000}"/>
    <cellStyle name="20% - Accent2 5 7 3" xfId="48073" xr:uid="{00000000-0005-0000-0000-000013050000}"/>
    <cellStyle name="20% - Accent2 5 8" xfId="48074" xr:uid="{00000000-0005-0000-0000-000014050000}"/>
    <cellStyle name="20% - Accent2 5 9" xfId="48075" xr:uid="{00000000-0005-0000-0000-000015050000}"/>
    <cellStyle name="20% - Accent2 6" xfId="337" xr:uid="{00000000-0005-0000-0000-000016050000}"/>
    <cellStyle name="20% - Accent2 6 2" xfId="338" xr:uid="{00000000-0005-0000-0000-000017050000}"/>
    <cellStyle name="20% - Accent2 6 2 2" xfId="4199" xr:uid="{00000000-0005-0000-0000-000018050000}"/>
    <cellStyle name="20% - Accent2 6 2 2 2" xfId="48076" xr:uid="{00000000-0005-0000-0000-000019050000}"/>
    <cellStyle name="20% - Accent2 6 2 2 2 2" xfId="48077" xr:uid="{00000000-0005-0000-0000-00001A050000}"/>
    <cellStyle name="20% - Accent2 6 2 2 2 3" xfId="48078" xr:uid="{00000000-0005-0000-0000-00001B050000}"/>
    <cellStyle name="20% - Accent2 6 2 2 3" xfId="48079" xr:uid="{00000000-0005-0000-0000-00001C050000}"/>
    <cellStyle name="20% - Accent2 6 2 2 3 2" xfId="48080" xr:uid="{00000000-0005-0000-0000-00001D050000}"/>
    <cellStyle name="20% - Accent2 6 2 2 3 3" xfId="48081" xr:uid="{00000000-0005-0000-0000-00001E050000}"/>
    <cellStyle name="20% - Accent2 6 2 2 4" xfId="48082" xr:uid="{00000000-0005-0000-0000-00001F050000}"/>
    <cellStyle name="20% - Accent2 6 2 2 5" xfId="48083" xr:uid="{00000000-0005-0000-0000-000020050000}"/>
    <cellStyle name="20% - Accent2 6 2 2 6" xfId="48084" xr:uid="{00000000-0005-0000-0000-000021050000}"/>
    <cellStyle name="20% - Accent2 6 2 2 7" xfId="48085" xr:uid="{00000000-0005-0000-0000-000022050000}"/>
    <cellStyle name="20% - Accent2 6 2 2 8" xfId="48086" xr:uid="{00000000-0005-0000-0000-000023050000}"/>
    <cellStyle name="20% - Accent2 6 2 3" xfId="48087" xr:uid="{00000000-0005-0000-0000-000024050000}"/>
    <cellStyle name="20% - Accent2 6 2 3 2" xfId="48088" xr:uid="{00000000-0005-0000-0000-000025050000}"/>
    <cellStyle name="20% - Accent2 6 2 3 3" xfId="48089" xr:uid="{00000000-0005-0000-0000-000026050000}"/>
    <cellStyle name="20% - Accent2 6 2 4" xfId="48090" xr:uid="{00000000-0005-0000-0000-000027050000}"/>
    <cellStyle name="20% - Accent2 6 2 4 2" xfId="48091" xr:uid="{00000000-0005-0000-0000-000028050000}"/>
    <cellStyle name="20% - Accent2 6 2 4 3" xfId="48092" xr:uid="{00000000-0005-0000-0000-000029050000}"/>
    <cellStyle name="20% - Accent2 6 2 5" xfId="48093" xr:uid="{00000000-0005-0000-0000-00002A050000}"/>
    <cellStyle name="20% - Accent2 6 2 5 2" xfId="58329" xr:uid="{00000000-0005-0000-0000-00002B050000}"/>
    <cellStyle name="20% - Accent2 6 2 6" xfId="48094" xr:uid="{00000000-0005-0000-0000-00002C050000}"/>
    <cellStyle name="20% - Accent2 6 2 7" xfId="48095" xr:uid="{00000000-0005-0000-0000-00002D050000}"/>
    <cellStyle name="20% - Accent2 6 2 8" xfId="48096" xr:uid="{00000000-0005-0000-0000-00002E050000}"/>
    <cellStyle name="20% - Accent2 6 2 9" xfId="48097" xr:uid="{00000000-0005-0000-0000-00002F050000}"/>
    <cellStyle name="20% - Accent2 6 3" xfId="5347" xr:uid="{00000000-0005-0000-0000-000030050000}"/>
    <cellStyle name="20% - Accent2 6 3 2" xfId="48098" xr:uid="{00000000-0005-0000-0000-000031050000}"/>
    <cellStyle name="20% - Accent2 6 3 2 2" xfId="58330" xr:uid="{00000000-0005-0000-0000-000032050000}"/>
    <cellStyle name="20% - Accent2 6 3 2 3" xfId="58331" xr:uid="{00000000-0005-0000-0000-000033050000}"/>
    <cellStyle name="20% - Accent2 6 3 3" xfId="58332" xr:uid="{00000000-0005-0000-0000-000034050000}"/>
    <cellStyle name="20% - Accent2 6 3 3 2" xfId="58333" xr:uid="{00000000-0005-0000-0000-000035050000}"/>
    <cellStyle name="20% - Accent2 6 3 4" xfId="58334" xr:uid="{00000000-0005-0000-0000-000036050000}"/>
    <cellStyle name="20% - Accent2 6 4" xfId="58335" xr:uid="{00000000-0005-0000-0000-000037050000}"/>
    <cellStyle name="20% - Accent2 6 5" xfId="58336" xr:uid="{00000000-0005-0000-0000-000038050000}"/>
    <cellStyle name="20% - Accent2 6_Dec monthly report" xfId="4624" xr:uid="{00000000-0005-0000-0000-000039050000}"/>
    <cellStyle name="20% - Accent2 7" xfId="339" xr:uid="{00000000-0005-0000-0000-00003A050000}"/>
    <cellStyle name="20% - Accent2 7 2" xfId="5348" xr:uid="{00000000-0005-0000-0000-00003B050000}"/>
    <cellStyle name="20% - Accent2 7 3" xfId="5349" xr:uid="{00000000-0005-0000-0000-00003C050000}"/>
    <cellStyle name="20% - Accent2 7 4" xfId="48099" xr:uid="{00000000-0005-0000-0000-00003D050000}"/>
    <cellStyle name="20% - Accent2 8" xfId="4184" xr:uid="{00000000-0005-0000-0000-00003E050000}"/>
    <cellStyle name="20% - Accent2 8 2" xfId="48100" xr:uid="{00000000-0005-0000-0000-00003F050000}"/>
    <cellStyle name="20% - Accent2 8 2 2" xfId="48101" xr:uid="{00000000-0005-0000-0000-000040050000}"/>
    <cellStyle name="20% - Accent2 8 2 3" xfId="48102" xr:uid="{00000000-0005-0000-0000-000041050000}"/>
    <cellStyle name="20% - Accent2 8 2 3 2" xfId="58337" xr:uid="{00000000-0005-0000-0000-000042050000}"/>
    <cellStyle name="20% - Accent2 8 3" xfId="48103" xr:uid="{00000000-0005-0000-0000-000043050000}"/>
    <cellStyle name="20% - Accent2 8 3 2" xfId="48104" xr:uid="{00000000-0005-0000-0000-000044050000}"/>
    <cellStyle name="20% - Accent2 8 3 3" xfId="48105" xr:uid="{00000000-0005-0000-0000-000045050000}"/>
    <cellStyle name="20% - Accent2 8 4" xfId="48106" xr:uid="{00000000-0005-0000-0000-000046050000}"/>
    <cellStyle name="20% - Accent2 8 4 2" xfId="58338" xr:uid="{00000000-0005-0000-0000-000047050000}"/>
    <cellStyle name="20% - Accent2 8 5" xfId="48107" xr:uid="{00000000-0005-0000-0000-000048050000}"/>
    <cellStyle name="20% - Accent2 8 6" xfId="48108" xr:uid="{00000000-0005-0000-0000-000049050000}"/>
    <cellStyle name="20% - Accent2 8 7" xfId="48109" xr:uid="{00000000-0005-0000-0000-00004A050000}"/>
    <cellStyle name="20% - Accent2 8 8" xfId="48110" xr:uid="{00000000-0005-0000-0000-00004B050000}"/>
    <cellStyle name="20% - Accent2 9" xfId="317" xr:uid="{00000000-0005-0000-0000-00004C050000}"/>
    <cellStyle name="20% - Accent2 9 2" xfId="48111" xr:uid="{00000000-0005-0000-0000-00004D050000}"/>
    <cellStyle name="20% - Accent2 9 2 2" xfId="48112" xr:uid="{00000000-0005-0000-0000-00004E050000}"/>
    <cellStyle name="20% - Accent2 9 2 3" xfId="48113" xr:uid="{00000000-0005-0000-0000-00004F050000}"/>
    <cellStyle name="20% - Accent2 9 3" xfId="48114" xr:uid="{00000000-0005-0000-0000-000050050000}"/>
    <cellStyle name="20% - Accent2 9 3 2" xfId="48115" xr:uid="{00000000-0005-0000-0000-000051050000}"/>
    <cellStyle name="20% - Accent2 9 3 3" xfId="48116" xr:uid="{00000000-0005-0000-0000-000052050000}"/>
    <cellStyle name="20% - Accent2 9 4" xfId="48117" xr:uid="{00000000-0005-0000-0000-000053050000}"/>
    <cellStyle name="20% - Accent2 9 4 2" xfId="58339" xr:uid="{00000000-0005-0000-0000-000054050000}"/>
    <cellStyle name="20% - Accent2 9 5" xfId="48118" xr:uid="{00000000-0005-0000-0000-000055050000}"/>
    <cellStyle name="20% - Accent2 9 6" xfId="48119" xr:uid="{00000000-0005-0000-0000-000056050000}"/>
    <cellStyle name="20% - Accent2 9 7" xfId="48120" xr:uid="{00000000-0005-0000-0000-000057050000}"/>
    <cellStyle name="20% - Accent2 9 8" xfId="48121" xr:uid="{00000000-0005-0000-0000-000058050000}"/>
    <cellStyle name="20% - Accent3" xfId="27" builtinId="38" customBuiltin="1"/>
    <cellStyle name="20% - Accent3 10" xfId="48122" xr:uid="{00000000-0005-0000-0000-00005A050000}"/>
    <cellStyle name="20% - Accent3 10 2" xfId="48123" xr:uid="{00000000-0005-0000-0000-00005B050000}"/>
    <cellStyle name="20% - Accent3 10 2 2" xfId="58340" xr:uid="{00000000-0005-0000-0000-00005C050000}"/>
    <cellStyle name="20% - Accent3 10 2 3" xfId="58341" xr:uid="{00000000-0005-0000-0000-00005D050000}"/>
    <cellStyle name="20% - Accent3 10 3" xfId="48124" xr:uid="{00000000-0005-0000-0000-00005E050000}"/>
    <cellStyle name="20% - Accent3 10 4" xfId="48125" xr:uid="{00000000-0005-0000-0000-00005F050000}"/>
    <cellStyle name="20% - Accent3 10 4 2" xfId="58342" xr:uid="{00000000-0005-0000-0000-000060050000}"/>
    <cellStyle name="20% - Accent3 10 5" xfId="58343" xr:uid="{00000000-0005-0000-0000-000061050000}"/>
    <cellStyle name="20% - Accent3 11" xfId="48126" xr:uid="{00000000-0005-0000-0000-000062050000}"/>
    <cellStyle name="20% - Accent3 11 2" xfId="48127" xr:uid="{00000000-0005-0000-0000-000063050000}"/>
    <cellStyle name="20% - Accent3 11 3" xfId="48128" xr:uid="{00000000-0005-0000-0000-000064050000}"/>
    <cellStyle name="20% - Accent3 11 3 2" xfId="58344" xr:uid="{00000000-0005-0000-0000-000065050000}"/>
    <cellStyle name="20% - Accent3 12" xfId="48129" xr:uid="{00000000-0005-0000-0000-000066050000}"/>
    <cellStyle name="20% - Accent3 12 2" xfId="48130" xr:uid="{00000000-0005-0000-0000-000067050000}"/>
    <cellStyle name="20% - Accent3 12 3" xfId="48131" xr:uid="{00000000-0005-0000-0000-000068050000}"/>
    <cellStyle name="20% - Accent3 13" xfId="48132" xr:uid="{00000000-0005-0000-0000-000069050000}"/>
    <cellStyle name="20% - Accent3 13 2" xfId="48133" xr:uid="{00000000-0005-0000-0000-00006A050000}"/>
    <cellStyle name="20% - Accent3 13 3" xfId="48134" xr:uid="{00000000-0005-0000-0000-00006B050000}"/>
    <cellStyle name="20% - Accent3 14" xfId="48135" xr:uid="{00000000-0005-0000-0000-00006C050000}"/>
    <cellStyle name="20% - Accent3 14 2" xfId="48136" xr:uid="{00000000-0005-0000-0000-00006D050000}"/>
    <cellStyle name="20% - Accent3 14 3" xfId="48137" xr:uid="{00000000-0005-0000-0000-00006E050000}"/>
    <cellStyle name="20% - Accent3 15" xfId="48138" xr:uid="{00000000-0005-0000-0000-00006F050000}"/>
    <cellStyle name="20% - Accent3 15 2" xfId="48139" xr:uid="{00000000-0005-0000-0000-000070050000}"/>
    <cellStyle name="20% - Accent3 15 3" xfId="48140" xr:uid="{00000000-0005-0000-0000-000071050000}"/>
    <cellStyle name="20% - Accent3 16" xfId="48141" xr:uid="{00000000-0005-0000-0000-000072050000}"/>
    <cellStyle name="20% - Accent3 16 2" xfId="48142" xr:uid="{00000000-0005-0000-0000-000073050000}"/>
    <cellStyle name="20% - Accent3 16 3" xfId="48143" xr:uid="{00000000-0005-0000-0000-000074050000}"/>
    <cellStyle name="20% - Accent3 17" xfId="48144" xr:uid="{00000000-0005-0000-0000-000075050000}"/>
    <cellStyle name="20% - Accent3 17 2" xfId="48145" xr:uid="{00000000-0005-0000-0000-000076050000}"/>
    <cellStyle name="20% - Accent3 17 3" xfId="48146" xr:uid="{00000000-0005-0000-0000-000077050000}"/>
    <cellStyle name="20% - Accent3 18" xfId="48147" xr:uid="{00000000-0005-0000-0000-000078050000}"/>
    <cellStyle name="20% - Accent3 18 2" xfId="48148" xr:uid="{00000000-0005-0000-0000-000079050000}"/>
    <cellStyle name="20% - Accent3 18 3" xfId="48149" xr:uid="{00000000-0005-0000-0000-00007A050000}"/>
    <cellStyle name="20% - Accent3 19" xfId="48150" xr:uid="{00000000-0005-0000-0000-00007B050000}"/>
    <cellStyle name="20% - Accent3 19 2" xfId="48151" xr:uid="{00000000-0005-0000-0000-00007C050000}"/>
    <cellStyle name="20% - Accent3 19 3" xfId="48152" xr:uid="{00000000-0005-0000-0000-00007D050000}"/>
    <cellStyle name="20% - Accent3 2" xfId="71" xr:uid="{00000000-0005-0000-0000-00007E050000}"/>
    <cellStyle name="20% - Accent3 2 10" xfId="5350" xr:uid="{00000000-0005-0000-0000-00007F050000}"/>
    <cellStyle name="20% - Accent3 2 10 2" xfId="48153" xr:uid="{00000000-0005-0000-0000-000080050000}"/>
    <cellStyle name="20% - Accent3 2 10 3" xfId="48154" xr:uid="{00000000-0005-0000-0000-000081050000}"/>
    <cellStyle name="20% - Accent3 2 11" xfId="5351" xr:uid="{00000000-0005-0000-0000-000082050000}"/>
    <cellStyle name="20% - Accent3 2 11 2" xfId="48155" xr:uid="{00000000-0005-0000-0000-000083050000}"/>
    <cellStyle name="20% - Accent3 2 11 3" xfId="48156" xr:uid="{00000000-0005-0000-0000-000084050000}"/>
    <cellStyle name="20% - Accent3 2 12" xfId="48157" xr:uid="{00000000-0005-0000-0000-000085050000}"/>
    <cellStyle name="20% - Accent3 2 12 2" xfId="48158" xr:uid="{00000000-0005-0000-0000-000086050000}"/>
    <cellStyle name="20% - Accent3 2 12 3" xfId="48159" xr:uid="{00000000-0005-0000-0000-000087050000}"/>
    <cellStyle name="20% - Accent3 2 13" xfId="48160" xr:uid="{00000000-0005-0000-0000-000088050000}"/>
    <cellStyle name="20% - Accent3 2 14" xfId="48161" xr:uid="{00000000-0005-0000-0000-000089050000}"/>
    <cellStyle name="20% - Accent3 2 2" xfId="208" xr:uid="{00000000-0005-0000-0000-00008A050000}"/>
    <cellStyle name="20% - Accent3 2 2 2" xfId="342" xr:uid="{00000000-0005-0000-0000-00008B050000}"/>
    <cellStyle name="20% - Accent3 2 2 2 2" xfId="5352" xr:uid="{00000000-0005-0000-0000-00008C050000}"/>
    <cellStyle name="20% - Accent3 2 2 2 3" xfId="5353" xr:uid="{00000000-0005-0000-0000-00008D050000}"/>
    <cellStyle name="20% - Accent3 2 2 2 4" xfId="5354" xr:uid="{00000000-0005-0000-0000-00008E050000}"/>
    <cellStyle name="20% - Accent3 2 2 3" xfId="5355" xr:uid="{00000000-0005-0000-0000-00008F050000}"/>
    <cellStyle name="20% - Accent3 2 2 3 2" xfId="5356" xr:uid="{00000000-0005-0000-0000-000090050000}"/>
    <cellStyle name="20% - Accent3 2 2 3 3" xfId="48162" xr:uid="{00000000-0005-0000-0000-000091050000}"/>
    <cellStyle name="20% - Accent3 2 2 4" xfId="5357" xr:uid="{00000000-0005-0000-0000-000092050000}"/>
    <cellStyle name="20% - Accent3 2 2 4 2" xfId="48163" xr:uid="{00000000-0005-0000-0000-000093050000}"/>
    <cellStyle name="20% - Accent3 2 2 4 3" xfId="48164" xr:uid="{00000000-0005-0000-0000-000094050000}"/>
    <cellStyle name="20% - Accent3 2 2 5" xfId="5358" xr:uid="{00000000-0005-0000-0000-000095050000}"/>
    <cellStyle name="20% - Accent3 2 2 6" xfId="5359" xr:uid="{00000000-0005-0000-0000-000096050000}"/>
    <cellStyle name="20% - Accent3 2 2 7" xfId="48165" xr:uid="{00000000-0005-0000-0000-000097050000}"/>
    <cellStyle name="20% - Accent3 2 2 8" xfId="48166" xr:uid="{00000000-0005-0000-0000-000098050000}"/>
    <cellStyle name="20% - Accent3 2 2_Dec monthly report" xfId="4626" xr:uid="{00000000-0005-0000-0000-000099050000}"/>
    <cellStyle name="20% - Accent3 2 3" xfId="343" xr:uid="{00000000-0005-0000-0000-00009A050000}"/>
    <cellStyle name="20% - Accent3 2 3 10" xfId="48167" xr:uid="{00000000-0005-0000-0000-00009B050000}"/>
    <cellStyle name="20% - Accent3 2 3 11" xfId="48168" xr:uid="{00000000-0005-0000-0000-00009C050000}"/>
    <cellStyle name="20% - Accent3 2 3 2" xfId="344" xr:uid="{00000000-0005-0000-0000-00009D050000}"/>
    <cellStyle name="20% - Accent3 2 3 2 10" xfId="48169" xr:uid="{00000000-0005-0000-0000-00009E050000}"/>
    <cellStyle name="20% - Accent3 2 3 2 2" xfId="4202" xr:uid="{00000000-0005-0000-0000-00009F050000}"/>
    <cellStyle name="20% - Accent3 2 3 2 2 2" xfId="5360" xr:uid="{00000000-0005-0000-0000-0000A0050000}"/>
    <cellStyle name="20% - Accent3 2 3 2 2 2 2" xfId="5361" xr:uid="{00000000-0005-0000-0000-0000A1050000}"/>
    <cellStyle name="20% - Accent3 2 3 2 2 2 3" xfId="48170" xr:uid="{00000000-0005-0000-0000-0000A2050000}"/>
    <cellStyle name="20% - Accent3 2 3 2 2 3" xfId="5362" xr:uid="{00000000-0005-0000-0000-0000A3050000}"/>
    <cellStyle name="20% - Accent3 2 3 2 2 3 2" xfId="48171" xr:uid="{00000000-0005-0000-0000-0000A4050000}"/>
    <cellStyle name="20% - Accent3 2 3 2 2 3 3" xfId="48172" xr:uid="{00000000-0005-0000-0000-0000A5050000}"/>
    <cellStyle name="20% - Accent3 2 3 2 2 4" xfId="48173" xr:uid="{00000000-0005-0000-0000-0000A6050000}"/>
    <cellStyle name="20% - Accent3 2 3 2 2 5" xfId="48174" xr:uid="{00000000-0005-0000-0000-0000A7050000}"/>
    <cellStyle name="20% - Accent3 2 3 2 2 6" xfId="48175" xr:uid="{00000000-0005-0000-0000-0000A8050000}"/>
    <cellStyle name="20% - Accent3 2 3 2 2 7" xfId="48176" xr:uid="{00000000-0005-0000-0000-0000A9050000}"/>
    <cellStyle name="20% - Accent3 2 3 2 2 8" xfId="48177" xr:uid="{00000000-0005-0000-0000-0000AA050000}"/>
    <cellStyle name="20% - Accent3 2 3 2 3" xfId="5363" xr:uid="{00000000-0005-0000-0000-0000AB050000}"/>
    <cellStyle name="20% - Accent3 2 3 2 3 2" xfId="5364" xr:uid="{00000000-0005-0000-0000-0000AC050000}"/>
    <cellStyle name="20% - Accent3 2 3 2 3 2 2" xfId="58345" xr:uid="{00000000-0005-0000-0000-0000AD050000}"/>
    <cellStyle name="20% - Accent3 2 3 2 3 2 3" xfId="58346" xr:uid="{00000000-0005-0000-0000-0000AE050000}"/>
    <cellStyle name="20% - Accent3 2 3 2 3 3" xfId="48178" xr:uid="{00000000-0005-0000-0000-0000AF050000}"/>
    <cellStyle name="20% - Accent3 2 3 2 3 3 2" xfId="58347" xr:uid="{00000000-0005-0000-0000-0000B0050000}"/>
    <cellStyle name="20% - Accent3 2 3 2 3 4" xfId="48179" xr:uid="{00000000-0005-0000-0000-0000B1050000}"/>
    <cellStyle name="20% - Accent3 2 3 2 4" xfId="5365" xr:uid="{00000000-0005-0000-0000-0000B2050000}"/>
    <cellStyle name="20% - Accent3 2 3 2 4 2" xfId="48180" xr:uid="{00000000-0005-0000-0000-0000B3050000}"/>
    <cellStyle name="20% - Accent3 2 3 2 4 3" xfId="48181" xr:uid="{00000000-0005-0000-0000-0000B4050000}"/>
    <cellStyle name="20% - Accent3 2 3 2 5" xfId="48182" xr:uid="{00000000-0005-0000-0000-0000B5050000}"/>
    <cellStyle name="20% - Accent3 2 3 2 5 2" xfId="48183" xr:uid="{00000000-0005-0000-0000-0000B6050000}"/>
    <cellStyle name="20% - Accent3 2 3 2 5 3" xfId="48184" xr:uid="{00000000-0005-0000-0000-0000B7050000}"/>
    <cellStyle name="20% - Accent3 2 3 2 6" xfId="48185" xr:uid="{00000000-0005-0000-0000-0000B8050000}"/>
    <cellStyle name="20% - Accent3 2 3 2 6 2" xfId="58348" xr:uid="{00000000-0005-0000-0000-0000B9050000}"/>
    <cellStyle name="20% - Accent3 2 3 2 7" xfId="48186" xr:uid="{00000000-0005-0000-0000-0000BA050000}"/>
    <cellStyle name="20% - Accent3 2 3 2 8" xfId="48187" xr:uid="{00000000-0005-0000-0000-0000BB050000}"/>
    <cellStyle name="20% - Accent3 2 3 2 9" xfId="48188" xr:uid="{00000000-0005-0000-0000-0000BC050000}"/>
    <cellStyle name="20% - Accent3 2 3 3" xfId="4201" xr:uid="{00000000-0005-0000-0000-0000BD050000}"/>
    <cellStyle name="20% - Accent3 2 3 3 2" xfId="5366" xr:uid="{00000000-0005-0000-0000-0000BE050000}"/>
    <cellStyle name="20% - Accent3 2 3 3 2 2" xfId="48189" xr:uid="{00000000-0005-0000-0000-0000BF050000}"/>
    <cellStyle name="20% - Accent3 2 3 3 2 3" xfId="48190" xr:uid="{00000000-0005-0000-0000-0000C0050000}"/>
    <cellStyle name="20% - Accent3 2 3 3 3" xfId="5367" xr:uid="{00000000-0005-0000-0000-0000C1050000}"/>
    <cellStyle name="20% - Accent3 2 3 3 3 2" xfId="5368" xr:uid="{00000000-0005-0000-0000-0000C2050000}"/>
    <cellStyle name="20% - Accent3 2 3 3 3 3" xfId="48191" xr:uid="{00000000-0005-0000-0000-0000C3050000}"/>
    <cellStyle name="20% - Accent3 2 3 3 4" xfId="5369" xr:uid="{00000000-0005-0000-0000-0000C4050000}"/>
    <cellStyle name="20% - Accent3 2 3 3 5" xfId="48192" xr:uid="{00000000-0005-0000-0000-0000C5050000}"/>
    <cellStyle name="20% - Accent3 2 3 3 6" xfId="48193" xr:uid="{00000000-0005-0000-0000-0000C6050000}"/>
    <cellStyle name="20% - Accent3 2 3 3 7" xfId="48194" xr:uid="{00000000-0005-0000-0000-0000C7050000}"/>
    <cellStyle name="20% - Accent3 2 3 3 8" xfId="48195" xr:uid="{00000000-0005-0000-0000-0000C8050000}"/>
    <cellStyle name="20% - Accent3 2 3 4" xfId="5370" xr:uid="{00000000-0005-0000-0000-0000C9050000}"/>
    <cellStyle name="20% - Accent3 2 3 4 2" xfId="5371" xr:uid="{00000000-0005-0000-0000-0000CA050000}"/>
    <cellStyle name="20% - Accent3 2 3 4 2 2" xfId="5372" xr:uid="{00000000-0005-0000-0000-0000CB050000}"/>
    <cellStyle name="20% - Accent3 2 3 4 2 3" xfId="58349" xr:uid="{00000000-0005-0000-0000-0000CC050000}"/>
    <cellStyle name="20% - Accent3 2 3 4 3" xfId="5373" xr:uid="{00000000-0005-0000-0000-0000CD050000}"/>
    <cellStyle name="20% - Accent3 2 3 4 3 2" xfId="58350" xr:uid="{00000000-0005-0000-0000-0000CE050000}"/>
    <cellStyle name="20% - Accent3 2 3 4 4" xfId="48196" xr:uid="{00000000-0005-0000-0000-0000CF050000}"/>
    <cellStyle name="20% - Accent3 2 3 5" xfId="5374" xr:uid="{00000000-0005-0000-0000-0000D0050000}"/>
    <cellStyle name="20% - Accent3 2 3 5 2" xfId="48197" xr:uid="{00000000-0005-0000-0000-0000D1050000}"/>
    <cellStyle name="20% - Accent3 2 3 5 3" xfId="48198" xr:uid="{00000000-0005-0000-0000-0000D2050000}"/>
    <cellStyle name="20% - Accent3 2 3 6" xfId="48199" xr:uid="{00000000-0005-0000-0000-0000D3050000}"/>
    <cellStyle name="20% - Accent3 2 3 6 2" xfId="48200" xr:uid="{00000000-0005-0000-0000-0000D4050000}"/>
    <cellStyle name="20% - Accent3 2 3 6 3" xfId="48201" xr:uid="{00000000-0005-0000-0000-0000D5050000}"/>
    <cellStyle name="20% - Accent3 2 3 7" xfId="48202" xr:uid="{00000000-0005-0000-0000-0000D6050000}"/>
    <cellStyle name="20% - Accent3 2 3 7 2" xfId="58351" xr:uid="{00000000-0005-0000-0000-0000D7050000}"/>
    <cellStyle name="20% - Accent3 2 3 8" xfId="48203" xr:uid="{00000000-0005-0000-0000-0000D8050000}"/>
    <cellStyle name="20% - Accent3 2 3 9" xfId="48204" xr:uid="{00000000-0005-0000-0000-0000D9050000}"/>
    <cellStyle name="20% - Accent3 2 4" xfId="345" xr:uid="{00000000-0005-0000-0000-0000DA050000}"/>
    <cellStyle name="20% - Accent3 2 4 10" xfId="48205" xr:uid="{00000000-0005-0000-0000-0000DB050000}"/>
    <cellStyle name="20% - Accent3 2 4 11" xfId="48206" xr:uid="{00000000-0005-0000-0000-0000DC050000}"/>
    <cellStyle name="20% - Accent3 2 4 2" xfId="346" xr:uid="{00000000-0005-0000-0000-0000DD050000}"/>
    <cellStyle name="20% - Accent3 2 4 2 10" xfId="48207" xr:uid="{00000000-0005-0000-0000-0000DE050000}"/>
    <cellStyle name="20% - Accent3 2 4 2 2" xfId="4204" xr:uid="{00000000-0005-0000-0000-0000DF050000}"/>
    <cellStyle name="20% - Accent3 2 4 2 2 2" xfId="5375" xr:uid="{00000000-0005-0000-0000-0000E0050000}"/>
    <cellStyle name="20% - Accent3 2 4 2 2 2 2" xfId="48208" xr:uid="{00000000-0005-0000-0000-0000E1050000}"/>
    <cellStyle name="20% - Accent3 2 4 2 2 2 3" xfId="48209" xr:uid="{00000000-0005-0000-0000-0000E2050000}"/>
    <cellStyle name="20% - Accent3 2 4 2 2 3" xfId="48210" xr:uid="{00000000-0005-0000-0000-0000E3050000}"/>
    <cellStyle name="20% - Accent3 2 4 2 2 3 2" xfId="48211" xr:uid="{00000000-0005-0000-0000-0000E4050000}"/>
    <cellStyle name="20% - Accent3 2 4 2 2 3 3" xfId="48212" xr:uid="{00000000-0005-0000-0000-0000E5050000}"/>
    <cellStyle name="20% - Accent3 2 4 2 2 4" xfId="48213" xr:uid="{00000000-0005-0000-0000-0000E6050000}"/>
    <cellStyle name="20% - Accent3 2 4 2 2 5" xfId="48214" xr:uid="{00000000-0005-0000-0000-0000E7050000}"/>
    <cellStyle name="20% - Accent3 2 4 2 2 6" xfId="48215" xr:uid="{00000000-0005-0000-0000-0000E8050000}"/>
    <cellStyle name="20% - Accent3 2 4 2 2 7" xfId="48216" xr:uid="{00000000-0005-0000-0000-0000E9050000}"/>
    <cellStyle name="20% - Accent3 2 4 2 2 8" xfId="48217" xr:uid="{00000000-0005-0000-0000-0000EA050000}"/>
    <cellStyle name="20% - Accent3 2 4 2 3" xfId="5376" xr:uid="{00000000-0005-0000-0000-0000EB050000}"/>
    <cellStyle name="20% - Accent3 2 4 2 3 2" xfId="48218" xr:uid="{00000000-0005-0000-0000-0000EC050000}"/>
    <cellStyle name="20% - Accent3 2 4 2 3 2 2" xfId="58352" xr:uid="{00000000-0005-0000-0000-0000ED050000}"/>
    <cellStyle name="20% - Accent3 2 4 2 3 2 3" xfId="58353" xr:uid="{00000000-0005-0000-0000-0000EE050000}"/>
    <cellStyle name="20% - Accent3 2 4 2 3 3" xfId="48219" xr:uid="{00000000-0005-0000-0000-0000EF050000}"/>
    <cellStyle name="20% - Accent3 2 4 2 3 3 2" xfId="58354" xr:uid="{00000000-0005-0000-0000-0000F0050000}"/>
    <cellStyle name="20% - Accent3 2 4 2 3 4" xfId="48220" xr:uid="{00000000-0005-0000-0000-0000F1050000}"/>
    <cellStyle name="20% - Accent3 2 4 2 4" xfId="48221" xr:uid="{00000000-0005-0000-0000-0000F2050000}"/>
    <cellStyle name="20% - Accent3 2 4 2 4 2" xfId="48222" xr:uid="{00000000-0005-0000-0000-0000F3050000}"/>
    <cellStyle name="20% - Accent3 2 4 2 4 3" xfId="48223" xr:uid="{00000000-0005-0000-0000-0000F4050000}"/>
    <cellStyle name="20% - Accent3 2 4 2 5" xfId="48224" xr:uid="{00000000-0005-0000-0000-0000F5050000}"/>
    <cellStyle name="20% - Accent3 2 4 2 5 2" xfId="48225" xr:uid="{00000000-0005-0000-0000-0000F6050000}"/>
    <cellStyle name="20% - Accent3 2 4 2 5 3" xfId="48226" xr:uid="{00000000-0005-0000-0000-0000F7050000}"/>
    <cellStyle name="20% - Accent3 2 4 2 6" xfId="48227" xr:uid="{00000000-0005-0000-0000-0000F8050000}"/>
    <cellStyle name="20% - Accent3 2 4 2 6 2" xfId="58355" xr:uid="{00000000-0005-0000-0000-0000F9050000}"/>
    <cellStyle name="20% - Accent3 2 4 2 7" xfId="48228" xr:uid="{00000000-0005-0000-0000-0000FA050000}"/>
    <cellStyle name="20% - Accent3 2 4 2 8" xfId="48229" xr:uid="{00000000-0005-0000-0000-0000FB050000}"/>
    <cellStyle name="20% - Accent3 2 4 2 9" xfId="48230" xr:uid="{00000000-0005-0000-0000-0000FC050000}"/>
    <cellStyle name="20% - Accent3 2 4 3" xfId="4203" xr:uid="{00000000-0005-0000-0000-0000FD050000}"/>
    <cellStyle name="20% - Accent3 2 4 3 2" xfId="5377" xr:uid="{00000000-0005-0000-0000-0000FE050000}"/>
    <cellStyle name="20% - Accent3 2 4 3 2 2" xfId="48231" xr:uid="{00000000-0005-0000-0000-0000FF050000}"/>
    <cellStyle name="20% - Accent3 2 4 3 2 3" xfId="48232" xr:uid="{00000000-0005-0000-0000-000000060000}"/>
    <cellStyle name="20% - Accent3 2 4 3 3" xfId="48233" xr:uid="{00000000-0005-0000-0000-000001060000}"/>
    <cellStyle name="20% - Accent3 2 4 3 3 2" xfId="48234" xr:uid="{00000000-0005-0000-0000-000002060000}"/>
    <cellStyle name="20% - Accent3 2 4 3 3 3" xfId="48235" xr:uid="{00000000-0005-0000-0000-000003060000}"/>
    <cellStyle name="20% - Accent3 2 4 3 4" xfId="48236" xr:uid="{00000000-0005-0000-0000-000004060000}"/>
    <cellStyle name="20% - Accent3 2 4 3 5" xfId="48237" xr:uid="{00000000-0005-0000-0000-000005060000}"/>
    <cellStyle name="20% - Accent3 2 4 3 6" xfId="48238" xr:uid="{00000000-0005-0000-0000-000006060000}"/>
    <cellStyle name="20% - Accent3 2 4 3 7" xfId="48239" xr:uid="{00000000-0005-0000-0000-000007060000}"/>
    <cellStyle name="20% - Accent3 2 4 3 8" xfId="48240" xr:uid="{00000000-0005-0000-0000-000008060000}"/>
    <cellStyle name="20% - Accent3 2 4 4" xfId="5378" xr:uid="{00000000-0005-0000-0000-000009060000}"/>
    <cellStyle name="20% - Accent3 2 4 4 2" xfId="48241" xr:uid="{00000000-0005-0000-0000-00000A060000}"/>
    <cellStyle name="20% - Accent3 2 4 4 2 2" xfId="58356" xr:uid="{00000000-0005-0000-0000-00000B060000}"/>
    <cellStyle name="20% - Accent3 2 4 4 2 3" xfId="58357" xr:uid="{00000000-0005-0000-0000-00000C060000}"/>
    <cellStyle name="20% - Accent3 2 4 4 3" xfId="48242" xr:uid="{00000000-0005-0000-0000-00000D060000}"/>
    <cellStyle name="20% - Accent3 2 4 4 3 2" xfId="58358" xr:uid="{00000000-0005-0000-0000-00000E060000}"/>
    <cellStyle name="20% - Accent3 2 4 4 4" xfId="48243" xr:uid="{00000000-0005-0000-0000-00000F060000}"/>
    <cellStyle name="20% - Accent3 2 4 5" xfId="5379" xr:uid="{00000000-0005-0000-0000-000010060000}"/>
    <cellStyle name="20% - Accent3 2 4 5 2" xfId="48244" xr:uid="{00000000-0005-0000-0000-000011060000}"/>
    <cellStyle name="20% - Accent3 2 4 5 3" xfId="48245" xr:uid="{00000000-0005-0000-0000-000012060000}"/>
    <cellStyle name="20% - Accent3 2 4 6" xfId="48246" xr:uid="{00000000-0005-0000-0000-000013060000}"/>
    <cellStyle name="20% - Accent3 2 4 6 2" xfId="48247" xr:uid="{00000000-0005-0000-0000-000014060000}"/>
    <cellStyle name="20% - Accent3 2 4 6 3" xfId="48248" xr:uid="{00000000-0005-0000-0000-000015060000}"/>
    <cellStyle name="20% - Accent3 2 4 7" xfId="48249" xr:uid="{00000000-0005-0000-0000-000016060000}"/>
    <cellStyle name="20% - Accent3 2 4 7 2" xfId="58359" xr:uid="{00000000-0005-0000-0000-000017060000}"/>
    <cellStyle name="20% - Accent3 2 4 8" xfId="48250" xr:uid="{00000000-0005-0000-0000-000018060000}"/>
    <cellStyle name="20% - Accent3 2 4 9" xfId="48251" xr:uid="{00000000-0005-0000-0000-000019060000}"/>
    <cellStyle name="20% - Accent3 2 5" xfId="347" xr:uid="{00000000-0005-0000-0000-00001A060000}"/>
    <cellStyle name="20% - Accent3 2 5 10" xfId="48252" xr:uid="{00000000-0005-0000-0000-00001B060000}"/>
    <cellStyle name="20% - Accent3 2 5 11" xfId="48253" xr:uid="{00000000-0005-0000-0000-00001C060000}"/>
    <cellStyle name="20% - Accent3 2 5 2" xfId="348" xr:uid="{00000000-0005-0000-0000-00001D060000}"/>
    <cellStyle name="20% - Accent3 2 5 2 2" xfId="4206" xr:uid="{00000000-0005-0000-0000-00001E060000}"/>
    <cellStyle name="20% - Accent3 2 5 2 2 2" xfId="5380" xr:uid="{00000000-0005-0000-0000-00001F060000}"/>
    <cellStyle name="20% - Accent3 2 5 2 2 2 2" xfId="48254" xr:uid="{00000000-0005-0000-0000-000020060000}"/>
    <cellStyle name="20% - Accent3 2 5 2 2 2 3" xfId="48255" xr:uid="{00000000-0005-0000-0000-000021060000}"/>
    <cellStyle name="20% - Accent3 2 5 2 2 3" xfId="48256" xr:uid="{00000000-0005-0000-0000-000022060000}"/>
    <cellStyle name="20% - Accent3 2 5 2 2 3 2" xfId="48257" xr:uid="{00000000-0005-0000-0000-000023060000}"/>
    <cellStyle name="20% - Accent3 2 5 2 2 3 3" xfId="48258" xr:uid="{00000000-0005-0000-0000-000024060000}"/>
    <cellStyle name="20% - Accent3 2 5 2 2 4" xfId="48259" xr:uid="{00000000-0005-0000-0000-000025060000}"/>
    <cellStyle name="20% - Accent3 2 5 2 2 5" xfId="48260" xr:uid="{00000000-0005-0000-0000-000026060000}"/>
    <cellStyle name="20% - Accent3 2 5 2 2 6" xfId="48261" xr:uid="{00000000-0005-0000-0000-000027060000}"/>
    <cellStyle name="20% - Accent3 2 5 2 2 7" xfId="48262" xr:uid="{00000000-0005-0000-0000-000028060000}"/>
    <cellStyle name="20% - Accent3 2 5 2 2 8" xfId="48263" xr:uid="{00000000-0005-0000-0000-000029060000}"/>
    <cellStyle name="20% - Accent3 2 5 2 3" xfId="5381" xr:uid="{00000000-0005-0000-0000-00002A060000}"/>
    <cellStyle name="20% - Accent3 2 5 2 3 2" xfId="48264" xr:uid="{00000000-0005-0000-0000-00002B060000}"/>
    <cellStyle name="20% - Accent3 2 5 2 3 2 2" xfId="58360" xr:uid="{00000000-0005-0000-0000-00002C060000}"/>
    <cellStyle name="20% - Accent3 2 5 2 3 2 3" xfId="58361" xr:uid="{00000000-0005-0000-0000-00002D060000}"/>
    <cellStyle name="20% - Accent3 2 5 2 3 3" xfId="48265" xr:uid="{00000000-0005-0000-0000-00002E060000}"/>
    <cellStyle name="20% - Accent3 2 5 2 3 3 2" xfId="58362" xr:uid="{00000000-0005-0000-0000-00002F060000}"/>
    <cellStyle name="20% - Accent3 2 5 2 3 4" xfId="48266" xr:uid="{00000000-0005-0000-0000-000030060000}"/>
    <cellStyle name="20% - Accent3 2 5 2 4" xfId="48267" xr:uid="{00000000-0005-0000-0000-000031060000}"/>
    <cellStyle name="20% - Accent3 2 5 2 4 2" xfId="48268" xr:uid="{00000000-0005-0000-0000-000032060000}"/>
    <cellStyle name="20% - Accent3 2 5 2 4 3" xfId="48269" xr:uid="{00000000-0005-0000-0000-000033060000}"/>
    <cellStyle name="20% - Accent3 2 5 2 5" xfId="48270" xr:uid="{00000000-0005-0000-0000-000034060000}"/>
    <cellStyle name="20% - Accent3 2 5 2 6" xfId="48271" xr:uid="{00000000-0005-0000-0000-000035060000}"/>
    <cellStyle name="20% - Accent3 2 5 2 6 2" xfId="58363" xr:uid="{00000000-0005-0000-0000-000036060000}"/>
    <cellStyle name="20% - Accent3 2 5 2 7" xfId="48272" xr:uid="{00000000-0005-0000-0000-000037060000}"/>
    <cellStyle name="20% - Accent3 2 5 2 8" xfId="48273" xr:uid="{00000000-0005-0000-0000-000038060000}"/>
    <cellStyle name="20% - Accent3 2 5 2 9" xfId="48274" xr:uid="{00000000-0005-0000-0000-000039060000}"/>
    <cellStyle name="20% - Accent3 2 5 3" xfId="4205" xr:uid="{00000000-0005-0000-0000-00003A060000}"/>
    <cellStyle name="20% - Accent3 2 5 3 2" xfId="5382" xr:uid="{00000000-0005-0000-0000-00003B060000}"/>
    <cellStyle name="20% - Accent3 2 5 3 2 2" xfId="48275" xr:uid="{00000000-0005-0000-0000-00003C060000}"/>
    <cellStyle name="20% - Accent3 2 5 3 2 3" xfId="48276" xr:uid="{00000000-0005-0000-0000-00003D060000}"/>
    <cellStyle name="20% - Accent3 2 5 3 3" xfId="48277" xr:uid="{00000000-0005-0000-0000-00003E060000}"/>
    <cellStyle name="20% - Accent3 2 5 3 3 2" xfId="48278" xr:uid="{00000000-0005-0000-0000-00003F060000}"/>
    <cellStyle name="20% - Accent3 2 5 3 3 3" xfId="48279" xr:uid="{00000000-0005-0000-0000-000040060000}"/>
    <cellStyle name="20% - Accent3 2 5 3 4" xfId="48280" xr:uid="{00000000-0005-0000-0000-000041060000}"/>
    <cellStyle name="20% - Accent3 2 5 3 5" xfId="48281" xr:uid="{00000000-0005-0000-0000-000042060000}"/>
    <cellStyle name="20% - Accent3 2 5 3 6" xfId="48282" xr:uid="{00000000-0005-0000-0000-000043060000}"/>
    <cellStyle name="20% - Accent3 2 5 3 7" xfId="48283" xr:uid="{00000000-0005-0000-0000-000044060000}"/>
    <cellStyle name="20% - Accent3 2 5 3 8" xfId="48284" xr:uid="{00000000-0005-0000-0000-000045060000}"/>
    <cellStyle name="20% - Accent3 2 5 4" xfId="5383" xr:uid="{00000000-0005-0000-0000-000046060000}"/>
    <cellStyle name="20% - Accent3 2 5 4 2" xfId="48285" xr:uid="{00000000-0005-0000-0000-000047060000}"/>
    <cellStyle name="20% - Accent3 2 5 4 2 2" xfId="58364" xr:uid="{00000000-0005-0000-0000-000048060000}"/>
    <cellStyle name="20% - Accent3 2 5 4 2 3" xfId="58365" xr:uid="{00000000-0005-0000-0000-000049060000}"/>
    <cellStyle name="20% - Accent3 2 5 4 3" xfId="48286" xr:uid="{00000000-0005-0000-0000-00004A060000}"/>
    <cellStyle name="20% - Accent3 2 5 4 3 2" xfId="58366" xr:uid="{00000000-0005-0000-0000-00004B060000}"/>
    <cellStyle name="20% - Accent3 2 5 4 4" xfId="48287" xr:uid="{00000000-0005-0000-0000-00004C060000}"/>
    <cellStyle name="20% - Accent3 2 5 5" xfId="5384" xr:uid="{00000000-0005-0000-0000-00004D060000}"/>
    <cellStyle name="20% - Accent3 2 5 5 2" xfId="48288" xr:uid="{00000000-0005-0000-0000-00004E060000}"/>
    <cellStyle name="20% - Accent3 2 5 5 3" xfId="48289" xr:uid="{00000000-0005-0000-0000-00004F060000}"/>
    <cellStyle name="20% - Accent3 2 5 6" xfId="48290" xr:uid="{00000000-0005-0000-0000-000050060000}"/>
    <cellStyle name="20% - Accent3 2 5 6 2" xfId="48291" xr:uid="{00000000-0005-0000-0000-000051060000}"/>
    <cellStyle name="20% - Accent3 2 5 6 3" xfId="48292" xr:uid="{00000000-0005-0000-0000-000052060000}"/>
    <cellStyle name="20% - Accent3 2 5 7" xfId="48293" xr:uid="{00000000-0005-0000-0000-000053060000}"/>
    <cellStyle name="20% - Accent3 2 5 7 2" xfId="58367" xr:uid="{00000000-0005-0000-0000-000054060000}"/>
    <cellStyle name="20% - Accent3 2 5 8" xfId="48294" xr:uid="{00000000-0005-0000-0000-000055060000}"/>
    <cellStyle name="20% - Accent3 2 5 9" xfId="48295" xr:uid="{00000000-0005-0000-0000-000056060000}"/>
    <cellStyle name="20% - Accent3 2 6" xfId="349" xr:uid="{00000000-0005-0000-0000-000057060000}"/>
    <cellStyle name="20% - Accent3 2 6 10" xfId="48296" xr:uid="{00000000-0005-0000-0000-000058060000}"/>
    <cellStyle name="20% - Accent3 2 6 11" xfId="48297" xr:uid="{00000000-0005-0000-0000-000059060000}"/>
    <cellStyle name="20% - Accent3 2 6 2" xfId="350" xr:uid="{00000000-0005-0000-0000-00005A060000}"/>
    <cellStyle name="20% - Accent3 2 6 2 2" xfId="4208" xr:uid="{00000000-0005-0000-0000-00005B060000}"/>
    <cellStyle name="20% - Accent3 2 6 2 2 2" xfId="48298" xr:uid="{00000000-0005-0000-0000-00005C060000}"/>
    <cellStyle name="20% - Accent3 2 6 2 2 2 2" xfId="48299" xr:uid="{00000000-0005-0000-0000-00005D060000}"/>
    <cellStyle name="20% - Accent3 2 6 2 2 2 3" xfId="48300" xr:uid="{00000000-0005-0000-0000-00005E060000}"/>
    <cellStyle name="20% - Accent3 2 6 2 2 3" xfId="48301" xr:uid="{00000000-0005-0000-0000-00005F060000}"/>
    <cellStyle name="20% - Accent3 2 6 2 2 3 2" xfId="48302" xr:uid="{00000000-0005-0000-0000-000060060000}"/>
    <cellStyle name="20% - Accent3 2 6 2 2 3 3" xfId="48303" xr:uid="{00000000-0005-0000-0000-000061060000}"/>
    <cellStyle name="20% - Accent3 2 6 2 2 4" xfId="48304" xr:uid="{00000000-0005-0000-0000-000062060000}"/>
    <cellStyle name="20% - Accent3 2 6 2 2 5" xfId="48305" xr:uid="{00000000-0005-0000-0000-000063060000}"/>
    <cellStyle name="20% - Accent3 2 6 2 2 6" xfId="48306" xr:uid="{00000000-0005-0000-0000-000064060000}"/>
    <cellStyle name="20% - Accent3 2 6 2 2 7" xfId="48307" xr:uid="{00000000-0005-0000-0000-000065060000}"/>
    <cellStyle name="20% - Accent3 2 6 2 2 8" xfId="48308" xr:uid="{00000000-0005-0000-0000-000066060000}"/>
    <cellStyle name="20% - Accent3 2 6 2 3" xfId="48309" xr:uid="{00000000-0005-0000-0000-000067060000}"/>
    <cellStyle name="20% - Accent3 2 6 2 3 2" xfId="48310" xr:uid="{00000000-0005-0000-0000-000068060000}"/>
    <cellStyle name="20% - Accent3 2 6 2 3 2 2" xfId="58368" xr:uid="{00000000-0005-0000-0000-000069060000}"/>
    <cellStyle name="20% - Accent3 2 6 2 3 2 3" xfId="58369" xr:uid="{00000000-0005-0000-0000-00006A060000}"/>
    <cellStyle name="20% - Accent3 2 6 2 3 3" xfId="48311" xr:uid="{00000000-0005-0000-0000-00006B060000}"/>
    <cellStyle name="20% - Accent3 2 6 2 3 3 2" xfId="58370" xr:uid="{00000000-0005-0000-0000-00006C060000}"/>
    <cellStyle name="20% - Accent3 2 6 2 3 4" xfId="48312" xr:uid="{00000000-0005-0000-0000-00006D060000}"/>
    <cellStyle name="20% - Accent3 2 6 2 4" xfId="48313" xr:uid="{00000000-0005-0000-0000-00006E060000}"/>
    <cellStyle name="20% - Accent3 2 6 2 4 2" xfId="48314" xr:uid="{00000000-0005-0000-0000-00006F060000}"/>
    <cellStyle name="20% - Accent3 2 6 2 4 3" xfId="48315" xr:uid="{00000000-0005-0000-0000-000070060000}"/>
    <cellStyle name="20% - Accent3 2 6 2 5" xfId="48316" xr:uid="{00000000-0005-0000-0000-000071060000}"/>
    <cellStyle name="20% - Accent3 2 6 2 6" xfId="48317" xr:uid="{00000000-0005-0000-0000-000072060000}"/>
    <cellStyle name="20% - Accent3 2 6 2 6 2" xfId="58371" xr:uid="{00000000-0005-0000-0000-000073060000}"/>
    <cellStyle name="20% - Accent3 2 6 2 7" xfId="48318" xr:uid="{00000000-0005-0000-0000-000074060000}"/>
    <cellStyle name="20% - Accent3 2 6 2 8" xfId="48319" xr:uid="{00000000-0005-0000-0000-000075060000}"/>
    <cellStyle name="20% - Accent3 2 6 2 9" xfId="48320" xr:uid="{00000000-0005-0000-0000-000076060000}"/>
    <cellStyle name="20% - Accent3 2 6 3" xfId="4207" xr:uid="{00000000-0005-0000-0000-000077060000}"/>
    <cellStyle name="20% - Accent3 2 6 3 2" xfId="48321" xr:uid="{00000000-0005-0000-0000-000078060000}"/>
    <cellStyle name="20% - Accent3 2 6 3 2 2" xfId="48322" xr:uid="{00000000-0005-0000-0000-000079060000}"/>
    <cellStyle name="20% - Accent3 2 6 3 2 3" xfId="48323" xr:uid="{00000000-0005-0000-0000-00007A060000}"/>
    <cellStyle name="20% - Accent3 2 6 3 3" xfId="48324" xr:uid="{00000000-0005-0000-0000-00007B060000}"/>
    <cellStyle name="20% - Accent3 2 6 3 3 2" xfId="48325" xr:uid="{00000000-0005-0000-0000-00007C060000}"/>
    <cellStyle name="20% - Accent3 2 6 3 3 3" xfId="48326" xr:uid="{00000000-0005-0000-0000-00007D060000}"/>
    <cellStyle name="20% - Accent3 2 6 3 4" xfId="48327" xr:uid="{00000000-0005-0000-0000-00007E060000}"/>
    <cellStyle name="20% - Accent3 2 6 3 5" xfId="48328" xr:uid="{00000000-0005-0000-0000-00007F060000}"/>
    <cellStyle name="20% - Accent3 2 6 3 6" xfId="48329" xr:uid="{00000000-0005-0000-0000-000080060000}"/>
    <cellStyle name="20% - Accent3 2 6 3 7" xfId="48330" xr:uid="{00000000-0005-0000-0000-000081060000}"/>
    <cellStyle name="20% - Accent3 2 6 3 8" xfId="48331" xr:uid="{00000000-0005-0000-0000-000082060000}"/>
    <cellStyle name="20% - Accent3 2 6 4" xfId="48332" xr:uid="{00000000-0005-0000-0000-000083060000}"/>
    <cellStyle name="20% - Accent3 2 6 4 2" xfId="48333" xr:uid="{00000000-0005-0000-0000-000084060000}"/>
    <cellStyle name="20% - Accent3 2 6 4 2 2" xfId="58372" xr:uid="{00000000-0005-0000-0000-000085060000}"/>
    <cellStyle name="20% - Accent3 2 6 4 2 3" xfId="58373" xr:uid="{00000000-0005-0000-0000-000086060000}"/>
    <cellStyle name="20% - Accent3 2 6 4 3" xfId="48334" xr:uid="{00000000-0005-0000-0000-000087060000}"/>
    <cellStyle name="20% - Accent3 2 6 4 3 2" xfId="58374" xr:uid="{00000000-0005-0000-0000-000088060000}"/>
    <cellStyle name="20% - Accent3 2 6 4 4" xfId="48335" xr:uid="{00000000-0005-0000-0000-000089060000}"/>
    <cellStyle name="20% - Accent3 2 6 5" xfId="48336" xr:uid="{00000000-0005-0000-0000-00008A060000}"/>
    <cellStyle name="20% - Accent3 2 6 5 2" xfId="48337" xr:uid="{00000000-0005-0000-0000-00008B060000}"/>
    <cellStyle name="20% - Accent3 2 6 5 3" xfId="48338" xr:uid="{00000000-0005-0000-0000-00008C060000}"/>
    <cellStyle name="20% - Accent3 2 6 6" xfId="48339" xr:uid="{00000000-0005-0000-0000-00008D060000}"/>
    <cellStyle name="20% - Accent3 2 6 6 2" xfId="48340" xr:uid="{00000000-0005-0000-0000-00008E060000}"/>
    <cellStyle name="20% - Accent3 2 6 6 3" xfId="48341" xr:uid="{00000000-0005-0000-0000-00008F060000}"/>
    <cellStyle name="20% - Accent3 2 6 7" xfId="48342" xr:uid="{00000000-0005-0000-0000-000090060000}"/>
    <cellStyle name="20% - Accent3 2 6 7 2" xfId="58375" xr:uid="{00000000-0005-0000-0000-000091060000}"/>
    <cellStyle name="20% - Accent3 2 6 8" xfId="48343" xr:uid="{00000000-0005-0000-0000-000092060000}"/>
    <cellStyle name="20% - Accent3 2 6 9" xfId="48344" xr:uid="{00000000-0005-0000-0000-000093060000}"/>
    <cellStyle name="20% - Accent3 2 7" xfId="341" xr:uid="{00000000-0005-0000-0000-000094060000}"/>
    <cellStyle name="20% - Accent3 2 7 2" xfId="5385" xr:uid="{00000000-0005-0000-0000-000095060000}"/>
    <cellStyle name="20% - Accent3 2 7 2 2" xfId="5386" xr:uid="{00000000-0005-0000-0000-000096060000}"/>
    <cellStyle name="20% - Accent3 2 7 2 3" xfId="58376" xr:uid="{00000000-0005-0000-0000-000097060000}"/>
    <cellStyle name="20% - Accent3 2 7 3" xfId="5387" xr:uid="{00000000-0005-0000-0000-000098060000}"/>
    <cellStyle name="20% - Accent3 2 7 3 2" xfId="58377" xr:uid="{00000000-0005-0000-0000-000099060000}"/>
    <cellStyle name="20% - Accent3 2 7 4" xfId="58378" xr:uid="{00000000-0005-0000-0000-00009A060000}"/>
    <cellStyle name="20% - Accent3 2 8" xfId="5388" xr:uid="{00000000-0005-0000-0000-00009B060000}"/>
    <cellStyle name="20% - Accent3 2 8 2" xfId="48345" xr:uid="{00000000-0005-0000-0000-00009C060000}"/>
    <cellStyle name="20% - Accent3 2 8 3" xfId="48346" xr:uid="{00000000-0005-0000-0000-00009D060000}"/>
    <cellStyle name="20% - Accent3 2 9" xfId="5389" xr:uid="{00000000-0005-0000-0000-00009E060000}"/>
    <cellStyle name="20% - Accent3 2 9 2" xfId="48347" xr:uid="{00000000-0005-0000-0000-00009F060000}"/>
    <cellStyle name="20% - Accent3 2 9 3" xfId="48348" xr:uid="{00000000-0005-0000-0000-0000A0060000}"/>
    <cellStyle name="20% - Accent3 2_Dec monthly report" xfId="4625" xr:uid="{00000000-0005-0000-0000-0000A1060000}"/>
    <cellStyle name="20% - Accent3 20" xfId="48349" xr:uid="{00000000-0005-0000-0000-0000A2060000}"/>
    <cellStyle name="20% - Accent3 20 2" xfId="48350" xr:uid="{00000000-0005-0000-0000-0000A3060000}"/>
    <cellStyle name="20% - Accent3 20 3" xfId="48351" xr:uid="{00000000-0005-0000-0000-0000A4060000}"/>
    <cellStyle name="20% - Accent3 21" xfId="48352" xr:uid="{00000000-0005-0000-0000-0000A5060000}"/>
    <cellStyle name="20% - Accent3 21 2" xfId="48353" xr:uid="{00000000-0005-0000-0000-0000A6060000}"/>
    <cellStyle name="20% - Accent3 21 3" xfId="48354" xr:uid="{00000000-0005-0000-0000-0000A7060000}"/>
    <cellStyle name="20% - Accent3 22" xfId="48355" xr:uid="{00000000-0005-0000-0000-0000A8060000}"/>
    <cellStyle name="20% - Accent3 23" xfId="48356" xr:uid="{00000000-0005-0000-0000-0000A9060000}"/>
    <cellStyle name="20% - Accent3 24" xfId="48357" xr:uid="{00000000-0005-0000-0000-0000AA060000}"/>
    <cellStyle name="20% - Accent3 3" xfId="184" xr:uid="{00000000-0005-0000-0000-0000AB060000}"/>
    <cellStyle name="20% - Accent3 3 10" xfId="5390" xr:uid="{00000000-0005-0000-0000-0000AC060000}"/>
    <cellStyle name="20% - Accent3 3 11" xfId="5391" xr:uid="{00000000-0005-0000-0000-0000AD060000}"/>
    <cellStyle name="20% - Accent3 3 12" xfId="5392" xr:uid="{00000000-0005-0000-0000-0000AE060000}"/>
    <cellStyle name="20% - Accent3 3 13" xfId="5393" xr:uid="{00000000-0005-0000-0000-0000AF060000}"/>
    <cellStyle name="20% - Accent3 3 14" xfId="48358" xr:uid="{00000000-0005-0000-0000-0000B0060000}"/>
    <cellStyle name="20% - Accent3 3 2" xfId="209" xr:uid="{00000000-0005-0000-0000-0000B1060000}"/>
    <cellStyle name="20% - Accent3 3 2 2" xfId="353" xr:uid="{00000000-0005-0000-0000-0000B2060000}"/>
    <cellStyle name="20% - Accent3 3 2 2 10" xfId="48359" xr:uid="{00000000-0005-0000-0000-0000B3060000}"/>
    <cellStyle name="20% - Accent3 3 2 2 2" xfId="4210" xr:uid="{00000000-0005-0000-0000-0000B4060000}"/>
    <cellStyle name="20% - Accent3 3 2 2 2 2" xfId="5394" xr:uid="{00000000-0005-0000-0000-0000B5060000}"/>
    <cellStyle name="20% - Accent3 3 2 2 2 2 2" xfId="48360" xr:uid="{00000000-0005-0000-0000-0000B6060000}"/>
    <cellStyle name="20% - Accent3 3 2 2 2 2 3" xfId="48361" xr:uid="{00000000-0005-0000-0000-0000B7060000}"/>
    <cellStyle name="20% - Accent3 3 2 2 2 3" xfId="5395" xr:uid="{00000000-0005-0000-0000-0000B8060000}"/>
    <cellStyle name="20% - Accent3 3 2 2 2 3 2" xfId="48362" xr:uid="{00000000-0005-0000-0000-0000B9060000}"/>
    <cellStyle name="20% - Accent3 3 2 2 2 3 3" xfId="48363" xr:uid="{00000000-0005-0000-0000-0000BA060000}"/>
    <cellStyle name="20% - Accent3 3 2 2 2 4" xfId="48364" xr:uid="{00000000-0005-0000-0000-0000BB060000}"/>
    <cellStyle name="20% - Accent3 3 2 2 2 5" xfId="48365" xr:uid="{00000000-0005-0000-0000-0000BC060000}"/>
    <cellStyle name="20% - Accent3 3 2 2 2 6" xfId="48366" xr:uid="{00000000-0005-0000-0000-0000BD060000}"/>
    <cellStyle name="20% - Accent3 3 2 2 2 7" xfId="48367" xr:uid="{00000000-0005-0000-0000-0000BE060000}"/>
    <cellStyle name="20% - Accent3 3 2 2 2 8" xfId="48368" xr:uid="{00000000-0005-0000-0000-0000BF060000}"/>
    <cellStyle name="20% - Accent3 3 2 2 3" xfId="5396" xr:uid="{00000000-0005-0000-0000-0000C0060000}"/>
    <cellStyle name="20% - Accent3 3 2 2 3 2" xfId="5397" xr:uid="{00000000-0005-0000-0000-0000C1060000}"/>
    <cellStyle name="20% - Accent3 3 2 2 3 3" xfId="48369" xr:uid="{00000000-0005-0000-0000-0000C2060000}"/>
    <cellStyle name="20% - Accent3 3 2 2 4" xfId="5398" xr:uid="{00000000-0005-0000-0000-0000C3060000}"/>
    <cellStyle name="20% - Accent3 3 2 2 4 2" xfId="48370" xr:uid="{00000000-0005-0000-0000-0000C4060000}"/>
    <cellStyle name="20% - Accent3 3 2 2 4 3" xfId="48371" xr:uid="{00000000-0005-0000-0000-0000C5060000}"/>
    <cellStyle name="20% - Accent3 3 2 2 5" xfId="48372" xr:uid="{00000000-0005-0000-0000-0000C6060000}"/>
    <cellStyle name="20% - Accent3 3 2 2 5 2" xfId="48373" xr:uid="{00000000-0005-0000-0000-0000C7060000}"/>
    <cellStyle name="20% - Accent3 3 2 2 5 3" xfId="48374" xr:uid="{00000000-0005-0000-0000-0000C8060000}"/>
    <cellStyle name="20% - Accent3 3 2 2 6" xfId="48375" xr:uid="{00000000-0005-0000-0000-0000C9060000}"/>
    <cellStyle name="20% - Accent3 3 2 2 7" xfId="48376" xr:uid="{00000000-0005-0000-0000-0000CA060000}"/>
    <cellStyle name="20% - Accent3 3 2 2 8" xfId="48377" xr:uid="{00000000-0005-0000-0000-0000CB060000}"/>
    <cellStyle name="20% - Accent3 3 2 2 9" xfId="48378" xr:uid="{00000000-0005-0000-0000-0000CC060000}"/>
    <cellStyle name="20% - Accent3 3 2 3" xfId="352" xr:uid="{00000000-0005-0000-0000-0000CD060000}"/>
    <cellStyle name="20% - Accent3 3 2 3 2" xfId="5399" xr:uid="{00000000-0005-0000-0000-0000CE060000}"/>
    <cellStyle name="20% - Accent3 3 2 3 2 2" xfId="58379" xr:uid="{00000000-0005-0000-0000-0000CF060000}"/>
    <cellStyle name="20% - Accent3 3 2 3 2 3" xfId="58380" xr:uid="{00000000-0005-0000-0000-0000D0060000}"/>
    <cellStyle name="20% - Accent3 3 2 3 3" xfId="5400" xr:uid="{00000000-0005-0000-0000-0000D1060000}"/>
    <cellStyle name="20% - Accent3 3 2 3 3 2" xfId="58381" xr:uid="{00000000-0005-0000-0000-0000D2060000}"/>
    <cellStyle name="20% - Accent3 3 2 3 4" xfId="58382" xr:uid="{00000000-0005-0000-0000-0000D3060000}"/>
    <cellStyle name="20% - Accent3 3 2 4" xfId="5401" xr:uid="{00000000-0005-0000-0000-0000D4060000}"/>
    <cellStyle name="20% - Accent3 3 2 4 2" xfId="48379" xr:uid="{00000000-0005-0000-0000-0000D5060000}"/>
    <cellStyle name="20% - Accent3 3 2 4 3" xfId="48380" xr:uid="{00000000-0005-0000-0000-0000D6060000}"/>
    <cellStyle name="20% - Accent3 3 2 5" xfId="5402" xr:uid="{00000000-0005-0000-0000-0000D7060000}"/>
    <cellStyle name="20% - Accent3 3 2 5 2" xfId="48381" xr:uid="{00000000-0005-0000-0000-0000D8060000}"/>
    <cellStyle name="20% - Accent3 3 2 5 3" xfId="48382" xr:uid="{00000000-0005-0000-0000-0000D9060000}"/>
    <cellStyle name="20% - Accent3 3 2 6" xfId="5403" xr:uid="{00000000-0005-0000-0000-0000DA060000}"/>
    <cellStyle name="20% - Accent3 3 2 7" xfId="48383" xr:uid="{00000000-0005-0000-0000-0000DB060000}"/>
    <cellStyle name="20% - Accent3 3 2 8" xfId="48384" xr:uid="{00000000-0005-0000-0000-0000DC060000}"/>
    <cellStyle name="20% - Accent3 3 2 9" xfId="48385" xr:uid="{00000000-0005-0000-0000-0000DD060000}"/>
    <cellStyle name="20% - Accent3 3 3" xfId="4209" xr:uid="{00000000-0005-0000-0000-0000DE060000}"/>
    <cellStyle name="20% - Accent3 3 3 2" xfId="5404" xr:uid="{00000000-0005-0000-0000-0000DF060000}"/>
    <cellStyle name="20% - Accent3 3 3 2 2" xfId="5405" xr:uid="{00000000-0005-0000-0000-0000E0060000}"/>
    <cellStyle name="20% - Accent3 3 3 2 3" xfId="5406" xr:uid="{00000000-0005-0000-0000-0000E1060000}"/>
    <cellStyle name="20% - Accent3 3 3 2 3 2" xfId="58383" xr:uid="{00000000-0005-0000-0000-0000E2060000}"/>
    <cellStyle name="20% - Accent3 3 3 3" xfId="5407" xr:uid="{00000000-0005-0000-0000-0000E3060000}"/>
    <cellStyle name="20% - Accent3 3 3 3 2" xfId="48386" xr:uid="{00000000-0005-0000-0000-0000E4060000}"/>
    <cellStyle name="20% - Accent3 3 3 3 3" xfId="48387" xr:uid="{00000000-0005-0000-0000-0000E5060000}"/>
    <cellStyle name="20% - Accent3 3 3 4" xfId="5408" xr:uid="{00000000-0005-0000-0000-0000E6060000}"/>
    <cellStyle name="20% - Accent3 3 3 4 2" xfId="58384" xr:uid="{00000000-0005-0000-0000-0000E7060000}"/>
    <cellStyle name="20% - Accent3 3 3 5" xfId="48388" xr:uid="{00000000-0005-0000-0000-0000E8060000}"/>
    <cellStyle name="20% - Accent3 3 3 6" xfId="48389" xr:uid="{00000000-0005-0000-0000-0000E9060000}"/>
    <cellStyle name="20% - Accent3 3 3 7" xfId="48390" xr:uid="{00000000-0005-0000-0000-0000EA060000}"/>
    <cellStyle name="20% - Accent3 3 3 8" xfId="48391" xr:uid="{00000000-0005-0000-0000-0000EB060000}"/>
    <cellStyle name="20% - Accent3 3 4" xfId="351" xr:uid="{00000000-0005-0000-0000-0000EC060000}"/>
    <cellStyle name="20% - Accent3 3 4 2" xfId="5409" xr:uid="{00000000-0005-0000-0000-0000ED060000}"/>
    <cellStyle name="20% - Accent3 3 4 2 2" xfId="48392" xr:uid="{00000000-0005-0000-0000-0000EE060000}"/>
    <cellStyle name="20% - Accent3 3 4 2 3" xfId="48393" xr:uid="{00000000-0005-0000-0000-0000EF060000}"/>
    <cellStyle name="20% - Accent3 3 4 3" xfId="5410" xr:uid="{00000000-0005-0000-0000-0000F0060000}"/>
    <cellStyle name="20% - Accent3 3 4 3 2" xfId="48394" xr:uid="{00000000-0005-0000-0000-0000F1060000}"/>
    <cellStyle name="20% - Accent3 3 4 3 3" xfId="48395" xr:uid="{00000000-0005-0000-0000-0000F2060000}"/>
    <cellStyle name="20% - Accent3 3 4 4" xfId="48396" xr:uid="{00000000-0005-0000-0000-0000F3060000}"/>
    <cellStyle name="20% - Accent3 3 4 4 2" xfId="58385" xr:uid="{00000000-0005-0000-0000-0000F4060000}"/>
    <cellStyle name="20% - Accent3 3 4 5" xfId="48397" xr:uid="{00000000-0005-0000-0000-0000F5060000}"/>
    <cellStyle name="20% - Accent3 3 4 6" xfId="48398" xr:uid="{00000000-0005-0000-0000-0000F6060000}"/>
    <cellStyle name="20% - Accent3 3 4 7" xfId="48399" xr:uid="{00000000-0005-0000-0000-0000F7060000}"/>
    <cellStyle name="20% - Accent3 3 4 8" xfId="48400" xr:uid="{00000000-0005-0000-0000-0000F8060000}"/>
    <cellStyle name="20% - Accent3 3 5" xfId="5411" xr:uid="{00000000-0005-0000-0000-0000F9060000}"/>
    <cellStyle name="20% - Accent3 3 5 2" xfId="5412" xr:uid="{00000000-0005-0000-0000-0000FA060000}"/>
    <cellStyle name="20% - Accent3 3 5 2 2" xfId="5413" xr:uid="{00000000-0005-0000-0000-0000FB060000}"/>
    <cellStyle name="20% - Accent3 3 5 2 3" xfId="5414" xr:uid="{00000000-0005-0000-0000-0000FC060000}"/>
    <cellStyle name="20% - Accent3 3 5 3" xfId="5415" xr:uid="{00000000-0005-0000-0000-0000FD060000}"/>
    <cellStyle name="20% - Accent3 3 5 3 2" xfId="5416" xr:uid="{00000000-0005-0000-0000-0000FE060000}"/>
    <cellStyle name="20% - Accent3 3 5 4" xfId="5417" xr:uid="{00000000-0005-0000-0000-0000FF060000}"/>
    <cellStyle name="20% - Accent3 3 5 5" xfId="5418" xr:uid="{00000000-0005-0000-0000-000000070000}"/>
    <cellStyle name="20% - Accent3 3 5 6" xfId="5419" xr:uid="{00000000-0005-0000-0000-000001070000}"/>
    <cellStyle name="20% - Accent3 3 5 7" xfId="5420" xr:uid="{00000000-0005-0000-0000-000002070000}"/>
    <cellStyle name="20% - Accent3 3 5 8" xfId="5421" xr:uid="{00000000-0005-0000-0000-000003070000}"/>
    <cellStyle name="20% - Accent3 3 6" xfId="5422" xr:uid="{00000000-0005-0000-0000-000004070000}"/>
    <cellStyle name="20% - Accent3 3 6 2" xfId="5423" xr:uid="{00000000-0005-0000-0000-000005070000}"/>
    <cellStyle name="20% - Accent3 3 6 3" xfId="48401" xr:uid="{00000000-0005-0000-0000-000006070000}"/>
    <cellStyle name="20% - Accent3 3 7" xfId="5424" xr:uid="{00000000-0005-0000-0000-000007070000}"/>
    <cellStyle name="20% - Accent3 3 7 2" xfId="5425" xr:uid="{00000000-0005-0000-0000-000008070000}"/>
    <cellStyle name="20% - Accent3 3 7 3" xfId="5426" xr:uid="{00000000-0005-0000-0000-000009070000}"/>
    <cellStyle name="20% - Accent3 3 8" xfId="5427" xr:uid="{00000000-0005-0000-0000-00000A070000}"/>
    <cellStyle name="20% - Accent3 3 8 2" xfId="5428" xr:uid="{00000000-0005-0000-0000-00000B070000}"/>
    <cellStyle name="20% - Accent3 3 8 3" xfId="48402" xr:uid="{00000000-0005-0000-0000-00000C070000}"/>
    <cellStyle name="20% - Accent3 3 9" xfId="5429" xr:uid="{00000000-0005-0000-0000-00000D070000}"/>
    <cellStyle name="20% - Accent3 3 9 2" xfId="5430" xr:uid="{00000000-0005-0000-0000-00000E070000}"/>
    <cellStyle name="20% - Accent3 3 9 3" xfId="48403" xr:uid="{00000000-0005-0000-0000-00000F070000}"/>
    <cellStyle name="20% - Accent3 4" xfId="183" xr:uid="{00000000-0005-0000-0000-000010070000}"/>
    <cellStyle name="20% - Accent3 4 10" xfId="5431" xr:uid="{00000000-0005-0000-0000-000011070000}"/>
    <cellStyle name="20% - Accent3 4 11" xfId="5432" xr:uid="{00000000-0005-0000-0000-000012070000}"/>
    <cellStyle name="20% - Accent3 4 12" xfId="5433" xr:uid="{00000000-0005-0000-0000-000013070000}"/>
    <cellStyle name="20% - Accent3 4 13" xfId="48404" xr:uid="{00000000-0005-0000-0000-000014070000}"/>
    <cellStyle name="20% - Accent3 4 2" xfId="210" xr:uid="{00000000-0005-0000-0000-000015070000}"/>
    <cellStyle name="20% - Accent3 4 2 2" xfId="356" xr:uid="{00000000-0005-0000-0000-000016070000}"/>
    <cellStyle name="20% - Accent3 4 2 2 2" xfId="4212" xr:uid="{00000000-0005-0000-0000-000017070000}"/>
    <cellStyle name="20% - Accent3 4 2 2 2 2" xfId="48405" xr:uid="{00000000-0005-0000-0000-000018070000}"/>
    <cellStyle name="20% - Accent3 4 2 2 2 2 2" xfId="48406" xr:uid="{00000000-0005-0000-0000-000019070000}"/>
    <cellStyle name="20% - Accent3 4 2 2 2 2 3" xfId="48407" xr:uid="{00000000-0005-0000-0000-00001A070000}"/>
    <cellStyle name="20% - Accent3 4 2 2 2 3" xfId="48408" xr:uid="{00000000-0005-0000-0000-00001B070000}"/>
    <cellStyle name="20% - Accent3 4 2 2 2 3 2" xfId="48409" xr:uid="{00000000-0005-0000-0000-00001C070000}"/>
    <cellStyle name="20% - Accent3 4 2 2 2 3 3" xfId="48410" xr:uid="{00000000-0005-0000-0000-00001D070000}"/>
    <cellStyle name="20% - Accent3 4 2 2 2 4" xfId="48411" xr:uid="{00000000-0005-0000-0000-00001E070000}"/>
    <cellStyle name="20% - Accent3 4 2 2 2 5" xfId="48412" xr:uid="{00000000-0005-0000-0000-00001F070000}"/>
    <cellStyle name="20% - Accent3 4 2 2 2 6" xfId="48413" xr:uid="{00000000-0005-0000-0000-000020070000}"/>
    <cellStyle name="20% - Accent3 4 2 2 2 7" xfId="48414" xr:uid="{00000000-0005-0000-0000-000021070000}"/>
    <cellStyle name="20% - Accent3 4 2 2 2 8" xfId="48415" xr:uid="{00000000-0005-0000-0000-000022070000}"/>
    <cellStyle name="20% - Accent3 4 2 2 3" xfId="48416" xr:uid="{00000000-0005-0000-0000-000023070000}"/>
    <cellStyle name="20% - Accent3 4 2 2 3 2" xfId="48417" xr:uid="{00000000-0005-0000-0000-000024070000}"/>
    <cellStyle name="20% - Accent3 4 2 2 3 3" xfId="48418" xr:uid="{00000000-0005-0000-0000-000025070000}"/>
    <cellStyle name="20% - Accent3 4 2 2 4" xfId="48419" xr:uid="{00000000-0005-0000-0000-000026070000}"/>
    <cellStyle name="20% - Accent3 4 2 2 4 2" xfId="48420" xr:uid="{00000000-0005-0000-0000-000027070000}"/>
    <cellStyle name="20% - Accent3 4 2 2 4 3" xfId="48421" xr:uid="{00000000-0005-0000-0000-000028070000}"/>
    <cellStyle name="20% - Accent3 4 2 2 5" xfId="48422" xr:uid="{00000000-0005-0000-0000-000029070000}"/>
    <cellStyle name="20% - Accent3 4 2 2 5 2" xfId="58386" xr:uid="{00000000-0005-0000-0000-00002A070000}"/>
    <cellStyle name="20% - Accent3 4 2 2 6" xfId="48423" xr:uid="{00000000-0005-0000-0000-00002B070000}"/>
    <cellStyle name="20% - Accent3 4 2 2 7" xfId="48424" xr:uid="{00000000-0005-0000-0000-00002C070000}"/>
    <cellStyle name="20% - Accent3 4 2 2 8" xfId="48425" xr:uid="{00000000-0005-0000-0000-00002D070000}"/>
    <cellStyle name="20% - Accent3 4 2 2 9" xfId="48426" xr:uid="{00000000-0005-0000-0000-00002E070000}"/>
    <cellStyle name="20% - Accent3 4 2 3" xfId="355" xr:uid="{00000000-0005-0000-0000-00002F070000}"/>
    <cellStyle name="20% - Accent3 4 2 3 2" xfId="48427" xr:uid="{00000000-0005-0000-0000-000030070000}"/>
    <cellStyle name="20% - Accent3 4 2 3 2 2" xfId="58387" xr:uid="{00000000-0005-0000-0000-000031070000}"/>
    <cellStyle name="20% - Accent3 4 2 3 2 3" xfId="58388" xr:uid="{00000000-0005-0000-0000-000032070000}"/>
    <cellStyle name="20% - Accent3 4 2 3 3" xfId="58389" xr:uid="{00000000-0005-0000-0000-000033070000}"/>
    <cellStyle name="20% - Accent3 4 2 3 3 2" xfId="58390" xr:uid="{00000000-0005-0000-0000-000034070000}"/>
    <cellStyle name="20% - Accent3 4 2 3 4" xfId="58391" xr:uid="{00000000-0005-0000-0000-000035070000}"/>
    <cellStyle name="20% - Accent3 4 2 4" xfId="5434" xr:uid="{00000000-0005-0000-0000-000036070000}"/>
    <cellStyle name="20% - Accent3 4 2 4 2" xfId="48428" xr:uid="{00000000-0005-0000-0000-000037070000}"/>
    <cellStyle name="20% - Accent3 4 2 4 3" xfId="48429" xr:uid="{00000000-0005-0000-0000-000038070000}"/>
    <cellStyle name="20% - Accent3 4 2 5" xfId="48430" xr:uid="{00000000-0005-0000-0000-000039070000}"/>
    <cellStyle name="20% - Accent3 4 2 5 2" xfId="48431" xr:uid="{00000000-0005-0000-0000-00003A070000}"/>
    <cellStyle name="20% - Accent3 4 2 5 3" xfId="48432" xr:uid="{00000000-0005-0000-0000-00003B070000}"/>
    <cellStyle name="20% - Accent3 4 2 6" xfId="48433" xr:uid="{00000000-0005-0000-0000-00003C070000}"/>
    <cellStyle name="20% - Accent3 4 2 7" xfId="48434" xr:uid="{00000000-0005-0000-0000-00003D070000}"/>
    <cellStyle name="20% - Accent3 4 2 8" xfId="48435" xr:uid="{00000000-0005-0000-0000-00003E070000}"/>
    <cellStyle name="20% - Accent3 4 2 9" xfId="48436" xr:uid="{00000000-0005-0000-0000-00003F070000}"/>
    <cellStyle name="20% - Accent3 4 3" xfId="4211" xr:uid="{00000000-0005-0000-0000-000040070000}"/>
    <cellStyle name="20% - Accent3 4 3 2" xfId="5435" xr:uid="{00000000-0005-0000-0000-000041070000}"/>
    <cellStyle name="20% - Accent3 4 3 2 2" xfId="48437" xr:uid="{00000000-0005-0000-0000-000042070000}"/>
    <cellStyle name="20% - Accent3 4 3 2 3" xfId="48438" xr:uid="{00000000-0005-0000-0000-000043070000}"/>
    <cellStyle name="20% - Accent3 4 3 3" xfId="5436" xr:uid="{00000000-0005-0000-0000-000044070000}"/>
    <cellStyle name="20% - Accent3 4 3 3 2" xfId="48439" xr:uid="{00000000-0005-0000-0000-000045070000}"/>
    <cellStyle name="20% - Accent3 4 3 3 3" xfId="48440" xr:uid="{00000000-0005-0000-0000-000046070000}"/>
    <cellStyle name="20% - Accent3 4 3 4" xfId="48441" xr:uid="{00000000-0005-0000-0000-000047070000}"/>
    <cellStyle name="20% - Accent3 4 3 4 2" xfId="58392" xr:uid="{00000000-0005-0000-0000-000048070000}"/>
    <cellStyle name="20% - Accent3 4 3 5" xfId="48442" xr:uid="{00000000-0005-0000-0000-000049070000}"/>
    <cellStyle name="20% - Accent3 4 3 6" xfId="48443" xr:uid="{00000000-0005-0000-0000-00004A070000}"/>
    <cellStyle name="20% - Accent3 4 3 7" xfId="48444" xr:uid="{00000000-0005-0000-0000-00004B070000}"/>
    <cellStyle name="20% - Accent3 4 3 8" xfId="48445" xr:uid="{00000000-0005-0000-0000-00004C070000}"/>
    <cellStyle name="20% - Accent3 4 4" xfId="354" xr:uid="{00000000-0005-0000-0000-00004D070000}"/>
    <cellStyle name="20% - Accent3 4 4 2" xfId="5437" xr:uid="{00000000-0005-0000-0000-00004E070000}"/>
    <cellStyle name="20% - Accent3 4 4 2 2" xfId="5438" xr:uid="{00000000-0005-0000-0000-00004F070000}"/>
    <cellStyle name="20% - Accent3 4 4 2 3" xfId="5439" xr:uid="{00000000-0005-0000-0000-000050070000}"/>
    <cellStyle name="20% - Accent3 4 4 3" xfId="5440" xr:uid="{00000000-0005-0000-0000-000051070000}"/>
    <cellStyle name="20% - Accent3 4 4 3 2" xfId="5441" xr:uid="{00000000-0005-0000-0000-000052070000}"/>
    <cellStyle name="20% - Accent3 4 4 3 3" xfId="48446" xr:uid="{00000000-0005-0000-0000-000053070000}"/>
    <cellStyle name="20% - Accent3 4 4 4" xfId="5442" xr:uid="{00000000-0005-0000-0000-000054070000}"/>
    <cellStyle name="20% - Accent3 4 4 5" xfId="5443" xr:uid="{00000000-0005-0000-0000-000055070000}"/>
    <cellStyle name="20% - Accent3 4 4 6" xfId="5444" xr:uid="{00000000-0005-0000-0000-000056070000}"/>
    <cellStyle name="20% - Accent3 4 4 7" xfId="5445" xr:uid="{00000000-0005-0000-0000-000057070000}"/>
    <cellStyle name="20% - Accent3 4 4 8" xfId="5446" xr:uid="{00000000-0005-0000-0000-000058070000}"/>
    <cellStyle name="20% - Accent3 4 5" xfId="5447" xr:uid="{00000000-0005-0000-0000-000059070000}"/>
    <cellStyle name="20% - Accent3 4 5 2" xfId="5448" xr:uid="{00000000-0005-0000-0000-00005A070000}"/>
    <cellStyle name="20% - Accent3 4 5 2 2" xfId="58393" xr:uid="{00000000-0005-0000-0000-00005B070000}"/>
    <cellStyle name="20% - Accent3 4 5 2 3" xfId="58394" xr:uid="{00000000-0005-0000-0000-00005C070000}"/>
    <cellStyle name="20% - Accent3 4 5 3" xfId="48447" xr:uid="{00000000-0005-0000-0000-00005D070000}"/>
    <cellStyle name="20% - Accent3 4 5 3 2" xfId="58395" xr:uid="{00000000-0005-0000-0000-00005E070000}"/>
    <cellStyle name="20% - Accent3 4 5 4" xfId="48448" xr:uid="{00000000-0005-0000-0000-00005F070000}"/>
    <cellStyle name="20% - Accent3 4 6" xfId="5449" xr:uid="{00000000-0005-0000-0000-000060070000}"/>
    <cellStyle name="20% - Accent3 4 6 2" xfId="5450" xr:uid="{00000000-0005-0000-0000-000061070000}"/>
    <cellStyle name="20% - Accent3 4 6 3" xfId="5451" xr:uid="{00000000-0005-0000-0000-000062070000}"/>
    <cellStyle name="20% - Accent3 4 7" xfId="5452" xr:uid="{00000000-0005-0000-0000-000063070000}"/>
    <cellStyle name="20% - Accent3 4 7 2" xfId="5453" xr:uid="{00000000-0005-0000-0000-000064070000}"/>
    <cellStyle name="20% - Accent3 4 7 3" xfId="48449" xr:uid="{00000000-0005-0000-0000-000065070000}"/>
    <cellStyle name="20% - Accent3 4 8" xfId="5454" xr:uid="{00000000-0005-0000-0000-000066070000}"/>
    <cellStyle name="20% - Accent3 4 8 2" xfId="48450" xr:uid="{00000000-0005-0000-0000-000067070000}"/>
    <cellStyle name="20% - Accent3 4 8 3" xfId="48451" xr:uid="{00000000-0005-0000-0000-000068070000}"/>
    <cellStyle name="20% - Accent3 4 9" xfId="5455" xr:uid="{00000000-0005-0000-0000-000069070000}"/>
    <cellStyle name="20% - Accent3 5" xfId="207" xr:uid="{00000000-0005-0000-0000-00006A070000}"/>
    <cellStyle name="20% - Accent3 5 10" xfId="48452" xr:uid="{00000000-0005-0000-0000-00006B070000}"/>
    <cellStyle name="20% - Accent3 5 11" xfId="48453" xr:uid="{00000000-0005-0000-0000-00006C070000}"/>
    <cellStyle name="20% - Accent3 5 12" xfId="48454" xr:uid="{00000000-0005-0000-0000-00006D070000}"/>
    <cellStyle name="20% - Accent3 5 2" xfId="358" xr:uid="{00000000-0005-0000-0000-00006E070000}"/>
    <cellStyle name="20% - Accent3 5 2 2" xfId="359" xr:uid="{00000000-0005-0000-0000-00006F070000}"/>
    <cellStyle name="20% - Accent3 5 2 2 2" xfId="4214" xr:uid="{00000000-0005-0000-0000-000070070000}"/>
    <cellStyle name="20% - Accent3 5 2 2 2 2" xfId="48455" xr:uid="{00000000-0005-0000-0000-000071070000}"/>
    <cellStyle name="20% - Accent3 5 2 2 2 2 2" xfId="48456" xr:uid="{00000000-0005-0000-0000-000072070000}"/>
    <cellStyle name="20% - Accent3 5 2 2 2 2 3" xfId="48457" xr:uid="{00000000-0005-0000-0000-000073070000}"/>
    <cellStyle name="20% - Accent3 5 2 2 2 3" xfId="48458" xr:uid="{00000000-0005-0000-0000-000074070000}"/>
    <cellStyle name="20% - Accent3 5 2 2 2 3 2" xfId="48459" xr:uid="{00000000-0005-0000-0000-000075070000}"/>
    <cellStyle name="20% - Accent3 5 2 2 2 3 3" xfId="48460" xr:uid="{00000000-0005-0000-0000-000076070000}"/>
    <cellStyle name="20% - Accent3 5 2 2 2 4" xfId="48461" xr:uid="{00000000-0005-0000-0000-000077070000}"/>
    <cellStyle name="20% - Accent3 5 2 2 2 5" xfId="48462" xr:uid="{00000000-0005-0000-0000-000078070000}"/>
    <cellStyle name="20% - Accent3 5 2 2 2 6" xfId="48463" xr:uid="{00000000-0005-0000-0000-000079070000}"/>
    <cellStyle name="20% - Accent3 5 2 2 2 7" xfId="48464" xr:uid="{00000000-0005-0000-0000-00007A070000}"/>
    <cellStyle name="20% - Accent3 5 2 2 2 8" xfId="48465" xr:uid="{00000000-0005-0000-0000-00007B070000}"/>
    <cellStyle name="20% - Accent3 5 2 2 3" xfId="48466" xr:uid="{00000000-0005-0000-0000-00007C070000}"/>
    <cellStyle name="20% - Accent3 5 2 2 3 2" xfId="48467" xr:uid="{00000000-0005-0000-0000-00007D070000}"/>
    <cellStyle name="20% - Accent3 5 2 2 3 3" xfId="48468" xr:uid="{00000000-0005-0000-0000-00007E070000}"/>
    <cellStyle name="20% - Accent3 5 2 2 4" xfId="48469" xr:uid="{00000000-0005-0000-0000-00007F070000}"/>
    <cellStyle name="20% - Accent3 5 2 2 4 2" xfId="48470" xr:uid="{00000000-0005-0000-0000-000080070000}"/>
    <cellStyle name="20% - Accent3 5 2 2 4 3" xfId="48471" xr:uid="{00000000-0005-0000-0000-000081070000}"/>
    <cellStyle name="20% - Accent3 5 2 2 5" xfId="48472" xr:uid="{00000000-0005-0000-0000-000082070000}"/>
    <cellStyle name="20% - Accent3 5 2 2 5 2" xfId="58396" xr:uid="{00000000-0005-0000-0000-000083070000}"/>
    <cellStyle name="20% - Accent3 5 2 2 6" xfId="48473" xr:uid="{00000000-0005-0000-0000-000084070000}"/>
    <cellStyle name="20% - Accent3 5 2 2 7" xfId="48474" xr:uid="{00000000-0005-0000-0000-000085070000}"/>
    <cellStyle name="20% - Accent3 5 2 2 8" xfId="48475" xr:uid="{00000000-0005-0000-0000-000086070000}"/>
    <cellStyle name="20% - Accent3 5 2 2 9" xfId="48476" xr:uid="{00000000-0005-0000-0000-000087070000}"/>
    <cellStyle name="20% - Accent3 5 2 3" xfId="48477" xr:uid="{00000000-0005-0000-0000-000088070000}"/>
    <cellStyle name="20% - Accent3 5 2 3 2" xfId="48478" xr:uid="{00000000-0005-0000-0000-000089070000}"/>
    <cellStyle name="20% - Accent3 5 2 3 2 2" xfId="58397" xr:uid="{00000000-0005-0000-0000-00008A070000}"/>
    <cellStyle name="20% - Accent3 5 2 3 2 3" xfId="58398" xr:uid="{00000000-0005-0000-0000-00008B070000}"/>
    <cellStyle name="20% - Accent3 5 2 3 3" xfId="58399" xr:uid="{00000000-0005-0000-0000-00008C070000}"/>
    <cellStyle name="20% - Accent3 5 2 3 3 2" xfId="58400" xr:uid="{00000000-0005-0000-0000-00008D070000}"/>
    <cellStyle name="20% - Accent3 5 2 3 4" xfId="58401" xr:uid="{00000000-0005-0000-0000-00008E070000}"/>
    <cellStyle name="20% - Accent3 5 2 4" xfId="48479" xr:uid="{00000000-0005-0000-0000-00008F070000}"/>
    <cellStyle name="20% - Accent3 5 2 5" xfId="48480" xr:uid="{00000000-0005-0000-0000-000090070000}"/>
    <cellStyle name="20% - Accent3 5 2_Dec monthly report" xfId="4627" xr:uid="{00000000-0005-0000-0000-000091070000}"/>
    <cellStyle name="20% - Accent3 5 3" xfId="4213" xr:uid="{00000000-0005-0000-0000-000092070000}"/>
    <cellStyle name="20% - Accent3 5 3 2" xfId="48481" xr:uid="{00000000-0005-0000-0000-000093070000}"/>
    <cellStyle name="20% - Accent3 5 3 2 2" xfId="48482" xr:uid="{00000000-0005-0000-0000-000094070000}"/>
    <cellStyle name="20% - Accent3 5 3 2 3" xfId="48483" xr:uid="{00000000-0005-0000-0000-000095070000}"/>
    <cellStyle name="20% - Accent3 5 3 3" xfId="48484" xr:uid="{00000000-0005-0000-0000-000096070000}"/>
    <cellStyle name="20% - Accent3 5 3 3 2" xfId="48485" xr:uid="{00000000-0005-0000-0000-000097070000}"/>
    <cellStyle name="20% - Accent3 5 3 3 3" xfId="48486" xr:uid="{00000000-0005-0000-0000-000098070000}"/>
    <cellStyle name="20% - Accent3 5 3 4" xfId="48487" xr:uid="{00000000-0005-0000-0000-000099070000}"/>
    <cellStyle name="20% - Accent3 5 3 4 2" xfId="58402" xr:uid="{00000000-0005-0000-0000-00009A070000}"/>
    <cellStyle name="20% - Accent3 5 3 5" xfId="48488" xr:uid="{00000000-0005-0000-0000-00009B070000}"/>
    <cellStyle name="20% - Accent3 5 3 6" xfId="48489" xr:uid="{00000000-0005-0000-0000-00009C070000}"/>
    <cellStyle name="20% - Accent3 5 3 7" xfId="48490" xr:uid="{00000000-0005-0000-0000-00009D070000}"/>
    <cellStyle name="20% - Accent3 5 3 8" xfId="48491" xr:uid="{00000000-0005-0000-0000-00009E070000}"/>
    <cellStyle name="20% - Accent3 5 4" xfId="357" xr:uid="{00000000-0005-0000-0000-00009F070000}"/>
    <cellStyle name="20% - Accent3 5 4 2" xfId="48492" xr:uid="{00000000-0005-0000-0000-0000A0070000}"/>
    <cellStyle name="20% - Accent3 5 4 2 2" xfId="48493" xr:uid="{00000000-0005-0000-0000-0000A1070000}"/>
    <cellStyle name="20% - Accent3 5 4 2 3" xfId="48494" xr:uid="{00000000-0005-0000-0000-0000A2070000}"/>
    <cellStyle name="20% - Accent3 5 4 3" xfId="48495" xr:uid="{00000000-0005-0000-0000-0000A3070000}"/>
    <cellStyle name="20% - Accent3 5 4 3 2" xfId="48496" xr:uid="{00000000-0005-0000-0000-0000A4070000}"/>
    <cellStyle name="20% - Accent3 5 4 3 3" xfId="48497" xr:uid="{00000000-0005-0000-0000-0000A5070000}"/>
    <cellStyle name="20% - Accent3 5 4 4" xfId="48498" xr:uid="{00000000-0005-0000-0000-0000A6070000}"/>
    <cellStyle name="20% - Accent3 5 4 5" xfId="48499" xr:uid="{00000000-0005-0000-0000-0000A7070000}"/>
    <cellStyle name="20% - Accent3 5 4 6" xfId="48500" xr:uid="{00000000-0005-0000-0000-0000A8070000}"/>
    <cellStyle name="20% - Accent3 5 4 7" xfId="48501" xr:uid="{00000000-0005-0000-0000-0000A9070000}"/>
    <cellStyle name="20% - Accent3 5 4 8" xfId="48502" xr:uid="{00000000-0005-0000-0000-0000AA070000}"/>
    <cellStyle name="20% - Accent3 5 5" xfId="48503" xr:uid="{00000000-0005-0000-0000-0000AB070000}"/>
    <cellStyle name="20% - Accent3 5 5 2" xfId="48504" xr:uid="{00000000-0005-0000-0000-0000AC070000}"/>
    <cellStyle name="20% - Accent3 5 5 3" xfId="48505" xr:uid="{00000000-0005-0000-0000-0000AD070000}"/>
    <cellStyle name="20% - Accent3 5 6" xfId="48506" xr:uid="{00000000-0005-0000-0000-0000AE070000}"/>
    <cellStyle name="20% - Accent3 5 6 2" xfId="48507" xr:uid="{00000000-0005-0000-0000-0000AF070000}"/>
    <cellStyle name="20% - Accent3 5 6 3" xfId="48508" xr:uid="{00000000-0005-0000-0000-0000B0070000}"/>
    <cellStyle name="20% - Accent3 5 7" xfId="48509" xr:uid="{00000000-0005-0000-0000-0000B1070000}"/>
    <cellStyle name="20% - Accent3 5 7 2" xfId="48510" xr:uid="{00000000-0005-0000-0000-0000B2070000}"/>
    <cellStyle name="20% - Accent3 5 7 3" xfId="48511" xr:uid="{00000000-0005-0000-0000-0000B3070000}"/>
    <cellStyle name="20% - Accent3 5 8" xfId="48512" xr:uid="{00000000-0005-0000-0000-0000B4070000}"/>
    <cellStyle name="20% - Accent3 5 9" xfId="48513" xr:uid="{00000000-0005-0000-0000-0000B5070000}"/>
    <cellStyle name="20% - Accent3 6" xfId="360" xr:uid="{00000000-0005-0000-0000-0000B6070000}"/>
    <cellStyle name="20% - Accent3 6 2" xfId="361" xr:uid="{00000000-0005-0000-0000-0000B7070000}"/>
    <cellStyle name="20% - Accent3 6 2 2" xfId="4215" xr:uid="{00000000-0005-0000-0000-0000B8070000}"/>
    <cellStyle name="20% - Accent3 6 2 2 2" xfId="48514" xr:uid="{00000000-0005-0000-0000-0000B9070000}"/>
    <cellStyle name="20% - Accent3 6 2 2 2 2" xfId="48515" xr:uid="{00000000-0005-0000-0000-0000BA070000}"/>
    <cellStyle name="20% - Accent3 6 2 2 2 3" xfId="48516" xr:uid="{00000000-0005-0000-0000-0000BB070000}"/>
    <cellStyle name="20% - Accent3 6 2 2 3" xfId="48517" xr:uid="{00000000-0005-0000-0000-0000BC070000}"/>
    <cellStyle name="20% - Accent3 6 2 2 3 2" xfId="48518" xr:uid="{00000000-0005-0000-0000-0000BD070000}"/>
    <cellStyle name="20% - Accent3 6 2 2 3 3" xfId="48519" xr:uid="{00000000-0005-0000-0000-0000BE070000}"/>
    <cellStyle name="20% - Accent3 6 2 2 4" xfId="48520" xr:uid="{00000000-0005-0000-0000-0000BF070000}"/>
    <cellStyle name="20% - Accent3 6 2 2 5" xfId="48521" xr:uid="{00000000-0005-0000-0000-0000C0070000}"/>
    <cellStyle name="20% - Accent3 6 2 2 6" xfId="48522" xr:uid="{00000000-0005-0000-0000-0000C1070000}"/>
    <cellStyle name="20% - Accent3 6 2 2 7" xfId="48523" xr:uid="{00000000-0005-0000-0000-0000C2070000}"/>
    <cellStyle name="20% - Accent3 6 2 2 8" xfId="48524" xr:uid="{00000000-0005-0000-0000-0000C3070000}"/>
    <cellStyle name="20% - Accent3 6 2 3" xfId="48525" xr:uid="{00000000-0005-0000-0000-0000C4070000}"/>
    <cellStyle name="20% - Accent3 6 2 3 2" xfId="48526" xr:uid="{00000000-0005-0000-0000-0000C5070000}"/>
    <cellStyle name="20% - Accent3 6 2 3 3" xfId="48527" xr:uid="{00000000-0005-0000-0000-0000C6070000}"/>
    <cellStyle name="20% - Accent3 6 2 4" xfId="48528" xr:uid="{00000000-0005-0000-0000-0000C7070000}"/>
    <cellStyle name="20% - Accent3 6 2 4 2" xfId="48529" xr:uid="{00000000-0005-0000-0000-0000C8070000}"/>
    <cellStyle name="20% - Accent3 6 2 4 3" xfId="48530" xr:uid="{00000000-0005-0000-0000-0000C9070000}"/>
    <cellStyle name="20% - Accent3 6 2 5" xfId="48531" xr:uid="{00000000-0005-0000-0000-0000CA070000}"/>
    <cellStyle name="20% - Accent3 6 2 5 2" xfId="58403" xr:uid="{00000000-0005-0000-0000-0000CB070000}"/>
    <cellStyle name="20% - Accent3 6 2 6" xfId="48532" xr:uid="{00000000-0005-0000-0000-0000CC070000}"/>
    <cellStyle name="20% - Accent3 6 2 7" xfId="48533" xr:uid="{00000000-0005-0000-0000-0000CD070000}"/>
    <cellStyle name="20% - Accent3 6 2 8" xfId="48534" xr:uid="{00000000-0005-0000-0000-0000CE070000}"/>
    <cellStyle name="20% - Accent3 6 2 9" xfId="48535" xr:uid="{00000000-0005-0000-0000-0000CF070000}"/>
    <cellStyle name="20% - Accent3 6 3" xfId="5456" xr:uid="{00000000-0005-0000-0000-0000D0070000}"/>
    <cellStyle name="20% - Accent3 6 3 2" xfId="48536" xr:uid="{00000000-0005-0000-0000-0000D1070000}"/>
    <cellStyle name="20% - Accent3 6 3 2 2" xfId="58404" xr:uid="{00000000-0005-0000-0000-0000D2070000}"/>
    <cellStyle name="20% - Accent3 6 3 2 3" xfId="58405" xr:uid="{00000000-0005-0000-0000-0000D3070000}"/>
    <cellStyle name="20% - Accent3 6 3 3" xfId="58406" xr:uid="{00000000-0005-0000-0000-0000D4070000}"/>
    <cellStyle name="20% - Accent3 6 3 3 2" xfId="58407" xr:uid="{00000000-0005-0000-0000-0000D5070000}"/>
    <cellStyle name="20% - Accent3 6 3 4" xfId="58408" xr:uid="{00000000-0005-0000-0000-0000D6070000}"/>
    <cellStyle name="20% - Accent3 6 4" xfId="58409" xr:uid="{00000000-0005-0000-0000-0000D7070000}"/>
    <cellStyle name="20% - Accent3 6 5" xfId="58410" xr:uid="{00000000-0005-0000-0000-0000D8070000}"/>
    <cellStyle name="20% - Accent3 6_Dec monthly report" xfId="4628" xr:uid="{00000000-0005-0000-0000-0000D9070000}"/>
    <cellStyle name="20% - Accent3 7" xfId="362" xr:uid="{00000000-0005-0000-0000-0000DA070000}"/>
    <cellStyle name="20% - Accent3 7 2" xfId="5457" xr:uid="{00000000-0005-0000-0000-0000DB070000}"/>
    <cellStyle name="20% - Accent3 7 3" xfId="5458" xr:uid="{00000000-0005-0000-0000-0000DC070000}"/>
    <cellStyle name="20% - Accent3 7 4" xfId="48537" xr:uid="{00000000-0005-0000-0000-0000DD070000}"/>
    <cellStyle name="20% - Accent3 8" xfId="4200" xr:uid="{00000000-0005-0000-0000-0000DE070000}"/>
    <cellStyle name="20% - Accent3 8 2" xfId="48538" xr:uid="{00000000-0005-0000-0000-0000DF070000}"/>
    <cellStyle name="20% - Accent3 8 2 2" xfId="48539" xr:uid="{00000000-0005-0000-0000-0000E0070000}"/>
    <cellStyle name="20% - Accent3 8 2 3" xfId="48540" xr:uid="{00000000-0005-0000-0000-0000E1070000}"/>
    <cellStyle name="20% - Accent3 8 2 3 2" xfId="58411" xr:uid="{00000000-0005-0000-0000-0000E2070000}"/>
    <cellStyle name="20% - Accent3 8 3" xfId="48541" xr:uid="{00000000-0005-0000-0000-0000E3070000}"/>
    <cellStyle name="20% - Accent3 8 3 2" xfId="48542" xr:uid="{00000000-0005-0000-0000-0000E4070000}"/>
    <cellStyle name="20% - Accent3 8 3 3" xfId="48543" xr:uid="{00000000-0005-0000-0000-0000E5070000}"/>
    <cellStyle name="20% - Accent3 8 4" xfId="48544" xr:uid="{00000000-0005-0000-0000-0000E6070000}"/>
    <cellStyle name="20% - Accent3 8 4 2" xfId="58412" xr:uid="{00000000-0005-0000-0000-0000E7070000}"/>
    <cellStyle name="20% - Accent3 8 5" xfId="48545" xr:uid="{00000000-0005-0000-0000-0000E8070000}"/>
    <cellStyle name="20% - Accent3 8 6" xfId="48546" xr:uid="{00000000-0005-0000-0000-0000E9070000}"/>
    <cellStyle name="20% - Accent3 8 7" xfId="48547" xr:uid="{00000000-0005-0000-0000-0000EA070000}"/>
    <cellStyle name="20% - Accent3 8 8" xfId="48548" xr:uid="{00000000-0005-0000-0000-0000EB070000}"/>
    <cellStyle name="20% - Accent3 9" xfId="340" xr:uid="{00000000-0005-0000-0000-0000EC070000}"/>
    <cellStyle name="20% - Accent3 9 2" xfId="48549" xr:uid="{00000000-0005-0000-0000-0000ED070000}"/>
    <cellStyle name="20% - Accent3 9 2 2" xfId="48550" xr:uid="{00000000-0005-0000-0000-0000EE070000}"/>
    <cellStyle name="20% - Accent3 9 2 3" xfId="48551" xr:uid="{00000000-0005-0000-0000-0000EF070000}"/>
    <cellStyle name="20% - Accent3 9 3" xfId="48552" xr:uid="{00000000-0005-0000-0000-0000F0070000}"/>
    <cellStyle name="20% - Accent3 9 3 2" xfId="48553" xr:uid="{00000000-0005-0000-0000-0000F1070000}"/>
    <cellStyle name="20% - Accent3 9 3 3" xfId="48554" xr:uid="{00000000-0005-0000-0000-0000F2070000}"/>
    <cellStyle name="20% - Accent3 9 4" xfId="48555" xr:uid="{00000000-0005-0000-0000-0000F3070000}"/>
    <cellStyle name="20% - Accent3 9 4 2" xfId="58413" xr:uid="{00000000-0005-0000-0000-0000F4070000}"/>
    <cellStyle name="20% - Accent3 9 5" xfId="48556" xr:uid="{00000000-0005-0000-0000-0000F5070000}"/>
    <cellStyle name="20% - Accent3 9 6" xfId="48557" xr:uid="{00000000-0005-0000-0000-0000F6070000}"/>
    <cellStyle name="20% - Accent3 9 7" xfId="48558" xr:uid="{00000000-0005-0000-0000-0000F7070000}"/>
    <cellStyle name="20% - Accent3 9 8" xfId="48559" xr:uid="{00000000-0005-0000-0000-0000F8070000}"/>
    <cellStyle name="20% - Accent4" xfId="31" builtinId="42" customBuiltin="1"/>
    <cellStyle name="20% - Accent4 10" xfId="48560" xr:uid="{00000000-0005-0000-0000-0000FA070000}"/>
    <cellStyle name="20% - Accent4 10 2" xfId="48561" xr:uid="{00000000-0005-0000-0000-0000FB070000}"/>
    <cellStyle name="20% - Accent4 10 2 2" xfId="58414" xr:uid="{00000000-0005-0000-0000-0000FC070000}"/>
    <cellStyle name="20% - Accent4 10 2 3" xfId="58415" xr:uid="{00000000-0005-0000-0000-0000FD070000}"/>
    <cellStyle name="20% - Accent4 10 3" xfId="48562" xr:uid="{00000000-0005-0000-0000-0000FE070000}"/>
    <cellStyle name="20% - Accent4 10 4" xfId="48563" xr:uid="{00000000-0005-0000-0000-0000FF070000}"/>
    <cellStyle name="20% - Accent4 10 4 2" xfId="58416" xr:uid="{00000000-0005-0000-0000-000000080000}"/>
    <cellStyle name="20% - Accent4 10 5" xfId="58417" xr:uid="{00000000-0005-0000-0000-000001080000}"/>
    <cellStyle name="20% - Accent4 11" xfId="48564" xr:uid="{00000000-0005-0000-0000-000002080000}"/>
    <cellStyle name="20% - Accent4 11 2" xfId="48565" xr:uid="{00000000-0005-0000-0000-000003080000}"/>
    <cellStyle name="20% - Accent4 11 3" xfId="48566" xr:uid="{00000000-0005-0000-0000-000004080000}"/>
    <cellStyle name="20% - Accent4 11 3 2" xfId="58418" xr:uid="{00000000-0005-0000-0000-000005080000}"/>
    <cellStyle name="20% - Accent4 12" xfId="48567" xr:uid="{00000000-0005-0000-0000-000006080000}"/>
    <cellStyle name="20% - Accent4 12 2" xfId="48568" xr:uid="{00000000-0005-0000-0000-000007080000}"/>
    <cellStyle name="20% - Accent4 12 3" xfId="48569" xr:uid="{00000000-0005-0000-0000-000008080000}"/>
    <cellStyle name="20% - Accent4 13" xfId="48570" xr:uid="{00000000-0005-0000-0000-000009080000}"/>
    <cellStyle name="20% - Accent4 13 2" xfId="48571" xr:uid="{00000000-0005-0000-0000-00000A080000}"/>
    <cellStyle name="20% - Accent4 13 3" xfId="48572" xr:uid="{00000000-0005-0000-0000-00000B080000}"/>
    <cellStyle name="20% - Accent4 14" xfId="48573" xr:uid="{00000000-0005-0000-0000-00000C080000}"/>
    <cellStyle name="20% - Accent4 14 2" xfId="48574" xr:uid="{00000000-0005-0000-0000-00000D080000}"/>
    <cellStyle name="20% - Accent4 14 3" xfId="48575" xr:uid="{00000000-0005-0000-0000-00000E080000}"/>
    <cellStyle name="20% - Accent4 15" xfId="48576" xr:uid="{00000000-0005-0000-0000-00000F080000}"/>
    <cellStyle name="20% - Accent4 15 2" xfId="48577" xr:uid="{00000000-0005-0000-0000-000010080000}"/>
    <cellStyle name="20% - Accent4 15 3" xfId="48578" xr:uid="{00000000-0005-0000-0000-000011080000}"/>
    <cellStyle name="20% - Accent4 16" xfId="48579" xr:uid="{00000000-0005-0000-0000-000012080000}"/>
    <cellStyle name="20% - Accent4 16 2" xfId="48580" xr:uid="{00000000-0005-0000-0000-000013080000}"/>
    <cellStyle name="20% - Accent4 16 3" xfId="48581" xr:uid="{00000000-0005-0000-0000-000014080000}"/>
    <cellStyle name="20% - Accent4 17" xfId="48582" xr:uid="{00000000-0005-0000-0000-000015080000}"/>
    <cellStyle name="20% - Accent4 17 2" xfId="48583" xr:uid="{00000000-0005-0000-0000-000016080000}"/>
    <cellStyle name="20% - Accent4 17 3" xfId="48584" xr:uid="{00000000-0005-0000-0000-000017080000}"/>
    <cellStyle name="20% - Accent4 18" xfId="48585" xr:uid="{00000000-0005-0000-0000-000018080000}"/>
    <cellStyle name="20% - Accent4 18 2" xfId="48586" xr:uid="{00000000-0005-0000-0000-000019080000}"/>
    <cellStyle name="20% - Accent4 18 3" xfId="48587" xr:uid="{00000000-0005-0000-0000-00001A080000}"/>
    <cellStyle name="20% - Accent4 19" xfId="48588" xr:uid="{00000000-0005-0000-0000-00001B080000}"/>
    <cellStyle name="20% - Accent4 19 2" xfId="48589" xr:uid="{00000000-0005-0000-0000-00001C080000}"/>
    <cellStyle name="20% - Accent4 19 3" xfId="48590" xr:uid="{00000000-0005-0000-0000-00001D080000}"/>
    <cellStyle name="20% - Accent4 2" xfId="72" xr:uid="{00000000-0005-0000-0000-00001E080000}"/>
    <cellStyle name="20% - Accent4 2 10" xfId="5459" xr:uid="{00000000-0005-0000-0000-00001F080000}"/>
    <cellStyle name="20% - Accent4 2 10 2" xfId="48591" xr:uid="{00000000-0005-0000-0000-000020080000}"/>
    <cellStyle name="20% - Accent4 2 10 3" xfId="48592" xr:uid="{00000000-0005-0000-0000-000021080000}"/>
    <cellStyle name="20% - Accent4 2 11" xfId="5460" xr:uid="{00000000-0005-0000-0000-000022080000}"/>
    <cellStyle name="20% - Accent4 2 11 2" xfId="48593" xr:uid="{00000000-0005-0000-0000-000023080000}"/>
    <cellStyle name="20% - Accent4 2 11 3" xfId="48594" xr:uid="{00000000-0005-0000-0000-000024080000}"/>
    <cellStyle name="20% - Accent4 2 12" xfId="48595" xr:uid="{00000000-0005-0000-0000-000025080000}"/>
    <cellStyle name="20% - Accent4 2 12 2" xfId="48596" xr:uid="{00000000-0005-0000-0000-000026080000}"/>
    <cellStyle name="20% - Accent4 2 12 3" xfId="48597" xr:uid="{00000000-0005-0000-0000-000027080000}"/>
    <cellStyle name="20% - Accent4 2 13" xfId="48598" xr:uid="{00000000-0005-0000-0000-000028080000}"/>
    <cellStyle name="20% - Accent4 2 14" xfId="48599" xr:uid="{00000000-0005-0000-0000-000029080000}"/>
    <cellStyle name="20% - Accent4 2 2" xfId="212" xr:uid="{00000000-0005-0000-0000-00002A080000}"/>
    <cellStyle name="20% - Accent4 2 2 2" xfId="365" xr:uid="{00000000-0005-0000-0000-00002B080000}"/>
    <cellStyle name="20% - Accent4 2 2 2 2" xfId="5461" xr:uid="{00000000-0005-0000-0000-00002C080000}"/>
    <cellStyle name="20% - Accent4 2 2 2 3" xfId="5462" xr:uid="{00000000-0005-0000-0000-00002D080000}"/>
    <cellStyle name="20% - Accent4 2 2 2 4" xfId="5463" xr:uid="{00000000-0005-0000-0000-00002E080000}"/>
    <cellStyle name="20% - Accent4 2 2 3" xfId="5464" xr:uid="{00000000-0005-0000-0000-00002F080000}"/>
    <cellStyle name="20% - Accent4 2 2 3 2" xfId="5465" xr:uid="{00000000-0005-0000-0000-000030080000}"/>
    <cellStyle name="20% - Accent4 2 2 3 3" xfId="48600" xr:uid="{00000000-0005-0000-0000-000031080000}"/>
    <cellStyle name="20% - Accent4 2 2 4" xfId="5466" xr:uid="{00000000-0005-0000-0000-000032080000}"/>
    <cellStyle name="20% - Accent4 2 2 4 2" xfId="48601" xr:uid="{00000000-0005-0000-0000-000033080000}"/>
    <cellStyle name="20% - Accent4 2 2 4 3" xfId="48602" xr:uid="{00000000-0005-0000-0000-000034080000}"/>
    <cellStyle name="20% - Accent4 2 2 5" xfId="5467" xr:uid="{00000000-0005-0000-0000-000035080000}"/>
    <cellStyle name="20% - Accent4 2 2 6" xfId="5468" xr:uid="{00000000-0005-0000-0000-000036080000}"/>
    <cellStyle name="20% - Accent4 2 2 7" xfId="48603" xr:uid="{00000000-0005-0000-0000-000037080000}"/>
    <cellStyle name="20% - Accent4 2 2 8" xfId="48604" xr:uid="{00000000-0005-0000-0000-000038080000}"/>
    <cellStyle name="20% - Accent4 2 2_Dec monthly report" xfId="4630" xr:uid="{00000000-0005-0000-0000-000039080000}"/>
    <cellStyle name="20% - Accent4 2 3" xfId="366" xr:uid="{00000000-0005-0000-0000-00003A080000}"/>
    <cellStyle name="20% - Accent4 2 3 10" xfId="48605" xr:uid="{00000000-0005-0000-0000-00003B080000}"/>
    <cellStyle name="20% - Accent4 2 3 11" xfId="48606" xr:uid="{00000000-0005-0000-0000-00003C080000}"/>
    <cellStyle name="20% - Accent4 2 3 2" xfId="367" xr:uid="{00000000-0005-0000-0000-00003D080000}"/>
    <cellStyle name="20% - Accent4 2 3 2 10" xfId="48607" xr:uid="{00000000-0005-0000-0000-00003E080000}"/>
    <cellStyle name="20% - Accent4 2 3 2 2" xfId="4218" xr:uid="{00000000-0005-0000-0000-00003F080000}"/>
    <cellStyle name="20% - Accent4 2 3 2 2 2" xfId="5469" xr:uid="{00000000-0005-0000-0000-000040080000}"/>
    <cellStyle name="20% - Accent4 2 3 2 2 2 2" xfId="5470" xr:uid="{00000000-0005-0000-0000-000041080000}"/>
    <cellStyle name="20% - Accent4 2 3 2 2 2 3" xfId="48608" xr:uid="{00000000-0005-0000-0000-000042080000}"/>
    <cellStyle name="20% - Accent4 2 3 2 2 3" xfId="5471" xr:uid="{00000000-0005-0000-0000-000043080000}"/>
    <cellStyle name="20% - Accent4 2 3 2 2 3 2" xfId="48609" xr:uid="{00000000-0005-0000-0000-000044080000}"/>
    <cellStyle name="20% - Accent4 2 3 2 2 3 3" xfId="48610" xr:uid="{00000000-0005-0000-0000-000045080000}"/>
    <cellStyle name="20% - Accent4 2 3 2 2 4" xfId="48611" xr:uid="{00000000-0005-0000-0000-000046080000}"/>
    <cellStyle name="20% - Accent4 2 3 2 2 5" xfId="48612" xr:uid="{00000000-0005-0000-0000-000047080000}"/>
    <cellStyle name="20% - Accent4 2 3 2 2 6" xfId="48613" xr:uid="{00000000-0005-0000-0000-000048080000}"/>
    <cellStyle name="20% - Accent4 2 3 2 2 7" xfId="48614" xr:uid="{00000000-0005-0000-0000-000049080000}"/>
    <cellStyle name="20% - Accent4 2 3 2 2 8" xfId="48615" xr:uid="{00000000-0005-0000-0000-00004A080000}"/>
    <cellStyle name="20% - Accent4 2 3 2 3" xfId="5472" xr:uid="{00000000-0005-0000-0000-00004B080000}"/>
    <cellStyle name="20% - Accent4 2 3 2 3 2" xfId="5473" xr:uid="{00000000-0005-0000-0000-00004C080000}"/>
    <cellStyle name="20% - Accent4 2 3 2 3 2 2" xfId="58419" xr:uid="{00000000-0005-0000-0000-00004D080000}"/>
    <cellStyle name="20% - Accent4 2 3 2 3 2 3" xfId="58420" xr:uid="{00000000-0005-0000-0000-00004E080000}"/>
    <cellStyle name="20% - Accent4 2 3 2 3 3" xfId="48616" xr:uid="{00000000-0005-0000-0000-00004F080000}"/>
    <cellStyle name="20% - Accent4 2 3 2 3 3 2" xfId="58421" xr:uid="{00000000-0005-0000-0000-000050080000}"/>
    <cellStyle name="20% - Accent4 2 3 2 3 4" xfId="48617" xr:uid="{00000000-0005-0000-0000-000051080000}"/>
    <cellStyle name="20% - Accent4 2 3 2 4" xfId="5474" xr:uid="{00000000-0005-0000-0000-000052080000}"/>
    <cellStyle name="20% - Accent4 2 3 2 4 2" xfId="48618" xr:uid="{00000000-0005-0000-0000-000053080000}"/>
    <cellStyle name="20% - Accent4 2 3 2 4 3" xfId="48619" xr:uid="{00000000-0005-0000-0000-000054080000}"/>
    <cellStyle name="20% - Accent4 2 3 2 5" xfId="48620" xr:uid="{00000000-0005-0000-0000-000055080000}"/>
    <cellStyle name="20% - Accent4 2 3 2 5 2" xfId="48621" xr:uid="{00000000-0005-0000-0000-000056080000}"/>
    <cellStyle name="20% - Accent4 2 3 2 5 3" xfId="48622" xr:uid="{00000000-0005-0000-0000-000057080000}"/>
    <cellStyle name="20% - Accent4 2 3 2 6" xfId="48623" xr:uid="{00000000-0005-0000-0000-000058080000}"/>
    <cellStyle name="20% - Accent4 2 3 2 6 2" xfId="58422" xr:uid="{00000000-0005-0000-0000-000059080000}"/>
    <cellStyle name="20% - Accent4 2 3 2 7" xfId="48624" xr:uid="{00000000-0005-0000-0000-00005A080000}"/>
    <cellStyle name="20% - Accent4 2 3 2 8" xfId="48625" xr:uid="{00000000-0005-0000-0000-00005B080000}"/>
    <cellStyle name="20% - Accent4 2 3 2 9" xfId="48626" xr:uid="{00000000-0005-0000-0000-00005C080000}"/>
    <cellStyle name="20% - Accent4 2 3 3" xfId="4217" xr:uid="{00000000-0005-0000-0000-00005D080000}"/>
    <cellStyle name="20% - Accent4 2 3 3 2" xfId="5475" xr:uid="{00000000-0005-0000-0000-00005E080000}"/>
    <cellStyle name="20% - Accent4 2 3 3 2 2" xfId="48627" xr:uid="{00000000-0005-0000-0000-00005F080000}"/>
    <cellStyle name="20% - Accent4 2 3 3 2 3" xfId="48628" xr:uid="{00000000-0005-0000-0000-000060080000}"/>
    <cellStyle name="20% - Accent4 2 3 3 3" xfId="5476" xr:uid="{00000000-0005-0000-0000-000061080000}"/>
    <cellStyle name="20% - Accent4 2 3 3 3 2" xfId="5477" xr:uid="{00000000-0005-0000-0000-000062080000}"/>
    <cellStyle name="20% - Accent4 2 3 3 3 3" xfId="48629" xr:uid="{00000000-0005-0000-0000-000063080000}"/>
    <cellStyle name="20% - Accent4 2 3 3 4" xfId="5478" xr:uid="{00000000-0005-0000-0000-000064080000}"/>
    <cellStyle name="20% - Accent4 2 3 3 5" xfId="48630" xr:uid="{00000000-0005-0000-0000-000065080000}"/>
    <cellStyle name="20% - Accent4 2 3 3 6" xfId="48631" xr:uid="{00000000-0005-0000-0000-000066080000}"/>
    <cellStyle name="20% - Accent4 2 3 3 7" xfId="48632" xr:uid="{00000000-0005-0000-0000-000067080000}"/>
    <cellStyle name="20% - Accent4 2 3 3 8" xfId="48633" xr:uid="{00000000-0005-0000-0000-000068080000}"/>
    <cellStyle name="20% - Accent4 2 3 4" xfId="5479" xr:uid="{00000000-0005-0000-0000-000069080000}"/>
    <cellStyle name="20% - Accent4 2 3 4 2" xfId="5480" xr:uid="{00000000-0005-0000-0000-00006A080000}"/>
    <cellStyle name="20% - Accent4 2 3 4 2 2" xfId="5481" xr:uid="{00000000-0005-0000-0000-00006B080000}"/>
    <cellStyle name="20% - Accent4 2 3 4 2 3" xfId="58423" xr:uid="{00000000-0005-0000-0000-00006C080000}"/>
    <cellStyle name="20% - Accent4 2 3 4 3" xfId="5482" xr:uid="{00000000-0005-0000-0000-00006D080000}"/>
    <cellStyle name="20% - Accent4 2 3 4 3 2" xfId="58424" xr:uid="{00000000-0005-0000-0000-00006E080000}"/>
    <cellStyle name="20% - Accent4 2 3 4 4" xfId="48634" xr:uid="{00000000-0005-0000-0000-00006F080000}"/>
    <cellStyle name="20% - Accent4 2 3 5" xfId="5483" xr:uid="{00000000-0005-0000-0000-000070080000}"/>
    <cellStyle name="20% - Accent4 2 3 5 2" xfId="48635" xr:uid="{00000000-0005-0000-0000-000071080000}"/>
    <cellStyle name="20% - Accent4 2 3 5 3" xfId="48636" xr:uid="{00000000-0005-0000-0000-000072080000}"/>
    <cellStyle name="20% - Accent4 2 3 6" xfId="48637" xr:uid="{00000000-0005-0000-0000-000073080000}"/>
    <cellStyle name="20% - Accent4 2 3 6 2" xfId="48638" xr:uid="{00000000-0005-0000-0000-000074080000}"/>
    <cellStyle name="20% - Accent4 2 3 6 3" xfId="48639" xr:uid="{00000000-0005-0000-0000-000075080000}"/>
    <cellStyle name="20% - Accent4 2 3 7" xfId="48640" xr:uid="{00000000-0005-0000-0000-000076080000}"/>
    <cellStyle name="20% - Accent4 2 3 7 2" xfId="58425" xr:uid="{00000000-0005-0000-0000-000077080000}"/>
    <cellStyle name="20% - Accent4 2 3 8" xfId="48641" xr:uid="{00000000-0005-0000-0000-000078080000}"/>
    <cellStyle name="20% - Accent4 2 3 9" xfId="48642" xr:uid="{00000000-0005-0000-0000-000079080000}"/>
    <cellStyle name="20% - Accent4 2 4" xfId="368" xr:uid="{00000000-0005-0000-0000-00007A080000}"/>
    <cellStyle name="20% - Accent4 2 4 10" xfId="48643" xr:uid="{00000000-0005-0000-0000-00007B080000}"/>
    <cellStyle name="20% - Accent4 2 4 11" xfId="48644" xr:uid="{00000000-0005-0000-0000-00007C080000}"/>
    <cellStyle name="20% - Accent4 2 4 2" xfId="369" xr:uid="{00000000-0005-0000-0000-00007D080000}"/>
    <cellStyle name="20% - Accent4 2 4 2 10" xfId="48645" xr:uid="{00000000-0005-0000-0000-00007E080000}"/>
    <cellStyle name="20% - Accent4 2 4 2 2" xfId="4220" xr:uid="{00000000-0005-0000-0000-00007F080000}"/>
    <cellStyle name="20% - Accent4 2 4 2 2 2" xfId="5484" xr:uid="{00000000-0005-0000-0000-000080080000}"/>
    <cellStyle name="20% - Accent4 2 4 2 2 2 2" xfId="48646" xr:uid="{00000000-0005-0000-0000-000081080000}"/>
    <cellStyle name="20% - Accent4 2 4 2 2 2 3" xfId="48647" xr:uid="{00000000-0005-0000-0000-000082080000}"/>
    <cellStyle name="20% - Accent4 2 4 2 2 3" xfId="48648" xr:uid="{00000000-0005-0000-0000-000083080000}"/>
    <cellStyle name="20% - Accent4 2 4 2 2 3 2" xfId="48649" xr:uid="{00000000-0005-0000-0000-000084080000}"/>
    <cellStyle name="20% - Accent4 2 4 2 2 3 3" xfId="48650" xr:uid="{00000000-0005-0000-0000-000085080000}"/>
    <cellStyle name="20% - Accent4 2 4 2 2 4" xfId="48651" xr:uid="{00000000-0005-0000-0000-000086080000}"/>
    <cellStyle name="20% - Accent4 2 4 2 2 5" xfId="48652" xr:uid="{00000000-0005-0000-0000-000087080000}"/>
    <cellStyle name="20% - Accent4 2 4 2 2 6" xfId="48653" xr:uid="{00000000-0005-0000-0000-000088080000}"/>
    <cellStyle name="20% - Accent4 2 4 2 2 7" xfId="48654" xr:uid="{00000000-0005-0000-0000-000089080000}"/>
    <cellStyle name="20% - Accent4 2 4 2 2 8" xfId="48655" xr:uid="{00000000-0005-0000-0000-00008A080000}"/>
    <cellStyle name="20% - Accent4 2 4 2 3" xfId="5485" xr:uid="{00000000-0005-0000-0000-00008B080000}"/>
    <cellStyle name="20% - Accent4 2 4 2 3 2" xfId="48656" xr:uid="{00000000-0005-0000-0000-00008C080000}"/>
    <cellStyle name="20% - Accent4 2 4 2 3 2 2" xfId="58426" xr:uid="{00000000-0005-0000-0000-00008D080000}"/>
    <cellStyle name="20% - Accent4 2 4 2 3 2 3" xfId="58427" xr:uid="{00000000-0005-0000-0000-00008E080000}"/>
    <cellStyle name="20% - Accent4 2 4 2 3 3" xfId="48657" xr:uid="{00000000-0005-0000-0000-00008F080000}"/>
    <cellStyle name="20% - Accent4 2 4 2 3 3 2" xfId="58428" xr:uid="{00000000-0005-0000-0000-000090080000}"/>
    <cellStyle name="20% - Accent4 2 4 2 3 4" xfId="48658" xr:uid="{00000000-0005-0000-0000-000091080000}"/>
    <cellStyle name="20% - Accent4 2 4 2 4" xfId="48659" xr:uid="{00000000-0005-0000-0000-000092080000}"/>
    <cellStyle name="20% - Accent4 2 4 2 4 2" xfId="48660" xr:uid="{00000000-0005-0000-0000-000093080000}"/>
    <cellStyle name="20% - Accent4 2 4 2 4 3" xfId="48661" xr:uid="{00000000-0005-0000-0000-000094080000}"/>
    <cellStyle name="20% - Accent4 2 4 2 5" xfId="48662" xr:uid="{00000000-0005-0000-0000-000095080000}"/>
    <cellStyle name="20% - Accent4 2 4 2 5 2" xfId="48663" xr:uid="{00000000-0005-0000-0000-000096080000}"/>
    <cellStyle name="20% - Accent4 2 4 2 5 3" xfId="48664" xr:uid="{00000000-0005-0000-0000-000097080000}"/>
    <cellStyle name="20% - Accent4 2 4 2 6" xfId="48665" xr:uid="{00000000-0005-0000-0000-000098080000}"/>
    <cellStyle name="20% - Accent4 2 4 2 6 2" xfId="58429" xr:uid="{00000000-0005-0000-0000-000099080000}"/>
    <cellStyle name="20% - Accent4 2 4 2 7" xfId="48666" xr:uid="{00000000-0005-0000-0000-00009A080000}"/>
    <cellStyle name="20% - Accent4 2 4 2 8" xfId="48667" xr:uid="{00000000-0005-0000-0000-00009B080000}"/>
    <cellStyle name="20% - Accent4 2 4 2 9" xfId="48668" xr:uid="{00000000-0005-0000-0000-00009C080000}"/>
    <cellStyle name="20% - Accent4 2 4 3" xfId="4219" xr:uid="{00000000-0005-0000-0000-00009D080000}"/>
    <cellStyle name="20% - Accent4 2 4 3 2" xfId="5486" xr:uid="{00000000-0005-0000-0000-00009E080000}"/>
    <cellStyle name="20% - Accent4 2 4 3 2 2" xfId="48669" xr:uid="{00000000-0005-0000-0000-00009F080000}"/>
    <cellStyle name="20% - Accent4 2 4 3 2 3" xfId="48670" xr:uid="{00000000-0005-0000-0000-0000A0080000}"/>
    <cellStyle name="20% - Accent4 2 4 3 3" xfId="48671" xr:uid="{00000000-0005-0000-0000-0000A1080000}"/>
    <cellStyle name="20% - Accent4 2 4 3 3 2" xfId="48672" xr:uid="{00000000-0005-0000-0000-0000A2080000}"/>
    <cellStyle name="20% - Accent4 2 4 3 3 3" xfId="48673" xr:uid="{00000000-0005-0000-0000-0000A3080000}"/>
    <cellStyle name="20% - Accent4 2 4 3 4" xfId="48674" xr:uid="{00000000-0005-0000-0000-0000A4080000}"/>
    <cellStyle name="20% - Accent4 2 4 3 5" xfId="48675" xr:uid="{00000000-0005-0000-0000-0000A5080000}"/>
    <cellStyle name="20% - Accent4 2 4 3 6" xfId="48676" xr:uid="{00000000-0005-0000-0000-0000A6080000}"/>
    <cellStyle name="20% - Accent4 2 4 3 7" xfId="48677" xr:uid="{00000000-0005-0000-0000-0000A7080000}"/>
    <cellStyle name="20% - Accent4 2 4 3 8" xfId="48678" xr:uid="{00000000-0005-0000-0000-0000A8080000}"/>
    <cellStyle name="20% - Accent4 2 4 4" xfId="5487" xr:uid="{00000000-0005-0000-0000-0000A9080000}"/>
    <cellStyle name="20% - Accent4 2 4 4 2" xfId="48679" xr:uid="{00000000-0005-0000-0000-0000AA080000}"/>
    <cellStyle name="20% - Accent4 2 4 4 2 2" xfId="58430" xr:uid="{00000000-0005-0000-0000-0000AB080000}"/>
    <cellStyle name="20% - Accent4 2 4 4 2 3" xfId="58431" xr:uid="{00000000-0005-0000-0000-0000AC080000}"/>
    <cellStyle name="20% - Accent4 2 4 4 3" xfId="48680" xr:uid="{00000000-0005-0000-0000-0000AD080000}"/>
    <cellStyle name="20% - Accent4 2 4 4 3 2" xfId="58432" xr:uid="{00000000-0005-0000-0000-0000AE080000}"/>
    <cellStyle name="20% - Accent4 2 4 4 4" xfId="48681" xr:uid="{00000000-0005-0000-0000-0000AF080000}"/>
    <cellStyle name="20% - Accent4 2 4 5" xfId="5488" xr:uid="{00000000-0005-0000-0000-0000B0080000}"/>
    <cellStyle name="20% - Accent4 2 4 5 2" xfId="48682" xr:uid="{00000000-0005-0000-0000-0000B1080000}"/>
    <cellStyle name="20% - Accent4 2 4 5 3" xfId="48683" xr:uid="{00000000-0005-0000-0000-0000B2080000}"/>
    <cellStyle name="20% - Accent4 2 4 6" xfId="48684" xr:uid="{00000000-0005-0000-0000-0000B3080000}"/>
    <cellStyle name="20% - Accent4 2 4 6 2" xfId="48685" xr:uid="{00000000-0005-0000-0000-0000B4080000}"/>
    <cellStyle name="20% - Accent4 2 4 6 3" xfId="48686" xr:uid="{00000000-0005-0000-0000-0000B5080000}"/>
    <cellStyle name="20% - Accent4 2 4 7" xfId="48687" xr:uid="{00000000-0005-0000-0000-0000B6080000}"/>
    <cellStyle name="20% - Accent4 2 4 7 2" xfId="58433" xr:uid="{00000000-0005-0000-0000-0000B7080000}"/>
    <cellStyle name="20% - Accent4 2 4 8" xfId="48688" xr:uid="{00000000-0005-0000-0000-0000B8080000}"/>
    <cellStyle name="20% - Accent4 2 4 9" xfId="48689" xr:uid="{00000000-0005-0000-0000-0000B9080000}"/>
    <cellStyle name="20% - Accent4 2 5" xfId="370" xr:uid="{00000000-0005-0000-0000-0000BA080000}"/>
    <cellStyle name="20% - Accent4 2 5 10" xfId="48690" xr:uid="{00000000-0005-0000-0000-0000BB080000}"/>
    <cellStyle name="20% - Accent4 2 5 11" xfId="48691" xr:uid="{00000000-0005-0000-0000-0000BC080000}"/>
    <cellStyle name="20% - Accent4 2 5 2" xfId="371" xr:uid="{00000000-0005-0000-0000-0000BD080000}"/>
    <cellStyle name="20% - Accent4 2 5 2 2" xfId="4222" xr:uid="{00000000-0005-0000-0000-0000BE080000}"/>
    <cellStyle name="20% - Accent4 2 5 2 2 2" xfId="5489" xr:uid="{00000000-0005-0000-0000-0000BF080000}"/>
    <cellStyle name="20% - Accent4 2 5 2 2 2 2" xfId="48692" xr:uid="{00000000-0005-0000-0000-0000C0080000}"/>
    <cellStyle name="20% - Accent4 2 5 2 2 2 3" xfId="48693" xr:uid="{00000000-0005-0000-0000-0000C1080000}"/>
    <cellStyle name="20% - Accent4 2 5 2 2 3" xfId="48694" xr:uid="{00000000-0005-0000-0000-0000C2080000}"/>
    <cellStyle name="20% - Accent4 2 5 2 2 3 2" xfId="48695" xr:uid="{00000000-0005-0000-0000-0000C3080000}"/>
    <cellStyle name="20% - Accent4 2 5 2 2 3 3" xfId="48696" xr:uid="{00000000-0005-0000-0000-0000C4080000}"/>
    <cellStyle name="20% - Accent4 2 5 2 2 4" xfId="48697" xr:uid="{00000000-0005-0000-0000-0000C5080000}"/>
    <cellStyle name="20% - Accent4 2 5 2 2 5" xfId="48698" xr:uid="{00000000-0005-0000-0000-0000C6080000}"/>
    <cellStyle name="20% - Accent4 2 5 2 2 6" xfId="48699" xr:uid="{00000000-0005-0000-0000-0000C7080000}"/>
    <cellStyle name="20% - Accent4 2 5 2 2 7" xfId="48700" xr:uid="{00000000-0005-0000-0000-0000C8080000}"/>
    <cellStyle name="20% - Accent4 2 5 2 2 8" xfId="48701" xr:uid="{00000000-0005-0000-0000-0000C9080000}"/>
    <cellStyle name="20% - Accent4 2 5 2 3" xfId="5490" xr:uid="{00000000-0005-0000-0000-0000CA080000}"/>
    <cellStyle name="20% - Accent4 2 5 2 3 2" xfId="48702" xr:uid="{00000000-0005-0000-0000-0000CB080000}"/>
    <cellStyle name="20% - Accent4 2 5 2 3 2 2" xfId="58434" xr:uid="{00000000-0005-0000-0000-0000CC080000}"/>
    <cellStyle name="20% - Accent4 2 5 2 3 2 3" xfId="58435" xr:uid="{00000000-0005-0000-0000-0000CD080000}"/>
    <cellStyle name="20% - Accent4 2 5 2 3 3" xfId="48703" xr:uid="{00000000-0005-0000-0000-0000CE080000}"/>
    <cellStyle name="20% - Accent4 2 5 2 3 3 2" xfId="58436" xr:uid="{00000000-0005-0000-0000-0000CF080000}"/>
    <cellStyle name="20% - Accent4 2 5 2 3 4" xfId="48704" xr:uid="{00000000-0005-0000-0000-0000D0080000}"/>
    <cellStyle name="20% - Accent4 2 5 2 4" xfId="48705" xr:uid="{00000000-0005-0000-0000-0000D1080000}"/>
    <cellStyle name="20% - Accent4 2 5 2 4 2" xfId="48706" xr:uid="{00000000-0005-0000-0000-0000D2080000}"/>
    <cellStyle name="20% - Accent4 2 5 2 4 3" xfId="48707" xr:uid="{00000000-0005-0000-0000-0000D3080000}"/>
    <cellStyle name="20% - Accent4 2 5 2 5" xfId="48708" xr:uid="{00000000-0005-0000-0000-0000D4080000}"/>
    <cellStyle name="20% - Accent4 2 5 2 6" xfId="48709" xr:uid="{00000000-0005-0000-0000-0000D5080000}"/>
    <cellStyle name="20% - Accent4 2 5 2 6 2" xfId="58437" xr:uid="{00000000-0005-0000-0000-0000D6080000}"/>
    <cellStyle name="20% - Accent4 2 5 2 7" xfId="48710" xr:uid="{00000000-0005-0000-0000-0000D7080000}"/>
    <cellStyle name="20% - Accent4 2 5 2 8" xfId="48711" xr:uid="{00000000-0005-0000-0000-0000D8080000}"/>
    <cellStyle name="20% - Accent4 2 5 2 9" xfId="48712" xr:uid="{00000000-0005-0000-0000-0000D9080000}"/>
    <cellStyle name="20% - Accent4 2 5 3" xfId="4221" xr:uid="{00000000-0005-0000-0000-0000DA080000}"/>
    <cellStyle name="20% - Accent4 2 5 3 2" xfId="5491" xr:uid="{00000000-0005-0000-0000-0000DB080000}"/>
    <cellStyle name="20% - Accent4 2 5 3 2 2" xfId="48713" xr:uid="{00000000-0005-0000-0000-0000DC080000}"/>
    <cellStyle name="20% - Accent4 2 5 3 2 3" xfId="48714" xr:uid="{00000000-0005-0000-0000-0000DD080000}"/>
    <cellStyle name="20% - Accent4 2 5 3 3" xfId="48715" xr:uid="{00000000-0005-0000-0000-0000DE080000}"/>
    <cellStyle name="20% - Accent4 2 5 3 3 2" xfId="48716" xr:uid="{00000000-0005-0000-0000-0000DF080000}"/>
    <cellStyle name="20% - Accent4 2 5 3 3 3" xfId="48717" xr:uid="{00000000-0005-0000-0000-0000E0080000}"/>
    <cellStyle name="20% - Accent4 2 5 3 4" xfId="48718" xr:uid="{00000000-0005-0000-0000-0000E1080000}"/>
    <cellStyle name="20% - Accent4 2 5 3 5" xfId="48719" xr:uid="{00000000-0005-0000-0000-0000E2080000}"/>
    <cellStyle name="20% - Accent4 2 5 3 6" xfId="48720" xr:uid="{00000000-0005-0000-0000-0000E3080000}"/>
    <cellStyle name="20% - Accent4 2 5 3 7" xfId="48721" xr:uid="{00000000-0005-0000-0000-0000E4080000}"/>
    <cellStyle name="20% - Accent4 2 5 3 8" xfId="48722" xr:uid="{00000000-0005-0000-0000-0000E5080000}"/>
    <cellStyle name="20% - Accent4 2 5 4" xfId="5492" xr:uid="{00000000-0005-0000-0000-0000E6080000}"/>
    <cellStyle name="20% - Accent4 2 5 4 2" xfId="48723" xr:uid="{00000000-0005-0000-0000-0000E7080000}"/>
    <cellStyle name="20% - Accent4 2 5 4 2 2" xfId="58438" xr:uid="{00000000-0005-0000-0000-0000E8080000}"/>
    <cellStyle name="20% - Accent4 2 5 4 2 3" xfId="58439" xr:uid="{00000000-0005-0000-0000-0000E9080000}"/>
    <cellStyle name="20% - Accent4 2 5 4 3" xfId="48724" xr:uid="{00000000-0005-0000-0000-0000EA080000}"/>
    <cellStyle name="20% - Accent4 2 5 4 3 2" xfId="58440" xr:uid="{00000000-0005-0000-0000-0000EB080000}"/>
    <cellStyle name="20% - Accent4 2 5 4 4" xfId="48725" xr:uid="{00000000-0005-0000-0000-0000EC080000}"/>
    <cellStyle name="20% - Accent4 2 5 5" xfId="5493" xr:uid="{00000000-0005-0000-0000-0000ED080000}"/>
    <cellStyle name="20% - Accent4 2 5 5 2" xfId="48726" xr:uid="{00000000-0005-0000-0000-0000EE080000}"/>
    <cellStyle name="20% - Accent4 2 5 5 3" xfId="48727" xr:uid="{00000000-0005-0000-0000-0000EF080000}"/>
    <cellStyle name="20% - Accent4 2 5 6" xfId="48728" xr:uid="{00000000-0005-0000-0000-0000F0080000}"/>
    <cellStyle name="20% - Accent4 2 5 6 2" xfId="48729" xr:uid="{00000000-0005-0000-0000-0000F1080000}"/>
    <cellStyle name="20% - Accent4 2 5 6 3" xfId="48730" xr:uid="{00000000-0005-0000-0000-0000F2080000}"/>
    <cellStyle name="20% - Accent4 2 5 7" xfId="48731" xr:uid="{00000000-0005-0000-0000-0000F3080000}"/>
    <cellStyle name="20% - Accent4 2 5 7 2" xfId="58441" xr:uid="{00000000-0005-0000-0000-0000F4080000}"/>
    <cellStyle name="20% - Accent4 2 5 8" xfId="48732" xr:uid="{00000000-0005-0000-0000-0000F5080000}"/>
    <cellStyle name="20% - Accent4 2 5 9" xfId="48733" xr:uid="{00000000-0005-0000-0000-0000F6080000}"/>
    <cellStyle name="20% - Accent4 2 6" xfId="372" xr:uid="{00000000-0005-0000-0000-0000F7080000}"/>
    <cellStyle name="20% - Accent4 2 6 10" xfId="48734" xr:uid="{00000000-0005-0000-0000-0000F8080000}"/>
    <cellStyle name="20% - Accent4 2 6 11" xfId="48735" xr:uid="{00000000-0005-0000-0000-0000F9080000}"/>
    <cellStyle name="20% - Accent4 2 6 2" xfId="373" xr:uid="{00000000-0005-0000-0000-0000FA080000}"/>
    <cellStyle name="20% - Accent4 2 6 2 2" xfId="4224" xr:uid="{00000000-0005-0000-0000-0000FB080000}"/>
    <cellStyle name="20% - Accent4 2 6 2 2 2" xfId="48736" xr:uid="{00000000-0005-0000-0000-0000FC080000}"/>
    <cellStyle name="20% - Accent4 2 6 2 2 2 2" xfId="48737" xr:uid="{00000000-0005-0000-0000-0000FD080000}"/>
    <cellStyle name="20% - Accent4 2 6 2 2 2 3" xfId="48738" xr:uid="{00000000-0005-0000-0000-0000FE080000}"/>
    <cellStyle name="20% - Accent4 2 6 2 2 3" xfId="48739" xr:uid="{00000000-0005-0000-0000-0000FF080000}"/>
    <cellStyle name="20% - Accent4 2 6 2 2 3 2" xfId="48740" xr:uid="{00000000-0005-0000-0000-000000090000}"/>
    <cellStyle name="20% - Accent4 2 6 2 2 3 3" xfId="48741" xr:uid="{00000000-0005-0000-0000-000001090000}"/>
    <cellStyle name="20% - Accent4 2 6 2 2 4" xfId="48742" xr:uid="{00000000-0005-0000-0000-000002090000}"/>
    <cellStyle name="20% - Accent4 2 6 2 2 5" xfId="48743" xr:uid="{00000000-0005-0000-0000-000003090000}"/>
    <cellStyle name="20% - Accent4 2 6 2 2 6" xfId="48744" xr:uid="{00000000-0005-0000-0000-000004090000}"/>
    <cellStyle name="20% - Accent4 2 6 2 2 7" xfId="48745" xr:uid="{00000000-0005-0000-0000-000005090000}"/>
    <cellStyle name="20% - Accent4 2 6 2 2 8" xfId="48746" xr:uid="{00000000-0005-0000-0000-000006090000}"/>
    <cellStyle name="20% - Accent4 2 6 2 3" xfId="48747" xr:uid="{00000000-0005-0000-0000-000007090000}"/>
    <cellStyle name="20% - Accent4 2 6 2 3 2" xfId="48748" xr:uid="{00000000-0005-0000-0000-000008090000}"/>
    <cellStyle name="20% - Accent4 2 6 2 3 2 2" xfId="58442" xr:uid="{00000000-0005-0000-0000-000009090000}"/>
    <cellStyle name="20% - Accent4 2 6 2 3 2 3" xfId="58443" xr:uid="{00000000-0005-0000-0000-00000A090000}"/>
    <cellStyle name="20% - Accent4 2 6 2 3 3" xfId="48749" xr:uid="{00000000-0005-0000-0000-00000B090000}"/>
    <cellStyle name="20% - Accent4 2 6 2 3 3 2" xfId="58444" xr:uid="{00000000-0005-0000-0000-00000C090000}"/>
    <cellStyle name="20% - Accent4 2 6 2 3 4" xfId="48750" xr:uid="{00000000-0005-0000-0000-00000D090000}"/>
    <cellStyle name="20% - Accent4 2 6 2 4" xfId="48751" xr:uid="{00000000-0005-0000-0000-00000E090000}"/>
    <cellStyle name="20% - Accent4 2 6 2 4 2" xfId="48752" xr:uid="{00000000-0005-0000-0000-00000F090000}"/>
    <cellStyle name="20% - Accent4 2 6 2 4 3" xfId="48753" xr:uid="{00000000-0005-0000-0000-000010090000}"/>
    <cellStyle name="20% - Accent4 2 6 2 5" xfId="48754" xr:uid="{00000000-0005-0000-0000-000011090000}"/>
    <cellStyle name="20% - Accent4 2 6 2 6" xfId="48755" xr:uid="{00000000-0005-0000-0000-000012090000}"/>
    <cellStyle name="20% - Accent4 2 6 2 6 2" xfId="58445" xr:uid="{00000000-0005-0000-0000-000013090000}"/>
    <cellStyle name="20% - Accent4 2 6 2 7" xfId="48756" xr:uid="{00000000-0005-0000-0000-000014090000}"/>
    <cellStyle name="20% - Accent4 2 6 2 8" xfId="48757" xr:uid="{00000000-0005-0000-0000-000015090000}"/>
    <cellStyle name="20% - Accent4 2 6 2 9" xfId="48758" xr:uid="{00000000-0005-0000-0000-000016090000}"/>
    <cellStyle name="20% - Accent4 2 6 3" xfId="4223" xr:uid="{00000000-0005-0000-0000-000017090000}"/>
    <cellStyle name="20% - Accent4 2 6 3 2" xfId="48759" xr:uid="{00000000-0005-0000-0000-000018090000}"/>
    <cellStyle name="20% - Accent4 2 6 3 2 2" xfId="48760" xr:uid="{00000000-0005-0000-0000-000019090000}"/>
    <cellStyle name="20% - Accent4 2 6 3 2 3" xfId="48761" xr:uid="{00000000-0005-0000-0000-00001A090000}"/>
    <cellStyle name="20% - Accent4 2 6 3 3" xfId="48762" xr:uid="{00000000-0005-0000-0000-00001B090000}"/>
    <cellStyle name="20% - Accent4 2 6 3 3 2" xfId="48763" xr:uid="{00000000-0005-0000-0000-00001C090000}"/>
    <cellStyle name="20% - Accent4 2 6 3 3 3" xfId="48764" xr:uid="{00000000-0005-0000-0000-00001D090000}"/>
    <cellStyle name="20% - Accent4 2 6 3 4" xfId="48765" xr:uid="{00000000-0005-0000-0000-00001E090000}"/>
    <cellStyle name="20% - Accent4 2 6 3 5" xfId="48766" xr:uid="{00000000-0005-0000-0000-00001F090000}"/>
    <cellStyle name="20% - Accent4 2 6 3 6" xfId="48767" xr:uid="{00000000-0005-0000-0000-000020090000}"/>
    <cellStyle name="20% - Accent4 2 6 3 7" xfId="48768" xr:uid="{00000000-0005-0000-0000-000021090000}"/>
    <cellStyle name="20% - Accent4 2 6 3 8" xfId="48769" xr:uid="{00000000-0005-0000-0000-000022090000}"/>
    <cellStyle name="20% - Accent4 2 6 4" xfId="48770" xr:uid="{00000000-0005-0000-0000-000023090000}"/>
    <cellStyle name="20% - Accent4 2 6 4 2" xfId="48771" xr:uid="{00000000-0005-0000-0000-000024090000}"/>
    <cellStyle name="20% - Accent4 2 6 4 2 2" xfId="58446" xr:uid="{00000000-0005-0000-0000-000025090000}"/>
    <cellStyle name="20% - Accent4 2 6 4 2 3" xfId="58447" xr:uid="{00000000-0005-0000-0000-000026090000}"/>
    <cellStyle name="20% - Accent4 2 6 4 3" xfId="48772" xr:uid="{00000000-0005-0000-0000-000027090000}"/>
    <cellStyle name="20% - Accent4 2 6 4 3 2" xfId="58448" xr:uid="{00000000-0005-0000-0000-000028090000}"/>
    <cellStyle name="20% - Accent4 2 6 4 4" xfId="48773" xr:uid="{00000000-0005-0000-0000-000029090000}"/>
    <cellStyle name="20% - Accent4 2 6 5" xfId="48774" xr:uid="{00000000-0005-0000-0000-00002A090000}"/>
    <cellStyle name="20% - Accent4 2 6 5 2" xfId="48775" xr:uid="{00000000-0005-0000-0000-00002B090000}"/>
    <cellStyle name="20% - Accent4 2 6 5 3" xfId="48776" xr:uid="{00000000-0005-0000-0000-00002C090000}"/>
    <cellStyle name="20% - Accent4 2 6 6" xfId="48777" xr:uid="{00000000-0005-0000-0000-00002D090000}"/>
    <cellStyle name="20% - Accent4 2 6 6 2" xfId="48778" xr:uid="{00000000-0005-0000-0000-00002E090000}"/>
    <cellStyle name="20% - Accent4 2 6 6 3" xfId="48779" xr:uid="{00000000-0005-0000-0000-00002F090000}"/>
    <cellStyle name="20% - Accent4 2 6 7" xfId="48780" xr:uid="{00000000-0005-0000-0000-000030090000}"/>
    <cellStyle name="20% - Accent4 2 6 7 2" xfId="58449" xr:uid="{00000000-0005-0000-0000-000031090000}"/>
    <cellStyle name="20% - Accent4 2 6 8" xfId="48781" xr:uid="{00000000-0005-0000-0000-000032090000}"/>
    <cellStyle name="20% - Accent4 2 6 9" xfId="48782" xr:uid="{00000000-0005-0000-0000-000033090000}"/>
    <cellStyle name="20% - Accent4 2 7" xfId="364" xr:uid="{00000000-0005-0000-0000-000034090000}"/>
    <cellStyle name="20% - Accent4 2 7 2" xfId="5494" xr:uid="{00000000-0005-0000-0000-000035090000}"/>
    <cellStyle name="20% - Accent4 2 7 2 2" xfId="5495" xr:uid="{00000000-0005-0000-0000-000036090000}"/>
    <cellStyle name="20% - Accent4 2 7 2 3" xfId="58450" xr:uid="{00000000-0005-0000-0000-000037090000}"/>
    <cellStyle name="20% - Accent4 2 7 3" xfId="5496" xr:uid="{00000000-0005-0000-0000-000038090000}"/>
    <cellStyle name="20% - Accent4 2 7 3 2" xfId="58451" xr:uid="{00000000-0005-0000-0000-000039090000}"/>
    <cellStyle name="20% - Accent4 2 7 4" xfId="58452" xr:uid="{00000000-0005-0000-0000-00003A090000}"/>
    <cellStyle name="20% - Accent4 2 8" xfId="5497" xr:uid="{00000000-0005-0000-0000-00003B090000}"/>
    <cellStyle name="20% - Accent4 2 8 2" xfId="48783" xr:uid="{00000000-0005-0000-0000-00003C090000}"/>
    <cellStyle name="20% - Accent4 2 8 3" xfId="48784" xr:uid="{00000000-0005-0000-0000-00003D090000}"/>
    <cellStyle name="20% - Accent4 2 9" xfId="5498" xr:uid="{00000000-0005-0000-0000-00003E090000}"/>
    <cellStyle name="20% - Accent4 2 9 2" xfId="48785" xr:uid="{00000000-0005-0000-0000-00003F090000}"/>
    <cellStyle name="20% - Accent4 2 9 3" xfId="48786" xr:uid="{00000000-0005-0000-0000-000040090000}"/>
    <cellStyle name="20% - Accent4 2_Dec monthly report" xfId="4629" xr:uid="{00000000-0005-0000-0000-000041090000}"/>
    <cellStyle name="20% - Accent4 20" xfId="48787" xr:uid="{00000000-0005-0000-0000-000042090000}"/>
    <cellStyle name="20% - Accent4 20 2" xfId="48788" xr:uid="{00000000-0005-0000-0000-000043090000}"/>
    <cellStyle name="20% - Accent4 20 3" xfId="48789" xr:uid="{00000000-0005-0000-0000-000044090000}"/>
    <cellStyle name="20% - Accent4 21" xfId="48790" xr:uid="{00000000-0005-0000-0000-000045090000}"/>
    <cellStyle name="20% - Accent4 21 2" xfId="48791" xr:uid="{00000000-0005-0000-0000-000046090000}"/>
    <cellStyle name="20% - Accent4 21 3" xfId="48792" xr:uid="{00000000-0005-0000-0000-000047090000}"/>
    <cellStyle name="20% - Accent4 22" xfId="48793" xr:uid="{00000000-0005-0000-0000-000048090000}"/>
    <cellStyle name="20% - Accent4 23" xfId="48794" xr:uid="{00000000-0005-0000-0000-000049090000}"/>
    <cellStyle name="20% - Accent4 24" xfId="48795" xr:uid="{00000000-0005-0000-0000-00004A090000}"/>
    <cellStyle name="20% - Accent4 3" xfId="182" xr:uid="{00000000-0005-0000-0000-00004B090000}"/>
    <cellStyle name="20% - Accent4 3 10" xfId="5499" xr:uid="{00000000-0005-0000-0000-00004C090000}"/>
    <cellStyle name="20% - Accent4 3 11" xfId="5500" xr:uid="{00000000-0005-0000-0000-00004D090000}"/>
    <cellStyle name="20% - Accent4 3 12" xfId="5501" xr:uid="{00000000-0005-0000-0000-00004E090000}"/>
    <cellStyle name="20% - Accent4 3 13" xfId="5502" xr:uid="{00000000-0005-0000-0000-00004F090000}"/>
    <cellStyle name="20% - Accent4 3 14" xfId="48796" xr:uid="{00000000-0005-0000-0000-000050090000}"/>
    <cellStyle name="20% - Accent4 3 2" xfId="213" xr:uid="{00000000-0005-0000-0000-000051090000}"/>
    <cellStyle name="20% - Accent4 3 2 2" xfId="376" xr:uid="{00000000-0005-0000-0000-000052090000}"/>
    <cellStyle name="20% - Accent4 3 2 2 10" xfId="48797" xr:uid="{00000000-0005-0000-0000-000053090000}"/>
    <cellStyle name="20% - Accent4 3 2 2 2" xfId="4226" xr:uid="{00000000-0005-0000-0000-000054090000}"/>
    <cellStyle name="20% - Accent4 3 2 2 2 2" xfId="5503" xr:uid="{00000000-0005-0000-0000-000055090000}"/>
    <cellStyle name="20% - Accent4 3 2 2 2 2 2" xfId="48798" xr:uid="{00000000-0005-0000-0000-000056090000}"/>
    <cellStyle name="20% - Accent4 3 2 2 2 2 3" xfId="48799" xr:uid="{00000000-0005-0000-0000-000057090000}"/>
    <cellStyle name="20% - Accent4 3 2 2 2 3" xfId="5504" xr:uid="{00000000-0005-0000-0000-000058090000}"/>
    <cellStyle name="20% - Accent4 3 2 2 2 3 2" xfId="48800" xr:uid="{00000000-0005-0000-0000-000059090000}"/>
    <cellStyle name="20% - Accent4 3 2 2 2 3 3" xfId="48801" xr:uid="{00000000-0005-0000-0000-00005A090000}"/>
    <cellStyle name="20% - Accent4 3 2 2 2 4" xfId="48802" xr:uid="{00000000-0005-0000-0000-00005B090000}"/>
    <cellStyle name="20% - Accent4 3 2 2 2 5" xfId="48803" xr:uid="{00000000-0005-0000-0000-00005C090000}"/>
    <cellStyle name="20% - Accent4 3 2 2 2 6" xfId="48804" xr:uid="{00000000-0005-0000-0000-00005D090000}"/>
    <cellStyle name="20% - Accent4 3 2 2 2 7" xfId="48805" xr:uid="{00000000-0005-0000-0000-00005E090000}"/>
    <cellStyle name="20% - Accent4 3 2 2 2 8" xfId="48806" xr:uid="{00000000-0005-0000-0000-00005F090000}"/>
    <cellStyle name="20% - Accent4 3 2 2 3" xfId="5505" xr:uid="{00000000-0005-0000-0000-000060090000}"/>
    <cellStyle name="20% - Accent4 3 2 2 3 2" xfId="5506" xr:uid="{00000000-0005-0000-0000-000061090000}"/>
    <cellStyle name="20% - Accent4 3 2 2 3 3" xfId="48807" xr:uid="{00000000-0005-0000-0000-000062090000}"/>
    <cellStyle name="20% - Accent4 3 2 2 4" xfId="5507" xr:uid="{00000000-0005-0000-0000-000063090000}"/>
    <cellStyle name="20% - Accent4 3 2 2 4 2" xfId="48808" xr:uid="{00000000-0005-0000-0000-000064090000}"/>
    <cellStyle name="20% - Accent4 3 2 2 4 3" xfId="48809" xr:uid="{00000000-0005-0000-0000-000065090000}"/>
    <cellStyle name="20% - Accent4 3 2 2 5" xfId="48810" xr:uid="{00000000-0005-0000-0000-000066090000}"/>
    <cellStyle name="20% - Accent4 3 2 2 5 2" xfId="48811" xr:uid="{00000000-0005-0000-0000-000067090000}"/>
    <cellStyle name="20% - Accent4 3 2 2 5 3" xfId="48812" xr:uid="{00000000-0005-0000-0000-000068090000}"/>
    <cellStyle name="20% - Accent4 3 2 2 6" xfId="48813" xr:uid="{00000000-0005-0000-0000-000069090000}"/>
    <cellStyle name="20% - Accent4 3 2 2 7" xfId="48814" xr:uid="{00000000-0005-0000-0000-00006A090000}"/>
    <cellStyle name="20% - Accent4 3 2 2 8" xfId="48815" xr:uid="{00000000-0005-0000-0000-00006B090000}"/>
    <cellStyle name="20% - Accent4 3 2 2 9" xfId="48816" xr:uid="{00000000-0005-0000-0000-00006C090000}"/>
    <cellStyle name="20% - Accent4 3 2 3" xfId="375" xr:uid="{00000000-0005-0000-0000-00006D090000}"/>
    <cellStyle name="20% - Accent4 3 2 3 2" xfId="5508" xr:uid="{00000000-0005-0000-0000-00006E090000}"/>
    <cellStyle name="20% - Accent4 3 2 3 2 2" xfId="58453" xr:uid="{00000000-0005-0000-0000-00006F090000}"/>
    <cellStyle name="20% - Accent4 3 2 3 2 3" xfId="58454" xr:uid="{00000000-0005-0000-0000-000070090000}"/>
    <cellStyle name="20% - Accent4 3 2 3 3" xfId="5509" xr:uid="{00000000-0005-0000-0000-000071090000}"/>
    <cellStyle name="20% - Accent4 3 2 3 3 2" xfId="58455" xr:uid="{00000000-0005-0000-0000-000072090000}"/>
    <cellStyle name="20% - Accent4 3 2 3 4" xfId="58456" xr:uid="{00000000-0005-0000-0000-000073090000}"/>
    <cellStyle name="20% - Accent4 3 2 4" xfId="5510" xr:uid="{00000000-0005-0000-0000-000074090000}"/>
    <cellStyle name="20% - Accent4 3 2 4 2" xfId="48817" xr:uid="{00000000-0005-0000-0000-000075090000}"/>
    <cellStyle name="20% - Accent4 3 2 4 3" xfId="48818" xr:uid="{00000000-0005-0000-0000-000076090000}"/>
    <cellStyle name="20% - Accent4 3 2 5" xfId="5511" xr:uid="{00000000-0005-0000-0000-000077090000}"/>
    <cellStyle name="20% - Accent4 3 2 5 2" xfId="48819" xr:uid="{00000000-0005-0000-0000-000078090000}"/>
    <cellStyle name="20% - Accent4 3 2 5 3" xfId="48820" xr:uid="{00000000-0005-0000-0000-000079090000}"/>
    <cellStyle name="20% - Accent4 3 2 6" xfId="5512" xr:uid="{00000000-0005-0000-0000-00007A090000}"/>
    <cellStyle name="20% - Accent4 3 2 7" xfId="48821" xr:uid="{00000000-0005-0000-0000-00007B090000}"/>
    <cellStyle name="20% - Accent4 3 2 8" xfId="48822" xr:uid="{00000000-0005-0000-0000-00007C090000}"/>
    <cellStyle name="20% - Accent4 3 2 9" xfId="48823" xr:uid="{00000000-0005-0000-0000-00007D090000}"/>
    <cellStyle name="20% - Accent4 3 3" xfId="4225" xr:uid="{00000000-0005-0000-0000-00007E090000}"/>
    <cellStyle name="20% - Accent4 3 3 2" xfId="5513" xr:uid="{00000000-0005-0000-0000-00007F090000}"/>
    <cellStyle name="20% - Accent4 3 3 2 2" xfId="5514" xr:uid="{00000000-0005-0000-0000-000080090000}"/>
    <cellStyle name="20% - Accent4 3 3 2 3" xfId="5515" xr:uid="{00000000-0005-0000-0000-000081090000}"/>
    <cellStyle name="20% - Accent4 3 3 2 3 2" xfId="58457" xr:uid="{00000000-0005-0000-0000-000082090000}"/>
    <cellStyle name="20% - Accent4 3 3 3" xfId="5516" xr:uid="{00000000-0005-0000-0000-000083090000}"/>
    <cellStyle name="20% - Accent4 3 3 3 2" xfId="48824" xr:uid="{00000000-0005-0000-0000-000084090000}"/>
    <cellStyle name="20% - Accent4 3 3 3 3" xfId="48825" xr:uid="{00000000-0005-0000-0000-000085090000}"/>
    <cellStyle name="20% - Accent4 3 3 4" xfId="5517" xr:uid="{00000000-0005-0000-0000-000086090000}"/>
    <cellStyle name="20% - Accent4 3 3 4 2" xfId="58458" xr:uid="{00000000-0005-0000-0000-000087090000}"/>
    <cellStyle name="20% - Accent4 3 3 5" xfId="48826" xr:uid="{00000000-0005-0000-0000-000088090000}"/>
    <cellStyle name="20% - Accent4 3 3 6" xfId="48827" xr:uid="{00000000-0005-0000-0000-000089090000}"/>
    <cellStyle name="20% - Accent4 3 3 7" xfId="48828" xr:uid="{00000000-0005-0000-0000-00008A090000}"/>
    <cellStyle name="20% - Accent4 3 3 8" xfId="48829" xr:uid="{00000000-0005-0000-0000-00008B090000}"/>
    <cellStyle name="20% - Accent4 3 4" xfId="374" xr:uid="{00000000-0005-0000-0000-00008C090000}"/>
    <cellStyle name="20% - Accent4 3 4 2" xfId="5518" xr:uid="{00000000-0005-0000-0000-00008D090000}"/>
    <cellStyle name="20% - Accent4 3 4 2 2" xfId="48830" xr:uid="{00000000-0005-0000-0000-00008E090000}"/>
    <cellStyle name="20% - Accent4 3 4 2 3" xfId="48831" xr:uid="{00000000-0005-0000-0000-00008F090000}"/>
    <cellStyle name="20% - Accent4 3 4 3" xfId="5519" xr:uid="{00000000-0005-0000-0000-000090090000}"/>
    <cellStyle name="20% - Accent4 3 4 3 2" xfId="48832" xr:uid="{00000000-0005-0000-0000-000091090000}"/>
    <cellStyle name="20% - Accent4 3 4 3 3" xfId="48833" xr:uid="{00000000-0005-0000-0000-000092090000}"/>
    <cellStyle name="20% - Accent4 3 4 4" xfId="48834" xr:uid="{00000000-0005-0000-0000-000093090000}"/>
    <cellStyle name="20% - Accent4 3 4 4 2" xfId="58459" xr:uid="{00000000-0005-0000-0000-000094090000}"/>
    <cellStyle name="20% - Accent4 3 4 5" xfId="48835" xr:uid="{00000000-0005-0000-0000-000095090000}"/>
    <cellStyle name="20% - Accent4 3 4 6" xfId="48836" xr:uid="{00000000-0005-0000-0000-000096090000}"/>
    <cellStyle name="20% - Accent4 3 4 7" xfId="48837" xr:uid="{00000000-0005-0000-0000-000097090000}"/>
    <cellStyle name="20% - Accent4 3 4 8" xfId="48838" xr:uid="{00000000-0005-0000-0000-000098090000}"/>
    <cellStyle name="20% - Accent4 3 5" xfId="5520" xr:uid="{00000000-0005-0000-0000-000099090000}"/>
    <cellStyle name="20% - Accent4 3 5 2" xfId="5521" xr:uid="{00000000-0005-0000-0000-00009A090000}"/>
    <cellStyle name="20% - Accent4 3 5 2 2" xfId="5522" xr:uid="{00000000-0005-0000-0000-00009B090000}"/>
    <cellStyle name="20% - Accent4 3 5 2 3" xfId="5523" xr:uid="{00000000-0005-0000-0000-00009C090000}"/>
    <cellStyle name="20% - Accent4 3 5 3" xfId="5524" xr:uid="{00000000-0005-0000-0000-00009D090000}"/>
    <cellStyle name="20% - Accent4 3 5 3 2" xfId="5525" xr:uid="{00000000-0005-0000-0000-00009E090000}"/>
    <cellStyle name="20% - Accent4 3 5 4" xfId="5526" xr:uid="{00000000-0005-0000-0000-00009F090000}"/>
    <cellStyle name="20% - Accent4 3 5 5" xfId="5527" xr:uid="{00000000-0005-0000-0000-0000A0090000}"/>
    <cellStyle name="20% - Accent4 3 5 6" xfId="5528" xr:uid="{00000000-0005-0000-0000-0000A1090000}"/>
    <cellStyle name="20% - Accent4 3 5 7" xfId="5529" xr:uid="{00000000-0005-0000-0000-0000A2090000}"/>
    <cellStyle name="20% - Accent4 3 5 8" xfId="5530" xr:uid="{00000000-0005-0000-0000-0000A3090000}"/>
    <cellStyle name="20% - Accent4 3 6" xfId="5531" xr:uid="{00000000-0005-0000-0000-0000A4090000}"/>
    <cellStyle name="20% - Accent4 3 6 2" xfId="5532" xr:uid="{00000000-0005-0000-0000-0000A5090000}"/>
    <cellStyle name="20% - Accent4 3 6 3" xfId="48839" xr:uid="{00000000-0005-0000-0000-0000A6090000}"/>
    <cellStyle name="20% - Accent4 3 7" xfId="5533" xr:uid="{00000000-0005-0000-0000-0000A7090000}"/>
    <cellStyle name="20% - Accent4 3 7 2" xfId="5534" xr:uid="{00000000-0005-0000-0000-0000A8090000}"/>
    <cellStyle name="20% - Accent4 3 7 3" xfId="5535" xr:uid="{00000000-0005-0000-0000-0000A9090000}"/>
    <cellStyle name="20% - Accent4 3 8" xfId="5536" xr:uid="{00000000-0005-0000-0000-0000AA090000}"/>
    <cellStyle name="20% - Accent4 3 8 2" xfId="5537" xr:uid="{00000000-0005-0000-0000-0000AB090000}"/>
    <cellStyle name="20% - Accent4 3 8 3" xfId="48840" xr:uid="{00000000-0005-0000-0000-0000AC090000}"/>
    <cellStyle name="20% - Accent4 3 9" xfId="5538" xr:uid="{00000000-0005-0000-0000-0000AD090000}"/>
    <cellStyle name="20% - Accent4 3 9 2" xfId="5539" xr:uid="{00000000-0005-0000-0000-0000AE090000}"/>
    <cellStyle name="20% - Accent4 3 9 3" xfId="48841" xr:uid="{00000000-0005-0000-0000-0000AF090000}"/>
    <cellStyle name="20% - Accent4 4" xfId="181" xr:uid="{00000000-0005-0000-0000-0000B0090000}"/>
    <cellStyle name="20% - Accent4 4 10" xfId="5540" xr:uid="{00000000-0005-0000-0000-0000B1090000}"/>
    <cellStyle name="20% - Accent4 4 11" xfId="5541" xr:uid="{00000000-0005-0000-0000-0000B2090000}"/>
    <cellStyle name="20% - Accent4 4 12" xfId="5542" xr:uid="{00000000-0005-0000-0000-0000B3090000}"/>
    <cellStyle name="20% - Accent4 4 13" xfId="48842" xr:uid="{00000000-0005-0000-0000-0000B4090000}"/>
    <cellStyle name="20% - Accent4 4 2" xfId="214" xr:uid="{00000000-0005-0000-0000-0000B5090000}"/>
    <cellStyle name="20% - Accent4 4 2 2" xfId="379" xr:uid="{00000000-0005-0000-0000-0000B6090000}"/>
    <cellStyle name="20% - Accent4 4 2 2 2" xfId="4228" xr:uid="{00000000-0005-0000-0000-0000B7090000}"/>
    <cellStyle name="20% - Accent4 4 2 2 2 2" xfId="48843" xr:uid="{00000000-0005-0000-0000-0000B8090000}"/>
    <cellStyle name="20% - Accent4 4 2 2 2 2 2" xfId="48844" xr:uid="{00000000-0005-0000-0000-0000B9090000}"/>
    <cellStyle name="20% - Accent4 4 2 2 2 2 3" xfId="48845" xr:uid="{00000000-0005-0000-0000-0000BA090000}"/>
    <cellStyle name="20% - Accent4 4 2 2 2 3" xfId="48846" xr:uid="{00000000-0005-0000-0000-0000BB090000}"/>
    <cellStyle name="20% - Accent4 4 2 2 2 3 2" xfId="48847" xr:uid="{00000000-0005-0000-0000-0000BC090000}"/>
    <cellStyle name="20% - Accent4 4 2 2 2 3 3" xfId="48848" xr:uid="{00000000-0005-0000-0000-0000BD090000}"/>
    <cellStyle name="20% - Accent4 4 2 2 2 4" xfId="48849" xr:uid="{00000000-0005-0000-0000-0000BE090000}"/>
    <cellStyle name="20% - Accent4 4 2 2 2 5" xfId="48850" xr:uid="{00000000-0005-0000-0000-0000BF090000}"/>
    <cellStyle name="20% - Accent4 4 2 2 2 6" xfId="48851" xr:uid="{00000000-0005-0000-0000-0000C0090000}"/>
    <cellStyle name="20% - Accent4 4 2 2 2 7" xfId="48852" xr:uid="{00000000-0005-0000-0000-0000C1090000}"/>
    <cellStyle name="20% - Accent4 4 2 2 2 8" xfId="48853" xr:uid="{00000000-0005-0000-0000-0000C2090000}"/>
    <cellStyle name="20% - Accent4 4 2 2 3" xfId="48854" xr:uid="{00000000-0005-0000-0000-0000C3090000}"/>
    <cellStyle name="20% - Accent4 4 2 2 3 2" xfId="48855" xr:uid="{00000000-0005-0000-0000-0000C4090000}"/>
    <cellStyle name="20% - Accent4 4 2 2 3 3" xfId="48856" xr:uid="{00000000-0005-0000-0000-0000C5090000}"/>
    <cellStyle name="20% - Accent4 4 2 2 4" xfId="48857" xr:uid="{00000000-0005-0000-0000-0000C6090000}"/>
    <cellStyle name="20% - Accent4 4 2 2 4 2" xfId="48858" xr:uid="{00000000-0005-0000-0000-0000C7090000}"/>
    <cellStyle name="20% - Accent4 4 2 2 4 3" xfId="48859" xr:uid="{00000000-0005-0000-0000-0000C8090000}"/>
    <cellStyle name="20% - Accent4 4 2 2 5" xfId="48860" xr:uid="{00000000-0005-0000-0000-0000C9090000}"/>
    <cellStyle name="20% - Accent4 4 2 2 5 2" xfId="58460" xr:uid="{00000000-0005-0000-0000-0000CA090000}"/>
    <cellStyle name="20% - Accent4 4 2 2 6" xfId="48861" xr:uid="{00000000-0005-0000-0000-0000CB090000}"/>
    <cellStyle name="20% - Accent4 4 2 2 7" xfId="48862" xr:uid="{00000000-0005-0000-0000-0000CC090000}"/>
    <cellStyle name="20% - Accent4 4 2 2 8" xfId="48863" xr:uid="{00000000-0005-0000-0000-0000CD090000}"/>
    <cellStyle name="20% - Accent4 4 2 2 9" xfId="48864" xr:uid="{00000000-0005-0000-0000-0000CE090000}"/>
    <cellStyle name="20% - Accent4 4 2 3" xfId="378" xr:uid="{00000000-0005-0000-0000-0000CF090000}"/>
    <cellStyle name="20% - Accent4 4 2 3 2" xfId="48865" xr:uid="{00000000-0005-0000-0000-0000D0090000}"/>
    <cellStyle name="20% - Accent4 4 2 3 2 2" xfId="58461" xr:uid="{00000000-0005-0000-0000-0000D1090000}"/>
    <cellStyle name="20% - Accent4 4 2 3 2 3" xfId="58462" xr:uid="{00000000-0005-0000-0000-0000D2090000}"/>
    <cellStyle name="20% - Accent4 4 2 3 3" xfId="58463" xr:uid="{00000000-0005-0000-0000-0000D3090000}"/>
    <cellStyle name="20% - Accent4 4 2 3 3 2" xfId="58464" xr:uid="{00000000-0005-0000-0000-0000D4090000}"/>
    <cellStyle name="20% - Accent4 4 2 3 4" xfId="58465" xr:uid="{00000000-0005-0000-0000-0000D5090000}"/>
    <cellStyle name="20% - Accent4 4 2 4" xfId="5543" xr:uid="{00000000-0005-0000-0000-0000D6090000}"/>
    <cellStyle name="20% - Accent4 4 2 4 2" xfId="48866" xr:uid="{00000000-0005-0000-0000-0000D7090000}"/>
    <cellStyle name="20% - Accent4 4 2 4 3" xfId="48867" xr:uid="{00000000-0005-0000-0000-0000D8090000}"/>
    <cellStyle name="20% - Accent4 4 2 5" xfId="48868" xr:uid="{00000000-0005-0000-0000-0000D9090000}"/>
    <cellStyle name="20% - Accent4 4 2 5 2" xfId="48869" xr:uid="{00000000-0005-0000-0000-0000DA090000}"/>
    <cellStyle name="20% - Accent4 4 2 5 3" xfId="48870" xr:uid="{00000000-0005-0000-0000-0000DB090000}"/>
    <cellStyle name="20% - Accent4 4 2 6" xfId="48871" xr:uid="{00000000-0005-0000-0000-0000DC090000}"/>
    <cellStyle name="20% - Accent4 4 2 7" xfId="48872" xr:uid="{00000000-0005-0000-0000-0000DD090000}"/>
    <cellStyle name="20% - Accent4 4 2 8" xfId="48873" xr:uid="{00000000-0005-0000-0000-0000DE090000}"/>
    <cellStyle name="20% - Accent4 4 2 9" xfId="48874" xr:uid="{00000000-0005-0000-0000-0000DF090000}"/>
    <cellStyle name="20% - Accent4 4 3" xfId="4227" xr:uid="{00000000-0005-0000-0000-0000E0090000}"/>
    <cellStyle name="20% - Accent4 4 3 2" xfId="5544" xr:uid="{00000000-0005-0000-0000-0000E1090000}"/>
    <cellStyle name="20% - Accent4 4 3 2 2" xfId="48875" xr:uid="{00000000-0005-0000-0000-0000E2090000}"/>
    <cellStyle name="20% - Accent4 4 3 2 3" xfId="48876" xr:uid="{00000000-0005-0000-0000-0000E3090000}"/>
    <cellStyle name="20% - Accent4 4 3 3" xfId="5545" xr:uid="{00000000-0005-0000-0000-0000E4090000}"/>
    <cellStyle name="20% - Accent4 4 3 3 2" xfId="48877" xr:uid="{00000000-0005-0000-0000-0000E5090000}"/>
    <cellStyle name="20% - Accent4 4 3 3 3" xfId="48878" xr:uid="{00000000-0005-0000-0000-0000E6090000}"/>
    <cellStyle name="20% - Accent4 4 3 4" xfId="48879" xr:uid="{00000000-0005-0000-0000-0000E7090000}"/>
    <cellStyle name="20% - Accent4 4 3 4 2" xfId="58466" xr:uid="{00000000-0005-0000-0000-0000E8090000}"/>
    <cellStyle name="20% - Accent4 4 3 5" xfId="48880" xr:uid="{00000000-0005-0000-0000-0000E9090000}"/>
    <cellStyle name="20% - Accent4 4 3 6" xfId="48881" xr:uid="{00000000-0005-0000-0000-0000EA090000}"/>
    <cellStyle name="20% - Accent4 4 3 7" xfId="48882" xr:uid="{00000000-0005-0000-0000-0000EB090000}"/>
    <cellStyle name="20% - Accent4 4 3 8" xfId="48883" xr:uid="{00000000-0005-0000-0000-0000EC090000}"/>
    <cellStyle name="20% - Accent4 4 4" xfId="377" xr:uid="{00000000-0005-0000-0000-0000ED090000}"/>
    <cellStyle name="20% - Accent4 4 4 2" xfId="5546" xr:uid="{00000000-0005-0000-0000-0000EE090000}"/>
    <cellStyle name="20% - Accent4 4 4 2 2" xfId="5547" xr:uid="{00000000-0005-0000-0000-0000EF090000}"/>
    <cellStyle name="20% - Accent4 4 4 2 3" xfId="5548" xr:uid="{00000000-0005-0000-0000-0000F0090000}"/>
    <cellStyle name="20% - Accent4 4 4 3" xfId="5549" xr:uid="{00000000-0005-0000-0000-0000F1090000}"/>
    <cellStyle name="20% - Accent4 4 4 3 2" xfId="5550" xr:uid="{00000000-0005-0000-0000-0000F2090000}"/>
    <cellStyle name="20% - Accent4 4 4 3 3" xfId="48884" xr:uid="{00000000-0005-0000-0000-0000F3090000}"/>
    <cellStyle name="20% - Accent4 4 4 4" xfId="5551" xr:uid="{00000000-0005-0000-0000-0000F4090000}"/>
    <cellStyle name="20% - Accent4 4 4 5" xfId="5552" xr:uid="{00000000-0005-0000-0000-0000F5090000}"/>
    <cellStyle name="20% - Accent4 4 4 6" xfId="5553" xr:uid="{00000000-0005-0000-0000-0000F6090000}"/>
    <cellStyle name="20% - Accent4 4 4 7" xfId="5554" xr:uid="{00000000-0005-0000-0000-0000F7090000}"/>
    <cellStyle name="20% - Accent4 4 4 8" xfId="5555" xr:uid="{00000000-0005-0000-0000-0000F8090000}"/>
    <cellStyle name="20% - Accent4 4 5" xfId="5556" xr:uid="{00000000-0005-0000-0000-0000F9090000}"/>
    <cellStyle name="20% - Accent4 4 5 2" xfId="5557" xr:uid="{00000000-0005-0000-0000-0000FA090000}"/>
    <cellStyle name="20% - Accent4 4 5 2 2" xfId="58467" xr:uid="{00000000-0005-0000-0000-0000FB090000}"/>
    <cellStyle name="20% - Accent4 4 5 2 3" xfId="58468" xr:uid="{00000000-0005-0000-0000-0000FC090000}"/>
    <cellStyle name="20% - Accent4 4 5 3" xfId="48885" xr:uid="{00000000-0005-0000-0000-0000FD090000}"/>
    <cellStyle name="20% - Accent4 4 5 3 2" xfId="58469" xr:uid="{00000000-0005-0000-0000-0000FE090000}"/>
    <cellStyle name="20% - Accent4 4 5 4" xfId="48886" xr:uid="{00000000-0005-0000-0000-0000FF090000}"/>
    <cellStyle name="20% - Accent4 4 6" xfId="5558" xr:uid="{00000000-0005-0000-0000-0000000A0000}"/>
    <cellStyle name="20% - Accent4 4 6 2" xfId="5559" xr:uid="{00000000-0005-0000-0000-0000010A0000}"/>
    <cellStyle name="20% - Accent4 4 6 3" xfId="5560" xr:uid="{00000000-0005-0000-0000-0000020A0000}"/>
    <cellStyle name="20% - Accent4 4 7" xfId="5561" xr:uid="{00000000-0005-0000-0000-0000030A0000}"/>
    <cellStyle name="20% - Accent4 4 7 2" xfId="5562" xr:uid="{00000000-0005-0000-0000-0000040A0000}"/>
    <cellStyle name="20% - Accent4 4 7 3" xfId="48887" xr:uid="{00000000-0005-0000-0000-0000050A0000}"/>
    <cellStyle name="20% - Accent4 4 8" xfId="5563" xr:uid="{00000000-0005-0000-0000-0000060A0000}"/>
    <cellStyle name="20% - Accent4 4 8 2" xfId="48888" xr:uid="{00000000-0005-0000-0000-0000070A0000}"/>
    <cellStyle name="20% - Accent4 4 8 3" xfId="48889" xr:uid="{00000000-0005-0000-0000-0000080A0000}"/>
    <cellStyle name="20% - Accent4 4 9" xfId="5564" xr:uid="{00000000-0005-0000-0000-0000090A0000}"/>
    <cellStyle name="20% - Accent4 5" xfId="211" xr:uid="{00000000-0005-0000-0000-00000A0A0000}"/>
    <cellStyle name="20% - Accent4 5 10" xfId="48890" xr:uid="{00000000-0005-0000-0000-00000B0A0000}"/>
    <cellStyle name="20% - Accent4 5 11" xfId="48891" xr:uid="{00000000-0005-0000-0000-00000C0A0000}"/>
    <cellStyle name="20% - Accent4 5 12" xfId="48892" xr:uid="{00000000-0005-0000-0000-00000D0A0000}"/>
    <cellStyle name="20% - Accent4 5 2" xfId="381" xr:uid="{00000000-0005-0000-0000-00000E0A0000}"/>
    <cellStyle name="20% - Accent4 5 2 2" xfId="382" xr:uid="{00000000-0005-0000-0000-00000F0A0000}"/>
    <cellStyle name="20% - Accent4 5 2 2 2" xfId="4230" xr:uid="{00000000-0005-0000-0000-0000100A0000}"/>
    <cellStyle name="20% - Accent4 5 2 2 2 2" xfId="48893" xr:uid="{00000000-0005-0000-0000-0000110A0000}"/>
    <cellStyle name="20% - Accent4 5 2 2 2 2 2" xfId="48894" xr:uid="{00000000-0005-0000-0000-0000120A0000}"/>
    <cellStyle name="20% - Accent4 5 2 2 2 2 3" xfId="48895" xr:uid="{00000000-0005-0000-0000-0000130A0000}"/>
    <cellStyle name="20% - Accent4 5 2 2 2 3" xfId="48896" xr:uid="{00000000-0005-0000-0000-0000140A0000}"/>
    <cellStyle name="20% - Accent4 5 2 2 2 3 2" xfId="48897" xr:uid="{00000000-0005-0000-0000-0000150A0000}"/>
    <cellStyle name="20% - Accent4 5 2 2 2 3 3" xfId="48898" xr:uid="{00000000-0005-0000-0000-0000160A0000}"/>
    <cellStyle name="20% - Accent4 5 2 2 2 4" xfId="48899" xr:uid="{00000000-0005-0000-0000-0000170A0000}"/>
    <cellStyle name="20% - Accent4 5 2 2 2 5" xfId="48900" xr:uid="{00000000-0005-0000-0000-0000180A0000}"/>
    <cellStyle name="20% - Accent4 5 2 2 2 6" xfId="48901" xr:uid="{00000000-0005-0000-0000-0000190A0000}"/>
    <cellStyle name="20% - Accent4 5 2 2 2 7" xfId="48902" xr:uid="{00000000-0005-0000-0000-00001A0A0000}"/>
    <cellStyle name="20% - Accent4 5 2 2 2 8" xfId="48903" xr:uid="{00000000-0005-0000-0000-00001B0A0000}"/>
    <cellStyle name="20% - Accent4 5 2 2 3" xfId="48904" xr:uid="{00000000-0005-0000-0000-00001C0A0000}"/>
    <cellStyle name="20% - Accent4 5 2 2 3 2" xfId="48905" xr:uid="{00000000-0005-0000-0000-00001D0A0000}"/>
    <cellStyle name="20% - Accent4 5 2 2 3 3" xfId="48906" xr:uid="{00000000-0005-0000-0000-00001E0A0000}"/>
    <cellStyle name="20% - Accent4 5 2 2 4" xfId="48907" xr:uid="{00000000-0005-0000-0000-00001F0A0000}"/>
    <cellStyle name="20% - Accent4 5 2 2 4 2" xfId="48908" xr:uid="{00000000-0005-0000-0000-0000200A0000}"/>
    <cellStyle name="20% - Accent4 5 2 2 4 3" xfId="48909" xr:uid="{00000000-0005-0000-0000-0000210A0000}"/>
    <cellStyle name="20% - Accent4 5 2 2 5" xfId="48910" xr:uid="{00000000-0005-0000-0000-0000220A0000}"/>
    <cellStyle name="20% - Accent4 5 2 2 5 2" xfId="58470" xr:uid="{00000000-0005-0000-0000-0000230A0000}"/>
    <cellStyle name="20% - Accent4 5 2 2 6" xfId="48911" xr:uid="{00000000-0005-0000-0000-0000240A0000}"/>
    <cellStyle name="20% - Accent4 5 2 2 7" xfId="48912" xr:uid="{00000000-0005-0000-0000-0000250A0000}"/>
    <cellStyle name="20% - Accent4 5 2 2 8" xfId="48913" xr:uid="{00000000-0005-0000-0000-0000260A0000}"/>
    <cellStyle name="20% - Accent4 5 2 2 9" xfId="48914" xr:uid="{00000000-0005-0000-0000-0000270A0000}"/>
    <cellStyle name="20% - Accent4 5 2 3" xfId="48915" xr:uid="{00000000-0005-0000-0000-0000280A0000}"/>
    <cellStyle name="20% - Accent4 5 2 3 2" xfId="48916" xr:uid="{00000000-0005-0000-0000-0000290A0000}"/>
    <cellStyle name="20% - Accent4 5 2 3 2 2" xfId="58471" xr:uid="{00000000-0005-0000-0000-00002A0A0000}"/>
    <cellStyle name="20% - Accent4 5 2 3 2 3" xfId="58472" xr:uid="{00000000-0005-0000-0000-00002B0A0000}"/>
    <cellStyle name="20% - Accent4 5 2 3 3" xfId="58473" xr:uid="{00000000-0005-0000-0000-00002C0A0000}"/>
    <cellStyle name="20% - Accent4 5 2 3 3 2" xfId="58474" xr:uid="{00000000-0005-0000-0000-00002D0A0000}"/>
    <cellStyle name="20% - Accent4 5 2 3 4" xfId="58475" xr:uid="{00000000-0005-0000-0000-00002E0A0000}"/>
    <cellStyle name="20% - Accent4 5 2 4" xfId="48917" xr:uid="{00000000-0005-0000-0000-00002F0A0000}"/>
    <cellStyle name="20% - Accent4 5 2 5" xfId="48918" xr:uid="{00000000-0005-0000-0000-0000300A0000}"/>
    <cellStyle name="20% - Accent4 5 2_Dec monthly report" xfId="4631" xr:uid="{00000000-0005-0000-0000-0000310A0000}"/>
    <cellStyle name="20% - Accent4 5 3" xfId="4229" xr:uid="{00000000-0005-0000-0000-0000320A0000}"/>
    <cellStyle name="20% - Accent4 5 3 2" xfId="48919" xr:uid="{00000000-0005-0000-0000-0000330A0000}"/>
    <cellStyle name="20% - Accent4 5 3 2 2" xfId="48920" xr:uid="{00000000-0005-0000-0000-0000340A0000}"/>
    <cellStyle name="20% - Accent4 5 3 2 3" xfId="48921" xr:uid="{00000000-0005-0000-0000-0000350A0000}"/>
    <cellStyle name="20% - Accent4 5 3 3" xfId="48922" xr:uid="{00000000-0005-0000-0000-0000360A0000}"/>
    <cellStyle name="20% - Accent4 5 3 3 2" xfId="48923" xr:uid="{00000000-0005-0000-0000-0000370A0000}"/>
    <cellStyle name="20% - Accent4 5 3 3 3" xfId="48924" xr:uid="{00000000-0005-0000-0000-0000380A0000}"/>
    <cellStyle name="20% - Accent4 5 3 4" xfId="48925" xr:uid="{00000000-0005-0000-0000-0000390A0000}"/>
    <cellStyle name="20% - Accent4 5 3 4 2" xfId="58476" xr:uid="{00000000-0005-0000-0000-00003A0A0000}"/>
    <cellStyle name="20% - Accent4 5 3 5" xfId="48926" xr:uid="{00000000-0005-0000-0000-00003B0A0000}"/>
    <cellStyle name="20% - Accent4 5 3 6" xfId="48927" xr:uid="{00000000-0005-0000-0000-00003C0A0000}"/>
    <cellStyle name="20% - Accent4 5 3 7" xfId="48928" xr:uid="{00000000-0005-0000-0000-00003D0A0000}"/>
    <cellStyle name="20% - Accent4 5 3 8" xfId="48929" xr:uid="{00000000-0005-0000-0000-00003E0A0000}"/>
    <cellStyle name="20% - Accent4 5 4" xfId="380" xr:uid="{00000000-0005-0000-0000-00003F0A0000}"/>
    <cellStyle name="20% - Accent4 5 4 2" xfId="48930" xr:uid="{00000000-0005-0000-0000-0000400A0000}"/>
    <cellStyle name="20% - Accent4 5 4 2 2" xfId="48931" xr:uid="{00000000-0005-0000-0000-0000410A0000}"/>
    <cellStyle name="20% - Accent4 5 4 2 3" xfId="48932" xr:uid="{00000000-0005-0000-0000-0000420A0000}"/>
    <cellStyle name="20% - Accent4 5 4 3" xfId="48933" xr:uid="{00000000-0005-0000-0000-0000430A0000}"/>
    <cellStyle name="20% - Accent4 5 4 3 2" xfId="48934" xr:uid="{00000000-0005-0000-0000-0000440A0000}"/>
    <cellStyle name="20% - Accent4 5 4 3 3" xfId="48935" xr:uid="{00000000-0005-0000-0000-0000450A0000}"/>
    <cellStyle name="20% - Accent4 5 4 4" xfId="48936" xr:uid="{00000000-0005-0000-0000-0000460A0000}"/>
    <cellStyle name="20% - Accent4 5 4 5" xfId="48937" xr:uid="{00000000-0005-0000-0000-0000470A0000}"/>
    <cellStyle name="20% - Accent4 5 4 6" xfId="48938" xr:uid="{00000000-0005-0000-0000-0000480A0000}"/>
    <cellStyle name="20% - Accent4 5 4 7" xfId="48939" xr:uid="{00000000-0005-0000-0000-0000490A0000}"/>
    <cellStyle name="20% - Accent4 5 4 8" xfId="48940" xr:uid="{00000000-0005-0000-0000-00004A0A0000}"/>
    <cellStyle name="20% - Accent4 5 5" xfId="48941" xr:uid="{00000000-0005-0000-0000-00004B0A0000}"/>
    <cellStyle name="20% - Accent4 5 5 2" xfId="48942" xr:uid="{00000000-0005-0000-0000-00004C0A0000}"/>
    <cellStyle name="20% - Accent4 5 5 3" xfId="48943" xr:uid="{00000000-0005-0000-0000-00004D0A0000}"/>
    <cellStyle name="20% - Accent4 5 6" xfId="48944" xr:uid="{00000000-0005-0000-0000-00004E0A0000}"/>
    <cellStyle name="20% - Accent4 5 6 2" xfId="48945" xr:uid="{00000000-0005-0000-0000-00004F0A0000}"/>
    <cellStyle name="20% - Accent4 5 6 3" xfId="48946" xr:uid="{00000000-0005-0000-0000-0000500A0000}"/>
    <cellStyle name="20% - Accent4 5 7" xfId="48947" xr:uid="{00000000-0005-0000-0000-0000510A0000}"/>
    <cellStyle name="20% - Accent4 5 7 2" xfId="48948" xr:uid="{00000000-0005-0000-0000-0000520A0000}"/>
    <cellStyle name="20% - Accent4 5 7 3" xfId="48949" xr:uid="{00000000-0005-0000-0000-0000530A0000}"/>
    <cellStyle name="20% - Accent4 5 8" xfId="48950" xr:uid="{00000000-0005-0000-0000-0000540A0000}"/>
    <cellStyle name="20% - Accent4 5 9" xfId="48951" xr:uid="{00000000-0005-0000-0000-0000550A0000}"/>
    <cellStyle name="20% - Accent4 6" xfId="383" xr:uid="{00000000-0005-0000-0000-0000560A0000}"/>
    <cellStyle name="20% - Accent4 6 2" xfId="384" xr:uid="{00000000-0005-0000-0000-0000570A0000}"/>
    <cellStyle name="20% - Accent4 6 2 2" xfId="4231" xr:uid="{00000000-0005-0000-0000-0000580A0000}"/>
    <cellStyle name="20% - Accent4 6 2 2 2" xfId="48952" xr:uid="{00000000-0005-0000-0000-0000590A0000}"/>
    <cellStyle name="20% - Accent4 6 2 2 2 2" xfId="48953" xr:uid="{00000000-0005-0000-0000-00005A0A0000}"/>
    <cellStyle name="20% - Accent4 6 2 2 2 3" xfId="48954" xr:uid="{00000000-0005-0000-0000-00005B0A0000}"/>
    <cellStyle name="20% - Accent4 6 2 2 3" xfId="48955" xr:uid="{00000000-0005-0000-0000-00005C0A0000}"/>
    <cellStyle name="20% - Accent4 6 2 2 3 2" xfId="48956" xr:uid="{00000000-0005-0000-0000-00005D0A0000}"/>
    <cellStyle name="20% - Accent4 6 2 2 3 3" xfId="48957" xr:uid="{00000000-0005-0000-0000-00005E0A0000}"/>
    <cellStyle name="20% - Accent4 6 2 2 4" xfId="48958" xr:uid="{00000000-0005-0000-0000-00005F0A0000}"/>
    <cellStyle name="20% - Accent4 6 2 2 5" xfId="48959" xr:uid="{00000000-0005-0000-0000-0000600A0000}"/>
    <cellStyle name="20% - Accent4 6 2 2 6" xfId="48960" xr:uid="{00000000-0005-0000-0000-0000610A0000}"/>
    <cellStyle name="20% - Accent4 6 2 2 7" xfId="48961" xr:uid="{00000000-0005-0000-0000-0000620A0000}"/>
    <cellStyle name="20% - Accent4 6 2 2 8" xfId="48962" xr:uid="{00000000-0005-0000-0000-0000630A0000}"/>
    <cellStyle name="20% - Accent4 6 2 3" xfId="48963" xr:uid="{00000000-0005-0000-0000-0000640A0000}"/>
    <cellStyle name="20% - Accent4 6 2 3 2" xfId="48964" xr:uid="{00000000-0005-0000-0000-0000650A0000}"/>
    <cellStyle name="20% - Accent4 6 2 3 3" xfId="48965" xr:uid="{00000000-0005-0000-0000-0000660A0000}"/>
    <cellStyle name="20% - Accent4 6 2 4" xfId="48966" xr:uid="{00000000-0005-0000-0000-0000670A0000}"/>
    <cellStyle name="20% - Accent4 6 2 4 2" xfId="48967" xr:uid="{00000000-0005-0000-0000-0000680A0000}"/>
    <cellStyle name="20% - Accent4 6 2 4 3" xfId="48968" xr:uid="{00000000-0005-0000-0000-0000690A0000}"/>
    <cellStyle name="20% - Accent4 6 2 5" xfId="48969" xr:uid="{00000000-0005-0000-0000-00006A0A0000}"/>
    <cellStyle name="20% - Accent4 6 2 5 2" xfId="58477" xr:uid="{00000000-0005-0000-0000-00006B0A0000}"/>
    <cellStyle name="20% - Accent4 6 2 6" xfId="48970" xr:uid="{00000000-0005-0000-0000-00006C0A0000}"/>
    <cellStyle name="20% - Accent4 6 2 7" xfId="48971" xr:uid="{00000000-0005-0000-0000-00006D0A0000}"/>
    <cellStyle name="20% - Accent4 6 2 8" xfId="48972" xr:uid="{00000000-0005-0000-0000-00006E0A0000}"/>
    <cellStyle name="20% - Accent4 6 2 9" xfId="48973" xr:uid="{00000000-0005-0000-0000-00006F0A0000}"/>
    <cellStyle name="20% - Accent4 6 3" xfId="5565" xr:uid="{00000000-0005-0000-0000-0000700A0000}"/>
    <cellStyle name="20% - Accent4 6 3 2" xfId="48974" xr:uid="{00000000-0005-0000-0000-0000710A0000}"/>
    <cellStyle name="20% - Accent4 6 3 2 2" xfId="58478" xr:uid="{00000000-0005-0000-0000-0000720A0000}"/>
    <cellStyle name="20% - Accent4 6 3 2 3" xfId="58479" xr:uid="{00000000-0005-0000-0000-0000730A0000}"/>
    <cellStyle name="20% - Accent4 6 3 3" xfId="58480" xr:uid="{00000000-0005-0000-0000-0000740A0000}"/>
    <cellStyle name="20% - Accent4 6 3 3 2" xfId="58481" xr:uid="{00000000-0005-0000-0000-0000750A0000}"/>
    <cellStyle name="20% - Accent4 6 3 4" xfId="58482" xr:uid="{00000000-0005-0000-0000-0000760A0000}"/>
    <cellStyle name="20% - Accent4 6 4" xfId="58483" xr:uid="{00000000-0005-0000-0000-0000770A0000}"/>
    <cellStyle name="20% - Accent4 6 5" xfId="58484" xr:uid="{00000000-0005-0000-0000-0000780A0000}"/>
    <cellStyle name="20% - Accent4 6_Dec monthly report" xfId="4632" xr:uid="{00000000-0005-0000-0000-0000790A0000}"/>
    <cellStyle name="20% - Accent4 7" xfId="385" xr:uid="{00000000-0005-0000-0000-00007A0A0000}"/>
    <cellStyle name="20% - Accent4 7 2" xfId="5566" xr:uid="{00000000-0005-0000-0000-00007B0A0000}"/>
    <cellStyle name="20% - Accent4 7 3" xfId="5567" xr:uid="{00000000-0005-0000-0000-00007C0A0000}"/>
    <cellStyle name="20% - Accent4 7 4" xfId="48975" xr:uid="{00000000-0005-0000-0000-00007D0A0000}"/>
    <cellStyle name="20% - Accent4 8" xfId="4216" xr:uid="{00000000-0005-0000-0000-00007E0A0000}"/>
    <cellStyle name="20% - Accent4 8 2" xfId="48976" xr:uid="{00000000-0005-0000-0000-00007F0A0000}"/>
    <cellStyle name="20% - Accent4 8 2 2" xfId="48977" xr:uid="{00000000-0005-0000-0000-0000800A0000}"/>
    <cellStyle name="20% - Accent4 8 2 3" xfId="48978" xr:uid="{00000000-0005-0000-0000-0000810A0000}"/>
    <cellStyle name="20% - Accent4 8 2 3 2" xfId="58485" xr:uid="{00000000-0005-0000-0000-0000820A0000}"/>
    <cellStyle name="20% - Accent4 8 3" xfId="48979" xr:uid="{00000000-0005-0000-0000-0000830A0000}"/>
    <cellStyle name="20% - Accent4 8 3 2" xfId="48980" xr:uid="{00000000-0005-0000-0000-0000840A0000}"/>
    <cellStyle name="20% - Accent4 8 3 3" xfId="48981" xr:uid="{00000000-0005-0000-0000-0000850A0000}"/>
    <cellStyle name="20% - Accent4 8 4" xfId="48982" xr:uid="{00000000-0005-0000-0000-0000860A0000}"/>
    <cellStyle name="20% - Accent4 8 4 2" xfId="58486" xr:uid="{00000000-0005-0000-0000-0000870A0000}"/>
    <cellStyle name="20% - Accent4 8 5" xfId="48983" xr:uid="{00000000-0005-0000-0000-0000880A0000}"/>
    <cellStyle name="20% - Accent4 8 6" xfId="48984" xr:uid="{00000000-0005-0000-0000-0000890A0000}"/>
    <cellStyle name="20% - Accent4 8 7" xfId="48985" xr:uid="{00000000-0005-0000-0000-00008A0A0000}"/>
    <cellStyle name="20% - Accent4 8 8" xfId="48986" xr:uid="{00000000-0005-0000-0000-00008B0A0000}"/>
    <cellStyle name="20% - Accent4 9" xfId="363" xr:uid="{00000000-0005-0000-0000-00008C0A0000}"/>
    <cellStyle name="20% - Accent4 9 2" xfId="48987" xr:uid="{00000000-0005-0000-0000-00008D0A0000}"/>
    <cellStyle name="20% - Accent4 9 2 2" xfId="48988" xr:uid="{00000000-0005-0000-0000-00008E0A0000}"/>
    <cellStyle name="20% - Accent4 9 2 3" xfId="48989" xr:uid="{00000000-0005-0000-0000-00008F0A0000}"/>
    <cellStyle name="20% - Accent4 9 3" xfId="48990" xr:uid="{00000000-0005-0000-0000-0000900A0000}"/>
    <cellStyle name="20% - Accent4 9 3 2" xfId="48991" xr:uid="{00000000-0005-0000-0000-0000910A0000}"/>
    <cellStyle name="20% - Accent4 9 3 3" xfId="48992" xr:uid="{00000000-0005-0000-0000-0000920A0000}"/>
    <cellStyle name="20% - Accent4 9 4" xfId="48993" xr:uid="{00000000-0005-0000-0000-0000930A0000}"/>
    <cellStyle name="20% - Accent4 9 4 2" xfId="58487" xr:uid="{00000000-0005-0000-0000-0000940A0000}"/>
    <cellStyle name="20% - Accent4 9 5" xfId="48994" xr:uid="{00000000-0005-0000-0000-0000950A0000}"/>
    <cellStyle name="20% - Accent4 9 6" xfId="48995" xr:uid="{00000000-0005-0000-0000-0000960A0000}"/>
    <cellStyle name="20% - Accent4 9 7" xfId="48996" xr:uid="{00000000-0005-0000-0000-0000970A0000}"/>
    <cellStyle name="20% - Accent4 9 8" xfId="48997" xr:uid="{00000000-0005-0000-0000-0000980A0000}"/>
    <cellStyle name="20% - Accent5" xfId="35" builtinId="46" customBuiltin="1"/>
    <cellStyle name="20% - Accent5 10" xfId="48998" xr:uid="{00000000-0005-0000-0000-00009A0A0000}"/>
    <cellStyle name="20% - Accent5 10 2" xfId="48999" xr:uid="{00000000-0005-0000-0000-00009B0A0000}"/>
    <cellStyle name="20% - Accent5 10 2 2" xfId="58488" xr:uid="{00000000-0005-0000-0000-00009C0A0000}"/>
    <cellStyle name="20% - Accent5 10 2 3" xfId="58489" xr:uid="{00000000-0005-0000-0000-00009D0A0000}"/>
    <cellStyle name="20% - Accent5 10 3" xfId="49000" xr:uid="{00000000-0005-0000-0000-00009E0A0000}"/>
    <cellStyle name="20% - Accent5 10 4" xfId="49001" xr:uid="{00000000-0005-0000-0000-00009F0A0000}"/>
    <cellStyle name="20% - Accent5 11" xfId="49002" xr:uid="{00000000-0005-0000-0000-0000A00A0000}"/>
    <cellStyle name="20% - Accent5 11 2" xfId="49003" xr:uid="{00000000-0005-0000-0000-0000A10A0000}"/>
    <cellStyle name="20% - Accent5 11 3" xfId="49004" xr:uid="{00000000-0005-0000-0000-0000A20A0000}"/>
    <cellStyle name="20% - Accent5 12" xfId="49005" xr:uid="{00000000-0005-0000-0000-0000A30A0000}"/>
    <cellStyle name="20% - Accent5 12 2" xfId="49006" xr:uid="{00000000-0005-0000-0000-0000A40A0000}"/>
    <cellStyle name="20% - Accent5 12 3" xfId="49007" xr:uid="{00000000-0005-0000-0000-0000A50A0000}"/>
    <cellStyle name="20% - Accent5 13" xfId="49008" xr:uid="{00000000-0005-0000-0000-0000A60A0000}"/>
    <cellStyle name="20% - Accent5 13 2" xfId="49009" xr:uid="{00000000-0005-0000-0000-0000A70A0000}"/>
    <cellStyle name="20% - Accent5 13 3" xfId="49010" xr:uid="{00000000-0005-0000-0000-0000A80A0000}"/>
    <cellStyle name="20% - Accent5 14" xfId="49011" xr:uid="{00000000-0005-0000-0000-0000A90A0000}"/>
    <cellStyle name="20% - Accent5 14 2" xfId="49012" xr:uid="{00000000-0005-0000-0000-0000AA0A0000}"/>
    <cellStyle name="20% - Accent5 14 3" xfId="49013" xr:uid="{00000000-0005-0000-0000-0000AB0A0000}"/>
    <cellStyle name="20% - Accent5 15" xfId="49014" xr:uid="{00000000-0005-0000-0000-0000AC0A0000}"/>
    <cellStyle name="20% - Accent5 15 2" xfId="49015" xr:uid="{00000000-0005-0000-0000-0000AD0A0000}"/>
    <cellStyle name="20% - Accent5 15 3" xfId="49016" xr:uid="{00000000-0005-0000-0000-0000AE0A0000}"/>
    <cellStyle name="20% - Accent5 16" xfId="49017" xr:uid="{00000000-0005-0000-0000-0000AF0A0000}"/>
    <cellStyle name="20% - Accent5 16 2" xfId="49018" xr:uid="{00000000-0005-0000-0000-0000B00A0000}"/>
    <cellStyle name="20% - Accent5 16 3" xfId="49019" xr:uid="{00000000-0005-0000-0000-0000B10A0000}"/>
    <cellStyle name="20% - Accent5 17" xfId="49020" xr:uid="{00000000-0005-0000-0000-0000B20A0000}"/>
    <cellStyle name="20% - Accent5 17 2" xfId="49021" xr:uid="{00000000-0005-0000-0000-0000B30A0000}"/>
    <cellStyle name="20% - Accent5 17 3" xfId="49022" xr:uid="{00000000-0005-0000-0000-0000B40A0000}"/>
    <cellStyle name="20% - Accent5 18" xfId="49023" xr:uid="{00000000-0005-0000-0000-0000B50A0000}"/>
    <cellStyle name="20% - Accent5 18 2" xfId="49024" xr:uid="{00000000-0005-0000-0000-0000B60A0000}"/>
    <cellStyle name="20% - Accent5 18 3" xfId="49025" xr:uid="{00000000-0005-0000-0000-0000B70A0000}"/>
    <cellStyle name="20% - Accent5 19" xfId="49026" xr:uid="{00000000-0005-0000-0000-0000B80A0000}"/>
    <cellStyle name="20% - Accent5 19 2" xfId="49027" xr:uid="{00000000-0005-0000-0000-0000B90A0000}"/>
    <cellStyle name="20% - Accent5 19 3" xfId="49028" xr:uid="{00000000-0005-0000-0000-0000BA0A0000}"/>
    <cellStyle name="20% - Accent5 2" xfId="73" xr:uid="{00000000-0005-0000-0000-0000BB0A0000}"/>
    <cellStyle name="20% - Accent5 2 10" xfId="5568" xr:uid="{00000000-0005-0000-0000-0000BC0A0000}"/>
    <cellStyle name="20% - Accent5 2 10 2" xfId="49029" xr:uid="{00000000-0005-0000-0000-0000BD0A0000}"/>
    <cellStyle name="20% - Accent5 2 10 3" xfId="49030" xr:uid="{00000000-0005-0000-0000-0000BE0A0000}"/>
    <cellStyle name="20% - Accent5 2 11" xfId="5569" xr:uid="{00000000-0005-0000-0000-0000BF0A0000}"/>
    <cellStyle name="20% - Accent5 2 11 2" xfId="49031" xr:uid="{00000000-0005-0000-0000-0000C00A0000}"/>
    <cellStyle name="20% - Accent5 2 11 3" xfId="49032" xr:uid="{00000000-0005-0000-0000-0000C10A0000}"/>
    <cellStyle name="20% - Accent5 2 12" xfId="49033" xr:uid="{00000000-0005-0000-0000-0000C20A0000}"/>
    <cellStyle name="20% - Accent5 2 12 2" xfId="49034" xr:uid="{00000000-0005-0000-0000-0000C30A0000}"/>
    <cellStyle name="20% - Accent5 2 12 3" xfId="49035" xr:uid="{00000000-0005-0000-0000-0000C40A0000}"/>
    <cellStyle name="20% - Accent5 2 13" xfId="49036" xr:uid="{00000000-0005-0000-0000-0000C50A0000}"/>
    <cellStyle name="20% - Accent5 2 14" xfId="49037" xr:uid="{00000000-0005-0000-0000-0000C60A0000}"/>
    <cellStyle name="20% - Accent5 2 2" xfId="216" xr:uid="{00000000-0005-0000-0000-0000C70A0000}"/>
    <cellStyle name="20% - Accent5 2 2 2" xfId="388" xr:uid="{00000000-0005-0000-0000-0000C80A0000}"/>
    <cellStyle name="20% - Accent5 2 2 2 2" xfId="5570" xr:uid="{00000000-0005-0000-0000-0000C90A0000}"/>
    <cellStyle name="20% - Accent5 2 2 2 3" xfId="5571" xr:uid="{00000000-0005-0000-0000-0000CA0A0000}"/>
    <cellStyle name="20% - Accent5 2 2 2 4" xfId="5572" xr:uid="{00000000-0005-0000-0000-0000CB0A0000}"/>
    <cellStyle name="20% - Accent5 2 2 3" xfId="5573" xr:uid="{00000000-0005-0000-0000-0000CC0A0000}"/>
    <cellStyle name="20% - Accent5 2 2 3 2" xfId="5574" xr:uid="{00000000-0005-0000-0000-0000CD0A0000}"/>
    <cellStyle name="20% - Accent5 2 2 3 3" xfId="49038" xr:uid="{00000000-0005-0000-0000-0000CE0A0000}"/>
    <cellStyle name="20% - Accent5 2 2 4" xfId="5575" xr:uid="{00000000-0005-0000-0000-0000CF0A0000}"/>
    <cellStyle name="20% - Accent5 2 2 4 2" xfId="49039" xr:uid="{00000000-0005-0000-0000-0000D00A0000}"/>
    <cellStyle name="20% - Accent5 2 2 4 3" xfId="49040" xr:uid="{00000000-0005-0000-0000-0000D10A0000}"/>
    <cellStyle name="20% - Accent5 2 2 5" xfId="5576" xr:uid="{00000000-0005-0000-0000-0000D20A0000}"/>
    <cellStyle name="20% - Accent5 2 2 6" xfId="5577" xr:uid="{00000000-0005-0000-0000-0000D30A0000}"/>
    <cellStyle name="20% - Accent5 2 2 7" xfId="49041" xr:uid="{00000000-0005-0000-0000-0000D40A0000}"/>
    <cellStyle name="20% - Accent5 2 2 8" xfId="49042" xr:uid="{00000000-0005-0000-0000-0000D50A0000}"/>
    <cellStyle name="20% - Accent5 2 2_Dec monthly report" xfId="4634" xr:uid="{00000000-0005-0000-0000-0000D60A0000}"/>
    <cellStyle name="20% - Accent5 2 3" xfId="389" xr:uid="{00000000-0005-0000-0000-0000D70A0000}"/>
    <cellStyle name="20% - Accent5 2 3 10" xfId="49043" xr:uid="{00000000-0005-0000-0000-0000D80A0000}"/>
    <cellStyle name="20% - Accent5 2 3 11" xfId="49044" xr:uid="{00000000-0005-0000-0000-0000D90A0000}"/>
    <cellStyle name="20% - Accent5 2 3 2" xfId="390" xr:uid="{00000000-0005-0000-0000-0000DA0A0000}"/>
    <cellStyle name="20% - Accent5 2 3 2 10" xfId="49045" xr:uid="{00000000-0005-0000-0000-0000DB0A0000}"/>
    <cellStyle name="20% - Accent5 2 3 2 2" xfId="4234" xr:uid="{00000000-0005-0000-0000-0000DC0A0000}"/>
    <cellStyle name="20% - Accent5 2 3 2 2 2" xfId="5578" xr:uid="{00000000-0005-0000-0000-0000DD0A0000}"/>
    <cellStyle name="20% - Accent5 2 3 2 2 2 2" xfId="5579" xr:uid="{00000000-0005-0000-0000-0000DE0A0000}"/>
    <cellStyle name="20% - Accent5 2 3 2 2 2 3" xfId="49046" xr:uid="{00000000-0005-0000-0000-0000DF0A0000}"/>
    <cellStyle name="20% - Accent5 2 3 2 2 3" xfId="5580" xr:uid="{00000000-0005-0000-0000-0000E00A0000}"/>
    <cellStyle name="20% - Accent5 2 3 2 2 3 2" xfId="49047" xr:uid="{00000000-0005-0000-0000-0000E10A0000}"/>
    <cellStyle name="20% - Accent5 2 3 2 2 3 3" xfId="49048" xr:uid="{00000000-0005-0000-0000-0000E20A0000}"/>
    <cellStyle name="20% - Accent5 2 3 2 2 4" xfId="49049" xr:uid="{00000000-0005-0000-0000-0000E30A0000}"/>
    <cellStyle name="20% - Accent5 2 3 2 2 5" xfId="49050" xr:uid="{00000000-0005-0000-0000-0000E40A0000}"/>
    <cellStyle name="20% - Accent5 2 3 2 2 6" xfId="49051" xr:uid="{00000000-0005-0000-0000-0000E50A0000}"/>
    <cellStyle name="20% - Accent5 2 3 2 2 7" xfId="49052" xr:uid="{00000000-0005-0000-0000-0000E60A0000}"/>
    <cellStyle name="20% - Accent5 2 3 2 2 8" xfId="49053" xr:uid="{00000000-0005-0000-0000-0000E70A0000}"/>
    <cellStyle name="20% - Accent5 2 3 2 3" xfId="5581" xr:uid="{00000000-0005-0000-0000-0000E80A0000}"/>
    <cellStyle name="20% - Accent5 2 3 2 3 2" xfId="5582" xr:uid="{00000000-0005-0000-0000-0000E90A0000}"/>
    <cellStyle name="20% - Accent5 2 3 2 3 2 2" xfId="58490" xr:uid="{00000000-0005-0000-0000-0000EA0A0000}"/>
    <cellStyle name="20% - Accent5 2 3 2 3 2 3" xfId="58491" xr:uid="{00000000-0005-0000-0000-0000EB0A0000}"/>
    <cellStyle name="20% - Accent5 2 3 2 3 3" xfId="49054" xr:uid="{00000000-0005-0000-0000-0000EC0A0000}"/>
    <cellStyle name="20% - Accent5 2 3 2 3 4" xfId="49055" xr:uid="{00000000-0005-0000-0000-0000ED0A0000}"/>
    <cellStyle name="20% - Accent5 2 3 2 4" xfId="5583" xr:uid="{00000000-0005-0000-0000-0000EE0A0000}"/>
    <cellStyle name="20% - Accent5 2 3 2 4 2" xfId="49056" xr:uid="{00000000-0005-0000-0000-0000EF0A0000}"/>
    <cellStyle name="20% - Accent5 2 3 2 4 3" xfId="49057" xr:uid="{00000000-0005-0000-0000-0000F00A0000}"/>
    <cellStyle name="20% - Accent5 2 3 2 5" xfId="49058" xr:uid="{00000000-0005-0000-0000-0000F10A0000}"/>
    <cellStyle name="20% - Accent5 2 3 2 5 2" xfId="49059" xr:uid="{00000000-0005-0000-0000-0000F20A0000}"/>
    <cellStyle name="20% - Accent5 2 3 2 5 3" xfId="49060" xr:uid="{00000000-0005-0000-0000-0000F30A0000}"/>
    <cellStyle name="20% - Accent5 2 3 2 6" xfId="49061" xr:uid="{00000000-0005-0000-0000-0000F40A0000}"/>
    <cellStyle name="20% - Accent5 2 3 2 7" xfId="49062" xr:uid="{00000000-0005-0000-0000-0000F50A0000}"/>
    <cellStyle name="20% - Accent5 2 3 2 8" xfId="49063" xr:uid="{00000000-0005-0000-0000-0000F60A0000}"/>
    <cellStyle name="20% - Accent5 2 3 2 9" xfId="49064" xr:uid="{00000000-0005-0000-0000-0000F70A0000}"/>
    <cellStyle name="20% - Accent5 2 3 3" xfId="4233" xr:uid="{00000000-0005-0000-0000-0000F80A0000}"/>
    <cellStyle name="20% - Accent5 2 3 3 2" xfId="5584" xr:uid="{00000000-0005-0000-0000-0000F90A0000}"/>
    <cellStyle name="20% - Accent5 2 3 3 2 2" xfId="49065" xr:uid="{00000000-0005-0000-0000-0000FA0A0000}"/>
    <cellStyle name="20% - Accent5 2 3 3 2 3" xfId="49066" xr:uid="{00000000-0005-0000-0000-0000FB0A0000}"/>
    <cellStyle name="20% - Accent5 2 3 3 3" xfId="5585" xr:uid="{00000000-0005-0000-0000-0000FC0A0000}"/>
    <cellStyle name="20% - Accent5 2 3 3 3 2" xfId="5586" xr:uid="{00000000-0005-0000-0000-0000FD0A0000}"/>
    <cellStyle name="20% - Accent5 2 3 3 3 3" xfId="49067" xr:uid="{00000000-0005-0000-0000-0000FE0A0000}"/>
    <cellStyle name="20% - Accent5 2 3 3 4" xfId="5587" xr:uid="{00000000-0005-0000-0000-0000FF0A0000}"/>
    <cellStyle name="20% - Accent5 2 3 3 5" xfId="49068" xr:uid="{00000000-0005-0000-0000-0000000B0000}"/>
    <cellStyle name="20% - Accent5 2 3 3 6" xfId="49069" xr:uid="{00000000-0005-0000-0000-0000010B0000}"/>
    <cellStyle name="20% - Accent5 2 3 3 7" xfId="49070" xr:uid="{00000000-0005-0000-0000-0000020B0000}"/>
    <cellStyle name="20% - Accent5 2 3 3 8" xfId="49071" xr:uid="{00000000-0005-0000-0000-0000030B0000}"/>
    <cellStyle name="20% - Accent5 2 3 4" xfId="5588" xr:uid="{00000000-0005-0000-0000-0000040B0000}"/>
    <cellStyle name="20% - Accent5 2 3 4 2" xfId="5589" xr:uid="{00000000-0005-0000-0000-0000050B0000}"/>
    <cellStyle name="20% - Accent5 2 3 4 2 2" xfId="5590" xr:uid="{00000000-0005-0000-0000-0000060B0000}"/>
    <cellStyle name="20% - Accent5 2 3 4 2 3" xfId="58492" xr:uid="{00000000-0005-0000-0000-0000070B0000}"/>
    <cellStyle name="20% - Accent5 2 3 4 3" xfId="5591" xr:uid="{00000000-0005-0000-0000-0000080B0000}"/>
    <cellStyle name="20% - Accent5 2 3 4 4" xfId="49072" xr:uid="{00000000-0005-0000-0000-0000090B0000}"/>
    <cellStyle name="20% - Accent5 2 3 5" xfId="5592" xr:uid="{00000000-0005-0000-0000-00000A0B0000}"/>
    <cellStyle name="20% - Accent5 2 3 5 2" xfId="49073" xr:uid="{00000000-0005-0000-0000-00000B0B0000}"/>
    <cellStyle name="20% - Accent5 2 3 5 3" xfId="49074" xr:uid="{00000000-0005-0000-0000-00000C0B0000}"/>
    <cellStyle name="20% - Accent5 2 3 6" xfId="49075" xr:uid="{00000000-0005-0000-0000-00000D0B0000}"/>
    <cellStyle name="20% - Accent5 2 3 6 2" xfId="49076" xr:uid="{00000000-0005-0000-0000-00000E0B0000}"/>
    <cellStyle name="20% - Accent5 2 3 6 3" xfId="49077" xr:uid="{00000000-0005-0000-0000-00000F0B0000}"/>
    <cellStyle name="20% - Accent5 2 3 7" xfId="49078" xr:uid="{00000000-0005-0000-0000-0000100B0000}"/>
    <cellStyle name="20% - Accent5 2 3 8" xfId="49079" xr:uid="{00000000-0005-0000-0000-0000110B0000}"/>
    <cellStyle name="20% - Accent5 2 3 9" xfId="49080" xr:uid="{00000000-0005-0000-0000-0000120B0000}"/>
    <cellStyle name="20% - Accent5 2 4" xfId="391" xr:uid="{00000000-0005-0000-0000-0000130B0000}"/>
    <cellStyle name="20% - Accent5 2 4 10" xfId="49081" xr:uid="{00000000-0005-0000-0000-0000140B0000}"/>
    <cellStyle name="20% - Accent5 2 4 11" xfId="49082" xr:uid="{00000000-0005-0000-0000-0000150B0000}"/>
    <cellStyle name="20% - Accent5 2 4 2" xfId="392" xr:uid="{00000000-0005-0000-0000-0000160B0000}"/>
    <cellStyle name="20% - Accent5 2 4 2 10" xfId="49083" xr:uid="{00000000-0005-0000-0000-0000170B0000}"/>
    <cellStyle name="20% - Accent5 2 4 2 2" xfId="4236" xr:uid="{00000000-0005-0000-0000-0000180B0000}"/>
    <cellStyle name="20% - Accent5 2 4 2 2 2" xfId="5593" xr:uid="{00000000-0005-0000-0000-0000190B0000}"/>
    <cellStyle name="20% - Accent5 2 4 2 2 2 2" xfId="49084" xr:uid="{00000000-0005-0000-0000-00001A0B0000}"/>
    <cellStyle name="20% - Accent5 2 4 2 2 2 3" xfId="49085" xr:uid="{00000000-0005-0000-0000-00001B0B0000}"/>
    <cellStyle name="20% - Accent5 2 4 2 2 3" xfId="49086" xr:uid="{00000000-0005-0000-0000-00001C0B0000}"/>
    <cellStyle name="20% - Accent5 2 4 2 2 3 2" xfId="49087" xr:uid="{00000000-0005-0000-0000-00001D0B0000}"/>
    <cellStyle name="20% - Accent5 2 4 2 2 3 3" xfId="49088" xr:uid="{00000000-0005-0000-0000-00001E0B0000}"/>
    <cellStyle name="20% - Accent5 2 4 2 2 4" xfId="49089" xr:uid="{00000000-0005-0000-0000-00001F0B0000}"/>
    <cellStyle name="20% - Accent5 2 4 2 2 5" xfId="49090" xr:uid="{00000000-0005-0000-0000-0000200B0000}"/>
    <cellStyle name="20% - Accent5 2 4 2 2 6" xfId="49091" xr:uid="{00000000-0005-0000-0000-0000210B0000}"/>
    <cellStyle name="20% - Accent5 2 4 2 2 7" xfId="49092" xr:uid="{00000000-0005-0000-0000-0000220B0000}"/>
    <cellStyle name="20% - Accent5 2 4 2 2 8" xfId="49093" xr:uid="{00000000-0005-0000-0000-0000230B0000}"/>
    <cellStyle name="20% - Accent5 2 4 2 3" xfId="5594" xr:uid="{00000000-0005-0000-0000-0000240B0000}"/>
    <cellStyle name="20% - Accent5 2 4 2 3 2" xfId="49094" xr:uid="{00000000-0005-0000-0000-0000250B0000}"/>
    <cellStyle name="20% - Accent5 2 4 2 3 2 2" xfId="58493" xr:uid="{00000000-0005-0000-0000-0000260B0000}"/>
    <cellStyle name="20% - Accent5 2 4 2 3 2 3" xfId="58494" xr:uid="{00000000-0005-0000-0000-0000270B0000}"/>
    <cellStyle name="20% - Accent5 2 4 2 3 3" xfId="49095" xr:uid="{00000000-0005-0000-0000-0000280B0000}"/>
    <cellStyle name="20% - Accent5 2 4 2 3 4" xfId="49096" xr:uid="{00000000-0005-0000-0000-0000290B0000}"/>
    <cellStyle name="20% - Accent5 2 4 2 4" xfId="49097" xr:uid="{00000000-0005-0000-0000-00002A0B0000}"/>
    <cellStyle name="20% - Accent5 2 4 2 4 2" xfId="49098" xr:uid="{00000000-0005-0000-0000-00002B0B0000}"/>
    <cellStyle name="20% - Accent5 2 4 2 4 3" xfId="49099" xr:uid="{00000000-0005-0000-0000-00002C0B0000}"/>
    <cellStyle name="20% - Accent5 2 4 2 5" xfId="49100" xr:uid="{00000000-0005-0000-0000-00002D0B0000}"/>
    <cellStyle name="20% - Accent5 2 4 2 5 2" xfId="49101" xr:uid="{00000000-0005-0000-0000-00002E0B0000}"/>
    <cellStyle name="20% - Accent5 2 4 2 5 3" xfId="49102" xr:uid="{00000000-0005-0000-0000-00002F0B0000}"/>
    <cellStyle name="20% - Accent5 2 4 2 6" xfId="49103" xr:uid="{00000000-0005-0000-0000-0000300B0000}"/>
    <cellStyle name="20% - Accent5 2 4 2 7" xfId="49104" xr:uid="{00000000-0005-0000-0000-0000310B0000}"/>
    <cellStyle name="20% - Accent5 2 4 2 8" xfId="49105" xr:uid="{00000000-0005-0000-0000-0000320B0000}"/>
    <cellStyle name="20% - Accent5 2 4 2 9" xfId="49106" xr:uid="{00000000-0005-0000-0000-0000330B0000}"/>
    <cellStyle name="20% - Accent5 2 4 3" xfId="4235" xr:uid="{00000000-0005-0000-0000-0000340B0000}"/>
    <cellStyle name="20% - Accent5 2 4 3 2" xfId="5595" xr:uid="{00000000-0005-0000-0000-0000350B0000}"/>
    <cellStyle name="20% - Accent5 2 4 3 2 2" xfId="49107" xr:uid="{00000000-0005-0000-0000-0000360B0000}"/>
    <cellStyle name="20% - Accent5 2 4 3 2 3" xfId="49108" xr:uid="{00000000-0005-0000-0000-0000370B0000}"/>
    <cellStyle name="20% - Accent5 2 4 3 3" xfId="49109" xr:uid="{00000000-0005-0000-0000-0000380B0000}"/>
    <cellStyle name="20% - Accent5 2 4 3 3 2" xfId="49110" xr:uid="{00000000-0005-0000-0000-0000390B0000}"/>
    <cellStyle name="20% - Accent5 2 4 3 3 3" xfId="49111" xr:uid="{00000000-0005-0000-0000-00003A0B0000}"/>
    <cellStyle name="20% - Accent5 2 4 3 4" xfId="49112" xr:uid="{00000000-0005-0000-0000-00003B0B0000}"/>
    <cellStyle name="20% - Accent5 2 4 3 5" xfId="49113" xr:uid="{00000000-0005-0000-0000-00003C0B0000}"/>
    <cellStyle name="20% - Accent5 2 4 3 6" xfId="49114" xr:uid="{00000000-0005-0000-0000-00003D0B0000}"/>
    <cellStyle name="20% - Accent5 2 4 3 7" xfId="49115" xr:uid="{00000000-0005-0000-0000-00003E0B0000}"/>
    <cellStyle name="20% - Accent5 2 4 3 8" xfId="49116" xr:uid="{00000000-0005-0000-0000-00003F0B0000}"/>
    <cellStyle name="20% - Accent5 2 4 4" xfId="5596" xr:uid="{00000000-0005-0000-0000-0000400B0000}"/>
    <cellStyle name="20% - Accent5 2 4 4 2" xfId="49117" xr:uid="{00000000-0005-0000-0000-0000410B0000}"/>
    <cellStyle name="20% - Accent5 2 4 4 2 2" xfId="58495" xr:uid="{00000000-0005-0000-0000-0000420B0000}"/>
    <cellStyle name="20% - Accent5 2 4 4 2 3" xfId="58496" xr:uid="{00000000-0005-0000-0000-0000430B0000}"/>
    <cellStyle name="20% - Accent5 2 4 4 3" xfId="49118" xr:uid="{00000000-0005-0000-0000-0000440B0000}"/>
    <cellStyle name="20% - Accent5 2 4 4 4" xfId="49119" xr:uid="{00000000-0005-0000-0000-0000450B0000}"/>
    <cellStyle name="20% - Accent5 2 4 5" xfId="5597" xr:uid="{00000000-0005-0000-0000-0000460B0000}"/>
    <cellStyle name="20% - Accent5 2 4 5 2" xfId="49120" xr:uid="{00000000-0005-0000-0000-0000470B0000}"/>
    <cellStyle name="20% - Accent5 2 4 5 3" xfId="49121" xr:uid="{00000000-0005-0000-0000-0000480B0000}"/>
    <cellStyle name="20% - Accent5 2 4 6" xfId="49122" xr:uid="{00000000-0005-0000-0000-0000490B0000}"/>
    <cellStyle name="20% - Accent5 2 4 6 2" xfId="49123" xr:uid="{00000000-0005-0000-0000-00004A0B0000}"/>
    <cellStyle name="20% - Accent5 2 4 6 3" xfId="49124" xr:uid="{00000000-0005-0000-0000-00004B0B0000}"/>
    <cellStyle name="20% - Accent5 2 4 7" xfId="49125" xr:uid="{00000000-0005-0000-0000-00004C0B0000}"/>
    <cellStyle name="20% - Accent5 2 4 8" xfId="49126" xr:uid="{00000000-0005-0000-0000-00004D0B0000}"/>
    <cellStyle name="20% - Accent5 2 4 9" xfId="49127" xr:uid="{00000000-0005-0000-0000-00004E0B0000}"/>
    <cellStyle name="20% - Accent5 2 5" xfId="393" xr:uid="{00000000-0005-0000-0000-00004F0B0000}"/>
    <cellStyle name="20% - Accent5 2 5 10" xfId="49128" xr:uid="{00000000-0005-0000-0000-0000500B0000}"/>
    <cellStyle name="20% - Accent5 2 5 11" xfId="49129" xr:uid="{00000000-0005-0000-0000-0000510B0000}"/>
    <cellStyle name="20% - Accent5 2 5 2" xfId="394" xr:uid="{00000000-0005-0000-0000-0000520B0000}"/>
    <cellStyle name="20% - Accent5 2 5 2 2" xfId="4238" xr:uid="{00000000-0005-0000-0000-0000530B0000}"/>
    <cellStyle name="20% - Accent5 2 5 2 2 2" xfId="5598" xr:uid="{00000000-0005-0000-0000-0000540B0000}"/>
    <cellStyle name="20% - Accent5 2 5 2 2 2 2" xfId="49130" xr:uid="{00000000-0005-0000-0000-0000550B0000}"/>
    <cellStyle name="20% - Accent5 2 5 2 2 2 3" xfId="49131" xr:uid="{00000000-0005-0000-0000-0000560B0000}"/>
    <cellStyle name="20% - Accent5 2 5 2 2 3" xfId="49132" xr:uid="{00000000-0005-0000-0000-0000570B0000}"/>
    <cellStyle name="20% - Accent5 2 5 2 2 3 2" xfId="49133" xr:uid="{00000000-0005-0000-0000-0000580B0000}"/>
    <cellStyle name="20% - Accent5 2 5 2 2 3 3" xfId="49134" xr:uid="{00000000-0005-0000-0000-0000590B0000}"/>
    <cellStyle name="20% - Accent5 2 5 2 2 4" xfId="49135" xr:uid="{00000000-0005-0000-0000-00005A0B0000}"/>
    <cellStyle name="20% - Accent5 2 5 2 2 5" xfId="49136" xr:uid="{00000000-0005-0000-0000-00005B0B0000}"/>
    <cellStyle name="20% - Accent5 2 5 2 2 6" xfId="49137" xr:uid="{00000000-0005-0000-0000-00005C0B0000}"/>
    <cellStyle name="20% - Accent5 2 5 2 2 7" xfId="49138" xr:uid="{00000000-0005-0000-0000-00005D0B0000}"/>
    <cellStyle name="20% - Accent5 2 5 2 2 8" xfId="49139" xr:uid="{00000000-0005-0000-0000-00005E0B0000}"/>
    <cellStyle name="20% - Accent5 2 5 2 3" xfId="5599" xr:uid="{00000000-0005-0000-0000-00005F0B0000}"/>
    <cellStyle name="20% - Accent5 2 5 2 3 2" xfId="49140" xr:uid="{00000000-0005-0000-0000-0000600B0000}"/>
    <cellStyle name="20% - Accent5 2 5 2 3 2 2" xfId="58497" xr:uid="{00000000-0005-0000-0000-0000610B0000}"/>
    <cellStyle name="20% - Accent5 2 5 2 3 2 3" xfId="58498" xr:uid="{00000000-0005-0000-0000-0000620B0000}"/>
    <cellStyle name="20% - Accent5 2 5 2 3 3" xfId="49141" xr:uid="{00000000-0005-0000-0000-0000630B0000}"/>
    <cellStyle name="20% - Accent5 2 5 2 3 4" xfId="49142" xr:uid="{00000000-0005-0000-0000-0000640B0000}"/>
    <cellStyle name="20% - Accent5 2 5 2 4" xfId="49143" xr:uid="{00000000-0005-0000-0000-0000650B0000}"/>
    <cellStyle name="20% - Accent5 2 5 2 4 2" xfId="49144" xr:uid="{00000000-0005-0000-0000-0000660B0000}"/>
    <cellStyle name="20% - Accent5 2 5 2 4 3" xfId="49145" xr:uid="{00000000-0005-0000-0000-0000670B0000}"/>
    <cellStyle name="20% - Accent5 2 5 2 5" xfId="49146" xr:uid="{00000000-0005-0000-0000-0000680B0000}"/>
    <cellStyle name="20% - Accent5 2 5 2 6" xfId="49147" xr:uid="{00000000-0005-0000-0000-0000690B0000}"/>
    <cellStyle name="20% - Accent5 2 5 2 7" xfId="49148" xr:uid="{00000000-0005-0000-0000-00006A0B0000}"/>
    <cellStyle name="20% - Accent5 2 5 2 8" xfId="49149" xr:uid="{00000000-0005-0000-0000-00006B0B0000}"/>
    <cellStyle name="20% - Accent5 2 5 2 9" xfId="49150" xr:uid="{00000000-0005-0000-0000-00006C0B0000}"/>
    <cellStyle name="20% - Accent5 2 5 3" xfId="4237" xr:uid="{00000000-0005-0000-0000-00006D0B0000}"/>
    <cellStyle name="20% - Accent5 2 5 3 2" xfId="5600" xr:uid="{00000000-0005-0000-0000-00006E0B0000}"/>
    <cellStyle name="20% - Accent5 2 5 3 2 2" xfId="49151" xr:uid="{00000000-0005-0000-0000-00006F0B0000}"/>
    <cellStyle name="20% - Accent5 2 5 3 2 3" xfId="49152" xr:uid="{00000000-0005-0000-0000-0000700B0000}"/>
    <cellStyle name="20% - Accent5 2 5 3 3" xfId="49153" xr:uid="{00000000-0005-0000-0000-0000710B0000}"/>
    <cellStyle name="20% - Accent5 2 5 3 3 2" xfId="49154" xr:uid="{00000000-0005-0000-0000-0000720B0000}"/>
    <cellStyle name="20% - Accent5 2 5 3 3 3" xfId="49155" xr:uid="{00000000-0005-0000-0000-0000730B0000}"/>
    <cellStyle name="20% - Accent5 2 5 3 4" xfId="49156" xr:uid="{00000000-0005-0000-0000-0000740B0000}"/>
    <cellStyle name="20% - Accent5 2 5 3 5" xfId="49157" xr:uid="{00000000-0005-0000-0000-0000750B0000}"/>
    <cellStyle name="20% - Accent5 2 5 3 6" xfId="49158" xr:uid="{00000000-0005-0000-0000-0000760B0000}"/>
    <cellStyle name="20% - Accent5 2 5 3 7" xfId="49159" xr:uid="{00000000-0005-0000-0000-0000770B0000}"/>
    <cellStyle name="20% - Accent5 2 5 3 8" xfId="49160" xr:uid="{00000000-0005-0000-0000-0000780B0000}"/>
    <cellStyle name="20% - Accent5 2 5 4" xfId="5601" xr:uid="{00000000-0005-0000-0000-0000790B0000}"/>
    <cellStyle name="20% - Accent5 2 5 4 2" xfId="49161" xr:uid="{00000000-0005-0000-0000-00007A0B0000}"/>
    <cellStyle name="20% - Accent5 2 5 4 2 2" xfId="58499" xr:uid="{00000000-0005-0000-0000-00007B0B0000}"/>
    <cellStyle name="20% - Accent5 2 5 4 2 3" xfId="58500" xr:uid="{00000000-0005-0000-0000-00007C0B0000}"/>
    <cellStyle name="20% - Accent5 2 5 4 3" xfId="49162" xr:uid="{00000000-0005-0000-0000-00007D0B0000}"/>
    <cellStyle name="20% - Accent5 2 5 4 4" xfId="49163" xr:uid="{00000000-0005-0000-0000-00007E0B0000}"/>
    <cellStyle name="20% - Accent5 2 5 5" xfId="5602" xr:uid="{00000000-0005-0000-0000-00007F0B0000}"/>
    <cellStyle name="20% - Accent5 2 5 5 2" xfId="49164" xr:uid="{00000000-0005-0000-0000-0000800B0000}"/>
    <cellStyle name="20% - Accent5 2 5 5 3" xfId="49165" xr:uid="{00000000-0005-0000-0000-0000810B0000}"/>
    <cellStyle name="20% - Accent5 2 5 6" xfId="49166" xr:uid="{00000000-0005-0000-0000-0000820B0000}"/>
    <cellStyle name="20% - Accent5 2 5 6 2" xfId="49167" xr:uid="{00000000-0005-0000-0000-0000830B0000}"/>
    <cellStyle name="20% - Accent5 2 5 6 3" xfId="49168" xr:uid="{00000000-0005-0000-0000-0000840B0000}"/>
    <cellStyle name="20% - Accent5 2 5 7" xfId="49169" xr:uid="{00000000-0005-0000-0000-0000850B0000}"/>
    <cellStyle name="20% - Accent5 2 5 8" xfId="49170" xr:uid="{00000000-0005-0000-0000-0000860B0000}"/>
    <cellStyle name="20% - Accent5 2 5 9" xfId="49171" xr:uid="{00000000-0005-0000-0000-0000870B0000}"/>
    <cellStyle name="20% - Accent5 2 6" xfId="395" xr:uid="{00000000-0005-0000-0000-0000880B0000}"/>
    <cellStyle name="20% - Accent5 2 6 10" xfId="49172" xr:uid="{00000000-0005-0000-0000-0000890B0000}"/>
    <cellStyle name="20% - Accent5 2 6 11" xfId="49173" xr:uid="{00000000-0005-0000-0000-00008A0B0000}"/>
    <cellStyle name="20% - Accent5 2 6 2" xfId="396" xr:uid="{00000000-0005-0000-0000-00008B0B0000}"/>
    <cellStyle name="20% - Accent5 2 6 2 2" xfId="4240" xr:uid="{00000000-0005-0000-0000-00008C0B0000}"/>
    <cellStyle name="20% - Accent5 2 6 2 2 2" xfId="49174" xr:uid="{00000000-0005-0000-0000-00008D0B0000}"/>
    <cellStyle name="20% - Accent5 2 6 2 2 2 2" xfId="49175" xr:uid="{00000000-0005-0000-0000-00008E0B0000}"/>
    <cellStyle name="20% - Accent5 2 6 2 2 2 3" xfId="49176" xr:uid="{00000000-0005-0000-0000-00008F0B0000}"/>
    <cellStyle name="20% - Accent5 2 6 2 2 3" xfId="49177" xr:uid="{00000000-0005-0000-0000-0000900B0000}"/>
    <cellStyle name="20% - Accent5 2 6 2 2 3 2" xfId="49178" xr:uid="{00000000-0005-0000-0000-0000910B0000}"/>
    <cellStyle name="20% - Accent5 2 6 2 2 3 3" xfId="49179" xr:uid="{00000000-0005-0000-0000-0000920B0000}"/>
    <cellStyle name="20% - Accent5 2 6 2 2 4" xfId="49180" xr:uid="{00000000-0005-0000-0000-0000930B0000}"/>
    <cellStyle name="20% - Accent5 2 6 2 2 5" xfId="49181" xr:uid="{00000000-0005-0000-0000-0000940B0000}"/>
    <cellStyle name="20% - Accent5 2 6 2 2 6" xfId="49182" xr:uid="{00000000-0005-0000-0000-0000950B0000}"/>
    <cellStyle name="20% - Accent5 2 6 2 2 7" xfId="49183" xr:uid="{00000000-0005-0000-0000-0000960B0000}"/>
    <cellStyle name="20% - Accent5 2 6 2 2 8" xfId="49184" xr:uid="{00000000-0005-0000-0000-0000970B0000}"/>
    <cellStyle name="20% - Accent5 2 6 2 3" xfId="49185" xr:uid="{00000000-0005-0000-0000-0000980B0000}"/>
    <cellStyle name="20% - Accent5 2 6 2 3 2" xfId="49186" xr:uid="{00000000-0005-0000-0000-0000990B0000}"/>
    <cellStyle name="20% - Accent5 2 6 2 3 2 2" xfId="58501" xr:uid="{00000000-0005-0000-0000-00009A0B0000}"/>
    <cellStyle name="20% - Accent5 2 6 2 3 2 3" xfId="58502" xr:uid="{00000000-0005-0000-0000-00009B0B0000}"/>
    <cellStyle name="20% - Accent5 2 6 2 3 3" xfId="49187" xr:uid="{00000000-0005-0000-0000-00009C0B0000}"/>
    <cellStyle name="20% - Accent5 2 6 2 3 4" xfId="49188" xr:uid="{00000000-0005-0000-0000-00009D0B0000}"/>
    <cellStyle name="20% - Accent5 2 6 2 4" xfId="49189" xr:uid="{00000000-0005-0000-0000-00009E0B0000}"/>
    <cellStyle name="20% - Accent5 2 6 2 4 2" xfId="49190" xr:uid="{00000000-0005-0000-0000-00009F0B0000}"/>
    <cellStyle name="20% - Accent5 2 6 2 4 3" xfId="49191" xr:uid="{00000000-0005-0000-0000-0000A00B0000}"/>
    <cellStyle name="20% - Accent5 2 6 2 5" xfId="49192" xr:uid="{00000000-0005-0000-0000-0000A10B0000}"/>
    <cellStyle name="20% - Accent5 2 6 2 6" xfId="49193" xr:uid="{00000000-0005-0000-0000-0000A20B0000}"/>
    <cellStyle name="20% - Accent5 2 6 2 7" xfId="49194" xr:uid="{00000000-0005-0000-0000-0000A30B0000}"/>
    <cellStyle name="20% - Accent5 2 6 2 8" xfId="49195" xr:uid="{00000000-0005-0000-0000-0000A40B0000}"/>
    <cellStyle name="20% - Accent5 2 6 2 9" xfId="49196" xr:uid="{00000000-0005-0000-0000-0000A50B0000}"/>
    <cellStyle name="20% - Accent5 2 6 3" xfId="4239" xr:uid="{00000000-0005-0000-0000-0000A60B0000}"/>
    <cellStyle name="20% - Accent5 2 6 3 2" xfId="49197" xr:uid="{00000000-0005-0000-0000-0000A70B0000}"/>
    <cellStyle name="20% - Accent5 2 6 3 2 2" xfId="49198" xr:uid="{00000000-0005-0000-0000-0000A80B0000}"/>
    <cellStyle name="20% - Accent5 2 6 3 2 3" xfId="49199" xr:uid="{00000000-0005-0000-0000-0000A90B0000}"/>
    <cellStyle name="20% - Accent5 2 6 3 3" xfId="49200" xr:uid="{00000000-0005-0000-0000-0000AA0B0000}"/>
    <cellStyle name="20% - Accent5 2 6 3 3 2" xfId="49201" xr:uid="{00000000-0005-0000-0000-0000AB0B0000}"/>
    <cellStyle name="20% - Accent5 2 6 3 3 3" xfId="49202" xr:uid="{00000000-0005-0000-0000-0000AC0B0000}"/>
    <cellStyle name="20% - Accent5 2 6 3 4" xfId="49203" xr:uid="{00000000-0005-0000-0000-0000AD0B0000}"/>
    <cellStyle name="20% - Accent5 2 6 3 5" xfId="49204" xr:uid="{00000000-0005-0000-0000-0000AE0B0000}"/>
    <cellStyle name="20% - Accent5 2 6 3 6" xfId="49205" xr:uid="{00000000-0005-0000-0000-0000AF0B0000}"/>
    <cellStyle name="20% - Accent5 2 6 3 7" xfId="49206" xr:uid="{00000000-0005-0000-0000-0000B00B0000}"/>
    <cellStyle name="20% - Accent5 2 6 3 8" xfId="49207" xr:uid="{00000000-0005-0000-0000-0000B10B0000}"/>
    <cellStyle name="20% - Accent5 2 6 4" xfId="49208" xr:uid="{00000000-0005-0000-0000-0000B20B0000}"/>
    <cellStyle name="20% - Accent5 2 6 4 2" xfId="49209" xr:uid="{00000000-0005-0000-0000-0000B30B0000}"/>
    <cellStyle name="20% - Accent5 2 6 4 2 2" xfId="58503" xr:uid="{00000000-0005-0000-0000-0000B40B0000}"/>
    <cellStyle name="20% - Accent5 2 6 4 2 3" xfId="58504" xr:uid="{00000000-0005-0000-0000-0000B50B0000}"/>
    <cellStyle name="20% - Accent5 2 6 4 3" xfId="49210" xr:uid="{00000000-0005-0000-0000-0000B60B0000}"/>
    <cellStyle name="20% - Accent5 2 6 4 4" xfId="49211" xr:uid="{00000000-0005-0000-0000-0000B70B0000}"/>
    <cellStyle name="20% - Accent5 2 6 5" xfId="49212" xr:uid="{00000000-0005-0000-0000-0000B80B0000}"/>
    <cellStyle name="20% - Accent5 2 6 5 2" xfId="49213" xr:uid="{00000000-0005-0000-0000-0000B90B0000}"/>
    <cellStyle name="20% - Accent5 2 6 5 3" xfId="49214" xr:uid="{00000000-0005-0000-0000-0000BA0B0000}"/>
    <cellStyle name="20% - Accent5 2 6 6" xfId="49215" xr:uid="{00000000-0005-0000-0000-0000BB0B0000}"/>
    <cellStyle name="20% - Accent5 2 6 6 2" xfId="49216" xr:uid="{00000000-0005-0000-0000-0000BC0B0000}"/>
    <cellStyle name="20% - Accent5 2 6 6 3" xfId="49217" xr:uid="{00000000-0005-0000-0000-0000BD0B0000}"/>
    <cellStyle name="20% - Accent5 2 6 7" xfId="49218" xr:uid="{00000000-0005-0000-0000-0000BE0B0000}"/>
    <cellStyle name="20% - Accent5 2 6 8" xfId="49219" xr:uid="{00000000-0005-0000-0000-0000BF0B0000}"/>
    <cellStyle name="20% - Accent5 2 6 9" xfId="49220" xr:uid="{00000000-0005-0000-0000-0000C00B0000}"/>
    <cellStyle name="20% - Accent5 2 7" xfId="387" xr:uid="{00000000-0005-0000-0000-0000C10B0000}"/>
    <cellStyle name="20% - Accent5 2 7 2" xfId="5603" xr:uid="{00000000-0005-0000-0000-0000C20B0000}"/>
    <cellStyle name="20% - Accent5 2 7 2 2" xfId="5604" xr:uid="{00000000-0005-0000-0000-0000C30B0000}"/>
    <cellStyle name="20% - Accent5 2 7 2 3" xfId="58505" xr:uid="{00000000-0005-0000-0000-0000C40B0000}"/>
    <cellStyle name="20% - Accent5 2 7 3" xfId="5605" xr:uid="{00000000-0005-0000-0000-0000C50B0000}"/>
    <cellStyle name="20% - Accent5 2 7 4" xfId="58506" xr:uid="{00000000-0005-0000-0000-0000C60B0000}"/>
    <cellStyle name="20% - Accent5 2 8" xfId="5606" xr:uid="{00000000-0005-0000-0000-0000C70B0000}"/>
    <cellStyle name="20% - Accent5 2 8 2" xfId="49221" xr:uid="{00000000-0005-0000-0000-0000C80B0000}"/>
    <cellStyle name="20% - Accent5 2 8 3" xfId="49222" xr:uid="{00000000-0005-0000-0000-0000C90B0000}"/>
    <cellStyle name="20% - Accent5 2 9" xfId="5607" xr:uid="{00000000-0005-0000-0000-0000CA0B0000}"/>
    <cellStyle name="20% - Accent5 2 9 2" xfId="49223" xr:uid="{00000000-0005-0000-0000-0000CB0B0000}"/>
    <cellStyle name="20% - Accent5 2 9 3" xfId="49224" xr:uid="{00000000-0005-0000-0000-0000CC0B0000}"/>
    <cellStyle name="20% - Accent5 2_Dec monthly report" xfId="4633" xr:uid="{00000000-0005-0000-0000-0000CD0B0000}"/>
    <cellStyle name="20% - Accent5 20" xfId="49225" xr:uid="{00000000-0005-0000-0000-0000CE0B0000}"/>
    <cellStyle name="20% - Accent5 20 2" xfId="49226" xr:uid="{00000000-0005-0000-0000-0000CF0B0000}"/>
    <cellStyle name="20% - Accent5 20 3" xfId="49227" xr:uid="{00000000-0005-0000-0000-0000D00B0000}"/>
    <cellStyle name="20% - Accent5 21" xfId="49228" xr:uid="{00000000-0005-0000-0000-0000D10B0000}"/>
    <cellStyle name="20% - Accent5 21 2" xfId="49229" xr:uid="{00000000-0005-0000-0000-0000D20B0000}"/>
    <cellStyle name="20% - Accent5 21 3" xfId="49230" xr:uid="{00000000-0005-0000-0000-0000D30B0000}"/>
    <cellStyle name="20% - Accent5 22" xfId="49231" xr:uid="{00000000-0005-0000-0000-0000D40B0000}"/>
    <cellStyle name="20% - Accent5 23" xfId="49232" xr:uid="{00000000-0005-0000-0000-0000D50B0000}"/>
    <cellStyle name="20% - Accent5 24" xfId="49233" xr:uid="{00000000-0005-0000-0000-0000D60B0000}"/>
    <cellStyle name="20% - Accent5 3" xfId="180" xr:uid="{00000000-0005-0000-0000-0000D70B0000}"/>
    <cellStyle name="20% - Accent5 3 10" xfId="5608" xr:uid="{00000000-0005-0000-0000-0000D80B0000}"/>
    <cellStyle name="20% - Accent5 3 11" xfId="5609" xr:uid="{00000000-0005-0000-0000-0000D90B0000}"/>
    <cellStyle name="20% - Accent5 3 12" xfId="5610" xr:uid="{00000000-0005-0000-0000-0000DA0B0000}"/>
    <cellStyle name="20% - Accent5 3 13" xfId="5611" xr:uid="{00000000-0005-0000-0000-0000DB0B0000}"/>
    <cellStyle name="20% - Accent5 3 14" xfId="49234" xr:uid="{00000000-0005-0000-0000-0000DC0B0000}"/>
    <cellStyle name="20% - Accent5 3 2" xfId="217" xr:uid="{00000000-0005-0000-0000-0000DD0B0000}"/>
    <cellStyle name="20% - Accent5 3 2 2" xfId="399" xr:uid="{00000000-0005-0000-0000-0000DE0B0000}"/>
    <cellStyle name="20% - Accent5 3 2 2 10" xfId="49235" xr:uid="{00000000-0005-0000-0000-0000DF0B0000}"/>
    <cellStyle name="20% - Accent5 3 2 2 2" xfId="4242" xr:uid="{00000000-0005-0000-0000-0000E00B0000}"/>
    <cellStyle name="20% - Accent5 3 2 2 2 2" xfId="5612" xr:uid="{00000000-0005-0000-0000-0000E10B0000}"/>
    <cellStyle name="20% - Accent5 3 2 2 2 2 2" xfId="49236" xr:uid="{00000000-0005-0000-0000-0000E20B0000}"/>
    <cellStyle name="20% - Accent5 3 2 2 2 2 3" xfId="49237" xr:uid="{00000000-0005-0000-0000-0000E30B0000}"/>
    <cellStyle name="20% - Accent5 3 2 2 2 3" xfId="5613" xr:uid="{00000000-0005-0000-0000-0000E40B0000}"/>
    <cellStyle name="20% - Accent5 3 2 2 2 3 2" xfId="49238" xr:uid="{00000000-0005-0000-0000-0000E50B0000}"/>
    <cellStyle name="20% - Accent5 3 2 2 2 3 3" xfId="49239" xr:uid="{00000000-0005-0000-0000-0000E60B0000}"/>
    <cellStyle name="20% - Accent5 3 2 2 2 4" xfId="49240" xr:uid="{00000000-0005-0000-0000-0000E70B0000}"/>
    <cellStyle name="20% - Accent5 3 2 2 2 5" xfId="49241" xr:uid="{00000000-0005-0000-0000-0000E80B0000}"/>
    <cellStyle name="20% - Accent5 3 2 2 2 6" xfId="49242" xr:uid="{00000000-0005-0000-0000-0000E90B0000}"/>
    <cellStyle name="20% - Accent5 3 2 2 2 7" xfId="49243" xr:uid="{00000000-0005-0000-0000-0000EA0B0000}"/>
    <cellStyle name="20% - Accent5 3 2 2 2 8" xfId="49244" xr:uid="{00000000-0005-0000-0000-0000EB0B0000}"/>
    <cellStyle name="20% - Accent5 3 2 2 3" xfId="5614" xr:uid="{00000000-0005-0000-0000-0000EC0B0000}"/>
    <cellStyle name="20% - Accent5 3 2 2 3 2" xfId="5615" xr:uid="{00000000-0005-0000-0000-0000ED0B0000}"/>
    <cellStyle name="20% - Accent5 3 2 2 3 3" xfId="49245" xr:uid="{00000000-0005-0000-0000-0000EE0B0000}"/>
    <cellStyle name="20% - Accent5 3 2 2 4" xfId="5616" xr:uid="{00000000-0005-0000-0000-0000EF0B0000}"/>
    <cellStyle name="20% - Accent5 3 2 2 4 2" xfId="49246" xr:uid="{00000000-0005-0000-0000-0000F00B0000}"/>
    <cellStyle name="20% - Accent5 3 2 2 4 3" xfId="49247" xr:uid="{00000000-0005-0000-0000-0000F10B0000}"/>
    <cellStyle name="20% - Accent5 3 2 2 5" xfId="49248" xr:uid="{00000000-0005-0000-0000-0000F20B0000}"/>
    <cellStyle name="20% - Accent5 3 2 2 5 2" xfId="49249" xr:uid="{00000000-0005-0000-0000-0000F30B0000}"/>
    <cellStyle name="20% - Accent5 3 2 2 5 3" xfId="49250" xr:uid="{00000000-0005-0000-0000-0000F40B0000}"/>
    <cellStyle name="20% - Accent5 3 2 2 6" xfId="49251" xr:uid="{00000000-0005-0000-0000-0000F50B0000}"/>
    <cellStyle name="20% - Accent5 3 2 2 7" xfId="49252" xr:uid="{00000000-0005-0000-0000-0000F60B0000}"/>
    <cellStyle name="20% - Accent5 3 2 2 8" xfId="49253" xr:uid="{00000000-0005-0000-0000-0000F70B0000}"/>
    <cellStyle name="20% - Accent5 3 2 2 9" xfId="49254" xr:uid="{00000000-0005-0000-0000-0000F80B0000}"/>
    <cellStyle name="20% - Accent5 3 2 3" xfId="398" xr:uid="{00000000-0005-0000-0000-0000F90B0000}"/>
    <cellStyle name="20% - Accent5 3 2 3 2" xfId="5617" xr:uid="{00000000-0005-0000-0000-0000FA0B0000}"/>
    <cellStyle name="20% - Accent5 3 2 3 2 2" xfId="58507" xr:uid="{00000000-0005-0000-0000-0000FB0B0000}"/>
    <cellStyle name="20% - Accent5 3 2 3 2 3" xfId="58508" xr:uid="{00000000-0005-0000-0000-0000FC0B0000}"/>
    <cellStyle name="20% - Accent5 3 2 3 3" xfId="5618" xr:uid="{00000000-0005-0000-0000-0000FD0B0000}"/>
    <cellStyle name="20% - Accent5 3 2 3 4" xfId="58509" xr:uid="{00000000-0005-0000-0000-0000FE0B0000}"/>
    <cellStyle name="20% - Accent5 3 2 4" xfId="5619" xr:uid="{00000000-0005-0000-0000-0000FF0B0000}"/>
    <cellStyle name="20% - Accent5 3 2 4 2" xfId="49255" xr:uid="{00000000-0005-0000-0000-0000000C0000}"/>
    <cellStyle name="20% - Accent5 3 2 4 3" xfId="49256" xr:uid="{00000000-0005-0000-0000-0000010C0000}"/>
    <cellStyle name="20% - Accent5 3 2 5" xfId="5620" xr:uid="{00000000-0005-0000-0000-0000020C0000}"/>
    <cellStyle name="20% - Accent5 3 2 5 2" xfId="49257" xr:uid="{00000000-0005-0000-0000-0000030C0000}"/>
    <cellStyle name="20% - Accent5 3 2 5 3" xfId="49258" xr:uid="{00000000-0005-0000-0000-0000040C0000}"/>
    <cellStyle name="20% - Accent5 3 2 6" xfId="5621" xr:uid="{00000000-0005-0000-0000-0000050C0000}"/>
    <cellStyle name="20% - Accent5 3 2 7" xfId="49259" xr:uid="{00000000-0005-0000-0000-0000060C0000}"/>
    <cellStyle name="20% - Accent5 3 2 8" xfId="49260" xr:uid="{00000000-0005-0000-0000-0000070C0000}"/>
    <cellStyle name="20% - Accent5 3 2 9" xfId="49261" xr:uid="{00000000-0005-0000-0000-0000080C0000}"/>
    <cellStyle name="20% - Accent5 3 3" xfId="4241" xr:uid="{00000000-0005-0000-0000-0000090C0000}"/>
    <cellStyle name="20% - Accent5 3 3 2" xfId="5622" xr:uid="{00000000-0005-0000-0000-00000A0C0000}"/>
    <cellStyle name="20% - Accent5 3 3 2 2" xfId="5623" xr:uid="{00000000-0005-0000-0000-00000B0C0000}"/>
    <cellStyle name="20% - Accent5 3 3 2 3" xfId="5624" xr:uid="{00000000-0005-0000-0000-00000C0C0000}"/>
    <cellStyle name="20% - Accent5 3 3 3" xfId="5625" xr:uid="{00000000-0005-0000-0000-00000D0C0000}"/>
    <cellStyle name="20% - Accent5 3 3 3 2" xfId="49262" xr:uid="{00000000-0005-0000-0000-00000E0C0000}"/>
    <cellStyle name="20% - Accent5 3 3 3 3" xfId="49263" xr:uid="{00000000-0005-0000-0000-00000F0C0000}"/>
    <cellStyle name="20% - Accent5 3 3 4" xfId="5626" xr:uid="{00000000-0005-0000-0000-0000100C0000}"/>
    <cellStyle name="20% - Accent5 3 3 5" xfId="49264" xr:uid="{00000000-0005-0000-0000-0000110C0000}"/>
    <cellStyle name="20% - Accent5 3 3 6" xfId="49265" xr:uid="{00000000-0005-0000-0000-0000120C0000}"/>
    <cellStyle name="20% - Accent5 3 3 7" xfId="49266" xr:uid="{00000000-0005-0000-0000-0000130C0000}"/>
    <cellStyle name="20% - Accent5 3 3 8" xfId="49267" xr:uid="{00000000-0005-0000-0000-0000140C0000}"/>
    <cellStyle name="20% - Accent5 3 4" xfId="397" xr:uid="{00000000-0005-0000-0000-0000150C0000}"/>
    <cellStyle name="20% - Accent5 3 4 2" xfId="5627" xr:uid="{00000000-0005-0000-0000-0000160C0000}"/>
    <cellStyle name="20% - Accent5 3 4 2 2" xfId="49268" xr:uid="{00000000-0005-0000-0000-0000170C0000}"/>
    <cellStyle name="20% - Accent5 3 4 2 3" xfId="49269" xr:uid="{00000000-0005-0000-0000-0000180C0000}"/>
    <cellStyle name="20% - Accent5 3 4 3" xfId="5628" xr:uid="{00000000-0005-0000-0000-0000190C0000}"/>
    <cellStyle name="20% - Accent5 3 4 3 2" xfId="49270" xr:uid="{00000000-0005-0000-0000-00001A0C0000}"/>
    <cellStyle name="20% - Accent5 3 4 3 3" xfId="49271" xr:uid="{00000000-0005-0000-0000-00001B0C0000}"/>
    <cellStyle name="20% - Accent5 3 4 4" xfId="49272" xr:uid="{00000000-0005-0000-0000-00001C0C0000}"/>
    <cellStyle name="20% - Accent5 3 4 5" xfId="49273" xr:uid="{00000000-0005-0000-0000-00001D0C0000}"/>
    <cellStyle name="20% - Accent5 3 4 6" xfId="49274" xr:uid="{00000000-0005-0000-0000-00001E0C0000}"/>
    <cellStyle name="20% - Accent5 3 4 7" xfId="49275" xr:uid="{00000000-0005-0000-0000-00001F0C0000}"/>
    <cellStyle name="20% - Accent5 3 4 8" xfId="49276" xr:uid="{00000000-0005-0000-0000-0000200C0000}"/>
    <cellStyle name="20% - Accent5 3 5" xfId="5629" xr:uid="{00000000-0005-0000-0000-0000210C0000}"/>
    <cellStyle name="20% - Accent5 3 5 2" xfId="5630" xr:uid="{00000000-0005-0000-0000-0000220C0000}"/>
    <cellStyle name="20% - Accent5 3 5 2 2" xfId="5631" xr:uid="{00000000-0005-0000-0000-0000230C0000}"/>
    <cellStyle name="20% - Accent5 3 5 2 3" xfId="5632" xr:uid="{00000000-0005-0000-0000-0000240C0000}"/>
    <cellStyle name="20% - Accent5 3 5 3" xfId="5633" xr:uid="{00000000-0005-0000-0000-0000250C0000}"/>
    <cellStyle name="20% - Accent5 3 5 3 2" xfId="5634" xr:uid="{00000000-0005-0000-0000-0000260C0000}"/>
    <cellStyle name="20% - Accent5 3 5 4" xfId="5635" xr:uid="{00000000-0005-0000-0000-0000270C0000}"/>
    <cellStyle name="20% - Accent5 3 5 5" xfId="5636" xr:uid="{00000000-0005-0000-0000-0000280C0000}"/>
    <cellStyle name="20% - Accent5 3 5 6" xfId="5637" xr:uid="{00000000-0005-0000-0000-0000290C0000}"/>
    <cellStyle name="20% - Accent5 3 5 7" xfId="5638" xr:uid="{00000000-0005-0000-0000-00002A0C0000}"/>
    <cellStyle name="20% - Accent5 3 5 8" xfId="5639" xr:uid="{00000000-0005-0000-0000-00002B0C0000}"/>
    <cellStyle name="20% - Accent5 3 6" xfId="5640" xr:uid="{00000000-0005-0000-0000-00002C0C0000}"/>
    <cellStyle name="20% - Accent5 3 6 2" xfId="5641" xr:uid="{00000000-0005-0000-0000-00002D0C0000}"/>
    <cellStyle name="20% - Accent5 3 6 3" xfId="49277" xr:uid="{00000000-0005-0000-0000-00002E0C0000}"/>
    <cellStyle name="20% - Accent5 3 7" xfId="5642" xr:uid="{00000000-0005-0000-0000-00002F0C0000}"/>
    <cellStyle name="20% - Accent5 3 7 2" xfId="5643" xr:uid="{00000000-0005-0000-0000-0000300C0000}"/>
    <cellStyle name="20% - Accent5 3 7 3" xfId="5644" xr:uid="{00000000-0005-0000-0000-0000310C0000}"/>
    <cellStyle name="20% - Accent5 3 8" xfId="5645" xr:uid="{00000000-0005-0000-0000-0000320C0000}"/>
    <cellStyle name="20% - Accent5 3 8 2" xfId="5646" xr:uid="{00000000-0005-0000-0000-0000330C0000}"/>
    <cellStyle name="20% - Accent5 3 8 3" xfId="49278" xr:uid="{00000000-0005-0000-0000-0000340C0000}"/>
    <cellStyle name="20% - Accent5 3 9" xfId="5647" xr:uid="{00000000-0005-0000-0000-0000350C0000}"/>
    <cellStyle name="20% - Accent5 3 9 2" xfId="5648" xr:uid="{00000000-0005-0000-0000-0000360C0000}"/>
    <cellStyle name="20% - Accent5 3 9 3" xfId="49279" xr:uid="{00000000-0005-0000-0000-0000370C0000}"/>
    <cellStyle name="20% - Accent5 4" xfId="179" xr:uid="{00000000-0005-0000-0000-0000380C0000}"/>
    <cellStyle name="20% - Accent5 4 10" xfId="5649" xr:uid="{00000000-0005-0000-0000-0000390C0000}"/>
    <cellStyle name="20% - Accent5 4 11" xfId="5650" xr:uid="{00000000-0005-0000-0000-00003A0C0000}"/>
    <cellStyle name="20% - Accent5 4 12" xfId="5651" xr:uid="{00000000-0005-0000-0000-00003B0C0000}"/>
    <cellStyle name="20% - Accent5 4 13" xfId="49280" xr:uid="{00000000-0005-0000-0000-00003C0C0000}"/>
    <cellStyle name="20% - Accent5 4 2" xfId="218" xr:uid="{00000000-0005-0000-0000-00003D0C0000}"/>
    <cellStyle name="20% - Accent5 4 2 2" xfId="402" xr:uid="{00000000-0005-0000-0000-00003E0C0000}"/>
    <cellStyle name="20% - Accent5 4 2 2 2" xfId="4244" xr:uid="{00000000-0005-0000-0000-00003F0C0000}"/>
    <cellStyle name="20% - Accent5 4 2 2 2 2" xfId="49281" xr:uid="{00000000-0005-0000-0000-0000400C0000}"/>
    <cellStyle name="20% - Accent5 4 2 2 2 2 2" xfId="49282" xr:uid="{00000000-0005-0000-0000-0000410C0000}"/>
    <cellStyle name="20% - Accent5 4 2 2 2 2 3" xfId="49283" xr:uid="{00000000-0005-0000-0000-0000420C0000}"/>
    <cellStyle name="20% - Accent5 4 2 2 2 3" xfId="49284" xr:uid="{00000000-0005-0000-0000-0000430C0000}"/>
    <cellStyle name="20% - Accent5 4 2 2 2 3 2" xfId="49285" xr:uid="{00000000-0005-0000-0000-0000440C0000}"/>
    <cellStyle name="20% - Accent5 4 2 2 2 3 3" xfId="49286" xr:uid="{00000000-0005-0000-0000-0000450C0000}"/>
    <cellStyle name="20% - Accent5 4 2 2 2 4" xfId="49287" xr:uid="{00000000-0005-0000-0000-0000460C0000}"/>
    <cellStyle name="20% - Accent5 4 2 2 2 5" xfId="49288" xr:uid="{00000000-0005-0000-0000-0000470C0000}"/>
    <cellStyle name="20% - Accent5 4 2 2 2 6" xfId="49289" xr:uid="{00000000-0005-0000-0000-0000480C0000}"/>
    <cellStyle name="20% - Accent5 4 2 2 2 7" xfId="49290" xr:uid="{00000000-0005-0000-0000-0000490C0000}"/>
    <cellStyle name="20% - Accent5 4 2 2 2 8" xfId="49291" xr:uid="{00000000-0005-0000-0000-00004A0C0000}"/>
    <cellStyle name="20% - Accent5 4 2 2 3" xfId="49292" xr:uid="{00000000-0005-0000-0000-00004B0C0000}"/>
    <cellStyle name="20% - Accent5 4 2 2 3 2" xfId="49293" xr:uid="{00000000-0005-0000-0000-00004C0C0000}"/>
    <cellStyle name="20% - Accent5 4 2 2 3 3" xfId="49294" xr:uid="{00000000-0005-0000-0000-00004D0C0000}"/>
    <cellStyle name="20% - Accent5 4 2 2 4" xfId="49295" xr:uid="{00000000-0005-0000-0000-00004E0C0000}"/>
    <cellStyle name="20% - Accent5 4 2 2 4 2" xfId="49296" xr:uid="{00000000-0005-0000-0000-00004F0C0000}"/>
    <cellStyle name="20% - Accent5 4 2 2 4 3" xfId="49297" xr:uid="{00000000-0005-0000-0000-0000500C0000}"/>
    <cellStyle name="20% - Accent5 4 2 2 5" xfId="49298" xr:uid="{00000000-0005-0000-0000-0000510C0000}"/>
    <cellStyle name="20% - Accent5 4 2 2 6" xfId="49299" xr:uid="{00000000-0005-0000-0000-0000520C0000}"/>
    <cellStyle name="20% - Accent5 4 2 2 7" xfId="49300" xr:uid="{00000000-0005-0000-0000-0000530C0000}"/>
    <cellStyle name="20% - Accent5 4 2 2 8" xfId="49301" xr:uid="{00000000-0005-0000-0000-0000540C0000}"/>
    <cellStyle name="20% - Accent5 4 2 2 9" xfId="49302" xr:uid="{00000000-0005-0000-0000-0000550C0000}"/>
    <cellStyle name="20% - Accent5 4 2 3" xfId="401" xr:uid="{00000000-0005-0000-0000-0000560C0000}"/>
    <cellStyle name="20% - Accent5 4 2 3 2" xfId="49303" xr:uid="{00000000-0005-0000-0000-0000570C0000}"/>
    <cellStyle name="20% - Accent5 4 2 3 2 2" xfId="58510" xr:uid="{00000000-0005-0000-0000-0000580C0000}"/>
    <cellStyle name="20% - Accent5 4 2 3 2 3" xfId="58511" xr:uid="{00000000-0005-0000-0000-0000590C0000}"/>
    <cellStyle name="20% - Accent5 4 2 3 3" xfId="58512" xr:uid="{00000000-0005-0000-0000-00005A0C0000}"/>
    <cellStyle name="20% - Accent5 4 2 3 4" xfId="58513" xr:uid="{00000000-0005-0000-0000-00005B0C0000}"/>
    <cellStyle name="20% - Accent5 4 2 4" xfId="5652" xr:uid="{00000000-0005-0000-0000-00005C0C0000}"/>
    <cellStyle name="20% - Accent5 4 2 4 2" xfId="49304" xr:uid="{00000000-0005-0000-0000-00005D0C0000}"/>
    <cellStyle name="20% - Accent5 4 2 4 3" xfId="49305" xr:uid="{00000000-0005-0000-0000-00005E0C0000}"/>
    <cellStyle name="20% - Accent5 4 2 5" xfId="49306" xr:uid="{00000000-0005-0000-0000-00005F0C0000}"/>
    <cellStyle name="20% - Accent5 4 2 5 2" xfId="49307" xr:uid="{00000000-0005-0000-0000-0000600C0000}"/>
    <cellStyle name="20% - Accent5 4 2 5 3" xfId="49308" xr:uid="{00000000-0005-0000-0000-0000610C0000}"/>
    <cellStyle name="20% - Accent5 4 2 6" xfId="49309" xr:uid="{00000000-0005-0000-0000-0000620C0000}"/>
    <cellStyle name="20% - Accent5 4 2 7" xfId="49310" xr:uid="{00000000-0005-0000-0000-0000630C0000}"/>
    <cellStyle name="20% - Accent5 4 2 8" xfId="49311" xr:uid="{00000000-0005-0000-0000-0000640C0000}"/>
    <cellStyle name="20% - Accent5 4 2 9" xfId="49312" xr:uid="{00000000-0005-0000-0000-0000650C0000}"/>
    <cellStyle name="20% - Accent5 4 3" xfId="4243" xr:uid="{00000000-0005-0000-0000-0000660C0000}"/>
    <cellStyle name="20% - Accent5 4 3 2" xfId="5653" xr:uid="{00000000-0005-0000-0000-0000670C0000}"/>
    <cellStyle name="20% - Accent5 4 3 2 2" xfId="49313" xr:uid="{00000000-0005-0000-0000-0000680C0000}"/>
    <cellStyle name="20% - Accent5 4 3 2 3" xfId="49314" xr:uid="{00000000-0005-0000-0000-0000690C0000}"/>
    <cellStyle name="20% - Accent5 4 3 3" xfId="5654" xr:uid="{00000000-0005-0000-0000-00006A0C0000}"/>
    <cellStyle name="20% - Accent5 4 3 3 2" xfId="49315" xr:uid="{00000000-0005-0000-0000-00006B0C0000}"/>
    <cellStyle name="20% - Accent5 4 3 3 3" xfId="49316" xr:uid="{00000000-0005-0000-0000-00006C0C0000}"/>
    <cellStyle name="20% - Accent5 4 3 4" xfId="49317" xr:uid="{00000000-0005-0000-0000-00006D0C0000}"/>
    <cellStyle name="20% - Accent5 4 3 5" xfId="49318" xr:uid="{00000000-0005-0000-0000-00006E0C0000}"/>
    <cellStyle name="20% - Accent5 4 3 6" xfId="49319" xr:uid="{00000000-0005-0000-0000-00006F0C0000}"/>
    <cellStyle name="20% - Accent5 4 3 7" xfId="49320" xr:uid="{00000000-0005-0000-0000-0000700C0000}"/>
    <cellStyle name="20% - Accent5 4 3 8" xfId="49321" xr:uid="{00000000-0005-0000-0000-0000710C0000}"/>
    <cellStyle name="20% - Accent5 4 4" xfId="400" xr:uid="{00000000-0005-0000-0000-0000720C0000}"/>
    <cellStyle name="20% - Accent5 4 4 2" xfId="5655" xr:uid="{00000000-0005-0000-0000-0000730C0000}"/>
    <cellStyle name="20% - Accent5 4 4 2 2" xfId="5656" xr:uid="{00000000-0005-0000-0000-0000740C0000}"/>
    <cellStyle name="20% - Accent5 4 4 2 3" xfId="5657" xr:uid="{00000000-0005-0000-0000-0000750C0000}"/>
    <cellStyle name="20% - Accent5 4 4 3" xfId="5658" xr:uid="{00000000-0005-0000-0000-0000760C0000}"/>
    <cellStyle name="20% - Accent5 4 4 3 2" xfId="5659" xr:uid="{00000000-0005-0000-0000-0000770C0000}"/>
    <cellStyle name="20% - Accent5 4 4 3 3" xfId="49322" xr:uid="{00000000-0005-0000-0000-0000780C0000}"/>
    <cellStyle name="20% - Accent5 4 4 4" xfId="5660" xr:uid="{00000000-0005-0000-0000-0000790C0000}"/>
    <cellStyle name="20% - Accent5 4 4 5" xfId="5661" xr:uid="{00000000-0005-0000-0000-00007A0C0000}"/>
    <cellStyle name="20% - Accent5 4 4 6" xfId="5662" xr:uid="{00000000-0005-0000-0000-00007B0C0000}"/>
    <cellStyle name="20% - Accent5 4 4 7" xfId="5663" xr:uid="{00000000-0005-0000-0000-00007C0C0000}"/>
    <cellStyle name="20% - Accent5 4 4 8" xfId="5664" xr:uid="{00000000-0005-0000-0000-00007D0C0000}"/>
    <cellStyle name="20% - Accent5 4 5" xfId="5665" xr:uid="{00000000-0005-0000-0000-00007E0C0000}"/>
    <cellStyle name="20% - Accent5 4 5 2" xfId="5666" xr:uid="{00000000-0005-0000-0000-00007F0C0000}"/>
    <cellStyle name="20% - Accent5 4 5 2 2" xfId="58514" xr:uid="{00000000-0005-0000-0000-0000800C0000}"/>
    <cellStyle name="20% - Accent5 4 5 2 3" xfId="58515" xr:uid="{00000000-0005-0000-0000-0000810C0000}"/>
    <cellStyle name="20% - Accent5 4 5 3" xfId="49323" xr:uid="{00000000-0005-0000-0000-0000820C0000}"/>
    <cellStyle name="20% - Accent5 4 5 4" xfId="49324" xr:uid="{00000000-0005-0000-0000-0000830C0000}"/>
    <cellStyle name="20% - Accent5 4 6" xfId="5667" xr:uid="{00000000-0005-0000-0000-0000840C0000}"/>
    <cellStyle name="20% - Accent5 4 6 2" xfId="5668" xr:uid="{00000000-0005-0000-0000-0000850C0000}"/>
    <cellStyle name="20% - Accent5 4 6 3" xfId="5669" xr:uid="{00000000-0005-0000-0000-0000860C0000}"/>
    <cellStyle name="20% - Accent5 4 7" xfId="5670" xr:uid="{00000000-0005-0000-0000-0000870C0000}"/>
    <cellStyle name="20% - Accent5 4 7 2" xfId="5671" xr:uid="{00000000-0005-0000-0000-0000880C0000}"/>
    <cellStyle name="20% - Accent5 4 7 3" xfId="49325" xr:uid="{00000000-0005-0000-0000-0000890C0000}"/>
    <cellStyle name="20% - Accent5 4 8" xfId="5672" xr:uid="{00000000-0005-0000-0000-00008A0C0000}"/>
    <cellStyle name="20% - Accent5 4 8 2" xfId="49326" xr:uid="{00000000-0005-0000-0000-00008B0C0000}"/>
    <cellStyle name="20% - Accent5 4 8 3" xfId="49327" xr:uid="{00000000-0005-0000-0000-00008C0C0000}"/>
    <cellStyle name="20% - Accent5 4 9" xfId="5673" xr:uid="{00000000-0005-0000-0000-00008D0C0000}"/>
    <cellStyle name="20% - Accent5 5" xfId="215" xr:uid="{00000000-0005-0000-0000-00008E0C0000}"/>
    <cellStyle name="20% - Accent5 5 10" xfId="49328" xr:uid="{00000000-0005-0000-0000-00008F0C0000}"/>
    <cellStyle name="20% - Accent5 5 11" xfId="49329" xr:uid="{00000000-0005-0000-0000-0000900C0000}"/>
    <cellStyle name="20% - Accent5 5 12" xfId="49330" xr:uid="{00000000-0005-0000-0000-0000910C0000}"/>
    <cellStyle name="20% - Accent5 5 2" xfId="404" xr:uid="{00000000-0005-0000-0000-0000920C0000}"/>
    <cellStyle name="20% - Accent5 5 2 2" xfId="405" xr:uid="{00000000-0005-0000-0000-0000930C0000}"/>
    <cellStyle name="20% - Accent5 5 2 2 2" xfId="4246" xr:uid="{00000000-0005-0000-0000-0000940C0000}"/>
    <cellStyle name="20% - Accent5 5 2 2 2 2" xfId="49331" xr:uid="{00000000-0005-0000-0000-0000950C0000}"/>
    <cellStyle name="20% - Accent5 5 2 2 2 2 2" xfId="49332" xr:uid="{00000000-0005-0000-0000-0000960C0000}"/>
    <cellStyle name="20% - Accent5 5 2 2 2 2 3" xfId="49333" xr:uid="{00000000-0005-0000-0000-0000970C0000}"/>
    <cellStyle name="20% - Accent5 5 2 2 2 3" xfId="49334" xr:uid="{00000000-0005-0000-0000-0000980C0000}"/>
    <cellStyle name="20% - Accent5 5 2 2 2 3 2" xfId="49335" xr:uid="{00000000-0005-0000-0000-0000990C0000}"/>
    <cellStyle name="20% - Accent5 5 2 2 2 3 3" xfId="49336" xr:uid="{00000000-0005-0000-0000-00009A0C0000}"/>
    <cellStyle name="20% - Accent5 5 2 2 2 4" xfId="49337" xr:uid="{00000000-0005-0000-0000-00009B0C0000}"/>
    <cellStyle name="20% - Accent5 5 2 2 2 5" xfId="49338" xr:uid="{00000000-0005-0000-0000-00009C0C0000}"/>
    <cellStyle name="20% - Accent5 5 2 2 2 6" xfId="49339" xr:uid="{00000000-0005-0000-0000-00009D0C0000}"/>
    <cellStyle name="20% - Accent5 5 2 2 2 7" xfId="49340" xr:uid="{00000000-0005-0000-0000-00009E0C0000}"/>
    <cellStyle name="20% - Accent5 5 2 2 2 8" xfId="49341" xr:uid="{00000000-0005-0000-0000-00009F0C0000}"/>
    <cellStyle name="20% - Accent5 5 2 2 3" xfId="49342" xr:uid="{00000000-0005-0000-0000-0000A00C0000}"/>
    <cellStyle name="20% - Accent5 5 2 2 3 2" xfId="49343" xr:uid="{00000000-0005-0000-0000-0000A10C0000}"/>
    <cellStyle name="20% - Accent5 5 2 2 3 3" xfId="49344" xr:uid="{00000000-0005-0000-0000-0000A20C0000}"/>
    <cellStyle name="20% - Accent5 5 2 2 4" xfId="49345" xr:uid="{00000000-0005-0000-0000-0000A30C0000}"/>
    <cellStyle name="20% - Accent5 5 2 2 4 2" xfId="49346" xr:uid="{00000000-0005-0000-0000-0000A40C0000}"/>
    <cellStyle name="20% - Accent5 5 2 2 4 3" xfId="49347" xr:uid="{00000000-0005-0000-0000-0000A50C0000}"/>
    <cellStyle name="20% - Accent5 5 2 2 5" xfId="49348" xr:uid="{00000000-0005-0000-0000-0000A60C0000}"/>
    <cellStyle name="20% - Accent5 5 2 2 6" xfId="49349" xr:uid="{00000000-0005-0000-0000-0000A70C0000}"/>
    <cellStyle name="20% - Accent5 5 2 2 7" xfId="49350" xr:uid="{00000000-0005-0000-0000-0000A80C0000}"/>
    <cellStyle name="20% - Accent5 5 2 2 8" xfId="49351" xr:uid="{00000000-0005-0000-0000-0000A90C0000}"/>
    <cellStyle name="20% - Accent5 5 2 2 9" xfId="49352" xr:uid="{00000000-0005-0000-0000-0000AA0C0000}"/>
    <cellStyle name="20% - Accent5 5 2 3" xfId="49353" xr:uid="{00000000-0005-0000-0000-0000AB0C0000}"/>
    <cellStyle name="20% - Accent5 5 2 3 2" xfId="49354" xr:uid="{00000000-0005-0000-0000-0000AC0C0000}"/>
    <cellStyle name="20% - Accent5 5 2 3 2 2" xfId="58516" xr:uid="{00000000-0005-0000-0000-0000AD0C0000}"/>
    <cellStyle name="20% - Accent5 5 2 3 2 3" xfId="58517" xr:uid="{00000000-0005-0000-0000-0000AE0C0000}"/>
    <cellStyle name="20% - Accent5 5 2 3 3" xfId="58518" xr:uid="{00000000-0005-0000-0000-0000AF0C0000}"/>
    <cellStyle name="20% - Accent5 5 2 3 4" xfId="58519" xr:uid="{00000000-0005-0000-0000-0000B00C0000}"/>
    <cellStyle name="20% - Accent5 5 2 4" xfId="49355" xr:uid="{00000000-0005-0000-0000-0000B10C0000}"/>
    <cellStyle name="20% - Accent5 5 2 5" xfId="49356" xr:uid="{00000000-0005-0000-0000-0000B20C0000}"/>
    <cellStyle name="20% - Accent5 5 2_Dec monthly report" xfId="4635" xr:uid="{00000000-0005-0000-0000-0000B30C0000}"/>
    <cellStyle name="20% - Accent5 5 3" xfId="4245" xr:uid="{00000000-0005-0000-0000-0000B40C0000}"/>
    <cellStyle name="20% - Accent5 5 3 2" xfId="49357" xr:uid="{00000000-0005-0000-0000-0000B50C0000}"/>
    <cellStyle name="20% - Accent5 5 3 2 2" xfId="49358" xr:uid="{00000000-0005-0000-0000-0000B60C0000}"/>
    <cellStyle name="20% - Accent5 5 3 2 3" xfId="49359" xr:uid="{00000000-0005-0000-0000-0000B70C0000}"/>
    <cellStyle name="20% - Accent5 5 3 3" xfId="49360" xr:uid="{00000000-0005-0000-0000-0000B80C0000}"/>
    <cellStyle name="20% - Accent5 5 3 3 2" xfId="49361" xr:uid="{00000000-0005-0000-0000-0000B90C0000}"/>
    <cellStyle name="20% - Accent5 5 3 3 3" xfId="49362" xr:uid="{00000000-0005-0000-0000-0000BA0C0000}"/>
    <cellStyle name="20% - Accent5 5 3 4" xfId="49363" xr:uid="{00000000-0005-0000-0000-0000BB0C0000}"/>
    <cellStyle name="20% - Accent5 5 3 5" xfId="49364" xr:uid="{00000000-0005-0000-0000-0000BC0C0000}"/>
    <cellStyle name="20% - Accent5 5 3 6" xfId="49365" xr:uid="{00000000-0005-0000-0000-0000BD0C0000}"/>
    <cellStyle name="20% - Accent5 5 3 7" xfId="49366" xr:uid="{00000000-0005-0000-0000-0000BE0C0000}"/>
    <cellStyle name="20% - Accent5 5 3 8" xfId="49367" xr:uid="{00000000-0005-0000-0000-0000BF0C0000}"/>
    <cellStyle name="20% - Accent5 5 4" xfId="403" xr:uid="{00000000-0005-0000-0000-0000C00C0000}"/>
    <cellStyle name="20% - Accent5 5 4 2" xfId="49368" xr:uid="{00000000-0005-0000-0000-0000C10C0000}"/>
    <cellStyle name="20% - Accent5 5 4 2 2" xfId="49369" xr:uid="{00000000-0005-0000-0000-0000C20C0000}"/>
    <cellStyle name="20% - Accent5 5 4 2 3" xfId="49370" xr:uid="{00000000-0005-0000-0000-0000C30C0000}"/>
    <cellStyle name="20% - Accent5 5 4 3" xfId="49371" xr:uid="{00000000-0005-0000-0000-0000C40C0000}"/>
    <cellStyle name="20% - Accent5 5 4 3 2" xfId="49372" xr:uid="{00000000-0005-0000-0000-0000C50C0000}"/>
    <cellStyle name="20% - Accent5 5 4 3 3" xfId="49373" xr:uid="{00000000-0005-0000-0000-0000C60C0000}"/>
    <cellStyle name="20% - Accent5 5 4 4" xfId="49374" xr:uid="{00000000-0005-0000-0000-0000C70C0000}"/>
    <cellStyle name="20% - Accent5 5 4 5" xfId="49375" xr:uid="{00000000-0005-0000-0000-0000C80C0000}"/>
    <cellStyle name="20% - Accent5 5 4 6" xfId="49376" xr:uid="{00000000-0005-0000-0000-0000C90C0000}"/>
    <cellStyle name="20% - Accent5 5 4 7" xfId="49377" xr:uid="{00000000-0005-0000-0000-0000CA0C0000}"/>
    <cellStyle name="20% - Accent5 5 4 8" xfId="49378" xr:uid="{00000000-0005-0000-0000-0000CB0C0000}"/>
    <cellStyle name="20% - Accent5 5 5" xfId="49379" xr:uid="{00000000-0005-0000-0000-0000CC0C0000}"/>
    <cellStyle name="20% - Accent5 5 5 2" xfId="49380" xr:uid="{00000000-0005-0000-0000-0000CD0C0000}"/>
    <cellStyle name="20% - Accent5 5 5 3" xfId="49381" xr:uid="{00000000-0005-0000-0000-0000CE0C0000}"/>
    <cellStyle name="20% - Accent5 5 6" xfId="49382" xr:uid="{00000000-0005-0000-0000-0000CF0C0000}"/>
    <cellStyle name="20% - Accent5 5 6 2" xfId="49383" xr:uid="{00000000-0005-0000-0000-0000D00C0000}"/>
    <cellStyle name="20% - Accent5 5 6 3" xfId="49384" xr:uid="{00000000-0005-0000-0000-0000D10C0000}"/>
    <cellStyle name="20% - Accent5 5 7" xfId="49385" xr:uid="{00000000-0005-0000-0000-0000D20C0000}"/>
    <cellStyle name="20% - Accent5 5 7 2" xfId="49386" xr:uid="{00000000-0005-0000-0000-0000D30C0000}"/>
    <cellStyle name="20% - Accent5 5 7 3" xfId="49387" xr:uid="{00000000-0005-0000-0000-0000D40C0000}"/>
    <cellStyle name="20% - Accent5 5 8" xfId="49388" xr:uid="{00000000-0005-0000-0000-0000D50C0000}"/>
    <cellStyle name="20% - Accent5 5 9" xfId="49389" xr:uid="{00000000-0005-0000-0000-0000D60C0000}"/>
    <cellStyle name="20% - Accent5 6" xfId="406" xr:uid="{00000000-0005-0000-0000-0000D70C0000}"/>
    <cellStyle name="20% - Accent5 6 2" xfId="407" xr:uid="{00000000-0005-0000-0000-0000D80C0000}"/>
    <cellStyle name="20% - Accent5 6 2 2" xfId="4247" xr:uid="{00000000-0005-0000-0000-0000D90C0000}"/>
    <cellStyle name="20% - Accent5 6 2 2 2" xfId="49390" xr:uid="{00000000-0005-0000-0000-0000DA0C0000}"/>
    <cellStyle name="20% - Accent5 6 2 2 2 2" xfId="49391" xr:uid="{00000000-0005-0000-0000-0000DB0C0000}"/>
    <cellStyle name="20% - Accent5 6 2 2 2 3" xfId="49392" xr:uid="{00000000-0005-0000-0000-0000DC0C0000}"/>
    <cellStyle name="20% - Accent5 6 2 2 3" xfId="49393" xr:uid="{00000000-0005-0000-0000-0000DD0C0000}"/>
    <cellStyle name="20% - Accent5 6 2 2 3 2" xfId="49394" xr:uid="{00000000-0005-0000-0000-0000DE0C0000}"/>
    <cellStyle name="20% - Accent5 6 2 2 3 3" xfId="49395" xr:uid="{00000000-0005-0000-0000-0000DF0C0000}"/>
    <cellStyle name="20% - Accent5 6 2 2 4" xfId="49396" xr:uid="{00000000-0005-0000-0000-0000E00C0000}"/>
    <cellStyle name="20% - Accent5 6 2 2 5" xfId="49397" xr:uid="{00000000-0005-0000-0000-0000E10C0000}"/>
    <cellStyle name="20% - Accent5 6 2 2 6" xfId="49398" xr:uid="{00000000-0005-0000-0000-0000E20C0000}"/>
    <cellStyle name="20% - Accent5 6 2 2 7" xfId="49399" xr:uid="{00000000-0005-0000-0000-0000E30C0000}"/>
    <cellStyle name="20% - Accent5 6 2 2 8" xfId="49400" xr:uid="{00000000-0005-0000-0000-0000E40C0000}"/>
    <cellStyle name="20% - Accent5 6 2 3" xfId="49401" xr:uid="{00000000-0005-0000-0000-0000E50C0000}"/>
    <cellStyle name="20% - Accent5 6 2 3 2" xfId="49402" xr:uid="{00000000-0005-0000-0000-0000E60C0000}"/>
    <cellStyle name="20% - Accent5 6 2 3 3" xfId="49403" xr:uid="{00000000-0005-0000-0000-0000E70C0000}"/>
    <cellStyle name="20% - Accent5 6 2 4" xfId="49404" xr:uid="{00000000-0005-0000-0000-0000E80C0000}"/>
    <cellStyle name="20% - Accent5 6 2 4 2" xfId="49405" xr:uid="{00000000-0005-0000-0000-0000E90C0000}"/>
    <cellStyle name="20% - Accent5 6 2 4 3" xfId="49406" xr:uid="{00000000-0005-0000-0000-0000EA0C0000}"/>
    <cellStyle name="20% - Accent5 6 2 5" xfId="49407" xr:uid="{00000000-0005-0000-0000-0000EB0C0000}"/>
    <cellStyle name="20% - Accent5 6 2 6" xfId="49408" xr:uid="{00000000-0005-0000-0000-0000EC0C0000}"/>
    <cellStyle name="20% - Accent5 6 2 7" xfId="49409" xr:uid="{00000000-0005-0000-0000-0000ED0C0000}"/>
    <cellStyle name="20% - Accent5 6 2 8" xfId="49410" xr:uid="{00000000-0005-0000-0000-0000EE0C0000}"/>
    <cellStyle name="20% - Accent5 6 2 9" xfId="49411" xr:uid="{00000000-0005-0000-0000-0000EF0C0000}"/>
    <cellStyle name="20% - Accent5 6 3" xfId="5674" xr:uid="{00000000-0005-0000-0000-0000F00C0000}"/>
    <cellStyle name="20% - Accent5 6 3 2" xfId="49412" xr:uid="{00000000-0005-0000-0000-0000F10C0000}"/>
    <cellStyle name="20% - Accent5 6 3 2 2" xfId="58520" xr:uid="{00000000-0005-0000-0000-0000F20C0000}"/>
    <cellStyle name="20% - Accent5 6 3 2 3" xfId="58521" xr:uid="{00000000-0005-0000-0000-0000F30C0000}"/>
    <cellStyle name="20% - Accent5 6 3 3" xfId="58522" xr:uid="{00000000-0005-0000-0000-0000F40C0000}"/>
    <cellStyle name="20% - Accent5 6 3 4" xfId="58523" xr:uid="{00000000-0005-0000-0000-0000F50C0000}"/>
    <cellStyle name="20% - Accent5 6 4" xfId="58524" xr:uid="{00000000-0005-0000-0000-0000F60C0000}"/>
    <cellStyle name="20% - Accent5 6_Dec monthly report" xfId="4636" xr:uid="{00000000-0005-0000-0000-0000F70C0000}"/>
    <cellStyle name="20% - Accent5 7" xfId="408" xr:uid="{00000000-0005-0000-0000-0000F80C0000}"/>
    <cellStyle name="20% - Accent5 7 2" xfId="5675" xr:uid="{00000000-0005-0000-0000-0000F90C0000}"/>
    <cellStyle name="20% - Accent5 7 3" xfId="5676" xr:uid="{00000000-0005-0000-0000-0000FA0C0000}"/>
    <cellStyle name="20% - Accent5 7 4" xfId="49413" xr:uid="{00000000-0005-0000-0000-0000FB0C0000}"/>
    <cellStyle name="20% - Accent5 8" xfId="4232" xr:uid="{00000000-0005-0000-0000-0000FC0C0000}"/>
    <cellStyle name="20% - Accent5 8 2" xfId="49414" xr:uid="{00000000-0005-0000-0000-0000FD0C0000}"/>
    <cellStyle name="20% - Accent5 8 2 2" xfId="49415" xr:uid="{00000000-0005-0000-0000-0000FE0C0000}"/>
    <cellStyle name="20% - Accent5 8 2 3" xfId="49416" xr:uid="{00000000-0005-0000-0000-0000FF0C0000}"/>
    <cellStyle name="20% - Accent5 8 3" xfId="49417" xr:uid="{00000000-0005-0000-0000-0000000D0000}"/>
    <cellStyle name="20% - Accent5 8 3 2" xfId="49418" xr:uid="{00000000-0005-0000-0000-0000010D0000}"/>
    <cellStyle name="20% - Accent5 8 3 3" xfId="49419" xr:uid="{00000000-0005-0000-0000-0000020D0000}"/>
    <cellStyle name="20% - Accent5 8 4" xfId="49420" xr:uid="{00000000-0005-0000-0000-0000030D0000}"/>
    <cellStyle name="20% - Accent5 8 5" xfId="49421" xr:uid="{00000000-0005-0000-0000-0000040D0000}"/>
    <cellStyle name="20% - Accent5 8 6" xfId="49422" xr:uid="{00000000-0005-0000-0000-0000050D0000}"/>
    <cellStyle name="20% - Accent5 8 7" xfId="49423" xr:uid="{00000000-0005-0000-0000-0000060D0000}"/>
    <cellStyle name="20% - Accent5 8 8" xfId="49424" xr:uid="{00000000-0005-0000-0000-0000070D0000}"/>
    <cellStyle name="20% - Accent5 9" xfId="386" xr:uid="{00000000-0005-0000-0000-0000080D0000}"/>
    <cellStyle name="20% - Accent5 9 2" xfId="49425" xr:uid="{00000000-0005-0000-0000-0000090D0000}"/>
    <cellStyle name="20% - Accent5 9 2 2" xfId="49426" xr:uid="{00000000-0005-0000-0000-00000A0D0000}"/>
    <cellStyle name="20% - Accent5 9 2 3" xfId="49427" xr:uid="{00000000-0005-0000-0000-00000B0D0000}"/>
    <cellStyle name="20% - Accent5 9 3" xfId="49428" xr:uid="{00000000-0005-0000-0000-00000C0D0000}"/>
    <cellStyle name="20% - Accent5 9 3 2" xfId="49429" xr:uid="{00000000-0005-0000-0000-00000D0D0000}"/>
    <cellStyle name="20% - Accent5 9 3 3" xfId="49430" xr:uid="{00000000-0005-0000-0000-00000E0D0000}"/>
    <cellStyle name="20% - Accent5 9 4" xfId="49431" xr:uid="{00000000-0005-0000-0000-00000F0D0000}"/>
    <cellStyle name="20% - Accent5 9 5" xfId="49432" xr:uid="{00000000-0005-0000-0000-0000100D0000}"/>
    <cellStyle name="20% - Accent5 9 6" xfId="49433" xr:uid="{00000000-0005-0000-0000-0000110D0000}"/>
    <cellStyle name="20% - Accent5 9 7" xfId="49434" xr:uid="{00000000-0005-0000-0000-0000120D0000}"/>
    <cellStyle name="20% - Accent5 9 8" xfId="49435" xr:uid="{00000000-0005-0000-0000-0000130D0000}"/>
    <cellStyle name="20% - Accent6" xfId="39" builtinId="50" customBuiltin="1"/>
    <cellStyle name="20% - Accent6 10" xfId="49436" xr:uid="{00000000-0005-0000-0000-0000150D0000}"/>
    <cellStyle name="20% - Accent6 10 2" xfId="49437" xr:uid="{00000000-0005-0000-0000-0000160D0000}"/>
    <cellStyle name="20% - Accent6 10 2 2" xfId="58525" xr:uid="{00000000-0005-0000-0000-0000170D0000}"/>
    <cellStyle name="20% - Accent6 10 2 3" xfId="58526" xr:uid="{00000000-0005-0000-0000-0000180D0000}"/>
    <cellStyle name="20% - Accent6 10 3" xfId="49438" xr:uid="{00000000-0005-0000-0000-0000190D0000}"/>
    <cellStyle name="20% - Accent6 10 4" xfId="49439" xr:uid="{00000000-0005-0000-0000-00001A0D0000}"/>
    <cellStyle name="20% - Accent6 10 4 2" xfId="58527" xr:uid="{00000000-0005-0000-0000-00001B0D0000}"/>
    <cellStyle name="20% - Accent6 10 5" xfId="58528" xr:uid="{00000000-0005-0000-0000-00001C0D0000}"/>
    <cellStyle name="20% - Accent6 11" xfId="49440" xr:uid="{00000000-0005-0000-0000-00001D0D0000}"/>
    <cellStyle name="20% - Accent6 11 2" xfId="49441" xr:uid="{00000000-0005-0000-0000-00001E0D0000}"/>
    <cellStyle name="20% - Accent6 11 3" xfId="49442" xr:uid="{00000000-0005-0000-0000-00001F0D0000}"/>
    <cellStyle name="20% - Accent6 11 3 2" xfId="58529" xr:uid="{00000000-0005-0000-0000-0000200D0000}"/>
    <cellStyle name="20% - Accent6 12" xfId="49443" xr:uid="{00000000-0005-0000-0000-0000210D0000}"/>
    <cellStyle name="20% - Accent6 12 2" xfId="49444" xr:uid="{00000000-0005-0000-0000-0000220D0000}"/>
    <cellStyle name="20% - Accent6 12 3" xfId="49445" xr:uid="{00000000-0005-0000-0000-0000230D0000}"/>
    <cellStyle name="20% - Accent6 13" xfId="49446" xr:uid="{00000000-0005-0000-0000-0000240D0000}"/>
    <cellStyle name="20% - Accent6 13 2" xfId="49447" xr:uid="{00000000-0005-0000-0000-0000250D0000}"/>
    <cellStyle name="20% - Accent6 13 3" xfId="49448" xr:uid="{00000000-0005-0000-0000-0000260D0000}"/>
    <cellStyle name="20% - Accent6 14" xfId="49449" xr:uid="{00000000-0005-0000-0000-0000270D0000}"/>
    <cellStyle name="20% - Accent6 14 2" xfId="49450" xr:uid="{00000000-0005-0000-0000-0000280D0000}"/>
    <cellStyle name="20% - Accent6 14 3" xfId="49451" xr:uid="{00000000-0005-0000-0000-0000290D0000}"/>
    <cellStyle name="20% - Accent6 15" xfId="49452" xr:uid="{00000000-0005-0000-0000-00002A0D0000}"/>
    <cellStyle name="20% - Accent6 15 2" xfId="49453" xr:uid="{00000000-0005-0000-0000-00002B0D0000}"/>
    <cellStyle name="20% - Accent6 15 3" xfId="49454" xr:uid="{00000000-0005-0000-0000-00002C0D0000}"/>
    <cellStyle name="20% - Accent6 16" xfId="49455" xr:uid="{00000000-0005-0000-0000-00002D0D0000}"/>
    <cellStyle name="20% - Accent6 16 2" xfId="49456" xr:uid="{00000000-0005-0000-0000-00002E0D0000}"/>
    <cellStyle name="20% - Accent6 16 3" xfId="49457" xr:uid="{00000000-0005-0000-0000-00002F0D0000}"/>
    <cellStyle name="20% - Accent6 17" xfId="49458" xr:uid="{00000000-0005-0000-0000-0000300D0000}"/>
    <cellStyle name="20% - Accent6 17 2" xfId="49459" xr:uid="{00000000-0005-0000-0000-0000310D0000}"/>
    <cellStyle name="20% - Accent6 17 3" xfId="49460" xr:uid="{00000000-0005-0000-0000-0000320D0000}"/>
    <cellStyle name="20% - Accent6 18" xfId="49461" xr:uid="{00000000-0005-0000-0000-0000330D0000}"/>
    <cellStyle name="20% - Accent6 18 2" xfId="49462" xr:uid="{00000000-0005-0000-0000-0000340D0000}"/>
    <cellStyle name="20% - Accent6 18 3" xfId="49463" xr:uid="{00000000-0005-0000-0000-0000350D0000}"/>
    <cellStyle name="20% - Accent6 19" xfId="49464" xr:uid="{00000000-0005-0000-0000-0000360D0000}"/>
    <cellStyle name="20% - Accent6 19 2" xfId="49465" xr:uid="{00000000-0005-0000-0000-0000370D0000}"/>
    <cellStyle name="20% - Accent6 19 3" xfId="49466" xr:uid="{00000000-0005-0000-0000-0000380D0000}"/>
    <cellStyle name="20% - Accent6 2" xfId="74" xr:uid="{00000000-0005-0000-0000-0000390D0000}"/>
    <cellStyle name="20% - Accent6 2 10" xfId="5677" xr:uid="{00000000-0005-0000-0000-00003A0D0000}"/>
    <cellStyle name="20% - Accent6 2 10 2" xfId="49467" xr:uid="{00000000-0005-0000-0000-00003B0D0000}"/>
    <cellStyle name="20% - Accent6 2 10 3" xfId="49468" xr:uid="{00000000-0005-0000-0000-00003C0D0000}"/>
    <cellStyle name="20% - Accent6 2 11" xfId="5678" xr:uid="{00000000-0005-0000-0000-00003D0D0000}"/>
    <cellStyle name="20% - Accent6 2 11 2" xfId="49469" xr:uid="{00000000-0005-0000-0000-00003E0D0000}"/>
    <cellStyle name="20% - Accent6 2 11 3" xfId="49470" xr:uid="{00000000-0005-0000-0000-00003F0D0000}"/>
    <cellStyle name="20% - Accent6 2 12" xfId="49471" xr:uid="{00000000-0005-0000-0000-0000400D0000}"/>
    <cellStyle name="20% - Accent6 2 12 2" xfId="49472" xr:uid="{00000000-0005-0000-0000-0000410D0000}"/>
    <cellStyle name="20% - Accent6 2 12 3" xfId="49473" xr:uid="{00000000-0005-0000-0000-0000420D0000}"/>
    <cellStyle name="20% - Accent6 2 13" xfId="49474" xr:uid="{00000000-0005-0000-0000-0000430D0000}"/>
    <cellStyle name="20% - Accent6 2 14" xfId="49475" xr:uid="{00000000-0005-0000-0000-0000440D0000}"/>
    <cellStyle name="20% - Accent6 2 2" xfId="220" xr:uid="{00000000-0005-0000-0000-0000450D0000}"/>
    <cellStyle name="20% - Accent6 2 2 2" xfId="411" xr:uid="{00000000-0005-0000-0000-0000460D0000}"/>
    <cellStyle name="20% - Accent6 2 2 2 2" xfId="5679" xr:uid="{00000000-0005-0000-0000-0000470D0000}"/>
    <cellStyle name="20% - Accent6 2 2 2 3" xfId="5680" xr:uid="{00000000-0005-0000-0000-0000480D0000}"/>
    <cellStyle name="20% - Accent6 2 2 2 4" xfId="5681" xr:uid="{00000000-0005-0000-0000-0000490D0000}"/>
    <cellStyle name="20% - Accent6 2 2 3" xfId="5682" xr:uid="{00000000-0005-0000-0000-00004A0D0000}"/>
    <cellStyle name="20% - Accent6 2 2 3 2" xfId="5683" xr:uid="{00000000-0005-0000-0000-00004B0D0000}"/>
    <cellStyle name="20% - Accent6 2 2 3 3" xfId="49476" xr:uid="{00000000-0005-0000-0000-00004C0D0000}"/>
    <cellStyle name="20% - Accent6 2 2 4" xfId="5684" xr:uid="{00000000-0005-0000-0000-00004D0D0000}"/>
    <cellStyle name="20% - Accent6 2 2 4 2" xfId="49477" xr:uid="{00000000-0005-0000-0000-00004E0D0000}"/>
    <cellStyle name="20% - Accent6 2 2 4 3" xfId="49478" xr:uid="{00000000-0005-0000-0000-00004F0D0000}"/>
    <cellStyle name="20% - Accent6 2 2 5" xfId="5685" xr:uid="{00000000-0005-0000-0000-0000500D0000}"/>
    <cellStyle name="20% - Accent6 2 2 6" xfId="5686" xr:uid="{00000000-0005-0000-0000-0000510D0000}"/>
    <cellStyle name="20% - Accent6 2 2 7" xfId="49479" xr:uid="{00000000-0005-0000-0000-0000520D0000}"/>
    <cellStyle name="20% - Accent6 2 2 8" xfId="49480" xr:uid="{00000000-0005-0000-0000-0000530D0000}"/>
    <cellStyle name="20% - Accent6 2 2_Dec monthly report" xfId="4638" xr:uid="{00000000-0005-0000-0000-0000540D0000}"/>
    <cellStyle name="20% - Accent6 2 3" xfId="412" xr:uid="{00000000-0005-0000-0000-0000550D0000}"/>
    <cellStyle name="20% - Accent6 2 3 10" xfId="49481" xr:uid="{00000000-0005-0000-0000-0000560D0000}"/>
    <cellStyle name="20% - Accent6 2 3 11" xfId="49482" xr:uid="{00000000-0005-0000-0000-0000570D0000}"/>
    <cellStyle name="20% - Accent6 2 3 2" xfId="413" xr:uid="{00000000-0005-0000-0000-0000580D0000}"/>
    <cellStyle name="20% - Accent6 2 3 2 10" xfId="49483" xr:uid="{00000000-0005-0000-0000-0000590D0000}"/>
    <cellStyle name="20% - Accent6 2 3 2 2" xfId="4250" xr:uid="{00000000-0005-0000-0000-00005A0D0000}"/>
    <cellStyle name="20% - Accent6 2 3 2 2 2" xfId="5687" xr:uid="{00000000-0005-0000-0000-00005B0D0000}"/>
    <cellStyle name="20% - Accent6 2 3 2 2 2 2" xfId="5688" xr:uid="{00000000-0005-0000-0000-00005C0D0000}"/>
    <cellStyle name="20% - Accent6 2 3 2 2 2 3" xfId="49484" xr:uid="{00000000-0005-0000-0000-00005D0D0000}"/>
    <cellStyle name="20% - Accent6 2 3 2 2 3" xfId="5689" xr:uid="{00000000-0005-0000-0000-00005E0D0000}"/>
    <cellStyle name="20% - Accent6 2 3 2 2 3 2" xfId="49485" xr:uid="{00000000-0005-0000-0000-00005F0D0000}"/>
    <cellStyle name="20% - Accent6 2 3 2 2 3 3" xfId="49486" xr:uid="{00000000-0005-0000-0000-0000600D0000}"/>
    <cellStyle name="20% - Accent6 2 3 2 2 4" xfId="49487" xr:uid="{00000000-0005-0000-0000-0000610D0000}"/>
    <cellStyle name="20% - Accent6 2 3 2 2 5" xfId="49488" xr:uid="{00000000-0005-0000-0000-0000620D0000}"/>
    <cellStyle name="20% - Accent6 2 3 2 2 6" xfId="49489" xr:uid="{00000000-0005-0000-0000-0000630D0000}"/>
    <cellStyle name="20% - Accent6 2 3 2 2 7" xfId="49490" xr:uid="{00000000-0005-0000-0000-0000640D0000}"/>
    <cellStyle name="20% - Accent6 2 3 2 2 8" xfId="49491" xr:uid="{00000000-0005-0000-0000-0000650D0000}"/>
    <cellStyle name="20% - Accent6 2 3 2 3" xfId="5690" xr:uid="{00000000-0005-0000-0000-0000660D0000}"/>
    <cellStyle name="20% - Accent6 2 3 2 3 2" xfId="5691" xr:uid="{00000000-0005-0000-0000-0000670D0000}"/>
    <cellStyle name="20% - Accent6 2 3 2 3 2 2" xfId="58530" xr:uid="{00000000-0005-0000-0000-0000680D0000}"/>
    <cellStyle name="20% - Accent6 2 3 2 3 2 3" xfId="58531" xr:uid="{00000000-0005-0000-0000-0000690D0000}"/>
    <cellStyle name="20% - Accent6 2 3 2 3 3" xfId="49492" xr:uid="{00000000-0005-0000-0000-00006A0D0000}"/>
    <cellStyle name="20% - Accent6 2 3 2 3 3 2" xfId="58532" xr:uid="{00000000-0005-0000-0000-00006B0D0000}"/>
    <cellStyle name="20% - Accent6 2 3 2 3 4" xfId="49493" xr:uid="{00000000-0005-0000-0000-00006C0D0000}"/>
    <cellStyle name="20% - Accent6 2 3 2 4" xfId="5692" xr:uid="{00000000-0005-0000-0000-00006D0D0000}"/>
    <cellStyle name="20% - Accent6 2 3 2 4 2" xfId="49494" xr:uid="{00000000-0005-0000-0000-00006E0D0000}"/>
    <cellStyle name="20% - Accent6 2 3 2 4 3" xfId="49495" xr:uid="{00000000-0005-0000-0000-00006F0D0000}"/>
    <cellStyle name="20% - Accent6 2 3 2 5" xfId="49496" xr:uid="{00000000-0005-0000-0000-0000700D0000}"/>
    <cellStyle name="20% - Accent6 2 3 2 5 2" xfId="49497" xr:uid="{00000000-0005-0000-0000-0000710D0000}"/>
    <cellStyle name="20% - Accent6 2 3 2 5 3" xfId="49498" xr:uid="{00000000-0005-0000-0000-0000720D0000}"/>
    <cellStyle name="20% - Accent6 2 3 2 6" xfId="49499" xr:uid="{00000000-0005-0000-0000-0000730D0000}"/>
    <cellStyle name="20% - Accent6 2 3 2 6 2" xfId="58533" xr:uid="{00000000-0005-0000-0000-0000740D0000}"/>
    <cellStyle name="20% - Accent6 2 3 2 7" xfId="49500" xr:uid="{00000000-0005-0000-0000-0000750D0000}"/>
    <cellStyle name="20% - Accent6 2 3 2 8" xfId="49501" xr:uid="{00000000-0005-0000-0000-0000760D0000}"/>
    <cellStyle name="20% - Accent6 2 3 2 9" xfId="49502" xr:uid="{00000000-0005-0000-0000-0000770D0000}"/>
    <cellStyle name="20% - Accent6 2 3 3" xfId="4249" xr:uid="{00000000-0005-0000-0000-0000780D0000}"/>
    <cellStyle name="20% - Accent6 2 3 3 2" xfId="5693" xr:uid="{00000000-0005-0000-0000-0000790D0000}"/>
    <cellStyle name="20% - Accent6 2 3 3 2 2" xfId="49503" xr:uid="{00000000-0005-0000-0000-00007A0D0000}"/>
    <cellStyle name="20% - Accent6 2 3 3 2 3" xfId="49504" xr:uid="{00000000-0005-0000-0000-00007B0D0000}"/>
    <cellStyle name="20% - Accent6 2 3 3 3" xfId="5694" xr:uid="{00000000-0005-0000-0000-00007C0D0000}"/>
    <cellStyle name="20% - Accent6 2 3 3 3 2" xfId="5695" xr:uid="{00000000-0005-0000-0000-00007D0D0000}"/>
    <cellStyle name="20% - Accent6 2 3 3 3 3" xfId="49505" xr:uid="{00000000-0005-0000-0000-00007E0D0000}"/>
    <cellStyle name="20% - Accent6 2 3 3 4" xfId="5696" xr:uid="{00000000-0005-0000-0000-00007F0D0000}"/>
    <cellStyle name="20% - Accent6 2 3 3 5" xfId="49506" xr:uid="{00000000-0005-0000-0000-0000800D0000}"/>
    <cellStyle name="20% - Accent6 2 3 3 6" xfId="49507" xr:uid="{00000000-0005-0000-0000-0000810D0000}"/>
    <cellStyle name="20% - Accent6 2 3 3 7" xfId="49508" xr:uid="{00000000-0005-0000-0000-0000820D0000}"/>
    <cellStyle name="20% - Accent6 2 3 3 8" xfId="49509" xr:uid="{00000000-0005-0000-0000-0000830D0000}"/>
    <cellStyle name="20% - Accent6 2 3 4" xfId="5697" xr:uid="{00000000-0005-0000-0000-0000840D0000}"/>
    <cellStyle name="20% - Accent6 2 3 4 2" xfId="5698" xr:uid="{00000000-0005-0000-0000-0000850D0000}"/>
    <cellStyle name="20% - Accent6 2 3 4 2 2" xfId="5699" xr:uid="{00000000-0005-0000-0000-0000860D0000}"/>
    <cellStyle name="20% - Accent6 2 3 4 2 3" xfId="58534" xr:uid="{00000000-0005-0000-0000-0000870D0000}"/>
    <cellStyle name="20% - Accent6 2 3 4 3" xfId="5700" xr:uid="{00000000-0005-0000-0000-0000880D0000}"/>
    <cellStyle name="20% - Accent6 2 3 4 3 2" xfId="58535" xr:uid="{00000000-0005-0000-0000-0000890D0000}"/>
    <cellStyle name="20% - Accent6 2 3 4 4" xfId="49510" xr:uid="{00000000-0005-0000-0000-00008A0D0000}"/>
    <cellStyle name="20% - Accent6 2 3 5" xfId="5701" xr:uid="{00000000-0005-0000-0000-00008B0D0000}"/>
    <cellStyle name="20% - Accent6 2 3 5 2" xfId="49511" xr:uid="{00000000-0005-0000-0000-00008C0D0000}"/>
    <cellStyle name="20% - Accent6 2 3 5 3" xfId="49512" xr:uid="{00000000-0005-0000-0000-00008D0D0000}"/>
    <cellStyle name="20% - Accent6 2 3 6" xfId="49513" xr:uid="{00000000-0005-0000-0000-00008E0D0000}"/>
    <cellStyle name="20% - Accent6 2 3 6 2" xfId="49514" xr:uid="{00000000-0005-0000-0000-00008F0D0000}"/>
    <cellStyle name="20% - Accent6 2 3 6 3" xfId="49515" xr:uid="{00000000-0005-0000-0000-0000900D0000}"/>
    <cellStyle name="20% - Accent6 2 3 7" xfId="49516" xr:uid="{00000000-0005-0000-0000-0000910D0000}"/>
    <cellStyle name="20% - Accent6 2 3 7 2" xfId="58536" xr:uid="{00000000-0005-0000-0000-0000920D0000}"/>
    <cellStyle name="20% - Accent6 2 3 8" xfId="49517" xr:uid="{00000000-0005-0000-0000-0000930D0000}"/>
    <cellStyle name="20% - Accent6 2 3 9" xfId="49518" xr:uid="{00000000-0005-0000-0000-0000940D0000}"/>
    <cellStyle name="20% - Accent6 2 4" xfId="414" xr:uid="{00000000-0005-0000-0000-0000950D0000}"/>
    <cellStyle name="20% - Accent6 2 4 10" xfId="49519" xr:uid="{00000000-0005-0000-0000-0000960D0000}"/>
    <cellStyle name="20% - Accent6 2 4 11" xfId="49520" xr:uid="{00000000-0005-0000-0000-0000970D0000}"/>
    <cellStyle name="20% - Accent6 2 4 2" xfId="415" xr:uid="{00000000-0005-0000-0000-0000980D0000}"/>
    <cellStyle name="20% - Accent6 2 4 2 10" xfId="49521" xr:uid="{00000000-0005-0000-0000-0000990D0000}"/>
    <cellStyle name="20% - Accent6 2 4 2 2" xfId="4252" xr:uid="{00000000-0005-0000-0000-00009A0D0000}"/>
    <cellStyle name="20% - Accent6 2 4 2 2 2" xfId="5702" xr:uid="{00000000-0005-0000-0000-00009B0D0000}"/>
    <cellStyle name="20% - Accent6 2 4 2 2 2 2" xfId="49522" xr:uid="{00000000-0005-0000-0000-00009C0D0000}"/>
    <cellStyle name="20% - Accent6 2 4 2 2 2 3" xfId="49523" xr:uid="{00000000-0005-0000-0000-00009D0D0000}"/>
    <cellStyle name="20% - Accent6 2 4 2 2 3" xfId="49524" xr:uid="{00000000-0005-0000-0000-00009E0D0000}"/>
    <cellStyle name="20% - Accent6 2 4 2 2 3 2" xfId="49525" xr:uid="{00000000-0005-0000-0000-00009F0D0000}"/>
    <cellStyle name="20% - Accent6 2 4 2 2 3 3" xfId="49526" xr:uid="{00000000-0005-0000-0000-0000A00D0000}"/>
    <cellStyle name="20% - Accent6 2 4 2 2 4" xfId="49527" xr:uid="{00000000-0005-0000-0000-0000A10D0000}"/>
    <cellStyle name="20% - Accent6 2 4 2 2 5" xfId="49528" xr:uid="{00000000-0005-0000-0000-0000A20D0000}"/>
    <cellStyle name="20% - Accent6 2 4 2 2 6" xfId="49529" xr:uid="{00000000-0005-0000-0000-0000A30D0000}"/>
    <cellStyle name="20% - Accent6 2 4 2 2 7" xfId="49530" xr:uid="{00000000-0005-0000-0000-0000A40D0000}"/>
    <cellStyle name="20% - Accent6 2 4 2 2 8" xfId="49531" xr:uid="{00000000-0005-0000-0000-0000A50D0000}"/>
    <cellStyle name="20% - Accent6 2 4 2 3" xfId="5703" xr:uid="{00000000-0005-0000-0000-0000A60D0000}"/>
    <cellStyle name="20% - Accent6 2 4 2 3 2" xfId="49532" xr:uid="{00000000-0005-0000-0000-0000A70D0000}"/>
    <cellStyle name="20% - Accent6 2 4 2 3 2 2" xfId="58537" xr:uid="{00000000-0005-0000-0000-0000A80D0000}"/>
    <cellStyle name="20% - Accent6 2 4 2 3 2 3" xfId="58538" xr:uid="{00000000-0005-0000-0000-0000A90D0000}"/>
    <cellStyle name="20% - Accent6 2 4 2 3 3" xfId="49533" xr:uid="{00000000-0005-0000-0000-0000AA0D0000}"/>
    <cellStyle name="20% - Accent6 2 4 2 3 3 2" xfId="58539" xr:uid="{00000000-0005-0000-0000-0000AB0D0000}"/>
    <cellStyle name="20% - Accent6 2 4 2 3 4" xfId="49534" xr:uid="{00000000-0005-0000-0000-0000AC0D0000}"/>
    <cellStyle name="20% - Accent6 2 4 2 4" xfId="49535" xr:uid="{00000000-0005-0000-0000-0000AD0D0000}"/>
    <cellStyle name="20% - Accent6 2 4 2 4 2" xfId="49536" xr:uid="{00000000-0005-0000-0000-0000AE0D0000}"/>
    <cellStyle name="20% - Accent6 2 4 2 4 3" xfId="49537" xr:uid="{00000000-0005-0000-0000-0000AF0D0000}"/>
    <cellStyle name="20% - Accent6 2 4 2 5" xfId="49538" xr:uid="{00000000-0005-0000-0000-0000B00D0000}"/>
    <cellStyle name="20% - Accent6 2 4 2 5 2" xfId="49539" xr:uid="{00000000-0005-0000-0000-0000B10D0000}"/>
    <cellStyle name="20% - Accent6 2 4 2 5 3" xfId="49540" xr:uid="{00000000-0005-0000-0000-0000B20D0000}"/>
    <cellStyle name="20% - Accent6 2 4 2 6" xfId="49541" xr:uid="{00000000-0005-0000-0000-0000B30D0000}"/>
    <cellStyle name="20% - Accent6 2 4 2 6 2" xfId="58540" xr:uid="{00000000-0005-0000-0000-0000B40D0000}"/>
    <cellStyle name="20% - Accent6 2 4 2 7" xfId="49542" xr:uid="{00000000-0005-0000-0000-0000B50D0000}"/>
    <cellStyle name="20% - Accent6 2 4 2 8" xfId="49543" xr:uid="{00000000-0005-0000-0000-0000B60D0000}"/>
    <cellStyle name="20% - Accent6 2 4 2 9" xfId="49544" xr:uid="{00000000-0005-0000-0000-0000B70D0000}"/>
    <cellStyle name="20% - Accent6 2 4 3" xfId="4251" xr:uid="{00000000-0005-0000-0000-0000B80D0000}"/>
    <cellStyle name="20% - Accent6 2 4 3 2" xfId="5704" xr:uid="{00000000-0005-0000-0000-0000B90D0000}"/>
    <cellStyle name="20% - Accent6 2 4 3 2 2" xfId="49545" xr:uid="{00000000-0005-0000-0000-0000BA0D0000}"/>
    <cellStyle name="20% - Accent6 2 4 3 2 3" xfId="49546" xr:uid="{00000000-0005-0000-0000-0000BB0D0000}"/>
    <cellStyle name="20% - Accent6 2 4 3 3" xfId="49547" xr:uid="{00000000-0005-0000-0000-0000BC0D0000}"/>
    <cellStyle name="20% - Accent6 2 4 3 3 2" xfId="49548" xr:uid="{00000000-0005-0000-0000-0000BD0D0000}"/>
    <cellStyle name="20% - Accent6 2 4 3 3 3" xfId="49549" xr:uid="{00000000-0005-0000-0000-0000BE0D0000}"/>
    <cellStyle name="20% - Accent6 2 4 3 4" xfId="49550" xr:uid="{00000000-0005-0000-0000-0000BF0D0000}"/>
    <cellStyle name="20% - Accent6 2 4 3 5" xfId="49551" xr:uid="{00000000-0005-0000-0000-0000C00D0000}"/>
    <cellStyle name="20% - Accent6 2 4 3 6" xfId="49552" xr:uid="{00000000-0005-0000-0000-0000C10D0000}"/>
    <cellStyle name="20% - Accent6 2 4 3 7" xfId="49553" xr:uid="{00000000-0005-0000-0000-0000C20D0000}"/>
    <cellStyle name="20% - Accent6 2 4 3 8" xfId="49554" xr:uid="{00000000-0005-0000-0000-0000C30D0000}"/>
    <cellStyle name="20% - Accent6 2 4 4" xfId="5705" xr:uid="{00000000-0005-0000-0000-0000C40D0000}"/>
    <cellStyle name="20% - Accent6 2 4 4 2" xfId="49555" xr:uid="{00000000-0005-0000-0000-0000C50D0000}"/>
    <cellStyle name="20% - Accent6 2 4 4 2 2" xfId="58541" xr:uid="{00000000-0005-0000-0000-0000C60D0000}"/>
    <cellStyle name="20% - Accent6 2 4 4 2 3" xfId="58542" xr:uid="{00000000-0005-0000-0000-0000C70D0000}"/>
    <cellStyle name="20% - Accent6 2 4 4 3" xfId="49556" xr:uid="{00000000-0005-0000-0000-0000C80D0000}"/>
    <cellStyle name="20% - Accent6 2 4 4 3 2" xfId="58543" xr:uid="{00000000-0005-0000-0000-0000C90D0000}"/>
    <cellStyle name="20% - Accent6 2 4 4 4" xfId="49557" xr:uid="{00000000-0005-0000-0000-0000CA0D0000}"/>
    <cellStyle name="20% - Accent6 2 4 5" xfId="5706" xr:uid="{00000000-0005-0000-0000-0000CB0D0000}"/>
    <cellStyle name="20% - Accent6 2 4 5 2" xfId="49558" xr:uid="{00000000-0005-0000-0000-0000CC0D0000}"/>
    <cellStyle name="20% - Accent6 2 4 5 3" xfId="49559" xr:uid="{00000000-0005-0000-0000-0000CD0D0000}"/>
    <cellStyle name="20% - Accent6 2 4 6" xfId="49560" xr:uid="{00000000-0005-0000-0000-0000CE0D0000}"/>
    <cellStyle name="20% - Accent6 2 4 6 2" xfId="49561" xr:uid="{00000000-0005-0000-0000-0000CF0D0000}"/>
    <cellStyle name="20% - Accent6 2 4 6 3" xfId="49562" xr:uid="{00000000-0005-0000-0000-0000D00D0000}"/>
    <cellStyle name="20% - Accent6 2 4 7" xfId="49563" xr:uid="{00000000-0005-0000-0000-0000D10D0000}"/>
    <cellStyle name="20% - Accent6 2 4 7 2" xfId="58544" xr:uid="{00000000-0005-0000-0000-0000D20D0000}"/>
    <cellStyle name="20% - Accent6 2 4 8" xfId="49564" xr:uid="{00000000-0005-0000-0000-0000D30D0000}"/>
    <cellStyle name="20% - Accent6 2 4 9" xfId="49565" xr:uid="{00000000-0005-0000-0000-0000D40D0000}"/>
    <cellStyle name="20% - Accent6 2 5" xfId="416" xr:uid="{00000000-0005-0000-0000-0000D50D0000}"/>
    <cellStyle name="20% - Accent6 2 5 10" xfId="49566" xr:uid="{00000000-0005-0000-0000-0000D60D0000}"/>
    <cellStyle name="20% - Accent6 2 5 11" xfId="49567" xr:uid="{00000000-0005-0000-0000-0000D70D0000}"/>
    <cellStyle name="20% - Accent6 2 5 2" xfId="417" xr:uid="{00000000-0005-0000-0000-0000D80D0000}"/>
    <cellStyle name="20% - Accent6 2 5 2 2" xfId="4254" xr:uid="{00000000-0005-0000-0000-0000D90D0000}"/>
    <cellStyle name="20% - Accent6 2 5 2 2 2" xfId="5707" xr:uid="{00000000-0005-0000-0000-0000DA0D0000}"/>
    <cellStyle name="20% - Accent6 2 5 2 2 2 2" xfId="49568" xr:uid="{00000000-0005-0000-0000-0000DB0D0000}"/>
    <cellStyle name="20% - Accent6 2 5 2 2 2 3" xfId="49569" xr:uid="{00000000-0005-0000-0000-0000DC0D0000}"/>
    <cellStyle name="20% - Accent6 2 5 2 2 3" xfId="49570" xr:uid="{00000000-0005-0000-0000-0000DD0D0000}"/>
    <cellStyle name="20% - Accent6 2 5 2 2 3 2" xfId="49571" xr:uid="{00000000-0005-0000-0000-0000DE0D0000}"/>
    <cellStyle name="20% - Accent6 2 5 2 2 3 3" xfId="49572" xr:uid="{00000000-0005-0000-0000-0000DF0D0000}"/>
    <cellStyle name="20% - Accent6 2 5 2 2 4" xfId="49573" xr:uid="{00000000-0005-0000-0000-0000E00D0000}"/>
    <cellStyle name="20% - Accent6 2 5 2 2 5" xfId="49574" xr:uid="{00000000-0005-0000-0000-0000E10D0000}"/>
    <cellStyle name="20% - Accent6 2 5 2 2 6" xfId="49575" xr:uid="{00000000-0005-0000-0000-0000E20D0000}"/>
    <cellStyle name="20% - Accent6 2 5 2 2 7" xfId="49576" xr:uid="{00000000-0005-0000-0000-0000E30D0000}"/>
    <cellStyle name="20% - Accent6 2 5 2 2 8" xfId="49577" xr:uid="{00000000-0005-0000-0000-0000E40D0000}"/>
    <cellStyle name="20% - Accent6 2 5 2 3" xfId="5708" xr:uid="{00000000-0005-0000-0000-0000E50D0000}"/>
    <cellStyle name="20% - Accent6 2 5 2 3 2" xfId="49578" xr:uid="{00000000-0005-0000-0000-0000E60D0000}"/>
    <cellStyle name="20% - Accent6 2 5 2 3 2 2" xfId="58545" xr:uid="{00000000-0005-0000-0000-0000E70D0000}"/>
    <cellStyle name="20% - Accent6 2 5 2 3 2 3" xfId="58546" xr:uid="{00000000-0005-0000-0000-0000E80D0000}"/>
    <cellStyle name="20% - Accent6 2 5 2 3 3" xfId="49579" xr:uid="{00000000-0005-0000-0000-0000E90D0000}"/>
    <cellStyle name="20% - Accent6 2 5 2 3 3 2" xfId="58547" xr:uid="{00000000-0005-0000-0000-0000EA0D0000}"/>
    <cellStyle name="20% - Accent6 2 5 2 3 4" xfId="49580" xr:uid="{00000000-0005-0000-0000-0000EB0D0000}"/>
    <cellStyle name="20% - Accent6 2 5 2 4" xfId="49581" xr:uid="{00000000-0005-0000-0000-0000EC0D0000}"/>
    <cellStyle name="20% - Accent6 2 5 2 4 2" xfId="49582" xr:uid="{00000000-0005-0000-0000-0000ED0D0000}"/>
    <cellStyle name="20% - Accent6 2 5 2 4 3" xfId="49583" xr:uid="{00000000-0005-0000-0000-0000EE0D0000}"/>
    <cellStyle name="20% - Accent6 2 5 2 5" xfId="49584" xr:uid="{00000000-0005-0000-0000-0000EF0D0000}"/>
    <cellStyle name="20% - Accent6 2 5 2 6" xfId="49585" xr:uid="{00000000-0005-0000-0000-0000F00D0000}"/>
    <cellStyle name="20% - Accent6 2 5 2 6 2" xfId="58548" xr:uid="{00000000-0005-0000-0000-0000F10D0000}"/>
    <cellStyle name="20% - Accent6 2 5 2 7" xfId="49586" xr:uid="{00000000-0005-0000-0000-0000F20D0000}"/>
    <cellStyle name="20% - Accent6 2 5 2 8" xfId="49587" xr:uid="{00000000-0005-0000-0000-0000F30D0000}"/>
    <cellStyle name="20% - Accent6 2 5 2 9" xfId="49588" xr:uid="{00000000-0005-0000-0000-0000F40D0000}"/>
    <cellStyle name="20% - Accent6 2 5 3" xfId="4253" xr:uid="{00000000-0005-0000-0000-0000F50D0000}"/>
    <cellStyle name="20% - Accent6 2 5 3 2" xfId="5709" xr:uid="{00000000-0005-0000-0000-0000F60D0000}"/>
    <cellStyle name="20% - Accent6 2 5 3 2 2" xfId="49589" xr:uid="{00000000-0005-0000-0000-0000F70D0000}"/>
    <cellStyle name="20% - Accent6 2 5 3 2 3" xfId="49590" xr:uid="{00000000-0005-0000-0000-0000F80D0000}"/>
    <cellStyle name="20% - Accent6 2 5 3 3" xfId="49591" xr:uid="{00000000-0005-0000-0000-0000F90D0000}"/>
    <cellStyle name="20% - Accent6 2 5 3 3 2" xfId="49592" xr:uid="{00000000-0005-0000-0000-0000FA0D0000}"/>
    <cellStyle name="20% - Accent6 2 5 3 3 3" xfId="49593" xr:uid="{00000000-0005-0000-0000-0000FB0D0000}"/>
    <cellStyle name="20% - Accent6 2 5 3 4" xfId="49594" xr:uid="{00000000-0005-0000-0000-0000FC0D0000}"/>
    <cellStyle name="20% - Accent6 2 5 3 5" xfId="49595" xr:uid="{00000000-0005-0000-0000-0000FD0D0000}"/>
    <cellStyle name="20% - Accent6 2 5 3 6" xfId="49596" xr:uid="{00000000-0005-0000-0000-0000FE0D0000}"/>
    <cellStyle name="20% - Accent6 2 5 3 7" xfId="49597" xr:uid="{00000000-0005-0000-0000-0000FF0D0000}"/>
    <cellStyle name="20% - Accent6 2 5 3 8" xfId="49598" xr:uid="{00000000-0005-0000-0000-0000000E0000}"/>
    <cellStyle name="20% - Accent6 2 5 4" xfId="5710" xr:uid="{00000000-0005-0000-0000-0000010E0000}"/>
    <cellStyle name="20% - Accent6 2 5 4 2" xfId="49599" xr:uid="{00000000-0005-0000-0000-0000020E0000}"/>
    <cellStyle name="20% - Accent6 2 5 4 2 2" xfId="58549" xr:uid="{00000000-0005-0000-0000-0000030E0000}"/>
    <cellStyle name="20% - Accent6 2 5 4 2 3" xfId="58550" xr:uid="{00000000-0005-0000-0000-0000040E0000}"/>
    <cellStyle name="20% - Accent6 2 5 4 3" xfId="49600" xr:uid="{00000000-0005-0000-0000-0000050E0000}"/>
    <cellStyle name="20% - Accent6 2 5 4 3 2" xfId="58551" xr:uid="{00000000-0005-0000-0000-0000060E0000}"/>
    <cellStyle name="20% - Accent6 2 5 4 4" xfId="49601" xr:uid="{00000000-0005-0000-0000-0000070E0000}"/>
    <cellStyle name="20% - Accent6 2 5 5" xfId="5711" xr:uid="{00000000-0005-0000-0000-0000080E0000}"/>
    <cellStyle name="20% - Accent6 2 5 5 2" xfId="49602" xr:uid="{00000000-0005-0000-0000-0000090E0000}"/>
    <cellStyle name="20% - Accent6 2 5 5 3" xfId="49603" xr:uid="{00000000-0005-0000-0000-00000A0E0000}"/>
    <cellStyle name="20% - Accent6 2 5 6" xfId="49604" xr:uid="{00000000-0005-0000-0000-00000B0E0000}"/>
    <cellStyle name="20% - Accent6 2 5 6 2" xfId="49605" xr:uid="{00000000-0005-0000-0000-00000C0E0000}"/>
    <cellStyle name="20% - Accent6 2 5 6 3" xfId="49606" xr:uid="{00000000-0005-0000-0000-00000D0E0000}"/>
    <cellStyle name="20% - Accent6 2 5 7" xfId="49607" xr:uid="{00000000-0005-0000-0000-00000E0E0000}"/>
    <cellStyle name="20% - Accent6 2 5 7 2" xfId="58552" xr:uid="{00000000-0005-0000-0000-00000F0E0000}"/>
    <cellStyle name="20% - Accent6 2 5 8" xfId="49608" xr:uid="{00000000-0005-0000-0000-0000100E0000}"/>
    <cellStyle name="20% - Accent6 2 5 9" xfId="49609" xr:uid="{00000000-0005-0000-0000-0000110E0000}"/>
    <cellStyle name="20% - Accent6 2 6" xfId="418" xr:uid="{00000000-0005-0000-0000-0000120E0000}"/>
    <cellStyle name="20% - Accent6 2 6 10" xfId="49610" xr:uid="{00000000-0005-0000-0000-0000130E0000}"/>
    <cellStyle name="20% - Accent6 2 6 11" xfId="49611" xr:uid="{00000000-0005-0000-0000-0000140E0000}"/>
    <cellStyle name="20% - Accent6 2 6 2" xfId="419" xr:uid="{00000000-0005-0000-0000-0000150E0000}"/>
    <cellStyle name="20% - Accent6 2 6 2 2" xfId="4256" xr:uid="{00000000-0005-0000-0000-0000160E0000}"/>
    <cellStyle name="20% - Accent6 2 6 2 2 2" xfId="49612" xr:uid="{00000000-0005-0000-0000-0000170E0000}"/>
    <cellStyle name="20% - Accent6 2 6 2 2 2 2" xfId="49613" xr:uid="{00000000-0005-0000-0000-0000180E0000}"/>
    <cellStyle name="20% - Accent6 2 6 2 2 2 3" xfId="49614" xr:uid="{00000000-0005-0000-0000-0000190E0000}"/>
    <cellStyle name="20% - Accent6 2 6 2 2 3" xfId="49615" xr:uid="{00000000-0005-0000-0000-00001A0E0000}"/>
    <cellStyle name="20% - Accent6 2 6 2 2 3 2" xfId="49616" xr:uid="{00000000-0005-0000-0000-00001B0E0000}"/>
    <cellStyle name="20% - Accent6 2 6 2 2 3 3" xfId="49617" xr:uid="{00000000-0005-0000-0000-00001C0E0000}"/>
    <cellStyle name="20% - Accent6 2 6 2 2 4" xfId="49618" xr:uid="{00000000-0005-0000-0000-00001D0E0000}"/>
    <cellStyle name="20% - Accent6 2 6 2 2 5" xfId="49619" xr:uid="{00000000-0005-0000-0000-00001E0E0000}"/>
    <cellStyle name="20% - Accent6 2 6 2 2 6" xfId="49620" xr:uid="{00000000-0005-0000-0000-00001F0E0000}"/>
    <cellStyle name="20% - Accent6 2 6 2 2 7" xfId="49621" xr:uid="{00000000-0005-0000-0000-0000200E0000}"/>
    <cellStyle name="20% - Accent6 2 6 2 2 8" xfId="49622" xr:uid="{00000000-0005-0000-0000-0000210E0000}"/>
    <cellStyle name="20% - Accent6 2 6 2 3" xfId="49623" xr:uid="{00000000-0005-0000-0000-0000220E0000}"/>
    <cellStyle name="20% - Accent6 2 6 2 3 2" xfId="49624" xr:uid="{00000000-0005-0000-0000-0000230E0000}"/>
    <cellStyle name="20% - Accent6 2 6 2 3 2 2" xfId="58553" xr:uid="{00000000-0005-0000-0000-0000240E0000}"/>
    <cellStyle name="20% - Accent6 2 6 2 3 2 3" xfId="58554" xr:uid="{00000000-0005-0000-0000-0000250E0000}"/>
    <cellStyle name="20% - Accent6 2 6 2 3 3" xfId="49625" xr:uid="{00000000-0005-0000-0000-0000260E0000}"/>
    <cellStyle name="20% - Accent6 2 6 2 3 3 2" xfId="58555" xr:uid="{00000000-0005-0000-0000-0000270E0000}"/>
    <cellStyle name="20% - Accent6 2 6 2 3 4" xfId="49626" xr:uid="{00000000-0005-0000-0000-0000280E0000}"/>
    <cellStyle name="20% - Accent6 2 6 2 4" xfId="49627" xr:uid="{00000000-0005-0000-0000-0000290E0000}"/>
    <cellStyle name="20% - Accent6 2 6 2 4 2" xfId="49628" xr:uid="{00000000-0005-0000-0000-00002A0E0000}"/>
    <cellStyle name="20% - Accent6 2 6 2 4 3" xfId="49629" xr:uid="{00000000-0005-0000-0000-00002B0E0000}"/>
    <cellStyle name="20% - Accent6 2 6 2 5" xfId="49630" xr:uid="{00000000-0005-0000-0000-00002C0E0000}"/>
    <cellStyle name="20% - Accent6 2 6 2 6" xfId="49631" xr:uid="{00000000-0005-0000-0000-00002D0E0000}"/>
    <cellStyle name="20% - Accent6 2 6 2 6 2" xfId="58556" xr:uid="{00000000-0005-0000-0000-00002E0E0000}"/>
    <cellStyle name="20% - Accent6 2 6 2 7" xfId="49632" xr:uid="{00000000-0005-0000-0000-00002F0E0000}"/>
    <cellStyle name="20% - Accent6 2 6 2 8" xfId="49633" xr:uid="{00000000-0005-0000-0000-0000300E0000}"/>
    <cellStyle name="20% - Accent6 2 6 2 9" xfId="49634" xr:uid="{00000000-0005-0000-0000-0000310E0000}"/>
    <cellStyle name="20% - Accent6 2 6 3" xfId="4255" xr:uid="{00000000-0005-0000-0000-0000320E0000}"/>
    <cellStyle name="20% - Accent6 2 6 3 2" xfId="49635" xr:uid="{00000000-0005-0000-0000-0000330E0000}"/>
    <cellStyle name="20% - Accent6 2 6 3 2 2" xfId="49636" xr:uid="{00000000-0005-0000-0000-0000340E0000}"/>
    <cellStyle name="20% - Accent6 2 6 3 2 3" xfId="49637" xr:uid="{00000000-0005-0000-0000-0000350E0000}"/>
    <cellStyle name="20% - Accent6 2 6 3 3" xfId="49638" xr:uid="{00000000-0005-0000-0000-0000360E0000}"/>
    <cellStyle name="20% - Accent6 2 6 3 3 2" xfId="49639" xr:uid="{00000000-0005-0000-0000-0000370E0000}"/>
    <cellStyle name="20% - Accent6 2 6 3 3 3" xfId="49640" xr:uid="{00000000-0005-0000-0000-0000380E0000}"/>
    <cellStyle name="20% - Accent6 2 6 3 4" xfId="49641" xr:uid="{00000000-0005-0000-0000-0000390E0000}"/>
    <cellStyle name="20% - Accent6 2 6 3 5" xfId="49642" xr:uid="{00000000-0005-0000-0000-00003A0E0000}"/>
    <cellStyle name="20% - Accent6 2 6 3 6" xfId="49643" xr:uid="{00000000-0005-0000-0000-00003B0E0000}"/>
    <cellStyle name="20% - Accent6 2 6 3 7" xfId="49644" xr:uid="{00000000-0005-0000-0000-00003C0E0000}"/>
    <cellStyle name="20% - Accent6 2 6 3 8" xfId="49645" xr:uid="{00000000-0005-0000-0000-00003D0E0000}"/>
    <cellStyle name="20% - Accent6 2 6 4" xfId="49646" xr:uid="{00000000-0005-0000-0000-00003E0E0000}"/>
    <cellStyle name="20% - Accent6 2 6 4 2" xfId="49647" xr:uid="{00000000-0005-0000-0000-00003F0E0000}"/>
    <cellStyle name="20% - Accent6 2 6 4 2 2" xfId="58557" xr:uid="{00000000-0005-0000-0000-0000400E0000}"/>
    <cellStyle name="20% - Accent6 2 6 4 2 3" xfId="58558" xr:uid="{00000000-0005-0000-0000-0000410E0000}"/>
    <cellStyle name="20% - Accent6 2 6 4 3" xfId="49648" xr:uid="{00000000-0005-0000-0000-0000420E0000}"/>
    <cellStyle name="20% - Accent6 2 6 4 3 2" xfId="58559" xr:uid="{00000000-0005-0000-0000-0000430E0000}"/>
    <cellStyle name="20% - Accent6 2 6 4 4" xfId="49649" xr:uid="{00000000-0005-0000-0000-0000440E0000}"/>
    <cellStyle name="20% - Accent6 2 6 5" xfId="49650" xr:uid="{00000000-0005-0000-0000-0000450E0000}"/>
    <cellStyle name="20% - Accent6 2 6 5 2" xfId="49651" xr:uid="{00000000-0005-0000-0000-0000460E0000}"/>
    <cellStyle name="20% - Accent6 2 6 5 3" xfId="49652" xr:uid="{00000000-0005-0000-0000-0000470E0000}"/>
    <cellStyle name="20% - Accent6 2 6 6" xfId="49653" xr:uid="{00000000-0005-0000-0000-0000480E0000}"/>
    <cellStyle name="20% - Accent6 2 6 6 2" xfId="49654" xr:uid="{00000000-0005-0000-0000-0000490E0000}"/>
    <cellStyle name="20% - Accent6 2 6 6 3" xfId="49655" xr:uid="{00000000-0005-0000-0000-00004A0E0000}"/>
    <cellStyle name="20% - Accent6 2 6 7" xfId="49656" xr:uid="{00000000-0005-0000-0000-00004B0E0000}"/>
    <cellStyle name="20% - Accent6 2 6 7 2" xfId="58560" xr:uid="{00000000-0005-0000-0000-00004C0E0000}"/>
    <cellStyle name="20% - Accent6 2 6 8" xfId="49657" xr:uid="{00000000-0005-0000-0000-00004D0E0000}"/>
    <cellStyle name="20% - Accent6 2 6 9" xfId="49658" xr:uid="{00000000-0005-0000-0000-00004E0E0000}"/>
    <cellStyle name="20% - Accent6 2 7" xfId="410" xr:uid="{00000000-0005-0000-0000-00004F0E0000}"/>
    <cellStyle name="20% - Accent6 2 7 2" xfId="5712" xr:uid="{00000000-0005-0000-0000-0000500E0000}"/>
    <cellStyle name="20% - Accent6 2 7 2 2" xfId="5713" xr:uid="{00000000-0005-0000-0000-0000510E0000}"/>
    <cellStyle name="20% - Accent6 2 7 2 3" xfId="58561" xr:uid="{00000000-0005-0000-0000-0000520E0000}"/>
    <cellStyle name="20% - Accent6 2 7 3" xfId="5714" xr:uid="{00000000-0005-0000-0000-0000530E0000}"/>
    <cellStyle name="20% - Accent6 2 7 3 2" xfId="58562" xr:uid="{00000000-0005-0000-0000-0000540E0000}"/>
    <cellStyle name="20% - Accent6 2 7 4" xfId="58563" xr:uid="{00000000-0005-0000-0000-0000550E0000}"/>
    <cellStyle name="20% - Accent6 2 8" xfId="5715" xr:uid="{00000000-0005-0000-0000-0000560E0000}"/>
    <cellStyle name="20% - Accent6 2 8 2" xfId="49659" xr:uid="{00000000-0005-0000-0000-0000570E0000}"/>
    <cellStyle name="20% - Accent6 2 8 3" xfId="49660" xr:uid="{00000000-0005-0000-0000-0000580E0000}"/>
    <cellStyle name="20% - Accent6 2 9" xfId="5716" xr:uid="{00000000-0005-0000-0000-0000590E0000}"/>
    <cellStyle name="20% - Accent6 2 9 2" xfId="49661" xr:uid="{00000000-0005-0000-0000-00005A0E0000}"/>
    <cellStyle name="20% - Accent6 2 9 3" xfId="49662" xr:uid="{00000000-0005-0000-0000-00005B0E0000}"/>
    <cellStyle name="20% - Accent6 2_Dec monthly report" xfId="4637" xr:uid="{00000000-0005-0000-0000-00005C0E0000}"/>
    <cellStyle name="20% - Accent6 20" xfId="49663" xr:uid="{00000000-0005-0000-0000-00005D0E0000}"/>
    <cellStyle name="20% - Accent6 20 2" xfId="49664" xr:uid="{00000000-0005-0000-0000-00005E0E0000}"/>
    <cellStyle name="20% - Accent6 20 3" xfId="49665" xr:uid="{00000000-0005-0000-0000-00005F0E0000}"/>
    <cellStyle name="20% - Accent6 21" xfId="49666" xr:uid="{00000000-0005-0000-0000-0000600E0000}"/>
    <cellStyle name="20% - Accent6 21 2" xfId="49667" xr:uid="{00000000-0005-0000-0000-0000610E0000}"/>
    <cellStyle name="20% - Accent6 21 3" xfId="49668" xr:uid="{00000000-0005-0000-0000-0000620E0000}"/>
    <cellStyle name="20% - Accent6 22" xfId="49669" xr:uid="{00000000-0005-0000-0000-0000630E0000}"/>
    <cellStyle name="20% - Accent6 23" xfId="49670" xr:uid="{00000000-0005-0000-0000-0000640E0000}"/>
    <cellStyle name="20% - Accent6 24" xfId="49671" xr:uid="{00000000-0005-0000-0000-0000650E0000}"/>
    <cellStyle name="20% - Accent6 3" xfId="178" xr:uid="{00000000-0005-0000-0000-0000660E0000}"/>
    <cellStyle name="20% - Accent6 3 10" xfId="5717" xr:uid="{00000000-0005-0000-0000-0000670E0000}"/>
    <cellStyle name="20% - Accent6 3 11" xfId="5718" xr:uid="{00000000-0005-0000-0000-0000680E0000}"/>
    <cellStyle name="20% - Accent6 3 12" xfId="5719" xr:uid="{00000000-0005-0000-0000-0000690E0000}"/>
    <cellStyle name="20% - Accent6 3 13" xfId="5720" xr:uid="{00000000-0005-0000-0000-00006A0E0000}"/>
    <cellStyle name="20% - Accent6 3 14" xfId="49672" xr:uid="{00000000-0005-0000-0000-00006B0E0000}"/>
    <cellStyle name="20% - Accent6 3 2" xfId="221" xr:uid="{00000000-0005-0000-0000-00006C0E0000}"/>
    <cellStyle name="20% - Accent6 3 2 2" xfId="422" xr:uid="{00000000-0005-0000-0000-00006D0E0000}"/>
    <cellStyle name="20% - Accent6 3 2 2 10" xfId="49673" xr:uid="{00000000-0005-0000-0000-00006E0E0000}"/>
    <cellStyle name="20% - Accent6 3 2 2 2" xfId="4258" xr:uid="{00000000-0005-0000-0000-00006F0E0000}"/>
    <cellStyle name="20% - Accent6 3 2 2 2 2" xfId="5721" xr:uid="{00000000-0005-0000-0000-0000700E0000}"/>
    <cellStyle name="20% - Accent6 3 2 2 2 2 2" xfId="49674" xr:uid="{00000000-0005-0000-0000-0000710E0000}"/>
    <cellStyle name="20% - Accent6 3 2 2 2 2 3" xfId="49675" xr:uid="{00000000-0005-0000-0000-0000720E0000}"/>
    <cellStyle name="20% - Accent6 3 2 2 2 3" xfId="5722" xr:uid="{00000000-0005-0000-0000-0000730E0000}"/>
    <cellStyle name="20% - Accent6 3 2 2 2 3 2" xfId="49676" xr:uid="{00000000-0005-0000-0000-0000740E0000}"/>
    <cellStyle name="20% - Accent6 3 2 2 2 3 3" xfId="49677" xr:uid="{00000000-0005-0000-0000-0000750E0000}"/>
    <cellStyle name="20% - Accent6 3 2 2 2 4" xfId="49678" xr:uid="{00000000-0005-0000-0000-0000760E0000}"/>
    <cellStyle name="20% - Accent6 3 2 2 2 5" xfId="49679" xr:uid="{00000000-0005-0000-0000-0000770E0000}"/>
    <cellStyle name="20% - Accent6 3 2 2 2 6" xfId="49680" xr:uid="{00000000-0005-0000-0000-0000780E0000}"/>
    <cellStyle name="20% - Accent6 3 2 2 2 7" xfId="49681" xr:uid="{00000000-0005-0000-0000-0000790E0000}"/>
    <cellStyle name="20% - Accent6 3 2 2 2 8" xfId="49682" xr:uid="{00000000-0005-0000-0000-00007A0E0000}"/>
    <cellStyle name="20% - Accent6 3 2 2 3" xfId="5723" xr:uid="{00000000-0005-0000-0000-00007B0E0000}"/>
    <cellStyle name="20% - Accent6 3 2 2 3 2" xfId="5724" xr:uid="{00000000-0005-0000-0000-00007C0E0000}"/>
    <cellStyle name="20% - Accent6 3 2 2 3 3" xfId="49683" xr:uid="{00000000-0005-0000-0000-00007D0E0000}"/>
    <cellStyle name="20% - Accent6 3 2 2 4" xfId="5725" xr:uid="{00000000-0005-0000-0000-00007E0E0000}"/>
    <cellStyle name="20% - Accent6 3 2 2 4 2" xfId="49684" xr:uid="{00000000-0005-0000-0000-00007F0E0000}"/>
    <cellStyle name="20% - Accent6 3 2 2 4 3" xfId="49685" xr:uid="{00000000-0005-0000-0000-0000800E0000}"/>
    <cellStyle name="20% - Accent6 3 2 2 5" xfId="49686" xr:uid="{00000000-0005-0000-0000-0000810E0000}"/>
    <cellStyle name="20% - Accent6 3 2 2 5 2" xfId="49687" xr:uid="{00000000-0005-0000-0000-0000820E0000}"/>
    <cellStyle name="20% - Accent6 3 2 2 5 3" xfId="49688" xr:uid="{00000000-0005-0000-0000-0000830E0000}"/>
    <cellStyle name="20% - Accent6 3 2 2 6" xfId="49689" xr:uid="{00000000-0005-0000-0000-0000840E0000}"/>
    <cellStyle name="20% - Accent6 3 2 2 7" xfId="49690" xr:uid="{00000000-0005-0000-0000-0000850E0000}"/>
    <cellStyle name="20% - Accent6 3 2 2 8" xfId="49691" xr:uid="{00000000-0005-0000-0000-0000860E0000}"/>
    <cellStyle name="20% - Accent6 3 2 2 9" xfId="49692" xr:uid="{00000000-0005-0000-0000-0000870E0000}"/>
    <cellStyle name="20% - Accent6 3 2 3" xfId="421" xr:uid="{00000000-0005-0000-0000-0000880E0000}"/>
    <cellStyle name="20% - Accent6 3 2 3 2" xfId="5726" xr:uid="{00000000-0005-0000-0000-0000890E0000}"/>
    <cellStyle name="20% - Accent6 3 2 3 2 2" xfId="58564" xr:uid="{00000000-0005-0000-0000-00008A0E0000}"/>
    <cellStyle name="20% - Accent6 3 2 3 2 3" xfId="58565" xr:uid="{00000000-0005-0000-0000-00008B0E0000}"/>
    <cellStyle name="20% - Accent6 3 2 3 3" xfId="5727" xr:uid="{00000000-0005-0000-0000-00008C0E0000}"/>
    <cellStyle name="20% - Accent6 3 2 3 3 2" xfId="58566" xr:uid="{00000000-0005-0000-0000-00008D0E0000}"/>
    <cellStyle name="20% - Accent6 3 2 3 4" xfId="58567" xr:uid="{00000000-0005-0000-0000-00008E0E0000}"/>
    <cellStyle name="20% - Accent6 3 2 4" xfId="5728" xr:uid="{00000000-0005-0000-0000-00008F0E0000}"/>
    <cellStyle name="20% - Accent6 3 2 4 2" xfId="49693" xr:uid="{00000000-0005-0000-0000-0000900E0000}"/>
    <cellStyle name="20% - Accent6 3 2 4 3" xfId="49694" xr:uid="{00000000-0005-0000-0000-0000910E0000}"/>
    <cellStyle name="20% - Accent6 3 2 5" xfId="5729" xr:uid="{00000000-0005-0000-0000-0000920E0000}"/>
    <cellStyle name="20% - Accent6 3 2 5 2" xfId="49695" xr:uid="{00000000-0005-0000-0000-0000930E0000}"/>
    <cellStyle name="20% - Accent6 3 2 5 3" xfId="49696" xr:uid="{00000000-0005-0000-0000-0000940E0000}"/>
    <cellStyle name="20% - Accent6 3 2 6" xfId="5730" xr:uid="{00000000-0005-0000-0000-0000950E0000}"/>
    <cellStyle name="20% - Accent6 3 2 7" xfId="49697" xr:uid="{00000000-0005-0000-0000-0000960E0000}"/>
    <cellStyle name="20% - Accent6 3 2 8" xfId="49698" xr:uid="{00000000-0005-0000-0000-0000970E0000}"/>
    <cellStyle name="20% - Accent6 3 2 9" xfId="49699" xr:uid="{00000000-0005-0000-0000-0000980E0000}"/>
    <cellStyle name="20% - Accent6 3 3" xfId="4257" xr:uid="{00000000-0005-0000-0000-0000990E0000}"/>
    <cellStyle name="20% - Accent6 3 3 2" xfId="5731" xr:uid="{00000000-0005-0000-0000-00009A0E0000}"/>
    <cellStyle name="20% - Accent6 3 3 2 2" xfId="5732" xr:uid="{00000000-0005-0000-0000-00009B0E0000}"/>
    <cellStyle name="20% - Accent6 3 3 2 3" xfId="5733" xr:uid="{00000000-0005-0000-0000-00009C0E0000}"/>
    <cellStyle name="20% - Accent6 3 3 2 3 2" xfId="58568" xr:uid="{00000000-0005-0000-0000-00009D0E0000}"/>
    <cellStyle name="20% - Accent6 3 3 3" xfId="5734" xr:uid="{00000000-0005-0000-0000-00009E0E0000}"/>
    <cellStyle name="20% - Accent6 3 3 3 2" xfId="49700" xr:uid="{00000000-0005-0000-0000-00009F0E0000}"/>
    <cellStyle name="20% - Accent6 3 3 3 3" xfId="49701" xr:uid="{00000000-0005-0000-0000-0000A00E0000}"/>
    <cellStyle name="20% - Accent6 3 3 4" xfId="5735" xr:uid="{00000000-0005-0000-0000-0000A10E0000}"/>
    <cellStyle name="20% - Accent6 3 3 4 2" xfId="58569" xr:uid="{00000000-0005-0000-0000-0000A20E0000}"/>
    <cellStyle name="20% - Accent6 3 3 5" xfId="49702" xr:uid="{00000000-0005-0000-0000-0000A30E0000}"/>
    <cellStyle name="20% - Accent6 3 3 6" xfId="49703" xr:uid="{00000000-0005-0000-0000-0000A40E0000}"/>
    <cellStyle name="20% - Accent6 3 3 7" xfId="49704" xr:uid="{00000000-0005-0000-0000-0000A50E0000}"/>
    <cellStyle name="20% - Accent6 3 3 8" xfId="49705" xr:uid="{00000000-0005-0000-0000-0000A60E0000}"/>
    <cellStyle name="20% - Accent6 3 4" xfId="420" xr:uid="{00000000-0005-0000-0000-0000A70E0000}"/>
    <cellStyle name="20% - Accent6 3 4 2" xfId="5736" xr:uid="{00000000-0005-0000-0000-0000A80E0000}"/>
    <cellStyle name="20% - Accent6 3 4 2 2" xfId="49706" xr:uid="{00000000-0005-0000-0000-0000A90E0000}"/>
    <cellStyle name="20% - Accent6 3 4 2 3" xfId="49707" xr:uid="{00000000-0005-0000-0000-0000AA0E0000}"/>
    <cellStyle name="20% - Accent6 3 4 3" xfId="5737" xr:uid="{00000000-0005-0000-0000-0000AB0E0000}"/>
    <cellStyle name="20% - Accent6 3 4 3 2" xfId="49708" xr:uid="{00000000-0005-0000-0000-0000AC0E0000}"/>
    <cellStyle name="20% - Accent6 3 4 3 3" xfId="49709" xr:uid="{00000000-0005-0000-0000-0000AD0E0000}"/>
    <cellStyle name="20% - Accent6 3 4 4" xfId="49710" xr:uid="{00000000-0005-0000-0000-0000AE0E0000}"/>
    <cellStyle name="20% - Accent6 3 4 4 2" xfId="58570" xr:uid="{00000000-0005-0000-0000-0000AF0E0000}"/>
    <cellStyle name="20% - Accent6 3 4 5" xfId="49711" xr:uid="{00000000-0005-0000-0000-0000B00E0000}"/>
    <cellStyle name="20% - Accent6 3 4 6" xfId="49712" xr:uid="{00000000-0005-0000-0000-0000B10E0000}"/>
    <cellStyle name="20% - Accent6 3 4 7" xfId="49713" xr:uid="{00000000-0005-0000-0000-0000B20E0000}"/>
    <cellStyle name="20% - Accent6 3 4 8" xfId="49714" xr:uid="{00000000-0005-0000-0000-0000B30E0000}"/>
    <cellStyle name="20% - Accent6 3 5" xfId="5738" xr:uid="{00000000-0005-0000-0000-0000B40E0000}"/>
    <cellStyle name="20% - Accent6 3 5 2" xfId="5739" xr:uid="{00000000-0005-0000-0000-0000B50E0000}"/>
    <cellStyle name="20% - Accent6 3 5 2 2" xfId="5740" xr:uid="{00000000-0005-0000-0000-0000B60E0000}"/>
    <cellStyle name="20% - Accent6 3 5 2 3" xfId="5741" xr:uid="{00000000-0005-0000-0000-0000B70E0000}"/>
    <cellStyle name="20% - Accent6 3 5 3" xfId="5742" xr:uid="{00000000-0005-0000-0000-0000B80E0000}"/>
    <cellStyle name="20% - Accent6 3 5 3 2" xfId="5743" xr:uid="{00000000-0005-0000-0000-0000B90E0000}"/>
    <cellStyle name="20% - Accent6 3 5 4" xfId="5744" xr:uid="{00000000-0005-0000-0000-0000BA0E0000}"/>
    <cellStyle name="20% - Accent6 3 5 5" xfId="5745" xr:uid="{00000000-0005-0000-0000-0000BB0E0000}"/>
    <cellStyle name="20% - Accent6 3 5 6" xfId="5746" xr:uid="{00000000-0005-0000-0000-0000BC0E0000}"/>
    <cellStyle name="20% - Accent6 3 5 7" xfId="5747" xr:uid="{00000000-0005-0000-0000-0000BD0E0000}"/>
    <cellStyle name="20% - Accent6 3 5 8" xfId="5748" xr:uid="{00000000-0005-0000-0000-0000BE0E0000}"/>
    <cellStyle name="20% - Accent6 3 6" xfId="5749" xr:uid="{00000000-0005-0000-0000-0000BF0E0000}"/>
    <cellStyle name="20% - Accent6 3 6 2" xfId="5750" xr:uid="{00000000-0005-0000-0000-0000C00E0000}"/>
    <cellStyle name="20% - Accent6 3 6 3" xfId="49715" xr:uid="{00000000-0005-0000-0000-0000C10E0000}"/>
    <cellStyle name="20% - Accent6 3 7" xfId="5751" xr:uid="{00000000-0005-0000-0000-0000C20E0000}"/>
    <cellStyle name="20% - Accent6 3 7 2" xfId="5752" xr:uid="{00000000-0005-0000-0000-0000C30E0000}"/>
    <cellStyle name="20% - Accent6 3 7 3" xfId="5753" xr:uid="{00000000-0005-0000-0000-0000C40E0000}"/>
    <cellStyle name="20% - Accent6 3 8" xfId="5754" xr:uid="{00000000-0005-0000-0000-0000C50E0000}"/>
    <cellStyle name="20% - Accent6 3 8 2" xfId="5755" xr:uid="{00000000-0005-0000-0000-0000C60E0000}"/>
    <cellStyle name="20% - Accent6 3 8 3" xfId="49716" xr:uid="{00000000-0005-0000-0000-0000C70E0000}"/>
    <cellStyle name="20% - Accent6 3 9" xfId="5756" xr:uid="{00000000-0005-0000-0000-0000C80E0000}"/>
    <cellStyle name="20% - Accent6 3 9 2" xfId="5757" xr:uid="{00000000-0005-0000-0000-0000C90E0000}"/>
    <cellStyle name="20% - Accent6 3 9 3" xfId="49717" xr:uid="{00000000-0005-0000-0000-0000CA0E0000}"/>
    <cellStyle name="20% - Accent6 4" xfId="177" xr:uid="{00000000-0005-0000-0000-0000CB0E0000}"/>
    <cellStyle name="20% - Accent6 4 10" xfId="5758" xr:uid="{00000000-0005-0000-0000-0000CC0E0000}"/>
    <cellStyle name="20% - Accent6 4 11" xfId="5759" xr:uid="{00000000-0005-0000-0000-0000CD0E0000}"/>
    <cellStyle name="20% - Accent6 4 12" xfId="5760" xr:uid="{00000000-0005-0000-0000-0000CE0E0000}"/>
    <cellStyle name="20% - Accent6 4 13" xfId="49718" xr:uid="{00000000-0005-0000-0000-0000CF0E0000}"/>
    <cellStyle name="20% - Accent6 4 2" xfId="222" xr:uid="{00000000-0005-0000-0000-0000D00E0000}"/>
    <cellStyle name="20% - Accent6 4 2 2" xfId="425" xr:uid="{00000000-0005-0000-0000-0000D10E0000}"/>
    <cellStyle name="20% - Accent6 4 2 2 2" xfId="4260" xr:uid="{00000000-0005-0000-0000-0000D20E0000}"/>
    <cellStyle name="20% - Accent6 4 2 2 2 2" xfId="49719" xr:uid="{00000000-0005-0000-0000-0000D30E0000}"/>
    <cellStyle name="20% - Accent6 4 2 2 2 2 2" xfId="49720" xr:uid="{00000000-0005-0000-0000-0000D40E0000}"/>
    <cellStyle name="20% - Accent6 4 2 2 2 2 3" xfId="49721" xr:uid="{00000000-0005-0000-0000-0000D50E0000}"/>
    <cellStyle name="20% - Accent6 4 2 2 2 3" xfId="49722" xr:uid="{00000000-0005-0000-0000-0000D60E0000}"/>
    <cellStyle name="20% - Accent6 4 2 2 2 3 2" xfId="49723" xr:uid="{00000000-0005-0000-0000-0000D70E0000}"/>
    <cellStyle name="20% - Accent6 4 2 2 2 3 3" xfId="49724" xr:uid="{00000000-0005-0000-0000-0000D80E0000}"/>
    <cellStyle name="20% - Accent6 4 2 2 2 4" xfId="49725" xr:uid="{00000000-0005-0000-0000-0000D90E0000}"/>
    <cellStyle name="20% - Accent6 4 2 2 2 5" xfId="49726" xr:uid="{00000000-0005-0000-0000-0000DA0E0000}"/>
    <cellStyle name="20% - Accent6 4 2 2 2 6" xfId="49727" xr:uid="{00000000-0005-0000-0000-0000DB0E0000}"/>
    <cellStyle name="20% - Accent6 4 2 2 2 7" xfId="49728" xr:uid="{00000000-0005-0000-0000-0000DC0E0000}"/>
    <cellStyle name="20% - Accent6 4 2 2 2 8" xfId="49729" xr:uid="{00000000-0005-0000-0000-0000DD0E0000}"/>
    <cellStyle name="20% - Accent6 4 2 2 3" xfId="49730" xr:uid="{00000000-0005-0000-0000-0000DE0E0000}"/>
    <cellStyle name="20% - Accent6 4 2 2 3 2" xfId="49731" xr:uid="{00000000-0005-0000-0000-0000DF0E0000}"/>
    <cellStyle name="20% - Accent6 4 2 2 3 3" xfId="49732" xr:uid="{00000000-0005-0000-0000-0000E00E0000}"/>
    <cellStyle name="20% - Accent6 4 2 2 4" xfId="49733" xr:uid="{00000000-0005-0000-0000-0000E10E0000}"/>
    <cellStyle name="20% - Accent6 4 2 2 4 2" xfId="49734" xr:uid="{00000000-0005-0000-0000-0000E20E0000}"/>
    <cellStyle name="20% - Accent6 4 2 2 4 3" xfId="49735" xr:uid="{00000000-0005-0000-0000-0000E30E0000}"/>
    <cellStyle name="20% - Accent6 4 2 2 5" xfId="49736" xr:uid="{00000000-0005-0000-0000-0000E40E0000}"/>
    <cellStyle name="20% - Accent6 4 2 2 5 2" xfId="58571" xr:uid="{00000000-0005-0000-0000-0000E50E0000}"/>
    <cellStyle name="20% - Accent6 4 2 2 6" xfId="49737" xr:uid="{00000000-0005-0000-0000-0000E60E0000}"/>
    <cellStyle name="20% - Accent6 4 2 2 7" xfId="49738" xr:uid="{00000000-0005-0000-0000-0000E70E0000}"/>
    <cellStyle name="20% - Accent6 4 2 2 8" xfId="49739" xr:uid="{00000000-0005-0000-0000-0000E80E0000}"/>
    <cellStyle name="20% - Accent6 4 2 2 9" xfId="49740" xr:uid="{00000000-0005-0000-0000-0000E90E0000}"/>
    <cellStyle name="20% - Accent6 4 2 3" xfId="424" xr:uid="{00000000-0005-0000-0000-0000EA0E0000}"/>
    <cellStyle name="20% - Accent6 4 2 3 2" xfId="49741" xr:uid="{00000000-0005-0000-0000-0000EB0E0000}"/>
    <cellStyle name="20% - Accent6 4 2 3 2 2" xfId="58572" xr:uid="{00000000-0005-0000-0000-0000EC0E0000}"/>
    <cellStyle name="20% - Accent6 4 2 3 2 3" xfId="58573" xr:uid="{00000000-0005-0000-0000-0000ED0E0000}"/>
    <cellStyle name="20% - Accent6 4 2 3 3" xfId="58574" xr:uid="{00000000-0005-0000-0000-0000EE0E0000}"/>
    <cellStyle name="20% - Accent6 4 2 3 3 2" xfId="58575" xr:uid="{00000000-0005-0000-0000-0000EF0E0000}"/>
    <cellStyle name="20% - Accent6 4 2 3 4" xfId="58576" xr:uid="{00000000-0005-0000-0000-0000F00E0000}"/>
    <cellStyle name="20% - Accent6 4 2 4" xfId="5761" xr:uid="{00000000-0005-0000-0000-0000F10E0000}"/>
    <cellStyle name="20% - Accent6 4 2 4 2" xfId="49742" xr:uid="{00000000-0005-0000-0000-0000F20E0000}"/>
    <cellStyle name="20% - Accent6 4 2 4 3" xfId="49743" xr:uid="{00000000-0005-0000-0000-0000F30E0000}"/>
    <cellStyle name="20% - Accent6 4 2 5" xfId="49744" xr:uid="{00000000-0005-0000-0000-0000F40E0000}"/>
    <cellStyle name="20% - Accent6 4 2 5 2" xfId="49745" xr:uid="{00000000-0005-0000-0000-0000F50E0000}"/>
    <cellStyle name="20% - Accent6 4 2 5 3" xfId="49746" xr:uid="{00000000-0005-0000-0000-0000F60E0000}"/>
    <cellStyle name="20% - Accent6 4 2 6" xfId="49747" xr:uid="{00000000-0005-0000-0000-0000F70E0000}"/>
    <cellStyle name="20% - Accent6 4 2 7" xfId="49748" xr:uid="{00000000-0005-0000-0000-0000F80E0000}"/>
    <cellStyle name="20% - Accent6 4 2 8" xfId="49749" xr:uid="{00000000-0005-0000-0000-0000F90E0000}"/>
    <cellStyle name="20% - Accent6 4 2 9" xfId="49750" xr:uid="{00000000-0005-0000-0000-0000FA0E0000}"/>
    <cellStyle name="20% - Accent6 4 3" xfId="4259" xr:uid="{00000000-0005-0000-0000-0000FB0E0000}"/>
    <cellStyle name="20% - Accent6 4 3 2" xfId="5762" xr:uid="{00000000-0005-0000-0000-0000FC0E0000}"/>
    <cellStyle name="20% - Accent6 4 3 2 2" xfId="49751" xr:uid="{00000000-0005-0000-0000-0000FD0E0000}"/>
    <cellStyle name="20% - Accent6 4 3 2 3" xfId="49752" xr:uid="{00000000-0005-0000-0000-0000FE0E0000}"/>
    <cellStyle name="20% - Accent6 4 3 3" xfId="5763" xr:uid="{00000000-0005-0000-0000-0000FF0E0000}"/>
    <cellStyle name="20% - Accent6 4 3 3 2" xfId="49753" xr:uid="{00000000-0005-0000-0000-0000000F0000}"/>
    <cellStyle name="20% - Accent6 4 3 3 3" xfId="49754" xr:uid="{00000000-0005-0000-0000-0000010F0000}"/>
    <cellStyle name="20% - Accent6 4 3 4" xfId="49755" xr:uid="{00000000-0005-0000-0000-0000020F0000}"/>
    <cellStyle name="20% - Accent6 4 3 4 2" xfId="58577" xr:uid="{00000000-0005-0000-0000-0000030F0000}"/>
    <cellStyle name="20% - Accent6 4 3 5" xfId="49756" xr:uid="{00000000-0005-0000-0000-0000040F0000}"/>
    <cellStyle name="20% - Accent6 4 3 6" xfId="49757" xr:uid="{00000000-0005-0000-0000-0000050F0000}"/>
    <cellStyle name="20% - Accent6 4 3 7" xfId="49758" xr:uid="{00000000-0005-0000-0000-0000060F0000}"/>
    <cellStyle name="20% - Accent6 4 3 8" xfId="49759" xr:uid="{00000000-0005-0000-0000-0000070F0000}"/>
    <cellStyle name="20% - Accent6 4 4" xfId="423" xr:uid="{00000000-0005-0000-0000-0000080F0000}"/>
    <cellStyle name="20% - Accent6 4 4 2" xfId="5764" xr:uid="{00000000-0005-0000-0000-0000090F0000}"/>
    <cellStyle name="20% - Accent6 4 4 2 2" xfId="5765" xr:uid="{00000000-0005-0000-0000-00000A0F0000}"/>
    <cellStyle name="20% - Accent6 4 4 2 3" xfId="5766" xr:uid="{00000000-0005-0000-0000-00000B0F0000}"/>
    <cellStyle name="20% - Accent6 4 4 3" xfId="5767" xr:uid="{00000000-0005-0000-0000-00000C0F0000}"/>
    <cellStyle name="20% - Accent6 4 4 3 2" xfId="5768" xr:uid="{00000000-0005-0000-0000-00000D0F0000}"/>
    <cellStyle name="20% - Accent6 4 4 3 3" xfId="49760" xr:uid="{00000000-0005-0000-0000-00000E0F0000}"/>
    <cellStyle name="20% - Accent6 4 4 4" xfId="5769" xr:uid="{00000000-0005-0000-0000-00000F0F0000}"/>
    <cellStyle name="20% - Accent6 4 4 5" xfId="5770" xr:uid="{00000000-0005-0000-0000-0000100F0000}"/>
    <cellStyle name="20% - Accent6 4 4 6" xfId="5771" xr:uid="{00000000-0005-0000-0000-0000110F0000}"/>
    <cellStyle name="20% - Accent6 4 4 7" xfId="5772" xr:uid="{00000000-0005-0000-0000-0000120F0000}"/>
    <cellStyle name="20% - Accent6 4 4 8" xfId="5773" xr:uid="{00000000-0005-0000-0000-0000130F0000}"/>
    <cellStyle name="20% - Accent6 4 5" xfId="5774" xr:uid="{00000000-0005-0000-0000-0000140F0000}"/>
    <cellStyle name="20% - Accent6 4 5 2" xfId="5775" xr:uid="{00000000-0005-0000-0000-0000150F0000}"/>
    <cellStyle name="20% - Accent6 4 5 2 2" xfId="58578" xr:uid="{00000000-0005-0000-0000-0000160F0000}"/>
    <cellStyle name="20% - Accent6 4 5 2 3" xfId="58579" xr:uid="{00000000-0005-0000-0000-0000170F0000}"/>
    <cellStyle name="20% - Accent6 4 5 3" xfId="49761" xr:uid="{00000000-0005-0000-0000-0000180F0000}"/>
    <cellStyle name="20% - Accent6 4 5 3 2" xfId="58580" xr:uid="{00000000-0005-0000-0000-0000190F0000}"/>
    <cellStyle name="20% - Accent6 4 5 4" xfId="49762" xr:uid="{00000000-0005-0000-0000-00001A0F0000}"/>
    <cellStyle name="20% - Accent6 4 6" xfId="5776" xr:uid="{00000000-0005-0000-0000-00001B0F0000}"/>
    <cellStyle name="20% - Accent6 4 6 2" xfId="5777" xr:uid="{00000000-0005-0000-0000-00001C0F0000}"/>
    <cellStyle name="20% - Accent6 4 6 3" xfId="5778" xr:uid="{00000000-0005-0000-0000-00001D0F0000}"/>
    <cellStyle name="20% - Accent6 4 7" xfId="5779" xr:uid="{00000000-0005-0000-0000-00001E0F0000}"/>
    <cellStyle name="20% - Accent6 4 7 2" xfId="5780" xr:uid="{00000000-0005-0000-0000-00001F0F0000}"/>
    <cellStyle name="20% - Accent6 4 7 3" xfId="49763" xr:uid="{00000000-0005-0000-0000-0000200F0000}"/>
    <cellStyle name="20% - Accent6 4 8" xfId="5781" xr:uid="{00000000-0005-0000-0000-0000210F0000}"/>
    <cellStyle name="20% - Accent6 4 8 2" xfId="49764" xr:uid="{00000000-0005-0000-0000-0000220F0000}"/>
    <cellStyle name="20% - Accent6 4 8 3" xfId="49765" xr:uid="{00000000-0005-0000-0000-0000230F0000}"/>
    <cellStyle name="20% - Accent6 4 9" xfId="5782" xr:uid="{00000000-0005-0000-0000-0000240F0000}"/>
    <cellStyle name="20% - Accent6 5" xfId="219" xr:uid="{00000000-0005-0000-0000-0000250F0000}"/>
    <cellStyle name="20% - Accent6 5 10" xfId="49766" xr:uid="{00000000-0005-0000-0000-0000260F0000}"/>
    <cellStyle name="20% - Accent6 5 11" xfId="49767" xr:uid="{00000000-0005-0000-0000-0000270F0000}"/>
    <cellStyle name="20% - Accent6 5 12" xfId="49768" xr:uid="{00000000-0005-0000-0000-0000280F0000}"/>
    <cellStyle name="20% - Accent6 5 2" xfId="427" xr:uid="{00000000-0005-0000-0000-0000290F0000}"/>
    <cellStyle name="20% - Accent6 5 2 2" xfId="428" xr:uid="{00000000-0005-0000-0000-00002A0F0000}"/>
    <cellStyle name="20% - Accent6 5 2 2 2" xfId="4262" xr:uid="{00000000-0005-0000-0000-00002B0F0000}"/>
    <cellStyle name="20% - Accent6 5 2 2 2 2" xfId="49769" xr:uid="{00000000-0005-0000-0000-00002C0F0000}"/>
    <cellStyle name="20% - Accent6 5 2 2 2 2 2" xfId="49770" xr:uid="{00000000-0005-0000-0000-00002D0F0000}"/>
    <cellStyle name="20% - Accent6 5 2 2 2 2 3" xfId="49771" xr:uid="{00000000-0005-0000-0000-00002E0F0000}"/>
    <cellStyle name="20% - Accent6 5 2 2 2 3" xfId="49772" xr:uid="{00000000-0005-0000-0000-00002F0F0000}"/>
    <cellStyle name="20% - Accent6 5 2 2 2 3 2" xfId="49773" xr:uid="{00000000-0005-0000-0000-0000300F0000}"/>
    <cellStyle name="20% - Accent6 5 2 2 2 3 3" xfId="49774" xr:uid="{00000000-0005-0000-0000-0000310F0000}"/>
    <cellStyle name="20% - Accent6 5 2 2 2 4" xfId="49775" xr:uid="{00000000-0005-0000-0000-0000320F0000}"/>
    <cellStyle name="20% - Accent6 5 2 2 2 5" xfId="49776" xr:uid="{00000000-0005-0000-0000-0000330F0000}"/>
    <cellStyle name="20% - Accent6 5 2 2 2 6" xfId="49777" xr:uid="{00000000-0005-0000-0000-0000340F0000}"/>
    <cellStyle name="20% - Accent6 5 2 2 2 7" xfId="49778" xr:uid="{00000000-0005-0000-0000-0000350F0000}"/>
    <cellStyle name="20% - Accent6 5 2 2 2 8" xfId="49779" xr:uid="{00000000-0005-0000-0000-0000360F0000}"/>
    <cellStyle name="20% - Accent6 5 2 2 3" xfId="49780" xr:uid="{00000000-0005-0000-0000-0000370F0000}"/>
    <cellStyle name="20% - Accent6 5 2 2 3 2" xfId="49781" xr:uid="{00000000-0005-0000-0000-0000380F0000}"/>
    <cellStyle name="20% - Accent6 5 2 2 3 3" xfId="49782" xr:uid="{00000000-0005-0000-0000-0000390F0000}"/>
    <cellStyle name="20% - Accent6 5 2 2 4" xfId="49783" xr:uid="{00000000-0005-0000-0000-00003A0F0000}"/>
    <cellStyle name="20% - Accent6 5 2 2 4 2" xfId="49784" xr:uid="{00000000-0005-0000-0000-00003B0F0000}"/>
    <cellStyle name="20% - Accent6 5 2 2 4 3" xfId="49785" xr:uid="{00000000-0005-0000-0000-00003C0F0000}"/>
    <cellStyle name="20% - Accent6 5 2 2 5" xfId="49786" xr:uid="{00000000-0005-0000-0000-00003D0F0000}"/>
    <cellStyle name="20% - Accent6 5 2 2 5 2" xfId="58581" xr:uid="{00000000-0005-0000-0000-00003E0F0000}"/>
    <cellStyle name="20% - Accent6 5 2 2 6" xfId="49787" xr:uid="{00000000-0005-0000-0000-00003F0F0000}"/>
    <cellStyle name="20% - Accent6 5 2 2 7" xfId="49788" xr:uid="{00000000-0005-0000-0000-0000400F0000}"/>
    <cellStyle name="20% - Accent6 5 2 2 8" xfId="49789" xr:uid="{00000000-0005-0000-0000-0000410F0000}"/>
    <cellStyle name="20% - Accent6 5 2 2 9" xfId="49790" xr:uid="{00000000-0005-0000-0000-0000420F0000}"/>
    <cellStyle name="20% - Accent6 5 2 3" xfId="49791" xr:uid="{00000000-0005-0000-0000-0000430F0000}"/>
    <cellStyle name="20% - Accent6 5 2 3 2" xfId="49792" xr:uid="{00000000-0005-0000-0000-0000440F0000}"/>
    <cellStyle name="20% - Accent6 5 2 3 2 2" xfId="58582" xr:uid="{00000000-0005-0000-0000-0000450F0000}"/>
    <cellStyle name="20% - Accent6 5 2 3 2 3" xfId="58583" xr:uid="{00000000-0005-0000-0000-0000460F0000}"/>
    <cellStyle name="20% - Accent6 5 2 3 3" xfId="58584" xr:uid="{00000000-0005-0000-0000-0000470F0000}"/>
    <cellStyle name="20% - Accent6 5 2 3 3 2" xfId="58585" xr:uid="{00000000-0005-0000-0000-0000480F0000}"/>
    <cellStyle name="20% - Accent6 5 2 3 4" xfId="58586" xr:uid="{00000000-0005-0000-0000-0000490F0000}"/>
    <cellStyle name="20% - Accent6 5 2 4" xfId="49793" xr:uid="{00000000-0005-0000-0000-00004A0F0000}"/>
    <cellStyle name="20% - Accent6 5 2 5" xfId="49794" xr:uid="{00000000-0005-0000-0000-00004B0F0000}"/>
    <cellStyle name="20% - Accent6 5 2_Dec monthly report" xfId="4639" xr:uid="{00000000-0005-0000-0000-00004C0F0000}"/>
    <cellStyle name="20% - Accent6 5 3" xfId="4261" xr:uid="{00000000-0005-0000-0000-00004D0F0000}"/>
    <cellStyle name="20% - Accent6 5 3 2" xfId="49795" xr:uid="{00000000-0005-0000-0000-00004E0F0000}"/>
    <cellStyle name="20% - Accent6 5 3 2 2" xfId="49796" xr:uid="{00000000-0005-0000-0000-00004F0F0000}"/>
    <cellStyle name="20% - Accent6 5 3 2 3" xfId="49797" xr:uid="{00000000-0005-0000-0000-0000500F0000}"/>
    <cellStyle name="20% - Accent6 5 3 3" xfId="49798" xr:uid="{00000000-0005-0000-0000-0000510F0000}"/>
    <cellStyle name="20% - Accent6 5 3 3 2" xfId="49799" xr:uid="{00000000-0005-0000-0000-0000520F0000}"/>
    <cellStyle name="20% - Accent6 5 3 3 3" xfId="49800" xr:uid="{00000000-0005-0000-0000-0000530F0000}"/>
    <cellStyle name="20% - Accent6 5 3 4" xfId="49801" xr:uid="{00000000-0005-0000-0000-0000540F0000}"/>
    <cellStyle name="20% - Accent6 5 3 4 2" xfId="58587" xr:uid="{00000000-0005-0000-0000-0000550F0000}"/>
    <cellStyle name="20% - Accent6 5 3 5" xfId="49802" xr:uid="{00000000-0005-0000-0000-0000560F0000}"/>
    <cellStyle name="20% - Accent6 5 3 6" xfId="49803" xr:uid="{00000000-0005-0000-0000-0000570F0000}"/>
    <cellStyle name="20% - Accent6 5 3 7" xfId="49804" xr:uid="{00000000-0005-0000-0000-0000580F0000}"/>
    <cellStyle name="20% - Accent6 5 3 8" xfId="49805" xr:uid="{00000000-0005-0000-0000-0000590F0000}"/>
    <cellStyle name="20% - Accent6 5 4" xfId="426" xr:uid="{00000000-0005-0000-0000-00005A0F0000}"/>
    <cellStyle name="20% - Accent6 5 4 2" xfId="49806" xr:uid="{00000000-0005-0000-0000-00005B0F0000}"/>
    <cellStyle name="20% - Accent6 5 4 2 2" xfId="49807" xr:uid="{00000000-0005-0000-0000-00005C0F0000}"/>
    <cellStyle name="20% - Accent6 5 4 2 3" xfId="49808" xr:uid="{00000000-0005-0000-0000-00005D0F0000}"/>
    <cellStyle name="20% - Accent6 5 4 3" xfId="49809" xr:uid="{00000000-0005-0000-0000-00005E0F0000}"/>
    <cellStyle name="20% - Accent6 5 4 3 2" xfId="49810" xr:uid="{00000000-0005-0000-0000-00005F0F0000}"/>
    <cellStyle name="20% - Accent6 5 4 3 3" xfId="49811" xr:uid="{00000000-0005-0000-0000-0000600F0000}"/>
    <cellStyle name="20% - Accent6 5 4 4" xfId="49812" xr:uid="{00000000-0005-0000-0000-0000610F0000}"/>
    <cellStyle name="20% - Accent6 5 4 5" xfId="49813" xr:uid="{00000000-0005-0000-0000-0000620F0000}"/>
    <cellStyle name="20% - Accent6 5 4 6" xfId="49814" xr:uid="{00000000-0005-0000-0000-0000630F0000}"/>
    <cellStyle name="20% - Accent6 5 4 7" xfId="49815" xr:uid="{00000000-0005-0000-0000-0000640F0000}"/>
    <cellStyle name="20% - Accent6 5 4 8" xfId="49816" xr:uid="{00000000-0005-0000-0000-0000650F0000}"/>
    <cellStyle name="20% - Accent6 5 5" xfId="49817" xr:uid="{00000000-0005-0000-0000-0000660F0000}"/>
    <cellStyle name="20% - Accent6 5 5 2" xfId="49818" xr:uid="{00000000-0005-0000-0000-0000670F0000}"/>
    <cellStyle name="20% - Accent6 5 5 3" xfId="49819" xr:uid="{00000000-0005-0000-0000-0000680F0000}"/>
    <cellStyle name="20% - Accent6 5 6" xfId="49820" xr:uid="{00000000-0005-0000-0000-0000690F0000}"/>
    <cellStyle name="20% - Accent6 5 6 2" xfId="49821" xr:uid="{00000000-0005-0000-0000-00006A0F0000}"/>
    <cellStyle name="20% - Accent6 5 6 3" xfId="49822" xr:uid="{00000000-0005-0000-0000-00006B0F0000}"/>
    <cellStyle name="20% - Accent6 5 7" xfId="49823" xr:uid="{00000000-0005-0000-0000-00006C0F0000}"/>
    <cellStyle name="20% - Accent6 5 7 2" xfId="49824" xr:uid="{00000000-0005-0000-0000-00006D0F0000}"/>
    <cellStyle name="20% - Accent6 5 7 3" xfId="49825" xr:uid="{00000000-0005-0000-0000-00006E0F0000}"/>
    <cellStyle name="20% - Accent6 5 8" xfId="49826" xr:uid="{00000000-0005-0000-0000-00006F0F0000}"/>
    <cellStyle name="20% - Accent6 5 9" xfId="49827" xr:uid="{00000000-0005-0000-0000-0000700F0000}"/>
    <cellStyle name="20% - Accent6 6" xfId="429" xr:uid="{00000000-0005-0000-0000-0000710F0000}"/>
    <cellStyle name="20% - Accent6 6 2" xfId="430" xr:uid="{00000000-0005-0000-0000-0000720F0000}"/>
    <cellStyle name="20% - Accent6 6 2 2" xfId="4263" xr:uid="{00000000-0005-0000-0000-0000730F0000}"/>
    <cellStyle name="20% - Accent6 6 2 2 2" xfId="49828" xr:uid="{00000000-0005-0000-0000-0000740F0000}"/>
    <cellStyle name="20% - Accent6 6 2 2 2 2" xfId="49829" xr:uid="{00000000-0005-0000-0000-0000750F0000}"/>
    <cellStyle name="20% - Accent6 6 2 2 2 3" xfId="49830" xr:uid="{00000000-0005-0000-0000-0000760F0000}"/>
    <cellStyle name="20% - Accent6 6 2 2 3" xfId="49831" xr:uid="{00000000-0005-0000-0000-0000770F0000}"/>
    <cellStyle name="20% - Accent6 6 2 2 3 2" xfId="49832" xr:uid="{00000000-0005-0000-0000-0000780F0000}"/>
    <cellStyle name="20% - Accent6 6 2 2 3 3" xfId="49833" xr:uid="{00000000-0005-0000-0000-0000790F0000}"/>
    <cellStyle name="20% - Accent6 6 2 2 4" xfId="49834" xr:uid="{00000000-0005-0000-0000-00007A0F0000}"/>
    <cellStyle name="20% - Accent6 6 2 2 5" xfId="49835" xr:uid="{00000000-0005-0000-0000-00007B0F0000}"/>
    <cellStyle name="20% - Accent6 6 2 2 6" xfId="49836" xr:uid="{00000000-0005-0000-0000-00007C0F0000}"/>
    <cellStyle name="20% - Accent6 6 2 2 7" xfId="49837" xr:uid="{00000000-0005-0000-0000-00007D0F0000}"/>
    <cellStyle name="20% - Accent6 6 2 2 8" xfId="49838" xr:uid="{00000000-0005-0000-0000-00007E0F0000}"/>
    <cellStyle name="20% - Accent6 6 2 3" xfId="49839" xr:uid="{00000000-0005-0000-0000-00007F0F0000}"/>
    <cellStyle name="20% - Accent6 6 2 3 2" xfId="49840" xr:uid="{00000000-0005-0000-0000-0000800F0000}"/>
    <cellStyle name="20% - Accent6 6 2 3 3" xfId="49841" xr:uid="{00000000-0005-0000-0000-0000810F0000}"/>
    <cellStyle name="20% - Accent6 6 2 4" xfId="49842" xr:uid="{00000000-0005-0000-0000-0000820F0000}"/>
    <cellStyle name="20% - Accent6 6 2 4 2" xfId="49843" xr:uid="{00000000-0005-0000-0000-0000830F0000}"/>
    <cellStyle name="20% - Accent6 6 2 4 3" xfId="49844" xr:uid="{00000000-0005-0000-0000-0000840F0000}"/>
    <cellStyle name="20% - Accent6 6 2 5" xfId="49845" xr:uid="{00000000-0005-0000-0000-0000850F0000}"/>
    <cellStyle name="20% - Accent6 6 2 5 2" xfId="58588" xr:uid="{00000000-0005-0000-0000-0000860F0000}"/>
    <cellStyle name="20% - Accent6 6 2 6" xfId="49846" xr:uid="{00000000-0005-0000-0000-0000870F0000}"/>
    <cellStyle name="20% - Accent6 6 2 7" xfId="49847" xr:uid="{00000000-0005-0000-0000-0000880F0000}"/>
    <cellStyle name="20% - Accent6 6 2 8" xfId="49848" xr:uid="{00000000-0005-0000-0000-0000890F0000}"/>
    <cellStyle name="20% - Accent6 6 2 9" xfId="49849" xr:uid="{00000000-0005-0000-0000-00008A0F0000}"/>
    <cellStyle name="20% - Accent6 6 3" xfId="5783" xr:uid="{00000000-0005-0000-0000-00008B0F0000}"/>
    <cellStyle name="20% - Accent6 6 3 2" xfId="49850" xr:uid="{00000000-0005-0000-0000-00008C0F0000}"/>
    <cellStyle name="20% - Accent6 6 3 2 2" xfId="58589" xr:uid="{00000000-0005-0000-0000-00008D0F0000}"/>
    <cellStyle name="20% - Accent6 6 3 2 3" xfId="58590" xr:uid="{00000000-0005-0000-0000-00008E0F0000}"/>
    <cellStyle name="20% - Accent6 6 3 3" xfId="58591" xr:uid="{00000000-0005-0000-0000-00008F0F0000}"/>
    <cellStyle name="20% - Accent6 6 3 3 2" xfId="58592" xr:uid="{00000000-0005-0000-0000-0000900F0000}"/>
    <cellStyle name="20% - Accent6 6 3 4" xfId="58593" xr:uid="{00000000-0005-0000-0000-0000910F0000}"/>
    <cellStyle name="20% - Accent6 6 4" xfId="58594" xr:uid="{00000000-0005-0000-0000-0000920F0000}"/>
    <cellStyle name="20% - Accent6 6 5" xfId="58595" xr:uid="{00000000-0005-0000-0000-0000930F0000}"/>
    <cellStyle name="20% - Accent6 6_Dec monthly report" xfId="4640" xr:uid="{00000000-0005-0000-0000-0000940F0000}"/>
    <cellStyle name="20% - Accent6 7" xfId="431" xr:uid="{00000000-0005-0000-0000-0000950F0000}"/>
    <cellStyle name="20% - Accent6 7 2" xfId="5784" xr:uid="{00000000-0005-0000-0000-0000960F0000}"/>
    <cellStyle name="20% - Accent6 7 3" xfId="5785" xr:uid="{00000000-0005-0000-0000-0000970F0000}"/>
    <cellStyle name="20% - Accent6 7 4" xfId="49851" xr:uid="{00000000-0005-0000-0000-0000980F0000}"/>
    <cellStyle name="20% - Accent6 8" xfId="4248" xr:uid="{00000000-0005-0000-0000-0000990F0000}"/>
    <cellStyle name="20% - Accent6 8 2" xfId="49852" xr:uid="{00000000-0005-0000-0000-00009A0F0000}"/>
    <cellStyle name="20% - Accent6 8 2 2" xfId="49853" xr:uid="{00000000-0005-0000-0000-00009B0F0000}"/>
    <cellStyle name="20% - Accent6 8 2 3" xfId="49854" xr:uid="{00000000-0005-0000-0000-00009C0F0000}"/>
    <cellStyle name="20% - Accent6 8 2 3 2" xfId="58596" xr:uid="{00000000-0005-0000-0000-00009D0F0000}"/>
    <cellStyle name="20% - Accent6 8 3" xfId="49855" xr:uid="{00000000-0005-0000-0000-00009E0F0000}"/>
    <cellStyle name="20% - Accent6 8 3 2" xfId="49856" xr:uid="{00000000-0005-0000-0000-00009F0F0000}"/>
    <cellStyle name="20% - Accent6 8 3 3" xfId="49857" xr:uid="{00000000-0005-0000-0000-0000A00F0000}"/>
    <cellStyle name="20% - Accent6 8 4" xfId="49858" xr:uid="{00000000-0005-0000-0000-0000A10F0000}"/>
    <cellStyle name="20% - Accent6 8 4 2" xfId="58597" xr:uid="{00000000-0005-0000-0000-0000A20F0000}"/>
    <cellStyle name="20% - Accent6 8 5" xfId="49859" xr:uid="{00000000-0005-0000-0000-0000A30F0000}"/>
    <cellStyle name="20% - Accent6 8 6" xfId="49860" xr:uid="{00000000-0005-0000-0000-0000A40F0000}"/>
    <cellStyle name="20% - Accent6 8 7" xfId="49861" xr:uid="{00000000-0005-0000-0000-0000A50F0000}"/>
    <cellStyle name="20% - Accent6 8 8" xfId="49862" xr:uid="{00000000-0005-0000-0000-0000A60F0000}"/>
    <cellStyle name="20% - Accent6 9" xfId="409" xr:uid="{00000000-0005-0000-0000-0000A70F0000}"/>
    <cellStyle name="20% - Accent6 9 2" xfId="49863" xr:uid="{00000000-0005-0000-0000-0000A80F0000}"/>
    <cellStyle name="20% - Accent6 9 2 2" xfId="49864" xr:uid="{00000000-0005-0000-0000-0000A90F0000}"/>
    <cellStyle name="20% - Accent6 9 2 3" xfId="49865" xr:uid="{00000000-0005-0000-0000-0000AA0F0000}"/>
    <cellStyle name="20% - Accent6 9 3" xfId="49866" xr:uid="{00000000-0005-0000-0000-0000AB0F0000}"/>
    <cellStyle name="20% - Accent6 9 3 2" xfId="49867" xr:uid="{00000000-0005-0000-0000-0000AC0F0000}"/>
    <cellStyle name="20% - Accent6 9 3 3" xfId="49868" xr:uid="{00000000-0005-0000-0000-0000AD0F0000}"/>
    <cellStyle name="20% - Accent6 9 4" xfId="49869" xr:uid="{00000000-0005-0000-0000-0000AE0F0000}"/>
    <cellStyle name="20% - Accent6 9 4 2" xfId="58598" xr:uid="{00000000-0005-0000-0000-0000AF0F0000}"/>
    <cellStyle name="20% - Accent6 9 5" xfId="49870" xr:uid="{00000000-0005-0000-0000-0000B00F0000}"/>
    <cellStyle name="20% - Accent6 9 6" xfId="49871" xr:uid="{00000000-0005-0000-0000-0000B10F0000}"/>
    <cellStyle name="20% - Accent6 9 7" xfId="49872" xr:uid="{00000000-0005-0000-0000-0000B20F0000}"/>
    <cellStyle name="20% - Accent6 9 8" xfId="49873" xr:uid="{00000000-0005-0000-0000-0000B30F0000}"/>
    <cellStyle name="2decimal" xfId="432" xr:uid="{00000000-0005-0000-0000-0000B40F0000}"/>
    <cellStyle name="40% - Accent1" xfId="20" builtinId="31" customBuiltin="1"/>
    <cellStyle name="40% - Accent1 10" xfId="49874" xr:uid="{00000000-0005-0000-0000-0000B60F0000}"/>
    <cellStyle name="40% - Accent1 10 2" xfId="49875" xr:uid="{00000000-0005-0000-0000-0000B70F0000}"/>
    <cellStyle name="40% - Accent1 10 2 2" xfId="58599" xr:uid="{00000000-0005-0000-0000-0000B80F0000}"/>
    <cellStyle name="40% - Accent1 10 2 3" xfId="58600" xr:uid="{00000000-0005-0000-0000-0000B90F0000}"/>
    <cellStyle name="40% - Accent1 10 3" xfId="49876" xr:uid="{00000000-0005-0000-0000-0000BA0F0000}"/>
    <cellStyle name="40% - Accent1 10 4" xfId="49877" xr:uid="{00000000-0005-0000-0000-0000BB0F0000}"/>
    <cellStyle name="40% - Accent1 10 4 2" xfId="58601" xr:uid="{00000000-0005-0000-0000-0000BC0F0000}"/>
    <cellStyle name="40% - Accent1 10 5" xfId="58602" xr:uid="{00000000-0005-0000-0000-0000BD0F0000}"/>
    <cellStyle name="40% - Accent1 11" xfId="49878" xr:uid="{00000000-0005-0000-0000-0000BE0F0000}"/>
    <cellStyle name="40% - Accent1 11 2" xfId="49879" xr:uid="{00000000-0005-0000-0000-0000BF0F0000}"/>
    <cellStyle name="40% - Accent1 11 3" xfId="49880" xr:uid="{00000000-0005-0000-0000-0000C00F0000}"/>
    <cellStyle name="40% - Accent1 11 3 2" xfId="58603" xr:uid="{00000000-0005-0000-0000-0000C10F0000}"/>
    <cellStyle name="40% - Accent1 12" xfId="49881" xr:uid="{00000000-0005-0000-0000-0000C20F0000}"/>
    <cellStyle name="40% - Accent1 12 2" xfId="49882" xr:uid="{00000000-0005-0000-0000-0000C30F0000}"/>
    <cellStyle name="40% - Accent1 12 3" xfId="49883" xr:uid="{00000000-0005-0000-0000-0000C40F0000}"/>
    <cellStyle name="40% - Accent1 13" xfId="49884" xr:uid="{00000000-0005-0000-0000-0000C50F0000}"/>
    <cellStyle name="40% - Accent1 13 2" xfId="49885" xr:uid="{00000000-0005-0000-0000-0000C60F0000}"/>
    <cellStyle name="40% - Accent1 13 3" xfId="49886" xr:uid="{00000000-0005-0000-0000-0000C70F0000}"/>
    <cellStyle name="40% - Accent1 14" xfId="49887" xr:uid="{00000000-0005-0000-0000-0000C80F0000}"/>
    <cellStyle name="40% - Accent1 14 2" xfId="49888" xr:uid="{00000000-0005-0000-0000-0000C90F0000}"/>
    <cellStyle name="40% - Accent1 14 3" xfId="49889" xr:uid="{00000000-0005-0000-0000-0000CA0F0000}"/>
    <cellStyle name="40% - Accent1 15" xfId="49890" xr:uid="{00000000-0005-0000-0000-0000CB0F0000}"/>
    <cellStyle name="40% - Accent1 15 2" xfId="49891" xr:uid="{00000000-0005-0000-0000-0000CC0F0000}"/>
    <cellStyle name="40% - Accent1 15 3" xfId="49892" xr:uid="{00000000-0005-0000-0000-0000CD0F0000}"/>
    <cellStyle name="40% - Accent1 16" xfId="49893" xr:uid="{00000000-0005-0000-0000-0000CE0F0000}"/>
    <cellStyle name="40% - Accent1 16 2" xfId="49894" xr:uid="{00000000-0005-0000-0000-0000CF0F0000}"/>
    <cellStyle name="40% - Accent1 16 3" xfId="49895" xr:uid="{00000000-0005-0000-0000-0000D00F0000}"/>
    <cellStyle name="40% - Accent1 17" xfId="49896" xr:uid="{00000000-0005-0000-0000-0000D10F0000}"/>
    <cellStyle name="40% - Accent1 17 2" xfId="49897" xr:uid="{00000000-0005-0000-0000-0000D20F0000}"/>
    <cellStyle name="40% - Accent1 17 3" xfId="49898" xr:uid="{00000000-0005-0000-0000-0000D30F0000}"/>
    <cellStyle name="40% - Accent1 18" xfId="49899" xr:uid="{00000000-0005-0000-0000-0000D40F0000}"/>
    <cellStyle name="40% - Accent1 18 2" xfId="49900" xr:uid="{00000000-0005-0000-0000-0000D50F0000}"/>
    <cellStyle name="40% - Accent1 18 3" xfId="49901" xr:uid="{00000000-0005-0000-0000-0000D60F0000}"/>
    <cellStyle name="40% - Accent1 19" xfId="49902" xr:uid="{00000000-0005-0000-0000-0000D70F0000}"/>
    <cellStyle name="40% - Accent1 19 2" xfId="49903" xr:uid="{00000000-0005-0000-0000-0000D80F0000}"/>
    <cellStyle name="40% - Accent1 19 3" xfId="49904" xr:uid="{00000000-0005-0000-0000-0000D90F0000}"/>
    <cellStyle name="40% - Accent1 2" xfId="75" xr:uid="{00000000-0005-0000-0000-0000DA0F0000}"/>
    <cellStyle name="40% - Accent1 2 10" xfId="5786" xr:uid="{00000000-0005-0000-0000-0000DB0F0000}"/>
    <cellStyle name="40% - Accent1 2 10 2" xfId="49905" xr:uid="{00000000-0005-0000-0000-0000DC0F0000}"/>
    <cellStyle name="40% - Accent1 2 10 3" xfId="49906" xr:uid="{00000000-0005-0000-0000-0000DD0F0000}"/>
    <cellStyle name="40% - Accent1 2 11" xfId="5787" xr:uid="{00000000-0005-0000-0000-0000DE0F0000}"/>
    <cellStyle name="40% - Accent1 2 11 2" xfId="49907" xr:uid="{00000000-0005-0000-0000-0000DF0F0000}"/>
    <cellStyle name="40% - Accent1 2 11 3" xfId="49908" xr:uid="{00000000-0005-0000-0000-0000E00F0000}"/>
    <cellStyle name="40% - Accent1 2 12" xfId="49909" xr:uid="{00000000-0005-0000-0000-0000E10F0000}"/>
    <cellStyle name="40% - Accent1 2 12 2" xfId="49910" xr:uid="{00000000-0005-0000-0000-0000E20F0000}"/>
    <cellStyle name="40% - Accent1 2 12 3" xfId="49911" xr:uid="{00000000-0005-0000-0000-0000E30F0000}"/>
    <cellStyle name="40% - Accent1 2 13" xfId="49912" xr:uid="{00000000-0005-0000-0000-0000E40F0000}"/>
    <cellStyle name="40% - Accent1 2 14" xfId="49913" xr:uid="{00000000-0005-0000-0000-0000E50F0000}"/>
    <cellStyle name="40% - Accent1 2 2" xfId="224" xr:uid="{00000000-0005-0000-0000-0000E60F0000}"/>
    <cellStyle name="40% - Accent1 2 2 2" xfId="435" xr:uid="{00000000-0005-0000-0000-0000E70F0000}"/>
    <cellStyle name="40% - Accent1 2 2 2 2" xfId="5788" xr:uid="{00000000-0005-0000-0000-0000E80F0000}"/>
    <cellStyle name="40% - Accent1 2 2 2 3" xfId="5789" xr:uid="{00000000-0005-0000-0000-0000E90F0000}"/>
    <cellStyle name="40% - Accent1 2 2 2 4" xfId="5790" xr:uid="{00000000-0005-0000-0000-0000EA0F0000}"/>
    <cellStyle name="40% - Accent1 2 2 3" xfId="5791" xr:uid="{00000000-0005-0000-0000-0000EB0F0000}"/>
    <cellStyle name="40% - Accent1 2 2 3 2" xfId="5792" xr:uid="{00000000-0005-0000-0000-0000EC0F0000}"/>
    <cellStyle name="40% - Accent1 2 2 3 3" xfId="49914" xr:uid="{00000000-0005-0000-0000-0000ED0F0000}"/>
    <cellStyle name="40% - Accent1 2 2 4" xfId="5793" xr:uid="{00000000-0005-0000-0000-0000EE0F0000}"/>
    <cellStyle name="40% - Accent1 2 2 4 2" xfId="49915" xr:uid="{00000000-0005-0000-0000-0000EF0F0000}"/>
    <cellStyle name="40% - Accent1 2 2 4 3" xfId="49916" xr:uid="{00000000-0005-0000-0000-0000F00F0000}"/>
    <cellStyle name="40% - Accent1 2 2 5" xfId="5794" xr:uid="{00000000-0005-0000-0000-0000F10F0000}"/>
    <cellStyle name="40% - Accent1 2 2 6" xfId="5795" xr:uid="{00000000-0005-0000-0000-0000F20F0000}"/>
    <cellStyle name="40% - Accent1 2 2 7" xfId="49917" xr:uid="{00000000-0005-0000-0000-0000F30F0000}"/>
    <cellStyle name="40% - Accent1 2 2 8" xfId="49918" xr:uid="{00000000-0005-0000-0000-0000F40F0000}"/>
    <cellStyle name="40% - Accent1 2 2_Dec monthly report" xfId="4642" xr:uid="{00000000-0005-0000-0000-0000F50F0000}"/>
    <cellStyle name="40% - Accent1 2 3" xfId="436" xr:uid="{00000000-0005-0000-0000-0000F60F0000}"/>
    <cellStyle name="40% - Accent1 2 3 10" xfId="49919" xr:uid="{00000000-0005-0000-0000-0000F70F0000}"/>
    <cellStyle name="40% - Accent1 2 3 11" xfId="49920" xr:uid="{00000000-0005-0000-0000-0000F80F0000}"/>
    <cellStyle name="40% - Accent1 2 3 2" xfId="437" xr:uid="{00000000-0005-0000-0000-0000F90F0000}"/>
    <cellStyle name="40% - Accent1 2 3 2 10" xfId="49921" xr:uid="{00000000-0005-0000-0000-0000FA0F0000}"/>
    <cellStyle name="40% - Accent1 2 3 2 2" xfId="4266" xr:uid="{00000000-0005-0000-0000-0000FB0F0000}"/>
    <cellStyle name="40% - Accent1 2 3 2 2 2" xfId="5796" xr:uid="{00000000-0005-0000-0000-0000FC0F0000}"/>
    <cellStyle name="40% - Accent1 2 3 2 2 2 2" xfId="5797" xr:uid="{00000000-0005-0000-0000-0000FD0F0000}"/>
    <cellStyle name="40% - Accent1 2 3 2 2 2 3" xfId="49922" xr:uid="{00000000-0005-0000-0000-0000FE0F0000}"/>
    <cellStyle name="40% - Accent1 2 3 2 2 3" xfId="5798" xr:uid="{00000000-0005-0000-0000-0000FF0F0000}"/>
    <cellStyle name="40% - Accent1 2 3 2 2 3 2" xfId="49923" xr:uid="{00000000-0005-0000-0000-000000100000}"/>
    <cellStyle name="40% - Accent1 2 3 2 2 3 3" xfId="49924" xr:uid="{00000000-0005-0000-0000-000001100000}"/>
    <cellStyle name="40% - Accent1 2 3 2 2 4" xfId="49925" xr:uid="{00000000-0005-0000-0000-000002100000}"/>
    <cellStyle name="40% - Accent1 2 3 2 2 5" xfId="49926" xr:uid="{00000000-0005-0000-0000-000003100000}"/>
    <cellStyle name="40% - Accent1 2 3 2 2 6" xfId="49927" xr:uid="{00000000-0005-0000-0000-000004100000}"/>
    <cellStyle name="40% - Accent1 2 3 2 2 7" xfId="49928" xr:uid="{00000000-0005-0000-0000-000005100000}"/>
    <cellStyle name="40% - Accent1 2 3 2 2 8" xfId="49929" xr:uid="{00000000-0005-0000-0000-000006100000}"/>
    <cellStyle name="40% - Accent1 2 3 2 3" xfId="5799" xr:uid="{00000000-0005-0000-0000-000007100000}"/>
    <cellStyle name="40% - Accent1 2 3 2 3 2" xfId="5800" xr:uid="{00000000-0005-0000-0000-000008100000}"/>
    <cellStyle name="40% - Accent1 2 3 2 3 2 2" xfId="58604" xr:uid="{00000000-0005-0000-0000-000009100000}"/>
    <cellStyle name="40% - Accent1 2 3 2 3 2 3" xfId="58605" xr:uid="{00000000-0005-0000-0000-00000A100000}"/>
    <cellStyle name="40% - Accent1 2 3 2 3 3" xfId="49930" xr:uid="{00000000-0005-0000-0000-00000B100000}"/>
    <cellStyle name="40% - Accent1 2 3 2 3 3 2" xfId="58606" xr:uid="{00000000-0005-0000-0000-00000C100000}"/>
    <cellStyle name="40% - Accent1 2 3 2 3 4" xfId="49931" xr:uid="{00000000-0005-0000-0000-00000D100000}"/>
    <cellStyle name="40% - Accent1 2 3 2 4" xfId="5801" xr:uid="{00000000-0005-0000-0000-00000E100000}"/>
    <cellStyle name="40% - Accent1 2 3 2 4 2" xfId="49932" xr:uid="{00000000-0005-0000-0000-00000F100000}"/>
    <cellStyle name="40% - Accent1 2 3 2 4 3" xfId="49933" xr:uid="{00000000-0005-0000-0000-000010100000}"/>
    <cellStyle name="40% - Accent1 2 3 2 5" xfId="49934" xr:uid="{00000000-0005-0000-0000-000011100000}"/>
    <cellStyle name="40% - Accent1 2 3 2 5 2" xfId="49935" xr:uid="{00000000-0005-0000-0000-000012100000}"/>
    <cellStyle name="40% - Accent1 2 3 2 5 3" xfId="49936" xr:uid="{00000000-0005-0000-0000-000013100000}"/>
    <cellStyle name="40% - Accent1 2 3 2 6" xfId="49937" xr:uid="{00000000-0005-0000-0000-000014100000}"/>
    <cellStyle name="40% - Accent1 2 3 2 6 2" xfId="58607" xr:uid="{00000000-0005-0000-0000-000015100000}"/>
    <cellStyle name="40% - Accent1 2 3 2 7" xfId="49938" xr:uid="{00000000-0005-0000-0000-000016100000}"/>
    <cellStyle name="40% - Accent1 2 3 2 8" xfId="49939" xr:uid="{00000000-0005-0000-0000-000017100000}"/>
    <cellStyle name="40% - Accent1 2 3 2 9" xfId="49940" xr:uid="{00000000-0005-0000-0000-000018100000}"/>
    <cellStyle name="40% - Accent1 2 3 3" xfId="4265" xr:uid="{00000000-0005-0000-0000-000019100000}"/>
    <cellStyle name="40% - Accent1 2 3 3 2" xfId="5802" xr:uid="{00000000-0005-0000-0000-00001A100000}"/>
    <cellStyle name="40% - Accent1 2 3 3 2 2" xfId="49941" xr:uid="{00000000-0005-0000-0000-00001B100000}"/>
    <cellStyle name="40% - Accent1 2 3 3 2 3" xfId="49942" xr:uid="{00000000-0005-0000-0000-00001C100000}"/>
    <cellStyle name="40% - Accent1 2 3 3 3" xfId="5803" xr:uid="{00000000-0005-0000-0000-00001D100000}"/>
    <cellStyle name="40% - Accent1 2 3 3 3 2" xfId="5804" xr:uid="{00000000-0005-0000-0000-00001E100000}"/>
    <cellStyle name="40% - Accent1 2 3 3 3 3" xfId="49943" xr:uid="{00000000-0005-0000-0000-00001F100000}"/>
    <cellStyle name="40% - Accent1 2 3 3 4" xfId="5805" xr:uid="{00000000-0005-0000-0000-000020100000}"/>
    <cellStyle name="40% - Accent1 2 3 3 5" xfId="49944" xr:uid="{00000000-0005-0000-0000-000021100000}"/>
    <cellStyle name="40% - Accent1 2 3 3 6" xfId="49945" xr:uid="{00000000-0005-0000-0000-000022100000}"/>
    <cellStyle name="40% - Accent1 2 3 3 7" xfId="49946" xr:uid="{00000000-0005-0000-0000-000023100000}"/>
    <cellStyle name="40% - Accent1 2 3 3 8" xfId="49947" xr:uid="{00000000-0005-0000-0000-000024100000}"/>
    <cellStyle name="40% - Accent1 2 3 4" xfId="5806" xr:uid="{00000000-0005-0000-0000-000025100000}"/>
    <cellStyle name="40% - Accent1 2 3 4 2" xfId="5807" xr:uid="{00000000-0005-0000-0000-000026100000}"/>
    <cellStyle name="40% - Accent1 2 3 4 2 2" xfId="5808" xr:uid="{00000000-0005-0000-0000-000027100000}"/>
    <cellStyle name="40% - Accent1 2 3 4 2 3" xfId="58608" xr:uid="{00000000-0005-0000-0000-000028100000}"/>
    <cellStyle name="40% - Accent1 2 3 4 3" xfId="5809" xr:uid="{00000000-0005-0000-0000-000029100000}"/>
    <cellStyle name="40% - Accent1 2 3 4 3 2" xfId="58609" xr:uid="{00000000-0005-0000-0000-00002A100000}"/>
    <cellStyle name="40% - Accent1 2 3 4 4" xfId="49948" xr:uid="{00000000-0005-0000-0000-00002B100000}"/>
    <cellStyle name="40% - Accent1 2 3 5" xfId="5810" xr:uid="{00000000-0005-0000-0000-00002C100000}"/>
    <cellStyle name="40% - Accent1 2 3 5 2" xfId="49949" xr:uid="{00000000-0005-0000-0000-00002D100000}"/>
    <cellStyle name="40% - Accent1 2 3 5 3" xfId="49950" xr:uid="{00000000-0005-0000-0000-00002E100000}"/>
    <cellStyle name="40% - Accent1 2 3 6" xfId="49951" xr:uid="{00000000-0005-0000-0000-00002F100000}"/>
    <cellStyle name="40% - Accent1 2 3 6 2" xfId="49952" xr:uid="{00000000-0005-0000-0000-000030100000}"/>
    <cellStyle name="40% - Accent1 2 3 6 3" xfId="49953" xr:uid="{00000000-0005-0000-0000-000031100000}"/>
    <cellStyle name="40% - Accent1 2 3 7" xfId="49954" xr:uid="{00000000-0005-0000-0000-000032100000}"/>
    <cellStyle name="40% - Accent1 2 3 7 2" xfId="58610" xr:uid="{00000000-0005-0000-0000-000033100000}"/>
    <cellStyle name="40% - Accent1 2 3 8" xfId="49955" xr:uid="{00000000-0005-0000-0000-000034100000}"/>
    <cellStyle name="40% - Accent1 2 3 9" xfId="49956" xr:uid="{00000000-0005-0000-0000-000035100000}"/>
    <cellStyle name="40% - Accent1 2 4" xfId="438" xr:uid="{00000000-0005-0000-0000-000036100000}"/>
    <cellStyle name="40% - Accent1 2 4 10" xfId="49957" xr:uid="{00000000-0005-0000-0000-000037100000}"/>
    <cellStyle name="40% - Accent1 2 4 11" xfId="49958" xr:uid="{00000000-0005-0000-0000-000038100000}"/>
    <cellStyle name="40% - Accent1 2 4 2" xfId="439" xr:uid="{00000000-0005-0000-0000-000039100000}"/>
    <cellStyle name="40% - Accent1 2 4 2 10" xfId="49959" xr:uid="{00000000-0005-0000-0000-00003A100000}"/>
    <cellStyle name="40% - Accent1 2 4 2 2" xfId="4268" xr:uid="{00000000-0005-0000-0000-00003B100000}"/>
    <cellStyle name="40% - Accent1 2 4 2 2 2" xfId="5811" xr:uid="{00000000-0005-0000-0000-00003C100000}"/>
    <cellStyle name="40% - Accent1 2 4 2 2 2 2" xfId="49960" xr:uid="{00000000-0005-0000-0000-00003D100000}"/>
    <cellStyle name="40% - Accent1 2 4 2 2 2 3" xfId="49961" xr:uid="{00000000-0005-0000-0000-00003E100000}"/>
    <cellStyle name="40% - Accent1 2 4 2 2 3" xfId="49962" xr:uid="{00000000-0005-0000-0000-00003F100000}"/>
    <cellStyle name="40% - Accent1 2 4 2 2 3 2" xfId="49963" xr:uid="{00000000-0005-0000-0000-000040100000}"/>
    <cellStyle name="40% - Accent1 2 4 2 2 3 3" xfId="49964" xr:uid="{00000000-0005-0000-0000-000041100000}"/>
    <cellStyle name="40% - Accent1 2 4 2 2 4" xfId="49965" xr:uid="{00000000-0005-0000-0000-000042100000}"/>
    <cellStyle name="40% - Accent1 2 4 2 2 5" xfId="49966" xr:uid="{00000000-0005-0000-0000-000043100000}"/>
    <cellStyle name="40% - Accent1 2 4 2 2 6" xfId="49967" xr:uid="{00000000-0005-0000-0000-000044100000}"/>
    <cellStyle name="40% - Accent1 2 4 2 2 7" xfId="49968" xr:uid="{00000000-0005-0000-0000-000045100000}"/>
    <cellStyle name="40% - Accent1 2 4 2 2 8" xfId="49969" xr:uid="{00000000-0005-0000-0000-000046100000}"/>
    <cellStyle name="40% - Accent1 2 4 2 3" xfId="5812" xr:uid="{00000000-0005-0000-0000-000047100000}"/>
    <cellStyle name="40% - Accent1 2 4 2 3 2" xfId="49970" xr:uid="{00000000-0005-0000-0000-000048100000}"/>
    <cellStyle name="40% - Accent1 2 4 2 3 2 2" xfId="58611" xr:uid="{00000000-0005-0000-0000-000049100000}"/>
    <cellStyle name="40% - Accent1 2 4 2 3 2 3" xfId="58612" xr:uid="{00000000-0005-0000-0000-00004A100000}"/>
    <cellStyle name="40% - Accent1 2 4 2 3 3" xfId="49971" xr:uid="{00000000-0005-0000-0000-00004B100000}"/>
    <cellStyle name="40% - Accent1 2 4 2 3 3 2" xfId="58613" xr:uid="{00000000-0005-0000-0000-00004C100000}"/>
    <cellStyle name="40% - Accent1 2 4 2 3 4" xfId="49972" xr:uid="{00000000-0005-0000-0000-00004D100000}"/>
    <cellStyle name="40% - Accent1 2 4 2 4" xfId="49973" xr:uid="{00000000-0005-0000-0000-00004E100000}"/>
    <cellStyle name="40% - Accent1 2 4 2 4 2" xfId="49974" xr:uid="{00000000-0005-0000-0000-00004F100000}"/>
    <cellStyle name="40% - Accent1 2 4 2 4 3" xfId="49975" xr:uid="{00000000-0005-0000-0000-000050100000}"/>
    <cellStyle name="40% - Accent1 2 4 2 5" xfId="49976" xr:uid="{00000000-0005-0000-0000-000051100000}"/>
    <cellStyle name="40% - Accent1 2 4 2 5 2" xfId="49977" xr:uid="{00000000-0005-0000-0000-000052100000}"/>
    <cellStyle name="40% - Accent1 2 4 2 5 3" xfId="49978" xr:uid="{00000000-0005-0000-0000-000053100000}"/>
    <cellStyle name="40% - Accent1 2 4 2 6" xfId="49979" xr:uid="{00000000-0005-0000-0000-000054100000}"/>
    <cellStyle name="40% - Accent1 2 4 2 6 2" xfId="58614" xr:uid="{00000000-0005-0000-0000-000055100000}"/>
    <cellStyle name="40% - Accent1 2 4 2 7" xfId="49980" xr:uid="{00000000-0005-0000-0000-000056100000}"/>
    <cellStyle name="40% - Accent1 2 4 2 8" xfId="49981" xr:uid="{00000000-0005-0000-0000-000057100000}"/>
    <cellStyle name="40% - Accent1 2 4 2 9" xfId="49982" xr:uid="{00000000-0005-0000-0000-000058100000}"/>
    <cellStyle name="40% - Accent1 2 4 3" xfId="4267" xr:uid="{00000000-0005-0000-0000-000059100000}"/>
    <cellStyle name="40% - Accent1 2 4 3 2" xfId="5813" xr:uid="{00000000-0005-0000-0000-00005A100000}"/>
    <cellStyle name="40% - Accent1 2 4 3 2 2" xfId="49983" xr:uid="{00000000-0005-0000-0000-00005B100000}"/>
    <cellStyle name="40% - Accent1 2 4 3 2 3" xfId="49984" xr:uid="{00000000-0005-0000-0000-00005C100000}"/>
    <cellStyle name="40% - Accent1 2 4 3 3" xfId="49985" xr:uid="{00000000-0005-0000-0000-00005D100000}"/>
    <cellStyle name="40% - Accent1 2 4 3 3 2" xfId="49986" xr:uid="{00000000-0005-0000-0000-00005E100000}"/>
    <cellStyle name="40% - Accent1 2 4 3 3 3" xfId="49987" xr:uid="{00000000-0005-0000-0000-00005F100000}"/>
    <cellStyle name="40% - Accent1 2 4 3 4" xfId="49988" xr:uid="{00000000-0005-0000-0000-000060100000}"/>
    <cellStyle name="40% - Accent1 2 4 3 5" xfId="49989" xr:uid="{00000000-0005-0000-0000-000061100000}"/>
    <cellStyle name="40% - Accent1 2 4 3 6" xfId="49990" xr:uid="{00000000-0005-0000-0000-000062100000}"/>
    <cellStyle name="40% - Accent1 2 4 3 7" xfId="49991" xr:uid="{00000000-0005-0000-0000-000063100000}"/>
    <cellStyle name="40% - Accent1 2 4 3 8" xfId="49992" xr:uid="{00000000-0005-0000-0000-000064100000}"/>
    <cellStyle name="40% - Accent1 2 4 4" xfId="5814" xr:uid="{00000000-0005-0000-0000-000065100000}"/>
    <cellStyle name="40% - Accent1 2 4 4 2" xfId="49993" xr:uid="{00000000-0005-0000-0000-000066100000}"/>
    <cellStyle name="40% - Accent1 2 4 4 2 2" xfId="58615" xr:uid="{00000000-0005-0000-0000-000067100000}"/>
    <cellStyle name="40% - Accent1 2 4 4 2 3" xfId="58616" xr:uid="{00000000-0005-0000-0000-000068100000}"/>
    <cellStyle name="40% - Accent1 2 4 4 3" xfId="49994" xr:uid="{00000000-0005-0000-0000-000069100000}"/>
    <cellStyle name="40% - Accent1 2 4 4 3 2" xfId="58617" xr:uid="{00000000-0005-0000-0000-00006A100000}"/>
    <cellStyle name="40% - Accent1 2 4 4 4" xfId="49995" xr:uid="{00000000-0005-0000-0000-00006B100000}"/>
    <cellStyle name="40% - Accent1 2 4 5" xfId="5815" xr:uid="{00000000-0005-0000-0000-00006C100000}"/>
    <cellStyle name="40% - Accent1 2 4 5 2" xfId="49996" xr:uid="{00000000-0005-0000-0000-00006D100000}"/>
    <cellStyle name="40% - Accent1 2 4 5 3" xfId="49997" xr:uid="{00000000-0005-0000-0000-00006E100000}"/>
    <cellStyle name="40% - Accent1 2 4 6" xfId="49998" xr:uid="{00000000-0005-0000-0000-00006F100000}"/>
    <cellStyle name="40% - Accent1 2 4 6 2" xfId="49999" xr:uid="{00000000-0005-0000-0000-000070100000}"/>
    <cellStyle name="40% - Accent1 2 4 6 3" xfId="50000" xr:uid="{00000000-0005-0000-0000-000071100000}"/>
    <cellStyle name="40% - Accent1 2 4 7" xfId="50001" xr:uid="{00000000-0005-0000-0000-000072100000}"/>
    <cellStyle name="40% - Accent1 2 4 7 2" xfId="58618" xr:uid="{00000000-0005-0000-0000-000073100000}"/>
    <cellStyle name="40% - Accent1 2 4 8" xfId="50002" xr:uid="{00000000-0005-0000-0000-000074100000}"/>
    <cellStyle name="40% - Accent1 2 4 9" xfId="50003" xr:uid="{00000000-0005-0000-0000-000075100000}"/>
    <cellStyle name="40% - Accent1 2 5" xfId="440" xr:uid="{00000000-0005-0000-0000-000076100000}"/>
    <cellStyle name="40% - Accent1 2 5 10" xfId="50004" xr:uid="{00000000-0005-0000-0000-000077100000}"/>
    <cellStyle name="40% - Accent1 2 5 11" xfId="50005" xr:uid="{00000000-0005-0000-0000-000078100000}"/>
    <cellStyle name="40% - Accent1 2 5 2" xfId="441" xr:uid="{00000000-0005-0000-0000-000079100000}"/>
    <cellStyle name="40% - Accent1 2 5 2 2" xfId="4270" xr:uid="{00000000-0005-0000-0000-00007A100000}"/>
    <cellStyle name="40% - Accent1 2 5 2 2 2" xfId="5816" xr:uid="{00000000-0005-0000-0000-00007B100000}"/>
    <cellStyle name="40% - Accent1 2 5 2 2 2 2" xfId="50006" xr:uid="{00000000-0005-0000-0000-00007C100000}"/>
    <cellStyle name="40% - Accent1 2 5 2 2 2 3" xfId="50007" xr:uid="{00000000-0005-0000-0000-00007D100000}"/>
    <cellStyle name="40% - Accent1 2 5 2 2 3" xfId="50008" xr:uid="{00000000-0005-0000-0000-00007E100000}"/>
    <cellStyle name="40% - Accent1 2 5 2 2 3 2" xfId="50009" xr:uid="{00000000-0005-0000-0000-00007F100000}"/>
    <cellStyle name="40% - Accent1 2 5 2 2 3 3" xfId="50010" xr:uid="{00000000-0005-0000-0000-000080100000}"/>
    <cellStyle name="40% - Accent1 2 5 2 2 4" xfId="50011" xr:uid="{00000000-0005-0000-0000-000081100000}"/>
    <cellStyle name="40% - Accent1 2 5 2 2 5" xfId="50012" xr:uid="{00000000-0005-0000-0000-000082100000}"/>
    <cellStyle name="40% - Accent1 2 5 2 2 6" xfId="50013" xr:uid="{00000000-0005-0000-0000-000083100000}"/>
    <cellStyle name="40% - Accent1 2 5 2 2 7" xfId="50014" xr:uid="{00000000-0005-0000-0000-000084100000}"/>
    <cellStyle name="40% - Accent1 2 5 2 2 8" xfId="50015" xr:uid="{00000000-0005-0000-0000-000085100000}"/>
    <cellStyle name="40% - Accent1 2 5 2 3" xfId="5817" xr:uid="{00000000-0005-0000-0000-000086100000}"/>
    <cellStyle name="40% - Accent1 2 5 2 3 2" xfId="50016" xr:uid="{00000000-0005-0000-0000-000087100000}"/>
    <cellStyle name="40% - Accent1 2 5 2 3 2 2" xfId="58619" xr:uid="{00000000-0005-0000-0000-000088100000}"/>
    <cellStyle name="40% - Accent1 2 5 2 3 2 3" xfId="58620" xr:uid="{00000000-0005-0000-0000-000089100000}"/>
    <cellStyle name="40% - Accent1 2 5 2 3 3" xfId="50017" xr:uid="{00000000-0005-0000-0000-00008A100000}"/>
    <cellStyle name="40% - Accent1 2 5 2 3 3 2" xfId="58621" xr:uid="{00000000-0005-0000-0000-00008B100000}"/>
    <cellStyle name="40% - Accent1 2 5 2 3 4" xfId="50018" xr:uid="{00000000-0005-0000-0000-00008C100000}"/>
    <cellStyle name="40% - Accent1 2 5 2 4" xfId="50019" xr:uid="{00000000-0005-0000-0000-00008D100000}"/>
    <cellStyle name="40% - Accent1 2 5 2 4 2" xfId="50020" xr:uid="{00000000-0005-0000-0000-00008E100000}"/>
    <cellStyle name="40% - Accent1 2 5 2 4 3" xfId="50021" xr:uid="{00000000-0005-0000-0000-00008F100000}"/>
    <cellStyle name="40% - Accent1 2 5 2 5" xfId="50022" xr:uid="{00000000-0005-0000-0000-000090100000}"/>
    <cellStyle name="40% - Accent1 2 5 2 6" xfId="50023" xr:uid="{00000000-0005-0000-0000-000091100000}"/>
    <cellStyle name="40% - Accent1 2 5 2 6 2" xfId="58622" xr:uid="{00000000-0005-0000-0000-000092100000}"/>
    <cellStyle name="40% - Accent1 2 5 2 7" xfId="50024" xr:uid="{00000000-0005-0000-0000-000093100000}"/>
    <cellStyle name="40% - Accent1 2 5 2 8" xfId="50025" xr:uid="{00000000-0005-0000-0000-000094100000}"/>
    <cellStyle name="40% - Accent1 2 5 2 9" xfId="50026" xr:uid="{00000000-0005-0000-0000-000095100000}"/>
    <cellStyle name="40% - Accent1 2 5 3" xfId="4269" xr:uid="{00000000-0005-0000-0000-000096100000}"/>
    <cellStyle name="40% - Accent1 2 5 3 2" xfId="5818" xr:uid="{00000000-0005-0000-0000-000097100000}"/>
    <cellStyle name="40% - Accent1 2 5 3 2 2" xfId="50027" xr:uid="{00000000-0005-0000-0000-000098100000}"/>
    <cellStyle name="40% - Accent1 2 5 3 2 3" xfId="50028" xr:uid="{00000000-0005-0000-0000-000099100000}"/>
    <cellStyle name="40% - Accent1 2 5 3 3" xfId="50029" xr:uid="{00000000-0005-0000-0000-00009A100000}"/>
    <cellStyle name="40% - Accent1 2 5 3 3 2" xfId="50030" xr:uid="{00000000-0005-0000-0000-00009B100000}"/>
    <cellStyle name="40% - Accent1 2 5 3 3 3" xfId="50031" xr:uid="{00000000-0005-0000-0000-00009C100000}"/>
    <cellStyle name="40% - Accent1 2 5 3 4" xfId="50032" xr:uid="{00000000-0005-0000-0000-00009D100000}"/>
    <cellStyle name="40% - Accent1 2 5 3 5" xfId="50033" xr:uid="{00000000-0005-0000-0000-00009E100000}"/>
    <cellStyle name="40% - Accent1 2 5 3 6" xfId="50034" xr:uid="{00000000-0005-0000-0000-00009F100000}"/>
    <cellStyle name="40% - Accent1 2 5 3 7" xfId="50035" xr:uid="{00000000-0005-0000-0000-0000A0100000}"/>
    <cellStyle name="40% - Accent1 2 5 3 8" xfId="50036" xr:uid="{00000000-0005-0000-0000-0000A1100000}"/>
    <cellStyle name="40% - Accent1 2 5 4" xfId="5819" xr:uid="{00000000-0005-0000-0000-0000A2100000}"/>
    <cellStyle name="40% - Accent1 2 5 4 2" xfId="50037" xr:uid="{00000000-0005-0000-0000-0000A3100000}"/>
    <cellStyle name="40% - Accent1 2 5 4 2 2" xfId="58623" xr:uid="{00000000-0005-0000-0000-0000A4100000}"/>
    <cellStyle name="40% - Accent1 2 5 4 2 3" xfId="58624" xr:uid="{00000000-0005-0000-0000-0000A5100000}"/>
    <cellStyle name="40% - Accent1 2 5 4 3" xfId="50038" xr:uid="{00000000-0005-0000-0000-0000A6100000}"/>
    <cellStyle name="40% - Accent1 2 5 4 3 2" xfId="58625" xr:uid="{00000000-0005-0000-0000-0000A7100000}"/>
    <cellStyle name="40% - Accent1 2 5 4 4" xfId="50039" xr:uid="{00000000-0005-0000-0000-0000A8100000}"/>
    <cellStyle name="40% - Accent1 2 5 5" xfId="5820" xr:uid="{00000000-0005-0000-0000-0000A9100000}"/>
    <cellStyle name="40% - Accent1 2 5 5 2" xfId="50040" xr:uid="{00000000-0005-0000-0000-0000AA100000}"/>
    <cellStyle name="40% - Accent1 2 5 5 3" xfId="50041" xr:uid="{00000000-0005-0000-0000-0000AB100000}"/>
    <cellStyle name="40% - Accent1 2 5 6" xfId="50042" xr:uid="{00000000-0005-0000-0000-0000AC100000}"/>
    <cellStyle name="40% - Accent1 2 5 6 2" xfId="50043" xr:uid="{00000000-0005-0000-0000-0000AD100000}"/>
    <cellStyle name="40% - Accent1 2 5 6 3" xfId="50044" xr:uid="{00000000-0005-0000-0000-0000AE100000}"/>
    <cellStyle name="40% - Accent1 2 5 7" xfId="50045" xr:uid="{00000000-0005-0000-0000-0000AF100000}"/>
    <cellStyle name="40% - Accent1 2 5 7 2" xfId="58626" xr:uid="{00000000-0005-0000-0000-0000B0100000}"/>
    <cellStyle name="40% - Accent1 2 5 8" xfId="50046" xr:uid="{00000000-0005-0000-0000-0000B1100000}"/>
    <cellStyle name="40% - Accent1 2 5 9" xfId="50047" xr:uid="{00000000-0005-0000-0000-0000B2100000}"/>
    <cellStyle name="40% - Accent1 2 6" xfId="442" xr:uid="{00000000-0005-0000-0000-0000B3100000}"/>
    <cellStyle name="40% - Accent1 2 6 10" xfId="50048" xr:uid="{00000000-0005-0000-0000-0000B4100000}"/>
    <cellStyle name="40% - Accent1 2 6 11" xfId="50049" xr:uid="{00000000-0005-0000-0000-0000B5100000}"/>
    <cellStyle name="40% - Accent1 2 6 2" xfId="443" xr:uid="{00000000-0005-0000-0000-0000B6100000}"/>
    <cellStyle name="40% - Accent1 2 6 2 2" xfId="4272" xr:uid="{00000000-0005-0000-0000-0000B7100000}"/>
    <cellStyle name="40% - Accent1 2 6 2 2 2" xfId="50050" xr:uid="{00000000-0005-0000-0000-0000B8100000}"/>
    <cellStyle name="40% - Accent1 2 6 2 2 2 2" xfId="50051" xr:uid="{00000000-0005-0000-0000-0000B9100000}"/>
    <cellStyle name="40% - Accent1 2 6 2 2 2 3" xfId="50052" xr:uid="{00000000-0005-0000-0000-0000BA100000}"/>
    <cellStyle name="40% - Accent1 2 6 2 2 3" xfId="50053" xr:uid="{00000000-0005-0000-0000-0000BB100000}"/>
    <cellStyle name="40% - Accent1 2 6 2 2 3 2" xfId="50054" xr:uid="{00000000-0005-0000-0000-0000BC100000}"/>
    <cellStyle name="40% - Accent1 2 6 2 2 3 3" xfId="50055" xr:uid="{00000000-0005-0000-0000-0000BD100000}"/>
    <cellStyle name="40% - Accent1 2 6 2 2 4" xfId="50056" xr:uid="{00000000-0005-0000-0000-0000BE100000}"/>
    <cellStyle name="40% - Accent1 2 6 2 2 5" xfId="50057" xr:uid="{00000000-0005-0000-0000-0000BF100000}"/>
    <cellStyle name="40% - Accent1 2 6 2 2 6" xfId="50058" xr:uid="{00000000-0005-0000-0000-0000C0100000}"/>
    <cellStyle name="40% - Accent1 2 6 2 2 7" xfId="50059" xr:uid="{00000000-0005-0000-0000-0000C1100000}"/>
    <cellStyle name="40% - Accent1 2 6 2 2 8" xfId="50060" xr:uid="{00000000-0005-0000-0000-0000C2100000}"/>
    <cellStyle name="40% - Accent1 2 6 2 3" xfId="50061" xr:uid="{00000000-0005-0000-0000-0000C3100000}"/>
    <cellStyle name="40% - Accent1 2 6 2 3 2" xfId="50062" xr:uid="{00000000-0005-0000-0000-0000C4100000}"/>
    <cellStyle name="40% - Accent1 2 6 2 3 2 2" xfId="58627" xr:uid="{00000000-0005-0000-0000-0000C5100000}"/>
    <cellStyle name="40% - Accent1 2 6 2 3 2 3" xfId="58628" xr:uid="{00000000-0005-0000-0000-0000C6100000}"/>
    <cellStyle name="40% - Accent1 2 6 2 3 3" xfId="50063" xr:uid="{00000000-0005-0000-0000-0000C7100000}"/>
    <cellStyle name="40% - Accent1 2 6 2 3 3 2" xfId="58629" xr:uid="{00000000-0005-0000-0000-0000C8100000}"/>
    <cellStyle name="40% - Accent1 2 6 2 3 4" xfId="50064" xr:uid="{00000000-0005-0000-0000-0000C9100000}"/>
    <cellStyle name="40% - Accent1 2 6 2 4" xfId="50065" xr:uid="{00000000-0005-0000-0000-0000CA100000}"/>
    <cellStyle name="40% - Accent1 2 6 2 4 2" xfId="50066" xr:uid="{00000000-0005-0000-0000-0000CB100000}"/>
    <cellStyle name="40% - Accent1 2 6 2 4 3" xfId="50067" xr:uid="{00000000-0005-0000-0000-0000CC100000}"/>
    <cellStyle name="40% - Accent1 2 6 2 5" xfId="50068" xr:uid="{00000000-0005-0000-0000-0000CD100000}"/>
    <cellStyle name="40% - Accent1 2 6 2 6" xfId="50069" xr:uid="{00000000-0005-0000-0000-0000CE100000}"/>
    <cellStyle name="40% - Accent1 2 6 2 6 2" xfId="58630" xr:uid="{00000000-0005-0000-0000-0000CF100000}"/>
    <cellStyle name="40% - Accent1 2 6 2 7" xfId="50070" xr:uid="{00000000-0005-0000-0000-0000D0100000}"/>
    <cellStyle name="40% - Accent1 2 6 2 8" xfId="50071" xr:uid="{00000000-0005-0000-0000-0000D1100000}"/>
    <cellStyle name="40% - Accent1 2 6 2 9" xfId="50072" xr:uid="{00000000-0005-0000-0000-0000D2100000}"/>
    <cellStyle name="40% - Accent1 2 6 3" xfId="4271" xr:uid="{00000000-0005-0000-0000-0000D3100000}"/>
    <cellStyle name="40% - Accent1 2 6 3 2" xfId="50073" xr:uid="{00000000-0005-0000-0000-0000D4100000}"/>
    <cellStyle name="40% - Accent1 2 6 3 2 2" xfId="50074" xr:uid="{00000000-0005-0000-0000-0000D5100000}"/>
    <cellStyle name="40% - Accent1 2 6 3 2 3" xfId="50075" xr:uid="{00000000-0005-0000-0000-0000D6100000}"/>
    <cellStyle name="40% - Accent1 2 6 3 3" xfId="50076" xr:uid="{00000000-0005-0000-0000-0000D7100000}"/>
    <cellStyle name="40% - Accent1 2 6 3 3 2" xfId="50077" xr:uid="{00000000-0005-0000-0000-0000D8100000}"/>
    <cellStyle name="40% - Accent1 2 6 3 3 3" xfId="50078" xr:uid="{00000000-0005-0000-0000-0000D9100000}"/>
    <cellStyle name="40% - Accent1 2 6 3 4" xfId="50079" xr:uid="{00000000-0005-0000-0000-0000DA100000}"/>
    <cellStyle name="40% - Accent1 2 6 3 5" xfId="50080" xr:uid="{00000000-0005-0000-0000-0000DB100000}"/>
    <cellStyle name="40% - Accent1 2 6 3 6" xfId="50081" xr:uid="{00000000-0005-0000-0000-0000DC100000}"/>
    <cellStyle name="40% - Accent1 2 6 3 7" xfId="50082" xr:uid="{00000000-0005-0000-0000-0000DD100000}"/>
    <cellStyle name="40% - Accent1 2 6 3 8" xfId="50083" xr:uid="{00000000-0005-0000-0000-0000DE100000}"/>
    <cellStyle name="40% - Accent1 2 6 4" xfId="50084" xr:uid="{00000000-0005-0000-0000-0000DF100000}"/>
    <cellStyle name="40% - Accent1 2 6 4 2" xfId="50085" xr:uid="{00000000-0005-0000-0000-0000E0100000}"/>
    <cellStyle name="40% - Accent1 2 6 4 2 2" xfId="58631" xr:uid="{00000000-0005-0000-0000-0000E1100000}"/>
    <cellStyle name="40% - Accent1 2 6 4 2 3" xfId="58632" xr:uid="{00000000-0005-0000-0000-0000E2100000}"/>
    <cellStyle name="40% - Accent1 2 6 4 3" xfId="50086" xr:uid="{00000000-0005-0000-0000-0000E3100000}"/>
    <cellStyle name="40% - Accent1 2 6 4 3 2" xfId="58633" xr:uid="{00000000-0005-0000-0000-0000E4100000}"/>
    <cellStyle name="40% - Accent1 2 6 4 4" xfId="50087" xr:uid="{00000000-0005-0000-0000-0000E5100000}"/>
    <cellStyle name="40% - Accent1 2 6 5" xfId="50088" xr:uid="{00000000-0005-0000-0000-0000E6100000}"/>
    <cellStyle name="40% - Accent1 2 6 5 2" xfId="50089" xr:uid="{00000000-0005-0000-0000-0000E7100000}"/>
    <cellStyle name="40% - Accent1 2 6 5 3" xfId="50090" xr:uid="{00000000-0005-0000-0000-0000E8100000}"/>
    <cellStyle name="40% - Accent1 2 6 6" xfId="50091" xr:uid="{00000000-0005-0000-0000-0000E9100000}"/>
    <cellStyle name="40% - Accent1 2 6 6 2" xfId="50092" xr:uid="{00000000-0005-0000-0000-0000EA100000}"/>
    <cellStyle name="40% - Accent1 2 6 6 3" xfId="50093" xr:uid="{00000000-0005-0000-0000-0000EB100000}"/>
    <cellStyle name="40% - Accent1 2 6 7" xfId="50094" xr:uid="{00000000-0005-0000-0000-0000EC100000}"/>
    <cellStyle name="40% - Accent1 2 6 7 2" xfId="58634" xr:uid="{00000000-0005-0000-0000-0000ED100000}"/>
    <cellStyle name="40% - Accent1 2 6 8" xfId="50095" xr:uid="{00000000-0005-0000-0000-0000EE100000}"/>
    <cellStyle name="40% - Accent1 2 6 9" xfId="50096" xr:uid="{00000000-0005-0000-0000-0000EF100000}"/>
    <cellStyle name="40% - Accent1 2 7" xfId="434" xr:uid="{00000000-0005-0000-0000-0000F0100000}"/>
    <cellStyle name="40% - Accent1 2 7 2" xfId="5821" xr:uid="{00000000-0005-0000-0000-0000F1100000}"/>
    <cellStyle name="40% - Accent1 2 7 2 2" xfId="5822" xr:uid="{00000000-0005-0000-0000-0000F2100000}"/>
    <cellStyle name="40% - Accent1 2 7 2 3" xfId="58635" xr:uid="{00000000-0005-0000-0000-0000F3100000}"/>
    <cellStyle name="40% - Accent1 2 7 3" xfId="5823" xr:uid="{00000000-0005-0000-0000-0000F4100000}"/>
    <cellStyle name="40% - Accent1 2 7 3 2" xfId="58636" xr:uid="{00000000-0005-0000-0000-0000F5100000}"/>
    <cellStyle name="40% - Accent1 2 7 4" xfId="58637" xr:uid="{00000000-0005-0000-0000-0000F6100000}"/>
    <cellStyle name="40% - Accent1 2 8" xfId="5824" xr:uid="{00000000-0005-0000-0000-0000F7100000}"/>
    <cellStyle name="40% - Accent1 2 8 2" xfId="50097" xr:uid="{00000000-0005-0000-0000-0000F8100000}"/>
    <cellStyle name="40% - Accent1 2 8 3" xfId="50098" xr:uid="{00000000-0005-0000-0000-0000F9100000}"/>
    <cellStyle name="40% - Accent1 2 9" xfId="5825" xr:uid="{00000000-0005-0000-0000-0000FA100000}"/>
    <cellStyle name="40% - Accent1 2 9 2" xfId="50099" xr:uid="{00000000-0005-0000-0000-0000FB100000}"/>
    <cellStyle name="40% - Accent1 2 9 3" xfId="50100" xr:uid="{00000000-0005-0000-0000-0000FC100000}"/>
    <cellStyle name="40% - Accent1 2_Dec monthly report" xfId="4641" xr:uid="{00000000-0005-0000-0000-0000FD100000}"/>
    <cellStyle name="40% - Accent1 20" xfId="50101" xr:uid="{00000000-0005-0000-0000-0000FE100000}"/>
    <cellStyle name="40% - Accent1 20 2" xfId="50102" xr:uid="{00000000-0005-0000-0000-0000FF100000}"/>
    <cellStyle name="40% - Accent1 20 3" xfId="50103" xr:uid="{00000000-0005-0000-0000-000000110000}"/>
    <cellStyle name="40% - Accent1 21" xfId="50104" xr:uid="{00000000-0005-0000-0000-000001110000}"/>
    <cellStyle name="40% - Accent1 21 2" xfId="50105" xr:uid="{00000000-0005-0000-0000-000002110000}"/>
    <cellStyle name="40% - Accent1 21 3" xfId="50106" xr:uid="{00000000-0005-0000-0000-000003110000}"/>
    <cellStyle name="40% - Accent1 22" xfId="50107" xr:uid="{00000000-0005-0000-0000-000004110000}"/>
    <cellStyle name="40% - Accent1 23" xfId="50108" xr:uid="{00000000-0005-0000-0000-000005110000}"/>
    <cellStyle name="40% - Accent1 24" xfId="50109" xr:uid="{00000000-0005-0000-0000-000006110000}"/>
    <cellStyle name="40% - Accent1 3" xfId="176" xr:uid="{00000000-0005-0000-0000-000007110000}"/>
    <cellStyle name="40% - Accent1 3 10" xfId="5826" xr:uid="{00000000-0005-0000-0000-000008110000}"/>
    <cellStyle name="40% - Accent1 3 11" xfId="5827" xr:uid="{00000000-0005-0000-0000-000009110000}"/>
    <cellStyle name="40% - Accent1 3 12" xfId="5828" xr:uid="{00000000-0005-0000-0000-00000A110000}"/>
    <cellStyle name="40% - Accent1 3 13" xfId="5829" xr:uid="{00000000-0005-0000-0000-00000B110000}"/>
    <cellStyle name="40% - Accent1 3 14" xfId="50110" xr:uid="{00000000-0005-0000-0000-00000C110000}"/>
    <cellStyle name="40% - Accent1 3 2" xfId="225" xr:uid="{00000000-0005-0000-0000-00000D110000}"/>
    <cellStyle name="40% - Accent1 3 2 2" xfId="446" xr:uid="{00000000-0005-0000-0000-00000E110000}"/>
    <cellStyle name="40% - Accent1 3 2 2 10" xfId="50111" xr:uid="{00000000-0005-0000-0000-00000F110000}"/>
    <cellStyle name="40% - Accent1 3 2 2 2" xfId="4274" xr:uid="{00000000-0005-0000-0000-000010110000}"/>
    <cellStyle name="40% - Accent1 3 2 2 2 2" xfId="5830" xr:uid="{00000000-0005-0000-0000-000011110000}"/>
    <cellStyle name="40% - Accent1 3 2 2 2 2 2" xfId="50112" xr:uid="{00000000-0005-0000-0000-000012110000}"/>
    <cellStyle name="40% - Accent1 3 2 2 2 2 3" xfId="50113" xr:uid="{00000000-0005-0000-0000-000013110000}"/>
    <cellStyle name="40% - Accent1 3 2 2 2 3" xfId="5831" xr:uid="{00000000-0005-0000-0000-000014110000}"/>
    <cellStyle name="40% - Accent1 3 2 2 2 3 2" xfId="50114" xr:uid="{00000000-0005-0000-0000-000015110000}"/>
    <cellStyle name="40% - Accent1 3 2 2 2 3 3" xfId="50115" xr:uid="{00000000-0005-0000-0000-000016110000}"/>
    <cellStyle name="40% - Accent1 3 2 2 2 4" xfId="50116" xr:uid="{00000000-0005-0000-0000-000017110000}"/>
    <cellStyle name="40% - Accent1 3 2 2 2 5" xfId="50117" xr:uid="{00000000-0005-0000-0000-000018110000}"/>
    <cellStyle name="40% - Accent1 3 2 2 2 6" xfId="50118" xr:uid="{00000000-0005-0000-0000-000019110000}"/>
    <cellStyle name="40% - Accent1 3 2 2 2 7" xfId="50119" xr:uid="{00000000-0005-0000-0000-00001A110000}"/>
    <cellStyle name="40% - Accent1 3 2 2 2 8" xfId="50120" xr:uid="{00000000-0005-0000-0000-00001B110000}"/>
    <cellStyle name="40% - Accent1 3 2 2 3" xfId="5832" xr:uid="{00000000-0005-0000-0000-00001C110000}"/>
    <cellStyle name="40% - Accent1 3 2 2 3 2" xfId="5833" xr:uid="{00000000-0005-0000-0000-00001D110000}"/>
    <cellStyle name="40% - Accent1 3 2 2 3 3" xfId="50121" xr:uid="{00000000-0005-0000-0000-00001E110000}"/>
    <cellStyle name="40% - Accent1 3 2 2 4" xfId="5834" xr:uid="{00000000-0005-0000-0000-00001F110000}"/>
    <cellStyle name="40% - Accent1 3 2 2 4 2" xfId="50122" xr:uid="{00000000-0005-0000-0000-000020110000}"/>
    <cellStyle name="40% - Accent1 3 2 2 4 3" xfId="50123" xr:uid="{00000000-0005-0000-0000-000021110000}"/>
    <cellStyle name="40% - Accent1 3 2 2 5" xfId="50124" xr:uid="{00000000-0005-0000-0000-000022110000}"/>
    <cellStyle name="40% - Accent1 3 2 2 5 2" xfId="50125" xr:uid="{00000000-0005-0000-0000-000023110000}"/>
    <cellStyle name="40% - Accent1 3 2 2 5 3" xfId="50126" xr:uid="{00000000-0005-0000-0000-000024110000}"/>
    <cellStyle name="40% - Accent1 3 2 2 6" xfId="50127" xr:uid="{00000000-0005-0000-0000-000025110000}"/>
    <cellStyle name="40% - Accent1 3 2 2 7" xfId="50128" xr:uid="{00000000-0005-0000-0000-000026110000}"/>
    <cellStyle name="40% - Accent1 3 2 2 8" xfId="50129" xr:uid="{00000000-0005-0000-0000-000027110000}"/>
    <cellStyle name="40% - Accent1 3 2 2 9" xfId="50130" xr:uid="{00000000-0005-0000-0000-000028110000}"/>
    <cellStyle name="40% - Accent1 3 2 3" xfId="445" xr:uid="{00000000-0005-0000-0000-000029110000}"/>
    <cellStyle name="40% - Accent1 3 2 3 2" xfId="5835" xr:uid="{00000000-0005-0000-0000-00002A110000}"/>
    <cellStyle name="40% - Accent1 3 2 3 2 2" xfId="58638" xr:uid="{00000000-0005-0000-0000-00002B110000}"/>
    <cellStyle name="40% - Accent1 3 2 3 2 3" xfId="58639" xr:uid="{00000000-0005-0000-0000-00002C110000}"/>
    <cellStyle name="40% - Accent1 3 2 3 3" xfId="5836" xr:uid="{00000000-0005-0000-0000-00002D110000}"/>
    <cellStyle name="40% - Accent1 3 2 3 3 2" xfId="58640" xr:uid="{00000000-0005-0000-0000-00002E110000}"/>
    <cellStyle name="40% - Accent1 3 2 3 4" xfId="58641" xr:uid="{00000000-0005-0000-0000-00002F110000}"/>
    <cellStyle name="40% - Accent1 3 2 4" xfId="5837" xr:uid="{00000000-0005-0000-0000-000030110000}"/>
    <cellStyle name="40% - Accent1 3 2 4 2" xfId="50131" xr:uid="{00000000-0005-0000-0000-000031110000}"/>
    <cellStyle name="40% - Accent1 3 2 4 3" xfId="50132" xr:uid="{00000000-0005-0000-0000-000032110000}"/>
    <cellStyle name="40% - Accent1 3 2 5" xfId="5838" xr:uid="{00000000-0005-0000-0000-000033110000}"/>
    <cellStyle name="40% - Accent1 3 2 5 2" xfId="50133" xr:uid="{00000000-0005-0000-0000-000034110000}"/>
    <cellStyle name="40% - Accent1 3 2 5 3" xfId="50134" xr:uid="{00000000-0005-0000-0000-000035110000}"/>
    <cellStyle name="40% - Accent1 3 2 6" xfId="5839" xr:uid="{00000000-0005-0000-0000-000036110000}"/>
    <cellStyle name="40% - Accent1 3 2 7" xfId="50135" xr:uid="{00000000-0005-0000-0000-000037110000}"/>
    <cellStyle name="40% - Accent1 3 2 8" xfId="50136" xr:uid="{00000000-0005-0000-0000-000038110000}"/>
    <cellStyle name="40% - Accent1 3 2 9" xfId="50137" xr:uid="{00000000-0005-0000-0000-000039110000}"/>
    <cellStyle name="40% - Accent1 3 3" xfId="4273" xr:uid="{00000000-0005-0000-0000-00003A110000}"/>
    <cellStyle name="40% - Accent1 3 3 2" xfId="5840" xr:uid="{00000000-0005-0000-0000-00003B110000}"/>
    <cellStyle name="40% - Accent1 3 3 2 2" xfId="5841" xr:uid="{00000000-0005-0000-0000-00003C110000}"/>
    <cellStyle name="40% - Accent1 3 3 2 3" xfId="5842" xr:uid="{00000000-0005-0000-0000-00003D110000}"/>
    <cellStyle name="40% - Accent1 3 3 2 3 2" xfId="58642" xr:uid="{00000000-0005-0000-0000-00003E110000}"/>
    <cellStyle name="40% - Accent1 3 3 3" xfId="5843" xr:uid="{00000000-0005-0000-0000-00003F110000}"/>
    <cellStyle name="40% - Accent1 3 3 3 2" xfId="50138" xr:uid="{00000000-0005-0000-0000-000040110000}"/>
    <cellStyle name="40% - Accent1 3 3 3 3" xfId="50139" xr:uid="{00000000-0005-0000-0000-000041110000}"/>
    <cellStyle name="40% - Accent1 3 3 4" xfId="5844" xr:uid="{00000000-0005-0000-0000-000042110000}"/>
    <cellStyle name="40% - Accent1 3 3 4 2" xfId="58643" xr:uid="{00000000-0005-0000-0000-000043110000}"/>
    <cellStyle name="40% - Accent1 3 3 5" xfId="50140" xr:uid="{00000000-0005-0000-0000-000044110000}"/>
    <cellStyle name="40% - Accent1 3 3 6" xfId="50141" xr:uid="{00000000-0005-0000-0000-000045110000}"/>
    <cellStyle name="40% - Accent1 3 3 7" xfId="50142" xr:uid="{00000000-0005-0000-0000-000046110000}"/>
    <cellStyle name="40% - Accent1 3 3 8" xfId="50143" xr:uid="{00000000-0005-0000-0000-000047110000}"/>
    <cellStyle name="40% - Accent1 3 4" xfId="444" xr:uid="{00000000-0005-0000-0000-000048110000}"/>
    <cellStyle name="40% - Accent1 3 4 2" xfId="5845" xr:uid="{00000000-0005-0000-0000-000049110000}"/>
    <cellStyle name="40% - Accent1 3 4 2 2" xfId="50144" xr:uid="{00000000-0005-0000-0000-00004A110000}"/>
    <cellStyle name="40% - Accent1 3 4 2 3" xfId="50145" xr:uid="{00000000-0005-0000-0000-00004B110000}"/>
    <cellStyle name="40% - Accent1 3 4 3" xfId="5846" xr:uid="{00000000-0005-0000-0000-00004C110000}"/>
    <cellStyle name="40% - Accent1 3 4 3 2" xfId="50146" xr:uid="{00000000-0005-0000-0000-00004D110000}"/>
    <cellStyle name="40% - Accent1 3 4 3 3" xfId="50147" xr:uid="{00000000-0005-0000-0000-00004E110000}"/>
    <cellStyle name="40% - Accent1 3 4 4" xfId="50148" xr:uid="{00000000-0005-0000-0000-00004F110000}"/>
    <cellStyle name="40% - Accent1 3 4 4 2" xfId="58644" xr:uid="{00000000-0005-0000-0000-000050110000}"/>
    <cellStyle name="40% - Accent1 3 4 5" xfId="50149" xr:uid="{00000000-0005-0000-0000-000051110000}"/>
    <cellStyle name="40% - Accent1 3 4 6" xfId="50150" xr:uid="{00000000-0005-0000-0000-000052110000}"/>
    <cellStyle name="40% - Accent1 3 4 7" xfId="50151" xr:uid="{00000000-0005-0000-0000-000053110000}"/>
    <cellStyle name="40% - Accent1 3 4 8" xfId="50152" xr:uid="{00000000-0005-0000-0000-000054110000}"/>
    <cellStyle name="40% - Accent1 3 5" xfId="5847" xr:uid="{00000000-0005-0000-0000-000055110000}"/>
    <cellStyle name="40% - Accent1 3 5 2" xfId="5848" xr:uid="{00000000-0005-0000-0000-000056110000}"/>
    <cellStyle name="40% - Accent1 3 5 2 2" xfId="5849" xr:uid="{00000000-0005-0000-0000-000057110000}"/>
    <cellStyle name="40% - Accent1 3 5 2 3" xfId="5850" xr:uid="{00000000-0005-0000-0000-000058110000}"/>
    <cellStyle name="40% - Accent1 3 5 3" xfId="5851" xr:uid="{00000000-0005-0000-0000-000059110000}"/>
    <cellStyle name="40% - Accent1 3 5 3 2" xfId="5852" xr:uid="{00000000-0005-0000-0000-00005A110000}"/>
    <cellStyle name="40% - Accent1 3 5 4" xfId="5853" xr:uid="{00000000-0005-0000-0000-00005B110000}"/>
    <cellStyle name="40% - Accent1 3 5 5" xfId="5854" xr:uid="{00000000-0005-0000-0000-00005C110000}"/>
    <cellStyle name="40% - Accent1 3 5 6" xfId="5855" xr:uid="{00000000-0005-0000-0000-00005D110000}"/>
    <cellStyle name="40% - Accent1 3 5 7" xfId="5856" xr:uid="{00000000-0005-0000-0000-00005E110000}"/>
    <cellStyle name="40% - Accent1 3 5 8" xfId="5857" xr:uid="{00000000-0005-0000-0000-00005F110000}"/>
    <cellStyle name="40% - Accent1 3 6" xfId="5858" xr:uid="{00000000-0005-0000-0000-000060110000}"/>
    <cellStyle name="40% - Accent1 3 6 2" xfId="5859" xr:uid="{00000000-0005-0000-0000-000061110000}"/>
    <cellStyle name="40% - Accent1 3 6 3" xfId="50153" xr:uid="{00000000-0005-0000-0000-000062110000}"/>
    <cellStyle name="40% - Accent1 3 7" xfId="5860" xr:uid="{00000000-0005-0000-0000-000063110000}"/>
    <cellStyle name="40% - Accent1 3 7 2" xfId="5861" xr:uid="{00000000-0005-0000-0000-000064110000}"/>
    <cellStyle name="40% - Accent1 3 7 3" xfId="5862" xr:uid="{00000000-0005-0000-0000-000065110000}"/>
    <cellStyle name="40% - Accent1 3 8" xfId="5863" xr:uid="{00000000-0005-0000-0000-000066110000}"/>
    <cellStyle name="40% - Accent1 3 8 2" xfId="5864" xr:uid="{00000000-0005-0000-0000-000067110000}"/>
    <cellStyle name="40% - Accent1 3 8 3" xfId="50154" xr:uid="{00000000-0005-0000-0000-000068110000}"/>
    <cellStyle name="40% - Accent1 3 9" xfId="5865" xr:uid="{00000000-0005-0000-0000-000069110000}"/>
    <cellStyle name="40% - Accent1 3 9 2" xfId="5866" xr:uid="{00000000-0005-0000-0000-00006A110000}"/>
    <cellStyle name="40% - Accent1 3 9 3" xfId="50155" xr:uid="{00000000-0005-0000-0000-00006B110000}"/>
    <cellStyle name="40% - Accent1 4" xfId="175" xr:uid="{00000000-0005-0000-0000-00006C110000}"/>
    <cellStyle name="40% - Accent1 4 10" xfId="5867" xr:uid="{00000000-0005-0000-0000-00006D110000}"/>
    <cellStyle name="40% - Accent1 4 11" xfId="5868" xr:uid="{00000000-0005-0000-0000-00006E110000}"/>
    <cellStyle name="40% - Accent1 4 12" xfId="5869" xr:uid="{00000000-0005-0000-0000-00006F110000}"/>
    <cellStyle name="40% - Accent1 4 13" xfId="50156" xr:uid="{00000000-0005-0000-0000-000070110000}"/>
    <cellStyle name="40% - Accent1 4 2" xfId="226" xr:uid="{00000000-0005-0000-0000-000071110000}"/>
    <cellStyle name="40% - Accent1 4 2 2" xfId="449" xr:uid="{00000000-0005-0000-0000-000072110000}"/>
    <cellStyle name="40% - Accent1 4 2 2 2" xfId="4276" xr:uid="{00000000-0005-0000-0000-000073110000}"/>
    <cellStyle name="40% - Accent1 4 2 2 2 2" xfId="50157" xr:uid="{00000000-0005-0000-0000-000074110000}"/>
    <cellStyle name="40% - Accent1 4 2 2 2 2 2" xfId="50158" xr:uid="{00000000-0005-0000-0000-000075110000}"/>
    <cellStyle name="40% - Accent1 4 2 2 2 2 3" xfId="50159" xr:uid="{00000000-0005-0000-0000-000076110000}"/>
    <cellStyle name="40% - Accent1 4 2 2 2 3" xfId="50160" xr:uid="{00000000-0005-0000-0000-000077110000}"/>
    <cellStyle name="40% - Accent1 4 2 2 2 3 2" xfId="50161" xr:uid="{00000000-0005-0000-0000-000078110000}"/>
    <cellStyle name="40% - Accent1 4 2 2 2 3 3" xfId="50162" xr:uid="{00000000-0005-0000-0000-000079110000}"/>
    <cellStyle name="40% - Accent1 4 2 2 2 4" xfId="50163" xr:uid="{00000000-0005-0000-0000-00007A110000}"/>
    <cellStyle name="40% - Accent1 4 2 2 2 5" xfId="50164" xr:uid="{00000000-0005-0000-0000-00007B110000}"/>
    <cellStyle name="40% - Accent1 4 2 2 2 6" xfId="50165" xr:uid="{00000000-0005-0000-0000-00007C110000}"/>
    <cellStyle name="40% - Accent1 4 2 2 2 7" xfId="50166" xr:uid="{00000000-0005-0000-0000-00007D110000}"/>
    <cellStyle name="40% - Accent1 4 2 2 2 8" xfId="50167" xr:uid="{00000000-0005-0000-0000-00007E110000}"/>
    <cellStyle name="40% - Accent1 4 2 2 3" xfId="50168" xr:uid="{00000000-0005-0000-0000-00007F110000}"/>
    <cellStyle name="40% - Accent1 4 2 2 3 2" xfId="50169" xr:uid="{00000000-0005-0000-0000-000080110000}"/>
    <cellStyle name="40% - Accent1 4 2 2 3 3" xfId="50170" xr:uid="{00000000-0005-0000-0000-000081110000}"/>
    <cellStyle name="40% - Accent1 4 2 2 4" xfId="50171" xr:uid="{00000000-0005-0000-0000-000082110000}"/>
    <cellStyle name="40% - Accent1 4 2 2 4 2" xfId="50172" xr:uid="{00000000-0005-0000-0000-000083110000}"/>
    <cellStyle name="40% - Accent1 4 2 2 4 3" xfId="50173" xr:uid="{00000000-0005-0000-0000-000084110000}"/>
    <cellStyle name="40% - Accent1 4 2 2 5" xfId="50174" xr:uid="{00000000-0005-0000-0000-000085110000}"/>
    <cellStyle name="40% - Accent1 4 2 2 5 2" xfId="58645" xr:uid="{00000000-0005-0000-0000-000086110000}"/>
    <cellStyle name="40% - Accent1 4 2 2 6" xfId="50175" xr:uid="{00000000-0005-0000-0000-000087110000}"/>
    <cellStyle name="40% - Accent1 4 2 2 7" xfId="50176" xr:uid="{00000000-0005-0000-0000-000088110000}"/>
    <cellStyle name="40% - Accent1 4 2 2 8" xfId="50177" xr:uid="{00000000-0005-0000-0000-000089110000}"/>
    <cellStyle name="40% - Accent1 4 2 2 9" xfId="50178" xr:uid="{00000000-0005-0000-0000-00008A110000}"/>
    <cellStyle name="40% - Accent1 4 2 3" xfId="448" xr:uid="{00000000-0005-0000-0000-00008B110000}"/>
    <cellStyle name="40% - Accent1 4 2 3 2" xfId="50179" xr:uid="{00000000-0005-0000-0000-00008C110000}"/>
    <cellStyle name="40% - Accent1 4 2 3 2 2" xfId="58646" xr:uid="{00000000-0005-0000-0000-00008D110000}"/>
    <cellStyle name="40% - Accent1 4 2 3 2 3" xfId="58647" xr:uid="{00000000-0005-0000-0000-00008E110000}"/>
    <cellStyle name="40% - Accent1 4 2 3 3" xfId="58648" xr:uid="{00000000-0005-0000-0000-00008F110000}"/>
    <cellStyle name="40% - Accent1 4 2 3 3 2" xfId="58649" xr:uid="{00000000-0005-0000-0000-000090110000}"/>
    <cellStyle name="40% - Accent1 4 2 3 4" xfId="58650" xr:uid="{00000000-0005-0000-0000-000091110000}"/>
    <cellStyle name="40% - Accent1 4 2 4" xfId="5870" xr:uid="{00000000-0005-0000-0000-000092110000}"/>
    <cellStyle name="40% - Accent1 4 2 4 2" xfId="50180" xr:uid="{00000000-0005-0000-0000-000093110000}"/>
    <cellStyle name="40% - Accent1 4 2 4 3" xfId="50181" xr:uid="{00000000-0005-0000-0000-000094110000}"/>
    <cellStyle name="40% - Accent1 4 2 5" xfId="50182" xr:uid="{00000000-0005-0000-0000-000095110000}"/>
    <cellStyle name="40% - Accent1 4 2 5 2" xfId="50183" xr:uid="{00000000-0005-0000-0000-000096110000}"/>
    <cellStyle name="40% - Accent1 4 2 5 3" xfId="50184" xr:uid="{00000000-0005-0000-0000-000097110000}"/>
    <cellStyle name="40% - Accent1 4 2 6" xfId="50185" xr:uid="{00000000-0005-0000-0000-000098110000}"/>
    <cellStyle name="40% - Accent1 4 2 7" xfId="50186" xr:uid="{00000000-0005-0000-0000-000099110000}"/>
    <cellStyle name="40% - Accent1 4 2 8" xfId="50187" xr:uid="{00000000-0005-0000-0000-00009A110000}"/>
    <cellStyle name="40% - Accent1 4 2 9" xfId="50188" xr:uid="{00000000-0005-0000-0000-00009B110000}"/>
    <cellStyle name="40% - Accent1 4 3" xfId="4275" xr:uid="{00000000-0005-0000-0000-00009C110000}"/>
    <cellStyle name="40% - Accent1 4 3 2" xfId="5871" xr:uid="{00000000-0005-0000-0000-00009D110000}"/>
    <cellStyle name="40% - Accent1 4 3 2 2" xfId="50189" xr:uid="{00000000-0005-0000-0000-00009E110000}"/>
    <cellStyle name="40% - Accent1 4 3 2 3" xfId="50190" xr:uid="{00000000-0005-0000-0000-00009F110000}"/>
    <cellStyle name="40% - Accent1 4 3 3" xfId="5872" xr:uid="{00000000-0005-0000-0000-0000A0110000}"/>
    <cellStyle name="40% - Accent1 4 3 3 2" xfId="50191" xr:uid="{00000000-0005-0000-0000-0000A1110000}"/>
    <cellStyle name="40% - Accent1 4 3 3 3" xfId="50192" xr:uid="{00000000-0005-0000-0000-0000A2110000}"/>
    <cellStyle name="40% - Accent1 4 3 4" xfId="50193" xr:uid="{00000000-0005-0000-0000-0000A3110000}"/>
    <cellStyle name="40% - Accent1 4 3 4 2" xfId="58651" xr:uid="{00000000-0005-0000-0000-0000A4110000}"/>
    <cellStyle name="40% - Accent1 4 3 5" xfId="50194" xr:uid="{00000000-0005-0000-0000-0000A5110000}"/>
    <cellStyle name="40% - Accent1 4 3 6" xfId="50195" xr:uid="{00000000-0005-0000-0000-0000A6110000}"/>
    <cellStyle name="40% - Accent1 4 3 7" xfId="50196" xr:uid="{00000000-0005-0000-0000-0000A7110000}"/>
    <cellStyle name="40% - Accent1 4 3 8" xfId="50197" xr:uid="{00000000-0005-0000-0000-0000A8110000}"/>
    <cellStyle name="40% - Accent1 4 4" xfId="447" xr:uid="{00000000-0005-0000-0000-0000A9110000}"/>
    <cellStyle name="40% - Accent1 4 4 2" xfId="5873" xr:uid="{00000000-0005-0000-0000-0000AA110000}"/>
    <cellStyle name="40% - Accent1 4 4 2 2" xfId="5874" xr:uid="{00000000-0005-0000-0000-0000AB110000}"/>
    <cellStyle name="40% - Accent1 4 4 2 3" xfId="5875" xr:uid="{00000000-0005-0000-0000-0000AC110000}"/>
    <cellStyle name="40% - Accent1 4 4 3" xfId="5876" xr:uid="{00000000-0005-0000-0000-0000AD110000}"/>
    <cellStyle name="40% - Accent1 4 4 3 2" xfId="5877" xr:uid="{00000000-0005-0000-0000-0000AE110000}"/>
    <cellStyle name="40% - Accent1 4 4 3 3" xfId="50198" xr:uid="{00000000-0005-0000-0000-0000AF110000}"/>
    <cellStyle name="40% - Accent1 4 4 4" xfId="5878" xr:uid="{00000000-0005-0000-0000-0000B0110000}"/>
    <cellStyle name="40% - Accent1 4 4 5" xfId="5879" xr:uid="{00000000-0005-0000-0000-0000B1110000}"/>
    <cellStyle name="40% - Accent1 4 4 6" xfId="5880" xr:uid="{00000000-0005-0000-0000-0000B2110000}"/>
    <cellStyle name="40% - Accent1 4 4 7" xfId="5881" xr:uid="{00000000-0005-0000-0000-0000B3110000}"/>
    <cellStyle name="40% - Accent1 4 4 8" xfId="5882" xr:uid="{00000000-0005-0000-0000-0000B4110000}"/>
    <cellStyle name="40% - Accent1 4 5" xfId="5883" xr:uid="{00000000-0005-0000-0000-0000B5110000}"/>
    <cellStyle name="40% - Accent1 4 5 2" xfId="5884" xr:uid="{00000000-0005-0000-0000-0000B6110000}"/>
    <cellStyle name="40% - Accent1 4 5 2 2" xfId="58652" xr:uid="{00000000-0005-0000-0000-0000B7110000}"/>
    <cellStyle name="40% - Accent1 4 5 2 3" xfId="58653" xr:uid="{00000000-0005-0000-0000-0000B8110000}"/>
    <cellStyle name="40% - Accent1 4 5 3" xfId="50199" xr:uid="{00000000-0005-0000-0000-0000B9110000}"/>
    <cellStyle name="40% - Accent1 4 5 3 2" xfId="58654" xr:uid="{00000000-0005-0000-0000-0000BA110000}"/>
    <cellStyle name="40% - Accent1 4 5 4" xfId="50200" xr:uid="{00000000-0005-0000-0000-0000BB110000}"/>
    <cellStyle name="40% - Accent1 4 6" xfId="5885" xr:uid="{00000000-0005-0000-0000-0000BC110000}"/>
    <cellStyle name="40% - Accent1 4 6 2" xfId="5886" xr:uid="{00000000-0005-0000-0000-0000BD110000}"/>
    <cellStyle name="40% - Accent1 4 6 3" xfId="5887" xr:uid="{00000000-0005-0000-0000-0000BE110000}"/>
    <cellStyle name="40% - Accent1 4 7" xfId="5888" xr:uid="{00000000-0005-0000-0000-0000BF110000}"/>
    <cellStyle name="40% - Accent1 4 7 2" xfId="5889" xr:uid="{00000000-0005-0000-0000-0000C0110000}"/>
    <cellStyle name="40% - Accent1 4 7 3" xfId="50201" xr:uid="{00000000-0005-0000-0000-0000C1110000}"/>
    <cellStyle name="40% - Accent1 4 8" xfId="5890" xr:uid="{00000000-0005-0000-0000-0000C2110000}"/>
    <cellStyle name="40% - Accent1 4 8 2" xfId="50202" xr:uid="{00000000-0005-0000-0000-0000C3110000}"/>
    <cellStyle name="40% - Accent1 4 8 3" xfId="50203" xr:uid="{00000000-0005-0000-0000-0000C4110000}"/>
    <cellStyle name="40% - Accent1 4 9" xfId="5891" xr:uid="{00000000-0005-0000-0000-0000C5110000}"/>
    <cellStyle name="40% - Accent1 5" xfId="223" xr:uid="{00000000-0005-0000-0000-0000C6110000}"/>
    <cellStyle name="40% - Accent1 5 10" xfId="50204" xr:uid="{00000000-0005-0000-0000-0000C7110000}"/>
    <cellStyle name="40% - Accent1 5 11" xfId="50205" xr:uid="{00000000-0005-0000-0000-0000C8110000}"/>
    <cellStyle name="40% - Accent1 5 12" xfId="50206" xr:uid="{00000000-0005-0000-0000-0000C9110000}"/>
    <cellStyle name="40% - Accent1 5 2" xfId="451" xr:uid="{00000000-0005-0000-0000-0000CA110000}"/>
    <cellStyle name="40% - Accent1 5 2 2" xfId="452" xr:uid="{00000000-0005-0000-0000-0000CB110000}"/>
    <cellStyle name="40% - Accent1 5 2 2 2" xfId="4278" xr:uid="{00000000-0005-0000-0000-0000CC110000}"/>
    <cellStyle name="40% - Accent1 5 2 2 2 2" xfId="50207" xr:uid="{00000000-0005-0000-0000-0000CD110000}"/>
    <cellStyle name="40% - Accent1 5 2 2 2 2 2" xfId="50208" xr:uid="{00000000-0005-0000-0000-0000CE110000}"/>
    <cellStyle name="40% - Accent1 5 2 2 2 2 3" xfId="50209" xr:uid="{00000000-0005-0000-0000-0000CF110000}"/>
    <cellStyle name="40% - Accent1 5 2 2 2 3" xfId="50210" xr:uid="{00000000-0005-0000-0000-0000D0110000}"/>
    <cellStyle name="40% - Accent1 5 2 2 2 3 2" xfId="50211" xr:uid="{00000000-0005-0000-0000-0000D1110000}"/>
    <cellStyle name="40% - Accent1 5 2 2 2 3 3" xfId="50212" xr:uid="{00000000-0005-0000-0000-0000D2110000}"/>
    <cellStyle name="40% - Accent1 5 2 2 2 4" xfId="50213" xr:uid="{00000000-0005-0000-0000-0000D3110000}"/>
    <cellStyle name="40% - Accent1 5 2 2 2 5" xfId="50214" xr:uid="{00000000-0005-0000-0000-0000D4110000}"/>
    <cellStyle name="40% - Accent1 5 2 2 2 6" xfId="50215" xr:uid="{00000000-0005-0000-0000-0000D5110000}"/>
    <cellStyle name="40% - Accent1 5 2 2 2 7" xfId="50216" xr:uid="{00000000-0005-0000-0000-0000D6110000}"/>
    <cellStyle name="40% - Accent1 5 2 2 2 8" xfId="50217" xr:uid="{00000000-0005-0000-0000-0000D7110000}"/>
    <cellStyle name="40% - Accent1 5 2 2 3" xfId="50218" xr:uid="{00000000-0005-0000-0000-0000D8110000}"/>
    <cellStyle name="40% - Accent1 5 2 2 3 2" xfId="50219" xr:uid="{00000000-0005-0000-0000-0000D9110000}"/>
    <cellStyle name="40% - Accent1 5 2 2 3 3" xfId="50220" xr:uid="{00000000-0005-0000-0000-0000DA110000}"/>
    <cellStyle name="40% - Accent1 5 2 2 4" xfId="50221" xr:uid="{00000000-0005-0000-0000-0000DB110000}"/>
    <cellStyle name="40% - Accent1 5 2 2 4 2" xfId="50222" xr:uid="{00000000-0005-0000-0000-0000DC110000}"/>
    <cellStyle name="40% - Accent1 5 2 2 4 3" xfId="50223" xr:uid="{00000000-0005-0000-0000-0000DD110000}"/>
    <cellStyle name="40% - Accent1 5 2 2 5" xfId="50224" xr:uid="{00000000-0005-0000-0000-0000DE110000}"/>
    <cellStyle name="40% - Accent1 5 2 2 5 2" xfId="58655" xr:uid="{00000000-0005-0000-0000-0000DF110000}"/>
    <cellStyle name="40% - Accent1 5 2 2 6" xfId="50225" xr:uid="{00000000-0005-0000-0000-0000E0110000}"/>
    <cellStyle name="40% - Accent1 5 2 2 7" xfId="50226" xr:uid="{00000000-0005-0000-0000-0000E1110000}"/>
    <cellStyle name="40% - Accent1 5 2 2 8" xfId="50227" xr:uid="{00000000-0005-0000-0000-0000E2110000}"/>
    <cellStyle name="40% - Accent1 5 2 2 9" xfId="50228" xr:uid="{00000000-0005-0000-0000-0000E3110000}"/>
    <cellStyle name="40% - Accent1 5 2 3" xfId="50229" xr:uid="{00000000-0005-0000-0000-0000E4110000}"/>
    <cellStyle name="40% - Accent1 5 2 3 2" xfId="50230" xr:uid="{00000000-0005-0000-0000-0000E5110000}"/>
    <cellStyle name="40% - Accent1 5 2 3 2 2" xfId="58656" xr:uid="{00000000-0005-0000-0000-0000E6110000}"/>
    <cellStyle name="40% - Accent1 5 2 3 2 3" xfId="58657" xr:uid="{00000000-0005-0000-0000-0000E7110000}"/>
    <cellStyle name="40% - Accent1 5 2 3 3" xfId="58658" xr:uid="{00000000-0005-0000-0000-0000E8110000}"/>
    <cellStyle name="40% - Accent1 5 2 3 3 2" xfId="58659" xr:uid="{00000000-0005-0000-0000-0000E9110000}"/>
    <cellStyle name="40% - Accent1 5 2 3 4" xfId="58660" xr:uid="{00000000-0005-0000-0000-0000EA110000}"/>
    <cellStyle name="40% - Accent1 5 2 4" xfId="50231" xr:uid="{00000000-0005-0000-0000-0000EB110000}"/>
    <cellStyle name="40% - Accent1 5 2 5" xfId="50232" xr:uid="{00000000-0005-0000-0000-0000EC110000}"/>
    <cellStyle name="40% - Accent1 5 2_Dec monthly report" xfId="4643" xr:uid="{00000000-0005-0000-0000-0000ED110000}"/>
    <cellStyle name="40% - Accent1 5 3" xfId="4277" xr:uid="{00000000-0005-0000-0000-0000EE110000}"/>
    <cellStyle name="40% - Accent1 5 3 2" xfId="50233" xr:uid="{00000000-0005-0000-0000-0000EF110000}"/>
    <cellStyle name="40% - Accent1 5 3 2 2" xfId="50234" xr:uid="{00000000-0005-0000-0000-0000F0110000}"/>
    <cellStyle name="40% - Accent1 5 3 2 3" xfId="50235" xr:uid="{00000000-0005-0000-0000-0000F1110000}"/>
    <cellStyle name="40% - Accent1 5 3 3" xfId="50236" xr:uid="{00000000-0005-0000-0000-0000F2110000}"/>
    <cellStyle name="40% - Accent1 5 3 3 2" xfId="50237" xr:uid="{00000000-0005-0000-0000-0000F3110000}"/>
    <cellStyle name="40% - Accent1 5 3 3 3" xfId="50238" xr:uid="{00000000-0005-0000-0000-0000F4110000}"/>
    <cellStyle name="40% - Accent1 5 3 4" xfId="50239" xr:uid="{00000000-0005-0000-0000-0000F5110000}"/>
    <cellStyle name="40% - Accent1 5 3 4 2" xfId="58661" xr:uid="{00000000-0005-0000-0000-0000F6110000}"/>
    <cellStyle name="40% - Accent1 5 3 5" xfId="50240" xr:uid="{00000000-0005-0000-0000-0000F7110000}"/>
    <cellStyle name="40% - Accent1 5 3 6" xfId="50241" xr:uid="{00000000-0005-0000-0000-0000F8110000}"/>
    <cellStyle name="40% - Accent1 5 3 7" xfId="50242" xr:uid="{00000000-0005-0000-0000-0000F9110000}"/>
    <cellStyle name="40% - Accent1 5 3 8" xfId="50243" xr:uid="{00000000-0005-0000-0000-0000FA110000}"/>
    <cellStyle name="40% - Accent1 5 4" xfId="450" xr:uid="{00000000-0005-0000-0000-0000FB110000}"/>
    <cellStyle name="40% - Accent1 5 4 2" xfId="50244" xr:uid="{00000000-0005-0000-0000-0000FC110000}"/>
    <cellStyle name="40% - Accent1 5 4 2 2" xfId="50245" xr:uid="{00000000-0005-0000-0000-0000FD110000}"/>
    <cellStyle name="40% - Accent1 5 4 2 3" xfId="50246" xr:uid="{00000000-0005-0000-0000-0000FE110000}"/>
    <cellStyle name="40% - Accent1 5 4 3" xfId="50247" xr:uid="{00000000-0005-0000-0000-0000FF110000}"/>
    <cellStyle name="40% - Accent1 5 4 3 2" xfId="50248" xr:uid="{00000000-0005-0000-0000-000000120000}"/>
    <cellStyle name="40% - Accent1 5 4 3 3" xfId="50249" xr:uid="{00000000-0005-0000-0000-000001120000}"/>
    <cellStyle name="40% - Accent1 5 4 4" xfId="50250" xr:uid="{00000000-0005-0000-0000-000002120000}"/>
    <cellStyle name="40% - Accent1 5 4 5" xfId="50251" xr:uid="{00000000-0005-0000-0000-000003120000}"/>
    <cellStyle name="40% - Accent1 5 4 6" xfId="50252" xr:uid="{00000000-0005-0000-0000-000004120000}"/>
    <cellStyle name="40% - Accent1 5 4 7" xfId="50253" xr:uid="{00000000-0005-0000-0000-000005120000}"/>
    <cellStyle name="40% - Accent1 5 4 8" xfId="50254" xr:uid="{00000000-0005-0000-0000-000006120000}"/>
    <cellStyle name="40% - Accent1 5 5" xfId="50255" xr:uid="{00000000-0005-0000-0000-000007120000}"/>
    <cellStyle name="40% - Accent1 5 5 2" xfId="50256" xr:uid="{00000000-0005-0000-0000-000008120000}"/>
    <cellStyle name="40% - Accent1 5 5 3" xfId="50257" xr:uid="{00000000-0005-0000-0000-000009120000}"/>
    <cellStyle name="40% - Accent1 5 6" xfId="50258" xr:uid="{00000000-0005-0000-0000-00000A120000}"/>
    <cellStyle name="40% - Accent1 5 6 2" xfId="50259" xr:uid="{00000000-0005-0000-0000-00000B120000}"/>
    <cellStyle name="40% - Accent1 5 6 3" xfId="50260" xr:uid="{00000000-0005-0000-0000-00000C120000}"/>
    <cellStyle name="40% - Accent1 5 7" xfId="50261" xr:uid="{00000000-0005-0000-0000-00000D120000}"/>
    <cellStyle name="40% - Accent1 5 7 2" xfId="50262" xr:uid="{00000000-0005-0000-0000-00000E120000}"/>
    <cellStyle name="40% - Accent1 5 7 3" xfId="50263" xr:uid="{00000000-0005-0000-0000-00000F120000}"/>
    <cellStyle name="40% - Accent1 5 8" xfId="50264" xr:uid="{00000000-0005-0000-0000-000010120000}"/>
    <cellStyle name="40% - Accent1 5 9" xfId="50265" xr:uid="{00000000-0005-0000-0000-000011120000}"/>
    <cellStyle name="40% - Accent1 6" xfId="453" xr:uid="{00000000-0005-0000-0000-000012120000}"/>
    <cellStyle name="40% - Accent1 6 2" xfId="454" xr:uid="{00000000-0005-0000-0000-000013120000}"/>
    <cellStyle name="40% - Accent1 6 2 2" xfId="4279" xr:uid="{00000000-0005-0000-0000-000014120000}"/>
    <cellStyle name="40% - Accent1 6 2 2 2" xfId="50266" xr:uid="{00000000-0005-0000-0000-000015120000}"/>
    <cellStyle name="40% - Accent1 6 2 2 2 2" xfId="50267" xr:uid="{00000000-0005-0000-0000-000016120000}"/>
    <cellStyle name="40% - Accent1 6 2 2 2 3" xfId="50268" xr:uid="{00000000-0005-0000-0000-000017120000}"/>
    <cellStyle name="40% - Accent1 6 2 2 3" xfId="50269" xr:uid="{00000000-0005-0000-0000-000018120000}"/>
    <cellStyle name="40% - Accent1 6 2 2 3 2" xfId="50270" xr:uid="{00000000-0005-0000-0000-000019120000}"/>
    <cellStyle name="40% - Accent1 6 2 2 3 3" xfId="50271" xr:uid="{00000000-0005-0000-0000-00001A120000}"/>
    <cellStyle name="40% - Accent1 6 2 2 4" xfId="50272" xr:uid="{00000000-0005-0000-0000-00001B120000}"/>
    <cellStyle name="40% - Accent1 6 2 2 5" xfId="50273" xr:uid="{00000000-0005-0000-0000-00001C120000}"/>
    <cellStyle name="40% - Accent1 6 2 2 6" xfId="50274" xr:uid="{00000000-0005-0000-0000-00001D120000}"/>
    <cellStyle name="40% - Accent1 6 2 2 7" xfId="50275" xr:uid="{00000000-0005-0000-0000-00001E120000}"/>
    <cellStyle name="40% - Accent1 6 2 2 8" xfId="50276" xr:uid="{00000000-0005-0000-0000-00001F120000}"/>
    <cellStyle name="40% - Accent1 6 2 3" xfId="50277" xr:uid="{00000000-0005-0000-0000-000020120000}"/>
    <cellStyle name="40% - Accent1 6 2 3 2" xfId="50278" xr:uid="{00000000-0005-0000-0000-000021120000}"/>
    <cellStyle name="40% - Accent1 6 2 3 3" xfId="50279" xr:uid="{00000000-0005-0000-0000-000022120000}"/>
    <cellStyle name="40% - Accent1 6 2 4" xfId="50280" xr:uid="{00000000-0005-0000-0000-000023120000}"/>
    <cellStyle name="40% - Accent1 6 2 4 2" xfId="50281" xr:uid="{00000000-0005-0000-0000-000024120000}"/>
    <cellStyle name="40% - Accent1 6 2 4 3" xfId="50282" xr:uid="{00000000-0005-0000-0000-000025120000}"/>
    <cellStyle name="40% - Accent1 6 2 5" xfId="50283" xr:uid="{00000000-0005-0000-0000-000026120000}"/>
    <cellStyle name="40% - Accent1 6 2 5 2" xfId="58662" xr:uid="{00000000-0005-0000-0000-000027120000}"/>
    <cellStyle name="40% - Accent1 6 2 6" xfId="50284" xr:uid="{00000000-0005-0000-0000-000028120000}"/>
    <cellStyle name="40% - Accent1 6 2 7" xfId="50285" xr:uid="{00000000-0005-0000-0000-000029120000}"/>
    <cellStyle name="40% - Accent1 6 2 8" xfId="50286" xr:uid="{00000000-0005-0000-0000-00002A120000}"/>
    <cellStyle name="40% - Accent1 6 2 9" xfId="50287" xr:uid="{00000000-0005-0000-0000-00002B120000}"/>
    <cellStyle name="40% - Accent1 6 3" xfId="5892" xr:uid="{00000000-0005-0000-0000-00002C120000}"/>
    <cellStyle name="40% - Accent1 6 3 2" xfId="50288" xr:uid="{00000000-0005-0000-0000-00002D120000}"/>
    <cellStyle name="40% - Accent1 6 3 2 2" xfId="58663" xr:uid="{00000000-0005-0000-0000-00002E120000}"/>
    <cellStyle name="40% - Accent1 6 3 2 3" xfId="58664" xr:uid="{00000000-0005-0000-0000-00002F120000}"/>
    <cellStyle name="40% - Accent1 6 3 3" xfId="58665" xr:uid="{00000000-0005-0000-0000-000030120000}"/>
    <cellStyle name="40% - Accent1 6 3 3 2" xfId="58666" xr:uid="{00000000-0005-0000-0000-000031120000}"/>
    <cellStyle name="40% - Accent1 6 3 4" xfId="58667" xr:uid="{00000000-0005-0000-0000-000032120000}"/>
    <cellStyle name="40% - Accent1 6 4" xfId="58668" xr:uid="{00000000-0005-0000-0000-000033120000}"/>
    <cellStyle name="40% - Accent1 6 5" xfId="58669" xr:uid="{00000000-0005-0000-0000-000034120000}"/>
    <cellStyle name="40% - Accent1 6_Dec monthly report" xfId="4644" xr:uid="{00000000-0005-0000-0000-000035120000}"/>
    <cellStyle name="40% - Accent1 7" xfId="455" xr:uid="{00000000-0005-0000-0000-000036120000}"/>
    <cellStyle name="40% - Accent1 7 2" xfId="5893" xr:uid="{00000000-0005-0000-0000-000037120000}"/>
    <cellStyle name="40% - Accent1 7 3" xfId="5894" xr:uid="{00000000-0005-0000-0000-000038120000}"/>
    <cellStyle name="40% - Accent1 7 4" xfId="50289" xr:uid="{00000000-0005-0000-0000-000039120000}"/>
    <cellStyle name="40% - Accent1 8" xfId="4264" xr:uid="{00000000-0005-0000-0000-00003A120000}"/>
    <cellStyle name="40% - Accent1 8 2" xfId="50290" xr:uid="{00000000-0005-0000-0000-00003B120000}"/>
    <cellStyle name="40% - Accent1 8 2 2" xfId="50291" xr:uid="{00000000-0005-0000-0000-00003C120000}"/>
    <cellStyle name="40% - Accent1 8 2 3" xfId="50292" xr:uid="{00000000-0005-0000-0000-00003D120000}"/>
    <cellStyle name="40% - Accent1 8 2 3 2" xfId="58670" xr:uid="{00000000-0005-0000-0000-00003E120000}"/>
    <cellStyle name="40% - Accent1 8 3" xfId="50293" xr:uid="{00000000-0005-0000-0000-00003F120000}"/>
    <cellStyle name="40% - Accent1 8 3 2" xfId="50294" xr:uid="{00000000-0005-0000-0000-000040120000}"/>
    <cellStyle name="40% - Accent1 8 3 3" xfId="50295" xr:uid="{00000000-0005-0000-0000-000041120000}"/>
    <cellStyle name="40% - Accent1 8 4" xfId="50296" xr:uid="{00000000-0005-0000-0000-000042120000}"/>
    <cellStyle name="40% - Accent1 8 4 2" xfId="58671" xr:uid="{00000000-0005-0000-0000-000043120000}"/>
    <cellStyle name="40% - Accent1 8 5" xfId="50297" xr:uid="{00000000-0005-0000-0000-000044120000}"/>
    <cellStyle name="40% - Accent1 8 6" xfId="50298" xr:uid="{00000000-0005-0000-0000-000045120000}"/>
    <cellStyle name="40% - Accent1 8 7" xfId="50299" xr:uid="{00000000-0005-0000-0000-000046120000}"/>
    <cellStyle name="40% - Accent1 8 8" xfId="50300" xr:uid="{00000000-0005-0000-0000-000047120000}"/>
    <cellStyle name="40% - Accent1 9" xfId="433" xr:uid="{00000000-0005-0000-0000-000048120000}"/>
    <cellStyle name="40% - Accent1 9 2" xfId="50301" xr:uid="{00000000-0005-0000-0000-000049120000}"/>
    <cellStyle name="40% - Accent1 9 2 2" xfId="50302" xr:uid="{00000000-0005-0000-0000-00004A120000}"/>
    <cellStyle name="40% - Accent1 9 2 3" xfId="50303" xr:uid="{00000000-0005-0000-0000-00004B120000}"/>
    <cellStyle name="40% - Accent1 9 3" xfId="50304" xr:uid="{00000000-0005-0000-0000-00004C120000}"/>
    <cellStyle name="40% - Accent1 9 3 2" xfId="50305" xr:uid="{00000000-0005-0000-0000-00004D120000}"/>
    <cellStyle name="40% - Accent1 9 3 3" xfId="50306" xr:uid="{00000000-0005-0000-0000-00004E120000}"/>
    <cellStyle name="40% - Accent1 9 4" xfId="50307" xr:uid="{00000000-0005-0000-0000-00004F120000}"/>
    <cellStyle name="40% - Accent1 9 4 2" xfId="58672" xr:uid="{00000000-0005-0000-0000-000050120000}"/>
    <cellStyle name="40% - Accent1 9 5" xfId="50308" xr:uid="{00000000-0005-0000-0000-000051120000}"/>
    <cellStyle name="40% - Accent1 9 6" xfId="50309" xr:uid="{00000000-0005-0000-0000-000052120000}"/>
    <cellStyle name="40% - Accent1 9 7" xfId="50310" xr:uid="{00000000-0005-0000-0000-000053120000}"/>
    <cellStyle name="40% - Accent1 9 8" xfId="50311" xr:uid="{00000000-0005-0000-0000-000054120000}"/>
    <cellStyle name="40% - Accent2" xfId="24" builtinId="35" customBuiltin="1"/>
    <cellStyle name="40% - Accent2 10" xfId="50312" xr:uid="{00000000-0005-0000-0000-000056120000}"/>
    <cellStyle name="40% - Accent2 10 2" xfId="50313" xr:uid="{00000000-0005-0000-0000-000057120000}"/>
    <cellStyle name="40% - Accent2 10 2 2" xfId="58673" xr:uid="{00000000-0005-0000-0000-000058120000}"/>
    <cellStyle name="40% - Accent2 10 2 3" xfId="58674" xr:uid="{00000000-0005-0000-0000-000059120000}"/>
    <cellStyle name="40% - Accent2 10 3" xfId="50314" xr:uid="{00000000-0005-0000-0000-00005A120000}"/>
    <cellStyle name="40% - Accent2 10 4" xfId="50315" xr:uid="{00000000-0005-0000-0000-00005B120000}"/>
    <cellStyle name="40% - Accent2 11" xfId="50316" xr:uid="{00000000-0005-0000-0000-00005C120000}"/>
    <cellStyle name="40% - Accent2 11 2" xfId="50317" xr:uid="{00000000-0005-0000-0000-00005D120000}"/>
    <cellStyle name="40% - Accent2 11 3" xfId="50318" xr:uid="{00000000-0005-0000-0000-00005E120000}"/>
    <cellStyle name="40% - Accent2 12" xfId="50319" xr:uid="{00000000-0005-0000-0000-00005F120000}"/>
    <cellStyle name="40% - Accent2 12 2" xfId="50320" xr:uid="{00000000-0005-0000-0000-000060120000}"/>
    <cellStyle name="40% - Accent2 12 3" xfId="50321" xr:uid="{00000000-0005-0000-0000-000061120000}"/>
    <cellStyle name="40% - Accent2 13" xfId="50322" xr:uid="{00000000-0005-0000-0000-000062120000}"/>
    <cellStyle name="40% - Accent2 13 2" xfId="50323" xr:uid="{00000000-0005-0000-0000-000063120000}"/>
    <cellStyle name="40% - Accent2 13 3" xfId="50324" xr:uid="{00000000-0005-0000-0000-000064120000}"/>
    <cellStyle name="40% - Accent2 14" xfId="50325" xr:uid="{00000000-0005-0000-0000-000065120000}"/>
    <cellStyle name="40% - Accent2 14 2" xfId="50326" xr:uid="{00000000-0005-0000-0000-000066120000}"/>
    <cellStyle name="40% - Accent2 14 3" xfId="50327" xr:uid="{00000000-0005-0000-0000-000067120000}"/>
    <cellStyle name="40% - Accent2 15" xfId="50328" xr:uid="{00000000-0005-0000-0000-000068120000}"/>
    <cellStyle name="40% - Accent2 15 2" xfId="50329" xr:uid="{00000000-0005-0000-0000-000069120000}"/>
    <cellStyle name="40% - Accent2 15 3" xfId="50330" xr:uid="{00000000-0005-0000-0000-00006A120000}"/>
    <cellStyle name="40% - Accent2 16" xfId="50331" xr:uid="{00000000-0005-0000-0000-00006B120000}"/>
    <cellStyle name="40% - Accent2 16 2" xfId="50332" xr:uid="{00000000-0005-0000-0000-00006C120000}"/>
    <cellStyle name="40% - Accent2 16 3" xfId="50333" xr:uid="{00000000-0005-0000-0000-00006D120000}"/>
    <cellStyle name="40% - Accent2 17" xfId="50334" xr:uid="{00000000-0005-0000-0000-00006E120000}"/>
    <cellStyle name="40% - Accent2 17 2" xfId="50335" xr:uid="{00000000-0005-0000-0000-00006F120000}"/>
    <cellStyle name="40% - Accent2 17 3" xfId="50336" xr:uid="{00000000-0005-0000-0000-000070120000}"/>
    <cellStyle name="40% - Accent2 18" xfId="50337" xr:uid="{00000000-0005-0000-0000-000071120000}"/>
    <cellStyle name="40% - Accent2 18 2" xfId="50338" xr:uid="{00000000-0005-0000-0000-000072120000}"/>
    <cellStyle name="40% - Accent2 18 3" xfId="50339" xr:uid="{00000000-0005-0000-0000-000073120000}"/>
    <cellStyle name="40% - Accent2 19" xfId="50340" xr:uid="{00000000-0005-0000-0000-000074120000}"/>
    <cellStyle name="40% - Accent2 19 2" xfId="50341" xr:uid="{00000000-0005-0000-0000-000075120000}"/>
    <cellStyle name="40% - Accent2 19 3" xfId="50342" xr:uid="{00000000-0005-0000-0000-000076120000}"/>
    <cellStyle name="40% - Accent2 2" xfId="76" xr:uid="{00000000-0005-0000-0000-000077120000}"/>
    <cellStyle name="40% - Accent2 2 10" xfId="5895" xr:uid="{00000000-0005-0000-0000-000078120000}"/>
    <cellStyle name="40% - Accent2 2 10 2" xfId="50343" xr:uid="{00000000-0005-0000-0000-000079120000}"/>
    <cellStyle name="40% - Accent2 2 10 3" xfId="50344" xr:uid="{00000000-0005-0000-0000-00007A120000}"/>
    <cellStyle name="40% - Accent2 2 11" xfId="5896" xr:uid="{00000000-0005-0000-0000-00007B120000}"/>
    <cellStyle name="40% - Accent2 2 11 2" xfId="50345" xr:uid="{00000000-0005-0000-0000-00007C120000}"/>
    <cellStyle name="40% - Accent2 2 11 3" xfId="50346" xr:uid="{00000000-0005-0000-0000-00007D120000}"/>
    <cellStyle name="40% - Accent2 2 12" xfId="50347" xr:uid="{00000000-0005-0000-0000-00007E120000}"/>
    <cellStyle name="40% - Accent2 2 12 2" xfId="50348" xr:uid="{00000000-0005-0000-0000-00007F120000}"/>
    <cellStyle name="40% - Accent2 2 12 3" xfId="50349" xr:uid="{00000000-0005-0000-0000-000080120000}"/>
    <cellStyle name="40% - Accent2 2 13" xfId="50350" xr:uid="{00000000-0005-0000-0000-000081120000}"/>
    <cellStyle name="40% - Accent2 2 14" xfId="50351" xr:uid="{00000000-0005-0000-0000-000082120000}"/>
    <cellStyle name="40% - Accent2 2 2" xfId="228" xr:uid="{00000000-0005-0000-0000-000083120000}"/>
    <cellStyle name="40% - Accent2 2 2 2" xfId="458" xr:uid="{00000000-0005-0000-0000-000084120000}"/>
    <cellStyle name="40% - Accent2 2 2 2 2" xfId="5897" xr:uid="{00000000-0005-0000-0000-000085120000}"/>
    <cellStyle name="40% - Accent2 2 2 2 3" xfId="5898" xr:uid="{00000000-0005-0000-0000-000086120000}"/>
    <cellStyle name="40% - Accent2 2 2 2 4" xfId="5899" xr:uid="{00000000-0005-0000-0000-000087120000}"/>
    <cellStyle name="40% - Accent2 2 2 3" xfId="5900" xr:uid="{00000000-0005-0000-0000-000088120000}"/>
    <cellStyle name="40% - Accent2 2 2 3 2" xfId="5901" xr:uid="{00000000-0005-0000-0000-000089120000}"/>
    <cellStyle name="40% - Accent2 2 2 3 3" xfId="50352" xr:uid="{00000000-0005-0000-0000-00008A120000}"/>
    <cellStyle name="40% - Accent2 2 2 4" xfId="5902" xr:uid="{00000000-0005-0000-0000-00008B120000}"/>
    <cellStyle name="40% - Accent2 2 2 4 2" xfId="50353" xr:uid="{00000000-0005-0000-0000-00008C120000}"/>
    <cellStyle name="40% - Accent2 2 2 4 3" xfId="50354" xr:uid="{00000000-0005-0000-0000-00008D120000}"/>
    <cellStyle name="40% - Accent2 2 2 5" xfId="5903" xr:uid="{00000000-0005-0000-0000-00008E120000}"/>
    <cellStyle name="40% - Accent2 2 2 6" xfId="5904" xr:uid="{00000000-0005-0000-0000-00008F120000}"/>
    <cellStyle name="40% - Accent2 2 2 7" xfId="50355" xr:uid="{00000000-0005-0000-0000-000090120000}"/>
    <cellStyle name="40% - Accent2 2 2 8" xfId="50356" xr:uid="{00000000-0005-0000-0000-000091120000}"/>
    <cellStyle name="40% - Accent2 2 2_Dec monthly report" xfId="4646" xr:uid="{00000000-0005-0000-0000-000092120000}"/>
    <cellStyle name="40% - Accent2 2 3" xfId="459" xr:uid="{00000000-0005-0000-0000-000093120000}"/>
    <cellStyle name="40% - Accent2 2 3 10" xfId="50357" xr:uid="{00000000-0005-0000-0000-000094120000}"/>
    <cellStyle name="40% - Accent2 2 3 11" xfId="50358" xr:uid="{00000000-0005-0000-0000-000095120000}"/>
    <cellStyle name="40% - Accent2 2 3 2" xfId="460" xr:uid="{00000000-0005-0000-0000-000096120000}"/>
    <cellStyle name="40% - Accent2 2 3 2 10" xfId="50359" xr:uid="{00000000-0005-0000-0000-000097120000}"/>
    <cellStyle name="40% - Accent2 2 3 2 2" xfId="4282" xr:uid="{00000000-0005-0000-0000-000098120000}"/>
    <cellStyle name="40% - Accent2 2 3 2 2 2" xfId="5905" xr:uid="{00000000-0005-0000-0000-000099120000}"/>
    <cellStyle name="40% - Accent2 2 3 2 2 2 2" xfId="5906" xr:uid="{00000000-0005-0000-0000-00009A120000}"/>
    <cellStyle name="40% - Accent2 2 3 2 2 2 3" xfId="50360" xr:uid="{00000000-0005-0000-0000-00009B120000}"/>
    <cellStyle name="40% - Accent2 2 3 2 2 3" xfId="5907" xr:uid="{00000000-0005-0000-0000-00009C120000}"/>
    <cellStyle name="40% - Accent2 2 3 2 2 3 2" xfId="50361" xr:uid="{00000000-0005-0000-0000-00009D120000}"/>
    <cellStyle name="40% - Accent2 2 3 2 2 3 3" xfId="50362" xr:uid="{00000000-0005-0000-0000-00009E120000}"/>
    <cellStyle name="40% - Accent2 2 3 2 2 4" xfId="50363" xr:uid="{00000000-0005-0000-0000-00009F120000}"/>
    <cellStyle name="40% - Accent2 2 3 2 2 5" xfId="50364" xr:uid="{00000000-0005-0000-0000-0000A0120000}"/>
    <cellStyle name="40% - Accent2 2 3 2 2 6" xfId="50365" xr:uid="{00000000-0005-0000-0000-0000A1120000}"/>
    <cellStyle name="40% - Accent2 2 3 2 2 7" xfId="50366" xr:uid="{00000000-0005-0000-0000-0000A2120000}"/>
    <cellStyle name="40% - Accent2 2 3 2 2 8" xfId="50367" xr:uid="{00000000-0005-0000-0000-0000A3120000}"/>
    <cellStyle name="40% - Accent2 2 3 2 3" xfId="5908" xr:uid="{00000000-0005-0000-0000-0000A4120000}"/>
    <cellStyle name="40% - Accent2 2 3 2 3 2" xfId="5909" xr:uid="{00000000-0005-0000-0000-0000A5120000}"/>
    <cellStyle name="40% - Accent2 2 3 2 3 2 2" xfId="58675" xr:uid="{00000000-0005-0000-0000-0000A6120000}"/>
    <cellStyle name="40% - Accent2 2 3 2 3 2 3" xfId="58676" xr:uid="{00000000-0005-0000-0000-0000A7120000}"/>
    <cellStyle name="40% - Accent2 2 3 2 3 3" xfId="50368" xr:uid="{00000000-0005-0000-0000-0000A8120000}"/>
    <cellStyle name="40% - Accent2 2 3 2 3 4" xfId="50369" xr:uid="{00000000-0005-0000-0000-0000A9120000}"/>
    <cellStyle name="40% - Accent2 2 3 2 4" xfId="5910" xr:uid="{00000000-0005-0000-0000-0000AA120000}"/>
    <cellStyle name="40% - Accent2 2 3 2 4 2" xfId="50370" xr:uid="{00000000-0005-0000-0000-0000AB120000}"/>
    <cellStyle name="40% - Accent2 2 3 2 4 3" xfId="50371" xr:uid="{00000000-0005-0000-0000-0000AC120000}"/>
    <cellStyle name="40% - Accent2 2 3 2 5" xfId="50372" xr:uid="{00000000-0005-0000-0000-0000AD120000}"/>
    <cellStyle name="40% - Accent2 2 3 2 5 2" xfId="50373" xr:uid="{00000000-0005-0000-0000-0000AE120000}"/>
    <cellStyle name="40% - Accent2 2 3 2 5 3" xfId="50374" xr:uid="{00000000-0005-0000-0000-0000AF120000}"/>
    <cellStyle name="40% - Accent2 2 3 2 6" xfId="50375" xr:uid="{00000000-0005-0000-0000-0000B0120000}"/>
    <cellStyle name="40% - Accent2 2 3 2 7" xfId="50376" xr:uid="{00000000-0005-0000-0000-0000B1120000}"/>
    <cellStyle name="40% - Accent2 2 3 2 8" xfId="50377" xr:uid="{00000000-0005-0000-0000-0000B2120000}"/>
    <cellStyle name="40% - Accent2 2 3 2 9" xfId="50378" xr:uid="{00000000-0005-0000-0000-0000B3120000}"/>
    <cellStyle name="40% - Accent2 2 3 3" xfId="4281" xr:uid="{00000000-0005-0000-0000-0000B4120000}"/>
    <cellStyle name="40% - Accent2 2 3 3 2" xfId="5911" xr:uid="{00000000-0005-0000-0000-0000B5120000}"/>
    <cellStyle name="40% - Accent2 2 3 3 2 2" xfId="50379" xr:uid="{00000000-0005-0000-0000-0000B6120000}"/>
    <cellStyle name="40% - Accent2 2 3 3 2 3" xfId="50380" xr:uid="{00000000-0005-0000-0000-0000B7120000}"/>
    <cellStyle name="40% - Accent2 2 3 3 3" xfId="5912" xr:uid="{00000000-0005-0000-0000-0000B8120000}"/>
    <cellStyle name="40% - Accent2 2 3 3 3 2" xfId="5913" xr:uid="{00000000-0005-0000-0000-0000B9120000}"/>
    <cellStyle name="40% - Accent2 2 3 3 3 3" xfId="50381" xr:uid="{00000000-0005-0000-0000-0000BA120000}"/>
    <cellStyle name="40% - Accent2 2 3 3 4" xfId="5914" xr:uid="{00000000-0005-0000-0000-0000BB120000}"/>
    <cellStyle name="40% - Accent2 2 3 3 5" xfId="50382" xr:uid="{00000000-0005-0000-0000-0000BC120000}"/>
    <cellStyle name="40% - Accent2 2 3 3 6" xfId="50383" xr:uid="{00000000-0005-0000-0000-0000BD120000}"/>
    <cellStyle name="40% - Accent2 2 3 3 7" xfId="50384" xr:uid="{00000000-0005-0000-0000-0000BE120000}"/>
    <cellStyle name="40% - Accent2 2 3 3 8" xfId="50385" xr:uid="{00000000-0005-0000-0000-0000BF120000}"/>
    <cellStyle name="40% - Accent2 2 3 4" xfId="5915" xr:uid="{00000000-0005-0000-0000-0000C0120000}"/>
    <cellStyle name="40% - Accent2 2 3 4 2" xfId="5916" xr:uid="{00000000-0005-0000-0000-0000C1120000}"/>
    <cellStyle name="40% - Accent2 2 3 4 2 2" xfId="5917" xr:uid="{00000000-0005-0000-0000-0000C2120000}"/>
    <cellStyle name="40% - Accent2 2 3 4 2 3" xfId="58677" xr:uid="{00000000-0005-0000-0000-0000C3120000}"/>
    <cellStyle name="40% - Accent2 2 3 4 3" xfId="5918" xr:uid="{00000000-0005-0000-0000-0000C4120000}"/>
    <cellStyle name="40% - Accent2 2 3 4 4" xfId="50386" xr:uid="{00000000-0005-0000-0000-0000C5120000}"/>
    <cellStyle name="40% - Accent2 2 3 5" xfId="5919" xr:uid="{00000000-0005-0000-0000-0000C6120000}"/>
    <cellStyle name="40% - Accent2 2 3 5 2" xfId="50387" xr:uid="{00000000-0005-0000-0000-0000C7120000}"/>
    <cellStyle name="40% - Accent2 2 3 5 3" xfId="50388" xr:uid="{00000000-0005-0000-0000-0000C8120000}"/>
    <cellStyle name="40% - Accent2 2 3 6" xfId="50389" xr:uid="{00000000-0005-0000-0000-0000C9120000}"/>
    <cellStyle name="40% - Accent2 2 3 6 2" xfId="50390" xr:uid="{00000000-0005-0000-0000-0000CA120000}"/>
    <cellStyle name="40% - Accent2 2 3 6 3" xfId="50391" xr:uid="{00000000-0005-0000-0000-0000CB120000}"/>
    <cellStyle name="40% - Accent2 2 3 7" xfId="50392" xr:uid="{00000000-0005-0000-0000-0000CC120000}"/>
    <cellStyle name="40% - Accent2 2 3 8" xfId="50393" xr:uid="{00000000-0005-0000-0000-0000CD120000}"/>
    <cellStyle name="40% - Accent2 2 3 9" xfId="50394" xr:uid="{00000000-0005-0000-0000-0000CE120000}"/>
    <cellStyle name="40% - Accent2 2 4" xfId="461" xr:uid="{00000000-0005-0000-0000-0000CF120000}"/>
    <cellStyle name="40% - Accent2 2 4 10" xfId="50395" xr:uid="{00000000-0005-0000-0000-0000D0120000}"/>
    <cellStyle name="40% - Accent2 2 4 11" xfId="50396" xr:uid="{00000000-0005-0000-0000-0000D1120000}"/>
    <cellStyle name="40% - Accent2 2 4 2" xfId="462" xr:uid="{00000000-0005-0000-0000-0000D2120000}"/>
    <cellStyle name="40% - Accent2 2 4 2 10" xfId="50397" xr:uid="{00000000-0005-0000-0000-0000D3120000}"/>
    <cellStyle name="40% - Accent2 2 4 2 2" xfId="4284" xr:uid="{00000000-0005-0000-0000-0000D4120000}"/>
    <cellStyle name="40% - Accent2 2 4 2 2 2" xfId="5920" xr:uid="{00000000-0005-0000-0000-0000D5120000}"/>
    <cellStyle name="40% - Accent2 2 4 2 2 2 2" xfId="50398" xr:uid="{00000000-0005-0000-0000-0000D6120000}"/>
    <cellStyle name="40% - Accent2 2 4 2 2 2 3" xfId="50399" xr:uid="{00000000-0005-0000-0000-0000D7120000}"/>
    <cellStyle name="40% - Accent2 2 4 2 2 3" xfId="50400" xr:uid="{00000000-0005-0000-0000-0000D8120000}"/>
    <cellStyle name="40% - Accent2 2 4 2 2 3 2" xfId="50401" xr:uid="{00000000-0005-0000-0000-0000D9120000}"/>
    <cellStyle name="40% - Accent2 2 4 2 2 3 3" xfId="50402" xr:uid="{00000000-0005-0000-0000-0000DA120000}"/>
    <cellStyle name="40% - Accent2 2 4 2 2 4" xfId="50403" xr:uid="{00000000-0005-0000-0000-0000DB120000}"/>
    <cellStyle name="40% - Accent2 2 4 2 2 5" xfId="50404" xr:uid="{00000000-0005-0000-0000-0000DC120000}"/>
    <cellStyle name="40% - Accent2 2 4 2 2 6" xfId="50405" xr:uid="{00000000-0005-0000-0000-0000DD120000}"/>
    <cellStyle name="40% - Accent2 2 4 2 2 7" xfId="50406" xr:uid="{00000000-0005-0000-0000-0000DE120000}"/>
    <cellStyle name="40% - Accent2 2 4 2 2 8" xfId="50407" xr:uid="{00000000-0005-0000-0000-0000DF120000}"/>
    <cellStyle name="40% - Accent2 2 4 2 3" xfId="5921" xr:uid="{00000000-0005-0000-0000-0000E0120000}"/>
    <cellStyle name="40% - Accent2 2 4 2 3 2" xfId="50408" xr:uid="{00000000-0005-0000-0000-0000E1120000}"/>
    <cellStyle name="40% - Accent2 2 4 2 3 2 2" xfId="58678" xr:uid="{00000000-0005-0000-0000-0000E2120000}"/>
    <cellStyle name="40% - Accent2 2 4 2 3 2 3" xfId="58679" xr:uid="{00000000-0005-0000-0000-0000E3120000}"/>
    <cellStyle name="40% - Accent2 2 4 2 3 3" xfId="50409" xr:uid="{00000000-0005-0000-0000-0000E4120000}"/>
    <cellStyle name="40% - Accent2 2 4 2 3 4" xfId="50410" xr:uid="{00000000-0005-0000-0000-0000E5120000}"/>
    <cellStyle name="40% - Accent2 2 4 2 4" xfId="50411" xr:uid="{00000000-0005-0000-0000-0000E6120000}"/>
    <cellStyle name="40% - Accent2 2 4 2 4 2" xfId="50412" xr:uid="{00000000-0005-0000-0000-0000E7120000}"/>
    <cellStyle name="40% - Accent2 2 4 2 4 3" xfId="50413" xr:uid="{00000000-0005-0000-0000-0000E8120000}"/>
    <cellStyle name="40% - Accent2 2 4 2 5" xfId="50414" xr:uid="{00000000-0005-0000-0000-0000E9120000}"/>
    <cellStyle name="40% - Accent2 2 4 2 5 2" xfId="50415" xr:uid="{00000000-0005-0000-0000-0000EA120000}"/>
    <cellStyle name="40% - Accent2 2 4 2 5 3" xfId="50416" xr:uid="{00000000-0005-0000-0000-0000EB120000}"/>
    <cellStyle name="40% - Accent2 2 4 2 6" xfId="50417" xr:uid="{00000000-0005-0000-0000-0000EC120000}"/>
    <cellStyle name="40% - Accent2 2 4 2 7" xfId="50418" xr:uid="{00000000-0005-0000-0000-0000ED120000}"/>
    <cellStyle name="40% - Accent2 2 4 2 8" xfId="50419" xr:uid="{00000000-0005-0000-0000-0000EE120000}"/>
    <cellStyle name="40% - Accent2 2 4 2 9" xfId="50420" xr:uid="{00000000-0005-0000-0000-0000EF120000}"/>
    <cellStyle name="40% - Accent2 2 4 3" xfId="4283" xr:uid="{00000000-0005-0000-0000-0000F0120000}"/>
    <cellStyle name="40% - Accent2 2 4 3 2" xfId="5922" xr:uid="{00000000-0005-0000-0000-0000F1120000}"/>
    <cellStyle name="40% - Accent2 2 4 3 2 2" xfId="50421" xr:uid="{00000000-0005-0000-0000-0000F2120000}"/>
    <cellStyle name="40% - Accent2 2 4 3 2 3" xfId="50422" xr:uid="{00000000-0005-0000-0000-0000F3120000}"/>
    <cellStyle name="40% - Accent2 2 4 3 3" xfId="50423" xr:uid="{00000000-0005-0000-0000-0000F4120000}"/>
    <cellStyle name="40% - Accent2 2 4 3 3 2" xfId="50424" xr:uid="{00000000-0005-0000-0000-0000F5120000}"/>
    <cellStyle name="40% - Accent2 2 4 3 3 3" xfId="50425" xr:uid="{00000000-0005-0000-0000-0000F6120000}"/>
    <cellStyle name="40% - Accent2 2 4 3 4" xfId="50426" xr:uid="{00000000-0005-0000-0000-0000F7120000}"/>
    <cellStyle name="40% - Accent2 2 4 3 5" xfId="50427" xr:uid="{00000000-0005-0000-0000-0000F8120000}"/>
    <cellStyle name="40% - Accent2 2 4 3 6" xfId="50428" xr:uid="{00000000-0005-0000-0000-0000F9120000}"/>
    <cellStyle name="40% - Accent2 2 4 3 7" xfId="50429" xr:uid="{00000000-0005-0000-0000-0000FA120000}"/>
    <cellStyle name="40% - Accent2 2 4 3 8" xfId="50430" xr:uid="{00000000-0005-0000-0000-0000FB120000}"/>
    <cellStyle name="40% - Accent2 2 4 4" xfId="5923" xr:uid="{00000000-0005-0000-0000-0000FC120000}"/>
    <cellStyle name="40% - Accent2 2 4 4 2" xfId="50431" xr:uid="{00000000-0005-0000-0000-0000FD120000}"/>
    <cellStyle name="40% - Accent2 2 4 4 2 2" xfId="58680" xr:uid="{00000000-0005-0000-0000-0000FE120000}"/>
    <cellStyle name="40% - Accent2 2 4 4 2 3" xfId="58681" xr:uid="{00000000-0005-0000-0000-0000FF120000}"/>
    <cellStyle name="40% - Accent2 2 4 4 3" xfId="50432" xr:uid="{00000000-0005-0000-0000-000000130000}"/>
    <cellStyle name="40% - Accent2 2 4 4 4" xfId="50433" xr:uid="{00000000-0005-0000-0000-000001130000}"/>
    <cellStyle name="40% - Accent2 2 4 5" xfId="5924" xr:uid="{00000000-0005-0000-0000-000002130000}"/>
    <cellStyle name="40% - Accent2 2 4 5 2" xfId="50434" xr:uid="{00000000-0005-0000-0000-000003130000}"/>
    <cellStyle name="40% - Accent2 2 4 5 3" xfId="50435" xr:uid="{00000000-0005-0000-0000-000004130000}"/>
    <cellStyle name="40% - Accent2 2 4 6" xfId="50436" xr:uid="{00000000-0005-0000-0000-000005130000}"/>
    <cellStyle name="40% - Accent2 2 4 6 2" xfId="50437" xr:uid="{00000000-0005-0000-0000-000006130000}"/>
    <cellStyle name="40% - Accent2 2 4 6 3" xfId="50438" xr:uid="{00000000-0005-0000-0000-000007130000}"/>
    <cellStyle name="40% - Accent2 2 4 7" xfId="50439" xr:uid="{00000000-0005-0000-0000-000008130000}"/>
    <cellStyle name="40% - Accent2 2 4 8" xfId="50440" xr:uid="{00000000-0005-0000-0000-000009130000}"/>
    <cellStyle name="40% - Accent2 2 4 9" xfId="50441" xr:uid="{00000000-0005-0000-0000-00000A130000}"/>
    <cellStyle name="40% - Accent2 2 5" xfId="463" xr:uid="{00000000-0005-0000-0000-00000B130000}"/>
    <cellStyle name="40% - Accent2 2 5 10" xfId="50442" xr:uid="{00000000-0005-0000-0000-00000C130000}"/>
    <cellStyle name="40% - Accent2 2 5 11" xfId="50443" xr:uid="{00000000-0005-0000-0000-00000D130000}"/>
    <cellStyle name="40% - Accent2 2 5 2" xfId="464" xr:uid="{00000000-0005-0000-0000-00000E130000}"/>
    <cellStyle name="40% - Accent2 2 5 2 2" xfId="4286" xr:uid="{00000000-0005-0000-0000-00000F130000}"/>
    <cellStyle name="40% - Accent2 2 5 2 2 2" xfId="5925" xr:uid="{00000000-0005-0000-0000-000010130000}"/>
    <cellStyle name="40% - Accent2 2 5 2 2 2 2" xfId="50444" xr:uid="{00000000-0005-0000-0000-000011130000}"/>
    <cellStyle name="40% - Accent2 2 5 2 2 2 3" xfId="50445" xr:uid="{00000000-0005-0000-0000-000012130000}"/>
    <cellStyle name="40% - Accent2 2 5 2 2 3" xfId="50446" xr:uid="{00000000-0005-0000-0000-000013130000}"/>
    <cellStyle name="40% - Accent2 2 5 2 2 3 2" xfId="50447" xr:uid="{00000000-0005-0000-0000-000014130000}"/>
    <cellStyle name="40% - Accent2 2 5 2 2 3 3" xfId="50448" xr:uid="{00000000-0005-0000-0000-000015130000}"/>
    <cellStyle name="40% - Accent2 2 5 2 2 4" xfId="50449" xr:uid="{00000000-0005-0000-0000-000016130000}"/>
    <cellStyle name="40% - Accent2 2 5 2 2 5" xfId="50450" xr:uid="{00000000-0005-0000-0000-000017130000}"/>
    <cellStyle name="40% - Accent2 2 5 2 2 6" xfId="50451" xr:uid="{00000000-0005-0000-0000-000018130000}"/>
    <cellStyle name="40% - Accent2 2 5 2 2 7" xfId="50452" xr:uid="{00000000-0005-0000-0000-000019130000}"/>
    <cellStyle name="40% - Accent2 2 5 2 2 8" xfId="50453" xr:uid="{00000000-0005-0000-0000-00001A130000}"/>
    <cellStyle name="40% - Accent2 2 5 2 3" xfId="5926" xr:uid="{00000000-0005-0000-0000-00001B130000}"/>
    <cellStyle name="40% - Accent2 2 5 2 3 2" xfId="50454" xr:uid="{00000000-0005-0000-0000-00001C130000}"/>
    <cellStyle name="40% - Accent2 2 5 2 3 2 2" xfId="58682" xr:uid="{00000000-0005-0000-0000-00001D130000}"/>
    <cellStyle name="40% - Accent2 2 5 2 3 2 3" xfId="58683" xr:uid="{00000000-0005-0000-0000-00001E130000}"/>
    <cellStyle name="40% - Accent2 2 5 2 3 3" xfId="50455" xr:uid="{00000000-0005-0000-0000-00001F130000}"/>
    <cellStyle name="40% - Accent2 2 5 2 3 4" xfId="50456" xr:uid="{00000000-0005-0000-0000-000020130000}"/>
    <cellStyle name="40% - Accent2 2 5 2 4" xfId="50457" xr:uid="{00000000-0005-0000-0000-000021130000}"/>
    <cellStyle name="40% - Accent2 2 5 2 4 2" xfId="50458" xr:uid="{00000000-0005-0000-0000-000022130000}"/>
    <cellStyle name="40% - Accent2 2 5 2 4 3" xfId="50459" xr:uid="{00000000-0005-0000-0000-000023130000}"/>
    <cellStyle name="40% - Accent2 2 5 2 5" xfId="50460" xr:uid="{00000000-0005-0000-0000-000024130000}"/>
    <cellStyle name="40% - Accent2 2 5 2 6" xfId="50461" xr:uid="{00000000-0005-0000-0000-000025130000}"/>
    <cellStyle name="40% - Accent2 2 5 2 7" xfId="50462" xr:uid="{00000000-0005-0000-0000-000026130000}"/>
    <cellStyle name="40% - Accent2 2 5 2 8" xfId="50463" xr:uid="{00000000-0005-0000-0000-000027130000}"/>
    <cellStyle name="40% - Accent2 2 5 2 9" xfId="50464" xr:uid="{00000000-0005-0000-0000-000028130000}"/>
    <cellStyle name="40% - Accent2 2 5 3" xfId="4285" xr:uid="{00000000-0005-0000-0000-000029130000}"/>
    <cellStyle name="40% - Accent2 2 5 3 2" xfId="5927" xr:uid="{00000000-0005-0000-0000-00002A130000}"/>
    <cellStyle name="40% - Accent2 2 5 3 2 2" xfId="50465" xr:uid="{00000000-0005-0000-0000-00002B130000}"/>
    <cellStyle name="40% - Accent2 2 5 3 2 3" xfId="50466" xr:uid="{00000000-0005-0000-0000-00002C130000}"/>
    <cellStyle name="40% - Accent2 2 5 3 3" xfId="50467" xr:uid="{00000000-0005-0000-0000-00002D130000}"/>
    <cellStyle name="40% - Accent2 2 5 3 3 2" xfId="50468" xr:uid="{00000000-0005-0000-0000-00002E130000}"/>
    <cellStyle name="40% - Accent2 2 5 3 3 3" xfId="50469" xr:uid="{00000000-0005-0000-0000-00002F130000}"/>
    <cellStyle name="40% - Accent2 2 5 3 4" xfId="50470" xr:uid="{00000000-0005-0000-0000-000030130000}"/>
    <cellStyle name="40% - Accent2 2 5 3 5" xfId="50471" xr:uid="{00000000-0005-0000-0000-000031130000}"/>
    <cellStyle name="40% - Accent2 2 5 3 6" xfId="50472" xr:uid="{00000000-0005-0000-0000-000032130000}"/>
    <cellStyle name="40% - Accent2 2 5 3 7" xfId="50473" xr:uid="{00000000-0005-0000-0000-000033130000}"/>
    <cellStyle name="40% - Accent2 2 5 3 8" xfId="50474" xr:uid="{00000000-0005-0000-0000-000034130000}"/>
    <cellStyle name="40% - Accent2 2 5 4" xfId="5928" xr:uid="{00000000-0005-0000-0000-000035130000}"/>
    <cellStyle name="40% - Accent2 2 5 4 2" xfId="50475" xr:uid="{00000000-0005-0000-0000-000036130000}"/>
    <cellStyle name="40% - Accent2 2 5 4 2 2" xfId="58684" xr:uid="{00000000-0005-0000-0000-000037130000}"/>
    <cellStyle name="40% - Accent2 2 5 4 2 3" xfId="58685" xr:uid="{00000000-0005-0000-0000-000038130000}"/>
    <cellStyle name="40% - Accent2 2 5 4 3" xfId="50476" xr:uid="{00000000-0005-0000-0000-000039130000}"/>
    <cellStyle name="40% - Accent2 2 5 4 4" xfId="50477" xr:uid="{00000000-0005-0000-0000-00003A130000}"/>
    <cellStyle name="40% - Accent2 2 5 5" xfId="5929" xr:uid="{00000000-0005-0000-0000-00003B130000}"/>
    <cellStyle name="40% - Accent2 2 5 5 2" xfId="50478" xr:uid="{00000000-0005-0000-0000-00003C130000}"/>
    <cellStyle name="40% - Accent2 2 5 5 3" xfId="50479" xr:uid="{00000000-0005-0000-0000-00003D130000}"/>
    <cellStyle name="40% - Accent2 2 5 6" xfId="50480" xr:uid="{00000000-0005-0000-0000-00003E130000}"/>
    <cellStyle name="40% - Accent2 2 5 6 2" xfId="50481" xr:uid="{00000000-0005-0000-0000-00003F130000}"/>
    <cellStyle name="40% - Accent2 2 5 6 3" xfId="50482" xr:uid="{00000000-0005-0000-0000-000040130000}"/>
    <cellStyle name="40% - Accent2 2 5 7" xfId="50483" xr:uid="{00000000-0005-0000-0000-000041130000}"/>
    <cellStyle name="40% - Accent2 2 5 8" xfId="50484" xr:uid="{00000000-0005-0000-0000-000042130000}"/>
    <cellStyle name="40% - Accent2 2 5 9" xfId="50485" xr:uid="{00000000-0005-0000-0000-000043130000}"/>
    <cellStyle name="40% - Accent2 2 6" xfId="465" xr:uid="{00000000-0005-0000-0000-000044130000}"/>
    <cellStyle name="40% - Accent2 2 6 10" xfId="50486" xr:uid="{00000000-0005-0000-0000-000045130000}"/>
    <cellStyle name="40% - Accent2 2 6 11" xfId="50487" xr:uid="{00000000-0005-0000-0000-000046130000}"/>
    <cellStyle name="40% - Accent2 2 6 2" xfId="466" xr:uid="{00000000-0005-0000-0000-000047130000}"/>
    <cellStyle name="40% - Accent2 2 6 2 2" xfId="4288" xr:uid="{00000000-0005-0000-0000-000048130000}"/>
    <cellStyle name="40% - Accent2 2 6 2 2 2" xfId="50488" xr:uid="{00000000-0005-0000-0000-000049130000}"/>
    <cellStyle name="40% - Accent2 2 6 2 2 2 2" xfId="50489" xr:uid="{00000000-0005-0000-0000-00004A130000}"/>
    <cellStyle name="40% - Accent2 2 6 2 2 2 3" xfId="50490" xr:uid="{00000000-0005-0000-0000-00004B130000}"/>
    <cellStyle name="40% - Accent2 2 6 2 2 3" xfId="50491" xr:uid="{00000000-0005-0000-0000-00004C130000}"/>
    <cellStyle name="40% - Accent2 2 6 2 2 3 2" xfId="50492" xr:uid="{00000000-0005-0000-0000-00004D130000}"/>
    <cellStyle name="40% - Accent2 2 6 2 2 3 3" xfId="50493" xr:uid="{00000000-0005-0000-0000-00004E130000}"/>
    <cellStyle name="40% - Accent2 2 6 2 2 4" xfId="50494" xr:uid="{00000000-0005-0000-0000-00004F130000}"/>
    <cellStyle name="40% - Accent2 2 6 2 2 5" xfId="50495" xr:uid="{00000000-0005-0000-0000-000050130000}"/>
    <cellStyle name="40% - Accent2 2 6 2 2 6" xfId="50496" xr:uid="{00000000-0005-0000-0000-000051130000}"/>
    <cellStyle name="40% - Accent2 2 6 2 2 7" xfId="50497" xr:uid="{00000000-0005-0000-0000-000052130000}"/>
    <cellStyle name="40% - Accent2 2 6 2 2 8" xfId="50498" xr:uid="{00000000-0005-0000-0000-000053130000}"/>
    <cellStyle name="40% - Accent2 2 6 2 3" xfId="50499" xr:uid="{00000000-0005-0000-0000-000054130000}"/>
    <cellStyle name="40% - Accent2 2 6 2 3 2" xfId="50500" xr:uid="{00000000-0005-0000-0000-000055130000}"/>
    <cellStyle name="40% - Accent2 2 6 2 3 2 2" xfId="58686" xr:uid="{00000000-0005-0000-0000-000056130000}"/>
    <cellStyle name="40% - Accent2 2 6 2 3 2 3" xfId="58687" xr:uid="{00000000-0005-0000-0000-000057130000}"/>
    <cellStyle name="40% - Accent2 2 6 2 3 3" xfId="50501" xr:uid="{00000000-0005-0000-0000-000058130000}"/>
    <cellStyle name="40% - Accent2 2 6 2 3 4" xfId="50502" xr:uid="{00000000-0005-0000-0000-000059130000}"/>
    <cellStyle name="40% - Accent2 2 6 2 4" xfId="50503" xr:uid="{00000000-0005-0000-0000-00005A130000}"/>
    <cellStyle name="40% - Accent2 2 6 2 4 2" xfId="50504" xr:uid="{00000000-0005-0000-0000-00005B130000}"/>
    <cellStyle name="40% - Accent2 2 6 2 4 3" xfId="50505" xr:uid="{00000000-0005-0000-0000-00005C130000}"/>
    <cellStyle name="40% - Accent2 2 6 2 5" xfId="50506" xr:uid="{00000000-0005-0000-0000-00005D130000}"/>
    <cellStyle name="40% - Accent2 2 6 2 6" xfId="50507" xr:uid="{00000000-0005-0000-0000-00005E130000}"/>
    <cellStyle name="40% - Accent2 2 6 2 7" xfId="50508" xr:uid="{00000000-0005-0000-0000-00005F130000}"/>
    <cellStyle name="40% - Accent2 2 6 2 8" xfId="50509" xr:uid="{00000000-0005-0000-0000-000060130000}"/>
    <cellStyle name="40% - Accent2 2 6 2 9" xfId="50510" xr:uid="{00000000-0005-0000-0000-000061130000}"/>
    <cellStyle name="40% - Accent2 2 6 3" xfId="4287" xr:uid="{00000000-0005-0000-0000-000062130000}"/>
    <cellStyle name="40% - Accent2 2 6 3 2" xfId="50511" xr:uid="{00000000-0005-0000-0000-000063130000}"/>
    <cellStyle name="40% - Accent2 2 6 3 2 2" xfId="50512" xr:uid="{00000000-0005-0000-0000-000064130000}"/>
    <cellStyle name="40% - Accent2 2 6 3 2 3" xfId="50513" xr:uid="{00000000-0005-0000-0000-000065130000}"/>
    <cellStyle name="40% - Accent2 2 6 3 3" xfId="50514" xr:uid="{00000000-0005-0000-0000-000066130000}"/>
    <cellStyle name="40% - Accent2 2 6 3 3 2" xfId="50515" xr:uid="{00000000-0005-0000-0000-000067130000}"/>
    <cellStyle name="40% - Accent2 2 6 3 3 3" xfId="50516" xr:uid="{00000000-0005-0000-0000-000068130000}"/>
    <cellStyle name="40% - Accent2 2 6 3 4" xfId="50517" xr:uid="{00000000-0005-0000-0000-000069130000}"/>
    <cellStyle name="40% - Accent2 2 6 3 5" xfId="50518" xr:uid="{00000000-0005-0000-0000-00006A130000}"/>
    <cellStyle name="40% - Accent2 2 6 3 6" xfId="50519" xr:uid="{00000000-0005-0000-0000-00006B130000}"/>
    <cellStyle name="40% - Accent2 2 6 3 7" xfId="50520" xr:uid="{00000000-0005-0000-0000-00006C130000}"/>
    <cellStyle name="40% - Accent2 2 6 3 8" xfId="50521" xr:uid="{00000000-0005-0000-0000-00006D130000}"/>
    <cellStyle name="40% - Accent2 2 6 4" xfId="50522" xr:uid="{00000000-0005-0000-0000-00006E130000}"/>
    <cellStyle name="40% - Accent2 2 6 4 2" xfId="50523" xr:uid="{00000000-0005-0000-0000-00006F130000}"/>
    <cellStyle name="40% - Accent2 2 6 4 2 2" xfId="58688" xr:uid="{00000000-0005-0000-0000-000070130000}"/>
    <cellStyle name="40% - Accent2 2 6 4 2 3" xfId="58689" xr:uid="{00000000-0005-0000-0000-000071130000}"/>
    <cellStyle name="40% - Accent2 2 6 4 3" xfId="50524" xr:uid="{00000000-0005-0000-0000-000072130000}"/>
    <cellStyle name="40% - Accent2 2 6 4 4" xfId="50525" xr:uid="{00000000-0005-0000-0000-000073130000}"/>
    <cellStyle name="40% - Accent2 2 6 5" xfId="50526" xr:uid="{00000000-0005-0000-0000-000074130000}"/>
    <cellStyle name="40% - Accent2 2 6 5 2" xfId="50527" xr:uid="{00000000-0005-0000-0000-000075130000}"/>
    <cellStyle name="40% - Accent2 2 6 5 3" xfId="50528" xr:uid="{00000000-0005-0000-0000-000076130000}"/>
    <cellStyle name="40% - Accent2 2 6 6" xfId="50529" xr:uid="{00000000-0005-0000-0000-000077130000}"/>
    <cellStyle name="40% - Accent2 2 6 6 2" xfId="50530" xr:uid="{00000000-0005-0000-0000-000078130000}"/>
    <cellStyle name="40% - Accent2 2 6 6 3" xfId="50531" xr:uid="{00000000-0005-0000-0000-000079130000}"/>
    <cellStyle name="40% - Accent2 2 6 7" xfId="50532" xr:uid="{00000000-0005-0000-0000-00007A130000}"/>
    <cellStyle name="40% - Accent2 2 6 8" xfId="50533" xr:uid="{00000000-0005-0000-0000-00007B130000}"/>
    <cellStyle name="40% - Accent2 2 6 9" xfId="50534" xr:uid="{00000000-0005-0000-0000-00007C130000}"/>
    <cellStyle name="40% - Accent2 2 7" xfId="457" xr:uid="{00000000-0005-0000-0000-00007D130000}"/>
    <cellStyle name="40% - Accent2 2 7 2" xfId="5930" xr:uid="{00000000-0005-0000-0000-00007E130000}"/>
    <cellStyle name="40% - Accent2 2 7 2 2" xfId="5931" xr:uid="{00000000-0005-0000-0000-00007F130000}"/>
    <cellStyle name="40% - Accent2 2 7 2 3" xfId="58690" xr:uid="{00000000-0005-0000-0000-000080130000}"/>
    <cellStyle name="40% - Accent2 2 7 3" xfId="5932" xr:uid="{00000000-0005-0000-0000-000081130000}"/>
    <cellStyle name="40% - Accent2 2 7 4" xfId="58691" xr:uid="{00000000-0005-0000-0000-000082130000}"/>
    <cellStyle name="40% - Accent2 2 8" xfId="5933" xr:uid="{00000000-0005-0000-0000-000083130000}"/>
    <cellStyle name="40% - Accent2 2 8 2" xfId="50535" xr:uid="{00000000-0005-0000-0000-000084130000}"/>
    <cellStyle name="40% - Accent2 2 8 3" xfId="50536" xr:uid="{00000000-0005-0000-0000-000085130000}"/>
    <cellStyle name="40% - Accent2 2 9" xfId="5934" xr:uid="{00000000-0005-0000-0000-000086130000}"/>
    <cellStyle name="40% - Accent2 2 9 2" xfId="50537" xr:uid="{00000000-0005-0000-0000-000087130000}"/>
    <cellStyle name="40% - Accent2 2 9 3" xfId="50538" xr:uid="{00000000-0005-0000-0000-000088130000}"/>
    <cellStyle name="40% - Accent2 2_Dec monthly report" xfId="4645" xr:uid="{00000000-0005-0000-0000-000089130000}"/>
    <cellStyle name="40% - Accent2 20" xfId="50539" xr:uid="{00000000-0005-0000-0000-00008A130000}"/>
    <cellStyle name="40% - Accent2 20 2" xfId="50540" xr:uid="{00000000-0005-0000-0000-00008B130000}"/>
    <cellStyle name="40% - Accent2 20 3" xfId="50541" xr:uid="{00000000-0005-0000-0000-00008C130000}"/>
    <cellStyle name="40% - Accent2 21" xfId="50542" xr:uid="{00000000-0005-0000-0000-00008D130000}"/>
    <cellStyle name="40% - Accent2 21 2" xfId="50543" xr:uid="{00000000-0005-0000-0000-00008E130000}"/>
    <cellStyle name="40% - Accent2 21 3" xfId="50544" xr:uid="{00000000-0005-0000-0000-00008F130000}"/>
    <cellStyle name="40% - Accent2 22" xfId="50545" xr:uid="{00000000-0005-0000-0000-000090130000}"/>
    <cellStyle name="40% - Accent2 23" xfId="50546" xr:uid="{00000000-0005-0000-0000-000091130000}"/>
    <cellStyle name="40% - Accent2 24" xfId="50547" xr:uid="{00000000-0005-0000-0000-000092130000}"/>
    <cellStyle name="40% - Accent2 3" xfId="174" xr:uid="{00000000-0005-0000-0000-000093130000}"/>
    <cellStyle name="40% - Accent2 3 10" xfId="5935" xr:uid="{00000000-0005-0000-0000-000094130000}"/>
    <cellStyle name="40% - Accent2 3 11" xfId="5936" xr:uid="{00000000-0005-0000-0000-000095130000}"/>
    <cellStyle name="40% - Accent2 3 12" xfId="5937" xr:uid="{00000000-0005-0000-0000-000096130000}"/>
    <cellStyle name="40% - Accent2 3 13" xfId="5938" xr:uid="{00000000-0005-0000-0000-000097130000}"/>
    <cellStyle name="40% - Accent2 3 14" xfId="50548" xr:uid="{00000000-0005-0000-0000-000098130000}"/>
    <cellStyle name="40% - Accent2 3 2" xfId="229" xr:uid="{00000000-0005-0000-0000-000099130000}"/>
    <cellStyle name="40% - Accent2 3 2 2" xfId="469" xr:uid="{00000000-0005-0000-0000-00009A130000}"/>
    <cellStyle name="40% - Accent2 3 2 2 10" xfId="50549" xr:uid="{00000000-0005-0000-0000-00009B130000}"/>
    <cellStyle name="40% - Accent2 3 2 2 2" xfId="4290" xr:uid="{00000000-0005-0000-0000-00009C130000}"/>
    <cellStyle name="40% - Accent2 3 2 2 2 2" xfId="5939" xr:uid="{00000000-0005-0000-0000-00009D130000}"/>
    <cellStyle name="40% - Accent2 3 2 2 2 2 2" xfId="50550" xr:uid="{00000000-0005-0000-0000-00009E130000}"/>
    <cellStyle name="40% - Accent2 3 2 2 2 2 3" xfId="50551" xr:uid="{00000000-0005-0000-0000-00009F130000}"/>
    <cellStyle name="40% - Accent2 3 2 2 2 3" xfId="5940" xr:uid="{00000000-0005-0000-0000-0000A0130000}"/>
    <cellStyle name="40% - Accent2 3 2 2 2 3 2" xfId="50552" xr:uid="{00000000-0005-0000-0000-0000A1130000}"/>
    <cellStyle name="40% - Accent2 3 2 2 2 3 3" xfId="50553" xr:uid="{00000000-0005-0000-0000-0000A2130000}"/>
    <cellStyle name="40% - Accent2 3 2 2 2 4" xfId="50554" xr:uid="{00000000-0005-0000-0000-0000A3130000}"/>
    <cellStyle name="40% - Accent2 3 2 2 2 5" xfId="50555" xr:uid="{00000000-0005-0000-0000-0000A4130000}"/>
    <cellStyle name="40% - Accent2 3 2 2 2 6" xfId="50556" xr:uid="{00000000-0005-0000-0000-0000A5130000}"/>
    <cellStyle name="40% - Accent2 3 2 2 2 7" xfId="50557" xr:uid="{00000000-0005-0000-0000-0000A6130000}"/>
    <cellStyle name="40% - Accent2 3 2 2 2 8" xfId="50558" xr:uid="{00000000-0005-0000-0000-0000A7130000}"/>
    <cellStyle name="40% - Accent2 3 2 2 3" xfId="5941" xr:uid="{00000000-0005-0000-0000-0000A8130000}"/>
    <cellStyle name="40% - Accent2 3 2 2 3 2" xfId="5942" xr:uid="{00000000-0005-0000-0000-0000A9130000}"/>
    <cellStyle name="40% - Accent2 3 2 2 3 3" xfId="50559" xr:uid="{00000000-0005-0000-0000-0000AA130000}"/>
    <cellStyle name="40% - Accent2 3 2 2 4" xfId="5943" xr:uid="{00000000-0005-0000-0000-0000AB130000}"/>
    <cellStyle name="40% - Accent2 3 2 2 4 2" xfId="50560" xr:uid="{00000000-0005-0000-0000-0000AC130000}"/>
    <cellStyle name="40% - Accent2 3 2 2 4 3" xfId="50561" xr:uid="{00000000-0005-0000-0000-0000AD130000}"/>
    <cellStyle name="40% - Accent2 3 2 2 5" xfId="50562" xr:uid="{00000000-0005-0000-0000-0000AE130000}"/>
    <cellStyle name="40% - Accent2 3 2 2 5 2" xfId="50563" xr:uid="{00000000-0005-0000-0000-0000AF130000}"/>
    <cellStyle name="40% - Accent2 3 2 2 5 3" xfId="50564" xr:uid="{00000000-0005-0000-0000-0000B0130000}"/>
    <cellStyle name="40% - Accent2 3 2 2 6" xfId="50565" xr:uid="{00000000-0005-0000-0000-0000B1130000}"/>
    <cellStyle name="40% - Accent2 3 2 2 7" xfId="50566" xr:uid="{00000000-0005-0000-0000-0000B2130000}"/>
    <cellStyle name="40% - Accent2 3 2 2 8" xfId="50567" xr:uid="{00000000-0005-0000-0000-0000B3130000}"/>
    <cellStyle name="40% - Accent2 3 2 2 9" xfId="50568" xr:uid="{00000000-0005-0000-0000-0000B4130000}"/>
    <cellStyle name="40% - Accent2 3 2 3" xfId="468" xr:uid="{00000000-0005-0000-0000-0000B5130000}"/>
    <cellStyle name="40% - Accent2 3 2 3 2" xfId="5944" xr:uid="{00000000-0005-0000-0000-0000B6130000}"/>
    <cellStyle name="40% - Accent2 3 2 3 2 2" xfId="58692" xr:uid="{00000000-0005-0000-0000-0000B7130000}"/>
    <cellStyle name="40% - Accent2 3 2 3 2 3" xfId="58693" xr:uid="{00000000-0005-0000-0000-0000B8130000}"/>
    <cellStyle name="40% - Accent2 3 2 3 3" xfId="5945" xr:uid="{00000000-0005-0000-0000-0000B9130000}"/>
    <cellStyle name="40% - Accent2 3 2 3 4" xfId="58694" xr:uid="{00000000-0005-0000-0000-0000BA130000}"/>
    <cellStyle name="40% - Accent2 3 2 4" xfId="5946" xr:uid="{00000000-0005-0000-0000-0000BB130000}"/>
    <cellStyle name="40% - Accent2 3 2 4 2" xfId="50569" xr:uid="{00000000-0005-0000-0000-0000BC130000}"/>
    <cellStyle name="40% - Accent2 3 2 4 3" xfId="50570" xr:uid="{00000000-0005-0000-0000-0000BD130000}"/>
    <cellStyle name="40% - Accent2 3 2 5" xfId="5947" xr:uid="{00000000-0005-0000-0000-0000BE130000}"/>
    <cellStyle name="40% - Accent2 3 2 5 2" xfId="50571" xr:uid="{00000000-0005-0000-0000-0000BF130000}"/>
    <cellStyle name="40% - Accent2 3 2 5 3" xfId="50572" xr:uid="{00000000-0005-0000-0000-0000C0130000}"/>
    <cellStyle name="40% - Accent2 3 2 6" xfId="5948" xr:uid="{00000000-0005-0000-0000-0000C1130000}"/>
    <cellStyle name="40% - Accent2 3 2 7" xfId="50573" xr:uid="{00000000-0005-0000-0000-0000C2130000}"/>
    <cellStyle name="40% - Accent2 3 2 8" xfId="50574" xr:uid="{00000000-0005-0000-0000-0000C3130000}"/>
    <cellStyle name="40% - Accent2 3 2 9" xfId="50575" xr:uid="{00000000-0005-0000-0000-0000C4130000}"/>
    <cellStyle name="40% - Accent2 3 3" xfId="4289" xr:uid="{00000000-0005-0000-0000-0000C5130000}"/>
    <cellStyle name="40% - Accent2 3 3 2" xfId="5949" xr:uid="{00000000-0005-0000-0000-0000C6130000}"/>
    <cellStyle name="40% - Accent2 3 3 2 2" xfId="5950" xr:uid="{00000000-0005-0000-0000-0000C7130000}"/>
    <cellStyle name="40% - Accent2 3 3 2 3" xfId="5951" xr:uid="{00000000-0005-0000-0000-0000C8130000}"/>
    <cellStyle name="40% - Accent2 3 3 3" xfId="5952" xr:uid="{00000000-0005-0000-0000-0000C9130000}"/>
    <cellStyle name="40% - Accent2 3 3 3 2" xfId="50576" xr:uid="{00000000-0005-0000-0000-0000CA130000}"/>
    <cellStyle name="40% - Accent2 3 3 3 3" xfId="50577" xr:uid="{00000000-0005-0000-0000-0000CB130000}"/>
    <cellStyle name="40% - Accent2 3 3 4" xfId="5953" xr:uid="{00000000-0005-0000-0000-0000CC130000}"/>
    <cellStyle name="40% - Accent2 3 3 5" xfId="50578" xr:uid="{00000000-0005-0000-0000-0000CD130000}"/>
    <cellStyle name="40% - Accent2 3 3 6" xfId="50579" xr:uid="{00000000-0005-0000-0000-0000CE130000}"/>
    <cellStyle name="40% - Accent2 3 3 7" xfId="50580" xr:uid="{00000000-0005-0000-0000-0000CF130000}"/>
    <cellStyle name="40% - Accent2 3 3 8" xfId="50581" xr:uid="{00000000-0005-0000-0000-0000D0130000}"/>
    <cellStyle name="40% - Accent2 3 4" xfId="467" xr:uid="{00000000-0005-0000-0000-0000D1130000}"/>
    <cellStyle name="40% - Accent2 3 4 2" xfId="5954" xr:uid="{00000000-0005-0000-0000-0000D2130000}"/>
    <cellStyle name="40% - Accent2 3 4 2 2" xfId="50582" xr:uid="{00000000-0005-0000-0000-0000D3130000}"/>
    <cellStyle name="40% - Accent2 3 4 2 3" xfId="50583" xr:uid="{00000000-0005-0000-0000-0000D4130000}"/>
    <cellStyle name="40% - Accent2 3 4 3" xfId="5955" xr:uid="{00000000-0005-0000-0000-0000D5130000}"/>
    <cellStyle name="40% - Accent2 3 4 3 2" xfId="50584" xr:uid="{00000000-0005-0000-0000-0000D6130000}"/>
    <cellStyle name="40% - Accent2 3 4 3 3" xfId="50585" xr:uid="{00000000-0005-0000-0000-0000D7130000}"/>
    <cellStyle name="40% - Accent2 3 4 4" xfId="50586" xr:uid="{00000000-0005-0000-0000-0000D8130000}"/>
    <cellStyle name="40% - Accent2 3 4 5" xfId="50587" xr:uid="{00000000-0005-0000-0000-0000D9130000}"/>
    <cellStyle name="40% - Accent2 3 4 6" xfId="50588" xr:uid="{00000000-0005-0000-0000-0000DA130000}"/>
    <cellStyle name="40% - Accent2 3 4 7" xfId="50589" xr:uid="{00000000-0005-0000-0000-0000DB130000}"/>
    <cellStyle name="40% - Accent2 3 4 8" xfId="50590" xr:uid="{00000000-0005-0000-0000-0000DC130000}"/>
    <cellStyle name="40% - Accent2 3 5" xfId="5956" xr:uid="{00000000-0005-0000-0000-0000DD130000}"/>
    <cellStyle name="40% - Accent2 3 5 2" xfId="5957" xr:uid="{00000000-0005-0000-0000-0000DE130000}"/>
    <cellStyle name="40% - Accent2 3 5 2 2" xfId="5958" xr:uid="{00000000-0005-0000-0000-0000DF130000}"/>
    <cellStyle name="40% - Accent2 3 5 2 3" xfId="5959" xr:uid="{00000000-0005-0000-0000-0000E0130000}"/>
    <cellStyle name="40% - Accent2 3 5 3" xfId="5960" xr:uid="{00000000-0005-0000-0000-0000E1130000}"/>
    <cellStyle name="40% - Accent2 3 5 3 2" xfId="5961" xr:uid="{00000000-0005-0000-0000-0000E2130000}"/>
    <cellStyle name="40% - Accent2 3 5 4" xfId="5962" xr:uid="{00000000-0005-0000-0000-0000E3130000}"/>
    <cellStyle name="40% - Accent2 3 5 5" xfId="5963" xr:uid="{00000000-0005-0000-0000-0000E4130000}"/>
    <cellStyle name="40% - Accent2 3 5 6" xfId="5964" xr:uid="{00000000-0005-0000-0000-0000E5130000}"/>
    <cellStyle name="40% - Accent2 3 5 7" xfId="5965" xr:uid="{00000000-0005-0000-0000-0000E6130000}"/>
    <cellStyle name="40% - Accent2 3 5 8" xfId="5966" xr:uid="{00000000-0005-0000-0000-0000E7130000}"/>
    <cellStyle name="40% - Accent2 3 6" xfId="5967" xr:uid="{00000000-0005-0000-0000-0000E8130000}"/>
    <cellStyle name="40% - Accent2 3 6 2" xfId="5968" xr:uid="{00000000-0005-0000-0000-0000E9130000}"/>
    <cellStyle name="40% - Accent2 3 6 3" xfId="50591" xr:uid="{00000000-0005-0000-0000-0000EA130000}"/>
    <cellStyle name="40% - Accent2 3 7" xfId="5969" xr:uid="{00000000-0005-0000-0000-0000EB130000}"/>
    <cellStyle name="40% - Accent2 3 7 2" xfId="5970" xr:uid="{00000000-0005-0000-0000-0000EC130000}"/>
    <cellStyle name="40% - Accent2 3 7 3" xfId="5971" xr:uid="{00000000-0005-0000-0000-0000ED130000}"/>
    <cellStyle name="40% - Accent2 3 8" xfId="5972" xr:uid="{00000000-0005-0000-0000-0000EE130000}"/>
    <cellStyle name="40% - Accent2 3 8 2" xfId="5973" xr:uid="{00000000-0005-0000-0000-0000EF130000}"/>
    <cellStyle name="40% - Accent2 3 8 3" xfId="50592" xr:uid="{00000000-0005-0000-0000-0000F0130000}"/>
    <cellStyle name="40% - Accent2 3 9" xfId="5974" xr:uid="{00000000-0005-0000-0000-0000F1130000}"/>
    <cellStyle name="40% - Accent2 3 9 2" xfId="5975" xr:uid="{00000000-0005-0000-0000-0000F2130000}"/>
    <cellStyle name="40% - Accent2 3 9 3" xfId="50593" xr:uid="{00000000-0005-0000-0000-0000F3130000}"/>
    <cellStyle name="40% - Accent2 4" xfId="173" xr:uid="{00000000-0005-0000-0000-0000F4130000}"/>
    <cellStyle name="40% - Accent2 4 10" xfId="5976" xr:uid="{00000000-0005-0000-0000-0000F5130000}"/>
    <cellStyle name="40% - Accent2 4 11" xfId="5977" xr:uid="{00000000-0005-0000-0000-0000F6130000}"/>
    <cellStyle name="40% - Accent2 4 12" xfId="5978" xr:uid="{00000000-0005-0000-0000-0000F7130000}"/>
    <cellStyle name="40% - Accent2 4 13" xfId="50594" xr:uid="{00000000-0005-0000-0000-0000F8130000}"/>
    <cellStyle name="40% - Accent2 4 2" xfId="230" xr:uid="{00000000-0005-0000-0000-0000F9130000}"/>
    <cellStyle name="40% - Accent2 4 2 2" xfId="472" xr:uid="{00000000-0005-0000-0000-0000FA130000}"/>
    <cellStyle name="40% - Accent2 4 2 2 2" xfId="4292" xr:uid="{00000000-0005-0000-0000-0000FB130000}"/>
    <cellStyle name="40% - Accent2 4 2 2 2 2" xfId="50595" xr:uid="{00000000-0005-0000-0000-0000FC130000}"/>
    <cellStyle name="40% - Accent2 4 2 2 2 2 2" xfId="50596" xr:uid="{00000000-0005-0000-0000-0000FD130000}"/>
    <cellStyle name="40% - Accent2 4 2 2 2 2 3" xfId="50597" xr:uid="{00000000-0005-0000-0000-0000FE130000}"/>
    <cellStyle name="40% - Accent2 4 2 2 2 3" xfId="50598" xr:uid="{00000000-0005-0000-0000-0000FF130000}"/>
    <cellStyle name="40% - Accent2 4 2 2 2 3 2" xfId="50599" xr:uid="{00000000-0005-0000-0000-000000140000}"/>
    <cellStyle name="40% - Accent2 4 2 2 2 3 3" xfId="50600" xr:uid="{00000000-0005-0000-0000-000001140000}"/>
    <cellStyle name="40% - Accent2 4 2 2 2 4" xfId="50601" xr:uid="{00000000-0005-0000-0000-000002140000}"/>
    <cellStyle name="40% - Accent2 4 2 2 2 5" xfId="50602" xr:uid="{00000000-0005-0000-0000-000003140000}"/>
    <cellStyle name="40% - Accent2 4 2 2 2 6" xfId="50603" xr:uid="{00000000-0005-0000-0000-000004140000}"/>
    <cellStyle name="40% - Accent2 4 2 2 2 7" xfId="50604" xr:uid="{00000000-0005-0000-0000-000005140000}"/>
    <cellStyle name="40% - Accent2 4 2 2 2 8" xfId="50605" xr:uid="{00000000-0005-0000-0000-000006140000}"/>
    <cellStyle name="40% - Accent2 4 2 2 3" xfId="50606" xr:uid="{00000000-0005-0000-0000-000007140000}"/>
    <cellStyle name="40% - Accent2 4 2 2 3 2" xfId="50607" xr:uid="{00000000-0005-0000-0000-000008140000}"/>
    <cellStyle name="40% - Accent2 4 2 2 3 3" xfId="50608" xr:uid="{00000000-0005-0000-0000-000009140000}"/>
    <cellStyle name="40% - Accent2 4 2 2 4" xfId="50609" xr:uid="{00000000-0005-0000-0000-00000A140000}"/>
    <cellStyle name="40% - Accent2 4 2 2 4 2" xfId="50610" xr:uid="{00000000-0005-0000-0000-00000B140000}"/>
    <cellStyle name="40% - Accent2 4 2 2 4 3" xfId="50611" xr:uid="{00000000-0005-0000-0000-00000C140000}"/>
    <cellStyle name="40% - Accent2 4 2 2 5" xfId="50612" xr:uid="{00000000-0005-0000-0000-00000D140000}"/>
    <cellStyle name="40% - Accent2 4 2 2 6" xfId="50613" xr:uid="{00000000-0005-0000-0000-00000E140000}"/>
    <cellStyle name="40% - Accent2 4 2 2 7" xfId="50614" xr:uid="{00000000-0005-0000-0000-00000F140000}"/>
    <cellStyle name="40% - Accent2 4 2 2 8" xfId="50615" xr:uid="{00000000-0005-0000-0000-000010140000}"/>
    <cellStyle name="40% - Accent2 4 2 2 9" xfId="50616" xr:uid="{00000000-0005-0000-0000-000011140000}"/>
    <cellStyle name="40% - Accent2 4 2 3" xfId="471" xr:uid="{00000000-0005-0000-0000-000012140000}"/>
    <cellStyle name="40% - Accent2 4 2 3 2" xfId="50617" xr:uid="{00000000-0005-0000-0000-000013140000}"/>
    <cellStyle name="40% - Accent2 4 2 3 2 2" xfId="58695" xr:uid="{00000000-0005-0000-0000-000014140000}"/>
    <cellStyle name="40% - Accent2 4 2 3 2 3" xfId="58696" xr:uid="{00000000-0005-0000-0000-000015140000}"/>
    <cellStyle name="40% - Accent2 4 2 3 3" xfId="58697" xr:uid="{00000000-0005-0000-0000-000016140000}"/>
    <cellStyle name="40% - Accent2 4 2 3 4" xfId="58698" xr:uid="{00000000-0005-0000-0000-000017140000}"/>
    <cellStyle name="40% - Accent2 4 2 4" xfId="5979" xr:uid="{00000000-0005-0000-0000-000018140000}"/>
    <cellStyle name="40% - Accent2 4 2 4 2" xfId="50618" xr:uid="{00000000-0005-0000-0000-000019140000}"/>
    <cellStyle name="40% - Accent2 4 2 4 3" xfId="50619" xr:uid="{00000000-0005-0000-0000-00001A140000}"/>
    <cellStyle name="40% - Accent2 4 2 5" xfId="50620" xr:uid="{00000000-0005-0000-0000-00001B140000}"/>
    <cellStyle name="40% - Accent2 4 2 5 2" xfId="50621" xr:uid="{00000000-0005-0000-0000-00001C140000}"/>
    <cellStyle name="40% - Accent2 4 2 5 3" xfId="50622" xr:uid="{00000000-0005-0000-0000-00001D140000}"/>
    <cellStyle name="40% - Accent2 4 2 6" xfId="50623" xr:uid="{00000000-0005-0000-0000-00001E140000}"/>
    <cellStyle name="40% - Accent2 4 2 7" xfId="50624" xr:uid="{00000000-0005-0000-0000-00001F140000}"/>
    <cellStyle name="40% - Accent2 4 2 8" xfId="50625" xr:uid="{00000000-0005-0000-0000-000020140000}"/>
    <cellStyle name="40% - Accent2 4 2 9" xfId="50626" xr:uid="{00000000-0005-0000-0000-000021140000}"/>
    <cellStyle name="40% - Accent2 4 3" xfId="4291" xr:uid="{00000000-0005-0000-0000-000022140000}"/>
    <cellStyle name="40% - Accent2 4 3 2" xfId="5980" xr:uid="{00000000-0005-0000-0000-000023140000}"/>
    <cellStyle name="40% - Accent2 4 3 2 2" xfId="50627" xr:uid="{00000000-0005-0000-0000-000024140000}"/>
    <cellStyle name="40% - Accent2 4 3 2 3" xfId="50628" xr:uid="{00000000-0005-0000-0000-000025140000}"/>
    <cellStyle name="40% - Accent2 4 3 3" xfId="5981" xr:uid="{00000000-0005-0000-0000-000026140000}"/>
    <cellStyle name="40% - Accent2 4 3 3 2" xfId="50629" xr:uid="{00000000-0005-0000-0000-000027140000}"/>
    <cellStyle name="40% - Accent2 4 3 3 3" xfId="50630" xr:uid="{00000000-0005-0000-0000-000028140000}"/>
    <cellStyle name="40% - Accent2 4 3 4" xfId="50631" xr:uid="{00000000-0005-0000-0000-000029140000}"/>
    <cellStyle name="40% - Accent2 4 3 5" xfId="50632" xr:uid="{00000000-0005-0000-0000-00002A140000}"/>
    <cellStyle name="40% - Accent2 4 3 6" xfId="50633" xr:uid="{00000000-0005-0000-0000-00002B140000}"/>
    <cellStyle name="40% - Accent2 4 3 7" xfId="50634" xr:uid="{00000000-0005-0000-0000-00002C140000}"/>
    <cellStyle name="40% - Accent2 4 3 8" xfId="50635" xr:uid="{00000000-0005-0000-0000-00002D140000}"/>
    <cellStyle name="40% - Accent2 4 4" xfId="470" xr:uid="{00000000-0005-0000-0000-00002E140000}"/>
    <cellStyle name="40% - Accent2 4 4 2" xfId="5982" xr:uid="{00000000-0005-0000-0000-00002F140000}"/>
    <cellStyle name="40% - Accent2 4 4 2 2" xfId="5983" xr:uid="{00000000-0005-0000-0000-000030140000}"/>
    <cellStyle name="40% - Accent2 4 4 2 3" xfId="5984" xr:uid="{00000000-0005-0000-0000-000031140000}"/>
    <cellStyle name="40% - Accent2 4 4 3" xfId="5985" xr:uid="{00000000-0005-0000-0000-000032140000}"/>
    <cellStyle name="40% - Accent2 4 4 3 2" xfId="5986" xr:uid="{00000000-0005-0000-0000-000033140000}"/>
    <cellStyle name="40% - Accent2 4 4 3 3" xfId="50636" xr:uid="{00000000-0005-0000-0000-000034140000}"/>
    <cellStyle name="40% - Accent2 4 4 4" xfId="5987" xr:uid="{00000000-0005-0000-0000-000035140000}"/>
    <cellStyle name="40% - Accent2 4 4 5" xfId="5988" xr:uid="{00000000-0005-0000-0000-000036140000}"/>
    <cellStyle name="40% - Accent2 4 4 6" xfId="5989" xr:uid="{00000000-0005-0000-0000-000037140000}"/>
    <cellStyle name="40% - Accent2 4 4 7" xfId="5990" xr:uid="{00000000-0005-0000-0000-000038140000}"/>
    <cellStyle name="40% - Accent2 4 4 8" xfId="5991" xr:uid="{00000000-0005-0000-0000-000039140000}"/>
    <cellStyle name="40% - Accent2 4 5" xfId="5992" xr:uid="{00000000-0005-0000-0000-00003A140000}"/>
    <cellStyle name="40% - Accent2 4 5 2" xfId="5993" xr:uid="{00000000-0005-0000-0000-00003B140000}"/>
    <cellStyle name="40% - Accent2 4 5 2 2" xfId="58699" xr:uid="{00000000-0005-0000-0000-00003C140000}"/>
    <cellStyle name="40% - Accent2 4 5 2 3" xfId="58700" xr:uid="{00000000-0005-0000-0000-00003D140000}"/>
    <cellStyle name="40% - Accent2 4 5 3" xfId="50637" xr:uid="{00000000-0005-0000-0000-00003E140000}"/>
    <cellStyle name="40% - Accent2 4 5 4" xfId="50638" xr:uid="{00000000-0005-0000-0000-00003F140000}"/>
    <cellStyle name="40% - Accent2 4 6" xfId="5994" xr:uid="{00000000-0005-0000-0000-000040140000}"/>
    <cellStyle name="40% - Accent2 4 6 2" xfId="5995" xr:uid="{00000000-0005-0000-0000-000041140000}"/>
    <cellStyle name="40% - Accent2 4 6 3" xfId="5996" xr:uid="{00000000-0005-0000-0000-000042140000}"/>
    <cellStyle name="40% - Accent2 4 7" xfId="5997" xr:uid="{00000000-0005-0000-0000-000043140000}"/>
    <cellStyle name="40% - Accent2 4 7 2" xfId="5998" xr:uid="{00000000-0005-0000-0000-000044140000}"/>
    <cellStyle name="40% - Accent2 4 7 3" xfId="50639" xr:uid="{00000000-0005-0000-0000-000045140000}"/>
    <cellStyle name="40% - Accent2 4 8" xfId="5999" xr:uid="{00000000-0005-0000-0000-000046140000}"/>
    <cellStyle name="40% - Accent2 4 8 2" xfId="50640" xr:uid="{00000000-0005-0000-0000-000047140000}"/>
    <cellStyle name="40% - Accent2 4 8 3" xfId="50641" xr:uid="{00000000-0005-0000-0000-000048140000}"/>
    <cellStyle name="40% - Accent2 4 9" xfId="6000" xr:uid="{00000000-0005-0000-0000-000049140000}"/>
    <cellStyle name="40% - Accent2 5" xfId="227" xr:uid="{00000000-0005-0000-0000-00004A140000}"/>
    <cellStyle name="40% - Accent2 5 10" xfId="50642" xr:uid="{00000000-0005-0000-0000-00004B140000}"/>
    <cellStyle name="40% - Accent2 5 11" xfId="50643" xr:uid="{00000000-0005-0000-0000-00004C140000}"/>
    <cellStyle name="40% - Accent2 5 12" xfId="50644" xr:uid="{00000000-0005-0000-0000-00004D140000}"/>
    <cellStyle name="40% - Accent2 5 2" xfId="474" xr:uid="{00000000-0005-0000-0000-00004E140000}"/>
    <cellStyle name="40% - Accent2 5 2 2" xfId="475" xr:uid="{00000000-0005-0000-0000-00004F140000}"/>
    <cellStyle name="40% - Accent2 5 2 2 2" xfId="4294" xr:uid="{00000000-0005-0000-0000-000050140000}"/>
    <cellStyle name="40% - Accent2 5 2 2 2 2" xfId="50645" xr:uid="{00000000-0005-0000-0000-000051140000}"/>
    <cellStyle name="40% - Accent2 5 2 2 2 2 2" xfId="50646" xr:uid="{00000000-0005-0000-0000-000052140000}"/>
    <cellStyle name="40% - Accent2 5 2 2 2 2 3" xfId="50647" xr:uid="{00000000-0005-0000-0000-000053140000}"/>
    <cellStyle name="40% - Accent2 5 2 2 2 3" xfId="50648" xr:uid="{00000000-0005-0000-0000-000054140000}"/>
    <cellStyle name="40% - Accent2 5 2 2 2 3 2" xfId="50649" xr:uid="{00000000-0005-0000-0000-000055140000}"/>
    <cellStyle name="40% - Accent2 5 2 2 2 3 3" xfId="50650" xr:uid="{00000000-0005-0000-0000-000056140000}"/>
    <cellStyle name="40% - Accent2 5 2 2 2 4" xfId="50651" xr:uid="{00000000-0005-0000-0000-000057140000}"/>
    <cellStyle name="40% - Accent2 5 2 2 2 5" xfId="50652" xr:uid="{00000000-0005-0000-0000-000058140000}"/>
    <cellStyle name="40% - Accent2 5 2 2 2 6" xfId="50653" xr:uid="{00000000-0005-0000-0000-000059140000}"/>
    <cellStyle name="40% - Accent2 5 2 2 2 7" xfId="50654" xr:uid="{00000000-0005-0000-0000-00005A140000}"/>
    <cellStyle name="40% - Accent2 5 2 2 2 8" xfId="50655" xr:uid="{00000000-0005-0000-0000-00005B140000}"/>
    <cellStyle name="40% - Accent2 5 2 2 3" xfId="50656" xr:uid="{00000000-0005-0000-0000-00005C140000}"/>
    <cellStyle name="40% - Accent2 5 2 2 3 2" xfId="50657" xr:uid="{00000000-0005-0000-0000-00005D140000}"/>
    <cellStyle name="40% - Accent2 5 2 2 3 3" xfId="50658" xr:uid="{00000000-0005-0000-0000-00005E140000}"/>
    <cellStyle name="40% - Accent2 5 2 2 4" xfId="50659" xr:uid="{00000000-0005-0000-0000-00005F140000}"/>
    <cellStyle name="40% - Accent2 5 2 2 4 2" xfId="50660" xr:uid="{00000000-0005-0000-0000-000060140000}"/>
    <cellStyle name="40% - Accent2 5 2 2 4 3" xfId="50661" xr:uid="{00000000-0005-0000-0000-000061140000}"/>
    <cellStyle name="40% - Accent2 5 2 2 5" xfId="50662" xr:uid="{00000000-0005-0000-0000-000062140000}"/>
    <cellStyle name="40% - Accent2 5 2 2 6" xfId="50663" xr:uid="{00000000-0005-0000-0000-000063140000}"/>
    <cellStyle name="40% - Accent2 5 2 2 7" xfId="50664" xr:uid="{00000000-0005-0000-0000-000064140000}"/>
    <cellStyle name="40% - Accent2 5 2 2 8" xfId="50665" xr:uid="{00000000-0005-0000-0000-000065140000}"/>
    <cellStyle name="40% - Accent2 5 2 2 9" xfId="50666" xr:uid="{00000000-0005-0000-0000-000066140000}"/>
    <cellStyle name="40% - Accent2 5 2 3" xfId="50667" xr:uid="{00000000-0005-0000-0000-000067140000}"/>
    <cellStyle name="40% - Accent2 5 2 3 2" xfId="50668" xr:uid="{00000000-0005-0000-0000-000068140000}"/>
    <cellStyle name="40% - Accent2 5 2 3 2 2" xfId="58701" xr:uid="{00000000-0005-0000-0000-000069140000}"/>
    <cellStyle name="40% - Accent2 5 2 3 2 3" xfId="58702" xr:uid="{00000000-0005-0000-0000-00006A140000}"/>
    <cellStyle name="40% - Accent2 5 2 3 3" xfId="58703" xr:uid="{00000000-0005-0000-0000-00006B140000}"/>
    <cellStyle name="40% - Accent2 5 2 3 4" xfId="58704" xr:uid="{00000000-0005-0000-0000-00006C140000}"/>
    <cellStyle name="40% - Accent2 5 2 4" xfId="50669" xr:uid="{00000000-0005-0000-0000-00006D140000}"/>
    <cellStyle name="40% - Accent2 5 2 5" xfId="50670" xr:uid="{00000000-0005-0000-0000-00006E140000}"/>
    <cellStyle name="40% - Accent2 5 2_Dec monthly report" xfId="4647" xr:uid="{00000000-0005-0000-0000-00006F140000}"/>
    <cellStyle name="40% - Accent2 5 3" xfId="4293" xr:uid="{00000000-0005-0000-0000-000070140000}"/>
    <cellStyle name="40% - Accent2 5 3 2" xfId="50671" xr:uid="{00000000-0005-0000-0000-000071140000}"/>
    <cellStyle name="40% - Accent2 5 3 2 2" xfId="50672" xr:uid="{00000000-0005-0000-0000-000072140000}"/>
    <cellStyle name="40% - Accent2 5 3 2 3" xfId="50673" xr:uid="{00000000-0005-0000-0000-000073140000}"/>
    <cellStyle name="40% - Accent2 5 3 3" xfId="50674" xr:uid="{00000000-0005-0000-0000-000074140000}"/>
    <cellStyle name="40% - Accent2 5 3 3 2" xfId="50675" xr:uid="{00000000-0005-0000-0000-000075140000}"/>
    <cellStyle name="40% - Accent2 5 3 3 3" xfId="50676" xr:uid="{00000000-0005-0000-0000-000076140000}"/>
    <cellStyle name="40% - Accent2 5 3 4" xfId="50677" xr:uid="{00000000-0005-0000-0000-000077140000}"/>
    <cellStyle name="40% - Accent2 5 3 5" xfId="50678" xr:uid="{00000000-0005-0000-0000-000078140000}"/>
    <cellStyle name="40% - Accent2 5 3 6" xfId="50679" xr:uid="{00000000-0005-0000-0000-000079140000}"/>
    <cellStyle name="40% - Accent2 5 3 7" xfId="50680" xr:uid="{00000000-0005-0000-0000-00007A140000}"/>
    <cellStyle name="40% - Accent2 5 3 8" xfId="50681" xr:uid="{00000000-0005-0000-0000-00007B140000}"/>
    <cellStyle name="40% - Accent2 5 4" xfId="473" xr:uid="{00000000-0005-0000-0000-00007C140000}"/>
    <cellStyle name="40% - Accent2 5 4 2" xfId="50682" xr:uid="{00000000-0005-0000-0000-00007D140000}"/>
    <cellStyle name="40% - Accent2 5 4 2 2" xfId="50683" xr:uid="{00000000-0005-0000-0000-00007E140000}"/>
    <cellStyle name="40% - Accent2 5 4 2 3" xfId="50684" xr:uid="{00000000-0005-0000-0000-00007F140000}"/>
    <cellStyle name="40% - Accent2 5 4 3" xfId="50685" xr:uid="{00000000-0005-0000-0000-000080140000}"/>
    <cellStyle name="40% - Accent2 5 4 3 2" xfId="50686" xr:uid="{00000000-0005-0000-0000-000081140000}"/>
    <cellStyle name="40% - Accent2 5 4 3 3" xfId="50687" xr:uid="{00000000-0005-0000-0000-000082140000}"/>
    <cellStyle name="40% - Accent2 5 4 4" xfId="50688" xr:uid="{00000000-0005-0000-0000-000083140000}"/>
    <cellStyle name="40% - Accent2 5 4 5" xfId="50689" xr:uid="{00000000-0005-0000-0000-000084140000}"/>
    <cellStyle name="40% - Accent2 5 4 6" xfId="50690" xr:uid="{00000000-0005-0000-0000-000085140000}"/>
    <cellStyle name="40% - Accent2 5 4 7" xfId="50691" xr:uid="{00000000-0005-0000-0000-000086140000}"/>
    <cellStyle name="40% - Accent2 5 4 8" xfId="50692" xr:uid="{00000000-0005-0000-0000-000087140000}"/>
    <cellStyle name="40% - Accent2 5 5" xfId="50693" xr:uid="{00000000-0005-0000-0000-000088140000}"/>
    <cellStyle name="40% - Accent2 5 5 2" xfId="50694" xr:uid="{00000000-0005-0000-0000-000089140000}"/>
    <cellStyle name="40% - Accent2 5 5 3" xfId="50695" xr:uid="{00000000-0005-0000-0000-00008A140000}"/>
    <cellStyle name="40% - Accent2 5 6" xfId="50696" xr:uid="{00000000-0005-0000-0000-00008B140000}"/>
    <cellStyle name="40% - Accent2 5 6 2" xfId="50697" xr:uid="{00000000-0005-0000-0000-00008C140000}"/>
    <cellStyle name="40% - Accent2 5 6 3" xfId="50698" xr:uid="{00000000-0005-0000-0000-00008D140000}"/>
    <cellStyle name="40% - Accent2 5 7" xfId="50699" xr:uid="{00000000-0005-0000-0000-00008E140000}"/>
    <cellStyle name="40% - Accent2 5 7 2" xfId="50700" xr:uid="{00000000-0005-0000-0000-00008F140000}"/>
    <cellStyle name="40% - Accent2 5 7 3" xfId="50701" xr:uid="{00000000-0005-0000-0000-000090140000}"/>
    <cellStyle name="40% - Accent2 5 8" xfId="50702" xr:uid="{00000000-0005-0000-0000-000091140000}"/>
    <cellStyle name="40% - Accent2 5 9" xfId="50703" xr:uid="{00000000-0005-0000-0000-000092140000}"/>
    <cellStyle name="40% - Accent2 6" xfId="476" xr:uid="{00000000-0005-0000-0000-000093140000}"/>
    <cellStyle name="40% - Accent2 6 2" xfId="477" xr:uid="{00000000-0005-0000-0000-000094140000}"/>
    <cellStyle name="40% - Accent2 6 2 2" xfId="4295" xr:uid="{00000000-0005-0000-0000-000095140000}"/>
    <cellStyle name="40% - Accent2 6 2 2 2" xfId="50704" xr:uid="{00000000-0005-0000-0000-000096140000}"/>
    <cellStyle name="40% - Accent2 6 2 2 2 2" xfId="50705" xr:uid="{00000000-0005-0000-0000-000097140000}"/>
    <cellStyle name="40% - Accent2 6 2 2 2 3" xfId="50706" xr:uid="{00000000-0005-0000-0000-000098140000}"/>
    <cellStyle name="40% - Accent2 6 2 2 3" xfId="50707" xr:uid="{00000000-0005-0000-0000-000099140000}"/>
    <cellStyle name="40% - Accent2 6 2 2 3 2" xfId="50708" xr:uid="{00000000-0005-0000-0000-00009A140000}"/>
    <cellStyle name="40% - Accent2 6 2 2 3 3" xfId="50709" xr:uid="{00000000-0005-0000-0000-00009B140000}"/>
    <cellStyle name="40% - Accent2 6 2 2 4" xfId="50710" xr:uid="{00000000-0005-0000-0000-00009C140000}"/>
    <cellStyle name="40% - Accent2 6 2 2 5" xfId="50711" xr:uid="{00000000-0005-0000-0000-00009D140000}"/>
    <cellStyle name="40% - Accent2 6 2 2 6" xfId="50712" xr:uid="{00000000-0005-0000-0000-00009E140000}"/>
    <cellStyle name="40% - Accent2 6 2 2 7" xfId="50713" xr:uid="{00000000-0005-0000-0000-00009F140000}"/>
    <cellStyle name="40% - Accent2 6 2 2 8" xfId="50714" xr:uid="{00000000-0005-0000-0000-0000A0140000}"/>
    <cellStyle name="40% - Accent2 6 2 3" xfId="50715" xr:uid="{00000000-0005-0000-0000-0000A1140000}"/>
    <cellStyle name="40% - Accent2 6 2 3 2" xfId="50716" xr:uid="{00000000-0005-0000-0000-0000A2140000}"/>
    <cellStyle name="40% - Accent2 6 2 3 3" xfId="50717" xr:uid="{00000000-0005-0000-0000-0000A3140000}"/>
    <cellStyle name="40% - Accent2 6 2 4" xfId="50718" xr:uid="{00000000-0005-0000-0000-0000A4140000}"/>
    <cellStyle name="40% - Accent2 6 2 4 2" xfId="50719" xr:uid="{00000000-0005-0000-0000-0000A5140000}"/>
    <cellStyle name="40% - Accent2 6 2 4 3" xfId="50720" xr:uid="{00000000-0005-0000-0000-0000A6140000}"/>
    <cellStyle name="40% - Accent2 6 2 5" xfId="50721" xr:uid="{00000000-0005-0000-0000-0000A7140000}"/>
    <cellStyle name="40% - Accent2 6 2 6" xfId="50722" xr:uid="{00000000-0005-0000-0000-0000A8140000}"/>
    <cellStyle name="40% - Accent2 6 2 7" xfId="50723" xr:uid="{00000000-0005-0000-0000-0000A9140000}"/>
    <cellStyle name="40% - Accent2 6 2 8" xfId="50724" xr:uid="{00000000-0005-0000-0000-0000AA140000}"/>
    <cellStyle name="40% - Accent2 6 2 9" xfId="50725" xr:uid="{00000000-0005-0000-0000-0000AB140000}"/>
    <cellStyle name="40% - Accent2 6 3" xfId="6001" xr:uid="{00000000-0005-0000-0000-0000AC140000}"/>
    <cellStyle name="40% - Accent2 6 3 2" xfId="50726" xr:uid="{00000000-0005-0000-0000-0000AD140000}"/>
    <cellStyle name="40% - Accent2 6 3 2 2" xfId="58705" xr:uid="{00000000-0005-0000-0000-0000AE140000}"/>
    <cellStyle name="40% - Accent2 6 3 2 3" xfId="58706" xr:uid="{00000000-0005-0000-0000-0000AF140000}"/>
    <cellStyle name="40% - Accent2 6 3 3" xfId="58707" xr:uid="{00000000-0005-0000-0000-0000B0140000}"/>
    <cellStyle name="40% - Accent2 6 3 4" xfId="58708" xr:uid="{00000000-0005-0000-0000-0000B1140000}"/>
    <cellStyle name="40% - Accent2 6 4" xfId="58709" xr:uid="{00000000-0005-0000-0000-0000B2140000}"/>
    <cellStyle name="40% - Accent2 6_Dec monthly report" xfId="4648" xr:uid="{00000000-0005-0000-0000-0000B3140000}"/>
    <cellStyle name="40% - Accent2 7" xfId="478" xr:uid="{00000000-0005-0000-0000-0000B4140000}"/>
    <cellStyle name="40% - Accent2 7 2" xfId="6002" xr:uid="{00000000-0005-0000-0000-0000B5140000}"/>
    <cellStyle name="40% - Accent2 7 3" xfId="6003" xr:uid="{00000000-0005-0000-0000-0000B6140000}"/>
    <cellStyle name="40% - Accent2 7 4" xfId="50727" xr:uid="{00000000-0005-0000-0000-0000B7140000}"/>
    <cellStyle name="40% - Accent2 8" xfId="4280" xr:uid="{00000000-0005-0000-0000-0000B8140000}"/>
    <cellStyle name="40% - Accent2 8 2" xfId="50728" xr:uid="{00000000-0005-0000-0000-0000B9140000}"/>
    <cellStyle name="40% - Accent2 8 2 2" xfId="50729" xr:uid="{00000000-0005-0000-0000-0000BA140000}"/>
    <cellStyle name="40% - Accent2 8 2 3" xfId="50730" xr:uid="{00000000-0005-0000-0000-0000BB140000}"/>
    <cellStyle name="40% - Accent2 8 3" xfId="50731" xr:uid="{00000000-0005-0000-0000-0000BC140000}"/>
    <cellStyle name="40% - Accent2 8 3 2" xfId="50732" xr:uid="{00000000-0005-0000-0000-0000BD140000}"/>
    <cellStyle name="40% - Accent2 8 3 3" xfId="50733" xr:uid="{00000000-0005-0000-0000-0000BE140000}"/>
    <cellStyle name="40% - Accent2 8 4" xfId="50734" xr:uid="{00000000-0005-0000-0000-0000BF140000}"/>
    <cellStyle name="40% - Accent2 8 5" xfId="50735" xr:uid="{00000000-0005-0000-0000-0000C0140000}"/>
    <cellStyle name="40% - Accent2 8 6" xfId="50736" xr:uid="{00000000-0005-0000-0000-0000C1140000}"/>
    <cellStyle name="40% - Accent2 8 7" xfId="50737" xr:uid="{00000000-0005-0000-0000-0000C2140000}"/>
    <cellStyle name="40% - Accent2 8 8" xfId="50738" xr:uid="{00000000-0005-0000-0000-0000C3140000}"/>
    <cellStyle name="40% - Accent2 9" xfId="456" xr:uid="{00000000-0005-0000-0000-0000C4140000}"/>
    <cellStyle name="40% - Accent2 9 2" xfId="50739" xr:uid="{00000000-0005-0000-0000-0000C5140000}"/>
    <cellStyle name="40% - Accent2 9 2 2" xfId="50740" xr:uid="{00000000-0005-0000-0000-0000C6140000}"/>
    <cellStyle name="40% - Accent2 9 2 3" xfId="50741" xr:uid="{00000000-0005-0000-0000-0000C7140000}"/>
    <cellStyle name="40% - Accent2 9 3" xfId="50742" xr:uid="{00000000-0005-0000-0000-0000C8140000}"/>
    <cellStyle name="40% - Accent2 9 3 2" xfId="50743" xr:uid="{00000000-0005-0000-0000-0000C9140000}"/>
    <cellStyle name="40% - Accent2 9 3 3" xfId="50744" xr:uid="{00000000-0005-0000-0000-0000CA140000}"/>
    <cellStyle name="40% - Accent2 9 4" xfId="50745" xr:uid="{00000000-0005-0000-0000-0000CB140000}"/>
    <cellStyle name="40% - Accent2 9 5" xfId="50746" xr:uid="{00000000-0005-0000-0000-0000CC140000}"/>
    <cellStyle name="40% - Accent2 9 6" xfId="50747" xr:uid="{00000000-0005-0000-0000-0000CD140000}"/>
    <cellStyle name="40% - Accent2 9 7" xfId="50748" xr:uid="{00000000-0005-0000-0000-0000CE140000}"/>
    <cellStyle name="40% - Accent2 9 8" xfId="50749" xr:uid="{00000000-0005-0000-0000-0000CF140000}"/>
    <cellStyle name="40% - Accent3" xfId="28" builtinId="39" customBuiltin="1"/>
    <cellStyle name="40% - Accent3 10" xfId="50750" xr:uid="{00000000-0005-0000-0000-0000D1140000}"/>
    <cellStyle name="40% - Accent3 10 2" xfId="50751" xr:uid="{00000000-0005-0000-0000-0000D2140000}"/>
    <cellStyle name="40% - Accent3 10 2 2" xfId="58710" xr:uid="{00000000-0005-0000-0000-0000D3140000}"/>
    <cellStyle name="40% - Accent3 10 2 3" xfId="58711" xr:uid="{00000000-0005-0000-0000-0000D4140000}"/>
    <cellStyle name="40% - Accent3 10 3" xfId="50752" xr:uid="{00000000-0005-0000-0000-0000D5140000}"/>
    <cellStyle name="40% - Accent3 10 4" xfId="50753" xr:uid="{00000000-0005-0000-0000-0000D6140000}"/>
    <cellStyle name="40% - Accent3 10 4 2" xfId="58712" xr:uid="{00000000-0005-0000-0000-0000D7140000}"/>
    <cellStyle name="40% - Accent3 10 5" xfId="58713" xr:uid="{00000000-0005-0000-0000-0000D8140000}"/>
    <cellStyle name="40% - Accent3 11" xfId="50754" xr:uid="{00000000-0005-0000-0000-0000D9140000}"/>
    <cellStyle name="40% - Accent3 11 2" xfId="50755" xr:uid="{00000000-0005-0000-0000-0000DA140000}"/>
    <cellStyle name="40% - Accent3 11 3" xfId="50756" xr:uid="{00000000-0005-0000-0000-0000DB140000}"/>
    <cellStyle name="40% - Accent3 11 3 2" xfId="58714" xr:uid="{00000000-0005-0000-0000-0000DC140000}"/>
    <cellStyle name="40% - Accent3 12" xfId="50757" xr:uid="{00000000-0005-0000-0000-0000DD140000}"/>
    <cellStyle name="40% - Accent3 12 2" xfId="50758" xr:uid="{00000000-0005-0000-0000-0000DE140000}"/>
    <cellStyle name="40% - Accent3 12 3" xfId="50759" xr:uid="{00000000-0005-0000-0000-0000DF140000}"/>
    <cellStyle name="40% - Accent3 13" xfId="50760" xr:uid="{00000000-0005-0000-0000-0000E0140000}"/>
    <cellStyle name="40% - Accent3 13 2" xfId="50761" xr:uid="{00000000-0005-0000-0000-0000E1140000}"/>
    <cellStyle name="40% - Accent3 13 3" xfId="50762" xr:uid="{00000000-0005-0000-0000-0000E2140000}"/>
    <cellStyle name="40% - Accent3 14" xfId="50763" xr:uid="{00000000-0005-0000-0000-0000E3140000}"/>
    <cellStyle name="40% - Accent3 14 2" xfId="50764" xr:uid="{00000000-0005-0000-0000-0000E4140000}"/>
    <cellStyle name="40% - Accent3 14 3" xfId="50765" xr:uid="{00000000-0005-0000-0000-0000E5140000}"/>
    <cellStyle name="40% - Accent3 15" xfId="50766" xr:uid="{00000000-0005-0000-0000-0000E6140000}"/>
    <cellStyle name="40% - Accent3 15 2" xfId="50767" xr:uid="{00000000-0005-0000-0000-0000E7140000}"/>
    <cellStyle name="40% - Accent3 15 3" xfId="50768" xr:uid="{00000000-0005-0000-0000-0000E8140000}"/>
    <cellStyle name="40% - Accent3 16" xfId="50769" xr:uid="{00000000-0005-0000-0000-0000E9140000}"/>
    <cellStyle name="40% - Accent3 16 2" xfId="50770" xr:uid="{00000000-0005-0000-0000-0000EA140000}"/>
    <cellStyle name="40% - Accent3 16 3" xfId="50771" xr:uid="{00000000-0005-0000-0000-0000EB140000}"/>
    <cellStyle name="40% - Accent3 17" xfId="50772" xr:uid="{00000000-0005-0000-0000-0000EC140000}"/>
    <cellStyle name="40% - Accent3 17 2" xfId="50773" xr:uid="{00000000-0005-0000-0000-0000ED140000}"/>
    <cellStyle name="40% - Accent3 17 3" xfId="50774" xr:uid="{00000000-0005-0000-0000-0000EE140000}"/>
    <cellStyle name="40% - Accent3 18" xfId="50775" xr:uid="{00000000-0005-0000-0000-0000EF140000}"/>
    <cellStyle name="40% - Accent3 18 2" xfId="50776" xr:uid="{00000000-0005-0000-0000-0000F0140000}"/>
    <cellStyle name="40% - Accent3 18 3" xfId="50777" xr:uid="{00000000-0005-0000-0000-0000F1140000}"/>
    <cellStyle name="40% - Accent3 19" xfId="50778" xr:uid="{00000000-0005-0000-0000-0000F2140000}"/>
    <cellStyle name="40% - Accent3 19 2" xfId="50779" xr:uid="{00000000-0005-0000-0000-0000F3140000}"/>
    <cellStyle name="40% - Accent3 19 3" xfId="50780" xr:uid="{00000000-0005-0000-0000-0000F4140000}"/>
    <cellStyle name="40% - Accent3 2" xfId="77" xr:uid="{00000000-0005-0000-0000-0000F5140000}"/>
    <cellStyle name="40% - Accent3 2 10" xfId="6004" xr:uid="{00000000-0005-0000-0000-0000F6140000}"/>
    <cellStyle name="40% - Accent3 2 10 2" xfId="50781" xr:uid="{00000000-0005-0000-0000-0000F7140000}"/>
    <cellStyle name="40% - Accent3 2 10 3" xfId="50782" xr:uid="{00000000-0005-0000-0000-0000F8140000}"/>
    <cellStyle name="40% - Accent3 2 11" xfId="6005" xr:uid="{00000000-0005-0000-0000-0000F9140000}"/>
    <cellStyle name="40% - Accent3 2 11 2" xfId="50783" xr:uid="{00000000-0005-0000-0000-0000FA140000}"/>
    <cellStyle name="40% - Accent3 2 11 3" xfId="50784" xr:uid="{00000000-0005-0000-0000-0000FB140000}"/>
    <cellStyle name="40% - Accent3 2 12" xfId="50785" xr:uid="{00000000-0005-0000-0000-0000FC140000}"/>
    <cellStyle name="40% - Accent3 2 12 2" xfId="50786" xr:uid="{00000000-0005-0000-0000-0000FD140000}"/>
    <cellStyle name="40% - Accent3 2 12 3" xfId="50787" xr:uid="{00000000-0005-0000-0000-0000FE140000}"/>
    <cellStyle name="40% - Accent3 2 13" xfId="50788" xr:uid="{00000000-0005-0000-0000-0000FF140000}"/>
    <cellStyle name="40% - Accent3 2 14" xfId="50789" xr:uid="{00000000-0005-0000-0000-000000150000}"/>
    <cellStyle name="40% - Accent3 2 2" xfId="232" xr:uid="{00000000-0005-0000-0000-000001150000}"/>
    <cellStyle name="40% - Accent3 2 2 2" xfId="481" xr:uid="{00000000-0005-0000-0000-000002150000}"/>
    <cellStyle name="40% - Accent3 2 2 2 2" xfId="6006" xr:uid="{00000000-0005-0000-0000-000003150000}"/>
    <cellStyle name="40% - Accent3 2 2 2 3" xfId="6007" xr:uid="{00000000-0005-0000-0000-000004150000}"/>
    <cellStyle name="40% - Accent3 2 2 2 4" xfId="6008" xr:uid="{00000000-0005-0000-0000-000005150000}"/>
    <cellStyle name="40% - Accent3 2 2 3" xfId="6009" xr:uid="{00000000-0005-0000-0000-000006150000}"/>
    <cellStyle name="40% - Accent3 2 2 3 2" xfId="6010" xr:uid="{00000000-0005-0000-0000-000007150000}"/>
    <cellStyle name="40% - Accent3 2 2 3 3" xfId="50790" xr:uid="{00000000-0005-0000-0000-000008150000}"/>
    <cellStyle name="40% - Accent3 2 2 4" xfId="6011" xr:uid="{00000000-0005-0000-0000-000009150000}"/>
    <cellStyle name="40% - Accent3 2 2 4 2" xfId="50791" xr:uid="{00000000-0005-0000-0000-00000A150000}"/>
    <cellStyle name="40% - Accent3 2 2 4 3" xfId="50792" xr:uid="{00000000-0005-0000-0000-00000B150000}"/>
    <cellStyle name="40% - Accent3 2 2 5" xfId="6012" xr:uid="{00000000-0005-0000-0000-00000C150000}"/>
    <cellStyle name="40% - Accent3 2 2 6" xfId="6013" xr:uid="{00000000-0005-0000-0000-00000D150000}"/>
    <cellStyle name="40% - Accent3 2 2 7" xfId="50793" xr:uid="{00000000-0005-0000-0000-00000E150000}"/>
    <cellStyle name="40% - Accent3 2 2 8" xfId="50794" xr:uid="{00000000-0005-0000-0000-00000F150000}"/>
    <cellStyle name="40% - Accent3 2 2_Dec monthly report" xfId="4650" xr:uid="{00000000-0005-0000-0000-000010150000}"/>
    <cellStyle name="40% - Accent3 2 3" xfId="482" xr:uid="{00000000-0005-0000-0000-000011150000}"/>
    <cellStyle name="40% - Accent3 2 3 10" xfId="50795" xr:uid="{00000000-0005-0000-0000-000012150000}"/>
    <cellStyle name="40% - Accent3 2 3 11" xfId="50796" xr:uid="{00000000-0005-0000-0000-000013150000}"/>
    <cellStyle name="40% - Accent3 2 3 2" xfId="483" xr:uid="{00000000-0005-0000-0000-000014150000}"/>
    <cellStyle name="40% - Accent3 2 3 2 10" xfId="50797" xr:uid="{00000000-0005-0000-0000-000015150000}"/>
    <cellStyle name="40% - Accent3 2 3 2 2" xfId="4298" xr:uid="{00000000-0005-0000-0000-000016150000}"/>
    <cellStyle name="40% - Accent3 2 3 2 2 2" xfId="6014" xr:uid="{00000000-0005-0000-0000-000017150000}"/>
    <cellStyle name="40% - Accent3 2 3 2 2 2 2" xfId="6015" xr:uid="{00000000-0005-0000-0000-000018150000}"/>
    <cellStyle name="40% - Accent3 2 3 2 2 2 3" xfId="50798" xr:uid="{00000000-0005-0000-0000-000019150000}"/>
    <cellStyle name="40% - Accent3 2 3 2 2 3" xfId="6016" xr:uid="{00000000-0005-0000-0000-00001A150000}"/>
    <cellStyle name="40% - Accent3 2 3 2 2 3 2" xfId="50799" xr:uid="{00000000-0005-0000-0000-00001B150000}"/>
    <cellStyle name="40% - Accent3 2 3 2 2 3 3" xfId="50800" xr:uid="{00000000-0005-0000-0000-00001C150000}"/>
    <cellStyle name="40% - Accent3 2 3 2 2 4" xfId="50801" xr:uid="{00000000-0005-0000-0000-00001D150000}"/>
    <cellStyle name="40% - Accent3 2 3 2 2 5" xfId="50802" xr:uid="{00000000-0005-0000-0000-00001E150000}"/>
    <cellStyle name="40% - Accent3 2 3 2 2 6" xfId="50803" xr:uid="{00000000-0005-0000-0000-00001F150000}"/>
    <cellStyle name="40% - Accent3 2 3 2 2 7" xfId="50804" xr:uid="{00000000-0005-0000-0000-000020150000}"/>
    <cellStyle name="40% - Accent3 2 3 2 2 8" xfId="50805" xr:uid="{00000000-0005-0000-0000-000021150000}"/>
    <cellStyle name="40% - Accent3 2 3 2 3" xfId="6017" xr:uid="{00000000-0005-0000-0000-000022150000}"/>
    <cellStyle name="40% - Accent3 2 3 2 3 2" xfId="6018" xr:uid="{00000000-0005-0000-0000-000023150000}"/>
    <cellStyle name="40% - Accent3 2 3 2 3 2 2" xfId="58715" xr:uid="{00000000-0005-0000-0000-000024150000}"/>
    <cellStyle name="40% - Accent3 2 3 2 3 2 3" xfId="58716" xr:uid="{00000000-0005-0000-0000-000025150000}"/>
    <cellStyle name="40% - Accent3 2 3 2 3 3" xfId="50806" xr:uid="{00000000-0005-0000-0000-000026150000}"/>
    <cellStyle name="40% - Accent3 2 3 2 3 3 2" xfId="58717" xr:uid="{00000000-0005-0000-0000-000027150000}"/>
    <cellStyle name="40% - Accent3 2 3 2 3 4" xfId="50807" xr:uid="{00000000-0005-0000-0000-000028150000}"/>
    <cellStyle name="40% - Accent3 2 3 2 4" xfId="6019" xr:uid="{00000000-0005-0000-0000-000029150000}"/>
    <cellStyle name="40% - Accent3 2 3 2 4 2" xfId="50808" xr:uid="{00000000-0005-0000-0000-00002A150000}"/>
    <cellStyle name="40% - Accent3 2 3 2 4 3" xfId="50809" xr:uid="{00000000-0005-0000-0000-00002B150000}"/>
    <cellStyle name="40% - Accent3 2 3 2 5" xfId="50810" xr:uid="{00000000-0005-0000-0000-00002C150000}"/>
    <cellStyle name="40% - Accent3 2 3 2 5 2" xfId="50811" xr:uid="{00000000-0005-0000-0000-00002D150000}"/>
    <cellStyle name="40% - Accent3 2 3 2 5 3" xfId="50812" xr:uid="{00000000-0005-0000-0000-00002E150000}"/>
    <cellStyle name="40% - Accent3 2 3 2 6" xfId="50813" xr:uid="{00000000-0005-0000-0000-00002F150000}"/>
    <cellStyle name="40% - Accent3 2 3 2 6 2" xfId="58718" xr:uid="{00000000-0005-0000-0000-000030150000}"/>
    <cellStyle name="40% - Accent3 2 3 2 7" xfId="50814" xr:uid="{00000000-0005-0000-0000-000031150000}"/>
    <cellStyle name="40% - Accent3 2 3 2 8" xfId="50815" xr:uid="{00000000-0005-0000-0000-000032150000}"/>
    <cellStyle name="40% - Accent3 2 3 2 9" xfId="50816" xr:uid="{00000000-0005-0000-0000-000033150000}"/>
    <cellStyle name="40% - Accent3 2 3 3" xfId="4297" xr:uid="{00000000-0005-0000-0000-000034150000}"/>
    <cellStyle name="40% - Accent3 2 3 3 2" xfId="6020" xr:uid="{00000000-0005-0000-0000-000035150000}"/>
    <cellStyle name="40% - Accent3 2 3 3 2 2" xfId="50817" xr:uid="{00000000-0005-0000-0000-000036150000}"/>
    <cellStyle name="40% - Accent3 2 3 3 2 3" xfId="50818" xr:uid="{00000000-0005-0000-0000-000037150000}"/>
    <cellStyle name="40% - Accent3 2 3 3 3" xfId="6021" xr:uid="{00000000-0005-0000-0000-000038150000}"/>
    <cellStyle name="40% - Accent3 2 3 3 3 2" xfId="6022" xr:uid="{00000000-0005-0000-0000-000039150000}"/>
    <cellStyle name="40% - Accent3 2 3 3 3 3" xfId="50819" xr:uid="{00000000-0005-0000-0000-00003A150000}"/>
    <cellStyle name="40% - Accent3 2 3 3 4" xfId="6023" xr:uid="{00000000-0005-0000-0000-00003B150000}"/>
    <cellStyle name="40% - Accent3 2 3 3 5" xfId="50820" xr:uid="{00000000-0005-0000-0000-00003C150000}"/>
    <cellStyle name="40% - Accent3 2 3 3 6" xfId="50821" xr:uid="{00000000-0005-0000-0000-00003D150000}"/>
    <cellStyle name="40% - Accent3 2 3 3 7" xfId="50822" xr:uid="{00000000-0005-0000-0000-00003E150000}"/>
    <cellStyle name="40% - Accent3 2 3 3 8" xfId="50823" xr:uid="{00000000-0005-0000-0000-00003F150000}"/>
    <cellStyle name="40% - Accent3 2 3 4" xfId="6024" xr:uid="{00000000-0005-0000-0000-000040150000}"/>
    <cellStyle name="40% - Accent3 2 3 4 2" xfId="6025" xr:uid="{00000000-0005-0000-0000-000041150000}"/>
    <cellStyle name="40% - Accent3 2 3 4 2 2" xfId="6026" xr:uid="{00000000-0005-0000-0000-000042150000}"/>
    <cellStyle name="40% - Accent3 2 3 4 2 3" xfId="58719" xr:uid="{00000000-0005-0000-0000-000043150000}"/>
    <cellStyle name="40% - Accent3 2 3 4 3" xfId="6027" xr:uid="{00000000-0005-0000-0000-000044150000}"/>
    <cellStyle name="40% - Accent3 2 3 4 3 2" xfId="58720" xr:uid="{00000000-0005-0000-0000-000045150000}"/>
    <cellStyle name="40% - Accent3 2 3 4 4" xfId="50824" xr:uid="{00000000-0005-0000-0000-000046150000}"/>
    <cellStyle name="40% - Accent3 2 3 5" xfId="6028" xr:uid="{00000000-0005-0000-0000-000047150000}"/>
    <cellStyle name="40% - Accent3 2 3 5 2" xfId="50825" xr:uid="{00000000-0005-0000-0000-000048150000}"/>
    <cellStyle name="40% - Accent3 2 3 5 3" xfId="50826" xr:uid="{00000000-0005-0000-0000-000049150000}"/>
    <cellStyle name="40% - Accent3 2 3 6" xfId="50827" xr:uid="{00000000-0005-0000-0000-00004A150000}"/>
    <cellStyle name="40% - Accent3 2 3 6 2" xfId="50828" xr:uid="{00000000-0005-0000-0000-00004B150000}"/>
    <cellStyle name="40% - Accent3 2 3 6 3" xfId="50829" xr:uid="{00000000-0005-0000-0000-00004C150000}"/>
    <cellStyle name="40% - Accent3 2 3 7" xfId="50830" xr:uid="{00000000-0005-0000-0000-00004D150000}"/>
    <cellStyle name="40% - Accent3 2 3 7 2" xfId="58721" xr:uid="{00000000-0005-0000-0000-00004E150000}"/>
    <cellStyle name="40% - Accent3 2 3 8" xfId="50831" xr:uid="{00000000-0005-0000-0000-00004F150000}"/>
    <cellStyle name="40% - Accent3 2 3 9" xfId="50832" xr:uid="{00000000-0005-0000-0000-000050150000}"/>
    <cellStyle name="40% - Accent3 2 4" xfId="484" xr:uid="{00000000-0005-0000-0000-000051150000}"/>
    <cellStyle name="40% - Accent3 2 4 10" xfId="50833" xr:uid="{00000000-0005-0000-0000-000052150000}"/>
    <cellStyle name="40% - Accent3 2 4 11" xfId="50834" xr:uid="{00000000-0005-0000-0000-000053150000}"/>
    <cellStyle name="40% - Accent3 2 4 2" xfId="485" xr:uid="{00000000-0005-0000-0000-000054150000}"/>
    <cellStyle name="40% - Accent3 2 4 2 10" xfId="50835" xr:uid="{00000000-0005-0000-0000-000055150000}"/>
    <cellStyle name="40% - Accent3 2 4 2 2" xfId="4300" xr:uid="{00000000-0005-0000-0000-000056150000}"/>
    <cellStyle name="40% - Accent3 2 4 2 2 2" xfId="6029" xr:uid="{00000000-0005-0000-0000-000057150000}"/>
    <cellStyle name="40% - Accent3 2 4 2 2 2 2" xfId="50836" xr:uid="{00000000-0005-0000-0000-000058150000}"/>
    <cellStyle name="40% - Accent3 2 4 2 2 2 3" xfId="50837" xr:uid="{00000000-0005-0000-0000-000059150000}"/>
    <cellStyle name="40% - Accent3 2 4 2 2 3" xfId="50838" xr:uid="{00000000-0005-0000-0000-00005A150000}"/>
    <cellStyle name="40% - Accent3 2 4 2 2 3 2" xfId="50839" xr:uid="{00000000-0005-0000-0000-00005B150000}"/>
    <cellStyle name="40% - Accent3 2 4 2 2 3 3" xfId="50840" xr:uid="{00000000-0005-0000-0000-00005C150000}"/>
    <cellStyle name="40% - Accent3 2 4 2 2 4" xfId="50841" xr:uid="{00000000-0005-0000-0000-00005D150000}"/>
    <cellStyle name="40% - Accent3 2 4 2 2 5" xfId="50842" xr:uid="{00000000-0005-0000-0000-00005E150000}"/>
    <cellStyle name="40% - Accent3 2 4 2 2 6" xfId="50843" xr:uid="{00000000-0005-0000-0000-00005F150000}"/>
    <cellStyle name="40% - Accent3 2 4 2 2 7" xfId="50844" xr:uid="{00000000-0005-0000-0000-000060150000}"/>
    <cellStyle name="40% - Accent3 2 4 2 2 8" xfId="50845" xr:uid="{00000000-0005-0000-0000-000061150000}"/>
    <cellStyle name="40% - Accent3 2 4 2 3" xfId="6030" xr:uid="{00000000-0005-0000-0000-000062150000}"/>
    <cellStyle name="40% - Accent3 2 4 2 3 2" xfId="50846" xr:uid="{00000000-0005-0000-0000-000063150000}"/>
    <cellStyle name="40% - Accent3 2 4 2 3 2 2" xfId="58722" xr:uid="{00000000-0005-0000-0000-000064150000}"/>
    <cellStyle name="40% - Accent3 2 4 2 3 2 3" xfId="58723" xr:uid="{00000000-0005-0000-0000-000065150000}"/>
    <cellStyle name="40% - Accent3 2 4 2 3 3" xfId="50847" xr:uid="{00000000-0005-0000-0000-000066150000}"/>
    <cellStyle name="40% - Accent3 2 4 2 3 3 2" xfId="58724" xr:uid="{00000000-0005-0000-0000-000067150000}"/>
    <cellStyle name="40% - Accent3 2 4 2 3 4" xfId="50848" xr:uid="{00000000-0005-0000-0000-000068150000}"/>
    <cellStyle name="40% - Accent3 2 4 2 4" xfId="50849" xr:uid="{00000000-0005-0000-0000-000069150000}"/>
    <cellStyle name="40% - Accent3 2 4 2 4 2" xfId="50850" xr:uid="{00000000-0005-0000-0000-00006A150000}"/>
    <cellStyle name="40% - Accent3 2 4 2 4 3" xfId="50851" xr:uid="{00000000-0005-0000-0000-00006B150000}"/>
    <cellStyle name="40% - Accent3 2 4 2 5" xfId="50852" xr:uid="{00000000-0005-0000-0000-00006C150000}"/>
    <cellStyle name="40% - Accent3 2 4 2 5 2" xfId="50853" xr:uid="{00000000-0005-0000-0000-00006D150000}"/>
    <cellStyle name="40% - Accent3 2 4 2 5 3" xfId="50854" xr:uid="{00000000-0005-0000-0000-00006E150000}"/>
    <cellStyle name="40% - Accent3 2 4 2 6" xfId="50855" xr:uid="{00000000-0005-0000-0000-00006F150000}"/>
    <cellStyle name="40% - Accent3 2 4 2 6 2" xfId="58725" xr:uid="{00000000-0005-0000-0000-000070150000}"/>
    <cellStyle name="40% - Accent3 2 4 2 7" xfId="50856" xr:uid="{00000000-0005-0000-0000-000071150000}"/>
    <cellStyle name="40% - Accent3 2 4 2 8" xfId="50857" xr:uid="{00000000-0005-0000-0000-000072150000}"/>
    <cellStyle name="40% - Accent3 2 4 2 9" xfId="50858" xr:uid="{00000000-0005-0000-0000-000073150000}"/>
    <cellStyle name="40% - Accent3 2 4 3" xfId="4299" xr:uid="{00000000-0005-0000-0000-000074150000}"/>
    <cellStyle name="40% - Accent3 2 4 3 2" xfId="6031" xr:uid="{00000000-0005-0000-0000-000075150000}"/>
    <cellStyle name="40% - Accent3 2 4 3 2 2" xfId="50859" xr:uid="{00000000-0005-0000-0000-000076150000}"/>
    <cellStyle name="40% - Accent3 2 4 3 2 3" xfId="50860" xr:uid="{00000000-0005-0000-0000-000077150000}"/>
    <cellStyle name="40% - Accent3 2 4 3 3" xfId="50861" xr:uid="{00000000-0005-0000-0000-000078150000}"/>
    <cellStyle name="40% - Accent3 2 4 3 3 2" xfId="50862" xr:uid="{00000000-0005-0000-0000-000079150000}"/>
    <cellStyle name="40% - Accent3 2 4 3 3 3" xfId="50863" xr:uid="{00000000-0005-0000-0000-00007A150000}"/>
    <cellStyle name="40% - Accent3 2 4 3 4" xfId="50864" xr:uid="{00000000-0005-0000-0000-00007B150000}"/>
    <cellStyle name="40% - Accent3 2 4 3 5" xfId="50865" xr:uid="{00000000-0005-0000-0000-00007C150000}"/>
    <cellStyle name="40% - Accent3 2 4 3 6" xfId="50866" xr:uid="{00000000-0005-0000-0000-00007D150000}"/>
    <cellStyle name="40% - Accent3 2 4 3 7" xfId="50867" xr:uid="{00000000-0005-0000-0000-00007E150000}"/>
    <cellStyle name="40% - Accent3 2 4 3 8" xfId="50868" xr:uid="{00000000-0005-0000-0000-00007F150000}"/>
    <cellStyle name="40% - Accent3 2 4 4" xfId="6032" xr:uid="{00000000-0005-0000-0000-000080150000}"/>
    <cellStyle name="40% - Accent3 2 4 4 2" xfId="50869" xr:uid="{00000000-0005-0000-0000-000081150000}"/>
    <cellStyle name="40% - Accent3 2 4 4 2 2" xfId="58726" xr:uid="{00000000-0005-0000-0000-000082150000}"/>
    <cellStyle name="40% - Accent3 2 4 4 2 3" xfId="58727" xr:uid="{00000000-0005-0000-0000-000083150000}"/>
    <cellStyle name="40% - Accent3 2 4 4 3" xfId="50870" xr:uid="{00000000-0005-0000-0000-000084150000}"/>
    <cellStyle name="40% - Accent3 2 4 4 3 2" xfId="58728" xr:uid="{00000000-0005-0000-0000-000085150000}"/>
    <cellStyle name="40% - Accent3 2 4 4 4" xfId="50871" xr:uid="{00000000-0005-0000-0000-000086150000}"/>
    <cellStyle name="40% - Accent3 2 4 5" xfId="6033" xr:uid="{00000000-0005-0000-0000-000087150000}"/>
    <cellStyle name="40% - Accent3 2 4 5 2" xfId="50872" xr:uid="{00000000-0005-0000-0000-000088150000}"/>
    <cellStyle name="40% - Accent3 2 4 5 3" xfId="50873" xr:uid="{00000000-0005-0000-0000-000089150000}"/>
    <cellStyle name="40% - Accent3 2 4 6" xfId="50874" xr:uid="{00000000-0005-0000-0000-00008A150000}"/>
    <cellStyle name="40% - Accent3 2 4 6 2" xfId="50875" xr:uid="{00000000-0005-0000-0000-00008B150000}"/>
    <cellStyle name="40% - Accent3 2 4 6 3" xfId="50876" xr:uid="{00000000-0005-0000-0000-00008C150000}"/>
    <cellStyle name="40% - Accent3 2 4 7" xfId="50877" xr:uid="{00000000-0005-0000-0000-00008D150000}"/>
    <cellStyle name="40% - Accent3 2 4 7 2" xfId="58729" xr:uid="{00000000-0005-0000-0000-00008E150000}"/>
    <cellStyle name="40% - Accent3 2 4 8" xfId="50878" xr:uid="{00000000-0005-0000-0000-00008F150000}"/>
    <cellStyle name="40% - Accent3 2 4 9" xfId="50879" xr:uid="{00000000-0005-0000-0000-000090150000}"/>
    <cellStyle name="40% - Accent3 2 5" xfId="486" xr:uid="{00000000-0005-0000-0000-000091150000}"/>
    <cellStyle name="40% - Accent3 2 5 10" xfId="50880" xr:uid="{00000000-0005-0000-0000-000092150000}"/>
    <cellStyle name="40% - Accent3 2 5 11" xfId="50881" xr:uid="{00000000-0005-0000-0000-000093150000}"/>
    <cellStyle name="40% - Accent3 2 5 2" xfId="487" xr:uid="{00000000-0005-0000-0000-000094150000}"/>
    <cellStyle name="40% - Accent3 2 5 2 2" xfId="4302" xr:uid="{00000000-0005-0000-0000-000095150000}"/>
    <cellStyle name="40% - Accent3 2 5 2 2 2" xfId="6034" xr:uid="{00000000-0005-0000-0000-000096150000}"/>
    <cellStyle name="40% - Accent3 2 5 2 2 2 2" xfId="50882" xr:uid="{00000000-0005-0000-0000-000097150000}"/>
    <cellStyle name="40% - Accent3 2 5 2 2 2 3" xfId="50883" xr:uid="{00000000-0005-0000-0000-000098150000}"/>
    <cellStyle name="40% - Accent3 2 5 2 2 3" xfId="50884" xr:uid="{00000000-0005-0000-0000-000099150000}"/>
    <cellStyle name="40% - Accent3 2 5 2 2 3 2" xfId="50885" xr:uid="{00000000-0005-0000-0000-00009A150000}"/>
    <cellStyle name="40% - Accent3 2 5 2 2 3 3" xfId="50886" xr:uid="{00000000-0005-0000-0000-00009B150000}"/>
    <cellStyle name="40% - Accent3 2 5 2 2 4" xfId="50887" xr:uid="{00000000-0005-0000-0000-00009C150000}"/>
    <cellStyle name="40% - Accent3 2 5 2 2 5" xfId="50888" xr:uid="{00000000-0005-0000-0000-00009D150000}"/>
    <cellStyle name="40% - Accent3 2 5 2 2 6" xfId="50889" xr:uid="{00000000-0005-0000-0000-00009E150000}"/>
    <cellStyle name="40% - Accent3 2 5 2 2 7" xfId="50890" xr:uid="{00000000-0005-0000-0000-00009F150000}"/>
    <cellStyle name="40% - Accent3 2 5 2 2 8" xfId="50891" xr:uid="{00000000-0005-0000-0000-0000A0150000}"/>
    <cellStyle name="40% - Accent3 2 5 2 3" xfId="6035" xr:uid="{00000000-0005-0000-0000-0000A1150000}"/>
    <cellStyle name="40% - Accent3 2 5 2 3 2" xfId="50892" xr:uid="{00000000-0005-0000-0000-0000A2150000}"/>
    <cellStyle name="40% - Accent3 2 5 2 3 2 2" xfId="58730" xr:uid="{00000000-0005-0000-0000-0000A3150000}"/>
    <cellStyle name="40% - Accent3 2 5 2 3 2 3" xfId="58731" xr:uid="{00000000-0005-0000-0000-0000A4150000}"/>
    <cellStyle name="40% - Accent3 2 5 2 3 3" xfId="50893" xr:uid="{00000000-0005-0000-0000-0000A5150000}"/>
    <cellStyle name="40% - Accent3 2 5 2 3 3 2" xfId="58732" xr:uid="{00000000-0005-0000-0000-0000A6150000}"/>
    <cellStyle name="40% - Accent3 2 5 2 3 4" xfId="50894" xr:uid="{00000000-0005-0000-0000-0000A7150000}"/>
    <cellStyle name="40% - Accent3 2 5 2 4" xfId="50895" xr:uid="{00000000-0005-0000-0000-0000A8150000}"/>
    <cellStyle name="40% - Accent3 2 5 2 4 2" xfId="50896" xr:uid="{00000000-0005-0000-0000-0000A9150000}"/>
    <cellStyle name="40% - Accent3 2 5 2 4 3" xfId="50897" xr:uid="{00000000-0005-0000-0000-0000AA150000}"/>
    <cellStyle name="40% - Accent3 2 5 2 5" xfId="50898" xr:uid="{00000000-0005-0000-0000-0000AB150000}"/>
    <cellStyle name="40% - Accent3 2 5 2 6" xfId="50899" xr:uid="{00000000-0005-0000-0000-0000AC150000}"/>
    <cellStyle name="40% - Accent3 2 5 2 6 2" xfId="58733" xr:uid="{00000000-0005-0000-0000-0000AD150000}"/>
    <cellStyle name="40% - Accent3 2 5 2 7" xfId="50900" xr:uid="{00000000-0005-0000-0000-0000AE150000}"/>
    <cellStyle name="40% - Accent3 2 5 2 8" xfId="50901" xr:uid="{00000000-0005-0000-0000-0000AF150000}"/>
    <cellStyle name="40% - Accent3 2 5 2 9" xfId="50902" xr:uid="{00000000-0005-0000-0000-0000B0150000}"/>
    <cellStyle name="40% - Accent3 2 5 3" xfId="4301" xr:uid="{00000000-0005-0000-0000-0000B1150000}"/>
    <cellStyle name="40% - Accent3 2 5 3 2" xfId="6036" xr:uid="{00000000-0005-0000-0000-0000B2150000}"/>
    <cellStyle name="40% - Accent3 2 5 3 2 2" xfId="50903" xr:uid="{00000000-0005-0000-0000-0000B3150000}"/>
    <cellStyle name="40% - Accent3 2 5 3 2 3" xfId="50904" xr:uid="{00000000-0005-0000-0000-0000B4150000}"/>
    <cellStyle name="40% - Accent3 2 5 3 3" xfId="50905" xr:uid="{00000000-0005-0000-0000-0000B5150000}"/>
    <cellStyle name="40% - Accent3 2 5 3 3 2" xfId="50906" xr:uid="{00000000-0005-0000-0000-0000B6150000}"/>
    <cellStyle name="40% - Accent3 2 5 3 3 3" xfId="50907" xr:uid="{00000000-0005-0000-0000-0000B7150000}"/>
    <cellStyle name="40% - Accent3 2 5 3 4" xfId="50908" xr:uid="{00000000-0005-0000-0000-0000B8150000}"/>
    <cellStyle name="40% - Accent3 2 5 3 5" xfId="50909" xr:uid="{00000000-0005-0000-0000-0000B9150000}"/>
    <cellStyle name="40% - Accent3 2 5 3 6" xfId="50910" xr:uid="{00000000-0005-0000-0000-0000BA150000}"/>
    <cellStyle name="40% - Accent3 2 5 3 7" xfId="50911" xr:uid="{00000000-0005-0000-0000-0000BB150000}"/>
    <cellStyle name="40% - Accent3 2 5 3 8" xfId="50912" xr:uid="{00000000-0005-0000-0000-0000BC150000}"/>
    <cellStyle name="40% - Accent3 2 5 4" xfId="6037" xr:uid="{00000000-0005-0000-0000-0000BD150000}"/>
    <cellStyle name="40% - Accent3 2 5 4 2" xfId="50913" xr:uid="{00000000-0005-0000-0000-0000BE150000}"/>
    <cellStyle name="40% - Accent3 2 5 4 2 2" xfId="58734" xr:uid="{00000000-0005-0000-0000-0000BF150000}"/>
    <cellStyle name="40% - Accent3 2 5 4 2 3" xfId="58735" xr:uid="{00000000-0005-0000-0000-0000C0150000}"/>
    <cellStyle name="40% - Accent3 2 5 4 3" xfId="50914" xr:uid="{00000000-0005-0000-0000-0000C1150000}"/>
    <cellStyle name="40% - Accent3 2 5 4 3 2" xfId="58736" xr:uid="{00000000-0005-0000-0000-0000C2150000}"/>
    <cellStyle name="40% - Accent3 2 5 4 4" xfId="50915" xr:uid="{00000000-0005-0000-0000-0000C3150000}"/>
    <cellStyle name="40% - Accent3 2 5 5" xfId="6038" xr:uid="{00000000-0005-0000-0000-0000C4150000}"/>
    <cellStyle name="40% - Accent3 2 5 5 2" xfId="50916" xr:uid="{00000000-0005-0000-0000-0000C5150000}"/>
    <cellStyle name="40% - Accent3 2 5 5 3" xfId="50917" xr:uid="{00000000-0005-0000-0000-0000C6150000}"/>
    <cellStyle name="40% - Accent3 2 5 6" xfId="50918" xr:uid="{00000000-0005-0000-0000-0000C7150000}"/>
    <cellStyle name="40% - Accent3 2 5 6 2" xfId="50919" xr:uid="{00000000-0005-0000-0000-0000C8150000}"/>
    <cellStyle name="40% - Accent3 2 5 6 3" xfId="50920" xr:uid="{00000000-0005-0000-0000-0000C9150000}"/>
    <cellStyle name="40% - Accent3 2 5 7" xfId="50921" xr:uid="{00000000-0005-0000-0000-0000CA150000}"/>
    <cellStyle name="40% - Accent3 2 5 7 2" xfId="58737" xr:uid="{00000000-0005-0000-0000-0000CB150000}"/>
    <cellStyle name="40% - Accent3 2 5 8" xfId="50922" xr:uid="{00000000-0005-0000-0000-0000CC150000}"/>
    <cellStyle name="40% - Accent3 2 5 9" xfId="50923" xr:uid="{00000000-0005-0000-0000-0000CD150000}"/>
    <cellStyle name="40% - Accent3 2 6" xfId="488" xr:uid="{00000000-0005-0000-0000-0000CE150000}"/>
    <cellStyle name="40% - Accent3 2 6 10" xfId="50924" xr:uid="{00000000-0005-0000-0000-0000CF150000}"/>
    <cellStyle name="40% - Accent3 2 6 11" xfId="50925" xr:uid="{00000000-0005-0000-0000-0000D0150000}"/>
    <cellStyle name="40% - Accent3 2 6 2" xfId="489" xr:uid="{00000000-0005-0000-0000-0000D1150000}"/>
    <cellStyle name="40% - Accent3 2 6 2 2" xfId="4304" xr:uid="{00000000-0005-0000-0000-0000D2150000}"/>
    <cellStyle name="40% - Accent3 2 6 2 2 2" xfId="50926" xr:uid="{00000000-0005-0000-0000-0000D3150000}"/>
    <cellStyle name="40% - Accent3 2 6 2 2 2 2" xfId="50927" xr:uid="{00000000-0005-0000-0000-0000D4150000}"/>
    <cellStyle name="40% - Accent3 2 6 2 2 2 3" xfId="50928" xr:uid="{00000000-0005-0000-0000-0000D5150000}"/>
    <cellStyle name="40% - Accent3 2 6 2 2 3" xfId="50929" xr:uid="{00000000-0005-0000-0000-0000D6150000}"/>
    <cellStyle name="40% - Accent3 2 6 2 2 3 2" xfId="50930" xr:uid="{00000000-0005-0000-0000-0000D7150000}"/>
    <cellStyle name="40% - Accent3 2 6 2 2 3 3" xfId="50931" xr:uid="{00000000-0005-0000-0000-0000D8150000}"/>
    <cellStyle name="40% - Accent3 2 6 2 2 4" xfId="50932" xr:uid="{00000000-0005-0000-0000-0000D9150000}"/>
    <cellStyle name="40% - Accent3 2 6 2 2 5" xfId="50933" xr:uid="{00000000-0005-0000-0000-0000DA150000}"/>
    <cellStyle name="40% - Accent3 2 6 2 2 6" xfId="50934" xr:uid="{00000000-0005-0000-0000-0000DB150000}"/>
    <cellStyle name="40% - Accent3 2 6 2 2 7" xfId="50935" xr:uid="{00000000-0005-0000-0000-0000DC150000}"/>
    <cellStyle name="40% - Accent3 2 6 2 2 8" xfId="50936" xr:uid="{00000000-0005-0000-0000-0000DD150000}"/>
    <cellStyle name="40% - Accent3 2 6 2 3" xfId="50937" xr:uid="{00000000-0005-0000-0000-0000DE150000}"/>
    <cellStyle name="40% - Accent3 2 6 2 3 2" xfId="50938" xr:uid="{00000000-0005-0000-0000-0000DF150000}"/>
    <cellStyle name="40% - Accent3 2 6 2 3 2 2" xfId="58738" xr:uid="{00000000-0005-0000-0000-0000E0150000}"/>
    <cellStyle name="40% - Accent3 2 6 2 3 2 3" xfId="58739" xr:uid="{00000000-0005-0000-0000-0000E1150000}"/>
    <cellStyle name="40% - Accent3 2 6 2 3 3" xfId="50939" xr:uid="{00000000-0005-0000-0000-0000E2150000}"/>
    <cellStyle name="40% - Accent3 2 6 2 3 3 2" xfId="58740" xr:uid="{00000000-0005-0000-0000-0000E3150000}"/>
    <cellStyle name="40% - Accent3 2 6 2 3 4" xfId="50940" xr:uid="{00000000-0005-0000-0000-0000E4150000}"/>
    <cellStyle name="40% - Accent3 2 6 2 4" xfId="50941" xr:uid="{00000000-0005-0000-0000-0000E5150000}"/>
    <cellStyle name="40% - Accent3 2 6 2 4 2" xfId="50942" xr:uid="{00000000-0005-0000-0000-0000E6150000}"/>
    <cellStyle name="40% - Accent3 2 6 2 4 3" xfId="50943" xr:uid="{00000000-0005-0000-0000-0000E7150000}"/>
    <cellStyle name="40% - Accent3 2 6 2 5" xfId="50944" xr:uid="{00000000-0005-0000-0000-0000E8150000}"/>
    <cellStyle name="40% - Accent3 2 6 2 6" xfId="50945" xr:uid="{00000000-0005-0000-0000-0000E9150000}"/>
    <cellStyle name="40% - Accent3 2 6 2 6 2" xfId="58741" xr:uid="{00000000-0005-0000-0000-0000EA150000}"/>
    <cellStyle name="40% - Accent3 2 6 2 7" xfId="50946" xr:uid="{00000000-0005-0000-0000-0000EB150000}"/>
    <cellStyle name="40% - Accent3 2 6 2 8" xfId="50947" xr:uid="{00000000-0005-0000-0000-0000EC150000}"/>
    <cellStyle name="40% - Accent3 2 6 2 9" xfId="50948" xr:uid="{00000000-0005-0000-0000-0000ED150000}"/>
    <cellStyle name="40% - Accent3 2 6 3" xfId="4303" xr:uid="{00000000-0005-0000-0000-0000EE150000}"/>
    <cellStyle name="40% - Accent3 2 6 3 2" xfId="50949" xr:uid="{00000000-0005-0000-0000-0000EF150000}"/>
    <cellStyle name="40% - Accent3 2 6 3 2 2" xfId="50950" xr:uid="{00000000-0005-0000-0000-0000F0150000}"/>
    <cellStyle name="40% - Accent3 2 6 3 2 3" xfId="50951" xr:uid="{00000000-0005-0000-0000-0000F1150000}"/>
    <cellStyle name="40% - Accent3 2 6 3 3" xfId="50952" xr:uid="{00000000-0005-0000-0000-0000F2150000}"/>
    <cellStyle name="40% - Accent3 2 6 3 3 2" xfId="50953" xr:uid="{00000000-0005-0000-0000-0000F3150000}"/>
    <cellStyle name="40% - Accent3 2 6 3 3 3" xfId="50954" xr:uid="{00000000-0005-0000-0000-0000F4150000}"/>
    <cellStyle name="40% - Accent3 2 6 3 4" xfId="50955" xr:uid="{00000000-0005-0000-0000-0000F5150000}"/>
    <cellStyle name="40% - Accent3 2 6 3 5" xfId="50956" xr:uid="{00000000-0005-0000-0000-0000F6150000}"/>
    <cellStyle name="40% - Accent3 2 6 3 6" xfId="50957" xr:uid="{00000000-0005-0000-0000-0000F7150000}"/>
    <cellStyle name="40% - Accent3 2 6 3 7" xfId="50958" xr:uid="{00000000-0005-0000-0000-0000F8150000}"/>
    <cellStyle name="40% - Accent3 2 6 3 8" xfId="50959" xr:uid="{00000000-0005-0000-0000-0000F9150000}"/>
    <cellStyle name="40% - Accent3 2 6 4" xfId="50960" xr:uid="{00000000-0005-0000-0000-0000FA150000}"/>
    <cellStyle name="40% - Accent3 2 6 4 2" xfId="50961" xr:uid="{00000000-0005-0000-0000-0000FB150000}"/>
    <cellStyle name="40% - Accent3 2 6 4 2 2" xfId="58742" xr:uid="{00000000-0005-0000-0000-0000FC150000}"/>
    <cellStyle name="40% - Accent3 2 6 4 2 3" xfId="58743" xr:uid="{00000000-0005-0000-0000-0000FD150000}"/>
    <cellStyle name="40% - Accent3 2 6 4 3" xfId="50962" xr:uid="{00000000-0005-0000-0000-0000FE150000}"/>
    <cellStyle name="40% - Accent3 2 6 4 3 2" xfId="58744" xr:uid="{00000000-0005-0000-0000-0000FF150000}"/>
    <cellStyle name="40% - Accent3 2 6 4 4" xfId="50963" xr:uid="{00000000-0005-0000-0000-000000160000}"/>
    <cellStyle name="40% - Accent3 2 6 5" xfId="50964" xr:uid="{00000000-0005-0000-0000-000001160000}"/>
    <cellStyle name="40% - Accent3 2 6 5 2" xfId="50965" xr:uid="{00000000-0005-0000-0000-000002160000}"/>
    <cellStyle name="40% - Accent3 2 6 5 3" xfId="50966" xr:uid="{00000000-0005-0000-0000-000003160000}"/>
    <cellStyle name="40% - Accent3 2 6 6" xfId="50967" xr:uid="{00000000-0005-0000-0000-000004160000}"/>
    <cellStyle name="40% - Accent3 2 6 6 2" xfId="50968" xr:uid="{00000000-0005-0000-0000-000005160000}"/>
    <cellStyle name="40% - Accent3 2 6 6 3" xfId="50969" xr:uid="{00000000-0005-0000-0000-000006160000}"/>
    <cellStyle name="40% - Accent3 2 6 7" xfId="50970" xr:uid="{00000000-0005-0000-0000-000007160000}"/>
    <cellStyle name="40% - Accent3 2 6 7 2" xfId="58745" xr:uid="{00000000-0005-0000-0000-000008160000}"/>
    <cellStyle name="40% - Accent3 2 6 8" xfId="50971" xr:uid="{00000000-0005-0000-0000-000009160000}"/>
    <cellStyle name="40% - Accent3 2 6 9" xfId="50972" xr:uid="{00000000-0005-0000-0000-00000A160000}"/>
    <cellStyle name="40% - Accent3 2 7" xfId="480" xr:uid="{00000000-0005-0000-0000-00000B160000}"/>
    <cellStyle name="40% - Accent3 2 7 2" xfId="6039" xr:uid="{00000000-0005-0000-0000-00000C160000}"/>
    <cellStyle name="40% - Accent3 2 7 2 2" xfId="6040" xr:uid="{00000000-0005-0000-0000-00000D160000}"/>
    <cellStyle name="40% - Accent3 2 7 2 3" xfId="58746" xr:uid="{00000000-0005-0000-0000-00000E160000}"/>
    <cellStyle name="40% - Accent3 2 7 3" xfId="6041" xr:uid="{00000000-0005-0000-0000-00000F160000}"/>
    <cellStyle name="40% - Accent3 2 7 3 2" xfId="58747" xr:uid="{00000000-0005-0000-0000-000010160000}"/>
    <cellStyle name="40% - Accent3 2 7 4" xfId="58748" xr:uid="{00000000-0005-0000-0000-000011160000}"/>
    <cellStyle name="40% - Accent3 2 8" xfId="6042" xr:uid="{00000000-0005-0000-0000-000012160000}"/>
    <cellStyle name="40% - Accent3 2 8 2" xfId="50973" xr:uid="{00000000-0005-0000-0000-000013160000}"/>
    <cellStyle name="40% - Accent3 2 8 3" xfId="50974" xr:uid="{00000000-0005-0000-0000-000014160000}"/>
    <cellStyle name="40% - Accent3 2 9" xfId="6043" xr:uid="{00000000-0005-0000-0000-000015160000}"/>
    <cellStyle name="40% - Accent3 2 9 2" xfId="50975" xr:uid="{00000000-0005-0000-0000-000016160000}"/>
    <cellStyle name="40% - Accent3 2 9 3" xfId="50976" xr:uid="{00000000-0005-0000-0000-000017160000}"/>
    <cellStyle name="40% - Accent3 2_Dec monthly report" xfId="4649" xr:uid="{00000000-0005-0000-0000-000018160000}"/>
    <cellStyle name="40% - Accent3 20" xfId="50977" xr:uid="{00000000-0005-0000-0000-000019160000}"/>
    <cellStyle name="40% - Accent3 20 2" xfId="50978" xr:uid="{00000000-0005-0000-0000-00001A160000}"/>
    <cellStyle name="40% - Accent3 20 3" xfId="50979" xr:uid="{00000000-0005-0000-0000-00001B160000}"/>
    <cellStyle name="40% - Accent3 21" xfId="50980" xr:uid="{00000000-0005-0000-0000-00001C160000}"/>
    <cellStyle name="40% - Accent3 21 2" xfId="50981" xr:uid="{00000000-0005-0000-0000-00001D160000}"/>
    <cellStyle name="40% - Accent3 21 3" xfId="50982" xr:uid="{00000000-0005-0000-0000-00001E160000}"/>
    <cellStyle name="40% - Accent3 22" xfId="50983" xr:uid="{00000000-0005-0000-0000-00001F160000}"/>
    <cellStyle name="40% - Accent3 23" xfId="50984" xr:uid="{00000000-0005-0000-0000-000020160000}"/>
    <cellStyle name="40% - Accent3 24" xfId="50985" xr:uid="{00000000-0005-0000-0000-000021160000}"/>
    <cellStyle name="40% - Accent3 3" xfId="172" xr:uid="{00000000-0005-0000-0000-000022160000}"/>
    <cellStyle name="40% - Accent3 3 10" xfId="6044" xr:uid="{00000000-0005-0000-0000-000023160000}"/>
    <cellStyle name="40% - Accent3 3 11" xfId="6045" xr:uid="{00000000-0005-0000-0000-000024160000}"/>
    <cellStyle name="40% - Accent3 3 12" xfId="6046" xr:uid="{00000000-0005-0000-0000-000025160000}"/>
    <cellStyle name="40% - Accent3 3 13" xfId="6047" xr:uid="{00000000-0005-0000-0000-000026160000}"/>
    <cellStyle name="40% - Accent3 3 14" xfId="50986" xr:uid="{00000000-0005-0000-0000-000027160000}"/>
    <cellStyle name="40% - Accent3 3 2" xfId="233" xr:uid="{00000000-0005-0000-0000-000028160000}"/>
    <cellStyle name="40% - Accent3 3 2 2" xfId="492" xr:uid="{00000000-0005-0000-0000-000029160000}"/>
    <cellStyle name="40% - Accent3 3 2 2 10" xfId="50987" xr:uid="{00000000-0005-0000-0000-00002A160000}"/>
    <cellStyle name="40% - Accent3 3 2 2 2" xfId="4306" xr:uid="{00000000-0005-0000-0000-00002B160000}"/>
    <cellStyle name="40% - Accent3 3 2 2 2 2" xfId="6048" xr:uid="{00000000-0005-0000-0000-00002C160000}"/>
    <cellStyle name="40% - Accent3 3 2 2 2 2 2" xfId="50988" xr:uid="{00000000-0005-0000-0000-00002D160000}"/>
    <cellStyle name="40% - Accent3 3 2 2 2 2 3" xfId="50989" xr:uid="{00000000-0005-0000-0000-00002E160000}"/>
    <cellStyle name="40% - Accent3 3 2 2 2 3" xfId="6049" xr:uid="{00000000-0005-0000-0000-00002F160000}"/>
    <cellStyle name="40% - Accent3 3 2 2 2 3 2" xfId="50990" xr:uid="{00000000-0005-0000-0000-000030160000}"/>
    <cellStyle name="40% - Accent3 3 2 2 2 3 3" xfId="50991" xr:uid="{00000000-0005-0000-0000-000031160000}"/>
    <cellStyle name="40% - Accent3 3 2 2 2 4" xfId="50992" xr:uid="{00000000-0005-0000-0000-000032160000}"/>
    <cellStyle name="40% - Accent3 3 2 2 2 5" xfId="50993" xr:uid="{00000000-0005-0000-0000-000033160000}"/>
    <cellStyle name="40% - Accent3 3 2 2 2 6" xfId="50994" xr:uid="{00000000-0005-0000-0000-000034160000}"/>
    <cellStyle name="40% - Accent3 3 2 2 2 7" xfId="50995" xr:uid="{00000000-0005-0000-0000-000035160000}"/>
    <cellStyle name="40% - Accent3 3 2 2 2 8" xfId="50996" xr:uid="{00000000-0005-0000-0000-000036160000}"/>
    <cellStyle name="40% - Accent3 3 2 2 3" xfId="6050" xr:uid="{00000000-0005-0000-0000-000037160000}"/>
    <cellStyle name="40% - Accent3 3 2 2 3 2" xfId="6051" xr:uid="{00000000-0005-0000-0000-000038160000}"/>
    <cellStyle name="40% - Accent3 3 2 2 3 3" xfId="50997" xr:uid="{00000000-0005-0000-0000-000039160000}"/>
    <cellStyle name="40% - Accent3 3 2 2 4" xfId="6052" xr:uid="{00000000-0005-0000-0000-00003A160000}"/>
    <cellStyle name="40% - Accent3 3 2 2 4 2" xfId="50998" xr:uid="{00000000-0005-0000-0000-00003B160000}"/>
    <cellStyle name="40% - Accent3 3 2 2 4 3" xfId="50999" xr:uid="{00000000-0005-0000-0000-00003C160000}"/>
    <cellStyle name="40% - Accent3 3 2 2 5" xfId="51000" xr:uid="{00000000-0005-0000-0000-00003D160000}"/>
    <cellStyle name="40% - Accent3 3 2 2 5 2" xfId="51001" xr:uid="{00000000-0005-0000-0000-00003E160000}"/>
    <cellStyle name="40% - Accent3 3 2 2 5 3" xfId="51002" xr:uid="{00000000-0005-0000-0000-00003F160000}"/>
    <cellStyle name="40% - Accent3 3 2 2 6" xfId="51003" xr:uid="{00000000-0005-0000-0000-000040160000}"/>
    <cellStyle name="40% - Accent3 3 2 2 7" xfId="51004" xr:uid="{00000000-0005-0000-0000-000041160000}"/>
    <cellStyle name="40% - Accent3 3 2 2 8" xfId="51005" xr:uid="{00000000-0005-0000-0000-000042160000}"/>
    <cellStyle name="40% - Accent3 3 2 2 9" xfId="51006" xr:uid="{00000000-0005-0000-0000-000043160000}"/>
    <cellStyle name="40% - Accent3 3 2 3" xfId="491" xr:uid="{00000000-0005-0000-0000-000044160000}"/>
    <cellStyle name="40% - Accent3 3 2 3 2" xfId="6053" xr:uid="{00000000-0005-0000-0000-000045160000}"/>
    <cellStyle name="40% - Accent3 3 2 3 2 2" xfId="58749" xr:uid="{00000000-0005-0000-0000-000046160000}"/>
    <cellStyle name="40% - Accent3 3 2 3 2 3" xfId="58750" xr:uid="{00000000-0005-0000-0000-000047160000}"/>
    <cellStyle name="40% - Accent3 3 2 3 3" xfId="6054" xr:uid="{00000000-0005-0000-0000-000048160000}"/>
    <cellStyle name="40% - Accent3 3 2 3 3 2" xfId="58751" xr:uid="{00000000-0005-0000-0000-000049160000}"/>
    <cellStyle name="40% - Accent3 3 2 3 4" xfId="58752" xr:uid="{00000000-0005-0000-0000-00004A160000}"/>
    <cellStyle name="40% - Accent3 3 2 4" xfId="6055" xr:uid="{00000000-0005-0000-0000-00004B160000}"/>
    <cellStyle name="40% - Accent3 3 2 4 2" xfId="51007" xr:uid="{00000000-0005-0000-0000-00004C160000}"/>
    <cellStyle name="40% - Accent3 3 2 4 3" xfId="51008" xr:uid="{00000000-0005-0000-0000-00004D160000}"/>
    <cellStyle name="40% - Accent3 3 2 5" xfId="6056" xr:uid="{00000000-0005-0000-0000-00004E160000}"/>
    <cellStyle name="40% - Accent3 3 2 5 2" xfId="51009" xr:uid="{00000000-0005-0000-0000-00004F160000}"/>
    <cellStyle name="40% - Accent3 3 2 5 3" xfId="51010" xr:uid="{00000000-0005-0000-0000-000050160000}"/>
    <cellStyle name="40% - Accent3 3 2 6" xfId="6057" xr:uid="{00000000-0005-0000-0000-000051160000}"/>
    <cellStyle name="40% - Accent3 3 2 7" xfId="51011" xr:uid="{00000000-0005-0000-0000-000052160000}"/>
    <cellStyle name="40% - Accent3 3 2 8" xfId="51012" xr:uid="{00000000-0005-0000-0000-000053160000}"/>
    <cellStyle name="40% - Accent3 3 2 9" xfId="51013" xr:uid="{00000000-0005-0000-0000-000054160000}"/>
    <cellStyle name="40% - Accent3 3 3" xfId="4305" xr:uid="{00000000-0005-0000-0000-000055160000}"/>
    <cellStyle name="40% - Accent3 3 3 2" xfId="6058" xr:uid="{00000000-0005-0000-0000-000056160000}"/>
    <cellStyle name="40% - Accent3 3 3 2 2" xfId="6059" xr:uid="{00000000-0005-0000-0000-000057160000}"/>
    <cellStyle name="40% - Accent3 3 3 2 3" xfId="6060" xr:uid="{00000000-0005-0000-0000-000058160000}"/>
    <cellStyle name="40% - Accent3 3 3 2 3 2" xfId="58753" xr:uid="{00000000-0005-0000-0000-000059160000}"/>
    <cellStyle name="40% - Accent3 3 3 3" xfId="6061" xr:uid="{00000000-0005-0000-0000-00005A160000}"/>
    <cellStyle name="40% - Accent3 3 3 3 2" xfId="51014" xr:uid="{00000000-0005-0000-0000-00005B160000}"/>
    <cellStyle name="40% - Accent3 3 3 3 3" xfId="51015" xr:uid="{00000000-0005-0000-0000-00005C160000}"/>
    <cellStyle name="40% - Accent3 3 3 4" xfId="6062" xr:uid="{00000000-0005-0000-0000-00005D160000}"/>
    <cellStyle name="40% - Accent3 3 3 4 2" xfId="58754" xr:uid="{00000000-0005-0000-0000-00005E160000}"/>
    <cellStyle name="40% - Accent3 3 3 5" xfId="51016" xr:uid="{00000000-0005-0000-0000-00005F160000}"/>
    <cellStyle name="40% - Accent3 3 3 6" xfId="51017" xr:uid="{00000000-0005-0000-0000-000060160000}"/>
    <cellStyle name="40% - Accent3 3 3 7" xfId="51018" xr:uid="{00000000-0005-0000-0000-000061160000}"/>
    <cellStyle name="40% - Accent3 3 3 8" xfId="51019" xr:uid="{00000000-0005-0000-0000-000062160000}"/>
    <cellStyle name="40% - Accent3 3 4" xfId="490" xr:uid="{00000000-0005-0000-0000-000063160000}"/>
    <cellStyle name="40% - Accent3 3 4 2" xfId="6063" xr:uid="{00000000-0005-0000-0000-000064160000}"/>
    <cellStyle name="40% - Accent3 3 4 2 2" xfId="51020" xr:uid="{00000000-0005-0000-0000-000065160000}"/>
    <cellStyle name="40% - Accent3 3 4 2 3" xfId="51021" xr:uid="{00000000-0005-0000-0000-000066160000}"/>
    <cellStyle name="40% - Accent3 3 4 3" xfId="6064" xr:uid="{00000000-0005-0000-0000-000067160000}"/>
    <cellStyle name="40% - Accent3 3 4 3 2" xfId="51022" xr:uid="{00000000-0005-0000-0000-000068160000}"/>
    <cellStyle name="40% - Accent3 3 4 3 3" xfId="51023" xr:uid="{00000000-0005-0000-0000-000069160000}"/>
    <cellStyle name="40% - Accent3 3 4 4" xfId="51024" xr:uid="{00000000-0005-0000-0000-00006A160000}"/>
    <cellStyle name="40% - Accent3 3 4 4 2" xfId="58755" xr:uid="{00000000-0005-0000-0000-00006B160000}"/>
    <cellStyle name="40% - Accent3 3 4 5" xfId="51025" xr:uid="{00000000-0005-0000-0000-00006C160000}"/>
    <cellStyle name="40% - Accent3 3 4 6" xfId="51026" xr:uid="{00000000-0005-0000-0000-00006D160000}"/>
    <cellStyle name="40% - Accent3 3 4 7" xfId="51027" xr:uid="{00000000-0005-0000-0000-00006E160000}"/>
    <cellStyle name="40% - Accent3 3 4 8" xfId="51028" xr:uid="{00000000-0005-0000-0000-00006F160000}"/>
    <cellStyle name="40% - Accent3 3 5" xfId="6065" xr:uid="{00000000-0005-0000-0000-000070160000}"/>
    <cellStyle name="40% - Accent3 3 5 2" xfId="6066" xr:uid="{00000000-0005-0000-0000-000071160000}"/>
    <cellStyle name="40% - Accent3 3 5 2 2" xfId="6067" xr:uid="{00000000-0005-0000-0000-000072160000}"/>
    <cellStyle name="40% - Accent3 3 5 2 3" xfId="6068" xr:uid="{00000000-0005-0000-0000-000073160000}"/>
    <cellStyle name="40% - Accent3 3 5 3" xfId="6069" xr:uid="{00000000-0005-0000-0000-000074160000}"/>
    <cellStyle name="40% - Accent3 3 5 3 2" xfId="6070" xr:uid="{00000000-0005-0000-0000-000075160000}"/>
    <cellStyle name="40% - Accent3 3 5 4" xfId="6071" xr:uid="{00000000-0005-0000-0000-000076160000}"/>
    <cellStyle name="40% - Accent3 3 5 5" xfId="6072" xr:uid="{00000000-0005-0000-0000-000077160000}"/>
    <cellStyle name="40% - Accent3 3 5 6" xfId="6073" xr:uid="{00000000-0005-0000-0000-000078160000}"/>
    <cellStyle name="40% - Accent3 3 5 7" xfId="6074" xr:uid="{00000000-0005-0000-0000-000079160000}"/>
    <cellStyle name="40% - Accent3 3 5 8" xfId="6075" xr:uid="{00000000-0005-0000-0000-00007A160000}"/>
    <cellStyle name="40% - Accent3 3 6" xfId="6076" xr:uid="{00000000-0005-0000-0000-00007B160000}"/>
    <cellStyle name="40% - Accent3 3 6 2" xfId="6077" xr:uid="{00000000-0005-0000-0000-00007C160000}"/>
    <cellStyle name="40% - Accent3 3 6 3" xfId="51029" xr:uid="{00000000-0005-0000-0000-00007D160000}"/>
    <cellStyle name="40% - Accent3 3 7" xfId="6078" xr:uid="{00000000-0005-0000-0000-00007E160000}"/>
    <cellStyle name="40% - Accent3 3 7 2" xfId="6079" xr:uid="{00000000-0005-0000-0000-00007F160000}"/>
    <cellStyle name="40% - Accent3 3 7 3" xfId="6080" xr:uid="{00000000-0005-0000-0000-000080160000}"/>
    <cellStyle name="40% - Accent3 3 8" xfId="6081" xr:uid="{00000000-0005-0000-0000-000081160000}"/>
    <cellStyle name="40% - Accent3 3 8 2" xfId="6082" xr:uid="{00000000-0005-0000-0000-000082160000}"/>
    <cellStyle name="40% - Accent3 3 8 3" xfId="51030" xr:uid="{00000000-0005-0000-0000-000083160000}"/>
    <cellStyle name="40% - Accent3 3 9" xfId="6083" xr:uid="{00000000-0005-0000-0000-000084160000}"/>
    <cellStyle name="40% - Accent3 3 9 2" xfId="6084" xr:uid="{00000000-0005-0000-0000-000085160000}"/>
    <cellStyle name="40% - Accent3 3 9 3" xfId="51031" xr:uid="{00000000-0005-0000-0000-000086160000}"/>
    <cellStyle name="40% - Accent3 4" xfId="171" xr:uid="{00000000-0005-0000-0000-000087160000}"/>
    <cellStyle name="40% - Accent3 4 10" xfId="6085" xr:uid="{00000000-0005-0000-0000-000088160000}"/>
    <cellStyle name="40% - Accent3 4 11" xfId="6086" xr:uid="{00000000-0005-0000-0000-000089160000}"/>
    <cellStyle name="40% - Accent3 4 12" xfId="6087" xr:uid="{00000000-0005-0000-0000-00008A160000}"/>
    <cellStyle name="40% - Accent3 4 13" xfId="51032" xr:uid="{00000000-0005-0000-0000-00008B160000}"/>
    <cellStyle name="40% - Accent3 4 2" xfId="234" xr:uid="{00000000-0005-0000-0000-00008C160000}"/>
    <cellStyle name="40% - Accent3 4 2 2" xfId="495" xr:uid="{00000000-0005-0000-0000-00008D160000}"/>
    <cellStyle name="40% - Accent3 4 2 2 2" xfId="4308" xr:uid="{00000000-0005-0000-0000-00008E160000}"/>
    <cellStyle name="40% - Accent3 4 2 2 2 2" xfId="51033" xr:uid="{00000000-0005-0000-0000-00008F160000}"/>
    <cellStyle name="40% - Accent3 4 2 2 2 2 2" xfId="51034" xr:uid="{00000000-0005-0000-0000-000090160000}"/>
    <cellStyle name="40% - Accent3 4 2 2 2 2 3" xfId="51035" xr:uid="{00000000-0005-0000-0000-000091160000}"/>
    <cellStyle name="40% - Accent3 4 2 2 2 3" xfId="51036" xr:uid="{00000000-0005-0000-0000-000092160000}"/>
    <cellStyle name="40% - Accent3 4 2 2 2 3 2" xfId="51037" xr:uid="{00000000-0005-0000-0000-000093160000}"/>
    <cellStyle name="40% - Accent3 4 2 2 2 3 3" xfId="51038" xr:uid="{00000000-0005-0000-0000-000094160000}"/>
    <cellStyle name="40% - Accent3 4 2 2 2 4" xfId="51039" xr:uid="{00000000-0005-0000-0000-000095160000}"/>
    <cellStyle name="40% - Accent3 4 2 2 2 5" xfId="51040" xr:uid="{00000000-0005-0000-0000-000096160000}"/>
    <cellStyle name="40% - Accent3 4 2 2 2 6" xfId="51041" xr:uid="{00000000-0005-0000-0000-000097160000}"/>
    <cellStyle name="40% - Accent3 4 2 2 2 7" xfId="51042" xr:uid="{00000000-0005-0000-0000-000098160000}"/>
    <cellStyle name="40% - Accent3 4 2 2 2 8" xfId="51043" xr:uid="{00000000-0005-0000-0000-000099160000}"/>
    <cellStyle name="40% - Accent3 4 2 2 3" xfId="51044" xr:uid="{00000000-0005-0000-0000-00009A160000}"/>
    <cellStyle name="40% - Accent3 4 2 2 3 2" xfId="51045" xr:uid="{00000000-0005-0000-0000-00009B160000}"/>
    <cellStyle name="40% - Accent3 4 2 2 3 3" xfId="51046" xr:uid="{00000000-0005-0000-0000-00009C160000}"/>
    <cellStyle name="40% - Accent3 4 2 2 4" xfId="51047" xr:uid="{00000000-0005-0000-0000-00009D160000}"/>
    <cellStyle name="40% - Accent3 4 2 2 4 2" xfId="51048" xr:uid="{00000000-0005-0000-0000-00009E160000}"/>
    <cellStyle name="40% - Accent3 4 2 2 4 3" xfId="51049" xr:uid="{00000000-0005-0000-0000-00009F160000}"/>
    <cellStyle name="40% - Accent3 4 2 2 5" xfId="51050" xr:uid="{00000000-0005-0000-0000-0000A0160000}"/>
    <cellStyle name="40% - Accent3 4 2 2 5 2" xfId="58756" xr:uid="{00000000-0005-0000-0000-0000A1160000}"/>
    <cellStyle name="40% - Accent3 4 2 2 6" xfId="51051" xr:uid="{00000000-0005-0000-0000-0000A2160000}"/>
    <cellStyle name="40% - Accent3 4 2 2 7" xfId="51052" xr:uid="{00000000-0005-0000-0000-0000A3160000}"/>
    <cellStyle name="40% - Accent3 4 2 2 8" xfId="51053" xr:uid="{00000000-0005-0000-0000-0000A4160000}"/>
    <cellStyle name="40% - Accent3 4 2 2 9" xfId="51054" xr:uid="{00000000-0005-0000-0000-0000A5160000}"/>
    <cellStyle name="40% - Accent3 4 2 3" xfId="494" xr:uid="{00000000-0005-0000-0000-0000A6160000}"/>
    <cellStyle name="40% - Accent3 4 2 3 2" xfId="51055" xr:uid="{00000000-0005-0000-0000-0000A7160000}"/>
    <cellStyle name="40% - Accent3 4 2 3 2 2" xfId="58757" xr:uid="{00000000-0005-0000-0000-0000A8160000}"/>
    <cellStyle name="40% - Accent3 4 2 3 2 3" xfId="58758" xr:uid="{00000000-0005-0000-0000-0000A9160000}"/>
    <cellStyle name="40% - Accent3 4 2 3 3" xfId="58759" xr:uid="{00000000-0005-0000-0000-0000AA160000}"/>
    <cellStyle name="40% - Accent3 4 2 3 3 2" xfId="58760" xr:uid="{00000000-0005-0000-0000-0000AB160000}"/>
    <cellStyle name="40% - Accent3 4 2 3 4" xfId="58761" xr:uid="{00000000-0005-0000-0000-0000AC160000}"/>
    <cellStyle name="40% - Accent3 4 2 4" xfId="6088" xr:uid="{00000000-0005-0000-0000-0000AD160000}"/>
    <cellStyle name="40% - Accent3 4 2 4 2" xfId="51056" xr:uid="{00000000-0005-0000-0000-0000AE160000}"/>
    <cellStyle name="40% - Accent3 4 2 4 3" xfId="51057" xr:uid="{00000000-0005-0000-0000-0000AF160000}"/>
    <cellStyle name="40% - Accent3 4 2 5" xfId="51058" xr:uid="{00000000-0005-0000-0000-0000B0160000}"/>
    <cellStyle name="40% - Accent3 4 2 5 2" xfId="51059" xr:uid="{00000000-0005-0000-0000-0000B1160000}"/>
    <cellStyle name="40% - Accent3 4 2 5 3" xfId="51060" xr:uid="{00000000-0005-0000-0000-0000B2160000}"/>
    <cellStyle name="40% - Accent3 4 2 6" xfId="51061" xr:uid="{00000000-0005-0000-0000-0000B3160000}"/>
    <cellStyle name="40% - Accent3 4 2 7" xfId="51062" xr:uid="{00000000-0005-0000-0000-0000B4160000}"/>
    <cellStyle name="40% - Accent3 4 2 8" xfId="51063" xr:uid="{00000000-0005-0000-0000-0000B5160000}"/>
    <cellStyle name="40% - Accent3 4 2 9" xfId="51064" xr:uid="{00000000-0005-0000-0000-0000B6160000}"/>
    <cellStyle name="40% - Accent3 4 3" xfId="4307" xr:uid="{00000000-0005-0000-0000-0000B7160000}"/>
    <cellStyle name="40% - Accent3 4 3 2" xfId="6089" xr:uid="{00000000-0005-0000-0000-0000B8160000}"/>
    <cellStyle name="40% - Accent3 4 3 2 2" xfId="51065" xr:uid="{00000000-0005-0000-0000-0000B9160000}"/>
    <cellStyle name="40% - Accent3 4 3 2 3" xfId="51066" xr:uid="{00000000-0005-0000-0000-0000BA160000}"/>
    <cellStyle name="40% - Accent3 4 3 3" xfId="6090" xr:uid="{00000000-0005-0000-0000-0000BB160000}"/>
    <cellStyle name="40% - Accent3 4 3 3 2" xfId="51067" xr:uid="{00000000-0005-0000-0000-0000BC160000}"/>
    <cellStyle name="40% - Accent3 4 3 3 3" xfId="51068" xr:uid="{00000000-0005-0000-0000-0000BD160000}"/>
    <cellStyle name="40% - Accent3 4 3 4" xfId="51069" xr:uid="{00000000-0005-0000-0000-0000BE160000}"/>
    <cellStyle name="40% - Accent3 4 3 4 2" xfId="58762" xr:uid="{00000000-0005-0000-0000-0000BF160000}"/>
    <cellStyle name="40% - Accent3 4 3 5" xfId="51070" xr:uid="{00000000-0005-0000-0000-0000C0160000}"/>
    <cellStyle name="40% - Accent3 4 3 6" xfId="51071" xr:uid="{00000000-0005-0000-0000-0000C1160000}"/>
    <cellStyle name="40% - Accent3 4 3 7" xfId="51072" xr:uid="{00000000-0005-0000-0000-0000C2160000}"/>
    <cellStyle name="40% - Accent3 4 3 8" xfId="51073" xr:uid="{00000000-0005-0000-0000-0000C3160000}"/>
    <cellStyle name="40% - Accent3 4 4" xfId="493" xr:uid="{00000000-0005-0000-0000-0000C4160000}"/>
    <cellStyle name="40% - Accent3 4 4 2" xfId="6091" xr:uid="{00000000-0005-0000-0000-0000C5160000}"/>
    <cellStyle name="40% - Accent3 4 4 2 2" xfId="6092" xr:uid="{00000000-0005-0000-0000-0000C6160000}"/>
    <cellStyle name="40% - Accent3 4 4 2 3" xfId="6093" xr:uid="{00000000-0005-0000-0000-0000C7160000}"/>
    <cellStyle name="40% - Accent3 4 4 3" xfId="6094" xr:uid="{00000000-0005-0000-0000-0000C8160000}"/>
    <cellStyle name="40% - Accent3 4 4 3 2" xfId="6095" xr:uid="{00000000-0005-0000-0000-0000C9160000}"/>
    <cellStyle name="40% - Accent3 4 4 3 3" xfId="51074" xr:uid="{00000000-0005-0000-0000-0000CA160000}"/>
    <cellStyle name="40% - Accent3 4 4 4" xfId="6096" xr:uid="{00000000-0005-0000-0000-0000CB160000}"/>
    <cellStyle name="40% - Accent3 4 4 5" xfId="6097" xr:uid="{00000000-0005-0000-0000-0000CC160000}"/>
    <cellStyle name="40% - Accent3 4 4 6" xfId="6098" xr:uid="{00000000-0005-0000-0000-0000CD160000}"/>
    <cellStyle name="40% - Accent3 4 4 7" xfId="6099" xr:uid="{00000000-0005-0000-0000-0000CE160000}"/>
    <cellStyle name="40% - Accent3 4 4 8" xfId="6100" xr:uid="{00000000-0005-0000-0000-0000CF160000}"/>
    <cellStyle name="40% - Accent3 4 5" xfId="6101" xr:uid="{00000000-0005-0000-0000-0000D0160000}"/>
    <cellStyle name="40% - Accent3 4 5 2" xfId="6102" xr:uid="{00000000-0005-0000-0000-0000D1160000}"/>
    <cellStyle name="40% - Accent3 4 5 2 2" xfId="58763" xr:uid="{00000000-0005-0000-0000-0000D2160000}"/>
    <cellStyle name="40% - Accent3 4 5 2 3" xfId="58764" xr:uid="{00000000-0005-0000-0000-0000D3160000}"/>
    <cellStyle name="40% - Accent3 4 5 3" xfId="51075" xr:uid="{00000000-0005-0000-0000-0000D4160000}"/>
    <cellStyle name="40% - Accent3 4 5 3 2" xfId="58765" xr:uid="{00000000-0005-0000-0000-0000D5160000}"/>
    <cellStyle name="40% - Accent3 4 5 4" xfId="51076" xr:uid="{00000000-0005-0000-0000-0000D6160000}"/>
    <cellStyle name="40% - Accent3 4 6" xfId="6103" xr:uid="{00000000-0005-0000-0000-0000D7160000}"/>
    <cellStyle name="40% - Accent3 4 6 2" xfId="6104" xr:uid="{00000000-0005-0000-0000-0000D8160000}"/>
    <cellStyle name="40% - Accent3 4 6 3" xfId="6105" xr:uid="{00000000-0005-0000-0000-0000D9160000}"/>
    <cellStyle name="40% - Accent3 4 7" xfId="6106" xr:uid="{00000000-0005-0000-0000-0000DA160000}"/>
    <cellStyle name="40% - Accent3 4 7 2" xfId="6107" xr:uid="{00000000-0005-0000-0000-0000DB160000}"/>
    <cellStyle name="40% - Accent3 4 7 3" xfId="51077" xr:uid="{00000000-0005-0000-0000-0000DC160000}"/>
    <cellStyle name="40% - Accent3 4 8" xfId="6108" xr:uid="{00000000-0005-0000-0000-0000DD160000}"/>
    <cellStyle name="40% - Accent3 4 8 2" xfId="51078" xr:uid="{00000000-0005-0000-0000-0000DE160000}"/>
    <cellStyle name="40% - Accent3 4 8 3" xfId="51079" xr:uid="{00000000-0005-0000-0000-0000DF160000}"/>
    <cellStyle name="40% - Accent3 4 9" xfId="6109" xr:uid="{00000000-0005-0000-0000-0000E0160000}"/>
    <cellStyle name="40% - Accent3 5" xfId="231" xr:uid="{00000000-0005-0000-0000-0000E1160000}"/>
    <cellStyle name="40% - Accent3 5 10" xfId="51080" xr:uid="{00000000-0005-0000-0000-0000E2160000}"/>
    <cellStyle name="40% - Accent3 5 11" xfId="51081" xr:uid="{00000000-0005-0000-0000-0000E3160000}"/>
    <cellStyle name="40% - Accent3 5 12" xfId="51082" xr:uid="{00000000-0005-0000-0000-0000E4160000}"/>
    <cellStyle name="40% - Accent3 5 2" xfId="497" xr:uid="{00000000-0005-0000-0000-0000E5160000}"/>
    <cellStyle name="40% - Accent3 5 2 2" xfId="498" xr:uid="{00000000-0005-0000-0000-0000E6160000}"/>
    <cellStyle name="40% - Accent3 5 2 2 2" xfId="4310" xr:uid="{00000000-0005-0000-0000-0000E7160000}"/>
    <cellStyle name="40% - Accent3 5 2 2 2 2" xfId="51083" xr:uid="{00000000-0005-0000-0000-0000E8160000}"/>
    <cellStyle name="40% - Accent3 5 2 2 2 2 2" xfId="51084" xr:uid="{00000000-0005-0000-0000-0000E9160000}"/>
    <cellStyle name="40% - Accent3 5 2 2 2 2 3" xfId="51085" xr:uid="{00000000-0005-0000-0000-0000EA160000}"/>
    <cellStyle name="40% - Accent3 5 2 2 2 3" xfId="51086" xr:uid="{00000000-0005-0000-0000-0000EB160000}"/>
    <cellStyle name="40% - Accent3 5 2 2 2 3 2" xfId="51087" xr:uid="{00000000-0005-0000-0000-0000EC160000}"/>
    <cellStyle name="40% - Accent3 5 2 2 2 3 3" xfId="51088" xr:uid="{00000000-0005-0000-0000-0000ED160000}"/>
    <cellStyle name="40% - Accent3 5 2 2 2 4" xfId="51089" xr:uid="{00000000-0005-0000-0000-0000EE160000}"/>
    <cellStyle name="40% - Accent3 5 2 2 2 5" xfId="51090" xr:uid="{00000000-0005-0000-0000-0000EF160000}"/>
    <cellStyle name="40% - Accent3 5 2 2 2 6" xfId="51091" xr:uid="{00000000-0005-0000-0000-0000F0160000}"/>
    <cellStyle name="40% - Accent3 5 2 2 2 7" xfId="51092" xr:uid="{00000000-0005-0000-0000-0000F1160000}"/>
    <cellStyle name="40% - Accent3 5 2 2 2 8" xfId="51093" xr:uid="{00000000-0005-0000-0000-0000F2160000}"/>
    <cellStyle name="40% - Accent3 5 2 2 3" xfId="51094" xr:uid="{00000000-0005-0000-0000-0000F3160000}"/>
    <cellStyle name="40% - Accent3 5 2 2 3 2" xfId="51095" xr:uid="{00000000-0005-0000-0000-0000F4160000}"/>
    <cellStyle name="40% - Accent3 5 2 2 3 3" xfId="51096" xr:uid="{00000000-0005-0000-0000-0000F5160000}"/>
    <cellStyle name="40% - Accent3 5 2 2 4" xfId="51097" xr:uid="{00000000-0005-0000-0000-0000F6160000}"/>
    <cellStyle name="40% - Accent3 5 2 2 4 2" xfId="51098" xr:uid="{00000000-0005-0000-0000-0000F7160000}"/>
    <cellStyle name="40% - Accent3 5 2 2 4 3" xfId="51099" xr:uid="{00000000-0005-0000-0000-0000F8160000}"/>
    <cellStyle name="40% - Accent3 5 2 2 5" xfId="51100" xr:uid="{00000000-0005-0000-0000-0000F9160000}"/>
    <cellStyle name="40% - Accent3 5 2 2 5 2" xfId="58766" xr:uid="{00000000-0005-0000-0000-0000FA160000}"/>
    <cellStyle name="40% - Accent3 5 2 2 6" xfId="51101" xr:uid="{00000000-0005-0000-0000-0000FB160000}"/>
    <cellStyle name="40% - Accent3 5 2 2 7" xfId="51102" xr:uid="{00000000-0005-0000-0000-0000FC160000}"/>
    <cellStyle name="40% - Accent3 5 2 2 8" xfId="51103" xr:uid="{00000000-0005-0000-0000-0000FD160000}"/>
    <cellStyle name="40% - Accent3 5 2 2 9" xfId="51104" xr:uid="{00000000-0005-0000-0000-0000FE160000}"/>
    <cellStyle name="40% - Accent3 5 2 3" xfId="51105" xr:uid="{00000000-0005-0000-0000-0000FF160000}"/>
    <cellStyle name="40% - Accent3 5 2 3 2" xfId="51106" xr:uid="{00000000-0005-0000-0000-000000170000}"/>
    <cellStyle name="40% - Accent3 5 2 3 2 2" xfId="58767" xr:uid="{00000000-0005-0000-0000-000001170000}"/>
    <cellStyle name="40% - Accent3 5 2 3 2 3" xfId="58768" xr:uid="{00000000-0005-0000-0000-000002170000}"/>
    <cellStyle name="40% - Accent3 5 2 3 3" xfId="58769" xr:uid="{00000000-0005-0000-0000-000003170000}"/>
    <cellStyle name="40% - Accent3 5 2 3 3 2" xfId="58770" xr:uid="{00000000-0005-0000-0000-000004170000}"/>
    <cellStyle name="40% - Accent3 5 2 3 4" xfId="58771" xr:uid="{00000000-0005-0000-0000-000005170000}"/>
    <cellStyle name="40% - Accent3 5 2 4" xfId="51107" xr:uid="{00000000-0005-0000-0000-000006170000}"/>
    <cellStyle name="40% - Accent3 5 2 5" xfId="51108" xr:uid="{00000000-0005-0000-0000-000007170000}"/>
    <cellStyle name="40% - Accent3 5 2_Dec monthly report" xfId="4651" xr:uid="{00000000-0005-0000-0000-000008170000}"/>
    <cellStyle name="40% - Accent3 5 3" xfId="4309" xr:uid="{00000000-0005-0000-0000-000009170000}"/>
    <cellStyle name="40% - Accent3 5 3 2" xfId="51109" xr:uid="{00000000-0005-0000-0000-00000A170000}"/>
    <cellStyle name="40% - Accent3 5 3 2 2" xfId="51110" xr:uid="{00000000-0005-0000-0000-00000B170000}"/>
    <cellStyle name="40% - Accent3 5 3 2 3" xfId="51111" xr:uid="{00000000-0005-0000-0000-00000C170000}"/>
    <cellStyle name="40% - Accent3 5 3 3" xfId="51112" xr:uid="{00000000-0005-0000-0000-00000D170000}"/>
    <cellStyle name="40% - Accent3 5 3 3 2" xfId="51113" xr:uid="{00000000-0005-0000-0000-00000E170000}"/>
    <cellStyle name="40% - Accent3 5 3 3 3" xfId="51114" xr:uid="{00000000-0005-0000-0000-00000F170000}"/>
    <cellStyle name="40% - Accent3 5 3 4" xfId="51115" xr:uid="{00000000-0005-0000-0000-000010170000}"/>
    <cellStyle name="40% - Accent3 5 3 4 2" xfId="58772" xr:uid="{00000000-0005-0000-0000-000011170000}"/>
    <cellStyle name="40% - Accent3 5 3 5" xfId="51116" xr:uid="{00000000-0005-0000-0000-000012170000}"/>
    <cellStyle name="40% - Accent3 5 3 6" xfId="51117" xr:uid="{00000000-0005-0000-0000-000013170000}"/>
    <cellStyle name="40% - Accent3 5 3 7" xfId="51118" xr:uid="{00000000-0005-0000-0000-000014170000}"/>
    <cellStyle name="40% - Accent3 5 3 8" xfId="51119" xr:uid="{00000000-0005-0000-0000-000015170000}"/>
    <cellStyle name="40% - Accent3 5 4" xfId="496" xr:uid="{00000000-0005-0000-0000-000016170000}"/>
    <cellStyle name="40% - Accent3 5 4 2" xfId="51120" xr:uid="{00000000-0005-0000-0000-000017170000}"/>
    <cellStyle name="40% - Accent3 5 4 2 2" xfId="51121" xr:uid="{00000000-0005-0000-0000-000018170000}"/>
    <cellStyle name="40% - Accent3 5 4 2 3" xfId="51122" xr:uid="{00000000-0005-0000-0000-000019170000}"/>
    <cellStyle name="40% - Accent3 5 4 3" xfId="51123" xr:uid="{00000000-0005-0000-0000-00001A170000}"/>
    <cellStyle name="40% - Accent3 5 4 3 2" xfId="51124" xr:uid="{00000000-0005-0000-0000-00001B170000}"/>
    <cellStyle name="40% - Accent3 5 4 3 3" xfId="51125" xr:uid="{00000000-0005-0000-0000-00001C170000}"/>
    <cellStyle name="40% - Accent3 5 4 4" xfId="51126" xr:uid="{00000000-0005-0000-0000-00001D170000}"/>
    <cellStyle name="40% - Accent3 5 4 5" xfId="51127" xr:uid="{00000000-0005-0000-0000-00001E170000}"/>
    <cellStyle name="40% - Accent3 5 4 6" xfId="51128" xr:uid="{00000000-0005-0000-0000-00001F170000}"/>
    <cellStyle name="40% - Accent3 5 4 7" xfId="51129" xr:uid="{00000000-0005-0000-0000-000020170000}"/>
    <cellStyle name="40% - Accent3 5 4 8" xfId="51130" xr:uid="{00000000-0005-0000-0000-000021170000}"/>
    <cellStyle name="40% - Accent3 5 5" xfId="51131" xr:uid="{00000000-0005-0000-0000-000022170000}"/>
    <cellStyle name="40% - Accent3 5 5 2" xfId="51132" xr:uid="{00000000-0005-0000-0000-000023170000}"/>
    <cellStyle name="40% - Accent3 5 5 3" xfId="51133" xr:uid="{00000000-0005-0000-0000-000024170000}"/>
    <cellStyle name="40% - Accent3 5 6" xfId="51134" xr:uid="{00000000-0005-0000-0000-000025170000}"/>
    <cellStyle name="40% - Accent3 5 6 2" xfId="51135" xr:uid="{00000000-0005-0000-0000-000026170000}"/>
    <cellStyle name="40% - Accent3 5 6 3" xfId="51136" xr:uid="{00000000-0005-0000-0000-000027170000}"/>
    <cellStyle name="40% - Accent3 5 7" xfId="51137" xr:uid="{00000000-0005-0000-0000-000028170000}"/>
    <cellStyle name="40% - Accent3 5 7 2" xfId="51138" xr:uid="{00000000-0005-0000-0000-000029170000}"/>
    <cellStyle name="40% - Accent3 5 7 3" xfId="51139" xr:uid="{00000000-0005-0000-0000-00002A170000}"/>
    <cellStyle name="40% - Accent3 5 8" xfId="51140" xr:uid="{00000000-0005-0000-0000-00002B170000}"/>
    <cellStyle name="40% - Accent3 5 9" xfId="51141" xr:uid="{00000000-0005-0000-0000-00002C170000}"/>
    <cellStyle name="40% - Accent3 6" xfId="499" xr:uid="{00000000-0005-0000-0000-00002D170000}"/>
    <cellStyle name="40% - Accent3 6 2" xfId="500" xr:uid="{00000000-0005-0000-0000-00002E170000}"/>
    <cellStyle name="40% - Accent3 6 2 2" xfId="4311" xr:uid="{00000000-0005-0000-0000-00002F170000}"/>
    <cellStyle name="40% - Accent3 6 2 2 2" xfId="51142" xr:uid="{00000000-0005-0000-0000-000030170000}"/>
    <cellStyle name="40% - Accent3 6 2 2 2 2" xfId="51143" xr:uid="{00000000-0005-0000-0000-000031170000}"/>
    <cellStyle name="40% - Accent3 6 2 2 2 3" xfId="51144" xr:uid="{00000000-0005-0000-0000-000032170000}"/>
    <cellStyle name="40% - Accent3 6 2 2 3" xfId="51145" xr:uid="{00000000-0005-0000-0000-000033170000}"/>
    <cellStyle name="40% - Accent3 6 2 2 3 2" xfId="51146" xr:uid="{00000000-0005-0000-0000-000034170000}"/>
    <cellStyle name="40% - Accent3 6 2 2 3 3" xfId="51147" xr:uid="{00000000-0005-0000-0000-000035170000}"/>
    <cellStyle name="40% - Accent3 6 2 2 4" xfId="51148" xr:uid="{00000000-0005-0000-0000-000036170000}"/>
    <cellStyle name="40% - Accent3 6 2 2 5" xfId="51149" xr:uid="{00000000-0005-0000-0000-000037170000}"/>
    <cellStyle name="40% - Accent3 6 2 2 6" xfId="51150" xr:uid="{00000000-0005-0000-0000-000038170000}"/>
    <cellStyle name="40% - Accent3 6 2 2 7" xfId="51151" xr:uid="{00000000-0005-0000-0000-000039170000}"/>
    <cellStyle name="40% - Accent3 6 2 2 8" xfId="51152" xr:uid="{00000000-0005-0000-0000-00003A170000}"/>
    <cellStyle name="40% - Accent3 6 2 3" xfId="51153" xr:uid="{00000000-0005-0000-0000-00003B170000}"/>
    <cellStyle name="40% - Accent3 6 2 3 2" xfId="51154" xr:uid="{00000000-0005-0000-0000-00003C170000}"/>
    <cellStyle name="40% - Accent3 6 2 3 3" xfId="51155" xr:uid="{00000000-0005-0000-0000-00003D170000}"/>
    <cellStyle name="40% - Accent3 6 2 4" xfId="51156" xr:uid="{00000000-0005-0000-0000-00003E170000}"/>
    <cellStyle name="40% - Accent3 6 2 4 2" xfId="51157" xr:uid="{00000000-0005-0000-0000-00003F170000}"/>
    <cellStyle name="40% - Accent3 6 2 4 3" xfId="51158" xr:uid="{00000000-0005-0000-0000-000040170000}"/>
    <cellStyle name="40% - Accent3 6 2 5" xfId="51159" xr:uid="{00000000-0005-0000-0000-000041170000}"/>
    <cellStyle name="40% - Accent3 6 2 5 2" xfId="58773" xr:uid="{00000000-0005-0000-0000-000042170000}"/>
    <cellStyle name="40% - Accent3 6 2 6" xfId="51160" xr:uid="{00000000-0005-0000-0000-000043170000}"/>
    <cellStyle name="40% - Accent3 6 2 7" xfId="51161" xr:uid="{00000000-0005-0000-0000-000044170000}"/>
    <cellStyle name="40% - Accent3 6 2 8" xfId="51162" xr:uid="{00000000-0005-0000-0000-000045170000}"/>
    <cellStyle name="40% - Accent3 6 2 9" xfId="51163" xr:uid="{00000000-0005-0000-0000-000046170000}"/>
    <cellStyle name="40% - Accent3 6 3" xfId="6110" xr:uid="{00000000-0005-0000-0000-000047170000}"/>
    <cellStyle name="40% - Accent3 6 3 2" xfId="51164" xr:uid="{00000000-0005-0000-0000-000048170000}"/>
    <cellStyle name="40% - Accent3 6 3 2 2" xfId="58774" xr:uid="{00000000-0005-0000-0000-000049170000}"/>
    <cellStyle name="40% - Accent3 6 3 2 3" xfId="58775" xr:uid="{00000000-0005-0000-0000-00004A170000}"/>
    <cellStyle name="40% - Accent3 6 3 3" xfId="58776" xr:uid="{00000000-0005-0000-0000-00004B170000}"/>
    <cellStyle name="40% - Accent3 6 3 3 2" xfId="58777" xr:uid="{00000000-0005-0000-0000-00004C170000}"/>
    <cellStyle name="40% - Accent3 6 3 4" xfId="58778" xr:uid="{00000000-0005-0000-0000-00004D170000}"/>
    <cellStyle name="40% - Accent3 6 4" xfId="58779" xr:uid="{00000000-0005-0000-0000-00004E170000}"/>
    <cellStyle name="40% - Accent3 6 5" xfId="58780" xr:uid="{00000000-0005-0000-0000-00004F170000}"/>
    <cellStyle name="40% - Accent3 6_Dec monthly report" xfId="4652" xr:uid="{00000000-0005-0000-0000-000050170000}"/>
    <cellStyle name="40% - Accent3 7" xfId="501" xr:uid="{00000000-0005-0000-0000-000051170000}"/>
    <cellStyle name="40% - Accent3 7 2" xfId="6111" xr:uid="{00000000-0005-0000-0000-000052170000}"/>
    <cellStyle name="40% - Accent3 7 3" xfId="6112" xr:uid="{00000000-0005-0000-0000-000053170000}"/>
    <cellStyle name="40% - Accent3 7 4" xfId="51165" xr:uid="{00000000-0005-0000-0000-000054170000}"/>
    <cellStyle name="40% - Accent3 8" xfId="4296" xr:uid="{00000000-0005-0000-0000-000055170000}"/>
    <cellStyle name="40% - Accent3 8 2" xfId="51166" xr:uid="{00000000-0005-0000-0000-000056170000}"/>
    <cellStyle name="40% - Accent3 8 2 2" xfId="51167" xr:uid="{00000000-0005-0000-0000-000057170000}"/>
    <cellStyle name="40% - Accent3 8 2 3" xfId="51168" xr:uid="{00000000-0005-0000-0000-000058170000}"/>
    <cellStyle name="40% - Accent3 8 2 3 2" xfId="58781" xr:uid="{00000000-0005-0000-0000-000059170000}"/>
    <cellStyle name="40% - Accent3 8 3" xfId="51169" xr:uid="{00000000-0005-0000-0000-00005A170000}"/>
    <cellStyle name="40% - Accent3 8 3 2" xfId="51170" xr:uid="{00000000-0005-0000-0000-00005B170000}"/>
    <cellStyle name="40% - Accent3 8 3 3" xfId="51171" xr:uid="{00000000-0005-0000-0000-00005C170000}"/>
    <cellStyle name="40% - Accent3 8 4" xfId="51172" xr:uid="{00000000-0005-0000-0000-00005D170000}"/>
    <cellStyle name="40% - Accent3 8 4 2" xfId="58782" xr:uid="{00000000-0005-0000-0000-00005E170000}"/>
    <cellStyle name="40% - Accent3 8 5" xfId="51173" xr:uid="{00000000-0005-0000-0000-00005F170000}"/>
    <cellStyle name="40% - Accent3 8 6" xfId="51174" xr:uid="{00000000-0005-0000-0000-000060170000}"/>
    <cellStyle name="40% - Accent3 8 7" xfId="51175" xr:uid="{00000000-0005-0000-0000-000061170000}"/>
    <cellStyle name="40% - Accent3 8 8" xfId="51176" xr:uid="{00000000-0005-0000-0000-000062170000}"/>
    <cellStyle name="40% - Accent3 9" xfId="479" xr:uid="{00000000-0005-0000-0000-000063170000}"/>
    <cellStyle name="40% - Accent3 9 2" xfId="51177" xr:uid="{00000000-0005-0000-0000-000064170000}"/>
    <cellStyle name="40% - Accent3 9 2 2" xfId="51178" xr:uid="{00000000-0005-0000-0000-000065170000}"/>
    <cellStyle name="40% - Accent3 9 2 3" xfId="51179" xr:uid="{00000000-0005-0000-0000-000066170000}"/>
    <cellStyle name="40% - Accent3 9 3" xfId="51180" xr:uid="{00000000-0005-0000-0000-000067170000}"/>
    <cellStyle name="40% - Accent3 9 3 2" xfId="51181" xr:uid="{00000000-0005-0000-0000-000068170000}"/>
    <cellStyle name="40% - Accent3 9 3 3" xfId="51182" xr:uid="{00000000-0005-0000-0000-000069170000}"/>
    <cellStyle name="40% - Accent3 9 4" xfId="51183" xr:uid="{00000000-0005-0000-0000-00006A170000}"/>
    <cellStyle name="40% - Accent3 9 4 2" xfId="58783" xr:uid="{00000000-0005-0000-0000-00006B170000}"/>
    <cellStyle name="40% - Accent3 9 5" xfId="51184" xr:uid="{00000000-0005-0000-0000-00006C170000}"/>
    <cellStyle name="40% - Accent3 9 6" xfId="51185" xr:uid="{00000000-0005-0000-0000-00006D170000}"/>
    <cellStyle name="40% - Accent3 9 7" xfId="51186" xr:uid="{00000000-0005-0000-0000-00006E170000}"/>
    <cellStyle name="40% - Accent3 9 8" xfId="51187" xr:uid="{00000000-0005-0000-0000-00006F170000}"/>
    <cellStyle name="40% - Accent4" xfId="32" builtinId="43" customBuiltin="1"/>
    <cellStyle name="40% - Accent4 10" xfId="51188" xr:uid="{00000000-0005-0000-0000-000071170000}"/>
    <cellStyle name="40% - Accent4 10 2" xfId="51189" xr:uid="{00000000-0005-0000-0000-000072170000}"/>
    <cellStyle name="40% - Accent4 10 2 2" xfId="58784" xr:uid="{00000000-0005-0000-0000-000073170000}"/>
    <cellStyle name="40% - Accent4 10 2 3" xfId="58785" xr:uid="{00000000-0005-0000-0000-000074170000}"/>
    <cellStyle name="40% - Accent4 10 3" xfId="51190" xr:uid="{00000000-0005-0000-0000-000075170000}"/>
    <cellStyle name="40% - Accent4 10 4" xfId="51191" xr:uid="{00000000-0005-0000-0000-000076170000}"/>
    <cellStyle name="40% - Accent4 10 4 2" xfId="58786" xr:uid="{00000000-0005-0000-0000-000077170000}"/>
    <cellStyle name="40% - Accent4 10 5" xfId="58787" xr:uid="{00000000-0005-0000-0000-000078170000}"/>
    <cellStyle name="40% - Accent4 11" xfId="51192" xr:uid="{00000000-0005-0000-0000-000079170000}"/>
    <cellStyle name="40% - Accent4 11 2" xfId="51193" xr:uid="{00000000-0005-0000-0000-00007A170000}"/>
    <cellStyle name="40% - Accent4 11 3" xfId="51194" xr:uid="{00000000-0005-0000-0000-00007B170000}"/>
    <cellStyle name="40% - Accent4 11 3 2" xfId="58788" xr:uid="{00000000-0005-0000-0000-00007C170000}"/>
    <cellStyle name="40% - Accent4 12" xfId="51195" xr:uid="{00000000-0005-0000-0000-00007D170000}"/>
    <cellStyle name="40% - Accent4 12 2" xfId="51196" xr:uid="{00000000-0005-0000-0000-00007E170000}"/>
    <cellStyle name="40% - Accent4 12 3" xfId="51197" xr:uid="{00000000-0005-0000-0000-00007F170000}"/>
    <cellStyle name="40% - Accent4 13" xfId="51198" xr:uid="{00000000-0005-0000-0000-000080170000}"/>
    <cellStyle name="40% - Accent4 13 2" xfId="51199" xr:uid="{00000000-0005-0000-0000-000081170000}"/>
    <cellStyle name="40% - Accent4 13 3" xfId="51200" xr:uid="{00000000-0005-0000-0000-000082170000}"/>
    <cellStyle name="40% - Accent4 14" xfId="51201" xr:uid="{00000000-0005-0000-0000-000083170000}"/>
    <cellStyle name="40% - Accent4 14 2" xfId="51202" xr:uid="{00000000-0005-0000-0000-000084170000}"/>
    <cellStyle name="40% - Accent4 14 3" xfId="51203" xr:uid="{00000000-0005-0000-0000-000085170000}"/>
    <cellStyle name="40% - Accent4 15" xfId="51204" xr:uid="{00000000-0005-0000-0000-000086170000}"/>
    <cellStyle name="40% - Accent4 15 2" xfId="51205" xr:uid="{00000000-0005-0000-0000-000087170000}"/>
    <cellStyle name="40% - Accent4 15 3" xfId="51206" xr:uid="{00000000-0005-0000-0000-000088170000}"/>
    <cellStyle name="40% - Accent4 16" xfId="51207" xr:uid="{00000000-0005-0000-0000-000089170000}"/>
    <cellStyle name="40% - Accent4 16 2" xfId="51208" xr:uid="{00000000-0005-0000-0000-00008A170000}"/>
    <cellStyle name="40% - Accent4 16 3" xfId="51209" xr:uid="{00000000-0005-0000-0000-00008B170000}"/>
    <cellStyle name="40% - Accent4 17" xfId="51210" xr:uid="{00000000-0005-0000-0000-00008C170000}"/>
    <cellStyle name="40% - Accent4 17 2" xfId="51211" xr:uid="{00000000-0005-0000-0000-00008D170000}"/>
    <cellStyle name="40% - Accent4 17 3" xfId="51212" xr:uid="{00000000-0005-0000-0000-00008E170000}"/>
    <cellStyle name="40% - Accent4 18" xfId="51213" xr:uid="{00000000-0005-0000-0000-00008F170000}"/>
    <cellStyle name="40% - Accent4 18 2" xfId="51214" xr:uid="{00000000-0005-0000-0000-000090170000}"/>
    <cellStyle name="40% - Accent4 18 3" xfId="51215" xr:uid="{00000000-0005-0000-0000-000091170000}"/>
    <cellStyle name="40% - Accent4 19" xfId="51216" xr:uid="{00000000-0005-0000-0000-000092170000}"/>
    <cellStyle name="40% - Accent4 19 2" xfId="51217" xr:uid="{00000000-0005-0000-0000-000093170000}"/>
    <cellStyle name="40% - Accent4 19 3" xfId="51218" xr:uid="{00000000-0005-0000-0000-000094170000}"/>
    <cellStyle name="40% - Accent4 2" xfId="78" xr:uid="{00000000-0005-0000-0000-000095170000}"/>
    <cellStyle name="40% - Accent4 2 10" xfId="6113" xr:uid="{00000000-0005-0000-0000-000096170000}"/>
    <cellStyle name="40% - Accent4 2 10 2" xfId="51219" xr:uid="{00000000-0005-0000-0000-000097170000}"/>
    <cellStyle name="40% - Accent4 2 10 3" xfId="51220" xr:uid="{00000000-0005-0000-0000-000098170000}"/>
    <cellStyle name="40% - Accent4 2 11" xfId="6114" xr:uid="{00000000-0005-0000-0000-000099170000}"/>
    <cellStyle name="40% - Accent4 2 11 2" xfId="51221" xr:uid="{00000000-0005-0000-0000-00009A170000}"/>
    <cellStyle name="40% - Accent4 2 11 3" xfId="51222" xr:uid="{00000000-0005-0000-0000-00009B170000}"/>
    <cellStyle name="40% - Accent4 2 12" xfId="51223" xr:uid="{00000000-0005-0000-0000-00009C170000}"/>
    <cellStyle name="40% - Accent4 2 12 2" xfId="51224" xr:uid="{00000000-0005-0000-0000-00009D170000}"/>
    <cellStyle name="40% - Accent4 2 12 3" xfId="51225" xr:uid="{00000000-0005-0000-0000-00009E170000}"/>
    <cellStyle name="40% - Accent4 2 13" xfId="51226" xr:uid="{00000000-0005-0000-0000-00009F170000}"/>
    <cellStyle name="40% - Accent4 2 14" xfId="51227" xr:uid="{00000000-0005-0000-0000-0000A0170000}"/>
    <cellStyle name="40% - Accent4 2 2" xfId="236" xr:uid="{00000000-0005-0000-0000-0000A1170000}"/>
    <cellStyle name="40% - Accent4 2 2 2" xfId="504" xr:uid="{00000000-0005-0000-0000-0000A2170000}"/>
    <cellStyle name="40% - Accent4 2 2 2 2" xfId="6115" xr:uid="{00000000-0005-0000-0000-0000A3170000}"/>
    <cellStyle name="40% - Accent4 2 2 2 3" xfId="6116" xr:uid="{00000000-0005-0000-0000-0000A4170000}"/>
    <cellStyle name="40% - Accent4 2 2 2 4" xfId="6117" xr:uid="{00000000-0005-0000-0000-0000A5170000}"/>
    <cellStyle name="40% - Accent4 2 2 3" xfId="6118" xr:uid="{00000000-0005-0000-0000-0000A6170000}"/>
    <cellStyle name="40% - Accent4 2 2 3 2" xfId="6119" xr:uid="{00000000-0005-0000-0000-0000A7170000}"/>
    <cellStyle name="40% - Accent4 2 2 3 3" xfId="51228" xr:uid="{00000000-0005-0000-0000-0000A8170000}"/>
    <cellStyle name="40% - Accent4 2 2 4" xfId="6120" xr:uid="{00000000-0005-0000-0000-0000A9170000}"/>
    <cellStyle name="40% - Accent4 2 2 4 2" xfId="51229" xr:uid="{00000000-0005-0000-0000-0000AA170000}"/>
    <cellStyle name="40% - Accent4 2 2 4 3" xfId="51230" xr:uid="{00000000-0005-0000-0000-0000AB170000}"/>
    <cellStyle name="40% - Accent4 2 2 5" xfId="6121" xr:uid="{00000000-0005-0000-0000-0000AC170000}"/>
    <cellStyle name="40% - Accent4 2 2 6" xfId="6122" xr:uid="{00000000-0005-0000-0000-0000AD170000}"/>
    <cellStyle name="40% - Accent4 2 2 7" xfId="51231" xr:uid="{00000000-0005-0000-0000-0000AE170000}"/>
    <cellStyle name="40% - Accent4 2 2 8" xfId="51232" xr:uid="{00000000-0005-0000-0000-0000AF170000}"/>
    <cellStyle name="40% - Accent4 2 2_Dec monthly report" xfId="4654" xr:uid="{00000000-0005-0000-0000-0000B0170000}"/>
    <cellStyle name="40% - Accent4 2 3" xfId="505" xr:uid="{00000000-0005-0000-0000-0000B1170000}"/>
    <cellStyle name="40% - Accent4 2 3 10" xfId="51233" xr:uid="{00000000-0005-0000-0000-0000B2170000}"/>
    <cellStyle name="40% - Accent4 2 3 11" xfId="51234" xr:uid="{00000000-0005-0000-0000-0000B3170000}"/>
    <cellStyle name="40% - Accent4 2 3 2" xfId="506" xr:uid="{00000000-0005-0000-0000-0000B4170000}"/>
    <cellStyle name="40% - Accent4 2 3 2 10" xfId="51235" xr:uid="{00000000-0005-0000-0000-0000B5170000}"/>
    <cellStyle name="40% - Accent4 2 3 2 2" xfId="4314" xr:uid="{00000000-0005-0000-0000-0000B6170000}"/>
    <cellStyle name="40% - Accent4 2 3 2 2 2" xfId="6123" xr:uid="{00000000-0005-0000-0000-0000B7170000}"/>
    <cellStyle name="40% - Accent4 2 3 2 2 2 2" xfId="6124" xr:uid="{00000000-0005-0000-0000-0000B8170000}"/>
    <cellStyle name="40% - Accent4 2 3 2 2 2 3" xfId="51236" xr:uid="{00000000-0005-0000-0000-0000B9170000}"/>
    <cellStyle name="40% - Accent4 2 3 2 2 3" xfId="6125" xr:uid="{00000000-0005-0000-0000-0000BA170000}"/>
    <cellStyle name="40% - Accent4 2 3 2 2 3 2" xfId="51237" xr:uid="{00000000-0005-0000-0000-0000BB170000}"/>
    <cellStyle name="40% - Accent4 2 3 2 2 3 3" xfId="51238" xr:uid="{00000000-0005-0000-0000-0000BC170000}"/>
    <cellStyle name="40% - Accent4 2 3 2 2 4" xfId="51239" xr:uid="{00000000-0005-0000-0000-0000BD170000}"/>
    <cellStyle name="40% - Accent4 2 3 2 2 5" xfId="51240" xr:uid="{00000000-0005-0000-0000-0000BE170000}"/>
    <cellStyle name="40% - Accent4 2 3 2 2 6" xfId="51241" xr:uid="{00000000-0005-0000-0000-0000BF170000}"/>
    <cellStyle name="40% - Accent4 2 3 2 2 7" xfId="51242" xr:uid="{00000000-0005-0000-0000-0000C0170000}"/>
    <cellStyle name="40% - Accent4 2 3 2 2 8" xfId="51243" xr:uid="{00000000-0005-0000-0000-0000C1170000}"/>
    <cellStyle name="40% - Accent4 2 3 2 3" xfId="6126" xr:uid="{00000000-0005-0000-0000-0000C2170000}"/>
    <cellStyle name="40% - Accent4 2 3 2 3 2" xfId="6127" xr:uid="{00000000-0005-0000-0000-0000C3170000}"/>
    <cellStyle name="40% - Accent4 2 3 2 3 2 2" xfId="58789" xr:uid="{00000000-0005-0000-0000-0000C4170000}"/>
    <cellStyle name="40% - Accent4 2 3 2 3 2 3" xfId="58790" xr:uid="{00000000-0005-0000-0000-0000C5170000}"/>
    <cellStyle name="40% - Accent4 2 3 2 3 3" xfId="51244" xr:uid="{00000000-0005-0000-0000-0000C6170000}"/>
    <cellStyle name="40% - Accent4 2 3 2 3 3 2" xfId="58791" xr:uid="{00000000-0005-0000-0000-0000C7170000}"/>
    <cellStyle name="40% - Accent4 2 3 2 3 4" xfId="51245" xr:uid="{00000000-0005-0000-0000-0000C8170000}"/>
    <cellStyle name="40% - Accent4 2 3 2 4" xfId="6128" xr:uid="{00000000-0005-0000-0000-0000C9170000}"/>
    <cellStyle name="40% - Accent4 2 3 2 4 2" xfId="51246" xr:uid="{00000000-0005-0000-0000-0000CA170000}"/>
    <cellStyle name="40% - Accent4 2 3 2 4 3" xfId="51247" xr:uid="{00000000-0005-0000-0000-0000CB170000}"/>
    <cellStyle name="40% - Accent4 2 3 2 5" xfId="51248" xr:uid="{00000000-0005-0000-0000-0000CC170000}"/>
    <cellStyle name="40% - Accent4 2 3 2 5 2" xfId="51249" xr:uid="{00000000-0005-0000-0000-0000CD170000}"/>
    <cellStyle name="40% - Accent4 2 3 2 5 3" xfId="51250" xr:uid="{00000000-0005-0000-0000-0000CE170000}"/>
    <cellStyle name="40% - Accent4 2 3 2 6" xfId="51251" xr:uid="{00000000-0005-0000-0000-0000CF170000}"/>
    <cellStyle name="40% - Accent4 2 3 2 6 2" xfId="58792" xr:uid="{00000000-0005-0000-0000-0000D0170000}"/>
    <cellStyle name="40% - Accent4 2 3 2 7" xfId="51252" xr:uid="{00000000-0005-0000-0000-0000D1170000}"/>
    <cellStyle name="40% - Accent4 2 3 2 8" xfId="51253" xr:uid="{00000000-0005-0000-0000-0000D2170000}"/>
    <cellStyle name="40% - Accent4 2 3 2 9" xfId="51254" xr:uid="{00000000-0005-0000-0000-0000D3170000}"/>
    <cellStyle name="40% - Accent4 2 3 3" xfId="4313" xr:uid="{00000000-0005-0000-0000-0000D4170000}"/>
    <cellStyle name="40% - Accent4 2 3 3 2" xfId="6129" xr:uid="{00000000-0005-0000-0000-0000D5170000}"/>
    <cellStyle name="40% - Accent4 2 3 3 2 2" xfId="51255" xr:uid="{00000000-0005-0000-0000-0000D6170000}"/>
    <cellStyle name="40% - Accent4 2 3 3 2 3" xfId="51256" xr:uid="{00000000-0005-0000-0000-0000D7170000}"/>
    <cellStyle name="40% - Accent4 2 3 3 3" xfId="6130" xr:uid="{00000000-0005-0000-0000-0000D8170000}"/>
    <cellStyle name="40% - Accent4 2 3 3 3 2" xfId="6131" xr:uid="{00000000-0005-0000-0000-0000D9170000}"/>
    <cellStyle name="40% - Accent4 2 3 3 3 3" xfId="51257" xr:uid="{00000000-0005-0000-0000-0000DA170000}"/>
    <cellStyle name="40% - Accent4 2 3 3 4" xfId="6132" xr:uid="{00000000-0005-0000-0000-0000DB170000}"/>
    <cellStyle name="40% - Accent4 2 3 3 5" xfId="51258" xr:uid="{00000000-0005-0000-0000-0000DC170000}"/>
    <cellStyle name="40% - Accent4 2 3 3 6" xfId="51259" xr:uid="{00000000-0005-0000-0000-0000DD170000}"/>
    <cellStyle name="40% - Accent4 2 3 3 7" xfId="51260" xr:uid="{00000000-0005-0000-0000-0000DE170000}"/>
    <cellStyle name="40% - Accent4 2 3 3 8" xfId="51261" xr:uid="{00000000-0005-0000-0000-0000DF170000}"/>
    <cellStyle name="40% - Accent4 2 3 4" xfId="6133" xr:uid="{00000000-0005-0000-0000-0000E0170000}"/>
    <cellStyle name="40% - Accent4 2 3 4 2" xfId="6134" xr:uid="{00000000-0005-0000-0000-0000E1170000}"/>
    <cellStyle name="40% - Accent4 2 3 4 2 2" xfId="6135" xr:uid="{00000000-0005-0000-0000-0000E2170000}"/>
    <cellStyle name="40% - Accent4 2 3 4 2 3" xfId="58793" xr:uid="{00000000-0005-0000-0000-0000E3170000}"/>
    <cellStyle name="40% - Accent4 2 3 4 3" xfId="6136" xr:uid="{00000000-0005-0000-0000-0000E4170000}"/>
    <cellStyle name="40% - Accent4 2 3 4 3 2" xfId="58794" xr:uid="{00000000-0005-0000-0000-0000E5170000}"/>
    <cellStyle name="40% - Accent4 2 3 4 4" xfId="51262" xr:uid="{00000000-0005-0000-0000-0000E6170000}"/>
    <cellStyle name="40% - Accent4 2 3 5" xfId="6137" xr:uid="{00000000-0005-0000-0000-0000E7170000}"/>
    <cellStyle name="40% - Accent4 2 3 5 2" xfId="51263" xr:uid="{00000000-0005-0000-0000-0000E8170000}"/>
    <cellStyle name="40% - Accent4 2 3 5 3" xfId="51264" xr:uid="{00000000-0005-0000-0000-0000E9170000}"/>
    <cellStyle name="40% - Accent4 2 3 6" xfId="51265" xr:uid="{00000000-0005-0000-0000-0000EA170000}"/>
    <cellStyle name="40% - Accent4 2 3 6 2" xfId="51266" xr:uid="{00000000-0005-0000-0000-0000EB170000}"/>
    <cellStyle name="40% - Accent4 2 3 6 3" xfId="51267" xr:uid="{00000000-0005-0000-0000-0000EC170000}"/>
    <cellStyle name="40% - Accent4 2 3 7" xfId="51268" xr:uid="{00000000-0005-0000-0000-0000ED170000}"/>
    <cellStyle name="40% - Accent4 2 3 7 2" xfId="58795" xr:uid="{00000000-0005-0000-0000-0000EE170000}"/>
    <cellStyle name="40% - Accent4 2 3 8" xfId="51269" xr:uid="{00000000-0005-0000-0000-0000EF170000}"/>
    <cellStyle name="40% - Accent4 2 3 9" xfId="51270" xr:uid="{00000000-0005-0000-0000-0000F0170000}"/>
    <cellStyle name="40% - Accent4 2 4" xfId="507" xr:uid="{00000000-0005-0000-0000-0000F1170000}"/>
    <cellStyle name="40% - Accent4 2 4 10" xfId="51271" xr:uid="{00000000-0005-0000-0000-0000F2170000}"/>
    <cellStyle name="40% - Accent4 2 4 11" xfId="51272" xr:uid="{00000000-0005-0000-0000-0000F3170000}"/>
    <cellStyle name="40% - Accent4 2 4 2" xfId="508" xr:uid="{00000000-0005-0000-0000-0000F4170000}"/>
    <cellStyle name="40% - Accent4 2 4 2 10" xfId="51273" xr:uid="{00000000-0005-0000-0000-0000F5170000}"/>
    <cellStyle name="40% - Accent4 2 4 2 2" xfId="4316" xr:uid="{00000000-0005-0000-0000-0000F6170000}"/>
    <cellStyle name="40% - Accent4 2 4 2 2 2" xfId="6138" xr:uid="{00000000-0005-0000-0000-0000F7170000}"/>
    <cellStyle name="40% - Accent4 2 4 2 2 2 2" xfId="51274" xr:uid="{00000000-0005-0000-0000-0000F8170000}"/>
    <cellStyle name="40% - Accent4 2 4 2 2 2 3" xfId="51275" xr:uid="{00000000-0005-0000-0000-0000F9170000}"/>
    <cellStyle name="40% - Accent4 2 4 2 2 3" xfId="51276" xr:uid="{00000000-0005-0000-0000-0000FA170000}"/>
    <cellStyle name="40% - Accent4 2 4 2 2 3 2" xfId="51277" xr:uid="{00000000-0005-0000-0000-0000FB170000}"/>
    <cellStyle name="40% - Accent4 2 4 2 2 3 3" xfId="51278" xr:uid="{00000000-0005-0000-0000-0000FC170000}"/>
    <cellStyle name="40% - Accent4 2 4 2 2 4" xfId="51279" xr:uid="{00000000-0005-0000-0000-0000FD170000}"/>
    <cellStyle name="40% - Accent4 2 4 2 2 5" xfId="51280" xr:uid="{00000000-0005-0000-0000-0000FE170000}"/>
    <cellStyle name="40% - Accent4 2 4 2 2 6" xfId="51281" xr:uid="{00000000-0005-0000-0000-0000FF170000}"/>
    <cellStyle name="40% - Accent4 2 4 2 2 7" xfId="51282" xr:uid="{00000000-0005-0000-0000-000000180000}"/>
    <cellStyle name="40% - Accent4 2 4 2 2 8" xfId="51283" xr:uid="{00000000-0005-0000-0000-000001180000}"/>
    <cellStyle name="40% - Accent4 2 4 2 3" xfId="6139" xr:uid="{00000000-0005-0000-0000-000002180000}"/>
    <cellStyle name="40% - Accent4 2 4 2 3 2" xfId="51284" xr:uid="{00000000-0005-0000-0000-000003180000}"/>
    <cellStyle name="40% - Accent4 2 4 2 3 2 2" xfId="58796" xr:uid="{00000000-0005-0000-0000-000004180000}"/>
    <cellStyle name="40% - Accent4 2 4 2 3 2 3" xfId="58797" xr:uid="{00000000-0005-0000-0000-000005180000}"/>
    <cellStyle name="40% - Accent4 2 4 2 3 3" xfId="51285" xr:uid="{00000000-0005-0000-0000-000006180000}"/>
    <cellStyle name="40% - Accent4 2 4 2 3 3 2" xfId="58798" xr:uid="{00000000-0005-0000-0000-000007180000}"/>
    <cellStyle name="40% - Accent4 2 4 2 3 4" xfId="51286" xr:uid="{00000000-0005-0000-0000-000008180000}"/>
    <cellStyle name="40% - Accent4 2 4 2 4" xfId="51287" xr:uid="{00000000-0005-0000-0000-000009180000}"/>
    <cellStyle name="40% - Accent4 2 4 2 4 2" xfId="51288" xr:uid="{00000000-0005-0000-0000-00000A180000}"/>
    <cellStyle name="40% - Accent4 2 4 2 4 3" xfId="51289" xr:uid="{00000000-0005-0000-0000-00000B180000}"/>
    <cellStyle name="40% - Accent4 2 4 2 5" xfId="51290" xr:uid="{00000000-0005-0000-0000-00000C180000}"/>
    <cellStyle name="40% - Accent4 2 4 2 5 2" xfId="51291" xr:uid="{00000000-0005-0000-0000-00000D180000}"/>
    <cellStyle name="40% - Accent4 2 4 2 5 3" xfId="51292" xr:uid="{00000000-0005-0000-0000-00000E180000}"/>
    <cellStyle name="40% - Accent4 2 4 2 6" xfId="51293" xr:uid="{00000000-0005-0000-0000-00000F180000}"/>
    <cellStyle name="40% - Accent4 2 4 2 6 2" xfId="58799" xr:uid="{00000000-0005-0000-0000-000010180000}"/>
    <cellStyle name="40% - Accent4 2 4 2 7" xfId="51294" xr:uid="{00000000-0005-0000-0000-000011180000}"/>
    <cellStyle name="40% - Accent4 2 4 2 8" xfId="51295" xr:uid="{00000000-0005-0000-0000-000012180000}"/>
    <cellStyle name="40% - Accent4 2 4 2 9" xfId="51296" xr:uid="{00000000-0005-0000-0000-000013180000}"/>
    <cellStyle name="40% - Accent4 2 4 3" xfId="4315" xr:uid="{00000000-0005-0000-0000-000014180000}"/>
    <cellStyle name="40% - Accent4 2 4 3 2" xfId="6140" xr:uid="{00000000-0005-0000-0000-000015180000}"/>
    <cellStyle name="40% - Accent4 2 4 3 2 2" xfId="51297" xr:uid="{00000000-0005-0000-0000-000016180000}"/>
    <cellStyle name="40% - Accent4 2 4 3 2 3" xfId="51298" xr:uid="{00000000-0005-0000-0000-000017180000}"/>
    <cellStyle name="40% - Accent4 2 4 3 3" xfId="51299" xr:uid="{00000000-0005-0000-0000-000018180000}"/>
    <cellStyle name="40% - Accent4 2 4 3 3 2" xfId="51300" xr:uid="{00000000-0005-0000-0000-000019180000}"/>
    <cellStyle name="40% - Accent4 2 4 3 3 3" xfId="51301" xr:uid="{00000000-0005-0000-0000-00001A180000}"/>
    <cellStyle name="40% - Accent4 2 4 3 4" xfId="51302" xr:uid="{00000000-0005-0000-0000-00001B180000}"/>
    <cellStyle name="40% - Accent4 2 4 3 5" xfId="51303" xr:uid="{00000000-0005-0000-0000-00001C180000}"/>
    <cellStyle name="40% - Accent4 2 4 3 6" xfId="51304" xr:uid="{00000000-0005-0000-0000-00001D180000}"/>
    <cellStyle name="40% - Accent4 2 4 3 7" xfId="51305" xr:uid="{00000000-0005-0000-0000-00001E180000}"/>
    <cellStyle name="40% - Accent4 2 4 3 8" xfId="51306" xr:uid="{00000000-0005-0000-0000-00001F180000}"/>
    <cellStyle name="40% - Accent4 2 4 4" xfId="6141" xr:uid="{00000000-0005-0000-0000-000020180000}"/>
    <cellStyle name="40% - Accent4 2 4 4 2" xfId="51307" xr:uid="{00000000-0005-0000-0000-000021180000}"/>
    <cellStyle name="40% - Accent4 2 4 4 2 2" xfId="58800" xr:uid="{00000000-0005-0000-0000-000022180000}"/>
    <cellStyle name="40% - Accent4 2 4 4 2 3" xfId="58801" xr:uid="{00000000-0005-0000-0000-000023180000}"/>
    <cellStyle name="40% - Accent4 2 4 4 3" xfId="51308" xr:uid="{00000000-0005-0000-0000-000024180000}"/>
    <cellStyle name="40% - Accent4 2 4 4 3 2" xfId="58802" xr:uid="{00000000-0005-0000-0000-000025180000}"/>
    <cellStyle name="40% - Accent4 2 4 4 4" xfId="51309" xr:uid="{00000000-0005-0000-0000-000026180000}"/>
    <cellStyle name="40% - Accent4 2 4 5" xfId="6142" xr:uid="{00000000-0005-0000-0000-000027180000}"/>
    <cellStyle name="40% - Accent4 2 4 5 2" xfId="51310" xr:uid="{00000000-0005-0000-0000-000028180000}"/>
    <cellStyle name="40% - Accent4 2 4 5 3" xfId="51311" xr:uid="{00000000-0005-0000-0000-000029180000}"/>
    <cellStyle name="40% - Accent4 2 4 6" xfId="51312" xr:uid="{00000000-0005-0000-0000-00002A180000}"/>
    <cellStyle name="40% - Accent4 2 4 6 2" xfId="51313" xr:uid="{00000000-0005-0000-0000-00002B180000}"/>
    <cellStyle name="40% - Accent4 2 4 6 3" xfId="51314" xr:uid="{00000000-0005-0000-0000-00002C180000}"/>
    <cellStyle name="40% - Accent4 2 4 7" xfId="51315" xr:uid="{00000000-0005-0000-0000-00002D180000}"/>
    <cellStyle name="40% - Accent4 2 4 7 2" xfId="58803" xr:uid="{00000000-0005-0000-0000-00002E180000}"/>
    <cellStyle name="40% - Accent4 2 4 8" xfId="51316" xr:uid="{00000000-0005-0000-0000-00002F180000}"/>
    <cellStyle name="40% - Accent4 2 4 9" xfId="51317" xr:uid="{00000000-0005-0000-0000-000030180000}"/>
    <cellStyle name="40% - Accent4 2 5" xfId="509" xr:uid="{00000000-0005-0000-0000-000031180000}"/>
    <cellStyle name="40% - Accent4 2 5 10" xfId="51318" xr:uid="{00000000-0005-0000-0000-000032180000}"/>
    <cellStyle name="40% - Accent4 2 5 11" xfId="51319" xr:uid="{00000000-0005-0000-0000-000033180000}"/>
    <cellStyle name="40% - Accent4 2 5 2" xfId="510" xr:uid="{00000000-0005-0000-0000-000034180000}"/>
    <cellStyle name="40% - Accent4 2 5 2 2" xfId="4318" xr:uid="{00000000-0005-0000-0000-000035180000}"/>
    <cellStyle name="40% - Accent4 2 5 2 2 2" xfId="6143" xr:uid="{00000000-0005-0000-0000-000036180000}"/>
    <cellStyle name="40% - Accent4 2 5 2 2 2 2" xfId="51320" xr:uid="{00000000-0005-0000-0000-000037180000}"/>
    <cellStyle name="40% - Accent4 2 5 2 2 2 3" xfId="51321" xr:uid="{00000000-0005-0000-0000-000038180000}"/>
    <cellStyle name="40% - Accent4 2 5 2 2 3" xfId="51322" xr:uid="{00000000-0005-0000-0000-000039180000}"/>
    <cellStyle name="40% - Accent4 2 5 2 2 3 2" xfId="51323" xr:uid="{00000000-0005-0000-0000-00003A180000}"/>
    <cellStyle name="40% - Accent4 2 5 2 2 3 3" xfId="51324" xr:uid="{00000000-0005-0000-0000-00003B180000}"/>
    <cellStyle name="40% - Accent4 2 5 2 2 4" xfId="51325" xr:uid="{00000000-0005-0000-0000-00003C180000}"/>
    <cellStyle name="40% - Accent4 2 5 2 2 5" xfId="51326" xr:uid="{00000000-0005-0000-0000-00003D180000}"/>
    <cellStyle name="40% - Accent4 2 5 2 2 6" xfId="51327" xr:uid="{00000000-0005-0000-0000-00003E180000}"/>
    <cellStyle name="40% - Accent4 2 5 2 2 7" xfId="51328" xr:uid="{00000000-0005-0000-0000-00003F180000}"/>
    <cellStyle name="40% - Accent4 2 5 2 2 8" xfId="51329" xr:uid="{00000000-0005-0000-0000-000040180000}"/>
    <cellStyle name="40% - Accent4 2 5 2 3" xfId="6144" xr:uid="{00000000-0005-0000-0000-000041180000}"/>
    <cellStyle name="40% - Accent4 2 5 2 3 2" xfId="51330" xr:uid="{00000000-0005-0000-0000-000042180000}"/>
    <cellStyle name="40% - Accent4 2 5 2 3 2 2" xfId="58804" xr:uid="{00000000-0005-0000-0000-000043180000}"/>
    <cellStyle name="40% - Accent4 2 5 2 3 2 3" xfId="58805" xr:uid="{00000000-0005-0000-0000-000044180000}"/>
    <cellStyle name="40% - Accent4 2 5 2 3 3" xfId="51331" xr:uid="{00000000-0005-0000-0000-000045180000}"/>
    <cellStyle name="40% - Accent4 2 5 2 3 3 2" xfId="58806" xr:uid="{00000000-0005-0000-0000-000046180000}"/>
    <cellStyle name="40% - Accent4 2 5 2 3 4" xfId="51332" xr:uid="{00000000-0005-0000-0000-000047180000}"/>
    <cellStyle name="40% - Accent4 2 5 2 4" xfId="51333" xr:uid="{00000000-0005-0000-0000-000048180000}"/>
    <cellStyle name="40% - Accent4 2 5 2 4 2" xfId="51334" xr:uid="{00000000-0005-0000-0000-000049180000}"/>
    <cellStyle name="40% - Accent4 2 5 2 4 3" xfId="51335" xr:uid="{00000000-0005-0000-0000-00004A180000}"/>
    <cellStyle name="40% - Accent4 2 5 2 5" xfId="51336" xr:uid="{00000000-0005-0000-0000-00004B180000}"/>
    <cellStyle name="40% - Accent4 2 5 2 6" xfId="51337" xr:uid="{00000000-0005-0000-0000-00004C180000}"/>
    <cellStyle name="40% - Accent4 2 5 2 6 2" xfId="58807" xr:uid="{00000000-0005-0000-0000-00004D180000}"/>
    <cellStyle name="40% - Accent4 2 5 2 7" xfId="51338" xr:uid="{00000000-0005-0000-0000-00004E180000}"/>
    <cellStyle name="40% - Accent4 2 5 2 8" xfId="51339" xr:uid="{00000000-0005-0000-0000-00004F180000}"/>
    <cellStyle name="40% - Accent4 2 5 2 9" xfId="51340" xr:uid="{00000000-0005-0000-0000-000050180000}"/>
    <cellStyle name="40% - Accent4 2 5 3" xfId="4317" xr:uid="{00000000-0005-0000-0000-000051180000}"/>
    <cellStyle name="40% - Accent4 2 5 3 2" xfId="6145" xr:uid="{00000000-0005-0000-0000-000052180000}"/>
    <cellStyle name="40% - Accent4 2 5 3 2 2" xfId="51341" xr:uid="{00000000-0005-0000-0000-000053180000}"/>
    <cellStyle name="40% - Accent4 2 5 3 2 3" xfId="51342" xr:uid="{00000000-0005-0000-0000-000054180000}"/>
    <cellStyle name="40% - Accent4 2 5 3 3" xfId="51343" xr:uid="{00000000-0005-0000-0000-000055180000}"/>
    <cellStyle name="40% - Accent4 2 5 3 3 2" xfId="51344" xr:uid="{00000000-0005-0000-0000-000056180000}"/>
    <cellStyle name="40% - Accent4 2 5 3 3 3" xfId="51345" xr:uid="{00000000-0005-0000-0000-000057180000}"/>
    <cellStyle name="40% - Accent4 2 5 3 4" xfId="51346" xr:uid="{00000000-0005-0000-0000-000058180000}"/>
    <cellStyle name="40% - Accent4 2 5 3 5" xfId="51347" xr:uid="{00000000-0005-0000-0000-000059180000}"/>
    <cellStyle name="40% - Accent4 2 5 3 6" xfId="51348" xr:uid="{00000000-0005-0000-0000-00005A180000}"/>
    <cellStyle name="40% - Accent4 2 5 3 7" xfId="51349" xr:uid="{00000000-0005-0000-0000-00005B180000}"/>
    <cellStyle name="40% - Accent4 2 5 3 8" xfId="51350" xr:uid="{00000000-0005-0000-0000-00005C180000}"/>
    <cellStyle name="40% - Accent4 2 5 4" xfId="6146" xr:uid="{00000000-0005-0000-0000-00005D180000}"/>
    <cellStyle name="40% - Accent4 2 5 4 2" xfId="51351" xr:uid="{00000000-0005-0000-0000-00005E180000}"/>
    <cellStyle name="40% - Accent4 2 5 4 2 2" xfId="58808" xr:uid="{00000000-0005-0000-0000-00005F180000}"/>
    <cellStyle name="40% - Accent4 2 5 4 2 3" xfId="58809" xr:uid="{00000000-0005-0000-0000-000060180000}"/>
    <cellStyle name="40% - Accent4 2 5 4 3" xfId="51352" xr:uid="{00000000-0005-0000-0000-000061180000}"/>
    <cellStyle name="40% - Accent4 2 5 4 3 2" xfId="58810" xr:uid="{00000000-0005-0000-0000-000062180000}"/>
    <cellStyle name="40% - Accent4 2 5 4 4" xfId="51353" xr:uid="{00000000-0005-0000-0000-000063180000}"/>
    <cellStyle name="40% - Accent4 2 5 5" xfId="6147" xr:uid="{00000000-0005-0000-0000-000064180000}"/>
    <cellStyle name="40% - Accent4 2 5 5 2" xfId="51354" xr:uid="{00000000-0005-0000-0000-000065180000}"/>
    <cellStyle name="40% - Accent4 2 5 5 3" xfId="51355" xr:uid="{00000000-0005-0000-0000-000066180000}"/>
    <cellStyle name="40% - Accent4 2 5 6" xfId="51356" xr:uid="{00000000-0005-0000-0000-000067180000}"/>
    <cellStyle name="40% - Accent4 2 5 6 2" xfId="51357" xr:uid="{00000000-0005-0000-0000-000068180000}"/>
    <cellStyle name="40% - Accent4 2 5 6 3" xfId="51358" xr:uid="{00000000-0005-0000-0000-000069180000}"/>
    <cellStyle name="40% - Accent4 2 5 7" xfId="51359" xr:uid="{00000000-0005-0000-0000-00006A180000}"/>
    <cellStyle name="40% - Accent4 2 5 7 2" xfId="58811" xr:uid="{00000000-0005-0000-0000-00006B180000}"/>
    <cellStyle name="40% - Accent4 2 5 8" xfId="51360" xr:uid="{00000000-0005-0000-0000-00006C180000}"/>
    <cellStyle name="40% - Accent4 2 5 9" xfId="51361" xr:uid="{00000000-0005-0000-0000-00006D180000}"/>
    <cellStyle name="40% - Accent4 2 6" xfId="511" xr:uid="{00000000-0005-0000-0000-00006E180000}"/>
    <cellStyle name="40% - Accent4 2 6 10" xfId="51362" xr:uid="{00000000-0005-0000-0000-00006F180000}"/>
    <cellStyle name="40% - Accent4 2 6 11" xfId="51363" xr:uid="{00000000-0005-0000-0000-000070180000}"/>
    <cellStyle name="40% - Accent4 2 6 2" xfId="512" xr:uid="{00000000-0005-0000-0000-000071180000}"/>
    <cellStyle name="40% - Accent4 2 6 2 2" xfId="4320" xr:uid="{00000000-0005-0000-0000-000072180000}"/>
    <cellStyle name="40% - Accent4 2 6 2 2 2" xfId="51364" xr:uid="{00000000-0005-0000-0000-000073180000}"/>
    <cellStyle name="40% - Accent4 2 6 2 2 2 2" xfId="51365" xr:uid="{00000000-0005-0000-0000-000074180000}"/>
    <cellStyle name="40% - Accent4 2 6 2 2 2 3" xfId="51366" xr:uid="{00000000-0005-0000-0000-000075180000}"/>
    <cellStyle name="40% - Accent4 2 6 2 2 3" xfId="51367" xr:uid="{00000000-0005-0000-0000-000076180000}"/>
    <cellStyle name="40% - Accent4 2 6 2 2 3 2" xfId="51368" xr:uid="{00000000-0005-0000-0000-000077180000}"/>
    <cellStyle name="40% - Accent4 2 6 2 2 3 3" xfId="51369" xr:uid="{00000000-0005-0000-0000-000078180000}"/>
    <cellStyle name="40% - Accent4 2 6 2 2 4" xfId="51370" xr:uid="{00000000-0005-0000-0000-000079180000}"/>
    <cellStyle name="40% - Accent4 2 6 2 2 5" xfId="51371" xr:uid="{00000000-0005-0000-0000-00007A180000}"/>
    <cellStyle name="40% - Accent4 2 6 2 2 6" xfId="51372" xr:uid="{00000000-0005-0000-0000-00007B180000}"/>
    <cellStyle name="40% - Accent4 2 6 2 2 7" xfId="51373" xr:uid="{00000000-0005-0000-0000-00007C180000}"/>
    <cellStyle name="40% - Accent4 2 6 2 2 8" xfId="51374" xr:uid="{00000000-0005-0000-0000-00007D180000}"/>
    <cellStyle name="40% - Accent4 2 6 2 3" xfId="51375" xr:uid="{00000000-0005-0000-0000-00007E180000}"/>
    <cellStyle name="40% - Accent4 2 6 2 3 2" xfId="51376" xr:uid="{00000000-0005-0000-0000-00007F180000}"/>
    <cellStyle name="40% - Accent4 2 6 2 3 2 2" xfId="58812" xr:uid="{00000000-0005-0000-0000-000080180000}"/>
    <cellStyle name="40% - Accent4 2 6 2 3 2 3" xfId="58813" xr:uid="{00000000-0005-0000-0000-000081180000}"/>
    <cellStyle name="40% - Accent4 2 6 2 3 3" xfId="51377" xr:uid="{00000000-0005-0000-0000-000082180000}"/>
    <cellStyle name="40% - Accent4 2 6 2 3 3 2" xfId="58814" xr:uid="{00000000-0005-0000-0000-000083180000}"/>
    <cellStyle name="40% - Accent4 2 6 2 3 4" xfId="51378" xr:uid="{00000000-0005-0000-0000-000084180000}"/>
    <cellStyle name="40% - Accent4 2 6 2 4" xfId="51379" xr:uid="{00000000-0005-0000-0000-000085180000}"/>
    <cellStyle name="40% - Accent4 2 6 2 4 2" xfId="51380" xr:uid="{00000000-0005-0000-0000-000086180000}"/>
    <cellStyle name="40% - Accent4 2 6 2 4 3" xfId="51381" xr:uid="{00000000-0005-0000-0000-000087180000}"/>
    <cellStyle name="40% - Accent4 2 6 2 5" xfId="51382" xr:uid="{00000000-0005-0000-0000-000088180000}"/>
    <cellStyle name="40% - Accent4 2 6 2 6" xfId="51383" xr:uid="{00000000-0005-0000-0000-000089180000}"/>
    <cellStyle name="40% - Accent4 2 6 2 6 2" xfId="58815" xr:uid="{00000000-0005-0000-0000-00008A180000}"/>
    <cellStyle name="40% - Accent4 2 6 2 7" xfId="51384" xr:uid="{00000000-0005-0000-0000-00008B180000}"/>
    <cellStyle name="40% - Accent4 2 6 2 8" xfId="51385" xr:uid="{00000000-0005-0000-0000-00008C180000}"/>
    <cellStyle name="40% - Accent4 2 6 2 9" xfId="51386" xr:uid="{00000000-0005-0000-0000-00008D180000}"/>
    <cellStyle name="40% - Accent4 2 6 3" xfId="4319" xr:uid="{00000000-0005-0000-0000-00008E180000}"/>
    <cellStyle name="40% - Accent4 2 6 3 2" xfId="51387" xr:uid="{00000000-0005-0000-0000-00008F180000}"/>
    <cellStyle name="40% - Accent4 2 6 3 2 2" xfId="51388" xr:uid="{00000000-0005-0000-0000-000090180000}"/>
    <cellStyle name="40% - Accent4 2 6 3 2 3" xfId="51389" xr:uid="{00000000-0005-0000-0000-000091180000}"/>
    <cellStyle name="40% - Accent4 2 6 3 3" xfId="51390" xr:uid="{00000000-0005-0000-0000-000092180000}"/>
    <cellStyle name="40% - Accent4 2 6 3 3 2" xfId="51391" xr:uid="{00000000-0005-0000-0000-000093180000}"/>
    <cellStyle name="40% - Accent4 2 6 3 3 3" xfId="51392" xr:uid="{00000000-0005-0000-0000-000094180000}"/>
    <cellStyle name="40% - Accent4 2 6 3 4" xfId="51393" xr:uid="{00000000-0005-0000-0000-000095180000}"/>
    <cellStyle name="40% - Accent4 2 6 3 5" xfId="51394" xr:uid="{00000000-0005-0000-0000-000096180000}"/>
    <cellStyle name="40% - Accent4 2 6 3 6" xfId="51395" xr:uid="{00000000-0005-0000-0000-000097180000}"/>
    <cellStyle name="40% - Accent4 2 6 3 7" xfId="51396" xr:uid="{00000000-0005-0000-0000-000098180000}"/>
    <cellStyle name="40% - Accent4 2 6 3 8" xfId="51397" xr:uid="{00000000-0005-0000-0000-000099180000}"/>
    <cellStyle name="40% - Accent4 2 6 4" xfId="51398" xr:uid="{00000000-0005-0000-0000-00009A180000}"/>
    <cellStyle name="40% - Accent4 2 6 4 2" xfId="51399" xr:uid="{00000000-0005-0000-0000-00009B180000}"/>
    <cellStyle name="40% - Accent4 2 6 4 2 2" xfId="58816" xr:uid="{00000000-0005-0000-0000-00009C180000}"/>
    <cellStyle name="40% - Accent4 2 6 4 2 3" xfId="58817" xr:uid="{00000000-0005-0000-0000-00009D180000}"/>
    <cellStyle name="40% - Accent4 2 6 4 3" xfId="51400" xr:uid="{00000000-0005-0000-0000-00009E180000}"/>
    <cellStyle name="40% - Accent4 2 6 4 3 2" xfId="58818" xr:uid="{00000000-0005-0000-0000-00009F180000}"/>
    <cellStyle name="40% - Accent4 2 6 4 4" xfId="51401" xr:uid="{00000000-0005-0000-0000-0000A0180000}"/>
    <cellStyle name="40% - Accent4 2 6 5" xfId="51402" xr:uid="{00000000-0005-0000-0000-0000A1180000}"/>
    <cellStyle name="40% - Accent4 2 6 5 2" xfId="51403" xr:uid="{00000000-0005-0000-0000-0000A2180000}"/>
    <cellStyle name="40% - Accent4 2 6 5 3" xfId="51404" xr:uid="{00000000-0005-0000-0000-0000A3180000}"/>
    <cellStyle name="40% - Accent4 2 6 6" xfId="51405" xr:uid="{00000000-0005-0000-0000-0000A4180000}"/>
    <cellStyle name="40% - Accent4 2 6 6 2" xfId="51406" xr:uid="{00000000-0005-0000-0000-0000A5180000}"/>
    <cellStyle name="40% - Accent4 2 6 6 3" xfId="51407" xr:uid="{00000000-0005-0000-0000-0000A6180000}"/>
    <cellStyle name="40% - Accent4 2 6 7" xfId="51408" xr:uid="{00000000-0005-0000-0000-0000A7180000}"/>
    <cellStyle name="40% - Accent4 2 6 7 2" xfId="58819" xr:uid="{00000000-0005-0000-0000-0000A8180000}"/>
    <cellStyle name="40% - Accent4 2 6 8" xfId="51409" xr:uid="{00000000-0005-0000-0000-0000A9180000}"/>
    <cellStyle name="40% - Accent4 2 6 9" xfId="51410" xr:uid="{00000000-0005-0000-0000-0000AA180000}"/>
    <cellStyle name="40% - Accent4 2 7" xfId="503" xr:uid="{00000000-0005-0000-0000-0000AB180000}"/>
    <cellStyle name="40% - Accent4 2 7 2" xfId="6148" xr:uid="{00000000-0005-0000-0000-0000AC180000}"/>
    <cellStyle name="40% - Accent4 2 7 2 2" xfId="6149" xr:uid="{00000000-0005-0000-0000-0000AD180000}"/>
    <cellStyle name="40% - Accent4 2 7 2 3" xfId="58820" xr:uid="{00000000-0005-0000-0000-0000AE180000}"/>
    <cellStyle name="40% - Accent4 2 7 3" xfId="6150" xr:uid="{00000000-0005-0000-0000-0000AF180000}"/>
    <cellStyle name="40% - Accent4 2 7 3 2" xfId="58821" xr:uid="{00000000-0005-0000-0000-0000B0180000}"/>
    <cellStyle name="40% - Accent4 2 7 4" xfId="58822" xr:uid="{00000000-0005-0000-0000-0000B1180000}"/>
    <cellStyle name="40% - Accent4 2 8" xfId="6151" xr:uid="{00000000-0005-0000-0000-0000B2180000}"/>
    <cellStyle name="40% - Accent4 2 8 2" xfId="51411" xr:uid="{00000000-0005-0000-0000-0000B3180000}"/>
    <cellStyle name="40% - Accent4 2 8 3" xfId="51412" xr:uid="{00000000-0005-0000-0000-0000B4180000}"/>
    <cellStyle name="40% - Accent4 2 9" xfId="6152" xr:uid="{00000000-0005-0000-0000-0000B5180000}"/>
    <cellStyle name="40% - Accent4 2 9 2" xfId="51413" xr:uid="{00000000-0005-0000-0000-0000B6180000}"/>
    <cellStyle name="40% - Accent4 2 9 3" xfId="51414" xr:uid="{00000000-0005-0000-0000-0000B7180000}"/>
    <cellStyle name="40% - Accent4 2_Dec monthly report" xfId="4653" xr:uid="{00000000-0005-0000-0000-0000B8180000}"/>
    <cellStyle name="40% - Accent4 20" xfId="51415" xr:uid="{00000000-0005-0000-0000-0000B9180000}"/>
    <cellStyle name="40% - Accent4 20 2" xfId="51416" xr:uid="{00000000-0005-0000-0000-0000BA180000}"/>
    <cellStyle name="40% - Accent4 20 3" xfId="51417" xr:uid="{00000000-0005-0000-0000-0000BB180000}"/>
    <cellStyle name="40% - Accent4 21" xfId="51418" xr:uid="{00000000-0005-0000-0000-0000BC180000}"/>
    <cellStyle name="40% - Accent4 21 2" xfId="51419" xr:uid="{00000000-0005-0000-0000-0000BD180000}"/>
    <cellStyle name="40% - Accent4 21 3" xfId="51420" xr:uid="{00000000-0005-0000-0000-0000BE180000}"/>
    <cellStyle name="40% - Accent4 22" xfId="51421" xr:uid="{00000000-0005-0000-0000-0000BF180000}"/>
    <cellStyle name="40% - Accent4 23" xfId="51422" xr:uid="{00000000-0005-0000-0000-0000C0180000}"/>
    <cellStyle name="40% - Accent4 24" xfId="51423" xr:uid="{00000000-0005-0000-0000-0000C1180000}"/>
    <cellStyle name="40% - Accent4 3" xfId="170" xr:uid="{00000000-0005-0000-0000-0000C2180000}"/>
    <cellStyle name="40% - Accent4 3 10" xfId="6153" xr:uid="{00000000-0005-0000-0000-0000C3180000}"/>
    <cellStyle name="40% - Accent4 3 11" xfId="6154" xr:uid="{00000000-0005-0000-0000-0000C4180000}"/>
    <cellStyle name="40% - Accent4 3 12" xfId="6155" xr:uid="{00000000-0005-0000-0000-0000C5180000}"/>
    <cellStyle name="40% - Accent4 3 13" xfId="6156" xr:uid="{00000000-0005-0000-0000-0000C6180000}"/>
    <cellStyle name="40% - Accent4 3 14" xfId="51424" xr:uid="{00000000-0005-0000-0000-0000C7180000}"/>
    <cellStyle name="40% - Accent4 3 2" xfId="237" xr:uid="{00000000-0005-0000-0000-0000C8180000}"/>
    <cellStyle name="40% - Accent4 3 2 2" xfId="515" xr:uid="{00000000-0005-0000-0000-0000C9180000}"/>
    <cellStyle name="40% - Accent4 3 2 2 10" xfId="51425" xr:uid="{00000000-0005-0000-0000-0000CA180000}"/>
    <cellStyle name="40% - Accent4 3 2 2 2" xfId="4322" xr:uid="{00000000-0005-0000-0000-0000CB180000}"/>
    <cellStyle name="40% - Accent4 3 2 2 2 2" xfId="6157" xr:uid="{00000000-0005-0000-0000-0000CC180000}"/>
    <cellStyle name="40% - Accent4 3 2 2 2 2 2" xfId="51426" xr:uid="{00000000-0005-0000-0000-0000CD180000}"/>
    <cellStyle name="40% - Accent4 3 2 2 2 2 3" xfId="51427" xr:uid="{00000000-0005-0000-0000-0000CE180000}"/>
    <cellStyle name="40% - Accent4 3 2 2 2 3" xfId="6158" xr:uid="{00000000-0005-0000-0000-0000CF180000}"/>
    <cellStyle name="40% - Accent4 3 2 2 2 3 2" xfId="51428" xr:uid="{00000000-0005-0000-0000-0000D0180000}"/>
    <cellStyle name="40% - Accent4 3 2 2 2 3 3" xfId="51429" xr:uid="{00000000-0005-0000-0000-0000D1180000}"/>
    <cellStyle name="40% - Accent4 3 2 2 2 4" xfId="51430" xr:uid="{00000000-0005-0000-0000-0000D2180000}"/>
    <cellStyle name="40% - Accent4 3 2 2 2 5" xfId="51431" xr:uid="{00000000-0005-0000-0000-0000D3180000}"/>
    <cellStyle name="40% - Accent4 3 2 2 2 6" xfId="51432" xr:uid="{00000000-0005-0000-0000-0000D4180000}"/>
    <cellStyle name="40% - Accent4 3 2 2 2 7" xfId="51433" xr:uid="{00000000-0005-0000-0000-0000D5180000}"/>
    <cellStyle name="40% - Accent4 3 2 2 2 8" xfId="51434" xr:uid="{00000000-0005-0000-0000-0000D6180000}"/>
    <cellStyle name="40% - Accent4 3 2 2 3" xfId="6159" xr:uid="{00000000-0005-0000-0000-0000D7180000}"/>
    <cellStyle name="40% - Accent4 3 2 2 3 2" xfId="6160" xr:uid="{00000000-0005-0000-0000-0000D8180000}"/>
    <cellStyle name="40% - Accent4 3 2 2 3 3" xfId="51435" xr:uid="{00000000-0005-0000-0000-0000D9180000}"/>
    <cellStyle name="40% - Accent4 3 2 2 4" xfId="6161" xr:uid="{00000000-0005-0000-0000-0000DA180000}"/>
    <cellStyle name="40% - Accent4 3 2 2 4 2" xfId="51436" xr:uid="{00000000-0005-0000-0000-0000DB180000}"/>
    <cellStyle name="40% - Accent4 3 2 2 4 3" xfId="51437" xr:uid="{00000000-0005-0000-0000-0000DC180000}"/>
    <cellStyle name="40% - Accent4 3 2 2 5" xfId="51438" xr:uid="{00000000-0005-0000-0000-0000DD180000}"/>
    <cellStyle name="40% - Accent4 3 2 2 5 2" xfId="51439" xr:uid="{00000000-0005-0000-0000-0000DE180000}"/>
    <cellStyle name="40% - Accent4 3 2 2 5 3" xfId="51440" xr:uid="{00000000-0005-0000-0000-0000DF180000}"/>
    <cellStyle name="40% - Accent4 3 2 2 6" xfId="51441" xr:uid="{00000000-0005-0000-0000-0000E0180000}"/>
    <cellStyle name="40% - Accent4 3 2 2 7" xfId="51442" xr:uid="{00000000-0005-0000-0000-0000E1180000}"/>
    <cellStyle name="40% - Accent4 3 2 2 8" xfId="51443" xr:uid="{00000000-0005-0000-0000-0000E2180000}"/>
    <cellStyle name="40% - Accent4 3 2 2 9" xfId="51444" xr:uid="{00000000-0005-0000-0000-0000E3180000}"/>
    <cellStyle name="40% - Accent4 3 2 3" xfId="514" xr:uid="{00000000-0005-0000-0000-0000E4180000}"/>
    <cellStyle name="40% - Accent4 3 2 3 2" xfId="6162" xr:uid="{00000000-0005-0000-0000-0000E5180000}"/>
    <cellStyle name="40% - Accent4 3 2 3 2 2" xfId="58823" xr:uid="{00000000-0005-0000-0000-0000E6180000}"/>
    <cellStyle name="40% - Accent4 3 2 3 2 3" xfId="58824" xr:uid="{00000000-0005-0000-0000-0000E7180000}"/>
    <cellStyle name="40% - Accent4 3 2 3 3" xfId="6163" xr:uid="{00000000-0005-0000-0000-0000E8180000}"/>
    <cellStyle name="40% - Accent4 3 2 3 3 2" xfId="58825" xr:uid="{00000000-0005-0000-0000-0000E9180000}"/>
    <cellStyle name="40% - Accent4 3 2 3 4" xfId="58826" xr:uid="{00000000-0005-0000-0000-0000EA180000}"/>
    <cellStyle name="40% - Accent4 3 2 4" xfId="6164" xr:uid="{00000000-0005-0000-0000-0000EB180000}"/>
    <cellStyle name="40% - Accent4 3 2 4 2" xfId="51445" xr:uid="{00000000-0005-0000-0000-0000EC180000}"/>
    <cellStyle name="40% - Accent4 3 2 4 3" xfId="51446" xr:uid="{00000000-0005-0000-0000-0000ED180000}"/>
    <cellStyle name="40% - Accent4 3 2 5" xfId="6165" xr:uid="{00000000-0005-0000-0000-0000EE180000}"/>
    <cellStyle name="40% - Accent4 3 2 5 2" xfId="51447" xr:uid="{00000000-0005-0000-0000-0000EF180000}"/>
    <cellStyle name="40% - Accent4 3 2 5 3" xfId="51448" xr:uid="{00000000-0005-0000-0000-0000F0180000}"/>
    <cellStyle name="40% - Accent4 3 2 6" xfId="6166" xr:uid="{00000000-0005-0000-0000-0000F1180000}"/>
    <cellStyle name="40% - Accent4 3 2 7" xfId="51449" xr:uid="{00000000-0005-0000-0000-0000F2180000}"/>
    <cellStyle name="40% - Accent4 3 2 8" xfId="51450" xr:uid="{00000000-0005-0000-0000-0000F3180000}"/>
    <cellStyle name="40% - Accent4 3 2 9" xfId="51451" xr:uid="{00000000-0005-0000-0000-0000F4180000}"/>
    <cellStyle name="40% - Accent4 3 3" xfId="4321" xr:uid="{00000000-0005-0000-0000-0000F5180000}"/>
    <cellStyle name="40% - Accent4 3 3 2" xfId="6167" xr:uid="{00000000-0005-0000-0000-0000F6180000}"/>
    <cellStyle name="40% - Accent4 3 3 2 2" xfId="6168" xr:uid="{00000000-0005-0000-0000-0000F7180000}"/>
    <cellStyle name="40% - Accent4 3 3 2 3" xfId="6169" xr:uid="{00000000-0005-0000-0000-0000F8180000}"/>
    <cellStyle name="40% - Accent4 3 3 2 3 2" xfId="58827" xr:uid="{00000000-0005-0000-0000-0000F9180000}"/>
    <cellStyle name="40% - Accent4 3 3 3" xfId="6170" xr:uid="{00000000-0005-0000-0000-0000FA180000}"/>
    <cellStyle name="40% - Accent4 3 3 3 2" xfId="51452" xr:uid="{00000000-0005-0000-0000-0000FB180000}"/>
    <cellStyle name="40% - Accent4 3 3 3 3" xfId="51453" xr:uid="{00000000-0005-0000-0000-0000FC180000}"/>
    <cellStyle name="40% - Accent4 3 3 4" xfId="6171" xr:uid="{00000000-0005-0000-0000-0000FD180000}"/>
    <cellStyle name="40% - Accent4 3 3 4 2" xfId="58828" xr:uid="{00000000-0005-0000-0000-0000FE180000}"/>
    <cellStyle name="40% - Accent4 3 3 5" xfId="51454" xr:uid="{00000000-0005-0000-0000-0000FF180000}"/>
    <cellStyle name="40% - Accent4 3 3 6" xfId="51455" xr:uid="{00000000-0005-0000-0000-000000190000}"/>
    <cellStyle name="40% - Accent4 3 3 7" xfId="51456" xr:uid="{00000000-0005-0000-0000-000001190000}"/>
    <cellStyle name="40% - Accent4 3 3 8" xfId="51457" xr:uid="{00000000-0005-0000-0000-000002190000}"/>
    <cellStyle name="40% - Accent4 3 4" xfId="513" xr:uid="{00000000-0005-0000-0000-000003190000}"/>
    <cellStyle name="40% - Accent4 3 4 2" xfId="6172" xr:uid="{00000000-0005-0000-0000-000004190000}"/>
    <cellStyle name="40% - Accent4 3 4 2 2" xfId="51458" xr:uid="{00000000-0005-0000-0000-000005190000}"/>
    <cellStyle name="40% - Accent4 3 4 2 3" xfId="51459" xr:uid="{00000000-0005-0000-0000-000006190000}"/>
    <cellStyle name="40% - Accent4 3 4 3" xfId="6173" xr:uid="{00000000-0005-0000-0000-000007190000}"/>
    <cellStyle name="40% - Accent4 3 4 3 2" xfId="51460" xr:uid="{00000000-0005-0000-0000-000008190000}"/>
    <cellStyle name="40% - Accent4 3 4 3 3" xfId="51461" xr:uid="{00000000-0005-0000-0000-000009190000}"/>
    <cellStyle name="40% - Accent4 3 4 4" xfId="51462" xr:uid="{00000000-0005-0000-0000-00000A190000}"/>
    <cellStyle name="40% - Accent4 3 4 4 2" xfId="58829" xr:uid="{00000000-0005-0000-0000-00000B190000}"/>
    <cellStyle name="40% - Accent4 3 4 5" xfId="51463" xr:uid="{00000000-0005-0000-0000-00000C190000}"/>
    <cellStyle name="40% - Accent4 3 4 6" xfId="51464" xr:uid="{00000000-0005-0000-0000-00000D190000}"/>
    <cellStyle name="40% - Accent4 3 4 7" xfId="51465" xr:uid="{00000000-0005-0000-0000-00000E190000}"/>
    <cellStyle name="40% - Accent4 3 4 8" xfId="51466" xr:uid="{00000000-0005-0000-0000-00000F190000}"/>
    <cellStyle name="40% - Accent4 3 5" xfId="6174" xr:uid="{00000000-0005-0000-0000-000010190000}"/>
    <cellStyle name="40% - Accent4 3 5 2" xfId="6175" xr:uid="{00000000-0005-0000-0000-000011190000}"/>
    <cellStyle name="40% - Accent4 3 5 2 2" xfId="6176" xr:uid="{00000000-0005-0000-0000-000012190000}"/>
    <cellStyle name="40% - Accent4 3 5 2 3" xfId="6177" xr:uid="{00000000-0005-0000-0000-000013190000}"/>
    <cellStyle name="40% - Accent4 3 5 3" xfId="6178" xr:uid="{00000000-0005-0000-0000-000014190000}"/>
    <cellStyle name="40% - Accent4 3 5 3 2" xfId="6179" xr:uid="{00000000-0005-0000-0000-000015190000}"/>
    <cellStyle name="40% - Accent4 3 5 4" xfId="6180" xr:uid="{00000000-0005-0000-0000-000016190000}"/>
    <cellStyle name="40% - Accent4 3 5 5" xfId="6181" xr:uid="{00000000-0005-0000-0000-000017190000}"/>
    <cellStyle name="40% - Accent4 3 5 6" xfId="6182" xr:uid="{00000000-0005-0000-0000-000018190000}"/>
    <cellStyle name="40% - Accent4 3 5 7" xfId="6183" xr:uid="{00000000-0005-0000-0000-000019190000}"/>
    <cellStyle name="40% - Accent4 3 5 8" xfId="6184" xr:uid="{00000000-0005-0000-0000-00001A190000}"/>
    <cellStyle name="40% - Accent4 3 6" xfId="6185" xr:uid="{00000000-0005-0000-0000-00001B190000}"/>
    <cellStyle name="40% - Accent4 3 6 2" xfId="6186" xr:uid="{00000000-0005-0000-0000-00001C190000}"/>
    <cellStyle name="40% - Accent4 3 6 3" xfId="51467" xr:uid="{00000000-0005-0000-0000-00001D190000}"/>
    <cellStyle name="40% - Accent4 3 7" xfId="6187" xr:uid="{00000000-0005-0000-0000-00001E190000}"/>
    <cellStyle name="40% - Accent4 3 7 2" xfId="6188" xr:uid="{00000000-0005-0000-0000-00001F190000}"/>
    <cellStyle name="40% - Accent4 3 7 3" xfId="6189" xr:uid="{00000000-0005-0000-0000-000020190000}"/>
    <cellStyle name="40% - Accent4 3 8" xfId="6190" xr:uid="{00000000-0005-0000-0000-000021190000}"/>
    <cellStyle name="40% - Accent4 3 8 2" xfId="6191" xr:uid="{00000000-0005-0000-0000-000022190000}"/>
    <cellStyle name="40% - Accent4 3 8 3" xfId="51468" xr:uid="{00000000-0005-0000-0000-000023190000}"/>
    <cellStyle name="40% - Accent4 3 9" xfId="6192" xr:uid="{00000000-0005-0000-0000-000024190000}"/>
    <cellStyle name="40% - Accent4 3 9 2" xfId="6193" xr:uid="{00000000-0005-0000-0000-000025190000}"/>
    <cellStyle name="40% - Accent4 3 9 3" xfId="51469" xr:uid="{00000000-0005-0000-0000-000026190000}"/>
    <cellStyle name="40% - Accent4 4" xfId="169" xr:uid="{00000000-0005-0000-0000-000027190000}"/>
    <cellStyle name="40% - Accent4 4 10" xfId="6194" xr:uid="{00000000-0005-0000-0000-000028190000}"/>
    <cellStyle name="40% - Accent4 4 11" xfId="6195" xr:uid="{00000000-0005-0000-0000-000029190000}"/>
    <cellStyle name="40% - Accent4 4 12" xfId="6196" xr:uid="{00000000-0005-0000-0000-00002A190000}"/>
    <cellStyle name="40% - Accent4 4 13" xfId="51470" xr:uid="{00000000-0005-0000-0000-00002B190000}"/>
    <cellStyle name="40% - Accent4 4 2" xfId="238" xr:uid="{00000000-0005-0000-0000-00002C190000}"/>
    <cellStyle name="40% - Accent4 4 2 2" xfId="518" xr:uid="{00000000-0005-0000-0000-00002D190000}"/>
    <cellStyle name="40% - Accent4 4 2 2 2" xfId="4324" xr:uid="{00000000-0005-0000-0000-00002E190000}"/>
    <cellStyle name="40% - Accent4 4 2 2 2 2" xfId="51471" xr:uid="{00000000-0005-0000-0000-00002F190000}"/>
    <cellStyle name="40% - Accent4 4 2 2 2 2 2" xfId="51472" xr:uid="{00000000-0005-0000-0000-000030190000}"/>
    <cellStyle name="40% - Accent4 4 2 2 2 2 3" xfId="51473" xr:uid="{00000000-0005-0000-0000-000031190000}"/>
    <cellStyle name="40% - Accent4 4 2 2 2 3" xfId="51474" xr:uid="{00000000-0005-0000-0000-000032190000}"/>
    <cellStyle name="40% - Accent4 4 2 2 2 3 2" xfId="51475" xr:uid="{00000000-0005-0000-0000-000033190000}"/>
    <cellStyle name="40% - Accent4 4 2 2 2 3 3" xfId="51476" xr:uid="{00000000-0005-0000-0000-000034190000}"/>
    <cellStyle name="40% - Accent4 4 2 2 2 4" xfId="51477" xr:uid="{00000000-0005-0000-0000-000035190000}"/>
    <cellStyle name="40% - Accent4 4 2 2 2 5" xfId="51478" xr:uid="{00000000-0005-0000-0000-000036190000}"/>
    <cellStyle name="40% - Accent4 4 2 2 2 6" xfId="51479" xr:uid="{00000000-0005-0000-0000-000037190000}"/>
    <cellStyle name="40% - Accent4 4 2 2 2 7" xfId="51480" xr:uid="{00000000-0005-0000-0000-000038190000}"/>
    <cellStyle name="40% - Accent4 4 2 2 2 8" xfId="51481" xr:uid="{00000000-0005-0000-0000-000039190000}"/>
    <cellStyle name="40% - Accent4 4 2 2 3" xfId="51482" xr:uid="{00000000-0005-0000-0000-00003A190000}"/>
    <cellStyle name="40% - Accent4 4 2 2 3 2" xfId="51483" xr:uid="{00000000-0005-0000-0000-00003B190000}"/>
    <cellStyle name="40% - Accent4 4 2 2 3 3" xfId="51484" xr:uid="{00000000-0005-0000-0000-00003C190000}"/>
    <cellStyle name="40% - Accent4 4 2 2 4" xfId="51485" xr:uid="{00000000-0005-0000-0000-00003D190000}"/>
    <cellStyle name="40% - Accent4 4 2 2 4 2" xfId="51486" xr:uid="{00000000-0005-0000-0000-00003E190000}"/>
    <cellStyle name="40% - Accent4 4 2 2 4 3" xfId="51487" xr:uid="{00000000-0005-0000-0000-00003F190000}"/>
    <cellStyle name="40% - Accent4 4 2 2 5" xfId="51488" xr:uid="{00000000-0005-0000-0000-000040190000}"/>
    <cellStyle name="40% - Accent4 4 2 2 5 2" xfId="58830" xr:uid="{00000000-0005-0000-0000-000041190000}"/>
    <cellStyle name="40% - Accent4 4 2 2 6" xfId="51489" xr:uid="{00000000-0005-0000-0000-000042190000}"/>
    <cellStyle name="40% - Accent4 4 2 2 7" xfId="51490" xr:uid="{00000000-0005-0000-0000-000043190000}"/>
    <cellStyle name="40% - Accent4 4 2 2 8" xfId="51491" xr:uid="{00000000-0005-0000-0000-000044190000}"/>
    <cellStyle name="40% - Accent4 4 2 2 9" xfId="51492" xr:uid="{00000000-0005-0000-0000-000045190000}"/>
    <cellStyle name="40% - Accent4 4 2 3" xfId="517" xr:uid="{00000000-0005-0000-0000-000046190000}"/>
    <cellStyle name="40% - Accent4 4 2 3 2" xfId="51493" xr:uid="{00000000-0005-0000-0000-000047190000}"/>
    <cellStyle name="40% - Accent4 4 2 3 2 2" xfId="58831" xr:uid="{00000000-0005-0000-0000-000048190000}"/>
    <cellStyle name="40% - Accent4 4 2 3 2 3" xfId="58832" xr:uid="{00000000-0005-0000-0000-000049190000}"/>
    <cellStyle name="40% - Accent4 4 2 3 3" xfId="58833" xr:uid="{00000000-0005-0000-0000-00004A190000}"/>
    <cellStyle name="40% - Accent4 4 2 3 3 2" xfId="58834" xr:uid="{00000000-0005-0000-0000-00004B190000}"/>
    <cellStyle name="40% - Accent4 4 2 3 4" xfId="58835" xr:uid="{00000000-0005-0000-0000-00004C190000}"/>
    <cellStyle name="40% - Accent4 4 2 4" xfId="6197" xr:uid="{00000000-0005-0000-0000-00004D190000}"/>
    <cellStyle name="40% - Accent4 4 2 4 2" xfId="51494" xr:uid="{00000000-0005-0000-0000-00004E190000}"/>
    <cellStyle name="40% - Accent4 4 2 4 3" xfId="51495" xr:uid="{00000000-0005-0000-0000-00004F190000}"/>
    <cellStyle name="40% - Accent4 4 2 5" xfId="51496" xr:uid="{00000000-0005-0000-0000-000050190000}"/>
    <cellStyle name="40% - Accent4 4 2 5 2" xfId="51497" xr:uid="{00000000-0005-0000-0000-000051190000}"/>
    <cellStyle name="40% - Accent4 4 2 5 3" xfId="51498" xr:uid="{00000000-0005-0000-0000-000052190000}"/>
    <cellStyle name="40% - Accent4 4 2 6" xfId="51499" xr:uid="{00000000-0005-0000-0000-000053190000}"/>
    <cellStyle name="40% - Accent4 4 2 7" xfId="51500" xr:uid="{00000000-0005-0000-0000-000054190000}"/>
    <cellStyle name="40% - Accent4 4 2 8" xfId="51501" xr:uid="{00000000-0005-0000-0000-000055190000}"/>
    <cellStyle name="40% - Accent4 4 2 9" xfId="51502" xr:uid="{00000000-0005-0000-0000-000056190000}"/>
    <cellStyle name="40% - Accent4 4 3" xfId="4323" xr:uid="{00000000-0005-0000-0000-000057190000}"/>
    <cellStyle name="40% - Accent4 4 3 2" xfId="6198" xr:uid="{00000000-0005-0000-0000-000058190000}"/>
    <cellStyle name="40% - Accent4 4 3 2 2" xfId="51503" xr:uid="{00000000-0005-0000-0000-000059190000}"/>
    <cellStyle name="40% - Accent4 4 3 2 3" xfId="51504" xr:uid="{00000000-0005-0000-0000-00005A190000}"/>
    <cellStyle name="40% - Accent4 4 3 3" xfId="6199" xr:uid="{00000000-0005-0000-0000-00005B190000}"/>
    <cellStyle name="40% - Accent4 4 3 3 2" xfId="51505" xr:uid="{00000000-0005-0000-0000-00005C190000}"/>
    <cellStyle name="40% - Accent4 4 3 3 3" xfId="51506" xr:uid="{00000000-0005-0000-0000-00005D190000}"/>
    <cellStyle name="40% - Accent4 4 3 4" xfId="51507" xr:uid="{00000000-0005-0000-0000-00005E190000}"/>
    <cellStyle name="40% - Accent4 4 3 4 2" xfId="58836" xr:uid="{00000000-0005-0000-0000-00005F190000}"/>
    <cellStyle name="40% - Accent4 4 3 5" xfId="51508" xr:uid="{00000000-0005-0000-0000-000060190000}"/>
    <cellStyle name="40% - Accent4 4 3 6" xfId="51509" xr:uid="{00000000-0005-0000-0000-000061190000}"/>
    <cellStyle name="40% - Accent4 4 3 7" xfId="51510" xr:uid="{00000000-0005-0000-0000-000062190000}"/>
    <cellStyle name="40% - Accent4 4 3 8" xfId="51511" xr:uid="{00000000-0005-0000-0000-000063190000}"/>
    <cellStyle name="40% - Accent4 4 4" xfId="516" xr:uid="{00000000-0005-0000-0000-000064190000}"/>
    <cellStyle name="40% - Accent4 4 4 2" xfId="6200" xr:uid="{00000000-0005-0000-0000-000065190000}"/>
    <cellStyle name="40% - Accent4 4 4 2 2" xfId="6201" xr:uid="{00000000-0005-0000-0000-000066190000}"/>
    <cellStyle name="40% - Accent4 4 4 2 3" xfId="6202" xr:uid="{00000000-0005-0000-0000-000067190000}"/>
    <cellStyle name="40% - Accent4 4 4 3" xfId="6203" xr:uid="{00000000-0005-0000-0000-000068190000}"/>
    <cellStyle name="40% - Accent4 4 4 3 2" xfId="6204" xr:uid="{00000000-0005-0000-0000-000069190000}"/>
    <cellStyle name="40% - Accent4 4 4 3 3" xfId="51512" xr:uid="{00000000-0005-0000-0000-00006A190000}"/>
    <cellStyle name="40% - Accent4 4 4 4" xfId="6205" xr:uid="{00000000-0005-0000-0000-00006B190000}"/>
    <cellStyle name="40% - Accent4 4 4 5" xfId="6206" xr:uid="{00000000-0005-0000-0000-00006C190000}"/>
    <cellStyle name="40% - Accent4 4 4 6" xfId="6207" xr:uid="{00000000-0005-0000-0000-00006D190000}"/>
    <cellStyle name="40% - Accent4 4 4 7" xfId="6208" xr:uid="{00000000-0005-0000-0000-00006E190000}"/>
    <cellStyle name="40% - Accent4 4 4 8" xfId="6209" xr:uid="{00000000-0005-0000-0000-00006F190000}"/>
    <cellStyle name="40% - Accent4 4 5" xfId="6210" xr:uid="{00000000-0005-0000-0000-000070190000}"/>
    <cellStyle name="40% - Accent4 4 5 2" xfId="6211" xr:uid="{00000000-0005-0000-0000-000071190000}"/>
    <cellStyle name="40% - Accent4 4 5 2 2" xfId="58837" xr:uid="{00000000-0005-0000-0000-000072190000}"/>
    <cellStyle name="40% - Accent4 4 5 2 3" xfId="58838" xr:uid="{00000000-0005-0000-0000-000073190000}"/>
    <cellStyle name="40% - Accent4 4 5 3" xfId="51513" xr:uid="{00000000-0005-0000-0000-000074190000}"/>
    <cellStyle name="40% - Accent4 4 5 3 2" xfId="58839" xr:uid="{00000000-0005-0000-0000-000075190000}"/>
    <cellStyle name="40% - Accent4 4 5 4" xfId="51514" xr:uid="{00000000-0005-0000-0000-000076190000}"/>
    <cellStyle name="40% - Accent4 4 6" xfId="6212" xr:uid="{00000000-0005-0000-0000-000077190000}"/>
    <cellStyle name="40% - Accent4 4 6 2" xfId="6213" xr:uid="{00000000-0005-0000-0000-000078190000}"/>
    <cellStyle name="40% - Accent4 4 6 3" xfId="6214" xr:uid="{00000000-0005-0000-0000-000079190000}"/>
    <cellStyle name="40% - Accent4 4 7" xfId="6215" xr:uid="{00000000-0005-0000-0000-00007A190000}"/>
    <cellStyle name="40% - Accent4 4 7 2" xfId="6216" xr:uid="{00000000-0005-0000-0000-00007B190000}"/>
    <cellStyle name="40% - Accent4 4 7 3" xfId="51515" xr:uid="{00000000-0005-0000-0000-00007C190000}"/>
    <cellStyle name="40% - Accent4 4 8" xfId="6217" xr:uid="{00000000-0005-0000-0000-00007D190000}"/>
    <cellStyle name="40% - Accent4 4 8 2" xfId="51516" xr:uid="{00000000-0005-0000-0000-00007E190000}"/>
    <cellStyle name="40% - Accent4 4 8 3" xfId="51517" xr:uid="{00000000-0005-0000-0000-00007F190000}"/>
    <cellStyle name="40% - Accent4 4 9" xfId="6218" xr:uid="{00000000-0005-0000-0000-000080190000}"/>
    <cellStyle name="40% - Accent4 5" xfId="235" xr:uid="{00000000-0005-0000-0000-000081190000}"/>
    <cellStyle name="40% - Accent4 5 10" xfId="51518" xr:uid="{00000000-0005-0000-0000-000082190000}"/>
    <cellStyle name="40% - Accent4 5 11" xfId="51519" xr:uid="{00000000-0005-0000-0000-000083190000}"/>
    <cellStyle name="40% - Accent4 5 12" xfId="51520" xr:uid="{00000000-0005-0000-0000-000084190000}"/>
    <cellStyle name="40% - Accent4 5 2" xfId="520" xr:uid="{00000000-0005-0000-0000-000085190000}"/>
    <cellStyle name="40% - Accent4 5 2 2" xfId="521" xr:uid="{00000000-0005-0000-0000-000086190000}"/>
    <cellStyle name="40% - Accent4 5 2 2 2" xfId="4326" xr:uid="{00000000-0005-0000-0000-000087190000}"/>
    <cellStyle name="40% - Accent4 5 2 2 2 2" xfId="51521" xr:uid="{00000000-0005-0000-0000-000088190000}"/>
    <cellStyle name="40% - Accent4 5 2 2 2 2 2" xfId="51522" xr:uid="{00000000-0005-0000-0000-000089190000}"/>
    <cellStyle name="40% - Accent4 5 2 2 2 2 3" xfId="51523" xr:uid="{00000000-0005-0000-0000-00008A190000}"/>
    <cellStyle name="40% - Accent4 5 2 2 2 3" xfId="51524" xr:uid="{00000000-0005-0000-0000-00008B190000}"/>
    <cellStyle name="40% - Accent4 5 2 2 2 3 2" xfId="51525" xr:uid="{00000000-0005-0000-0000-00008C190000}"/>
    <cellStyle name="40% - Accent4 5 2 2 2 3 3" xfId="51526" xr:uid="{00000000-0005-0000-0000-00008D190000}"/>
    <cellStyle name="40% - Accent4 5 2 2 2 4" xfId="51527" xr:uid="{00000000-0005-0000-0000-00008E190000}"/>
    <cellStyle name="40% - Accent4 5 2 2 2 5" xfId="51528" xr:uid="{00000000-0005-0000-0000-00008F190000}"/>
    <cellStyle name="40% - Accent4 5 2 2 2 6" xfId="51529" xr:uid="{00000000-0005-0000-0000-000090190000}"/>
    <cellStyle name="40% - Accent4 5 2 2 2 7" xfId="51530" xr:uid="{00000000-0005-0000-0000-000091190000}"/>
    <cellStyle name="40% - Accent4 5 2 2 2 8" xfId="51531" xr:uid="{00000000-0005-0000-0000-000092190000}"/>
    <cellStyle name="40% - Accent4 5 2 2 3" xfId="51532" xr:uid="{00000000-0005-0000-0000-000093190000}"/>
    <cellStyle name="40% - Accent4 5 2 2 3 2" xfId="51533" xr:uid="{00000000-0005-0000-0000-000094190000}"/>
    <cellStyle name="40% - Accent4 5 2 2 3 3" xfId="51534" xr:uid="{00000000-0005-0000-0000-000095190000}"/>
    <cellStyle name="40% - Accent4 5 2 2 4" xfId="51535" xr:uid="{00000000-0005-0000-0000-000096190000}"/>
    <cellStyle name="40% - Accent4 5 2 2 4 2" xfId="51536" xr:uid="{00000000-0005-0000-0000-000097190000}"/>
    <cellStyle name="40% - Accent4 5 2 2 4 3" xfId="51537" xr:uid="{00000000-0005-0000-0000-000098190000}"/>
    <cellStyle name="40% - Accent4 5 2 2 5" xfId="51538" xr:uid="{00000000-0005-0000-0000-000099190000}"/>
    <cellStyle name="40% - Accent4 5 2 2 5 2" xfId="58840" xr:uid="{00000000-0005-0000-0000-00009A190000}"/>
    <cellStyle name="40% - Accent4 5 2 2 6" xfId="51539" xr:uid="{00000000-0005-0000-0000-00009B190000}"/>
    <cellStyle name="40% - Accent4 5 2 2 7" xfId="51540" xr:uid="{00000000-0005-0000-0000-00009C190000}"/>
    <cellStyle name="40% - Accent4 5 2 2 8" xfId="51541" xr:uid="{00000000-0005-0000-0000-00009D190000}"/>
    <cellStyle name="40% - Accent4 5 2 2 9" xfId="51542" xr:uid="{00000000-0005-0000-0000-00009E190000}"/>
    <cellStyle name="40% - Accent4 5 2 3" xfId="51543" xr:uid="{00000000-0005-0000-0000-00009F190000}"/>
    <cellStyle name="40% - Accent4 5 2 3 2" xfId="51544" xr:uid="{00000000-0005-0000-0000-0000A0190000}"/>
    <cellStyle name="40% - Accent4 5 2 3 2 2" xfId="58841" xr:uid="{00000000-0005-0000-0000-0000A1190000}"/>
    <cellStyle name="40% - Accent4 5 2 3 2 3" xfId="58842" xr:uid="{00000000-0005-0000-0000-0000A2190000}"/>
    <cellStyle name="40% - Accent4 5 2 3 3" xfId="58843" xr:uid="{00000000-0005-0000-0000-0000A3190000}"/>
    <cellStyle name="40% - Accent4 5 2 3 3 2" xfId="58844" xr:uid="{00000000-0005-0000-0000-0000A4190000}"/>
    <cellStyle name="40% - Accent4 5 2 3 4" xfId="58845" xr:uid="{00000000-0005-0000-0000-0000A5190000}"/>
    <cellStyle name="40% - Accent4 5 2 4" xfId="51545" xr:uid="{00000000-0005-0000-0000-0000A6190000}"/>
    <cellStyle name="40% - Accent4 5 2 5" xfId="51546" xr:uid="{00000000-0005-0000-0000-0000A7190000}"/>
    <cellStyle name="40% - Accent4 5 2_Dec monthly report" xfId="4655" xr:uid="{00000000-0005-0000-0000-0000A8190000}"/>
    <cellStyle name="40% - Accent4 5 3" xfId="4325" xr:uid="{00000000-0005-0000-0000-0000A9190000}"/>
    <cellStyle name="40% - Accent4 5 3 2" xfId="51547" xr:uid="{00000000-0005-0000-0000-0000AA190000}"/>
    <cellStyle name="40% - Accent4 5 3 2 2" xfId="51548" xr:uid="{00000000-0005-0000-0000-0000AB190000}"/>
    <cellStyle name="40% - Accent4 5 3 2 3" xfId="51549" xr:uid="{00000000-0005-0000-0000-0000AC190000}"/>
    <cellStyle name="40% - Accent4 5 3 3" xfId="51550" xr:uid="{00000000-0005-0000-0000-0000AD190000}"/>
    <cellStyle name="40% - Accent4 5 3 3 2" xfId="51551" xr:uid="{00000000-0005-0000-0000-0000AE190000}"/>
    <cellStyle name="40% - Accent4 5 3 3 3" xfId="51552" xr:uid="{00000000-0005-0000-0000-0000AF190000}"/>
    <cellStyle name="40% - Accent4 5 3 4" xfId="51553" xr:uid="{00000000-0005-0000-0000-0000B0190000}"/>
    <cellStyle name="40% - Accent4 5 3 4 2" xfId="58846" xr:uid="{00000000-0005-0000-0000-0000B1190000}"/>
    <cellStyle name="40% - Accent4 5 3 5" xfId="51554" xr:uid="{00000000-0005-0000-0000-0000B2190000}"/>
    <cellStyle name="40% - Accent4 5 3 6" xfId="51555" xr:uid="{00000000-0005-0000-0000-0000B3190000}"/>
    <cellStyle name="40% - Accent4 5 3 7" xfId="51556" xr:uid="{00000000-0005-0000-0000-0000B4190000}"/>
    <cellStyle name="40% - Accent4 5 3 8" xfId="51557" xr:uid="{00000000-0005-0000-0000-0000B5190000}"/>
    <cellStyle name="40% - Accent4 5 4" xfId="519" xr:uid="{00000000-0005-0000-0000-0000B6190000}"/>
    <cellStyle name="40% - Accent4 5 4 2" xfId="51558" xr:uid="{00000000-0005-0000-0000-0000B7190000}"/>
    <cellStyle name="40% - Accent4 5 4 2 2" xfId="51559" xr:uid="{00000000-0005-0000-0000-0000B8190000}"/>
    <cellStyle name="40% - Accent4 5 4 2 3" xfId="51560" xr:uid="{00000000-0005-0000-0000-0000B9190000}"/>
    <cellStyle name="40% - Accent4 5 4 3" xfId="51561" xr:uid="{00000000-0005-0000-0000-0000BA190000}"/>
    <cellStyle name="40% - Accent4 5 4 3 2" xfId="51562" xr:uid="{00000000-0005-0000-0000-0000BB190000}"/>
    <cellStyle name="40% - Accent4 5 4 3 3" xfId="51563" xr:uid="{00000000-0005-0000-0000-0000BC190000}"/>
    <cellStyle name="40% - Accent4 5 4 4" xfId="51564" xr:uid="{00000000-0005-0000-0000-0000BD190000}"/>
    <cellStyle name="40% - Accent4 5 4 5" xfId="51565" xr:uid="{00000000-0005-0000-0000-0000BE190000}"/>
    <cellStyle name="40% - Accent4 5 4 6" xfId="51566" xr:uid="{00000000-0005-0000-0000-0000BF190000}"/>
    <cellStyle name="40% - Accent4 5 4 7" xfId="51567" xr:uid="{00000000-0005-0000-0000-0000C0190000}"/>
    <cellStyle name="40% - Accent4 5 4 8" xfId="51568" xr:uid="{00000000-0005-0000-0000-0000C1190000}"/>
    <cellStyle name="40% - Accent4 5 5" xfId="51569" xr:uid="{00000000-0005-0000-0000-0000C2190000}"/>
    <cellStyle name="40% - Accent4 5 5 2" xfId="51570" xr:uid="{00000000-0005-0000-0000-0000C3190000}"/>
    <cellStyle name="40% - Accent4 5 5 3" xfId="51571" xr:uid="{00000000-0005-0000-0000-0000C4190000}"/>
    <cellStyle name="40% - Accent4 5 6" xfId="51572" xr:uid="{00000000-0005-0000-0000-0000C5190000}"/>
    <cellStyle name="40% - Accent4 5 6 2" xfId="51573" xr:uid="{00000000-0005-0000-0000-0000C6190000}"/>
    <cellStyle name="40% - Accent4 5 6 3" xfId="51574" xr:uid="{00000000-0005-0000-0000-0000C7190000}"/>
    <cellStyle name="40% - Accent4 5 7" xfId="51575" xr:uid="{00000000-0005-0000-0000-0000C8190000}"/>
    <cellStyle name="40% - Accent4 5 7 2" xfId="51576" xr:uid="{00000000-0005-0000-0000-0000C9190000}"/>
    <cellStyle name="40% - Accent4 5 7 3" xfId="51577" xr:uid="{00000000-0005-0000-0000-0000CA190000}"/>
    <cellStyle name="40% - Accent4 5 8" xfId="51578" xr:uid="{00000000-0005-0000-0000-0000CB190000}"/>
    <cellStyle name="40% - Accent4 5 9" xfId="51579" xr:uid="{00000000-0005-0000-0000-0000CC190000}"/>
    <cellStyle name="40% - Accent4 6" xfId="522" xr:uid="{00000000-0005-0000-0000-0000CD190000}"/>
    <cellStyle name="40% - Accent4 6 2" xfId="523" xr:uid="{00000000-0005-0000-0000-0000CE190000}"/>
    <cellStyle name="40% - Accent4 6 2 2" xfId="4327" xr:uid="{00000000-0005-0000-0000-0000CF190000}"/>
    <cellStyle name="40% - Accent4 6 2 2 2" xfId="51580" xr:uid="{00000000-0005-0000-0000-0000D0190000}"/>
    <cellStyle name="40% - Accent4 6 2 2 2 2" xfId="51581" xr:uid="{00000000-0005-0000-0000-0000D1190000}"/>
    <cellStyle name="40% - Accent4 6 2 2 2 3" xfId="51582" xr:uid="{00000000-0005-0000-0000-0000D2190000}"/>
    <cellStyle name="40% - Accent4 6 2 2 3" xfId="51583" xr:uid="{00000000-0005-0000-0000-0000D3190000}"/>
    <cellStyle name="40% - Accent4 6 2 2 3 2" xfId="51584" xr:uid="{00000000-0005-0000-0000-0000D4190000}"/>
    <cellStyle name="40% - Accent4 6 2 2 3 3" xfId="51585" xr:uid="{00000000-0005-0000-0000-0000D5190000}"/>
    <cellStyle name="40% - Accent4 6 2 2 4" xfId="51586" xr:uid="{00000000-0005-0000-0000-0000D6190000}"/>
    <cellStyle name="40% - Accent4 6 2 2 5" xfId="51587" xr:uid="{00000000-0005-0000-0000-0000D7190000}"/>
    <cellStyle name="40% - Accent4 6 2 2 6" xfId="51588" xr:uid="{00000000-0005-0000-0000-0000D8190000}"/>
    <cellStyle name="40% - Accent4 6 2 2 7" xfId="51589" xr:uid="{00000000-0005-0000-0000-0000D9190000}"/>
    <cellStyle name="40% - Accent4 6 2 2 8" xfId="51590" xr:uid="{00000000-0005-0000-0000-0000DA190000}"/>
    <cellStyle name="40% - Accent4 6 2 3" xfId="51591" xr:uid="{00000000-0005-0000-0000-0000DB190000}"/>
    <cellStyle name="40% - Accent4 6 2 3 2" xfId="51592" xr:uid="{00000000-0005-0000-0000-0000DC190000}"/>
    <cellStyle name="40% - Accent4 6 2 3 3" xfId="51593" xr:uid="{00000000-0005-0000-0000-0000DD190000}"/>
    <cellStyle name="40% - Accent4 6 2 4" xfId="51594" xr:uid="{00000000-0005-0000-0000-0000DE190000}"/>
    <cellStyle name="40% - Accent4 6 2 4 2" xfId="51595" xr:uid="{00000000-0005-0000-0000-0000DF190000}"/>
    <cellStyle name="40% - Accent4 6 2 4 3" xfId="51596" xr:uid="{00000000-0005-0000-0000-0000E0190000}"/>
    <cellStyle name="40% - Accent4 6 2 5" xfId="51597" xr:uid="{00000000-0005-0000-0000-0000E1190000}"/>
    <cellStyle name="40% - Accent4 6 2 5 2" xfId="58847" xr:uid="{00000000-0005-0000-0000-0000E2190000}"/>
    <cellStyle name="40% - Accent4 6 2 6" xfId="51598" xr:uid="{00000000-0005-0000-0000-0000E3190000}"/>
    <cellStyle name="40% - Accent4 6 2 7" xfId="51599" xr:uid="{00000000-0005-0000-0000-0000E4190000}"/>
    <cellStyle name="40% - Accent4 6 2 8" xfId="51600" xr:uid="{00000000-0005-0000-0000-0000E5190000}"/>
    <cellStyle name="40% - Accent4 6 2 9" xfId="51601" xr:uid="{00000000-0005-0000-0000-0000E6190000}"/>
    <cellStyle name="40% - Accent4 6 3" xfId="6219" xr:uid="{00000000-0005-0000-0000-0000E7190000}"/>
    <cellStyle name="40% - Accent4 6 3 2" xfId="51602" xr:uid="{00000000-0005-0000-0000-0000E8190000}"/>
    <cellStyle name="40% - Accent4 6 3 2 2" xfId="58848" xr:uid="{00000000-0005-0000-0000-0000E9190000}"/>
    <cellStyle name="40% - Accent4 6 3 2 3" xfId="58849" xr:uid="{00000000-0005-0000-0000-0000EA190000}"/>
    <cellStyle name="40% - Accent4 6 3 3" xfId="58850" xr:uid="{00000000-0005-0000-0000-0000EB190000}"/>
    <cellStyle name="40% - Accent4 6 3 3 2" xfId="58851" xr:uid="{00000000-0005-0000-0000-0000EC190000}"/>
    <cellStyle name="40% - Accent4 6 3 4" xfId="58852" xr:uid="{00000000-0005-0000-0000-0000ED190000}"/>
    <cellStyle name="40% - Accent4 6 4" xfId="58853" xr:uid="{00000000-0005-0000-0000-0000EE190000}"/>
    <cellStyle name="40% - Accent4 6 5" xfId="58854" xr:uid="{00000000-0005-0000-0000-0000EF190000}"/>
    <cellStyle name="40% - Accent4 6_Dec monthly report" xfId="4656" xr:uid="{00000000-0005-0000-0000-0000F0190000}"/>
    <cellStyle name="40% - Accent4 7" xfId="524" xr:uid="{00000000-0005-0000-0000-0000F1190000}"/>
    <cellStyle name="40% - Accent4 7 2" xfId="6220" xr:uid="{00000000-0005-0000-0000-0000F2190000}"/>
    <cellStyle name="40% - Accent4 7 3" xfId="6221" xr:uid="{00000000-0005-0000-0000-0000F3190000}"/>
    <cellStyle name="40% - Accent4 7 4" xfId="51603" xr:uid="{00000000-0005-0000-0000-0000F4190000}"/>
    <cellStyle name="40% - Accent4 8" xfId="4312" xr:uid="{00000000-0005-0000-0000-0000F5190000}"/>
    <cellStyle name="40% - Accent4 8 2" xfId="51604" xr:uid="{00000000-0005-0000-0000-0000F6190000}"/>
    <cellStyle name="40% - Accent4 8 2 2" xfId="51605" xr:uid="{00000000-0005-0000-0000-0000F7190000}"/>
    <cellStyle name="40% - Accent4 8 2 3" xfId="51606" xr:uid="{00000000-0005-0000-0000-0000F8190000}"/>
    <cellStyle name="40% - Accent4 8 2 3 2" xfId="58855" xr:uid="{00000000-0005-0000-0000-0000F9190000}"/>
    <cellStyle name="40% - Accent4 8 3" xfId="51607" xr:uid="{00000000-0005-0000-0000-0000FA190000}"/>
    <cellStyle name="40% - Accent4 8 3 2" xfId="51608" xr:uid="{00000000-0005-0000-0000-0000FB190000}"/>
    <cellStyle name="40% - Accent4 8 3 3" xfId="51609" xr:uid="{00000000-0005-0000-0000-0000FC190000}"/>
    <cellStyle name="40% - Accent4 8 4" xfId="51610" xr:uid="{00000000-0005-0000-0000-0000FD190000}"/>
    <cellStyle name="40% - Accent4 8 4 2" xfId="58856" xr:uid="{00000000-0005-0000-0000-0000FE190000}"/>
    <cellStyle name="40% - Accent4 8 5" xfId="51611" xr:uid="{00000000-0005-0000-0000-0000FF190000}"/>
    <cellStyle name="40% - Accent4 8 6" xfId="51612" xr:uid="{00000000-0005-0000-0000-0000001A0000}"/>
    <cellStyle name="40% - Accent4 8 7" xfId="51613" xr:uid="{00000000-0005-0000-0000-0000011A0000}"/>
    <cellStyle name="40% - Accent4 8 8" xfId="51614" xr:uid="{00000000-0005-0000-0000-0000021A0000}"/>
    <cellStyle name="40% - Accent4 9" xfId="502" xr:uid="{00000000-0005-0000-0000-0000031A0000}"/>
    <cellStyle name="40% - Accent4 9 2" xfId="51615" xr:uid="{00000000-0005-0000-0000-0000041A0000}"/>
    <cellStyle name="40% - Accent4 9 2 2" xfId="51616" xr:uid="{00000000-0005-0000-0000-0000051A0000}"/>
    <cellStyle name="40% - Accent4 9 2 3" xfId="51617" xr:uid="{00000000-0005-0000-0000-0000061A0000}"/>
    <cellStyle name="40% - Accent4 9 3" xfId="51618" xr:uid="{00000000-0005-0000-0000-0000071A0000}"/>
    <cellStyle name="40% - Accent4 9 3 2" xfId="51619" xr:uid="{00000000-0005-0000-0000-0000081A0000}"/>
    <cellStyle name="40% - Accent4 9 3 3" xfId="51620" xr:uid="{00000000-0005-0000-0000-0000091A0000}"/>
    <cellStyle name="40% - Accent4 9 4" xfId="51621" xr:uid="{00000000-0005-0000-0000-00000A1A0000}"/>
    <cellStyle name="40% - Accent4 9 4 2" xfId="58857" xr:uid="{00000000-0005-0000-0000-00000B1A0000}"/>
    <cellStyle name="40% - Accent4 9 5" xfId="51622" xr:uid="{00000000-0005-0000-0000-00000C1A0000}"/>
    <cellStyle name="40% - Accent4 9 6" xfId="51623" xr:uid="{00000000-0005-0000-0000-00000D1A0000}"/>
    <cellStyle name="40% - Accent4 9 7" xfId="51624" xr:uid="{00000000-0005-0000-0000-00000E1A0000}"/>
    <cellStyle name="40% - Accent4 9 8" xfId="51625" xr:uid="{00000000-0005-0000-0000-00000F1A0000}"/>
    <cellStyle name="40% - Accent5" xfId="36" builtinId="47" customBuiltin="1"/>
    <cellStyle name="40% - Accent5 10" xfId="51626" xr:uid="{00000000-0005-0000-0000-0000111A0000}"/>
    <cellStyle name="40% - Accent5 10 2" xfId="51627" xr:uid="{00000000-0005-0000-0000-0000121A0000}"/>
    <cellStyle name="40% - Accent5 10 2 2" xfId="58858" xr:uid="{00000000-0005-0000-0000-0000131A0000}"/>
    <cellStyle name="40% - Accent5 10 2 3" xfId="58859" xr:uid="{00000000-0005-0000-0000-0000141A0000}"/>
    <cellStyle name="40% - Accent5 10 3" xfId="51628" xr:uid="{00000000-0005-0000-0000-0000151A0000}"/>
    <cellStyle name="40% - Accent5 10 4" xfId="51629" xr:uid="{00000000-0005-0000-0000-0000161A0000}"/>
    <cellStyle name="40% - Accent5 10 4 2" xfId="58860" xr:uid="{00000000-0005-0000-0000-0000171A0000}"/>
    <cellStyle name="40% - Accent5 10 5" xfId="58861" xr:uid="{00000000-0005-0000-0000-0000181A0000}"/>
    <cellStyle name="40% - Accent5 11" xfId="51630" xr:uid="{00000000-0005-0000-0000-0000191A0000}"/>
    <cellStyle name="40% - Accent5 11 2" xfId="51631" xr:uid="{00000000-0005-0000-0000-00001A1A0000}"/>
    <cellStyle name="40% - Accent5 11 3" xfId="51632" xr:uid="{00000000-0005-0000-0000-00001B1A0000}"/>
    <cellStyle name="40% - Accent5 11 3 2" xfId="58862" xr:uid="{00000000-0005-0000-0000-00001C1A0000}"/>
    <cellStyle name="40% - Accent5 12" xfId="51633" xr:uid="{00000000-0005-0000-0000-00001D1A0000}"/>
    <cellStyle name="40% - Accent5 12 2" xfId="51634" xr:uid="{00000000-0005-0000-0000-00001E1A0000}"/>
    <cellStyle name="40% - Accent5 12 3" xfId="51635" xr:uid="{00000000-0005-0000-0000-00001F1A0000}"/>
    <cellStyle name="40% - Accent5 13" xfId="51636" xr:uid="{00000000-0005-0000-0000-0000201A0000}"/>
    <cellStyle name="40% - Accent5 13 2" xfId="51637" xr:uid="{00000000-0005-0000-0000-0000211A0000}"/>
    <cellStyle name="40% - Accent5 13 3" xfId="51638" xr:uid="{00000000-0005-0000-0000-0000221A0000}"/>
    <cellStyle name="40% - Accent5 14" xfId="51639" xr:uid="{00000000-0005-0000-0000-0000231A0000}"/>
    <cellStyle name="40% - Accent5 14 2" xfId="51640" xr:uid="{00000000-0005-0000-0000-0000241A0000}"/>
    <cellStyle name="40% - Accent5 14 3" xfId="51641" xr:uid="{00000000-0005-0000-0000-0000251A0000}"/>
    <cellStyle name="40% - Accent5 15" xfId="51642" xr:uid="{00000000-0005-0000-0000-0000261A0000}"/>
    <cellStyle name="40% - Accent5 15 2" xfId="51643" xr:uid="{00000000-0005-0000-0000-0000271A0000}"/>
    <cellStyle name="40% - Accent5 15 3" xfId="51644" xr:uid="{00000000-0005-0000-0000-0000281A0000}"/>
    <cellStyle name="40% - Accent5 16" xfId="51645" xr:uid="{00000000-0005-0000-0000-0000291A0000}"/>
    <cellStyle name="40% - Accent5 16 2" xfId="51646" xr:uid="{00000000-0005-0000-0000-00002A1A0000}"/>
    <cellStyle name="40% - Accent5 16 3" xfId="51647" xr:uid="{00000000-0005-0000-0000-00002B1A0000}"/>
    <cellStyle name="40% - Accent5 17" xfId="51648" xr:uid="{00000000-0005-0000-0000-00002C1A0000}"/>
    <cellStyle name="40% - Accent5 17 2" xfId="51649" xr:uid="{00000000-0005-0000-0000-00002D1A0000}"/>
    <cellStyle name="40% - Accent5 17 3" xfId="51650" xr:uid="{00000000-0005-0000-0000-00002E1A0000}"/>
    <cellStyle name="40% - Accent5 18" xfId="51651" xr:uid="{00000000-0005-0000-0000-00002F1A0000}"/>
    <cellStyle name="40% - Accent5 18 2" xfId="51652" xr:uid="{00000000-0005-0000-0000-0000301A0000}"/>
    <cellStyle name="40% - Accent5 18 3" xfId="51653" xr:uid="{00000000-0005-0000-0000-0000311A0000}"/>
    <cellStyle name="40% - Accent5 19" xfId="51654" xr:uid="{00000000-0005-0000-0000-0000321A0000}"/>
    <cellStyle name="40% - Accent5 19 2" xfId="51655" xr:uid="{00000000-0005-0000-0000-0000331A0000}"/>
    <cellStyle name="40% - Accent5 19 3" xfId="51656" xr:uid="{00000000-0005-0000-0000-0000341A0000}"/>
    <cellStyle name="40% - Accent5 2" xfId="79" xr:uid="{00000000-0005-0000-0000-0000351A0000}"/>
    <cellStyle name="40% - Accent5 2 10" xfId="6222" xr:uid="{00000000-0005-0000-0000-0000361A0000}"/>
    <cellStyle name="40% - Accent5 2 10 2" xfId="51657" xr:uid="{00000000-0005-0000-0000-0000371A0000}"/>
    <cellStyle name="40% - Accent5 2 10 3" xfId="51658" xr:uid="{00000000-0005-0000-0000-0000381A0000}"/>
    <cellStyle name="40% - Accent5 2 11" xfId="6223" xr:uid="{00000000-0005-0000-0000-0000391A0000}"/>
    <cellStyle name="40% - Accent5 2 11 2" xfId="51659" xr:uid="{00000000-0005-0000-0000-00003A1A0000}"/>
    <cellStyle name="40% - Accent5 2 11 3" xfId="51660" xr:uid="{00000000-0005-0000-0000-00003B1A0000}"/>
    <cellStyle name="40% - Accent5 2 12" xfId="51661" xr:uid="{00000000-0005-0000-0000-00003C1A0000}"/>
    <cellStyle name="40% - Accent5 2 12 2" xfId="51662" xr:uid="{00000000-0005-0000-0000-00003D1A0000}"/>
    <cellStyle name="40% - Accent5 2 12 3" xfId="51663" xr:uid="{00000000-0005-0000-0000-00003E1A0000}"/>
    <cellStyle name="40% - Accent5 2 13" xfId="51664" xr:uid="{00000000-0005-0000-0000-00003F1A0000}"/>
    <cellStyle name="40% - Accent5 2 14" xfId="51665" xr:uid="{00000000-0005-0000-0000-0000401A0000}"/>
    <cellStyle name="40% - Accent5 2 2" xfId="240" xr:uid="{00000000-0005-0000-0000-0000411A0000}"/>
    <cellStyle name="40% - Accent5 2 2 2" xfId="527" xr:uid="{00000000-0005-0000-0000-0000421A0000}"/>
    <cellStyle name="40% - Accent5 2 2 2 2" xfId="6224" xr:uid="{00000000-0005-0000-0000-0000431A0000}"/>
    <cellStyle name="40% - Accent5 2 2 2 3" xfId="6225" xr:uid="{00000000-0005-0000-0000-0000441A0000}"/>
    <cellStyle name="40% - Accent5 2 2 2 4" xfId="6226" xr:uid="{00000000-0005-0000-0000-0000451A0000}"/>
    <cellStyle name="40% - Accent5 2 2 3" xfId="6227" xr:uid="{00000000-0005-0000-0000-0000461A0000}"/>
    <cellStyle name="40% - Accent5 2 2 3 2" xfId="6228" xr:uid="{00000000-0005-0000-0000-0000471A0000}"/>
    <cellStyle name="40% - Accent5 2 2 3 3" xfId="51666" xr:uid="{00000000-0005-0000-0000-0000481A0000}"/>
    <cellStyle name="40% - Accent5 2 2 4" xfId="6229" xr:uid="{00000000-0005-0000-0000-0000491A0000}"/>
    <cellStyle name="40% - Accent5 2 2 4 2" xfId="51667" xr:uid="{00000000-0005-0000-0000-00004A1A0000}"/>
    <cellStyle name="40% - Accent5 2 2 4 3" xfId="51668" xr:uid="{00000000-0005-0000-0000-00004B1A0000}"/>
    <cellStyle name="40% - Accent5 2 2 5" xfId="6230" xr:uid="{00000000-0005-0000-0000-00004C1A0000}"/>
    <cellStyle name="40% - Accent5 2 2 6" xfId="6231" xr:uid="{00000000-0005-0000-0000-00004D1A0000}"/>
    <cellStyle name="40% - Accent5 2 2 7" xfId="51669" xr:uid="{00000000-0005-0000-0000-00004E1A0000}"/>
    <cellStyle name="40% - Accent5 2 2 8" xfId="51670" xr:uid="{00000000-0005-0000-0000-00004F1A0000}"/>
    <cellStyle name="40% - Accent5 2 2_Dec monthly report" xfId="4658" xr:uid="{00000000-0005-0000-0000-0000501A0000}"/>
    <cellStyle name="40% - Accent5 2 3" xfId="528" xr:uid="{00000000-0005-0000-0000-0000511A0000}"/>
    <cellStyle name="40% - Accent5 2 3 10" xfId="51671" xr:uid="{00000000-0005-0000-0000-0000521A0000}"/>
    <cellStyle name="40% - Accent5 2 3 11" xfId="51672" xr:uid="{00000000-0005-0000-0000-0000531A0000}"/>
    <cellStyle name="40% - Accent5 2 3 2" xfId="529" xr:uid="{00000000-0005-0000-0000-0000541A0000}"/>
    <cellStyle name="40% - Accent5 2 3 2 10" xfId="51673" xr:uid="{00000000-0005-0000-0000-0000551A0000}"/>
    <cellStyle name="40% - Accent5 2 3 2 2" xfId="4330" xr:uid="{00000000-0005-0000-0000-0000561A0000}"/>
    <cellStyle name="40% - Accent5 2 3 2 2 2" xfId="6232" xr:uid="{00000000-0005-0000-0000-0000571A0000}"/>
    <cellStyle name="40% - Accent5 2 3 2 2 2 2" xfId="6233" xr:uid="{00000000-0005-0000-0000-0000581A0000}"/>
    <cellStyle name="40% - Accent5 2 3 2 2 2 3" xfId="51674" xr:uid="{00000000-0005-0000-0000-0000591A0000}"/>
    <cellStyle name="40% - Accent5 2 3 2 2 3" xfId="6234" xr:uid="{00000000-0005-0000-0000-00005A1A0000}"/>
    <cellStyle name="40% - Accent5 2 3 2 2 3 2" xfId="51675" xr:uid="{00000000-0005-0000-0000-00005B1A0000}"/>
    <cellStyle name="40% - Accent5 2 3 2 2 3 3" xfId="51676" xr:uid="{00000000-0005-0000-0000-00005C1A0000}"/>
    <cellStyle name="40% - Accent5 2 3 2 2 4" xfId="51677" xr:uid="{00000000-0005-0000-0000-00005D1A0000}"/>
    <cellStyle name="40% - Accent5 2 3 2 2 5" xfId="51678" xr:uid="{00000000-0005-0000-0000-00005E1A0000}"/>
    <cellStyle name="40% - Accent5 2 3 2 2 6" xfId="51679" xr:uid="{00000000-0005-0000-0000-00005F1A0000}"/>
    <cellStyle name="40% - Accent5 2 3 2 2 7" xfId="51680" xr:uid="{00000000-0005-0000-0000-0000601A0000}"/>
    <cellStyle name="40% - Accent5 2 3 2 2 8" xfId="51681" xr:uid="{00000000-0005-0000-0000-0000611A0000}"/>
    <cellStyle name="40% - Accent5 2 3 2 3" xfId="6235" xr:uid="{00000000-0005-0000-0000-0000621A0000}"/>
    <cellStyle name="40% - Accent5 2 3 2 3 2" xfId="6236" xr:uid="{00000000-0005-0000-0000-0000631A0000}"/>
    <cellStyle name="40% - Accent5 2 3 2 3 2 2" xfId="58863" xr:uid="{00000000-0005-0000-0000-0000641A0000}"/>
    <cellStyle name="40% - Accent5 2 3 2 3 2 3" xfId="58864" xr:uid="{00000000-0005-0000-0000-0000651A0000}"/>
    <cellStyle name="40% - Accent5 2 3 2 3 3" xfId="51682" xr:uid="{00000000-0005-0000-0000-0000661A0000}"/>
    <cellStyle name="40% - Accent5 2 3 2 3 3 2" xfId="58865" xr:uid="{00000000-0005-0000-0000-0000671A0000}"/>
    <cellStyle name="40% - Accent5 2 3 2 3 4" xfId="51683" xr:uid="{00000000-0005-0000-0000-0000681A0000}"/>
    <cellStyle name="40% - Accent5 2 3 2 4" xfId="6237" xr:uid="{00000000-0005-0000-0000-0000691A0000}"/>
    <cellStyle name="40% - Accent5 2 3 2 4 2" xfId="51684" xr:uid="{00000000-0005-0000-0000-00006A1A0000}"/>
    <cellStyle name="40% - Accent5 2 3 2 4 3" xfId="51685" xr:uid="{00000000-0005-0000-0000-00006B1A0000}"/>
    <cellStyle name="40% - Accent5 2 3 2 5" xfId="51686" xr:uid="{00000000-0005-0000-0000-00006C1A0000}"/>
    <cellStyle name="40% - Accent5 2 3 2 5 2" xfId="51687" xr:uid="{00000000-0005-0000-0000-00006D1A0000}"/>
    <cellStyle name="40% - Accent5 2 3 2 5 3" xfId="51688" xr:uid="{00000000-0005-0000-0000-00006E1A0000}"/>
    <cellStyle name="40% - Accent5 2 3 2 6" xfId="51689" xr:uid="{00000000-0005-0000-0000-00006F1A0000}"/>
    <cellStyle name="40% - Accent5 2 3 2 6 2" xfId="58866" xr:uid="{00000000-0005-0000-0000-0000701A0000}"/>
    <cellStyle name="40% - Accent5 2 3 2 7" xfId="51690" xr:uid="{00000000-0005-0000-0000-0000711A0000}"/>
    <cellStyle name="40% - Accent5 2 3 2 8" xfId="51691" xr:uid="{00000000-0005-0000-0000-0000721A0000}"/>
    <cellStyle name="40% - Accent5 2 3 2 9" xfId="51692" xr:uid="{00000000-0005-0000-0000-0000731A0000}"/>
    <cellStyle name="40% - Accent5 2 3 3" xfId="4329" xr:uid="{00000000-0005-0000-0000-0000741A0000}"/>
    <cellStyle name="40% - Accent5 2 3 3 2" xfId="6238" xr:uid="{00000000-0005-0000-0000-0000751A0000}"/>
    <cellStyle name="40% - Accent5 2 3 3 2 2" xfId="51693" xr:uid="{00000000-0005-0000-0000-0000761A0000}"/>
    <cellStyle name="40% - Accent5 2 3 3 2 3" xfId="51694" xr:uid="{00000000-0005-0000-0000-0000771A0000}"/>
    <cellStyle name="40% - Accent5 2 3 3 3" xfId="6239" xr:uid="{00000000-0005-0000-0000-0000781A0000}"/>
    <cellStyle name="40% - Accent5 2 3 3 3 2" xfId="6240" xr:uid="{00000000-0005-0000-0000-0000791A0000}"/>
    <cellStyle name="40% - Accent5 2 3 3 3 3" xfId="51695" xr:uid="{00000000-0005-0000-0000-00007A1A0000}"/>
    <cellStyle name="40% - Accent5 2 3 3 4" xfId="6241" xr:uid="{00000000-0005-0000-0000-00007B1A0000}"/>
    <cellStyle name="40% - Accent5 2 3 3 5" xfId="51696" xr:uid="{00000000-0005-0000-0000-00007C1A0000}"/>
    <cellStyle name="40% - Accent5 2 3 3 6" xfId="51697" xr:uid="{00000000-0005-0000-0000-00007D1A0000}"/>
    <cellStyle name="40% - Accent5 2 3 3 7" xfId="51698" xr:uid="{00000000-0005-0000-0000-00007E1A0000}"/>
    <cellStyle name="40% - Accent5 2 3 3 8" xfId="51699" xr:uid="{00000000-0005-0000-0000-00007F1A0000}"/>
    <cellStyle name="40% - Accent5 2 3 4" xfId="6242" xr:uid="{00000000-0005-0000-0000-0000801A0000}"/>
    <cellStyle name="40% - Accent5 2 3 4 2" xfId="6243" xr:uid="{00000000-0005-0000-0000-0000811A0000}"/>
    <cellStyle name="40% - Accent5 2 3 4 2 2" xfId="6244" xr:uid="{00000000-0005-0000-0000-0000821A0000}"/>
    <cellStyle name="40% - Accent5 2 3 4 2 3" xfId="58867" xr:uid="{00000000-0005-0000-0000-0000831A0000}"/>
    <cellStyle name="40% - Accent5 2 3 4 3" xfId="6245" xr:uid="{00000000-0005-0000-0000-0000841A0000}"/>
    <cellStyle name="40% - Accent5 2 3 4 3 2" xfId="58868" xr:uid="{00000000-0005-0000-0000-0000851A0000}"/>
    <cellStyle name="40% - Accent5 2 3 4 4" xfId="51700" xr:uid="{00000000-0005-0000-0000-0000861A0000}"/>
    <cellStyle name="40% - Accent5 2 3 5" xfId="6246" xr:uid="{00000000-0005-0000-0000-0000871A0000}"/>
    <cellStyle name="40% - Accent5 2 3 5 2" xfId="51701" xr:uid="{00000000-0005-0000-0000-0000881A0000}"/>
    <cellStyle name="40% - Accent5 2 3 5 3" xfId="51702" xr:uid="{00000000-0005-0000-0000-0000891A0000}"/>
    <cellStyle name="40% - Accent5 2 3 6" xfId="51703" xr:uid="{00000000-0005-0000-0000-00008A1A0000}"/>
    <cellStyle name="40% - Accent5 2 3 6 2" xfId="51704" xr:uid="{00000000-0005-0000-0000-00008B1A0000}"/>
    <cellStyle name="40% - Accent5 2 3 6 3" xfId="51705" xr:uid="{00000000-0005-0000-0000-00008C1A0000}"/>
    <cellStyle name="40% - Accent5 2 3 7" xfId="51706" xr:uid="{00000000-0005-0000-0000-00008D1A0000}"/>
    <cellStyle name="40% - Accent5 2 3 7 2" xfId="58869" xr:uid="{00000000-0005-0000-0000-00008E1A0000}"/>
    <cellStyle name="40% - Accent5 2 3 8" xfId="51707" xr:uid="{00000000-0005-0000-0000-00008F1A0000}"/>
    <cellStyle name="40% - Accent5 2 3 9" xfId="51708" xr:uid="{00000000-0005-0000-0000-0000901A0000}"/>
    <cellStyle name="40% - Accent5 2 4" xfId="530" xr:uid="{00000000-0005-0000-0000-0000911A0000}"/>
    <cellStyle name="40% - Accent5 2 4 10" xfId="51709" xr:uid="{00000000-0005-0000-0000-0000921A0000}"/>
    <cellStyle name="40% - Accent5 2 4 11" xfId="51710" xr:uid="{00000000-0005-0000-0000-0000931A0000}"/>
    <cellStyle name="40% - Accent5 2 4 2" xfId="531" xr:uid="{00000000-0005-0000-0000-0000941A0000}"/>
    <cellStyle name="40% - Accent5 2 4 2 10" xfId="51711" xr:uid="{00000000-0005-0000-0000-0000951A0000}"/>
    <cellStyle name="40% - Accent5 2 4 2 2" xfId="4332" xr:uid="{00000000-0005-0000-0000-0000961A0000}"/>
    <cellStyle name="40% - Accent5 2 4 2 2 2" xfId="6247" xr:uid="{00000000-0005-0000-0000-0000971A0000}"/>
    <cellStyle name="40% - Accent5 2 4 2 2 2 2" xfId="51712" xr:uid="{00000000-0005-0000-0000-0000981A0000}"/>
    <cellStyle name="40% - Accent5 2 4 2 2 2 3" xfId="51713" xr:uid="{00000000-0005-0000-0000-0000991A0000}"/>
    <cellStyle name="40% - Accent5 2 4 2 2 3" xfId="51714" xr:uid="{00000000-0005-0000-0000-00009A1A0000}"/>
    <cellStyle name="40% - Accent5 2 4 2 2 3 2" xfId="51715" xr:uid="{00000000-0005-0000-0000-00009B1A0000}"/>
    <cellStyle name="40% - Accent5 2 4 2 2 3 3" xfId="51716" xr:uid="{00000000-0005-0000-0000-00009C1A0000}"/>
    <cellStyle name="40% - Accent5 2 4 2 2 4" xfId="51717" xr:uid="{00000000-0005-0000-0000-00009D1A0000}"/>
    <cellStyle name="40% - Accent5 2 4 2 2 5" xfId="51718" xr:uid="{00000000-0005-0000-0000-00009E1A0000}"/>
    <cellStyle name="40% - Accent5 2 4 2 2 6" xfId="51719" xr:uid="{00000000-0005-0000-0000-00009F1A0000}"/>
    <cellStyle name="40% - Accent5 2 4 2 2 7" xfId="51720" xr:uid="{00000000-0005-0000-0000-0000A01A0000}"/>
    <cellStyle name="40% - Accent5 2 4 2 2 8" xfId="51721" xr:uid="{00000000-0005-0000-0000-0000A11A0000}"/>
    <cellStyle name="40% - Accent5 2 4 2 3" xfId="6248" xr:uid="{00000000-0005-0000-0000-0000A21A0000}"/>
    <cellStyle name="40% - Accent5 2 4 2 3 2" xfId="51722" xr:uid="{00000000-0005-0000-0000-0000A31A0000}"/>
    <cellStyle name="40% - Accent5 2 4 2 3 2 2" xfId="58870" xr:uid="{00000000-0005-0000-0000-0000A41A0000}"/>
    <cellStyle name="40% - Accent5 2 4 2 3 2 3" xfId="58871" xr:uid="{00000000-0005-0000-0000-0000A51A0000}"/>
    <cellStyle name="40% - Accent5 2 4 2 3 3" xfId="51723" xr:uid="{00000000-0005-0000-0000-0000A61A0000}"/>
    <cellStyle name="40% - Accent5 2 4 2 3 3 2" xfId="58872" xr:uid="{00000000-0005-0000-0000-0000A71A0000}"/>
    <cellStyle name="40% - Accent5 2 4 2 3 4" xfId="51724" xr:uid="{00000000-0005-0000-0000-0000A81A0000}"/>
    <cellStyle name="40% - Accent5 2 4 2 4" xfId="51725" xr:uid="{00000000-0005-0000-0000-0000A91A0000}"/>
    <cellStyle name="40% - Accent5 2 4 2 4 2" xfId="51726" xr:uid="{00000000-0005-0000-0000-0000AA1A0000}"/>
    <cellStyle name="40% - Accent5 2 4 2 4 3" xfId="51727" xr:uid="{00000000-0005-0000-0000-0000AB1A0000}"/>
    <cellStyle name="40% - Accent5 2 4 2 5" xfId="51728" xr:uid="{00000000-0005-0000-0000-0000AC1A0000}"/>
    <cellStyle name="40% - Accent5 2 4 2 5 2" xfId="51729" xr:uid="{00000000-0005-0000-0000-0000AD1A0000}"/>
    <cellStyle name="40% - Accent5 2 4 2 5 3" xfId="51730" xr:uid="{00000000-0005-0000-0000-0000AE1A0000}"/>
    <cellStyle name="40% - Accent5 2 4 2 6" xfId="51731" xr:uid="{00000000-0005-0000-0000-0000AF1A0000}"/>
    <cellStyle name="40% - Accent5 2 4 2 6 2" xfId="58873" xr:uid="{00000000-0005-0000-0000-0000B01A0000}"/>
    <cellStyle name="40% - Accent5 2 4 2 7" xfId="51732" xr:uid="{00000000-0005-0000-0000-0000B11A0000}"/>
    <cellStyle name="40% - Accent5 2 4 2 8" xfId="51733" xr:uid="{00000000-0005-0000-0000-0000B21A0000}"/>
    <cellStyle name="40% - Accent5 2 4 2 9" xfId="51734" xr:uid="{00000000-0005-0000-0000-0000B31A0000}"/>
    <cellStyle name="40% - Accent5 2 4 3" xfId="4331" xr:uid="{00000000-0005-0000-0000-0000B41A0000}"/>
    <cellStyle name="40% - Accent5 2 4 3 2" xfId="6249" xr:uid="{00000000-0005-0000-0000-0000B51A0000}"/>
    <cellStyle name="40% - Accent5 2 4 3 2 2" xfId="51735" xr:uid="{00000000-0005-0000-0000-0000B61A0000}"/>
    <cellStyle name="40% - Accent5 2 4 3 2 3" xfId="51736" xr:uid="{00000000-0005-0000-0000-0000B71A0000}"/>
    <cellStyle name="40% - Accent5 2 4 3 3" xfId="51737" xr:uid="{00000000-0005-0000-0000-0000B81A0000}"/>
    <cellStyle name="40% - Accent5 2 4 3 3 2" xfId="51738" xr:uid="{00000000-0005-0000-0000-0000B91A0000}"/>
    <cellStyle name="40% - Accent5 2 4 3 3 3" xfId="51739" xr:uid="{00000000-0005-0000-0000-0000BA1A0000}"/>
    <cellStyle name="40% - Accent5 2 4 3 4" xfId="51740" xr:uid="{00000000-0005-0000-0000-0000BB1A0000}"/>
    <cellStyle name="40% - Accent5 2 4 3 5" xfId="51741" xr:uid="{00000000-0005-0000-0000-0000BC1A0000}"/>
    <cellStyle name="40% - Accent5 2 4 3 6" xfId="51742" xr:uid="{00000000-0005-0000-0000-0000BD1A0000}"/>
    <cellStyle name="40% - Accent5 2 4 3 7" xfId="51743" xr:uid="{00000000-0005-0000-0000-0000BE1A0000}"/>
    <cellStyle name="40% - Accent5 2 4 3 8" xfId="51744" xr:uid="{00000000-0005-0000-0000-0000BF1A0000}"/>
    <cellStyle name="40% - Accent5 2 4 4" xfId="6250" xr:uid="{00000000-0005-0000-0000-0000C01A0000}"/>
    <cellStyle name="40% - Accent5 2 4 4 2" xfId="51745" xr:uid="{00000000-0005-0000-0000-0000C11A0000}"/>
    <cellStyle name="40% - Accent5 2 4 4 2 2" xfId="58874" xr:uid="{00000000-0005-0000-0000-0000C21A0000}"/>
    <cellStyle name="40% - Accent5 2 4 4 2 3" xfId="58875" xr:uid="{00000000-0005-0000-0000-0000C31A0000}"/>
    <cellStyle name="40% - Accent5 2 4 4 3" xfId="51746" xr:uid="{00000000-0005-0000-0000-0000C41A0000}"/>
    <cellStyle name="40% - Accent5 2 4 4 3 2" xfId="58876" xr:uid="{00000000-0005-0000-0000-0000C51A0000}"/>
    <cellStyle name="40% - Accent5 2 4 4 4" xfId="51747" xr:uid="{00000000-0005-0000-0000-0000C61A0000}"/>
    <cellStyle name="40% - Accent5 2 4 5" xfId="6251" xr:uid="{00000000-0005-0000-0000-0000C71A0000}"/>
    <cellStyle name="40% - Accent5 2 4 5 2" xfId="51748" xr:uid="{00000000-0005-0000-0000-0000C81A0000}"/>
    <cellStyle name="40% - Accent5 2 4 5 3" xfId="51749" xr:uid="{00000000-0005-0000-0000-0000C91A0000}"/>
    <cellStyle name="40% - Accent5 2 4 6" xfId="51750" xr:uid="{00000000-0005-0000-0000-0000CA1A0000}"/>
    <cellStyle name="40% - Accent5 2 4 6 2" xfId="51751" xr:uid="{00000000-0005-0000-0000-0000CB1A0000}"/>
    <cellStyle name="40% - Accent5 2 4 6 3" xfId="51752" xr:uid="{00000000-0005-0000-0000-0000CC1A0000}"/>
    <cellStyle name="40% - Accent5 2 4 7" xfId="51753" xr:uid="{00000000-0005-0000-0000-0000CD1A0000}"/>
    <cellStyle name="40% - Accent5 2 4 7 2" xfId="58877" xr:uid="{00000000-0005-0000-0000-0000CE1A0000}"/>
    <cellStyle name="40% - Accent5 2 4 8" xfId="51754" xr:uid="{00000000-0005-0000-0000-0000CF1A0000}"/>
    <cellStyle name="40% - Accent5 2 4 9" xfId="51755" xr:uid="{00000000-0005-0000-0000-0000D01A0000}"/>
    <cellStyle name="40% - Accent5 2 5" xfId="532" xr:uid="{00000000-0005-0000-0000-0000D11A0000}"/>
    <cellStyle name="40% - Accent5 2 5 10" xfId="51756" xr:uid="{00000000-0005-0000-0000-0000D21A0000}"/>
    <cellStyle name="40% - Accent5 2 5 11" xfId="51757" xr:uid="{00000000-0005-0000-0000-0000D31A0000}"/>
    <cellStyle name="40% - Accent5 2 5 2" xfId="533" xr:uid="{00000000-0005-0000-0000-0000D41A0000}"/>
    <cellStyle name="40% - Accent5 2 5 2 2" xfId="4334" xr:uid="{00000000-0005-0000-0000-0000D51A0000}"/>
    <cellStyle name="40% - Accent5 2 5 2 2 2" xfId="6252" xr:uid="{00000000-0005-0000-0000-0000D61A0000}"/>
    <cellStyle name="40% - Accent5 2 5 2 2 2 2" xfId="51758" xr:uid="{00000000-0005-0000-0000-0000D71A0000}"/>
    <cellStyle name="40% - Accent5 2 5 2 2 2 3" xfId="51759" xr:uid="{00000000-0005-0000-0000-0000D81A0000}"/>
    <cellStyle name="40% - Accent5 2 5 2 2 3" xfId="51760" xr:uid="{00000000-0005-0000-0000-0000D91A0000}"/>
    <cellStyle name="40% - Accent5 2 5 2 2 3 2" xfId="51761" xr:uid="{00000000-0005-0000-0000-0000DA1A0000}"/>
    <cellStyle name="40% - Accent5 2 5 2 2 3 3" xfId="51762" xr:uid="{00000000-0005-0000-0000-0000DB1A0000}"/>
    <cellStyle name="40% - Accent5 2 5 2 2 4" xfId="51763" xr:uid="{00000000-0005-0000-0000-0000DC1A0000}"/>
    <cellStyle name="40% - Accent5 2 5 2 2 5" xfId="51764" xr:uid="{00000000-0005-0000-0000-0000DD1A0000}"/>
    <cellStyle name="40% - Accent5 2 5 2 2 6" xfId="51765" xr:uid="{00000000-0005-0000-0000-0000DE1A0000}"/>
    <cellStyle name="40% - Accent5 2 5 2 2 7" xfId="51766" xr:uid="{00000000-0005-0000-0000-0000DF1A0000}"/>
    <cellStyle name="40% - Accent5 2 5 2 2 8" xfId="51767" xr:uid="{00000000-0005-0000-0000-0000E01A0000}"/>
    <cellStyle name="40% - Accent5 2 5 2 3" xfId="6253" xr:uid="{00000000-0005-0000-0000-0000E11A0000}"/>
    <cellStyle name="40% - Accent5 2 5 2 3 2" xfId="51768" xr:uid="{00000000-0005-0000-0000-0000E21A0000}"/>
    <cellStyle name="40% - Accent5 2 5 2 3 2 2" xfId="58878" xr:uid="{00000000-0005-0000-0000-0000E31A0000}"/>
    <cellStyle name="40% - Accent5 2 5 2 3 2 3" xfId="58879" xr:uid="{00000000-0005-0000-0000-0000E41A0000}"/>
    <cellStyle name="40% - Accent5 2 5 2 3 3" xfId="51769" xr:uid="{00000000-0005-0000-0000-0000E51A0000}"/>
    <cellStyle name="40% - Accent5 2 5 2 3 3 2" xfId="58880" xr:uid="{00000000-0005-0000-0000-0000E61A0000}"/>
    <cellStyle name="40% - Accent5 2 5 2 3 4" xfId="51770" xr:uid="{00000000-0005-0000-0000-0000E71A0000}"/>
    <cellStyle name="40% - Accent5 2 5 2 4" xfId="51771" xr:uid="{00000000-0005-0000-0000-0000E81A0000}"/>
    <cellStyle name="40% - Accent5 2 5 2 4 2" xfId="51772" xr:uid="{00000000-0005-0000-0000-0000E91A0000}"/>
    <cellStyle name="40% - Accent5 2 5 2 4 3" xfId="51773" xr:uid="{00000000-0005-0000-0000-0000EA1A0000}"/>
    <cellStyle name="40% - Accent5 2 5 2 5" xfId="51774" xr:uid="{00000000-0005-0000-0000-0000EB1A0000}"/>
    <cellStyle name="40% - Accent5 2 5 2 6" xfId="51775" xr:uid="{00000000-0005-0000-0000-0000EC1A0000}"/>
    <cellStyle name="40% - Accent5 2 5 2 6 2" xfId="58881" xr:uid="{00000000-0005-0000-0000-0000ED1A0000}"/>
    <cellStyle name="40% - Accent5 2 5 2 7" xfId="51776" xr:uid="{00000000-0005-0000-0000-0000EE1A0000}"/>
    <cellStyle name="40% - Accent5 2 5 2 8" xfId="51777" xr:uid="{00000000-0005-0000-0000-0000EF1A0000}"/>
    <cellStyle name="40% - Accent5 2 5 2 9" xfId="51778" xr:uid="{00000000-0005-0000-0000-0000F01A0000}"/>
    <cellStyle name="40% - Accent5 2 5 3" xfId="4333" xr:uid="{00000000-0005-0000-0000-0000F11A0000}"/>
    <cellStyle name="40% - Accent5 2 5 3 2" xfId="6254" xr:uid="{00000000-0005-0000-0000-0000F21A0000}"/>
    <cellStyle name="40% - Accent5 2 5 3 2 2" xfId="51779" xr:uid="{00000000-0005-0000-0000-0000F31A0000}"/>
    <cellStyle name="40% - Accent5 2 5 3 2 3" xfId="51780" xr:uid="{00000000-0005-0000-0000-0000F41A0000}"/>
    <cellStyle name="40% - Accent5 2 5 3 3" xfId="51781" xr:uid="{00000000-0005-0000-0000-0000F51A0000}"/>
    <cellStyle name="40% - Accent5 2 5 3 3 2" xfId="51782" xr:uid="{00000000-0005-0000-0000-0000F61A0000}"/>
    <cellStyle name="40% - Accent5 2 5 3 3 3" xfId="51783" xr:uid="{00000000-0005-0000-0000-0000F71A0000}"/>
    <cellStyle name="40% - Accent5 2 5 3 4" xfId="51784" xr:uid="{00000000-0005-0000-0000-0000F81A0000}"/>
    <cellStyle name="40% - Accent5 2 5 3 5" xfId="51785" xr:uid="{00000000-0005-0000-0000-0000F91A0000}"/>
    <cellStyle name="40% - Accent5 2 5 3 6" xfId="51786" xr:uid="{00000000-0005-0000-0000-0000FA1A0000}"/>
    <cellStyle name="40% - Accent5 2 5 3 7" xfId="51787" xr:uid="{00000000-0005-0000-0000-0000FB1A0000}"/>
    <cellStyle name="40% - Accent5 2 5 3 8" xfId="51788" xr:uid="{00000000-0005-0000-0000-0000FC1A0000}"/>
    <cellStyle name="40% - Accent5 2 5 4" xfId="6255" xr:uid="{00000000-0005-0000-0000-0000FD1A0000}"/>
    <cellStyle name="40% - Accent5 2 5 4 2" xfId="51789" xr:uid="{00000000-0005-0000-0000-0000FE1A0000}"/>
    <cellStyle name="40% - Accent5 2 5 4 2 2" xfId="58882" xr:uid="{00000000-0005-0000-0000-0000FF1A0000}"/>
    <cellStyle name="40% - Accent5 2 5 4 2 3" xfId="58883" xr:uid="{00000000-0005-0000-0000-0000001B0000}"/>
    <cellStyle name="40% - Accent5 2 5 4 3" xfId="51790" xr:uid="{00000000-0005-0000-0000-0000011B0000}"/>
    <cellStyle name="40% - Accent5 2 5 4 3 2" xfId="58884" xr:uid="{00000000-0005-0000-0000-0000021B0000}"/>
    <cellStyle name="40% - Accent5 2 5 4 4" xfId="51791" xr:uid="{00000000-0005-0000-0000-0000031B0000}"/>
    <cellStyle name="40% - Accent5 2 5 5" xfId="6256" xr:uid="{00000000-0005-0000-0000-0000041B0000}"/>
    <cellStyle name="40% - Accent5 2 5 5 2" xfId="51792" xr:uid="{00000000-0005-0000-0000-0000051B0000}"/>
    <cellStyle name="40% - Accent5 2 5 5 3" xfId="51793" xr:uid="{00000000-0005-0000-0000-0000061B0000}"/>
    <cellStyle name="40% - Accent5 2 5 6" xfId="51794" xr:uid="{00000000-0005-0000-0000-0000071B0000}"/>
    <cellStyle name="40% - Accent5 2 5 6 2" xfId="51795" xr:uid="{00000000-0005-0000-0000-0000081B0000}"/>
    <cellStyle name="40% - Accent5 2 5 6 3" xfId="51796" xr:uid="{00000000-0005-0000-0000-0000091B0000}"/>
    <cellStyle name="40% - Accent5 2 5 7" xfId="51797" xr:uid="{00000000-0005-0000-0000-00000A1B0000}"/>
    <cellStyle name="40% - Accent5 2 5 7 2" xfId="58885" xr:uid="{00000000-0005-0000-0000-00000B1B0000}"/>
    <cellStyle name="40% - Accent5 2 5 8" xfId="51798" xr:uid="{00000000-0005-0000-0000-00000C1B0000}"/>
    <cellStyle name="40% - Accent5 2 5 9" xfId="51799" xr:uid="{00000000-0005-0000-0000-00000D1B0000}"/>
    <cellStyle name="40% - Accent5 2 6" xfId="534" xr:uid="{00000000-0005-0000-0000-00000E1B0000}"/>
    <cellStyle name="40% - Accent5 2 6 10" xfId="51800" xr:uid="{00000000-0005-0000-0000-00000F1B0000}"/>
    <cellStyle name="40% - Accent5 2 6 11" xfId="51801" xr:uid="{00000000-0005-0000-0000-0000101B0000}"/>
    <cellStyle name="40% - Accent5 2 6 2" xfId="535" xr:uid="{00000000-0005-0000-0000-0000111B0000}"/>
    <cellStyle name="40% - Accent5 2 6 2 2" xfId="4336" xr:uid="{00000000-0005-0000-0000-0000121B0000}"/>
    <cellStyle name="40% - Accent5 2 6 2 2 2" xfId="51802" xr:uid="{00000000-0005-0000-0000-0000131B0000}"/>
    <cellStyle name="40% - Accent5 2 6 2 2 2 2" xfId="51803" xr:uid="{00000000-0005-0000-0000-0000141B0000}"/>
    <cellStyle name="40% - Accent5 2 6 2 2 2 3" xfId="51804" xr:uid="{00000000-0005-0000-0000-0000151B0000}"/>
    <cellStyle name="40% - Accent5 2 6 2 2 3" xfId="51805" xr:uid="{00000000-0005-0000-0000-0000161B0000}"/>
    <cellStyle name="40% - Accent5 2 6 2 2 3 2" xfId="51806" xr:uid="{00000000-0005-0000-0000-0000171B0000}"/>
    <cellStyle name="40% - Accent5 2 6 2 2 3 3" xfId="51807" xr:uid="{00000000-0005-0000-0000-0000181B0000}"/>
    <cellStyle name="40% - Accent5 2 6 2 2 4" xfId="51808" xr:uid="{00000000-0005-0000-0000-0000191B0000}"/>
    <cellStyle name="40% - Accent5 2 6 2 2 5" xfId="51809" xr:uid="{00000000-0005-0000-0000-00001A1B0000}"/>
    <cellStyle name="40% - Accent5 2 6 2 2 6" xfId="51810" xr:uid="{00000000-0005-0000-0000-00001B1B0000}"/>
    <cellStyle name="40% - Accent5 2 6 2 2 7" xfId="51811" xr:uid="{00000000-0005-0000-0000-00001C1B0000}"/>
    <cellStyle name="40% - Accent5 2 6 2 2 8" xfId="51812" xr:uid="{00000000-0005-0000-0000-00001D1B0000}"/>
    <cellStyle name="40% - Accent5 2 6 2 3" xfId="51813" xr:uid="{00000000-0005-0000-0000-00001E1B0000}"/>
    <cellStyle name="40% - Accent5 2 6 2 3 2" xfId="51814" xr:uid="{00000000-0005-0000-0000-00001F1B0000}"/>
    <cellStyle name="40% - Accent5 2 6 2 3 2 2" xfId="58886" xr:uid="{00000000-0005-0000-0000-0000201B0000}"/>
    <cellStyle name="40% - Accent5 2 6 2 3 2 3" xfId="58887" xr:uid="{00000000-0005-0000-0000-0000211B0000}"/>
    <cellStyle name="40% - Accent5 2 6 2 3 3" xfId="51815" xr:uid="{00000000-0005-0000-0000-0000221B0000}"/>
    <cellStyle name="40% - Accent5 2 6 2 3 3 2" xfId="58888" xr:uid="{00000000-0005-0000-0000-0000231B0000}"/>
    <cellStyle name="40% - Accent5 2 6 2 3 4" xfId="51816" xr:uid="{00000000-0005-0000-0000-0000241B0000}"/>
    <cellStyle name="40% - Accent5 2 6 2 4" xfId="51817" xr:uid="{00000000-0005-0000-0000-0000251B0000}"/>
    <cellStyle name="40% - Accent5 2 6 2 4 2" xfId="51818" xr:uid="{00000000-0005-0000-0000-0000261B0000}"/>
    <cellStyle name="40% - Accent5 2 6 2 4 3" xfId="51819" xr:uid="{00000000-0005-0000-0000-0000271B0000}"/>
    <cellStyle name="40% - Accent5 2 6 2 5" xfId="51820" xr:uid="{00000000-0005-0000-0000-0000281B0000}"/>
    <cellStyle name="40% - Accent5 2 6 2 6" xfId="51821" xr:uid="{00000000-0005-0000-0000-0000291B0000}"/>
    <cellStyle name="40% - Accent5 2 6 2 6 2" xfId="58889" xr:uid="{00000000-0005-0000-0000-00002A1B0000}"/>
    <cellStyle name="40% - Accent5 2 6 2 7" xfId="51822" xr:uid="{00000000-0005-0000-0000-00002B1B0000}"/>
    <cellStyle name="40% - Accent5 2 6 2 8" xfId="51823" xr:uid="{00000000-0005-0000-0000-00002C1B0000}"/>
    <cellStyle name="40% - Accent5 2 6 2 9" xfId="51824" xr:uid="{00000000-0005-0000-0000-00002D1B0000}"/>
    <cellStyle name="40% - Accent5 2 6 3" xfId="4335" xr:uid="{00000000-0005-0000-0000-00002E1B0000}"/>
    <cellStyle name="40% - Accent5 2 6 3 2" xfId="51825" xr:uid="{00000000-0005-0000-0000-00002F1B0000}"/>
    <cellStyle name="40% - Accent5 2 6 3 2 2" xfId="51826" xr:uid="{00000000-0005-0000-0000-0000301B0000}"/>
    <cellStyle name="40% - Accent5 2 6 3 2 3" xfId="51827" xr:uid="{00000000-0005-0000-0000-0000311B0000}"/>
    <cellStyle name="40% - Accent5 2 6 3 3" xfId="51828" xr:uid="{00000000-0005-0000-0000-0000321B0000}"/>
    <cellStyle name="40% - Accent5 2 6 3 3 2" xfId="51829" xr:uid="{00000000-0005-0000-0000-0000331B0000}"/>
    <cellStyle name="40% - Accent5 2 6 3 3 3" xfId="51830" xr:uid="{00000000-0005-0000-0000-0000341B0000}"/>
    <cellStyle name="40% - Accent5 2 6 3 4" xfId="51831" xr:uid="{00000000-0005-0000-0000-0000351B0000}"/>
    <cellStyle name="40% - Accent5 2 6 3 5" xfId="51832" xr:uid="{00000000-0005-0000-0000-0000361B0000}"/>
    <cellStyle name="40% - Accent5 2 6 3 6" xfId="51833" xr:uid="{00000000-0005-0000-0000-0000371B0000}"/>
    <cellStyle name="40% - Accent5 2 6 3 7" xfId="51834" xr:uid="{00000000-0005-0000-0000-0000381B0000}"/>
    <cellStyle name="40% - Accent5 2 6 3 8" xfId="51835" xr:uid="{00000000-0005-0000-0000-0000391B0000}"/>
    <cellStyle name="40% - Accent5 2 6 4" xfId="51836" xr:uid="{00000000-0005-0000-0000-00003A1B0000}"/>
    <cellStyle name="40% - Accent5 2 6 4 2" xfId="51837" xr:uid="{00000000-0005-0000-0000-00003B1B0000}"/>
    <cellStyle name="40% - Accent5 2 6 4 2 2" xfId="58890" xr:uid="{00000000-0005-0000-0000-00003C1B0000}"/>
    <cellStyle name="40% - Accent5 2 6 4 2 3" xfId="58891" xr:uid="{00000000-0005-0000-0000-00003D1B0000}"/>
    <cellStyle name="40% - Accent5 2 6 4 3" xfId="51838" xr:uid="{00000000-0005-0000-0000-00003E1B0000}"/>
    <cellStyle name="40% - Accent5 2 6 4 3 2" xfId="58892" xr:uid="{00000000-0005-0000-0000-00003F1B0000}"/>
    <cellStyle name="40% - Accent5 2 6 4 4" xfId="51839" xr:uid="{00000000-0005-0000-0000-0000401B0000}"/>
    <cellStyle name="40% - Accent5 2 6 5" xfId="51840" xr:uid="{00000000-0005-0000-0000-0000411B0000}"/>
    <cellStyle name="40% - Accent5 2 6 5 2" xfId="51841" xr:uid="{00000000-0005-0000-0000-0000421B0000}"/>
    <cellStyle name="40% - Accent5 2 6 5 3" xfId="51842" xr:uid="{00000000-0005-0000-0000-0000431B0000}"/>
    <cellStyle name="40% - Accent5 2 6 6" xfId="51843" xr:uid="{00000000-0005-0000-0000-0000441B0000}"/>
    <cellStyle name="40% - Accent5 2 6 6 2" xfId="51844" xr:uid="{00000000-0005-0000-0000-0000451B0000}"/>
    <cellStyle name="40% - Accent5 2 6 6 3" xfId="51845" xr:uid="{00000000-0005-0000-0000-0000461B0000}"/>
    <cellStyle name="40% - Accent5 2 6 7" xfId="51846" xr:uid="{00000000-0005-0000-0000-0000471B0000}"/>
    <cellStyle name="40% - Accent5 2 6 7 2" xfId="58893" xr:uid="{00000000-0005-0000-0000-0000481B0000}"/>
    <cellStyle name="40% - Accent5 2 6 8" xfId="51847" xr:uid="{00000000-0005-0000-0000-0000491B0000}"/>
    <cellStyle name="40% - Accent5 2 6 9" xfId="51848" xr:uid="{00000000-0005-0000-0000-00004A1B0000}"/>
    <cellStyle name="40% - Accent5 2 7" xfId="526" xr:uid="{00000000-0005-0000-0000-00004B1B0000}"/>
    <cellStyle name="40% - Accent5 2 7 2" xfId="6257" xr:uid="{00000000-0005-0000-0000-00004C1B0000}"/>
    <cellStyle name="40% - Accent5 2 7 2 2" xfId="6258" xr:uid="{00000000-0005-0000-0000-00004D1B0000}"/>
    <cellStyle name="40% - Accent5 2 7 2 3" xfId="58894" xr:uid="{00000000-0005-0000-0000-00004E1B0000}"/>
    <cellStyle name="40% - Accent5 2 7 3" xfId="6259" xr:uid="{00000000-0005-0000-0000-00004F1B0000}"/>
    <cellStyle name="40% - Accent5 2 7 3 2" xfId="58895" xr:uid="{00000000-0005-0000-0000-0000501B0000}"/>
    <cellStyle name="40% - Accent5 2 7 4" xfId="58896" xr:uid="{00000000-0005-0000-0000-0000511B0000}"/>
    <cellStyle name="40% - Accent5 2 8" xfId="6260" xr:uid="{00000000-0005-0000-0000-0000521B0000}"/>
    <cellStyle name="40% - Accent5 2 8 2" xfId="51849" xr:uid="{00000000-0005-0000-0000-0000531B0000}"/>
    <cellStyle name="40% - Accent5 2 8 3" xfId="51850" xr:uid="{00000000-0005-0000-0000-0000541B0000}"/>
    <cellStyle name="40% - Accent5 2 9" xfId="6261" xr:uid="{00000000-0005-0000-0000-0000551B0000}"/>
    <cellStyle name="40% - Accent5 2 9 2" xfId="51851" xr:uid="{00000000-0005-0000-0000-0000561B0000}"/>
    <cellStyle name="40% - Accent5 2 9 3" xfId="51852" xr:uid="{00000000-0005-0000-0000-0000571B0000}"/>
    <cellStyle name="40% - Accent5 2_Dec monthly report" xfId="4657" xr:uid="{00000000-0005-0000-0000-0000581B0000}"/>
    <cellStyle name="40% - Accent5 20" xfId="51853" xr:uid="{00000000-0005-0000-0000-0000591B0000}"/>
    <cellStyle name="40% - Accent5 20 2" xfId="51854" xr:uid="{00000000-0005-0000-0000-00005A1B0000}"/>
    <cellStyle name="40% - Accent5 20 3" xfId="51855" xr:uid="{00000000-0005-0000-0000-00005B1B0000}"/>
    <cellStyle name="40% - Accent5 21" xfId="51856" xr:uid="{00000000-0005-0000-0000-00005C1B0000}"/>
    <cellStyle name="40% - Accent5 21 2" xfId="51857" xr:uid="{00000000-0005-0000-0000-00005D1B0000}"/>
    <cellStyle name="40% - Accent5 21 3" xfId="51858" xr:uid="{00000000-0005-0000-0000-00005E1B0000}"/>
    <cellStyle name="40% - Accent5 22" xfId="51859" xr:uid="{00000000-0005-0000-0000-00005F1B0000}"/>
    <cellStyle name="40% - Accent5 23" xfId="51860" xr:uid="{00000000-0005-0000-0000-0000601B0000}"/>
    <cellStyle name="40% - Accent5 24" xfId="51861" xr:uid="{00000000-0005-0000-0000-0000611B0000}"/>
    <cellStyle name="40% - Accent5 3" xfId="168" xr:uid="{00000000-0005-0000-0000-0000621B0000}"/>
    <cellStyle name="40% - Accent5 3 10" xfId="6262" xr:uid="{00000000-0005-0000-0000-0000631B0000}"/>
    <cellStyle name="40% - Accent5 3 11" xfId="6263" xr:uid="{00000000-0005-0000-0000-0000641B0000}"/>
    <cellStyle name="40% - Accent5 3 12" xfId="6264" xr:uid="{00000000-0005-0000-0000-0000651B0000}"/>
    <cellStyle name="40% - Accent5 3 13" xfId="6265" xr:uid="{00000000-0005-0000-0000-0000661B0000}"/>
    <cellStyle name="40% - Accent5 3 14" xfId="51862" xr:uid="{00000000-0005-0000-0000-0000671B0000}"/>
    <cellStyle name="40% - Accent5 3 2" xfId="241" xr:uid="{00000000-0005-0000-0000-0000681B0000}"/>
    <cellStyle name="40% - Accent5 3 2 2" xfId="538" xr:uid="{00000000-0005-0000-0000-0000691B0000}"/>
    <cellStyle name="40% - Accent5 3 2 2 10" xfId="51863" xr:uid="{00000000-0005-0000-0000-00006A1B0000}"/>
    <cellStyle name="40% - Accent5 3 2 2 2" xfId="4338" xr:uid="{00000000-0005-0000-0000-00006B1B0000}"/>
    <cellStyle name="40% - Accent5 3 2 2 2 2" xfId="6266" xr:uid="{00000000-0005-0000-0000-00006C1B0000}"/>
    <cellStyle name="40% - Accent5 3 2 2 2 2 2" xfId="51864" xr:uid="{00000000-0005-0000-0000-00006D1B0000}"/>
    <cellStyle name="40% - Accent5 3 2 2 2 2 3" xfId="51865" xr:uid="{00000000-0005-0000-0000-00006E1B0000}"/>
    <cellStyle name="40% - Accent5 3 2 2 2 3" xfId="6267" xr:uid="{00000000-0005-0000-0000-00006F1B0000}"/>
    <cellStyle name="40% - Accent5 3 2 2 2 3 2" xfId="51866" xr:uid="{00000000-0005-0000-0000-0000701B0000}"/>
    <cellStyle name="40% - Accent5 3 2 2 2 3 3" xfId="51867" xr:uid="{00000000-0005-0000-0000-0000711B0000}"/>
    <cellStyle name="40% - Accent5 3 2 2 2 4" xfId="51868" xr:uid="{00000000-0005-0000-0000-0000721B0000}"/>
    <cellStyle name="40% - Accent5 3 2 2 2 5" xfId="51869" xr:uid="{00000000-0005-0000-0000-0000731B0000}"/>
    <cellStyle name="40% - Accent5 3 2 2 2 6" xfId="51870" xr:uid="{00000000-0005-0000-0000-0000741B0000}"/>
    <cellStyle name="40% - Accent5 3 2 2 2 7" xfId="51871" xr:uid="{00000000-0005-0000-0000-0000751B0000}"/>
    <cellStyle name="40% - Accent5 3 2 2 2 8" xfId="51872" xr:uid="{00000000-0005-0000-0000-0000761B0000}"/>
    <cellStyle name="40% - Accent5 3 2 2 3" xfId="6268" xr:uid="{00000000-0005-0000-0000-0000771B0000}"/>
    <cellStyle name="40% - Accent5 3 2 2 3 2" xfId="6269" xr:uid="{00000000-0005-0000-0000-0000781B0000}"/>
    <cellStyle name="40% - Accent5 3 2 2 3 3" xfId="51873" xr:uid="{00000000-0005-0000-0000-0000791B0000}"/>
    <cellStyle name="40% - Accent5 3 2 2 4" xfId="6270" xr:uid="{00000000-0005-0000-0000-00007A1B0000}"/>
    <cellStyle name="40% - Accent5 3 2 2 4 2" xfId="51874" xr:uid="{00000000-0005-0000-0000-00007B1B0000}"/>
    <cellStyle name="40% - Accent5 3 2 2 4 3" xfId="51875" xr:uid="{00000000-0005-0000-0000-00007C1B0000}"/>
    <cellStyle name="40% - Accent5 3 2 2 5" xfId="51876" xr:uid="{00000000-0005-0000-0000-00007D1B0000}"/>
    <cellStyle name="40% - Accent5 3 2 2 5 2" xfId="51877" xr:uid="{00000000-0005-0000-0000-00007E1B0000}"/>
    <cellStyle name="40% - Accent5 3 2 2 5 3" xfId="51878" xr:uid="{00000000-0005-0000-0000-00007F1B0000}"/>
    <cellStyle name="40% - Accent5 3 2 2 6" xfId="51879" xr:uid="{00000000-0005-0000-0000-0000801B0000}"/>
    <cellStyle name="40% - Accent5 3 2 2 7" xfId="51880" xr:uid="{00000000-0005-0000-0000-0000811B0000}"/>
    <cellStyle name="40% - Accent5 3 2 2 8" xfId="51881" xr:uid="{00000000-0005-0000-0000-0000821B0000}"/>
    <cellStyle name="40% - Accent5 3 2 2 9" xfId="51882" xr:uid="{00000000-0005-0000-0000-0000831B0000}"/>
    <cellStyle name="40% - Accent5 3 2 3" xfId="537" xr:uid="{00000000-0005-0000-0000-0000841B0000}"/>
    <cellStyle name="40% - Accent5 3 2 3 2" xfId="6271" xr:uid="{00000000-0005-0000-0000-0000851B0000}"/>
    <cellStyle name="40% - Accent5 3 2 3 2 2" xfId="58897" xr:uid="{00000000-0005-0000-0000-0000861B0000}"/>
    <cellStyle name="40% - Accent5 3 2 3 2 3" xfId="58898" xr:uid="{00000000-0005-0000-0000-0000871B0000}"/>
    <cellStyle name="40% - Accent5 3 2 3 3" xfId="6272" xr:uid="{00000000-0005-0000-0000-0000881B0000}"/>
    <cellStyle name="40% - Accent5 3 2 3 3 2" xfId="58899" xr:uid="{00000000-0005-0000-0000-0000891B0000}"/>
    <cellStyle name="40% - Accent5 3 2 3 4" xfId="58900" xr:uid="{00000000-0005-0000-0000-00008A1B0000}"/>
    <cellStyle name="40% - Accent5 3 2 4" xfId="6273" xr:uid="{00000000-0005-0000-0000-00008B1B0000}"/>
    <cellStyle name="40% - Accent5 3 2 4 2" xfId="51883" xr:uid="{00000000-0005-0000-0000-00008C1B0000}"/>
    <cellStyle name="40% - Accent5 3 2 4 3" xfId="51884" xr:uid="{00000000-0005-0000-0000-00008D1B0000}"/>
    <cellStyle name="40% - Accent5 3 2 5" xfId="6274" xr:uid="{00000000-0005-0000-0000-00008E1B0000}"/>
    <cellStyle name="40% - Accent5 3 2 5 2" xfId="51885" xr:uid="{00000000-0005-0000-0000-00008F1B0000}"/>
    <cellStyle name="40% - Accent5 3 2 5 3" xfId="51886" xr:uid="{00000000-0005-0000-0000-0000901B0000}"/>
    <cellStyle name="40% - Accent5 3 2 6" xfId="6275" xr:uid="{00000000-0005-0000-0000-0000911B0000}"/>
    <cellStyle name="40% - Accent5 3 2 7" xfId="51887" xr:uid="{00000000-0005-0000-0000-0000921B0000}"/>
    <cellStyle name="40% - Accent5 3 2 8" xfId="51888" xr:uid="{00000000-0005-0000-0000-0000931B0000}"/>
    <cellStyle name="40% - Accent5 3 2 9" xfId="51889" xr:uid="{00000000-0005-0000-0000-0000941B0000}"/>
    <cellStyle name="40% - Accent5 3 3" xfId="4337" xr:uid="{00000000-0005-0000-0000-0000951B0000}"/>
    <cellStyle name="40% - Accent5 3 3 2" xfId="6276" xr:uid="{00000000-0005-0000-0000-0000961B0000}"/>
    <cellStyle name="40% - Accent5 3 3 2 2" xfId="6277" xr:uid="{00000000-0005-0000-0000-0000971B0000}"/>
    <cellStyle name="40% - Accent5 3 3 2 3" xfId="6278" xr:uid="{00000000-0005-0000-0000-0000981B0000}"/>
    <cellStyle name="40% - Accent5 3 3 2 3 2" xfId="58901" xr:uid="{00000000-0005-0000-0000-0000991B0000}"/>
    <cellStyle name="40% - Accent5 3 3 3" xfId="6279" xr:uid="{00000000-0005-0000-0000-00009A1B0000}"/>
    <cellStyle name="40% - Accent5 3 3 3 2" xfId="51890" xr:uid="{00000000-0005-0000-0000-00009B1B0000}"/>
    <cellStyle name="40% - Accent5 3 3 3 3" xfId="51891" xr:uid="{00000000-0005-0000-0000-00009C1B0000}"/>
    <cellStyle name="40% - Accent5 3 3 4" xfId="6280" xr:uid="{00000000-0005-0000-0000-00009D1B0000}"/>
    <cellStyle name="40% - Accent5 3 3 4 2" xfId="58902" xr:uid="{00000000-0005-0000-0000-00009E1B0000}"/>
    <cellStyle name="40% - Accent5 3 3 5" xfId="51892" xr:uid="{00000000-0005-0000-0000-00009F1B0000}"/>
    <cellStyle name="40% - Accent5 3 3 6" xfId="51893" xr:uid="{00000000-0005-0000-0000-0000A01B0000}"/>
    <cellStyle name="40% - Accent5 3 3 7" xfId="51894" xr:uid="{00000000-0005-0000-0000-0000A11B0000}"/>
    <cellStyle name="40% - Accent5 3 3 8" xfId="51895" xr:uid="{00000000-0005-0000-0000-0000A21B0000}"/>
    <cellStyle name="40% - Accent5 3 4" xfId="536" xr:uid="{00000000-0005-0000-0000-0000A31B0000}"/>
    <cellStyle name="40% - Accent5 3 4 2" xfId="6281" xr:uid="{00000000-0005-0000-0000-0000A41B0000}"/>
    <cellStyle name="40% - Accent5 3 4 2 2" xfId="51896" xr:uid="{00000000-0005-0000-0000-0000A51B0000}"/>
    <cellStyle name="40% - Accent5 3 4 2 3" xfId="51897" xr:uid="{00000000-0005-0000-0000-0000A61B0000}"/>
    <cellStyle name="40% - Accent5 3 4 3" xfId="6282" xr:uid="{00000000-0005-0000-0000-0000A71B0000}"/>
    <cellStyle name="40% - Accent5 3 4 3 2" xfId="51898" xr:uid="{00000000-0005-0000-0000-0000A81B0000}"/>
    <cellStyle name="40% - Accent5 3 4 3 3" xfId="51899" xr:uid="{00000000-0005-0000-0000-0000A91B0000}"/>
    <cellStyle name="40% - Accent5 3 4 4" xfId="51900" xr:uid="{00000000-0005-0000-0000-0000AA1B0000}"/>
    <cellStyle name="40% - Accent5 3 4 4 2" xfId="58903" xr:uid="{00000000-0005-0000-0000-0000AB1B0000}"/>
    <cellStyle name="40% - Accent5 3 4 5" xfId="51901" xr:uid="{00000000-0005-0000-0000-0000AC1B0000}"/>
    <cellStyle name="40% - Accent5 3 4 6" xfId="51902" xr:uid="{00000000-0005-0000-0000-0000AD1B0000}"/>
    <cellStyle name="40% - Accent5 3 4 7" xfId="51903" xr:uid="{00000000-0005-0000-0000-0000AE1B0000}"/>
    <cellStyle name="40% - Accent5 3 4 8" xfId="51904" xr:uid="{00000000-0005-0000-0000-0000AF1B0000}"/>
    <cellStyle name="40% - Accent5 3 5" xfId="6283" xr:uid="{00000000-0005-0000-0000-0000B01B0000}"/>
    <cellStyle name="40% - Accent5 3 5 2" xfId="6284" xr:uid="{00000000-0005-0000-0000-0000B11B0000}"/>
    <cellStyle name="40% - Accent5 3 5 2 2" xfId="6285" xr:uid="{00000000-0005-0000-0000-0000B21B0000}"/>
    <cellStyle name="40% - Accent5 3 5 2 3" xfId="6286" xr:uid="{00000000-0005-0000-0000-0000B31B0000}"/>
    <cellStyle name="40% - Accent5 3 5 3" xfId="6287" xr:uid="{00000000-0005-0000-0000-0000B41B0000}"/>
    <cellStyle name="40% - Accent5 3 5 3 2" xfId="6288" xr:uid="{00000000-0005-0000-0000-0000B51B0000}"/>
    <cellStyle name="40% - Accent5 3 5 4" xfId="6289" xr:uid="{00000000-0005-0000-0000-0000B61B0000}"/>
    <cellStyle name="40% - Accent5 3 5 5" xfId="6290" xr:uid="{00000000-0005-0000-0000-0000B71B0000}"/>
    <cellStyle name="40% - Accent5 3 5 6" xfId="6291" xr:uid="{00000000-0005-0000-0000-0000B81B0000}"/>
    <cellStyle name="40% - Accent5 3 5 7" xfId="6292" xr:uid="{00000000-0005-0000-0000-0000B91B0000}"/>
    <cellStyle name="40% - Accent5 3 5 8" xfId="6293" xr:uid="{00000000-0005-0000-0000-0000BA1B0000}"/>
    <cellStyle name="40% - Accent5 3 6" xfId="6294" xr:uid="{00000000-0005-0000-0000-0000BB1B0000}"/>
    <cellStyle name="40% - Accent5 3 6 2" xfId="6295" xr:uid="{00000000-0005-0000-0000-0000BC1B0000}"/>
    <cellStyle name="40% - Accent5 3 6 3" xfId="51905" xr:uid="{00000000-0005-0000-0000-0000BD1B0000}"/>
    <cellStyle name="40% - Accent5 3 7" xfId="6296" xr:uid="{00000000-0005-0000-0000-0000BE1B0000}"/>
    <cellStyle name="40% - Accent5 3 7 2" xfId="6297" xr:uid="{00000000-0005-0000-0000-0000BF1B0000}"/>
    <cellStyle name="40% - Accent5 3 7 3" xfId="6298" xr:uid="{00000000-0005-0000-0000-0000C01B0000}"/>
    <cellStyle name="40% - Accent5 3 8" xfId="6299" xr:uid="{00000000-0005-0000-0000-0000C11B0000}"/>
    <cellStyle name="40% - Accent5 3 8 2" xfId="6300" xr:uid="{00000000-0005-0000-0000-0000C21B0000}"/>
    <cellStyle name="40% - Accent5 3 8 3" xfId="51906" xr:uid="{00000000-0005-0000-0000-0000C31B0000}"/>
    <cellStyle name="40% - Accent5 3 9" xfId="6301" xr:uid="{00000000-0005-0000-0000-0000C41B0000}"/>
    <cellStyle name="40% - Accent5 3 9 2" xfId="6302" xr:uid="{00000000-0005-0000-0000-0000C51B0000}"/>
    <cellStyle name="40% - Accent5 3 9 3" xfId="51907" xr:uid="{00000000-0005-0000-0000-0000C61B0000}"/>
    <cellStyle name="40% - Accent5 4" xfId="167" xr:uid="{00000000-0005-0000-0000-0000C71B0000}"/>
    <cellStyle name="40% - Accent5 4 10" xfId="6303" xr:uid="{00000000-0005-0000-0000-0000C81B0000}"/>
    <cellStyle name="40% - Accent5 4 11" xfId="6304" xr:uid="{00000000-0005-0000-0000-0000C91B0000}"/>
    <cellStyle name="40% - Accent5 4 12" xfId="6305" xr:uid="{00000000-0005-0000-0000-0000CA1B0000}"/>
    <cellStyle name="40% - Accent5 4 13" xfId="51908" xr:uid="{00000000-0005-0000-0000-0000CB1B0000}"/>
    <cellStyle name="40% - Accent5 4 2" xfId="242" xr:uid="{00000000-0005-0000-0000-0000CC1B0000}"/>
    <cellStyle name="40% - Accent5 4 2 2" xfId="541" xr:uid="{00000000-0005-0000-0000-0000CD1B0000}"/>
    <cellStyle name="40% - Accent5 4 2 2 2" xfId="4340" xr:uid="{00000000-0005-0000-0000-0000CE1B0000}"/>
    <cellStyle name="40% - Accent5 4 2 2 2 2" xfId="51909" xr:uid="{00000000-0005-0000-0000-0000CF1B0000}"/>
    <cellStyle name="40% - Accent5 4 2 2 2 2 2" xfId="51910" xr:uid="{00000000-0005-0000-0000-0000D01B0000}"/>
    <cellStyle name="40% - Accent5 4 2 2 2 2 3" xfId="51911" xr:uid="{00000000-0005-0000-0000-0000D11B0000}"/>
    <cellStyle name="40% - Accent5 4 2 2 2 3" xfId="51912" xr:uid="{00000000-0005-0000-0000-0000D21B0000}"/>
    <cellStyle name="40% - Accent5 4 2 2 2 3 2" xfId="51913" xr:uid="{00000000-0005-0000-0000-0000D31B0000}"/>
    <cellStyle name="40% - Accent5 4 2 2 2 3 3" xfId="51914" xr:uid="{00000000-0005-0000-0000-0000D41B0000}"/>
    <cellStyle name="40% - Accent5 4 2 2 2 4" xfId="51915" xr:uid="{00000000-0005-0000-0000-0000D51B0000}"/>
    <cellStyle name="40% - Accent5 4 2 2 2 5" xfId="51916" xr:uid="{00000000-0005-0000-0000-0000D61B0000}"/>
    <cellStyle name="40% - Accent5 4 2 2 2 6" xfId="51917" xr:uid="{00000000-0005-0000-0000-0000D71B0000}"/>
    <cellStyle name="40% - Accent5 4 2 2 2 7" xfId="51918" xr:uid="{00000000-0005-0000-0000-0000D81B0000}"/>
    <cellStyle name="40% - Accent5 4 2 2 2 8" xfId="51919" xr:uid="{00000000-0005-0000-0000-0000D91B0000}"/>
    <cellStyle name="40% - Accent5 4 2 2 3" xfId="51920" xr:uid="{00000000-0005-0000-0000-0000DA1B0000}"/>
    <cellStyle name="40% - Accent5 4 2 2 3 2" xfId="51921" xr:uid="{00000000-0005-0000-0000-0000DB1B0000}"/>
    <cellStyle name="40% - Accent5 4 2 2 3 3" xfId="51922" xr:uid="{00000000-0005-0000-0000-0000DC1B0000}"/>
    <cellStyle name="40% - Accent5 4 2 2 4" xfId="51923" xr:uid="{00000000-0005-0000-0000-0000DD1B0000}"/>
    <cellStyle name="40% - Accent5 4 2 2 4 2" xfId="51924" xr:uid="{00000000-0005-0000-0000-0000DE1B0000}"/>
    <cellStyle name="40% - Accent5 4 2 2 4 3" xfId="51925" xr:uid="{00000000-0005-0000-0000-0000DF1B0000}"/>
    <cellStyle name="40% - Accent5 4 2 2 5" xfId="51926" xr:uid="{00000000-0005-0000-0000-0000E01B0000}"/>
    <cellStyle name="40% - Accent5 4 2 2 5 2" xfId="58904" xr:uid="{00000000-0005-0000-0000-0000E11B0000}"/>
    <cellStyle name="40% - Accent5 4 2 2 6" xfId="51927" xr:uid="{00000000-0005-0000-0000-0000E21B0000}"/>
    <cellStyle name="40% - Accent5 4 2 2 7" xfId="51928" xr:uid="{00000000-0005-0000-0000-0000E31B0000}"/>
    <cellStyle name="40% - Accent5 4 2 2 8" xfId="51929" xr:uid="{00000000-0005-0000-0000-0000E41B0000}"/>
    <cellStyle name="40% - Accent5 4 2 2 9" xfId="51930" xr:uid="{00000000-0005-0000-0000-0000E51B0000}"/>
    <cellStyle name="40% - Accent5 4 2 3" xfId="540" xr:uid="{00000000-0005-0000-0000-0000E61B0000}"/>
    <cellStyle name="40% - Accent5 4 2 3 2" xfId="51931" xr:uid="{00000000-0005-0000-0000-0000E71B0000}"/>
    <cellStyle name="40% - Accent5 4 2 3 2 2" xfId="58905" xr:uid="{00000000-0005-0000-0000-0000E81B0000}"/>
    <cellStyle name="40% - Accent5 4 2 3 2 3" xfId="58906" xr:uid="{00000000-0005-0000-0000-0000E91B0000}"/>
    <cellStyle name="40% - Accent5 4 2 3 3" xfId="58907" xr:uid="{00000000-0005-0000-0000-0000EA1B0000}"/>
    <cellStyle name="40% - Accent5 4 2 3 3 2" xfId="58908" xr:uid="{00000000-0005-0000-0000-0000EB1B0000}"/>
    <cellStyle name="40% - Accent5 4 2 3 4" xfId="58909" xr:uid="{00000000-0005-0000-0000-0000EC1B0000}"/>
    <cellStyle name="40% - Accent5 4 2 4" xfId="6306" xr:uid="{00000000-0005-0000-0000-0000ED1B0000}"/>
    <cellStyle name="40% - Accent5 4 2 4 2" xfId="51932" xr:uid="{00000000-0005-0000-0000-0000EE1B0000}"/>
    <cellStyle name="40% - Accent5 4 2 4 3" xfId="51933" xr:uid="{00000000-0005-0000-0000-0000EF1B0000}"/>
    <cellStyle name="40% - Accent5 4 2 5" xfId="51934" xr:uid="{00000000-0005-0000-0000-0000F01B0000}"/>
    <cellStyle name="40% - Accent5 4 2 5 2" xfId="51935" xr:uid="{00000000-0005-0000-0000-0000F11B0000}"/>
    <cellStyle name="40% - Accent5 4 2 5 3" xfId="51936" xr:uid="{00000000-0005-0000-0000-0000F21B0000}"/>
    <cellStyle name="40% - Accent5 4 2 6" xfId="51937" xr:uid="{00000000-0005-0000-0000-0000F31B0000}"/>
    <cellStyle name="40% - Accent5 4 2 7" xfId="51938" xr:uid="{00000000-0005-0000-0000-0000F41B0000}"/>
    <cellStyle name="40% - Accent5 4 2 8" xfId="51939" xr:uid="{00000000-0005-0000-0000-0000F51B0000}"/>
    <cellStyle name="40% - Accent5 4 2 9" xfId="51940" xr:uid="{00000000-0005-0000-0000-0000F61B0000}"/>
    <cellStyle name="40% - Accent5 4 3" xfId="4339" xr:uid="{00000000-0005-0000-0000-0000F71B0000}"/>
    <cellStyle name="40% - Accent5 4 3 2" xfId="6307" xr:uid="{00000000-0005-0000-0000-0000F81B0000}"/>
    <cellStyle name="40% - Accent5 4 3 2 2" xfId="51941" xr:uid="{00000000-0005-0000-0000-0000F91B0000}"/>
    <cellStyle name="40% - Accent5 4 3 2 3" xfId="51942" xr:uid="{00000000-0005-0000-0000-0000FA1B0000}"/>
    <cellStyle name="40% - Accent5 4 3 3" xfId="6308" xr:uid="{00000000-0005-0000-0000-0000FB1B0000}"/>
    <cellStyle name="40% - Accent5 4 3 3 2" xfId="51943" xr:uid="{00000000-0005-0000-0000-0000FC1B0000}"/>
    <cellStyle name="40% - Accent5 4 3 3 3" xfId="51944" xr:uid="{00000000-0005-0000-0000-0000FD1B0000}"/>
    <cellStyle name="40% - Accent5 4 3 4" xfId="51945" xr:uid="{00000000-0005-0000-0000-0000FE1B0000}"/>
    <cellStyle name="40% - Accent5 4 3 4 2" xfId="58910" xr:uid="{00000000-0005-0000-0000-0000FF1B0000}"/>
    <cellStyle name="40% - Accent5 4 3 5" xfId="51946" xr:uid="{00000000-0005-0000-0000-0000001C0000}"/>
    <cellStyle name="40% - Accent5 4 3 6" xfId="51947" xr:uid="{00000000-0005-0000-0000-0000011C0000}"/>
    <cellStyle name="40% - Accent5 4 3 7" xfId="51948" xr:uid="{00000000-0005-0000-0000-0000021C0000}"/>
    <cellStyle name="40% - Accent5 4 3 8" xfId="51949" xr:uid="{00000000-0005-0000-0000-0000031C0000}"/>
    <cellStyle name="40% - Accent5 4 4" xfId="539" xr:uid="{00000000-0005-0000-0000-0000041C0000}"/>
    <cellStyle name="40% - Accent5 4 4 2" xfId="6309" xr:uid="{00000000-0005-0000-0000-0000051C0000}"/>
    <cellStyle name="40% - Accent5 4 4 2 2" xfId="6310" xr:uid="{00000000-0005-0000-0000-0000061C0000}"/>
    <cellStyle name="40% - Accent5 4 4 2 3" xfId="6311" xr:uid="{00000000-0005-0000-0000-0000071C0000}"/>
    <cellStyle name="40% - Accent5 4 4 3" xfId="6312" xr:uid="{00000000-0005-0000-0000-0000081C0000}"/>
    <cellStyle name="40% - Accent5 4 4 3 2" xfId="6313" xr:uid="{00000000-0005-0000-0000-0000091C0000}"/>
    <cellStyle name="40% - Accent5 4 4 3 3" xfId="51950" xr:uid="{00000000-0005-0000-0000-00000A1C0000}"/>
    <cellStyle name="40% - Accent5 4 4 4" xfId="6314" xr:uid="{00000000-0005-0000-0000-00000B1C0000}"/>
    <cellStyle name="40% - Accent5 4 4 5" xfId="6315" xr:uid="{00000000-0005-0000-0000-00000C1C0000}"/>
    <cellStyle name="40% - Accent5 4 4 6" xfId="6316" xr:uid="{00000000-0005-0000-0000-00000D1C0000}"/>
    <cellStyle name="40% - Accent5 4 4 7" xfId="6317" xr:uid="{00000000-0005-0000-0000-00000E1C0000}"/>
    <cellStyle name="40% - Accent5 4 4 8" xfId="6318" xr:uid="{00000000-0005-0000-0000-00000F1C0000}"/>
    <cellStyle name="40% - Accent5 4 5" xfId="6319" xr:uid="{00000000-0005-0000-0000-0000101C0000}"/>
    <cellStyle name="40% - Accent5 4 5 2" xfId="6320" xr:uid="{00000000-0005-0000-0000-0000111C0000}"/>
    <cellStyle name="40% - Accent5 4 5 2 2" xfId="58911" xr:uid="{00000000-0005-0000-0000-0000121C0000}"/>
    <cellStyle name="40% - Accent5 4 5 2 3" xfId="58912" xr:uid="{00000000-0005-0000-0000-0000131C0000}"/>
    <cellStyle name="40% - Accent5 4 5 3" xfId="51951" xr:uid="{00000000-0005-0000-0000-0000141C0000}"/>
    <cellStyle name="40% - Accent5 4 5 3 2" xfId="58913" xr:uid="{00000000-0005-0000-0000-0000151C0000}"/>
    <cellStyle name="40% - Accent5 4 5 4" xfId="51952" xr:uid="{00000000-0005-0000-0000-0000161C0000}"/>
    <cellStyle name="40% - Accent5 4 6" xfId="6321" xr:uid="{00000000-0005-0000-0000-0000171C0000}"/>
    <cellStyle name="40% - Accent5 4 6 2" xfId="6322" xr:uid="{00000000-0005-0000-0000-0000181C0000}"/>
    <cellStyle name="40% - Accent5 4 6 3" xfId="6323" xr:uid="{00000000-0005-0000-0000-0000191C0000}"/>
    <cellStyle name="40% - Accent5 4 7" xfId="6324" xr:uid="{00000000-0005-0000-0000-00001A1C0000}"/>
    <cellStyle name="40% - Accent5 4 7 2" xfId="6325" xr:uid="{00000000-0005-0000-0000-00001B1C0000}"/>
    <cellStyle name="40% - Accent5 4 7 3" xfId="51953" xr:uid="{00000000-0005-0000-0000-00001C1C0000}"/>
    <cellStyle name="40% - Accent5 4 8" xfId="6326" xr:uid="{00000000-0005-0000-0000-00001D1C0000}"/>
    <cellStyle name="40% - Accent5 4 8 2" xfId="51954" xr:uid="{00000000-0005-0000-0000-00001E1C0000}"/>
    <cellStyle name="40% - Accent5 4 8 3" xfId="51955" xr:uid="{00000000-0005-0000-0000-00001F1C0000}"/>
    <cellStyle name="40% - Accent5 4 9" xfId="6327" xr:uid="{00000000-0005-0000-0000-0000201C0000}"/>
    <cellStyle name="40% - Accent5 5" xfId="239" xr:uid="{00000000-0005-0000-0000-0000211C0000}"/>
    <cellStyle name="40% - Accent5 5 10" xfId="51956" xr:uid="{00000000-0005-0000-0000-0000221C0000}"/>
    <cellStyle name="40% - Accent5 5 11" xfId="51957" xr:uid="{00000000-0005-0000-0000-0000231C0000}"/>
    <cellStyle name="40% - Accent5 5 12" xfId="51958" xr:uid="{00000000-0005-0000-0000-0000241C0000}"/>
    <cellStyle name="40% - Accent5 5 2" xfId="543" xr:uid="{00000000-0005-0000-0000-0000251C0000}"/>
    <cellStyle name="40% - Accent5 5 2 2" xfId="544" xr:uid="{00000000-0005-0000-0000-0000261C0000}"/>
    <cellStyle name="40% - Accent5 5 2 2 2" xfId="4342" xr:uid="{00000000-0005-0000-0000-0000271C0000}"/>
    <cellStyle name="40% - Accent5 5 2 2 2 2" xfId="51959" xr:uid="{00000000-0005-0000-0000-0000281C0000}"/>
    <cellStyle name="40% - Accent5 5 2 2 2 2 2" xfId="51960" xr:uid="{00000000-0005-0000-0000-0000291C0000}"/>
    <cellStyle name="40% - Accent5 5 2 2 2 2 3" xfId="51961" xr:uid="{00000000-0005-0000-0000-00002A1C0000}"/>
    <cellStyle name="40% - Accent5 5 2 2 2 3" xfId="51962" xr:uid="{00000000-0005-0000-0000-00002B1C0000}"/>
    <cellStyle name="40% - Accent5 5 2 2 2 3 2" xfId="51963" xr:uid="{00000000-0005-0000-0000-00002C1C0000}"/>
    <cellStyle name="40% - Accent5 5 2 2 2 3 3" xfId="51964" xr:uid="{00000000-0005-0000-0000-00002D1C0000}"/>
    <cellStyle name="40% - Accent5 5 2 2 2 4" xfId="51965" xr:uid="{00000000-0005-0000-0000-00002E1C0000}"/>
    <cellStyle name="40% - Accent5 5 2 2 2 5" xfId="51966" xr:uid="{00000000-0005-0000-0000-00002F1C0000}"/>
    <cellStyle name="40% - Accent5 5 2 2 2 6" xfId="51967" xr:uid="{00000000-0005-0000-0000-0000301C0000}"/>
    <cellStyle name="40% - Accent5 5 2 2 2 7" xfId="51968" xr:uid="{00000000-0005-0000-0000-0000311C0000}"/>
    <cellStyle name="40% - Accent5 5 2 2 2 8" xfId="51969" xr:uid="{00000000-0005-0000-0000-0000321C0000}"/>
    <cellStyle name="40% - Accent5 5 2 2 3" xfId="51970" xr:uid="{00000000-0005-0000-0000-0000331C0000}"/>
    <cellStyle name="40% - Accent5 5 2 2 3 2" xfId="51971" xr:uid="{00000000-0005-0000-0000-0000341C0000}"/>
    <cellStyle name="40% - Accent5 5 2 2 3 3" xfId="51972" xr:uid="{00000000-0005-0000-0000-0000351C0000}"/>
    <cellStyle name="40% - Accent5 5 2 2 4" xfId="51973" xr:uid="{00000000-0005-0000-0000-0000361C0000}"/>
    <cellStyle name="40% - Accent5 5 2 2 4 2" xfId="51974" xr:uid="{00000000-0005-0000-0000-0000371C0000}"/>
    <cellStyle name="40% - Accent5 5 2 2 4 3" xfId="51975" xr:uid="{00000000-0005-0000-0000-0000381C0000}"/>
    <cellStyle name="40% - Accent5 5 2 2 5" xfId="51976" xr:uid="{00000000-0005-0000-0000-0000391C0000}"/>
    <cellStyle name="40% - Accent5 5 2 2 5 2" xfId="58914" xr:uid="{00000000-0005-0000-0000-00003A1C0000}"/>
    <cellStyle name="40% - Accent5 5 2 2 6" xfId="51977" xr:uid="{00000000-0005-0000-0000-00003B1C0000}"/>
    <cellStyle name="40% - Accent5 5 2 2 7" xfId="51978" xr:uid="{00000000-0005-0000-0000-00003C1C0000}"/>
    <cellStyle name="40% - Accent5 5 2 2 8" xfId="51979" xr:uid="{00000000-0005-0000-0000-00003D1C0000}"/>
    <cellStyle name="40% - Accent5 5 2 2 9" xfId="51980" xr:uid="{00000000-0005-0000-0000-00003E1C0000}"/>
    <cellStyle name="40% - Accent5 5 2 3" xfId="51981" xr:uid="{00000000-0005-0000-0000-00003F1C0000}"/>
    <cellStyle name="40% - Accent5 5 2 3 2" xfId="51982" xr:uid="{00000000-0005-0000-0000-0000401C0000}"/>
    <cellStyle name="40% - Accent5 5 2 3 2 2" xfId="58915" xr:uid="{00000000-0005-0000-0000-0000411C0000}"/>
    <cellStyle name="40% - Accent5 5 2 3 2 3" xfId="58916" xr:uid="{00000000-0005-0000-0000-0000421C0000}"/>
    <cellStyle name="40% - Accent5 5 2 3 3" xfId="58917" xr:uid="{00000000-0005-0000-0000-0000431C0000}"/>
    <cellStyle name="40% - Accent5 5 2 3 3 2" xfId="58918" xr:uid="{00000000-0005-0000-0000-0000441C0000}"/>
    <cellStyle name="40% - Accent5 5 2 3 4" xfId="58919" xr:uid="{00000000-0005-0000-0000-0000451C0000}"/>
    <cellStyle name="40% - Accent5 5 2 4" xfId="51983" xr:uid="{00000000-0005-0000-0000-0000461C0000}"/>
    <cellStyle name="40% - Accent5 5 2 5" xfId="51984" xr:uid="{00000000-0005-0000-0000-0000471C0000}"/>
    <cellStyle name="40% - Accent5 5 2_Dec monthly report" xfId="4659" xr:uid="{00000000-0005-0000-0000-0000481C0000}"/>
    <cellStyle name="40% - Accent5 5 3" xfId="4341" xr:uid="{00000000-0005-0000-0000-0000491C0000}"/>
    <cellStyle name="40% - Accent5 5 3 2" xfId="51985" xr:uid="{00000000-0005-0000-0000-00004A1C0000}"/>
    <cellStyle name="40% - Accent5 5 3 2 2" xfId="51986" xr:uid="{00000000-0005-0000-0000-00004B1C0000}"/>
    <cellStyle name="40% - Accent5 5 3 2 3" xfId="51987" xr:uid="{00000000-0005-0000-0000-00004C1C0000}"/>
    <cellStyle name="40% - Accent5 5 3 3" xfId="51988" xr:uid="{00000000-0005-0000-0000-00004D1C0000}"/>
    <cellStyle name="40% - Accent5 5 3 3 2" xfId="51989" xr:uid="{00000000-0005-0000-0000-00004E1C0000}"/>
    <cellStyle name="40% - Accent5 5 3 3 3" xfId="51990" xr:uid="{00000000-0005-0000-0000-00004F1C0000}"/>
    <cellStyle name="40% - Accent5 5 3 4" xfId="51991" xr:uid="{00000000-0005-0000-0000-0000501C0000}"/>
    <cellStyle name="40% - Accent5 5 3 4 2" xfId="58920" xr:uid="{00000000-0005-0000-0000-0000511C0000}"/>
    <cellStyle name="40% - Accent5 5 3 5" xfId="51992" xr:uid="{00000000-0005-0000-0000-0000521C0000}"/>
    <cellStyle name="40% - Accent5 5 3 6" xfId="51993" xr:uid="{00000000-0005-0000-0000-0000531C0000}"/>
    <cellStyle name="40% - Accent5 5 3 7" xfId="51994" xr:uid="{00000000-0005-0000-0000-0000541C0000}"/>
    <cellStyle name="40% - Accent5 5 3 8" xfId="51995" xr:uid="{00000000-0005-0000-0000-0000551C0000}"/>
    <cellStyle name="40% - Accent5 5 4" xfId="542" xr:uid="{00000000-0005-0000-0000-0000561C0000}"/>
    <cellStyle name="40% - Accent5 5 4 2" xfId="51996" xr:uid="{00000000-0005-0000-0000-0000571C0000}"/>
    <cellStyle name="40% - Accent5 5 4 2 2" xfId="51997" xr:uid="{00000000-0005-0000-0000-0000581C0000}"/>
    <cellStyle name="40% - Accent5 5 4 2 3" xfId="51998" xr:uid="{00000000-0005-0000-0000-0000591C0000}"/>
    <cellStyle name="40% - Accent5 5 4 3" xfId="51999" xr:uid="{00000000-0005-0000-0000-00005A1C0000}"/>
    <cellStyle name="40% - Accent5 5 4 3 2" xfId="52000" xr:uid="{00000000-0005-0000-0000-00005B1C0000}"/>
    <cellStyle name="40% - Accent5 5 4 3 3" xfId="52001" xr:uid="{00000000-0005-0000-0000-00005C1C0000}"/>
    <cellStyle name="40% - Accent5 5 4 4" xfId="52002" xr:uid="{00000000-0005-0000-0000-00005D1C0000}"/>
    <cellStyle name="40% - Accent5 5 4 5" xfId="52003" xr:uid="{00000000-0005-0000-0000-00005E1C0000}"/>
    <cellStyle name="40% - Accent5 5 4 6" xfId="52004" xr:uid="{00000000-0005-0000-0000-00005F1C0000}"/>
    <cellStyle name="40% - Accent5 5 4 7" xfId="52005" xr:uid="{00000000-0005-0000-0000-0000601C0000}"/>
    <cellStyle name="40% - Accent5 5 4 8" xfId="52006" xr:uid="{00000000-0005-0000-0000-0000611C0000}"/>
    <cellStyle name="40% - Accent5 5 5" xfId="52007" xr:uid="{00000000-0005-0000-0000-0000621C0000}"/>
    <cellStyle name="40% - Accent5 5 5 2" xfId="52008" xr:uid="{00000000-0005-0000-0000-0000631C0000}"/>
    <cellStyle name="40% - Accent5 5 5 3" xfId="52009" xr:uid="{00000000-0005-0000-0000-0000641C0000}"/>
    <cellStyle name="40% - Accent5 5 6" xfId="52010" xr:uid="{00000000-0005-0000-0000-0000651C0000}"/>
    <cellStyle name="40% - Accent5 5 6 2" xfId="52011" xr:uid="{00000000-0005-0000-0000-0000661C0000}"/>
    <cellStyle name="40% - Accent5 5 6 3" xfId="52012" xr:uid="{00000000-0005-0000-0000-0000671C0000}"/>
    <cellStyle name="40% - Accent5 5 7" xfId="52013" xr:uid="{00000000-0005-0000-0000-0000681C0000}"/>
    <cellStyle name="40% - Accent5 5 7 2" xfId="52014" xr:uid="{00000000-0005-0000-0000-0000691C0000}"/>
    <cellStyle name="40% - Accent5 5 7 3" xfId="52015" xr:uid="{00000000-0005-0000-0000-00006A1C0000}"/>
    <cellStyle name="40% - Accent5 5 8" xfId="52016" xr:uid="{00000000-0005-0000-0000-00006B1C0000}"/>
    <cellStyle name="40% - Accent5 5 9" xfId="52017" xr:uid="{00000000-0005-0000-0000-00006C1C0000}"/>
    <cellStyle name="40% - Accent5 6" xfId="545" xr:uid="{00000000-0005-0000-0000-00006D1C0000}"/>
    <cellStyle name="40% - Accent5 6 2" xfId="546" xr:uid="{00000000-0005-0000-0000-00006E1C0000}"/>
    <cellStyle name="40% - Accent5 6 2 2" xfId="4343" xr:uid="{00000000-0005-0000-0000-00006F1C0000}"/>
    <cellStyle name="40% - Accent5 6 2 2 2" xfId="52018" xr:uid="{00000000-0005-0000-0000-0000701C0000}"/>
    <cellStyle name="40% - Accent5 6 2 2 2 2" xfId="52019" xr:uid="{00000000-0005-0000-0000-0000711C0000}"/>
    <cellStyle name="40% - Accent5 6 2 2 2 3" xfId="52020" xr:uid="{00000000-0005-0000-0000-0000721C0000}"/>
    <cellStyle name="40% - Accent5 6 2 2 3" xfId="52021" xr:uid="{00000000-0005-0000-0000-0000731C0000}"/>
    <cellStyle name="40% - Accent5 6 2 2 3 2" xfId="52022" xr:uid="{00000000-0005-0000-0000-0000741C0000}"/>
    <cellStyle name="40% - Accent5 6 2 2 3 3" xfId="52023" xr:uid="{00000000-0005-0000-0000-0000751C0000}"/>
    <cellStyle name="40% - Accent5 6 2 2 4" xfId="52024" xr:uid="{00000000-0005-0000-0000-0000761C0000}"/>
    <cellStyle name="40% - Accent5 6 2 2 5" xfId="52025" xr:uid="{00000000-0005-0000-0000-0000771C0000}"/>
    <cellStyle name="40% - Accent5 6 2 2 6" xfId="52026" xr:uid="{00000000-0005-0000-0000-0000781C0000}"/>
    <cellStyle name="40% - Accent5 6 2 2 7" xfId="52027" xr:uid="{00000000-0005-0000-0000-0000791C0000}"/>
    <cellStyle name="40% - Accent5 6 2 2 8" xfId="52028" xr:uid="{00000000-0005-0000-0000-00007A1C0000}"/>
    <cellStyle name="40% - Accent5 6 2 3" xfId="52029" xr:uid="{00000000-0005-0000-0000-00007B1C0000}"/>
    <cellStyle name="40% - Accent5 6 2 3 2" xfId="52030" xr:uid="{00000000-0005-0000-0000-00007C1C0000}"/>
    <cellStyle name="40% - Accent5 6 2 3 3" xfId="52031" xr:uid="{00000000-0005-0000-0000-00007D1C0000}"/>
    <cellStyle name="40% - Accent5 6 2 4" xfId="52032" xr:uid="{00000000-0005-0000-0000-00007E1C0000}"/>
    <cellStyle name="40% - Accent5 6 2 4 2" xfId="52033" xr:uid="{00000000-0005-0000-0000-00007F1C0000}"/>
    <cellStyle name="40% - Accent5 6 2 4 3" xfId="52034" xr:uid="{00000000-0005-0000-0000-0000801C0000}"/>
    <cellStyle name="40% - Accent5 6 2 5" xfId="52035" xr:uid="{00000000-0005-0000-0000-0000811C0000}"/>
    <cellStyle name="40% - Accent5 6 2 5 2" xfId="58921" xr:uid="{00000000-0005-0000-0000-0000821C0000}"/>
    <cellStyle name="40% - Accent5 6 2 6" xfId="52036" xr:uid="{00000000-0005-0000-0000-0000831C0000}"/>
    <cellStyle name="40% - Accent5 6 2 7" xfId="52037" xr:uid="{00000000-0005-0000-0000-0000841C0000}"/>
    <cellStyle name="40% - Accent5 6 2 8" xfId="52038" xr:uid="{00000000-0005-0000-0000-0000851C0000}"/>
    <cellStyle name="40% - Accent5 6 2 9" xfId="52039" xr:uid="{00000000-0005-0000-0000-0000861C0000}"/>
    <cellStyle name="40% - Accent5 6 3" xfId="6328" xr:uid="{00000000-0005-0000-0000-0000871C0000}"/>
    <cellStyle name="40% - Accent5 6 3 2" xfId="52040" xr:uid="{00000000-0005-0000-0000-0000881C0000}"/>
    <cellStyle name="40% - Accent5 6 3 2 2" xfId="58922" xr:uid="{00000000-0005-0000-0000-0000891C0000}"/>
    <cellStyle name="40% - Accent5 6 3 2 3" xfId="58923" xr:uid="{00000000-0005-0000-0000-00008A1C0000}"/>
    <cellStyle name="40% - Accent5 6 3 3" xfId="58924" xr:uid="{00000000-0005-0000-0000-00008B1C0000}"/>
    <cellStyle name="40% - Accent5 6 3 3 2" xfId="58925" xr:uid="{00000000-0005-0000-0000-00008C1C0000}"/>
    <cellStyle name="40% - Accent5 6 3 4" xfId="58926" xr:uid="{00000000-0005-0000-0000-00008D1C0000}"/>
    <cellStyle name="40% - Accent5 6 4" xfId="58927" xr:uid="{00000000-0005-0000-0000-00008E1C0000}"/>
    <cellStyle name="40% - Accent5 6 5" xfId="58928" xr:uid="{00000000-0005-0000-0000-00008F1C0000}"/>
    <cellStyle name="40% - Accent5 6_Dec monthly report" xfId="4660" xr:uid="{00000000-0005-0000-0000-0000901C0000}"/>
    <cellStyle name="40% - Accent5 7" xfId="547" xr:uid="{00000000-0005-0000-0000-0000911C0000}"/>
    <cellStyle name="40% - Accent5 7 2" xfId="6329" xr:uid="{00000000-0005-0000-0000-0000921C0000}"/>
    <cellStyle name="40% - Accent5 7 3" xfId="6330" xr:uid="{00000000-0005-0000-0000-0000931C0000}"/>
    <cellStyle name="40% - Accent5 7 4" xfId="52041" xr:uid="{00000000-0005-0000-0000-0000941C0000}"/>
    <cellStyle name="40% - Accent5 8" xfId="4328" xr:uid="{00000000-0005-0000-0000-0000951C0000}"/>
    <cellStyle name="40% - Accent5 8 2" xfId="52042" xr:uid="{00000000-0005-0000-0000-0000961C0000}"/>
    <cellStyle name="40% - Accent5 8 2 2" xfId="52043" xr:uid="{00000000-0005-0000-0000-0000971C0000}"/>
    <cellStyle name="40% - Accent5 8 2 3" xfId="52044" xr:uid="{00000000-0005-0000-0000-0000981C0000}"/>
    <cellStyle name="40% - Accent5 8 2 3 2" xfId="58929" xr:uid="{00000000-0005-0000-0000-0000991C0000}"/>
    <cellStyle name="40% - Accent5 8 3" xfId="52045" xr:uid="{00000000-0005-0000-0000-00009A1C0000}"/>
    <cellStyle name="40% - Accent5 8 3 2" xfId="52046" xr:uid="{00000000-0005-0000-0000-00009B1C0000}"/>
    <cellStyle name="40% - Accent5 8 3 3" xfId="52047" xr:uid="{00000000-0005-0000-0000-00009C1C0000}"/>
    <cellStyle name="40% - Accent5 8 4" xfId="52048" xr:uid="{00000000-0005-0000-0000-00009D1C0000}"/>
    <cellStyle name="40% - Accent5 8 4 2" xfId="58930" xr:uid="{00000000-0005-0000-0000-00009E1C0000}"/>
    <cellStyle name="40% - Accent5 8 5" xfId="52049" xr:uid="{00000000-0005-0000-0000-00009F1C0000}"/>
    <cellStyle name="40% - Accent5 8 6" xfId="52050" xr:uid="{00000000-0005-0000-0000-0000A01C0000}"/>
    <cellStyle name="40% - Accent5 8 7" xfId="52051" xr:uid="{00000000-0005-0000-0000-0000A11C0000}"/>
    <cellStyle name="40% - Accent5 8 8" xfId="52052" xr:uid="{00000000-0005-0000-0000-0000A21C0000}"/>
    <cellStyle name="40% - Accent5 9" xfId="525" xr:uid="{00000000-0005-0000-0000-0000A31C0000}"/>
    <cellStyle name="40% - Accent5 9 2" xfId="52053" xr:uid="{00000000-0005-0000-0000-0000A41C0000}"/>
    <cellStyle name="40% - Accent5 9 2 2" xfId="52054" xr:uid="{00000000-0005-0000-0000-0000A51C0000}"/>
    <cellStyle name="40% - Accent5 9 2 3" xfId="52055" xr:uid="{00000000-0005-0000-0000-0000A61C0000}"/>
    <cellStyle name="40% - Accent5 9 3" xfId="52056" xr:uid="{00000000-0005-0000-0000-0000A71C0000}"/>
    <cellStyle name="40% - Accent5 9 3 2" xfId="52057" xr:uid="{00000000-0005-0000-0000-0000A81C0000}"/>
    <cellStyle name="40% - Accent5 9 3 3" xfId="52058" xr:uid="{00000000-0005-0000-0000-0000A91C0000}"/>
    <cellStyle name="40% - Accent5 9 4" xfId="52059" xr:uid="{00000000-0005-0000-0000-0000AA1C0000}"/>
    <cellStyle name="40% - Accent5 9 4 2" xfId="58931" xr:uid="{00000000-0005-0000-0000-0000AB1C0000}"/>
    <cellStyle name="40% - Accent5 9 5" xfId="52060" xr:uid="{00000000-0005-0000-0000-0000AC1C0000}"/>
    <cellStyle name="40% - Accent5 9 6" xfId="52061" xr:uid="{00000000-0005-0000-0000-0000AD1C0000}"/>
    <cellStyle name="40% - Accent5 9 7" xfId="52062" xr:uid="{00000000-0005-0000-0000-0000AE1C0000}"/>
    <cellStyle name="40% - Accent5 9 8" xfId="52063" xr:uid="{00000000-0005-0000-0000-0000AF1C0000}"/>
    <cellStyle name="40% - Accent6" xfId="40" builtinId="51" customBuiltin="1"/>
    <cellStyle name="40% - Accent6 10" xfId="52064" xr:uid="{00000000-0005-0000-0000-0000B11C0000}"/>
    <cellStyle name="40% - Accent6 10 2" xfId="52065" xr:uid="{00000000-0005-0000-0000-0000B21C0000}"/>
    <cellStyle name="40% - Accent6 10 2 2" xfId="58932" xr:uid="{00000000-0005-0000-0000-0000B31C0000}"/>
    <cellStyle name="40% - Accent6 10 2 3" xfId="58933" xr:uid="{00000000-0005-0000-0000-0000B41C0000}"/>
    <cellStyle name="40% - Accent6 10 3" xfId="52066" xr:uid="{00000000-0005-0000-0000-0000B51C0000}"/>
    <cellStyle name="40% - Accent6 10 4" xfId="52067" xr:uid="{00000000-0005-0000-0000-0000B61C0000}"/>
    <cellStyle name="40% - Accent6 10 4 2" xfId="58934" xr:uid="{00000000-0005-0000-0000-0000B71C0000}"/>
    <cellStyle name="40% - Accent6 10 5" xfId="58935" xr:uid="{00000000-0005-0000-0000-0000B81C0000}"/>
    <cellStyle name="40% - Accent6 11" xfId="52068" xr:uid="{00000000-0005-0000-0000-0000B91C0000}"/>
    <cellStyle name="40% - Accent6 11 2" xfId="52069" xr:uid="{00000000-0005-0000-0000-0000BA1C0000}"/>
    <cellStyle name="40% - Accent6 11 3" xfId="52070" xr:uid="{00000000-0005-0000-0000-0000BB1C0000}"/>
    <cellStyle name="40% - Accent6 11 3 2" xfId="58936" xr:uid="{00000000-0005-0000-0000-0000BC1C0000}"/>
    <cellStyle name="40% - Accent6 12" xfId="52071" xr:uid="{00000000-0005-0000-0000-0000BD1C0000}"/>
    <cellStyle name="40% - Accent6 12 2" xfId="52072" xr:uid="{00000000-0005-0000-0000-0000BE1C0000}"/>
    <cellStyle name="40% - Accent6 12 3" xfId="52073" xr:uid="{00000000-0005-0000-0000-0000BF1C0000}"/>
    <cellStyle name="40% - Accent6 13" xfId="52074" xr:uid="{00000000-0005-0000-0000-0000C01C0000}"/>
    <cellStyle name="40% - Accent6 13 2" xfId="52075" xr:uid="{00000000-0005-0000-0000-0000C11C0000}"/>
    <cellStyle name="40% - Accent6 13 3" xfId="52076" xr:uid="{00000000-0005-0000-0000-0000C21C0000}"/>
    <cellStyle name="40% - Accent6 14" xfId="52077" xr:uid="{00000000-0005-0000-0000-0000C31C0000}"/>
    <cellStyle name="40% - Accent6 14 2" xfId="52078" xr:uid="{00000000-0005-0000-0000-0000C41C0000}"/>
    <cellStyle name="40% - Accent6 14 3" xfId="52079" xr:uid="{00000000-0005-0000-0000-0000C51C0000}"/>
    <cellStyle name="40% - Accent6 15" xfId="52080" xr:uid="{00000000-0005-0000-0000-0000C61C0000}"/>
    <cellStyle name="40% - Accent6 15 2" xfId="52081" xr:uid="{00000000-0005-0000-0000-0000C71C0000}"/>
    <cellStyle name="40% - Accent6 15 3" xfId="52082" xr:uid="{00000000-0005-0000-0000-0000C81C0000}"/>
    <cellStyle name="40% - Accent6 16" xfId="52083" xr:uid="{00000000-0005-0000-0000-0000C91C0000}"/>
    <cellStyle name="40% - Accent6 16 2" xfId="52084" xr:uid="{00000000-0005-0000-0000-0000CA1C0000}"/>
    <cellStyle name="40% - Accent6 16 3" xfId="52085" xr:uid="{00000000-0005-0000-0000-0000CB1C0000}"/>
    <cellStyle name="40% - Accent6 17" xfId="52086" xr:uid="{00000000-0005-0000-0000-0000CC1C0000}"/>
    <cellStyle name="40% - Accent6 17 2" xfId="52087" xr:uid="{00000000-0005-0000-0000-0000CD1C0000}"/>
    <cellStyle name="40% - Accent6 17 3" xfId="52088" xr:uid="{00000000-0005-0000-0000-0000CE1C0000}"/>
    <cellStyle name="40% - Accent6 18" xfId="52089" xr:uid="{00000000-0005-0000-0000-0000CF1C0000}"/>
    <cellStyle name="40% - Accent6 18 2" xfId="52090" xr:uid="{00000000-0005-0000-0000-0000D01C0000}"/>
    <cellStyle name="40% - Accent6 18 3" xfId="52091" xr:uid="{00000000-0005-0000-0000-0000D11C0000}"/>
    <cellStyle name="40% - Accent6 19" xfId="52092" xr:uid="{00000000-0005-0000-0000-0000D21C0000}"/>
    <cellStyle name="40% - Accent6 19 2" xfId="52093" xr:uid="{00000000-0005-0000-0000-0000D31C0000}"/>
    <cellStyle name="40% - Accent6 19 3" xfId="52094" xr:uid="{00000000-0005-0000-0000-0000D41C0000}"/>
    <cellStyle name="40% - Accent6 2" xfId="80" xr:uid="{00000000-0005-0000-0000-0000D51C0000}"/>
    <cellStyle name="40% - Accent6 2 10" xfId="6331" xr:uid="{00000000-0005-0000-0000-0000D61C0000}"/>
    <cellStyle name="40% - Accent6 2 10 2" xfId="52095" xr:uid="{00000000-0005-0000-0000-0000D71C0000}"/>
    <cellStyle name="40% - Accent6 2 10 3" xfId="52096" xr:uid="{00000000-0005-0000-0000-0000D81C0000}"/>
    <cellStyle name="40% - Accent6 2 11" xfId="6332" xr:uid="{00000000-0005-0000-0000-0000D91C0000}"/>
    <cellStyle name="40% - Accent6 2 11 2" xfId="52097" xr:uid="{00000000-0005-0000-0000-0000DA1C0000}"/>
    <cellStyle name="40% - Accent6 2 11 3" xfId="52098" xr:uid="{00000000-0005-0000-0000-0000DB1C0000}"/>
    <cellStyle name="40% - Accent6 2 12" xfId="52099" xr:uid="{00000000-0005-0000-0000-0000DC1C0000}"/>
    <cellStyle name="40% - Accent6 2 12 2" xfId="52100" xr:uid="{00000000-0005-0000-0000-0000DD1C0000}"/>
    <cellStyle name="40% - Accent6 2 12 3" xfId="52101" xr:uid="{00000000-0005-0000-0000-0000DE1C0000}"/>
    <cellStyle name="40% - Accent6 2 13" xfId="52102" xr:uid="{00000000-0005-0000-0000-0000DF1C0000}"/>
    <cellStyle name="40% - Accent6 2 14" xfId="52103" xr:uid="{00000000-0005-0000-0000-0000E01C0000}"/>
    <cellStyle name="40% - Accent6 2 2" xfId="244" xr:uid="{00000000-0005-0000-0000-0000E11C0000}"/>
    <cellStyle name="40% - Accent6 2 2 2" xfId="550" xr:uid="{00000000-0005-0000-0000-0000E21C0000}"/>
    <cellStyle name="40% - Accent6 2 2 2 2" xfId="6333" xr:uid="{00000000-0005-0000-0000-0000E31C0000}"/>
    <cellStyle name="40% - Accent6 2 2 2 3" xfId="6334" xr:uid="{00000000-0005-0000-0000-0000E41C0000}"/>
    <cellStyle name="40% - Accent6 2 2 2 4" xfId="6335" xr:uid="{00000000-0005-0000-0000-0000E51C0000}"/>
    <cellStyle name="40% - Accent6 2 2 3" xfId="6336" xr:uid="{00000000-0005-0000-0000-0000E61C0000}"/>
    <cellStyle name="40% - Accent6 2 2 3 2" xfId="6337" xr:uid="{00000000-0005-0000-0000-0000E71C0000}"/>
    <cellStyle name="40% - Accent6 2 2 3 3" xfId="52104" xr:uid="{00000000-0005-0000-0000-0000E81C0000}"/>
    <cellStyle name="40% - Accent6 2 2 4" xfId="6338" xr:uid="{00000000-0005-0000-0000-0000E91C0000}"/>
    <cellStyle name="40% - Accent6 2 2 4 2" xfId="52105" xr:uid="{00000000-0005-0000-0000-0000EA1C0000}"/>
    <cellStyle name="40% - Accent6 2 2 4 3" xfId="52106" xr:uid="{00000000-0005-0000-0000-0000EB1C0000}"/>
    <cellStyle name="40% - Accent6 2 2 5" xfId="6339" xr:uid="{00000000-0005-0000-0000-0000EC1C0000}"/>
    <cellStyle name="40% - Accent6 2 2 6" xfId="6340" xr:uid="{00000000-0005-0000-0000-0000ED1C0000}"/>
    <cellStyle name="40% - Accent6 2 2 7" xfId="52107" xr:uid="{00000000-0005-0000-0000-0000EE1C0000}"/>
    <cellStyle name="40% - Accent6 2 2 8" xfId="52108" xr:uid="{00000000-0005-0000-0000-0000EF1C0000}"/>
    <cellStyle name="40% - Accent6 2 2_Dec monthly report" xfId="4662" xr:uid="{00000000-0005-0000-0000-0000F01C0000}"/>
    <cellStyle name="40% - Accent6 2 3" xfId="551" xr:uid="{00000000-0005-0000-0000-0000F11C0000}"/>
    <cellStyle name="40% - Accent6 2 3 10" xfId="52109" xr:uid="{00000000-0005-0000-0000-0000F21C0000}"/>
    <cellStyle name="40% - Accent6 2 3 11" xfId="52110" xr:uid="{00000000-0005-0000-0000-0000F31C0000}"/>
    <cellStyle name="40% - Accent6 2 3 2" xfId="552" xr:uid="{00000000-0005-0000-0000-0000F41C0000}"/>
    <cellStyle name="40% - Accent6 2 3 2 10" xfId="52111" xr:uid="{00000000-0005-0000-0000-0000F51C0000}"/>
    <cellStyle name="40% - Accent6 2 3 2 2" xfId="4346" xr:uid="{00000000-0005-0000-0000-0000F61C0000}"/>
    <cellStyle name="40% - Accent6 2 3 2 2 2" xfId="6341" xr:uid="{00000000-0005-0000-0000-0000F71C0000}"/>
    <cellStyle name="40% - Accent6 2 3 2 2 2 2" xfId="6342" xr:uid="{00000000-0005-0000-0000-0000F81C0000}"/>
    <cellStyle name="40% - Accent6 2 3 2 2 2 3" xfId="52112" xr:uid="{00000000-0005-0000-0000-0000F91C0000}"/>
    <cellStyle name="40% - Accent6 2 3 2 2 3" xfId="6343" xr:uid="{00000000-0005-0000-0000-0000FA1C0000}"/>
    <cellStyle name="40% - Accent6 2 3 2 2 3 2" xfId="52113" xr:uid="{00000000-0005-0000-0000-0000FB1C0000}"/>
    <cellStyle name="40% - Accent6 2 3 2 2 3 3" xfId="52114" xr:uid="{00000000-0005-0000-0000-0000FC1C0000}"/>
    <cellStyle name="40% - Accent6 2 3 2 2 4" xfId="52115" xr:uid="{00000000-0005-0000-0000-0000FD1C0000}"/>
    <cellStyle name="40% - Accent6 2 3 2 2 5" xfId="52116" xr:uid="{00000000-0005-0000-0000-0000FE1C0000}"/>
    <cellStyle name="40% - Accent6 2 3 2 2 6" xfId="52117" xr:uid="{00000000-0005-0000-0000-0000FF1C0000}"/>
    <cellStyle name="40% - Accent6 2 3 2 2 7" xfId="52118" xr:uid="{00000000-0005-0000-0000-0000001D0000}"/>
    <cellStyle name="40% - Accent6 2 3 2 2 8" xfId="52119" xr:uid="{00000000-0005-0000-0000-0000011D0000}"/>
    <cellStyle name="40% - Accent6 2 3 2 3" xfId="6344" xr:uid="{00000000-0005-0000-0000-0000021D0000}"/>
    <cellStyle name="40% - Accent6 2 3 2 3 2" xfId="6345" xr:uid="{00000000-0005-0000-0000-0000031D0000}"/>
    <cellStyle name="40% - Accent6 2 3 2 3 2 2" xfId="58937" xr:uid="{00000000-0005-0000-0000-0000041D0000}"/>
    <cellStyle name="40% - Accent6 2 3 2 3 2 3" xfId="58938" xr:uid="{00000000-0005-0000-0000-0000051D0000}"/>
    <cellStyle name="40% - Accent6 2 3 2 3 3" xfId="52120" xr:uid="{00000000-0005-0000-0000-0000061D0000}"/>
    <cellStyle name="40% - Accent6 2 3 2 3 3 2" xfId="58939" xr:uid="{00000000-0005-0000-0000-0000071D0000}"/>
    <cellStyle name="40% - Accent6 2 3 2 3 4" xfId="52121" xr:uid="{00000000-0005-0000-0000-0000081D0000}"/>
    <cellStyle name="40% - Accent6 2 3 2 4" xfId="6346" xr:uid="{00000000-0005-0000-0000-0000091D0000}"/>
    <cellStyle name="40% - Accent6 2 3 2 4 2" xfId="52122" xr:uid="{00000000-0005-0000-0000-00000A1D0000}"/>
    <cellStyle name="40% - Accent6 2 3 2 4 3" xfId="52123" xr:uid="{00000000-0005-0000-0000-00000B1D0000}"/>
    <cellStyle name="40% - Accent6 2 3 2 5" xfId="52124" xr:uid="{00000000-0005-0000-0000-00000C1D0000}"/>
    <cellStyle name="40% - Accent6 2 3 2 5 2" xfId="52125" xr:uid="{00000000-0005-0000-0000-00000D1D0000}"/>
    <cellStyle name="40% - Accent6 2 3 2 5 3" xfId="52126" xr:uid="{00000000-0005-0000-0000-00000E1D0000}"/>
    <cellStyle name="40% - Accent6 2 3 2 6" xfId="52127" xr:uid="{00000000-0005-0000-0000-00000F1D0000}"/>
    <cellStyle name="40% - Accent6 2 3 2 6 2" xfId="58940" xr:uid="{00000000-0005-0000-0000-0000101D0000}"/>
    <cellStyle name="40% - Accent6 2 3 2 7" xfId="52128" xr:uid="{00000000-0005-0000-0000-0000111D0000}"/>
    <cellStyle name="40% - Accent6 2 3 2 8" xfId="52129" xr:uid="{00000000-0005-0000-0000-0000121D0000}"/>
    <cellStyle name="40% - Accent6 2 3 2 9" xfId="52130" xr:uid="{00000000-0005-0000-0000-0000131D0000}"/>
    <cellStyle name="40% - Accent6 2 3 3" xfId="4345" xr:uid="{00000000-0005-0000-0000-0000141D0000}"/>
    <cellStyle name="40% - Accent6 2 3 3 2" xfId="6347" xr:uid="{00000000-0005-0000-0000-0000151D0000}"/>
    <cellStyle name="40% - Accent6 2 3 3 2 2" xfId="52131" xr:uid="{00000000-0005-0000-0000-0000161D0000}"/>
    <cellStyle name="40% - Accent6 2 3 3 2 3" xfId="52132" xr:uid="{00000000-0005-0000-0000-0000171D0000}"/>
    <cellStyle name="40% - Accent6 2 3 3 3" xfId="6348" xr:uid="{00000000-0005-0000-0000-0000181D0000}"/>
    <cellStyle name="40% - Accent6 2 3 3 3 2" xfId="6349" xr:uid="{00000000-0005-0000-0000-0000191D0000}"/>
    <cellStyle name="40% - Accent6 2 3 3 3 3" xfId="52133" xr:uid="{00000000-0005-0000-0000-00001A1D0000}"/>
    <cellStyle name="40% - Accent6 2 3 3 4" xfId="6350" xr:uid="{00000000-0005-0000-0000-00001B1D0000}"/>
    <cellStyle name="40% - Accent6 2 3 3 5" xfId="52134" xr:uid="{00000000-0005-0000-0000-00001C1D0000}"/>
    <cellStyle name="40% - Accent6 2 3 3 6" xfId="52135" xr:uid="{00000000-0005-0000-0000-00001D1D0000}"/>
    <cellStyle name="40% - Accent6 2 3 3 7" xfId="52136" xr:uid="{00000000-0005-0000-0000-00001E1D0000}"/>
    <cellStyle name="40% - Accent6 2 3 3 8" xfId="52137" xr:uid="{00000000-0005-0000-0000-00001F1D0000}"/>
    <cellStyle name="40% - Accent6 2 3 4" xfId="6351" xr:uid="{00000000-0005-0000-0000-0000201D0000}"/>
    <cellStyle name="40% - Accent6 2 3 4 2" xfId="6352" xr:uid="{00000000-0005-0000-0000-0000211D0000}"/>
    <cellStyle name="40% - Accent6 2 3 4 2 2" xfId="6353" xr:uid="{00000000-0005-0000-0000-0000221D0000}"/>
    <cellStyle name="40% - Accent6 2 3 4 2 3" xfId="58941" xr:uid="{00000000-0005-0000-0000-0000231D0000}"/>
    <cellStyle name="40% - Accent6 2 3 4 3" xfId="6354" xr:uid="{00000000-0005-0000-0000-0000241D0000}"/>
    <cellStyle name="40% - Accent6 2 3 4 3 2" xfId="58942" xr:uid="{00000000-0005-0000-0000-0000251D0000}"/>
    <cellStyle name="40% - Accent6 2 3 4 4" xfId="52138" xr:uid="{00000000-0005-0000-0000-0000261D0000}"/>
    <cellStyle name="40% - Accent6 2 3 5" xfId="6355" xr:uid="{00000000-0005-0000-0000-0000271D0000}"/>
    <cellStyle name="40% - Accent6 2 3 5 2" xfId="52139" xr:uid="{00000000-0005-0000-0000-0000281D0000}"/>
    <cellStyle name="40% - Accent6 2 3 5 3" xfId="52140" xr:uid="{00000000-0005-0000-0000-0000291D0000}"/>
    <cellStyle name="40% - Accent6 2 3 6" xfId="52141" xr:uid="{00000000-0005-0000-0000-00002A1D0000}"/>
    <cellStyle name="40% - Accent6 2 3 6 2" xfId="52142" xr:uid="{00000000-0005-0000-0000-00002B1D0000}"/>
    <cellStyle name="40% - Accent6 2 3 6 3" xfId="52143" xr:uid="{00000000-0005-0000-0000-00002C1D0000}"/>
    <cellStyle name="40% - Accent6 2 3 7" xfId="52144" xr:uid="{00000000-0005-0000-0000-00002D1D0000}"/>
    <cellStyle name="40% - Accent6 2 3 7 2" xfId="58943" xr:uid="{00000000-0005-0000-0000-00002E1D0000}"/>
    <cellStyle name="40% - Accent6 2 3 8" xfId="52145" xr:uid="{00000000-0005-0000-0000-00002F1D0000}"/>
    <cellStyle name="40% - Accent6 2 3 9" xfId="52146" xr:uid="{00000000-0005-0000-0000-0000301D0000}"/>
    <cellStyle name="40% - Accent6 2 4" xfId="553" xr:uid="{00000000-0005-0000-0000-0000311D0000}"/>
    <cellStyle name="40% - Accent6 2 4 10" xfId="52147" xr:uid="{00000000-0005-0000-0000-0000321D0000}"/>
    <cellStyle name="40% - Accent6 2 4 11" xfId="52148" xr:uid="{00000000-0005-0000-0000-0000331D0000}"/>
    <cellStyle name="40% - Accent6 2 4 2" xfId="554" xr:uid="{00000000-0005-0000-0000-0000341D0000}"/>
    <cellStyle name="40% - Accent6 2 4 2 10" xfId="52149" xr:uid="{00000000-0005-0000-0000-0000351D0000}"/>
    <cellStyle name="40% - Accent6 2 4 2 2" xfId="4348" xr:uid="{00000000-0005-0000-0000-0000361D0000}"/>
    <cellStyle name="40% - Accent6 2 4 2 2 2" xfId="6356" xr:uid="{00000000-0005-0000-0000-0000371D0000}"/>
    <cellStyle name="40% - Accent6 2 4 2 2 2 2" xfId="52150" xr:uid="{00000000-0005-0000-0000-0000381D0000}"/>
    <cellStyle name="40% - Accent6 2 4 2 2 2 3" xfId="52151" xr:uid="{00000000-0005-0000-0000-0000391D0000}"/>
    <cellStyle name="40% - Accent6 2 4 2 2 3" xfId="52152" xr:uid="{00000000-0005-0000-0000-00003A1D0000}"/>
    <cellStyle name="40% - Accent6 2 4 2 2 3 2" xfId="52153" xr:uid="{00000000-0005-0000-0000-00003B1D0000}"/>
    <cellStyle name="40% - Accent6 2 4 2 2 3 3" xfId="52154" xr:uid="{00000000-0005-0000-0000-00003C1D0000}"/>
    <cellStyle name="40% - Accent6 2 4 2 2 4" xfId="52155" xr:uid="{00000000-0005-0000-0000-00003D1D0000}"/>
    <cellStyle name="40% - Accent6 2 4 2 2 5" xfId="52156" xr:uid="{00000000-0005-0000-0000-00003E1D0000}"/>
    <cellStyle name="40% - Accent6 2 4 2 2 6" xfId="52157" xr:uid="{00000000-0005-0000-0000-00003F1D0000}"/>
    <cellStyle name="40% - Accent6 2 4 2 2 7" xfId="52158" xr:uid="{00000000-0005-0000-0000-0000401D0000}"/>
    <cellStyle name="40% - Accent6 2 4 2 2 8" xfId="52159" xr:uid="{00000000-0005-0000-0000-0000411D0000}"/>
    <cellStyle name="40% - Accent6 2 4 2 3" xfId="6357" xr:uid="{00000000-0005-0000-0000-0000421D0000}"/>
    <cellStyle name="40% - Accent6 2 4 2 3 2" xfId="52160" xr:uid="{00000000-0005-0000-0000-0000431D0000}"/>
    <cellStyle name="40% - Accent6 2 4 2 3 2 2" xfId="58944" xr:uid="{00000000-0005-0000-0000-0000441D0000}"/>
    <cellStyle name="40% - Accent6 2 4 2 3 2 3" xfId="58945" xr:uid="{00000000-0005-0000-0000-0000451D0000}"/>
    <cellStyle name="40% - Accent6 2 4 2 3 3" xfId="52161" xr:uid="{00000000-0005-0000-0000-0000461D0000}"/>
    <cellStyle name="40% - Accent6 2 4 2 3 3 2" xfId="58946" xr:uid="{00000000-0005-0000-0000-0000471D0000}"/>
    <cellStyle name="40% - Accent6 2 4 2 3 4" xfId="52162" xr:uid="{00000000-0005-0000-0000-0000481D0000}"/>
    <cellStyle name="40% - Accent6 2 4 2 4" xfId="52163" xr:uid="{00000000-0005-0000-0000-0000491D0000}"/>
    <cellStyle name="40% - Accent6 2 4 2 4 2" xfId="52164" xr:uid="{00000000-0005-0000-0000-00004A1D0000}"/>
    <cellStyle name="40% - Accent6 2 4 2 4 3" xfId="52165" xr:uid="{00000000-0005-0000-0000-00004B1D0000}"/>
    <cellStyle name="40% - Accent6 2 4 2 5" xfId="52166" xr:uid="{00000000-0005-0000-0000-00004C1D0000}"/>
    <cellStyle name="40% - Accent6 2 4 2 5 2" xfId="52167" xr:uid="{00000000-0005-0000-0000-00004D1D0000}"/>
    <cellStyle name="40% - Accent6 2 4 2 5 3" xfId="52168" xr:uid="{00000000-0005-0000-0000-00004E1D0000}"/>
    <cellStyle name="40% - Accent6 2 4 2 6" xfId="52169" xr:uid="{00000000-0005-0000-0000-00004F1D0000}"/>
    <cellStyle name="40% - Accent6 2 4 2 6 2" xfId="58947" xr:uid="{00000000-0005-0000-0000-0000501D0000}"/>
    <cellStyle name="40% - Accent6 2 4 2 7" xfId="52170" xr:uid="{00000000-0005-0000-0000-0000511D0000}"/>
    <cellStyle name="40% - Accent6 2 4 2 8" xfId="52171" xr:uid="{00000000-0005-0000-0000-0000521D0000}"/>
    <cellStyle name="40% - Accent6 2 4 2 9" xfId="52172" xr:uid="{00000000-0005-0000-0000-0000531D0000}"/>
    <cellStyle name="40% - Accent6 2 4 3" xfId="4347" xr:uid="{00000000-0005-0000-0000-0000541D0000}"/>
    <cellStyle name="40% - Accent6 2 4 3 2" xfId="6358" xr:uid="{00000000-0005-0000-0000-0000551D0000}"/>
    <cellStyle name="40% - Accent6 2 4 3 2 2" xfId="52173" xr:uid="{00000000-0005-0000-0000-0000561D0000}"/>
    <cellStyle name="40% - Accent6 2 4 3 2 3" xfId="52174" xr:uid="{00000000-0005-0000-0000-0000571D0000}"/>
    <cellStyle name="40% - Accent6 2 4 3 3" xfId="52175" xr:uid="{00000000-0005-0000-0000-0000581D0000}"/>
    <cellStyle name="40% - Accent6 2 4 3 3 2" xfId="52176" xr:uid="{00000000-0005-0000-0000-0000591D0000}"/>
    <cellStyle name="40% - Accent6 2 4 3 3 3" xfId="52177" xr:uid="{00000000-0005-0000-0000-00005A1D0000}"/>
    <cellStyle name="40% - Accent6 2 4 3 4" xfId="52178" xr:uid="{00000000-0005-0000-0000-00005B1D0000}"/>
    <cellStyle name="40% - Accent6 2 4 3 5" xfId="52179" xr:uid="{00000000-0005-0000-0000-00005C1D0000}"/>
    <cellStyle name="40% - Accent6 2 4 3 6" xfId="52180" xr:uid="{00000000-0005-0000-0000-00005D1D0000}"/>
    <cellStyle name="40% - Accent6 2 4 3 7" xfId="52181" xr:uid="{00000000-0005-0000-0000-00005E1D0000}"/>
    <cellStyle name="40% - Accent6 2 4 3 8" xfId="52182" xr:uid="{00000000-0005-0000-0000-00005F1D0000}"/>
    <cellStyle name="40% - Accent6 2 4 4" xfId="6359" xr:uid="{00000000-0005-0000-0000-0000601D0000}"/>
    <cellStyle name="40% - Accent6 2 4 4 2" xfId="52183" xr:uid="{00000000-0005-0000-0000-0000611D0000}"/>
    <cellStyle name="40% - Accent6 2 4 4 2 2" xfId="58948" xr:uid="{00000000-0005-0000-0000-0000621D0000}"/>
    <cellStyle name="40% - Accent6 2 4 4 2 3" xfId="58949" xr:uid="{00000000-0005-0000-0000-0000631D0000}"/>
    <cellStyle name="40% - Accent6 2 4 4 3" xfId="52184" xr:uid="{00000000-0005-0000-0000-0000641D0000}"/>
    <cellStyle name="40% - Accent6 2 4 4 3 2" xfId="58950" xr:uid="{00000000-0005-0000-0000-0000651D0000}"/>
    <cellStyle name="40% - Accent6 2 4 4 4" xfId="52185" xr:uid="{00000000-0005-0000-0000-0000661D0000}"/>
    <cellStyle name="40% - Accent6 2 4 5" xfId="6360" xr:uid="{00000000-0005-0000-0000-0000671D0000}"/>
    <cellStyle name="40% - Accent6 2 4 5 2" xfId="52186" xr:uid="{00000000-0005-0000-0000-0000681D0000}"/>
    <cellStyle name="40% - Accent6 2 4 5 3" xfId="52187" xr:uid="{00000000-0005-0000-0000-0000691D0000}"/>
    <cellStyle name="40% - Accent6 2 4 6" xfId="52188" xr:uid="{00000000-0005-0000-0000-00006A1D0000}"/>
    <cellStyle name="40% - Accent6 2 4 6 2" xfId="52189" xr:uid="{00000000-0005-0000-0000-00006B1D0000}"/>
    <cellStyle name="40% - Accent6 2 4 6 3" xfId="52190" xr:uid="{00000000-0005-0000-0000-00006C1D0000}"/>
    <cellStyle name="40% - Accent6 2 4 7" xfId="52191" xr:uid="{00000000-0005-0000-0000-00006D1D0000}"/>
    <cellStyle name="40% - Accent6 2 4 7 2" xfId="58951" xr:uid="{00000000-0005-0000-0000-00006E1D0000}"/>
    <cellStyle name="40% - Accent6 2 4 8" xfId="52192" xr:uid="{00000000-0005-0000-0000-00006F1D0000}"/>
    <cellStyle name="40% - Accent6 2 4 9" xfId="52193" xr:uid="{00000000-0005-0000-0000-0000701D0000}"/>
    <cellStyle name="40% - Accent6 2 5" xfId="555" xr:uid="{00000000-0005-0000-0000-0000711D0000}"/>
    <cellStyle name="40% - Accent6 2 5 10" xfId="52194" xr:uid="{00000000-0005-0000-0000-0000721D0000}"/>
    <cellStyle name="40% - Accent6 2 5 11" xfId="52195" xr:uid="{00000000-0005-0000-0000-0000731D0000}"/>
    <cellStyle name="40% - Accent6 2 5 2" xfId="556" xr:uid="{00000000-0005-0000-0000-0000741D0000}"/>
    <cellStyle name="40% - Accent6 2 5 2 2" xfId="4350" xr:uid="{00000000-0005-0000-0000-0000751D0000}"/>
    <cellStyle name="40% - Accent6 2 5 2 2 2" xfId="6361" xr:uid="{00000000-0005-0000-0000-0000761D0000}"/>
    <cellStyle name="40% - Accent6 2 5 2 2 2 2" xfId="52196" xr:uid="{00000000-0005-0000-0000-0000771D0000}"/>
    <cellStyle name="40% - Accent6 2 5 2 2 2 3" xfId="52197" xr:uid="{00000000-0005-0000-0000-0000781D0000}"/>
    <cellStyle name="40% - Accent6 2 5 2 2 3" xfId="52198" xr:uid="{00000000-0005-0000-0000-0000791D0000}"/>
    <cellStyle name="40% - Accent6 2 5 2 2 3 2" xfId="52199" xr:uid="{00000000-0005-0000-0000-00007A1D0000}"/>
    <cellStyle name="40% - Accent6 2 5 2 2 3 3" xfId="52200" xr:uid="{00000000-0005-0000-0000-00007B1D0000}"/>
    <cellStyle name="40% - Accent6 2 5 2 2 4" xfId="52201" xr:uid="{00000000-0005-0000-0000-00007C1D0000}"/>
    <cellStyle name="40% - Accent6 2 5 2 2 5" xfId="52202" xr:uid="{00000000-0005-0000-0000-00007D1D0000}"/>
    <cellStyle name="40% - Accent6 2 5 2 2 6" xfId="52203" xr:uid="{00000000-0005-0000-0000-00007E1D0000}"/>
    <cellStyle name="40% - Accent6 2 5 2 2 7" xfId="52204" xr:uid="{00000000-0005-0000-0000-00007F1D0000}"/>
    <cellStyle name="40% - Accent6 2 5 2 2 8" xfId="52205" xr:uid="{00000000-0005-0000-0000-0000801D0000}"/>
    <cellStyle name="40% - Accent6 2 5 2 3" xfId="6362" xr:uid="{00000000-0005-0000-0000-0000811D0000}"/>
    <cellStyle name="40% - Accent6 2 5 2 3 2" xfId="52206" xr:uid="{00000000-0005-0000-0000-0000821D0000}"/>
    <cellStyle name="40% - Accent6 2 5 2 3 2 2" xfId="58952" xr:uid="{00000000-0005-0000-0000-0000831D0000}"/>
    <cellStyle name="40% - Accent6 2 5 2 3 2 3" xfId="58953" xr:uid="{00000000-0005-0000-0000-0000841D0000}"/>
    <cellStyle name="40% - Accent6 2 5 2 3 3" xfId="52207" xr:uid="{00000000-0005-0000-0000-0000851D0000}"/>
    <cellStyle name="40% - Accent6 2 5 2 3 3 2" xfId="58954" xr:uid="{00000000-0005-0000-0000-0000861D0000}"/>
    <cellStyle name="40% - Accent6 2 5 2 3 4" xfId="52208" xr:uid="{00000000-0005-0000-0000-0000871D0000}"/>
    <cellStyle name="40% - Accent6 2 5 2 4" xfId="52209" xr:uid="{00000000-0005-0000-0000-0000881D0000}"/>
    <cellStyle name="40% - Accent6 2 5 2 4 2" xfId="52210" xr:uid="{00000000-0005-0000-0000-0000891D0000}"/>
    <cellStyle name="40% - Accent6 2 5 2 4 3" xfId="52211" xr:uid="{00000000-0005-0000-0000-00008A1D0000}"/>
    <cellStyle name="40% - Accent6 2 5 2 5" xfId="52212" xr:uid="{00000000-0005-0000-0000-00008B1D0000}"/>
    <cellStyle name="40% - Accent6 2 5 2 6" xfId="52213" xr:uid="{00000000-0005-0000-0000-00008C1D0000}"/>
    <cellStyle name="40% - Accent6 2 5 2 6 2" xfId="58955" xr:uid="{00000000-0005-0000-0000-00008D1D0000}"/>
    <cellStyle name="40% - Accent6 2 5 2 7" xfId="52214" xr:uid="{00000000-0005-0000-0000-00008E1D0000}"/>
    <cellStyle name="40% - Accent6 2 5 2 8" xfId="52215" xr:uid="{00000000-0005-0000-0000-00008F1D0000}"/>
    <cellStyle name="40% - Accent6 2 5 2 9" xfId="52216" xr:uid="{00000000-0005-0000-0000-0000901D0000}"/>
    <cellStyle name="40% - Accent6 2 5 3" xfId="4349" xr:uid="{00000000-0005-0000-0000-0000911D0000}"/>
    <cellStyle name="40% - Accent6 2 5 3 2" xfId="6363" xr:uid="{00000000-0005-0000-0000-0000921D0000}"/>
    <cellStyle name="40% - Accent6 2 5 3 2 2" xfId="52217" xr:uid="{00000000-0005-0000-0000-0000931D0000}"/>
    <cellStyle name="40% - Accent6 2 5 3 2 3" xfId="52218" xr:uid="{00000000-0005-0000-0000-0000941D0000}"/>
    <cellStyle name="40% - Accent6 2 5 3 3" xfId="52219" xr:uid="{00000000-0005-0000-0000-0000951D0000}"/>
    <cellStyle name="40% - Accent6 2 5 3 3 2" xfId="52220" xr:uid="{00000000-0005-0000-0000-0000961D0000}"/>
    <cellStyle name="40% - Accent6 2 5 3 3 3" xfId="52221" xr:uid="{00000000-0005-0000-0000-0000971D0000}"/>
    <cellStyle name="40% - Accent6 2 5 3 4" xfId="52222" xr:uid="{00000000-0005-0000-0000-0000981D0000}"/>
    <cellStyle name="40% - Accent6 2 5 3 5" xfId="52223" xr:uid="{00000000-0005-0000-0000-0000991D0000}"/>
    <cellStyle name="40% - Accent6 2 5 3 6" xfId="52224" xr:uid="{00000000-0005-0000-0000-00009A1D0000}"/>
    <cellStyle name="40% - Accent6 2 5 3 7" xfId="52225" xr:uid="{00000000-0005-0000-0000-00009B1D0000}"/>
    <cellStyle name="40% - Accent6 2 5 3 8" xfId="52226" xr:uid="{00000000-0005-0000-0000-00009C1D0000}"/>
    <cellStyle name="40% - Accent6 2 5 4" xfId="6364" xr:uid="{00000000-0005-0000-0000-00009D1D0000}"/>
    <cellStyle name="40% - Accent6 2 5 4 2" xfId="52227" xr:uid="{00000000-0005-0000-0000-00009E1D0000}"/>
    <cellStyle name="40% - Accent6 2 5 4 2 2" xfId="58956" xr:uid="{00000000-0005-0000-0000-00009F1D0000}"/>
    <cellStyle name="40% - Accent6 2 5 4 2 3" xfId="58957" xr:uid="{00000000-0005-0000-0000-0000A01D0000}"/>
    <cellStyle name="40% - Accent6 2 5 4 3" xfId="52228" xr:uid="{00000000-0005-0000-0000-0000A11D0000}"/>
    <cellStyle name="40% - Accent6 2 5 4 3 2" xfId="58958" xr:uid="{00000000-0005-0000-0000-0000A21D0000}"/>
    <cellStyle name="40% - Accent6 2 5 4 4" xfId="52229" xr:uid="{00000000-0005-0000-0000-0000A31D0000}"/>
    <cellStyle name="40% - Accent6 2 5 5" xfId="6365" xr:uid="{00000000-0005-0000-0000-0000A41D0000}"/>
    <cellStyle name="40% - Accent6 2 5 5 2" xfId="52230" xr:uid="{00000000-0005-0000-0000-0000A51D0000}"/>
    <cellStyle name="40% - Accent6 2 5 5 3" xfId="52231" xr:uid="{00000000-0005-0000-0000-0000A61D0000}"/>
    <cellStyle name="40% - Accent6 2 5 6" xfId="52232" xr:uid="{00000000-0005-0000-0000-0000A71D0000}"/>
    <cellStyle name="40% - Accent6 2 5 6 2" xfId="52233" xr:uid="{00000000-0005-0000-0000-0000A81D0000}"/>
    <cellStyle name="40% - Accent6 2 5 6 3" xfId="52234" xr:uid="{00000000-0005-0000-0000-0000A91D0000}"/>
    <cellStyle name="40% - Accent6 2 5 7" xfId="52235" xr:uid="{00000000-0005-0000-0000-0000AA1D0000}"/>
    <cellStyle name="40% - Accent6 2 5 7 2" xfId="58959" xr:uid="{00000000-0005-0000-0000-0000AB1D0000}"/>
    <cellStyle name="40% - Accent6 2 5 8" xfId="52236" xr:uid="{00000000-0005-0000-0000-0000AC1D0000}"/>
    <cellStyle name="40% - Accent6 2 5 9" xfId="52237" xr:uid="{00000000-0005-0000-0000-0000AD1D0000}"/>
    <cellStyle name="40% - Accent6 2 6" xfId="557" xr:uid="{00000000-0005-0000-0000-0000AE1D0000}"/>
    <cellStyle name="40% - Accent6 2 6 10" xfId="52238" xr:uid="{00000000-0005-0000-0000-0000AF1D0000}"/>
    <cellStyle name="40% - Accent6 2 6 11" xfId="52239" xr:uid="{00000000-0005-0000-0000-0000B01D0000}"/>
    <cellStyle name="40% - Accent6 2 6 2" xfId="558" xr:uid="{00000000-0005-0000-0000-0000B11D0000}"/>
    <cellStyle name="40% - Accent6 2 6 2 2" xfId="4352" xr:uid="{00000000-0005-0000-0000-0000B21D0000}"/>
    <cellStyle name="40% - Accent6 2 6 2 2 2" xfId="52240" xr:uid="{00000000-0005-0000-0000-0000B31D0000}"/>
    <cellStyle name="40% - Accent6 2 6 2 2 2 2" xfId="52241" xr:uid="{00000000-0005-0000-0000-0000B41D0000}"/>
    <cellStyle name="40% - Accent6 2 6 2 2 2 3" xfId="52242" xr:uid="{00000000-0005-0000-0000-0000B51D0000}"/>
    <cellStyle name="40% - Accent6 2 6 2 2 3" xfId="52243" xr:uid="{00000000-0005-0000-0000-0000B61D0000}"/>
    <cellStyle name="40% - Accent6 2 6 2 2 3 2" xfId="52244" xr:uid="{00000000-0005-0000-0000-0000B71D0000}"/>
    <cellStyle name="40% - Accent6 2 6 2 2 3 3" xfId="52245" xr:uid="{00000000-0005-0000-0000-0000B81D0000}"/>
    <cellStyle name="40% - Accent6 2 6 2 2 4" xfId="52246" xr:uid="{00000000-0005-0000-0000-0000B91D0000}"/>
    <cellStyle name="40% - Accent6 2 6 2 2 5" xfId="52247" xr:uid="{00000000-0005-0000-0000-0000BA1D0000}"/>
    <cellStyle name="40% - Accent6 2 6 2 2 6" xfId="52248" xr:uid="{00000000-0005-0000-0000-0000BB1D0000}"/>
    <cellStyle name="40% - Accent6 2 6 2 2 7" xfId="52249" xr:uid="{00000000-0005-0000-0000-0000BC1D0000}"/>
    <cellStyle name="40% - Accent6 2 6 2 2 8" xfId="52250" xr:uid="{00000000-0005-0000-0000-0000BD1D0000}"/>
    <cellStyle name="40% - Accent6 2 6 2 3" xfId="52251" xr:uid="{00000000-0005-0000-0000-0000BE1D0000}"/>
    <cellStyle name="40% - Accent6 2 6 2 3 2" xfId="52252" xr:uid="{00000000-0005-0000-0000-0000BF1D0000}"/>
    <cellStyle name="40% - Accent6 2 6 2 3 2 2" xfId="58960" xr:uid="{00000000-0005-0000-0000-0000C01D0000}"/>
    <cellStyle name="40% - Accent6 2 6 2 3 2 3" xfId="58961" xr:uid="{00000000-0005-0000-0000-0000C11D0000}"/>
    <cellStyle name="40% - Accent6 2 6 2 3 3" xfId="52253" xr:uid="{00000000-0005-0000-0000-0000C21D0000}"/>
    <cellStyle name="40% - Accent6 2 6 2 3 3 2" xfId="58962" xr:uid="{00000000-0005-0000-0000-0000C31D0000}"/>
    <cellStyle name="40% - Accent6 2 6 2 3 4" xfId="52254" xr:uid="{00000000-0005-0000-0000-0000C41D0000}"/>
    <cellStyle name="40% - Accent6 2 6 2 4" xfId="52255" xr:uid="{00000000-0005-0000-0000-0000C51D0000}"/>
    <cellStyle name="40% - Accent6 2 6 2 4 2" xfId="52256" xr:uid="{00000000-0005-0000-0000-0000C61D0000}"/>
    <cellStyle name="40% - Accent6 2 6 2 4 3" xfId="52257" xr:uid="{00000000-0005-0000-0000-0000C71D0000}"/>
    <cellStyle name="40% - Accent6 2 6 2 5" xfId="52258" xr:uid="{00000000-0005-0000-0000-0000C81D0000}"/>
    <cellStyle name="40% - Accent6 2 6 2 6" xfId="52259" xr:uid="{00000000-0005-0000-0000-0000C91D0000}"/>
    <cellStyle name="40% - Accent6 2 6 2 6 2" xfId="58963" xr:uid="{00000000-0005-0000-0000-0000CA1D0000}"/>
    <cellStyle name="40% - Accent6 2 6 2 7" xfId="52260" xr:uid="{00000000-0005-0000-0000-0000CB1D0000}"/>
    <cellStyle name="40% - Accent6 2 6 2 8" xfId="52261" xr:uid="{00000000-0005-0000-0000-0000CC1D0000}"/>
    <cellStyle name="40% - Accent6 2 6 2 9" xfId="52262" xr:uid="{00000000-0005-0000-0000-0000CD1D0000}"/>
    <cellStyle name="40% - Accent6 2 6 3" xfId="4351" xr:uid="{00000000-0005-0000-0000-0000CE1D0000}"/>
    <cellStyle name="40% - Accent6 2 6 3 2" xfId="52263" xr:uid="{00000000-0005-0000-0000-0000CF1D0000}"/>
    <cellStyle name="40% - Accent6 2 6 3 2 2" xfId="52264" xr:uid="{00000000-0005-0000-0000-0000D01D0000}"/>
    <cellStyle name="40% - Accent6 2 6 3 2 3" xfId="52265" xr:uid="{00000000-0005-0000-0000-0000D11D0000}"/>
    <cellStyle name="40% - Accent6 2 6 3 3" xfId="52266" xr:uid="{00000000-0005-0000-0000-0000D21D0000}"/>
    <cellStyle name="40% - Accent6 2 6 3 3 2" xfId="52267" xr:uid="{00000000-0005-0000-0000-0000D31D0000}"/>
    <cellStyle name="40% - Accent6 2 6 3 3 3" xfId="52268" xr:uid="{00000000-0005-0000-0000-0000D41D0000}"/>
    <cellStyle name="40% - Accent6 2 6 3 4" xfId="52269" xr:uid="{00000000-0005-0000-0000-0000D51D0000}"/>
    <cellStyle name="40% - Accent6 2 6 3 5" xfId="52270" xr:uid="{00000000-0005-0000-0000-0000D61D0000}"/>
    <cellStyle name="40% - Accent6 2 6 3 6" xfId="52271" xr:uid="{00000000-0005-0000-0000-0000D71D0000}"/>
    <cellStyle name="40% - Accent6 2 6 3 7" xfId="52272" xr:uid="{00000000-0005-0000-0000-0000D81D0000}"/>
    <cellStyle name="40% - Accent6 2 6 3 8" xfId="52273" xr:uid="{00000000-0005-0000-0000-0000D91D0000}"/>
    <cellStyle name="40% - Accent6 2 6 4" xfId="52274" xr:uid="{00000000-0005-0000-0000-0000DA1D0000}"/>
    <cellStyle name="40% - Accent6 2 6 4 2" xfId="52275" xr:uid="{00000000-0005-0000-0000-0000DB1D0000}"/>
    <cellStyle name="40% - Accent6 2 6 4 2 2" xfId="58964" xr:uid="{00000000-0005-0000-0000-0000DC1D0000}"/>
    <cellStyle name="40% - Accent6 2 6 4 2 3" xfId="58965" xr:uid="{00000000-0005-0000-0000-0000DD1D0000}"/>
    <cellStyle name="40% - Accent6 2 6 4 3" xfId="52276" xr:uid="{00000000-0005-0000-0000-0000DE1D0000}"/>
    <cellStyle name="40% - Accent6 2 6 4 3 2" xfId="58966" xr:uid="{00000000-0005-0000-0000-0000DF1D0000}"/>
    <cellStyle name="40% - Accent6 2 6 4 4" xfId="52277" xr:uid="{00000000-0005-0000-0000-0000E01D0000}"/>
    <cellStyle name="40% - Accent6 2 6 5" xfId="52278" xr:uid="{00000000-0005-0000-0000-0000E11D0000}"/>
    <cellStyle name="40% - Accent6 2 6 5 2" xfId="52279" xr:uid="{00000000-0005-0000-0000-0000E21D0000}"/>
    <cellStyle name="40% - Accent6 2 6 5 3" xfId="52280" xr:uid="{00000000-0005-0000-0000-0000E31D0000}"/>
    <cellStyle name="40% - Accent6 2 6 6" xfId="52281" xr:uid="{00000000-0005-0000-0000-0000E41D0000}"/>
    <cellStyle name="40% - Accent6 2 6 6 2" xfId="52282" xr:uid="{00000000-0005-0000-0000-0000E51D0000}"/>
    <cellStyle name="40% - Accent6 2 6 6 3" xfId="52283" xr:uid="{00000000-0005-0000-0000-0000E61D0000}"/>
    <cellStyle name="40% - Accent6 2 6 7" xfId="52284" xr:uid="{00000000-0005-0000-0000-0000E71D0000}"/>
    <cellStyle name="40% - Accent6 2 6 7 2" xfId="58967" xr:uid="{00000000-0005-0000-0000-0000E81D0000}"/>
    <cellStyle name="40% - Accent6 2 6 8" xfId="52285" xr:uid="{00000000-0005-0000-0000-0000E91D0000}"/>
    <cellStyle name="40% - Accent6 2 6 9" xfId="52286" xr:uid="{00000000-0005-0000-0000-0000EA1D0000}"/>
    <cellStyle name="40% - Accent6 2 7" xfId="549" xr:uid="{00000000-0005-0000-0000-0000EB1D0000}"/>
    <cellStyle name="40% - Accent6 2 7 2" xfId="6366" xr:uid="{00000000-0005-0000-0000-0000EC1D0000}"/>
    <cellStyle name="40% - Accent6 2 7 2 2" xfId="6367" xr:uid="{00000000-0005-0000-0000-0000ED1D0000}"/>
    <cellStyle name="40% - Accent6 2 7 2 3" xfId="58968" xr:uid="{00000000-0005-0000-0000-0000EE1D0000}"/>
    <cellStyle name="40% - Accent6 2 7 3" xfId="6368" xr:uid="{00000000-0005-0000-0000-0000EF1D0000}"/>
    <cellStyle name="40% - Accent6 2 7 3 2" xfId="58969" xr:uid="{00000000-0005-0000-0000-0000F01D0000}"/>
    <cellStyle name="40% - Accent6 2 7 4" xfId="58970" xr:uid="{00000000-0005-0000-0000-0000F11D0000}"/>
    <cellStyle name="40% - Accent6 2 8" xfId="6369" xr:uid="{00000000-0005-0000-0000-0000F21D0000}"/>
    <cellStyle name="40% - Accent6 2 8 2" xfId="52287" xr:uid="{00000000-0005-0000-0000-0000F31D0000}"/>
    <cellStyle name="40% - Accent6 2 8 3" xfId="52288" xr:uid="{00000000-0005-0000-0000-0000F41D0000}"/>
    <cellStyle name="40% - Accent6 2 9" xfId="6370" xr:uid="{00000000-0005-0000-0000-0000F51D0000}"/>
    <cellStyle name="40% - Accent6 2 9 2" xfId="52289" xr:uid="{00000000-0005-0000-0000-0000F61D0000}"/>
    <cellStyle name="40% - Accent6 2 9 3" xfId="52290" xr:uid="{00000000-0005-0000-0000-0000F71D0000}"/>
    <cellStyle name="40% - Accent6 2_Dec monthly report" xfId="4661" xr:uid="{00000000-0005-0000-0000-0000F81D0000}"/>
    <cellStyle name="40% - Accent6 20" xfId="52291" xr:uid="{00000000-0005-0000-0000-0000F91D0000}"/>
    <cellStyle name="40% - Accent6 20 2" xfId="52292" xr:uid="{00000000-0005-0000-0000-0000FA1D0000}"/>
    <cellStyle name="40% - Accent6 20 3" xfId="52293" xr:uid="{00000000-0005-0000-0000-0000FB1D0000}"/>
    <cellStyle name="40% - Accent6 21" xfId="52294" xr:uid="{00000000-0005-0000-0000-0000FC1D0000}"/>
    <cellStyle name="40% - Accent6 21 2" xfId="52295" xr:uid="{00000000-0005-0000-0000-0000FD1D0000}"/>
    <cellStyle name="40% - Accent6 21 3" xfId="52296" xr:uid="{00000000-0005-0000-0000-0000FE1D0000}"/>
    <cellStyle name="40% - Accent6 22" xfId="52297" xr:uid="{00000000-0005-0000-0000-0000FF1D0000}"/>
    <cellStyle name="40% - Accent6 23" xfId="52298" xr:uid="{00000000-0005-0000-0000-0000001E0000}"/>
    <cellStyle name="40% - Accent6 24" xfId="52299" xr:uid="{00000000-0005-0000-0000-0000011E0000}"/>
    <cellStyle name="40% - Accent6 3" xfId="166" xr:uid="{00000000-0005-0000-0000-0000021E0000}"/>
    <cellStyle name="40% - Accent6 3 10" xfId="6371" xr:uid="{00000000-0005-0000-0000-0000031E0000}"/>
    <cellStyle name="40% - Accent6 3 11" xfId="6372" xr:uid="{00000000-0005-0000-0000-0000041E0000}"/>
    <cellStyle name="40% - Accent6 3 12" xfId="6373" xr:uid="{00000000-0005-0000-0000-0000051E0000}"/>
    <cellStyle name="40% - Accent6 3 13" xfId="6374" xr:uid="{00000000-0005-0000-0000-0000061E0000}"/>
    <cellStyle name="40% - Accent6 3 14" xfId="52300" xr:uid="{00000000-0005-0000-0000-0000071E0000}"/>
    <cellStyle name="40% - Accent6 3 2" xfId="245" xr:uid="{00000000-0005-0000-0000-0000081E0000}"/>
    <cellStyle name="40% - Accent6 3 2 2" xfId="561" xr:uid="{00000000-0005-0000-0000-0000091E0000}"/>
    <cellStyle name="40% - Accent6 3 2 2 10" xfId="52301" xr:uid="{00000000-0005-0000-0000-00000A1E0000}"/>
    <cellStyle name="40% - Accent6 3 2 2 2" xfId="4354" xr:uid="{00000000-0005-0000-0000-00000B1E0000}"/>
    <cellStyle name="40% - Accent6 3 2 2 2 2" xfId="6375" xr:uid="{00000000-0005-0000-0000-00000C1E0000}"/>
    <cellStyle name="40% - Accent6 3 2 2 2 2 2" xfId="52302" xr:uid="{00000000-0005-0000-0000-00000D1E0000}"/>
    <cellStyle name="40% - Accent6 3 2 2 2 2 3" xfId="52303" xr:uid="{00000000-0005-0000-0000-00000E1E0000}"/>
    <cellStyle name="40% - Accent6 3 2 2 2 3" xfId="6376" xr:uid="{00000000-0005-0000-0000-00000F1E0000}"/>
    <cellStyle name="40% - Accent6 3 2 2 2 3 2" xfId="52304" xr:uid="{00000000-0005-0000-0000-0000101E0000}"/>
    <cellStyle name="40% - Accent6 3 2 2 2 3 3" xfId="52305" xr:uid="{00000000-0005-0000-0000-0000111E0000}"/>
    <cellStyle name="40% - Accent6 3 2 2 2 4" xfId="52306" xr:uid="{00000000-0005-0000-0000-0000121E0000}"/>
    <cellStyle name="40% - Accent6 3 2 2 2 5" xfId="52307" xr:uid="{00000000-0005-0000-0000-0000131E0000}"/>
    <cellStyle name="40% - Accent6 3 2 2 2 6" xfId="52308" xr:uid="{00000000-0005-0000-0000-0000141E0000}"/>
    <cellStyle name="40% - Accent6 3 2 2 2 7" xfId="52309" xr:uid="{00000000-0005-0000-0000-0000151E0000}"/>
    <cellStyle name="40% - Accent6 3 2 2 2 8" xfId="52310" xr:uid="{00000000-0005-0000-0000-0000161E0000}"/>
    <cellStyle name="40% - Accent6 3 2 2 3" xfId="6377" xr:uid="{00000000-0005-0000-0000-0000171E0000}"/>
    <cellStyle name="40% - Accent6 3 2 2 3 2" xfId="6378" xr:uid="{00000000-0005-0000-0000-0000181E0000}"/>
    <cellStyle name="40% - Accent6 3 2 2 3 3" xfId="52311" xr:uid="{00000000-0005-0000-0000-0000191E0000}"/>
    <cellStyle name="40% - Accent6 3 2 2 4" xfId="6379" xr:uid="{00000000-0005-0000-0000-00001A1E0000}"/>
    <cellStyle name="40% - Accent6 3 2 2 4 2" xfId="52312" xr:uid="{00000000-0005-0000-0000-00001B1E0000}"/>
    <cellStyle name="40% - Accent6 3 2 2 4 3" xfId="52313" xr:uid="{00000000-0005-0000-0000-00001C1E0000}"/>
    <cellStyle name="40% - Accent6 3 2 2 5" xfId="52314" xr:uid="{00000000-0005-0000-0000-00001D1E0000}"/>
    <cellStyle name="40% - Accent6 3 2 2 5 2" xfId="52315" xr:uid="{00000000-0005-0000-0000-00001E1E0000}"/>
    <cellStyle name="40% - Accent6 3 2 2 5 3" xfId="52316" xr:uid="{00000000-0005-0000-0000-00001F1E0000}"/>
    <cellStyle name="40% - Accent6 3 2 2 6" xfId="52317" xr:uid="{00000000-0005-0000-0000-0000201E0000}"/>
    <cellStyle name="40% - Accent6 3 2 2 7" xfId="52318" xr:uid="{00000000-0005-0000-0000-0000211E0000}"/>
    <cellStyle name="40% - Accent6 3 2 2 8" xfId="52319" xr:uid="{00000000-0005-0000-0000-0000221E0000}"/>
    <cellStyle name="40% - Accent6 3 2 2 9" xfId="52320" xr:uid="{00000000-0005-0000-0000-0000231E0000}"/>
    <cellStyle name="40% - Accent6 3 2 3" xfId="560" xr:uid="{00000000-0005-0000-0000-0000241E0000}"/>
    <cellStyle name="40% - Accent6 3 2 3 2" xfId="6380" xr:uid="{00000000-0005-0000-0000-0000251E0000}"/>
    <cellStyle name="40% - Accent6 3 2 3 2 2" xfId="58971" xr:uid="{00000000-0005-0000-0000-0000261E0000}"/>
    <cellStyle name="40% - Accent6 3 2 3 2 3" xfId="58972" xr:uid="{00000000-0005-0000-0000-0000271E0000}"/>
    <cellStyle name="40% - Accent6 3 2 3 3" xfId="6381" xr:uid="{00000000-0005-0000-0000-0000281E0000}"/>
    <cellStyle name="40% - Accent6 3 2 3 3 2" xfId="58973" xr:uid="{00000000-0005-0000-0000-0000291E0000}"/>
    <cellStyle name="40% - Accent6 3 2 3 4" xfId="58974" xr:uid="{00000000-0005-0000-0000-00002A1E0000}"/>
    <cellStyle name="40% - Accent6 3 2 4" xfId="6382" xr:uid="{00000000-0005-0000-0000-00002B1E0000}"/>
    <cellStyle name="40% - Accent6 3 2 4 2" xfId="52321" xr:uid="{00000000-0005-0000-0000-00002C1E0000}"/>
    <cellStyle name="40% - Accent6 3 2 4 3" xfId="52322" xr:uid="{00000000-0005-0000-0000-00002D1E0000}"/>
    <cellStyle name="40% - Accent6 3 2 5" xfId="6383" xr:uid="{00000000-0005-0000-0000-00002E1E0000}"/>
    <cellStyle name="40% - Accent6 3 2 5 2" xfId="52323" xr:uid="{00000000-0005-0000-0000-00002F1E0000}"/>
    <cellStyle name="40% - Accent6 3 2 5 3" xfId="52324" xr:uid="{00000000-0005-0000-0000-0000301E0000}"/>
    <cellStyle name="40% - Accent6 3 2 6" xfId="6384" xr:uid="{00000000-0005-0000-0000-0000311E0000}"/>
    <cellStyle name="40% - Accent6 3 2 7" xfId="52325" xr:uid="{00000000-0005-0000-0000-0000321E0000}"/>
    <cellStyle name="40% - Accent6 3 2 8" xfId="52326" xr:uid="{00000000-0005-0000-0000-0000331E0000}"/>
    <cellStyle name="40% - Accent6 3 2 9" xfId="52327" xr:uid="{00000000-0005-0000-0000-0000341E0000}"/>
    <cellStyle name="40% - Accent6 3 3" xfId="4353" xr:uid="{00000000-0005-0000-0000-0000351E0000}"/>
    <cellStyle name="40% - Accent6 3 3 2" xfId="6385" xr:uid="{00000000-0005-0000-0000-0000361E0000}"/>
    <cellStyle name="40% - Accent6 3 3 2 2" xfId="6386" xr:uid="{00000000-0005-0000-0000-0000371E0000}"/>
    <cellStyle name="40% - Accent6 3 3 2 3" xfId="6387" xr:uid="{00000000-0005-0000-0000-0000381E0000}"/>
    <cellStyle name="40% - Accent6 3 3 2 3 2" xfId="58975" xr:uid="{00000000-0005-0000-0000-0000391E0000}"/>
    <cellStyle name="40% - Accent6 3 3 3" xfId="6388" xr:uid="{00000000-0005-0000-0000-00003A1E0000}"/>
    <cellStyle name="40% - Accent6 3 3 3 2" xfId="52328" xr:uid="{00000000-0005-0000-0000-00003B1E0000}"/>
    <cellStyle name="40% - Accent6 3 3 3 3" xfId="52329" xr:uid="{00000000-0005-0000-0000-00003C1E0000}"/>
    <cellStyle name="40% - Accent6 3 3 4" xfId="6389" xr:uid="{00000000-0005-0000-0000-00003D1E0000}"/>
    <cellStyle name="40% - Accent6 3 3 4 2" xfId="58976" xr:uid="{00000000-0005-0000-0000-00003E1E0000}"/>
    <cellStyle name="40% - Accent6 3 3 5" xfId="52330" xr:uid="{00000000-0005-0000-0000-00003F1E0000}"/>
    <cellStyle name="40% - Accent6 3 3 6" xfId="52331" xr:uid="{00000000-0005-0000-0000-0000401E0000}"/>
    <cellStyle name="40% - Accent6 3 3 7" xfId="52332" xr:uid="{00000000-0005-0000-0000-0000411E0000}"/>
    <cellStyle name="40% - Accent6 3 3 8" xfId="52333" xr:uid="{00000000-0005-0000-0000-0000421E0000}"/>
    <cellStyle name="40% - Accent6 3 4" xfId="559" xr:uid="{00000000-0005-0000-0000-0000431E0000}"/>
    <cellStyle name="40% - Accent6 3 4 2" xfId="6390" xr:uid="{00000000-0005-0000-0000-0000441E0000}"/>
    <cellStyle name="40% - Accent6 3 4 2 2" xfId="52334" xr:uid="{00000000-0005-0000-0000-0000451E0000}"/>
    <cellStyle name="40% - Accent6 3 4 2 3" xfId="52335" xr:uid="{00000000-0005-0000-0000-0000461E0000}"/>
    <cellStyle name="40% - Accent6 3 4 3" xfId="6391" xr:uid="{00000000-0005-0000-0000-0000471E0000}"/>
    <cellStyle name="40% - Accent6 3 4 3 2" xfId="52336" xr:uid="{00000000-0005-0000-0000-0000481E0000}"/>
    <cellStyle name="40% - Accent6 3 4 3 3" xfId="52337" xr:uid="{00000000-0005-0000-0000-0000491E0000}"/>
    <cellStyle name="40% - Accent6 3 4 4" xfId="52338" xr:uid="{00000000-0005-0000-0000-00004A1E0000}"/>
    <cellStyle name="40% - Accent6 3 4 4 2" xfId="58977" xr:uid="{00000000-0005-0000-0000-00004B1E0000}"/>
    <cellStyle name="40% - Accent6 3 4 5" xfId="52339" xr:uid="{00000000-0005-0000-0000-00004C1E0000}"/>
    <cellStyle name="40% - Accent6 3 4 6" xfId="52340" xr:uid="{00000000-0005-0000-0000-00004D1E0000}"/>
    <cellStyle name="40% - Accent6 3 4 7" xfId="52341" xr:uid="{00000000-0005-0000-0000-00004E1E0000}"/>
    <cellStyle name="40% - Accent6 3 4 8" xfId="52342" xr:uid="{00000000-0005-0000-0000-00004F1E0000}"/>
    <cellStyle name="40% - Accent6 3 5" xfId="6392" xr:uid="{00000000-0005-0000-0000-0000501E0000}"/>
    <cellStyle name="40% - Accent6 3 5 2" xfId="6393" xr:uid="{00000000-0005-0000-0000-0000511E0000}"/>
    <cellStyle name="40% - Accent6 3 5 2 2" xfId="6394" xr:uid="{00000000-0005-0000-0000-0000521E0000}"/>
    <cellStyle name="40% - Accent6 3 5 2 3" xfId="6395" xr:uid="{00000000-0005-0000-0000-0000531E0000}"/>
    <cellStyle name="40% - Accent6 3 5 3" xfId="6396" xr:uid="{00000000-0005-0000-0000-0000541E0000}"/>
    <cellStyle name="40% - Accent6 3 5 3 2" xfId="6397" xr:uid="{00000000-0005-0000-0000-0000551E0000}"/>
    <cellStyle name="40% - Accent6 3 5 4" xfId="6398" xr:uid="{00000000-0005-0000-0000-0000561E0000}"/>
    <cellStyle name="40% - Accent6 3 5 5" xfId="6399" xr:uid="{00000000-0005-0000-0000-0000571E0000}"/>
    <cellStyle name="40% - Accent6 3 5 6" xfId="6400" xr:uid="{00000000-0005-0000-0000-0000581E0000}"/>
    <cellStyle name="40% - Accent6 3 5 7" xfId="6401" xr:uid="{00000000-0005-0000-0000-0000591E0000}"/>
    <cellStyle name="40% - Accent6 3 5 8" xfId="6402" xr:uid="{00000000-0005-0000-0000-00005A1E0000}"/>
    <cellStyle name="40% - Accent6 3 6" xfId="6403" xr:uid="{00000000-0005-0000-0000-00005B1E0000}"/>
    <cellStyle name="40% - Accent6 3 6 2" xfId="6404" xr:uid="{00000000-0005-0000-0000-00005C1E0000}"/>
    <cellStyle name="40% - Accent6 3 6 3" xfId="52343" xr:uid="{00000000-0005-0000-0000-00005D1E0000}"/>
    <cellStyle name="40% - Accent6 3 7" xfId="6405" xr:uid="{00000000-0005-0000-0000-00005E1E0000}"/>
    <cellStyle name="40% - Accent6 3 7 2" xfId="6406" xr:uid="{00000000-0005-0000-0000-00005F1E0000}"/>
    <cellStyle name="40% - Accent6 3 7 3" xfId="6407" xr:uid="{00000000-0005-0000-0000-0000601E0000}"/>
    <cellStyle name="40% - Accent6 3 8" xfId="6408" xr:uid="{00000000-0005-0000-0000-0000611E0000}"/>
    <cellStyle name="40% - Accent6 3 8 2" xfId="6409" xr:uid="{00000000-0005-0000-0000-0000621E0000}"/>
    <cellStyle name="40% - Accent6 3 8 3" xfId="52344" xr:uid="{00000000-0005-0000-0000-0000631E0000}"/>
    <cellStyle name="40% - Accent6 3 9" xfId="6410" xr:uid="{00000000-0005-0000-0000-0000641E0000}"/>
    <cellStyle name="40% - Accent6 3 9 2" xfId="6411" xr:uid="{00000000-0005-0000-0000-0000651E0000}"/>
    <cellStyle name="40% - Accent6 3 9 3" xfId="52345" xr:uid="{00000000-0005-0000-0000-0000661E0000}"/>
    <cellStyle name="40% - Accent6 4" xfId="165" xr:uid="{00000000-0005-0000-0000-0000671E0000}"/>
    <cellStyle name="40% - Accent6 4 10" xfId="6412" xr:uid="{00000000-0005-0000-0000-0000681E0000}"/>
    <cellStyle name="40% - Accent6 4 11" xfId="6413" xr:uid="{00000000-0005-0000-0000-0000691E0000}"/>
    <cellStyle name="40% - Accent6 4 12" xfId="6414" xr:uid="{00000000-0005-0000-0000-00006A1E0000}"/>
    <cellStyle name="40% - Accent6 4 13" xfId="52346" xr:uid="{00000000-0005-0000-0000-00006B1E0000}"/>
    <cellStyle name="40% - Accent6 4 2" xfId="246" xr:uid="{00000000-0005-0000-0000-00006C1E0000}"/>
    <cellStyle name="40% - Accent6 4 2 2" xfId="564" xr:uid="{00000000-0005-0000-0000-00006D1E0000}"/>
    <cellStyle name="40% - Accent6 4 2 2 2" xfId="4356" xr:uid="{00000000-0005-0000-0000-00006E1E0000}"/>
    <cellStyle name="40% - Accent6 4 2 2 2 2" xfId="52347" xr:uid="{00000000-0005-0000-0000-00006F1E0000}"/>
    <cellStyle name="40% - Accent6 4 2 2 2 2 2" xfId="52348" xr:uid="{00000000-0005-0000-0000-0000701E0000}"/>
    <cellStyle name="40% - Accent6 4 2 2 2 2 3" xfId="52349" xr:uid="{00000000-0005-0000-0000-0000711E0000}"/>
    <cellStyle name="40% - Accent6 4 2 2 2 3" xfId="52350" xr:uid="{00000000-0005-0000-0000-0000721E0000}"/>
    <cellStyle name="40% - Accent6 4 2 2 2 3 2" xfId="52351" xr:uid="{00000000-0005-0000-0000-0000731E0000}"/>
    <cellStyle name="40% - Accent6 4 2 2 2 3 3" xfId="52352" xr:uid="{00000000-0005-0000-0000-0000741E0000}"/>
    <cellStyle name="40% - Accent6 4 2 2 2 4" xfId="52353" xr:uid="{00000000-0005-0000-0000-0000751E0000}"/>
    <cellStyle name="40% - Accent6 4 2 2 2 5" xfId="52354" xr:uid="{00000000-0005-0000-0000-0000761E0000}"/>
    <cellStyle name="40% - Accent6 4 2 2 2 6" xfId="52355" xr:uid="{00000000-0005-0000-0000-0000771E0000}"/>
    <cellStyle name="40% - Accent6 4 2 2 2 7" xfId="52356" xr:uid="{00000000-0005-0000-0000-0000781E0000}"/>
    <cellStyle name="40% - Accent6 4 2 2 2 8" xfId="52357" xr:uid="{00000000-0005-0000-0000-0000791E0000}"/>
    <cellStyle name="40% - Accent6 4 2 2 3" xfId="52358" xr:uid="{00000000-0005-0000-0000-00007A1E0000}"/>
    <cellStyle name="40% - Accent6 4 2 2 3 2" xfId="52359" xr:uid="{00000000-0005-0000-0000-00007B1E0000}"/>
    <cellStyle name="40% - Accent6 4 2 2 3 3" xfId="52360" xr:uid="{00000000-0005-0000-0000-00007C1E0000}"/>
    <cellStyle name="40% - Accent6 4 2 2 4" xfId="52361" xr:uid="{00000000-0005-0000-0000-00007D1E0000}"/>
    <cellStyle name="40% - Accent6 4 2 2 4 2" xfId="52362" xr:uid="{00000000-0005-0000-0000-00007E1E0000}"/>
    <cellStyle name="40% - Accent6 4 2 2 4 3" xfId="52363" xr:uid="{00000000-0005-0000-0000-00007F1E0000}"/>
    <cellStyle name="40% - Accent6 4 2 2 5" xfId="52364" xr:uid="{00000000-0005-0000-0000-0000801E0000}"/>
    <cellStyle name="40% - Accent6 4 2 2 5 2" xfId="58978" xr:uid="{00000000-0005-0000-0000-0000811E0000}"/>
    <cellStyle name="40% - Accent6 4 2 2 6" xfId="52365" xr:uid="{00000000-0005-0000-0000-0000821E0000}"/>
    <cellStyle name="40% - Accent6 4 2 2 7" xfId="52366" xr:uid="{00000000-0005-0000-0000-0000831E0000}"/>
    <cellStyle name="40% - Accent6 4 2 2 8" xfId="52367" xr:uid="{00000000-0005-0000-0000-0000841E0000}"/>
    <cellStyle name="40% - Accent6 4 2 2 9" xfId="52368" xr:uid="{00000000-0005-0000-0000-0000851E0000}"/>
    <cellStyle name="40% - Accent6 4 2 3" xfId="563" xr:uid="{00000000-0005-0000-0000-0000861E0000}"/>
    <cellStyle name="40% - Accent6 4 2 3 2" xfId="52369" xr:uid="{00000000-0005-0000-0000-0000871E0000}"/>
    <cellStyle name="40% - Accent6 4 2 3 2 2" xfId="58979" xr:uid="{00000000-0005-0000-0000-0000881E0000}"/>
    <cellStyle name="40% - Accent6 4 2 3 2 3" xfId="58980" xr:uid="{00000000-0005-0000-0000-0000891E0000}"/>
    <cellStyle name="40% - Accent6 4 2 3 3" xfId="58981" xr:uid="{00000000-0005-0000-0000-00008A1E0000}"/>
    <cellStyle name="40% - Accent6 4 2 3 3 2" xfId="58982" xr:uid="{00000000-0005-0000-0000-00008B1E0000}"/>
    <cellStyle name="40% - Accent6 4 2 3 4" xfId="58983" xr:uid="{00000000-0005-0000-0000-00008C1E0000}"/>
    <cellStyle name="40% - Accent6 4 2 4" xfId="6415" xr:uid="{00000000-0005-0000-0000-00008D1E0000}"/>
    <cellStyle name="40% - Accent6 4 2 4 2" xfId="52370" xr:uid="{00000000-0005-0000-0000-00008E1E0000}"/>
    <cellStyle name="40% - Accent6 4 2 4 3" xfId="52371" xr:uid="{00000000-0005-0000-0000-00008F1E0000}"/>
    <cellStyle name="40% - Accent6 4 2 5" xfId="52372" xr:uid="{00000000-0005-0000-0000-0000901E0000}"/>
    <cellStyle name="40% - Accent6 4 2 5 2" xfId="52373" xr:uid="{00000000-0005-0000-0000-0000911E0000}"/>
    <cellStyle name="40% - Accent6 4 2 5 3" xfId="52374" xr:uid="{00000000-0005-0000-0000-0000921E0000}"/>
    <cellStyle name="40% - Accent6 4 2 6" xfId="52375" xr:uid="{00000000-0005-0000-0000-0000931E0000}"/>
    <cellStyle name="40% - Accent6 4 2 7" xfId="52376" xr:uid="{00000000-0005-0000-0000-0000941E0000}"/>
    <cellStyle name="40% - Accent6 4 2 8" xfId="52377" xr:uid="{00000000-0005-0000-0000-0000951E0000}"/>
    <cellStyle name="40% - Accent6 4 2 9" xfId="52378" xr:uid="{00000000-0005-0000-0000-0000961E0000}"/>
    <cellStyle name="40% - Accent6 4 3" xfId="4355" xr:uid="{00000000-0005-0000-0000-0000971E0000}"/>
    <cellStyle name="40% - Accent6 4 3 2" xfId="6416" xr:uid="{00000000-0005-0000-0000-0000981E0000}"/>
    <cellStyle name="40% - Accent6 4 3 2 2" xfId="52379" xr:uid="{00000000-0005-0000-0000-0000991E0000}"/>
    <cellStyle name="40% - Accent6 4 3 2 3" xfId="52380" xr:uid="{00000000-0005-0000-0000-00009A1E0000}"/>
    <cellStyle name="40% - Accent6 4 3 3" xfId="6417" xr:uid="{00000000-0005-0000-0000-00009B1E0000}"/>
    <cellStyle name="40% - Accent6 4 3 3 2" xfId="52381" xr:uid="{00000000-0005-0000-0000-00009C1E0000}"/>
    <cellStyle name="40% - Accent6 4 3 3 3" xfId="52382" xr:uid="{00000000-0005-0000-0000-00009D1E0000}"/>
    <cellStyle name="40% - Accent6 4 3 4" xfId="52383" xr:uid="{00000000-0005-0000-0000-00009E1E0000}"/>
    <cellStyle name="40% - Accent6 4 3 4 2" xfId="58984" xr:uid="{00000000-0005-0000-0000-00009F1E0000}"/>
    <cellStyle name="40% - Accent6 4 3 5" xfId="52384" xr:uid="{00000000-0005-0000-0000-0000A01E0000}"/>
    <cellStyle name="40% - Accent6 4 3 6" xfId="52385" xr:uid="{00000000-0005-0000-0000-0000A11E0000}"/>
    <cellStyle name="40% - Accent6 4 3 7" xfId="52386" xr:uid="{00000000-0005-0000-0000-0000A21E0000}"/>
    <cellStyle name="40% - Accent6 4 3 8" xfId="52387" xr:uid="{00000000-0005-0000-0000-0000A31E0000}"/>
    <cellStyle name="40% - Accent6 4 4" xfId="562" xr:uid="{00000000-0005-0000-0000-0000A41E0000}"/>
    <cellStyle name="40% - Accent6 4 4 2" xfId="6418" xr:uid="{00000000-0005-0000-0000-0000A51E0000}"/>
    <cellStyle name="40% - Accent6 4 4 2 2" xfId="6419" xr:uid="{00000000-0005-0000-0000-0000A61E0000}"/>
    <cellStyle name="40% - Accent6 4 4 2 3" xfId="6420" xr:uid="{00000000-0005-0000-0000-0000A71E0000}"/>
    <cellStyle name="40% - Accent6 4 4 3" xfId="6421" xr:uid="{00000000-0005-0000-0000-0000A81E0000}"/>
    <cellStyle name="40% - Accent6 4 4 3 2" xfId="6422" xr:uid="{00000000-0005-0000-0000-0000A91E0000}"/>
    <cellStyle name="40% - Accent6 4 4 3 3" xfId="52388" xr:uid="{00000000-0005-0000-0000-0000AA1E0000}"/>
    <cellStyle name="40% - Accent6 4 4 4" xfId="6423" xr:uid="{00000000-0005-0000-0000-0000AB1E0000}"/>
    <cellStyle name="40% - Accent6 4 4 5" xfId="6424" xr:uid="{00000000-0005-0000-0000-0000AC1E0000}"/>
    <cellStyle name="40% - Accent6 4 4 6" xfId="6425" xr:uid="{00000000-0005-0000-0000-0000AD1E0000}"/>
    <cellStyle name="40% - Accent6 4 4 7" xfId="6426" xr:uid="{00000000-0005-0000-0000-0000AE1E0000}"/>
    <cellStyle name="40% - Accent6 4 4 8" xfId="6427" xr:uid="{00000000-0005-0000-0000-0000AF1E0000}"/>
    <cellStyle name="40% - Accent6 4 5" xfId="6428" xr:uid="{00000000-0005-0000-0000-0000B01E0000}"/>
    <cellStyle name="40% - Accent6 4 5 2" xfId="6429" xr:uid="{00000000-0005-0000-0000-0000B11E0000}"/>
    <cellStyle name="40% - Accent6 4 5 2 2" xfId="58985" xr:uid="{00000000-0005-0000-0000-0000B21E0000}"/>
    <cellStyle name="40% - Accent6 4 5 2 3" xfId="58986" xr:uid="{00000000-0005-0000-0000-0000B31E0000}"/>
    <cellStyle name="40% - Accent6 4 5 3" xfId="52389" xr:uid="{00000000-0005-0000-0000-0000B41E0000}"/>
    <cellStyle name="40% - Accent6 4 5 3 2" xfId="58987" xr:uid="{00000000-0005-0000-0000-0000B51E0000}"/>
    <cellStyle name="40% - Accent6 4 5 4" xfId="52390" xr:uid="{00000000-0005-0000-0000-0000B61E0000}"/>
    <cellStyle name="40% - Accent6 4 6" xfId="6430" xr:uid="{00000000-0005-0000-0000-0000B71E0000}"/>
    <cellStyle name="40% - Accent6 4 6 2" xfId="6431" xr:uid="{00000000-0005-0000-0000-0000B81E0000}"/>
    <cellStyle name="40% - Accent6 4 6 3" xfId="6432" xr:uid="{00000000-0005-0000-0000-0000B91E0000}"/>
    <cellStyle name="40% - Accent6 4 7" xfId="6433" xr:uid="{00000000-0005-0000-0000-0000BA1E0000}"/>
    <cellStyle name="40% - Accent6 4 7 2" xfId="6434" xr:uid="{00000000-0005-0000-0000-0000BB1E0000}"/>
    <cellStyle name="40% - Accent6 4 7 3" xfId="52391" xr:uid="{00000000-0005-0000-0000-0000BC1E0000}"/>
    <cellStyle name="40% - Accent6 4 8" xfId="6435" xr:uid="{00000000-0005-0000-0000-0000BD1E0000}"/>
    <cellStyle name="40% - Accent6 4 8 2" xfId="52392" xr:uid="{00000000-0005-0000-0000-0000BE1E0000}"/>
    <cellStyle name="40% - Accent6 4 8 3" xfId="52393" xr:uid="{00000000-0005-0000-0000-0000BF1E0000}"/>
    <cellStyle name="40% - Accent6 4 9" xfId="6436" xr:uid="{00000000-0005-0000-0000-0000C01E0000}"/>
    <cellStyle name="40% - Accent6 5" xfId="243" xr:uid="{00000000-0005-0000-0000-0000C11E0000}"/>
    <cellStyle name="40% - Accent6 5 10" xfId="52394" xr:uid="{00000000-0005-0000-0000-0000C21E0000}"/>
    <cellStyle name="40% - Accent6 5 11" xfId="52395" xr:uid="{00000000-0005-0000-0000-0000C31E0000}"/>
    <cellStyle name="40% - Accent6 5 12" xfId="52396" xr:uid="{00000000-0005-0000-0000-0000C41E0000}"/>
    <cellStyle name="40% - Accent6 5 2" xfId="566" xr:uid="{00000000-0005-0000-0000-0000C51E0000}"/>
    <cellStyle name="40% - Accent6 5 2 2" xfId="567" xr:uid="{00000000-0005-0000-0000-0000C61E0000}"/>
    <cellStyle name="40% - Accent6 5 2 2 2" xfId="4358" xr:uid="{00000000-0005-0000-0000-0000C71E0000}"/>
    <cellStyle name="40% - Accent6 5 2 2 2 2" xfId="52397" xr:uid="{00000000-0005-0000-0000-0000C81E0000}"/>
    <cellStyle name="40% - Accent6 5 2 2 2 2 2" xfId="52398" xr:uid="{00000000-0005-0000-0000-0000C91E0000}"/>
    <cellStyle name="40% - Accent6 5 2 2 2 2 3" xfId="52399" xr:uid="{00000000-0005-0000-0000-0000CA1E0000}"/>
    <cellStyle name="40% - Accent6 5 2 2 2 3" xfId="52400" xr:uid="{00000000-0005-0000-0000-0000CB1E0000}"/>
    <cellStyle name="40% - Accent6 5 2 2 2 3 2" xfId="52401" xr:uid="{00000000-0005-0000-0000-0000CC1E0000}"/>
    <cellStyle name="40% - Accent6 5 2 2 2 3 3" xfId="52402" xr:uid="{00000000-0005-0000-0000-0000CD1E0000}"/>
    <cellStyle name="40% - Accent6 5 2 2 2 4" xfId="52403" xr:uid="{00000000-0005-0000-0000-0000CE1E0000}"/>
    <cellStyle name="40% - Accent6 5 2 2 2 5" xfId="52404" xr:uid="{00000000-0005-0000-0000-0000CF1E0000}"/>
    <cellStyle name="40% - Accent6 5 2 2 2 6" xfId="52405" xr:uid="{00000000-0005-0000-0000-0000D01E0000}"/>
    <cellStyle name="40% - Accent6 5 2 2 2 7" xfId="52406" xr:uid="{00000000-0005-0000-0000-0000D11E0000}"/>
    <cellStyle name="40% - Accent6 5 2 2 2 8" xfId="52407" xr:uid="{00000000-0005-0000-0000-0000D21E0000}"/>
    <cellStyle name="40% - Accent6 5 2 2 3" xfId="52408" xr:uid="{00000000-0005-0000-0000-0000D31E0000}"/>
    <cellStyle name="40% - Accent6 5 2 2 3 2" xfId="52409" xr:uid="{00000000-0005-0000-0000-0000D41E0000}"/>
    <cellStyle name="40% - Accent6 5 2 2 3 3" xfId="52410" xr:uid="{00000000-0005-0000-0000-0000D51E0000}"/>
    <cellStyle name="40% - Accent6 5 2 2 4" xfId="52411" xr:uid="{00000000-0005-0000-0000-0000D61E0000}"/>
    <cellStyle name="40% - Accent6 5 2 2 4 2" xfId="52412" xr:uid="{00000000-0005-0000-0000-0000D71E0000}"/>
    <cellStyle name="40% - Accent6 5 2 2 4 3" xfId="52413" xr:uid="{00000000-0005-0000-0000-0000D81E0000}"/>
    <cellStyle name="40% - Accent6 5 2 2 5" xfId="52414" xr:uid="{00000000-0005-0000-0000-0000D91E0000}"/>
    <cellStyle name="40% - Accent6 5 2 2 5 2" xfId="58988" xr:uid="{00000000-0005-0000-0000-0000DA1E0000}"/>
    <cellStyle name="40% - Accent6 5 2 2 6" xfId="52415" xr:uid="{00000000-0005-0000-0000-0000DB1E0000}"/>
    <cellStyle name="40% - Accent6 5 2 2 7" xfId="52416" xr:uid="{00000000-0005-0000-0000-0000DC1E0000}"/>
    <cellStyle name="40% - Accent6 5 2 2 8" xfId="52417" xr:uid="{00000000-0005-0000-0000-0000DD1E0000}"/>
    <cellStyle name="40% - Accent6 5 2 2 9" xfId="52418" xr:uid="{00000000-0005-0000-0000-0000DE1E0000}"/>
    <cellStyle name="40% - Accent6 5 2 3" xfId="52419" xr:uid="{00000000-0005-0000-0000-0000DF1E0000}"/>
    <cellStyle name="40% - Accent6 5 2 3 2" xfId="52420" xr:uid="{00000000-0005-0000-0000-0000E01E0000}"/>
    <cellStyle name="40% - Accent6 5 2 3 2 2" xfId="58989" xr:uid="{00000000-0005-0000-0000-0000E11E0000}"/>
    <cellStyle name="40% - Accent6 5 2 3 2 3" xfId="58990" xr:uid="{00000000-0005-0000-0000-0000E21E0000}"/>
    <cellStyle name="40% - Accent6 5 2 3 3" xfId="58991" xr:uid="{00000000-0005-0000-0000-0000E31E0000}"/>
    <cellStyle name="40% - Accent6 5 2 3 3 2" xfId="58992" xr:uid="{00000000-0005-0000-0000-0000E41E0000}"/>
    <cellStyle name="40% - Accent6 5 2 3 4" xfId="58993" xr:uid="{00000000-0005-0000-0000-0000E51E0000}"/>
    <cellStyle name="40% - Accent6 5 2 4" xfId="52421" xr:uid="{00000000-0005-0000-0000-0000E61E0000}"/>
    <cellStyle name="40% - Accent6 5 2 5" xfId="52422" xr:uid="{00000000-0005-0000-0000-0000E71E0000}"/>
    <cellStyle name="40% - Accent6 5 2_Dec monthly report" xfId="4663" xr:uid="{00000000-0005-0000-0000-0000E81E0000}"/>
    <cellStyle name="40% - Accent6 5 3" xfId="4357" xr:uid="{00000000-0005-0000-0000-0000E91E0000}"/>
    <cellStyle name="40% - Accent6 5 3 2" xfId="52423" xr:uid="{00000000-0005-0000-0000-0000EA1E0000}"/>
    <cellStyle name="40% - Accent6 5 3 2 2" xfId="52424" xr:uid="{00000000-0005-0000-0000-0000EB1E0000}"/>
    <cellStyle name="40% - Accent6 5 3 2 3" xfId="52425" xr:uid="{00000000-0005-0000-0000-0000EC1E0000}"/>
    <cellStyle name="40% - Accent6 5 3 3" xfId="52426" xr:uid="{00000000-0005-0000-0000-0000ED1E0000}"/>
    <cellStyle name="40% - Accent6 5 3 3 2" xfId="52427" xr:uid="{00000000-0005-0000-0000-0000EE1E0000}"/>
    <cellStyle name="40% - Accent6 5 3 3 3" xfId="52428" xr:uid="{00000000-0005-0000-0000-0000EF1E0000}"/>
    <cellStyle name="40% - Accent6 5 3 4" xfId="52429" xr:uid="{00000000-0005-0000-0000-0000F01E0000}"/>
    <cellStyle name="40% - Accent6 5 3 4 2" xfId="58994" xr:uid="{00000000-0005-0000-0000-0000F11E0000}"/>
    <cellStyle name="40% - Accent6 5 3 5" xfId="52430" xr:uid="{00000000-0005-0000-0000-0000F21E0000}"/>
    <cellStyle name="40% - Accent6 5 3 6" xfId="52431" xr:uid="{00000000-0005-0000-0000-0000F31E0000}"/>
    <cellStyle name="40% - Accent6 5 3 7" xfId="52432" xr:uid="{00000000-0005-0000-0000-0000F41E0000}"/>
    <cellStyle name="40% - Accent6 5 3 8" xfId="52433" xr:uid="{00000000-0005-0000-0000-0000F51E0000}"/>
    <cellStyle name="40% - Accent6 5 4" xfId="565" xr:uid="{00000000-0005-0000-0000-0000F61E0000}"/>
    <cellStyle name="40% - Accent6 5 4 2" xfId="52434" xr:uid="{00000000-0005-0000-0000-0000F71E0000}"/>
    <cellStyle name="40% - Accent6 5 4 2 2" xfId="52435" xr:uid="{00000000-0005-0000-0000-0000F81E0000}"/>
    <cellStyle name="40% - Accent6 5 4 2 3" xfId="52436" xr:uid="{00000000-0005-0000-0000-0000F91E0000}"/>
    <cellStyle name="40% - Accent6 5 4 3" xfId="52437" xr:uid="{00000000-0005-0000-0000-0000FA1E0000}"/>
    <cellStyle name="40% - Accent6 5 4 3 2" xfId="52438" xr:uid="{00000000-0005-0000-0000-0000FB1E0000}"/>
    <cellStyle name="40% - Accent6 5 4 3 3" xfId="52439" xr:uid="{00000000-0005-0000-0000-0000FC1E0000}"/>
    <cellStyle name="40% - Accent6 5 4 4" xfId="52440" xr:uid="{00000000-0005-0000-0000-0000FD1E0000}"/>
    <cellStyle name="40% - Accent6 5 4 5" xfId="52441" xr:uid="{00000000-0005-0000-0000-0000FE1E0000}"/>
    <cellStyle name="40% - Accent6 5 4 6" xfId="52442" xr:uid="{00000000-0005-0000-0000-0000FF1E0000}"/>
    <cellStyle name="40% - Accent6 5 4 7" xfId="52443" xr:uid="{00000000-0005-0000-0000-0000001F0000}"/>
    <cellStyle name="40% - Accent6 5 4 8" xfId="52444" xr:uid="{00000000-0005-0000-0000-0000011F0000}"/>
    <cellStyle name="40% - Accent6 5 5" xfId="52445" xr:uid="{00000000-0005-0000-0000-0000021F0000}"/>
    <cellStyle name="40% - Accent6 5 5 2" xfId="52446" xr:uid="{00000000-0005-0000-0000-0000031F0000}"/>
    <cellStyle name="40% - Accent6 5 5 3" xfId="52447" xr:uid="{00000000-0005-0000-0000-0000041F0000}"/>
    <cellStyle name="40% - Accent6 5 6" xfId="52448" xr:uid="{00000000-0005-0000-0000-0000051F0000}"/>
    <cellStyle name="40% - Accent6 5 6 2" xfId="52449" xr:uid="{00000000-0005-0000-0000-0000061F0000}"/>
    <cellStyle name="40% - Accent6 5 6 3" xfId="52450" xr:uid="{00000000-0005-0000-0000-0000071F0000}"/>
    <cellStyle name="40% - Accent6 5 7" xfId="52451" xr:uid="{00000000-0005-0000-0000-0000081F0000}"/>
    <cellStyle name="40% - Accent6 5 7 2" xfId="52452" xr:uid="{00000000-0005-0000-0000-0000091F0000}"/>
    <cellStyle name="40% - Accent6 5 7 3" xfId="52453" xr:uid="{00000000-0005-0000-0000-00000A1F0000}"/>
    <cellStyle name="40% - Accent6 5 8" xfId="52454" xr:uid="{00000000-0005-0000-0000-00000B1F0000}"/>
    <cellStyle name="40% - Accent6 5 9" xfId="52455" xr:uid="{00000000-0005-0000-0000-00000C1F0000}"/>
    <cellStyle name="40% - Accent6 6" xfId="568" xr:uid="{00000000-0005-0000-0000-00000D1F0000}"/>
    <cellStyle name="40% - Accent6 6 2" xfId="569" xr:uid="{00000000-0005-0000-0000-00000E1F0000}"/>
    <cellStyle name="40% - Accent6 6 2 2" xfId="4359" xr:uid="{00000000-0005-0000-0000-00000F1F0000}"/>
    <cellStyle name="40% - Accent6 6 2 2 2" xfId="52456" xr:uid="{00000000-0005-0000-0000-0000101F0000}"/>
    <cellStyle name="40% - Accent6 6 2 2 2 2" xfId="52457" xr:uid="{00000000-0005-0000-0000-0000111F0000}"/>
    <cellStyle name="40% - Accent6 6 2 2 2 3" xfId="52458" xr:uid="{00000000-0005-0000-0000-0000121F0000}"/>
    <cellStyle name="40% - Accent6 6 2 2 3" xfId="52459" xr:uid="{00000000-0005-0000-0000-0000131F0000}"/>
    <cellStyle name="40% - Accent6 6 2 2 3 2" xfId="52460" xr:uid="{00000000-0005-0000-0000-0000141F0000}"/>
    <cellStyle name="40% - Accent6 6 2 2 3 3" xfId="52461" xr:uid="{00000000-0005-0000-0000-0000151F0000}"/>
    <cellStyle name="40% - Accent6 6 2 2 4" xfId="52462" xr:uid="{00000000-0005-0000-0000-0000161F0000}"/>
    <cellStyle name="40% - Accent6 6 2 2 5" xfId="52463" xr:uid="{00000000-0005-0000-0000-0000171F0000}"/>
    <cellStyle name="40% - Accent6 6 2 2 6" xfId="52464" xr:uid="{00000000-0005-0000-0000-0000181F0000}"/>
    <cellStyle name="40% - Accent6 6 2 2 7" xfId="52465" xr:uid="{00000000-0005-0000-0000-0000191F0000}"/>
    <cellStyle name="40% - Accent6 6 2 2 8" xfId="52466" xr:uid="{00000000-0005-0000-0000-00001A1F0000}"/>
    <cellStyle name="40% - Accent6 6 2 3" xfId="52467" xr:uid="{00000000-0005-0000-0000-00001B1F0000}"/>
    <cellStyle name="40% - Accent6 6 2 3 2" xfId="52468" xr:uid="{00000000-0005-0000-0000-00001C1F0000}"/>
    <cellStyle name="40% - Accent6 6 2 3 3" xfId="52469" xr:uid="{00000000-0005-0000-0000-00001D1F0000}"/>
    <cellStyle name="40% - Accent6 6 2 4" xfId="52470" xr:uid="{00000000-0005-0000-0000-00001E1F0000}"/>
    <cellStyle name="40% - Accent6 6 2 4 2" xfId="52471" xr:uid="{00000000-0005-0000-0000-00001F1F0000}"/>
    <cellStyle name="40% - Accent6 6 2 4 3" xfId="52472" xr:uid="{00000000-0005-0000-0000-0000201F0000}"/>
    <cellStyle name="40% - Accent6 6 2 5" xfId="52473" xr:uid="{00000000-0005-0000-0000-0000211F0000}"/>
    <cellStyle name="40% - Accent6 6 2 5 2" xfId="58995" xr:uid="{00000000-0005-0000-0000-0000221F0000}"/>
    <cellStyle name="40% - Accent6 6 2 6" xfId="52474" xr:uid="{00000000-0005-0000-0000-0000231F0000}"/>
    <cellStyle name="40% - Accent6 6 2 7" xfId="52475" xr:uid="{00000000-0005-0000-0000-0000241F0000}"/>
    <cellStyle name="40% - Accent6 6 2 8" xfId="52476" xr:uid="{00000000-0005-0000-0000-0000251F0000}"/>
    <cellStyle name="40% - Accent6 6 2 9" xfId="52477" xr:uid="{00000000-0005-0000-0000-0000261F0000}"/>
    <cellStyle name="40% - Accent6 6 3" xfId="6437" xr:uid="{00000000-0005-0000-0000-0000271F0000}"/>
    <cellStyle name="40% - Accent6 6 3 2" xfId="52478" xr:uid="{00000000-0005-0000-0000-0000281F0000}"/>
    <cellStyle name="40% - Accent6 6 3 2 2" xfId="58996" xr:uid="{00000000-0005-0000-0000-0000291F0000}"/>
    <cellStyle name="40% - Accent6 6 3 2 3" xfId="58997" xr:uid="{00000000-0005-0000-0000-00002A1F0000}"/>
    <cellStyle name="40% - Accent6 6 3 3" xfId="58998" xr:uid="{00000000-0005-0000-0000-00002B1F0000}"/>
    <cellStyle name="40% - Accent6 6 3 3 2" xfId="58999" xr:uid="{00000000-0005-0000-0000-00002C1F0000}"/>
    <cellStyle name="40% - Accent6 6 3 4" xfId="59000" xr:uid="{00000000-0005-0000-0000-00002D1F0000}"/>
    <cellStyle name="40% - Accent6 6 4" xfId="59001" xr:uid="{00000000-0005-0000-0000-00002E1F0000}"/>
    <cellStyle name="40% - Accent6 6 5" xfId="59002" xr:uid="{00000000-0005-0000-0000-00002F1F0000}"/>
    <cellStyle name="40% - Accent6 6_Dec monthly report" xfId="4664" xr:uid="{00000000-0005-0000-0000-0000301F0000}"/>
    <cellStyle name="40% - Accent6 7" xfId="570" xr:uid="{00000000-0005-0000-0000-0000311F0000}"/>
    <cellStyle name="40% - Accent6 7 2" xfId="6438" xr:uid="{00000000-0005-0000-0000-0000321F0000}"/>
    <cellStyle name="40% - Accent6 7 3" xfId="6439" xr:uid="{00000000-0005-0000-0000-0000331F0000}"/>
    <cellStyle name="40% - Accent6 7 4" xfId="52479" xr:uid="{00000000-0005-0000-0000-0000341F0000}"/>
    <cellStyle name="40% - Accent6 8" xfId="4344" xr:uid="{00000000-0005-0000-0000-0000351F0000}"/>
    <cellStyle name="40% - Accent6 8 2" xfId="52480" xr:uid="{00000000-0005-0000-0000-0000361F0000}"/>
    <cellStyle name="40% - Accent6 8 2 2" xfId="52481" xr:uid="{00000000-0005-0000-0000-0000371F0000}"/>
    <cellStyle name="40% - Accent6 8 2 3" xfId="52482" xr:uid="{00000000-0005-0000-0000-0000381F0000}"/>
    <cellStyle name="40% - Accent6 8 2 3 2" xfId="59003" xr:uid="{00000000-0005-0000-0000-0000391F0000}"/>
    <cellStyle name="40% - Accent6 8 3" xfId="52483" xr:uid="{00000000-0005-0000-0000-00003A1F0000}"/>
    <cellStyle name="40% - Accent6 8 3 2" xfId="52484" xr:uid="{00000000-0005-0000-0000-00003B1F0000}"/>
    <cellStyle name="40% - Accent6 8 3 3" xfId="52485" xr:uid="{00000000-0005-0000-0000-00003C1F0000}"/>
    <cellStyle name="40% - Accent6 8 4" xfId="52486" xr:uid="{00000000-0005-0000-0000-00003D1F0000}"/>
    <cellStyle name="40% - Accent6 8 4 2" xfId="59004" xr:uid="{00000000-0005-0000-0000-00003E1F0000}"/>
    <cellStyle name="40% - Accent6 8 5" xfId="52487" xr:uid="{00000000-0005-0000-0000-00003F1F0000}"/>
    <cellStyle name="40% - Accent6 8 6" xfId="52488" xr:uid="{00000000-0005-0000-0000-0000401F0000}"/>
    <cellStyle name="40% - Accent6 8 7" xfId="52489" xr:uid="{00000000-0005-0000-0000-0000411F0000}"/>
    <cellStyle name="40% - Accent6 8 8" xfId="52490" xr:uid="{00000000-0005-0000-0000-0000421F0000}"/>
    <cellStyle name="40% - Accent6 9" xfId="548" xr:uid="{00000000-0005-0000-0000-0000431F0000}"/>
    <cellStyle name="40% - Accent6 9 2" xfId="52491" xr:uid="{00000000-0005-0000-0000-0000441F0000}"/>
    <cellStyle name="40% - Accent6 9 2 2" xfId="52492" xr:uid="{00000000-0005-0000-0000-0000451F0000}"/>
    <cellStyle name="40% - Accent6 9 2 3" xfId="52493" xr:uid="{00000000-0005-0000-0000-0000461F0000}"/>
    <cellStyle name="40% - Accent6 9 3" xfId="52494" xr:uid="{00000000-0005-0000-0000-0000471F0000}"/>
    <cellStyle name="40% - Accent6 9 3 2" xfId="52495" xr:uid="{00000000-0005-0000-0000-0000481F0000}"/>
    <cellStyle name="40% - Accent6 9 3 3" xfId="52496" xr:uid="{00000000-0005-0000-0000-0000491F0000}"/>
    <cellStyle name="40% - Accent6 9 4" xfId="52497" xr:uid="{00000000-0005-0000-0000-00004A1F0000}"/>
    <cellStyle name="40% - Accent6 9 4 2" xfId="59005" xr:uid="{00000000-0005-0000-0000-00004B1F0000}"/>
    <cellStyle name="40% - Accent6 9 5" xfId="52498" xr:uid="{00000000-0005-0000-0000-00004C1F0000}"/>
    <cellStyle name="40% - Accent6 9 6" xfId="52499" xr:uid="{00000000-0005-0000-0000-00004D1F0000}"/>
    <cellStyle name="40% - Accent6 9 7" xfId="52500" xr:uid="{00000000-0005-0000-0000-00004E1F0000}"/>
    <cellStyle name="40% - Accent6 9 8" xfId="52501" xr:uid="{00000000-0005-0000-0000-00004F1F0000}"/>
    <cellStyle name="5 in (Normal)" xfId="571" xr:uid="{00000000-0005-0000-0000-0000501F0000}"/>
    <cellStyle name="60% - Accent1" xfId="21" builtinId="32" customBuiltin="1"/>
    <cellStyle name="60% - Accent1 10" xfId="59006" xr:uid="{00000000-0005-0000-0000-0000521F0000}"/>
    <cellStyle name="60% - Accent1 11" xfId="59007" xr:uid="{00000000-0005-0000-0000-0000531F0000}"/>
    <cellStyle name="60% - Accent1 2" xfId="572" xr:uid="{00000000-0005-0000-0000-0000541F0000}"/>
    <cellStyle name="60% - Accent1 2 10" xfId="6440" xr:uid="{00000000-0005-0000-0000-0000551F0000}"/>
    <cellStyle name="60% - Accent1 2 11" xfId="6441" xr:uid="{00000000-0005-0000-0000-0000561F0000}"/>
    <cellStyle name="60% - Accent1 2 2" xfId="6442" xr:uid="{00000000-0005-0000-0000-0000571F0000}"/>
    <cellStyle name="60% - Accent1 2 2 2" xfId="6443" xr:uid="{00000000-0005-0000-0000-0000581F0000}"/>
    <cellStyle name="60% - Accent1 2 2 2 2" xfId="6444" xr:uid="{00000000-0005-0000-0000-0000591F0000}"/>
    <cellStyle name="60% - Accent1 2 2 2 3" xfId="6445" xr:uid="{00000000-0005-0000-0000-00005A1F0000}"/>
    <cellStyle name="60% - Accent1 2 2 2 4" xfId="6446" xr:uid="{00000000-0005-0000-0000-00005B1F0000}"/>
    <cellStyle name="60% - Accent1 2 2 3" xfId="6447" xr:uid="{00000000-0005-0000-0000-00005C1F0000}"/>
    <cellStyle name="60% - Accent1 2 2 4" xfId="6448" xr:uid="{00000000-0005-0000-0000-00005D1F0000}"/>
    <cellStyle name="60% - Accent1 2 2 5" xfId="6449" xr:uid="{00000000-0005-0000-0000-00005E1F0000}"/>
    <cellStyle name="60% - Accent1 2 2 6" xfId="6450" xr:uid="{00000000-0005-0000-0000-00005F1F0000}"/>
    <cellStyle name="60% - Accent1 2 3" xfId="6451" xr:uid="{00000000-0005-0000-0000-0000601F0000}"/>
    <cellStyle name="60% - Accent1 2 3 2" xfId="6452" xr:uid="{00000000-0005-0000-0000-0000611F0000}"/>
    <cellStyle name="60% - Accent1 2 3 3" xfId="6453" xr:uid="{00000000-0005-0000-0000-0000621F0000}"/>
    <cellStyle name="60% - Accent1 2 3 4" xfId="6454" xr:uid="{00000000-0005-0000-0000-0000631F0000}"/>
    <cellStyle name="60% - Accent1 2 3 5" xfId="6455" xr:uid="{00000000-0005-0000-0000-0000641F0000}"/>
    <cellStyle name="60% - Accent1 2 4" xfId="6456" xr:uid="{00000000-0005-0000-0000-0000651F0000}"/>
    <cellStyle name="60% - Accent1 2 4 2" xfId="6457" xr:uid="{00000000-0005-0000-0000-0000661F0000}"/>
    <cellStyle name="60% - Accent1 2 4 3" xfId="6458" xr:uid="{00000000-0005-0000-0000-0000671F0000}"/>
    <cellStyle name="60% - Accent1 2 5" xfId="6459" xr:uid="{00000000-0005-0000-0000-0000681F0000}"/>
    <cellStyle name="60% - Accent1 2 5 2" xfId="6460" xr:uid="{00000000-0005-0000-0000-0000691F0000}"/>
    <cellStyle name="60% - Accent1 2 5 3" xfId="6461" xr:uid="{00000000-0005-0000-0000-00006A1F0000}"/>
    <cellStyle name="60% - Accent1 2 6" xfId="6462" xr:uid="{00000000-0005-0000-0000-00006B1F0000}"/>
    <cellStyle name="60% - Accent1 2 6 2" xfId="6463" xr:uid="{00000000-0005-0000-0000-00006C1F0000}"/>
    <cellStyle name="60% - Accent1 2 7" xfId="6464" xr:uid="{00000000-0005-0000-0000-00006D1F0000}"/>
    <cellStyle name="60% - Accent1 2 7 2" xfId="6465" xr:uid="{00000000-0005-0000-0000-00006E1F0000}"/>
    <cellStyle name="60% - Accent1 2 8" xfId="6466" xr:uid="{00000000-0005-0000-0000-00006F1F0000}"/>
    <cellStyle name="60% - Accent1 2 9" xfId="6467" xr:uid="{00000000-0005-0000-0000-0000701F0000}"/>
    <cellStyle name="60% - Accent1 3" xfId="573" xr:uid="{00000000-0005-0000-0000-0000711F0000}"/>
    <cellStyle name="60% - Accent1 3 2" xfId="6468" xr:uid="{00000000-0005-0000-0000-0000721F0000}"/>
    <cellStyle name="60% - Accent1 3 2 2" xfId="6469" xr:uid="{00000000-0005-0000-0000-0000731F0000}"/>
    <cellStyle name="60% - Accent1 3 2 2 2" xfId="6470" xr:uid="{00000000-0005-0000-0000-0000741F0000}"/>
    <cellStyle name="60% - Accent1 3 2 3" xfId="6471" xr:uid="{00000000-0005-0000-0000-0000751F0000}"/>
    <cellStyle name="60% - Accent1 3 2 4" xfId="6472" xr:uid="{00000000-0005-0000-0000-0000761F0000}"/>
    <cellStyle name="60% - Accent1 3 3" xfId="6473" xr:uid="{00000000-0005-0000-0000-0000771F0000}"/>
    <cellStyle name="60% - Accent1 3 3 2" xfId="6474" xr:uid="{00000000-0005-0000-0000-0000781F0000}"/>
    <cellStyle name="60% - Accent1 3 3 3" xfId="6475" xr:uid="{00000000-0005-0000-0000-0000791F0000}"/>
    <cellStyle name="60% - Accent1 3 4" xfId="6476" xr:uid="{00000000-0005-0000-0000-00007A1F0000}"/>
    <cellStyle name="60% - Accent1 3 4 2" xfId="6477" xr:uid="{00000000-0005-0000-0000-00007B1F0000}"/>
    <cellStyle name="60% - Accent1 3 5" xfId="6478" xr:uid="{00000000-0005-0000-0000-00007C1F0000}"/>
    <cellStyle name="60% - Accent1 3 5 2" xfId="6479" xr:uid="{00000000-0005-0000-0000-00007D1F0000}"/>
    <cellStyle name="60% - Accent1 3 6" xfId="6480" xr:uid="{00000000-0005-0000-0000-00007E1F0000}"/>
    <cellStyle name="60% - Accent1 3 7" xfId="6481" xr:uid="{00000000-0005-0000-0000-00007F1F0000}"/>
    <cellStyle name="60% - Accent1 4" xfId="574" xr:uid="{00000000-0005-0000-0000-0000801F0000}"/>
    <cellStyle name="60% - Accent1 4 2" xfId="6482" xr:uid="{00000000-0005-0000-0000-0000811F0000}"/>
    <cellStyle name="60% - Accent1 4 3" xfId="6483" xr:uid="{00000000-0005-0000-0000-0000821F0000}"/>
    <cellStyle name="60% - Accent1 4 4" xfId="6484" xr:uid="{00000000-0005-0000-0000-0000831F0000}"/>
    <cellStyle name="60% - Accent1 4 5" xfId="6485" xr:uid="{00000000-0005-0000-0000-0000841F0000}"/>
    <cellStyle name="60% - Accent1 5" xfId="575" xr:uid="{00000000-0005-0000-0000-0000851F0000}"/>
    <cellStyle name="60% - Accent1 5 2" xfId="6486" xr:uid="{00000000-0005-0000-0000-0000861F0000}"/>
    <cellStyle name="60% - Accent1 5 3" xfId="6487" xr:uid="{00000000-0005-0000-0000-0000871F0000}"/>
    <cellStyle name="60% - Accent1 5 4" xfId="6488" xr:uid="{00000000-0005-0000-0000-0000881F0000}"/>
    <cellStyle name="60% - Accent1 6" xfId="576" xr:uid="{00000000-0005-0000-0000-0000891F0000}"/>
    <cellStyle name="60% - Accent1 6 2" xfId="6489" xr:uid="{00000000-0005-0000-0000-00008A1F0000}"/>
    <cellStyle name="60% - Accent1 6 3" xfId="6490" xr:uid="{00000000-0005-0000-0000-00008B1F0000}"/>
    <cellStyle name="60% - Accent1 7" xfId="577" xr:uid="{00000000-0005-0000-0000-00008C1F0000}"/>
    <cellStyle name="60% - Accent1 8" xfId="59008" xr:uid="{00000000-0005-0000-0000-00008D1F0000}"/>
    <cellStyle name="60% - Accent1 9" xfId="59009" xr:uid="{00000000-0005-0000-0000-00008E1F0000}"/>
    <cellStyle name="60% - Accent2" xfId="25" builtinId="36" customBuiltin="1"/>
    <cellStyle name="60% - Accent2 10" xfId="59010" xr:uid="{00000000-0005-0000-0000-0000901F0000}"/>
    <cellStyle name="60% - Accent2 11" xfId="59011" xr:uid="{00000000-0005-0000-0000-0000911F0000}"/>
    <cellStyle name="60% - Accent2 2" xfId="578" xr:uid="{00000000-0005-0000-0000-0000921F0000}"/>
    <cellStyle name="60% - Accent2 2 10" xfId="6491" xr:uid="{00000000-0005-0000-0000-0000931F0000}"/>
    <cellStyle name="60% - Accent2 2 11" xfId="6492" xr:uid="{00000000-0005-0000-0000-0000941F0000}"/>
    <cellStyle name="60% - Accent2 2 2" xfId="6493" xr:uid="{00000000-0005-0000-0000-0000951F0000}"/>
    <cellStyle name="60% - Accent2 2 2 2" xfId="6494" xr:uid="{00000000-0005-0000-0000-0000961F0000}"/>
    <cellStyle name="60% - Accent2 2 2 2 2" xfId="6495" xr:uid="{00000000-0005-0000-0000-0000971F0000}"/>
    <cellStyle name="60% - Accent2 2 2 2 3" xfId="6496" xr:uid="{00000000-0005-0000-0000-0000981F0000}"/>
    <cellStyle name="60% - Accent2 2 2 2 4" xfId="6497" xr:uid="{00000000-0005-0000-0000-0000991F0000}"/>
    <cellStyle name="60% - Accent2 2 2 3" xfId="6498" xr:uid="{00000000-0005-0000-0000-00009A1F0000}"/>
    <cellStyle name="60% - Accent2 2 2 4" xfId="6499" xr:uid="{00000000-0005-0000-0000-00009B1F0000}"/>
    <cellStyle name="60% - Accent2 2 2 5" xfId="6500" xr:uid="{00000000-0005-0000-0000-00009C1F0000}"/>
    <cellStyle name="60% - Accent2 2 2 6" xfId="6501" xr:uid="{00000000-0005-0000-0000-00009D1F0000}"/>
    <cellStyle name="60% - Accent2 2 3" xfId="6502" xr:uid="{00000000-0005-0000-0000-00009E1F0000}"/>
    <cellStyle name="60% - Accent2 2 3 2" xfId="6503" xr:uid="{00000000-0005-0000-0000-00009F1F0000}"/>
    <cellStyle name="60% - Accent2 2 3 3" xfId="6504" xr:uid="{00000000-0005-0000-0000-0000A01F0000}"/>
    <cellStyle name="60% - Accent2 2 3 4" xfId="6505" xr:uid="{00000000-0005-0000-0000-0000A11F0000}"/>
    <cellStyle name="60% - Accent2 2 3 5" xfId="6506" xr:uid="{00000000-0005-0000-0000-0000A21F0000}"/>
    <cellStyle name="60% - Accent2 2 4" xfId="6507" xr:uid="{00000000-0005-0000-0000-0000A31F0000}"/>
    <cellStyle name="60% - Accent2 2 4 2" xfId="6508" xr:uid="{00000000-0005-0000-0000-0000A41F0000}"/>
    <cellStyle name="60% - Accent2 2 4 3" xfId="6509" xr:uid="{00000000-0005-0000-0000-0000A51F0000}"/>
    <cellStyle name="60% - Accent2 2 5" xfId="6510" xr:uid="{00000000-0005-0000-0000-0000A61F0000}"/>
    <cellStyle name="60% - Accent2 2 5 2" xfId="6511" xr:uid="{00000000-0005-0000-0000-0000A71F0000}"/>
    <cellStyle name="60% - Accent2 2 5 3" xfId="6512" xr:uid="{00000000-0005-0000-0000-0000A81F0000}"/>
    <cellStyle name="60% - Accent2 2 6" xfId="6513" xr:uid="{00000000-0005-0000-0000-0000A91F0000}"/>
    <cellStyle name="60% - Accent2 2 6 2" xfId="6514" xr:uid="{00000000-0005-0000-0000-0000AA1F0000}"/>
    <cellStyle name="60% - Accent2 2 7" xfId="6515" xr:uid="{00000000-0005-0000-0000-0000AB1F0000}"/>
    <cellStyle name="60% - Accent2 2 7 2" xfId="6516" xr:uid="{00000000-0005-0000-0000-0000AC1F0000}"/>
    <cellStyle name="60% - Accent2 2 8" xfId="6517" xr:uid="{00000000-0005-0000-0000-0000AD1F0000}"/>
    <cellStyle name="60% - Accent2 2 9" xfId="6518" xr:uid="{00000000-0005-0000-0000-0000AE1F0000}"/>
    <cellStyle name="60% - Accent2 3" xfId="579" xr:uid="{00000000-0005-0000-0000-0000AF1F0000}"/>
    <cellStyle name="60% - Accent2 3 2" xfId="6519" xr:uid="{00000000-0005-0000-0000-0000B01F0000}"/>
    <cellStyle name="60% - Accent2 3 2 2" xfId="6520" xr:uid="{00000000-0005-0000-0000-0000B11F0000}"/>
    <cellStyle name="60% - Accent2 3 2 2 2" xfId="6521" xr:uid="{00000000-0005-0000-0000-0000B21F0000}"/>
    <cellStyle name="60% - Accent2 3 2 3" xfId="6522" xr:uid="{00000000-0005-0000-0000-0000B31F0000}"/>
    <cellStyle name="60% - Accent2 3 2 4" xfId="6523" xr:uid="{00000000-0005-0000-0000-0000B41F0000}"/>
    <cellStyle name="60% - Accent2 3 3" xfId="6524" xr:uid="{00000000-0005-0000-0000-0000B51F0000}"/>
    <cellStyle name="60% - Accent2 3 3 2" xfId="6525" xr:uid="{00000000-0005-0000-0000-0000B61F0000}"/>
    <cellStyle name="60% - Accent2 3 3 3" xfId="6526" xr:uid="{00000000-0005-0000-0000-0000B71F0000}"/>
    <cellStyle name="60% - Accent2 3 4" xfId="6527" xr:uid="{00000000-0005-0000-0000-0000B81F0000}"/>
    <cellStyle name="60% - Accent2 3 4 2" xfId="6528" xr:uid="{00000000-0005-0000-0000-0000B91F0000}"/>
    <cellStyle name="60% - Accent2 3 5" xfId="6529" xr:uid="{00000000-0005-0000-0000-0000BA1F0000}"/>
    <cellStyle name="60% - Accent2 3 5 2" xfId="6530" xr:uid="{00000000-0005-0000-0000-0000BB1F0000}"/>
    <cellStyle name="60% - Accent2 3 6" xfId="6531" xr:uid="{00000000-0005-0000-0000-0000BC1F0000}"/>
    <cellStyle name="60% - Accent2 3 7" xfId="6532" xr:uid="{00000000-0005-0000-0000-0000BD1F0000}"/>
    <cellStyle name="60% - Accent2 4" xfId="580" xr:uid="{00000000-0005-0000-0000-0000BE1F0000}"/>
    <cellStyle name="60% - Accent2 4 2" xfId="6533" xr:uid="{00000000-0005-0000-0000-0000BF1F0000}"/>
    <cellStyle name="60% - Accent2 4 3" xfId="6534" xr:uid="{00000000-0005-0000-0000-0000C01F0000}"/>
    <cellStyle name="60% - Accent2 4 4" xfId="6535" xr:uid="{00000000-0005-0000-0000-0000C11F0000}"/>
    <cellStyle name="60% - Accent2 4 5" xfId="6536" xr:uid="{00000000-0005-0000-0000-0000C21F0000}"/>
    <cellStyle name="60% - Accent2 5" xfId="581" xr:uid="{00000000-0005-0000-0000-0000C31F0000}"/>
    <cellStyle name="60% - Accent2 5 2" xfId="6537" xr:uid="{00000000-0005-0000-0000-0000C41F0000}"/>
    <cellStyle name="60% - Accent2 5 3" xfId="6538" xr:uid="{00000000-0005-0000-0000-0000C51F0000}"/>
    <cellStyle name="60% - Accent2 5 4" xfId="6539" xr:uid="{00000000-0005-0000-0000-0000C61F0000}"/>
    <cellStyle name="60% - Accent2 6" xfId="582" xr:uid="{00000000-0005-0000-0000-0000C71F0000}"/>
    <cellStyle name="60% - Accent2 6 2" xfId="6540" xr:uid="{00000000-0005-0000-0000-0000C81F0000}"/>
    <cellStyle name="60% - Accent2 6 3" xfId="6541" xr:uid="{00000000-0005-0000-0000-0000C91F0000}"/>
    <cellStyle name="60% - Accent2 7" xfId="583" xr:uid="{00000000-0005-0000-0000-0000CA1F0000}"/>
    <cellStyle name="60% - Accent2 8" xfId="59012" xr:uid="{00000000-0005-0000-0000-0000CB1F0000}"/>
    <cellStyle name="60% - Accent2 9" xfId="59013" xr:uid="{00000000-0005-0000-0000-0000CC1F0000}"/>
    <cellStyle name="60% - Accent3" xfId="29" builtinId="40" customBuiltin="1"/>
    <cellStyle name="60% - Accent3 10" xfId="59014" xr:uid="{00000000-0005-0000-0000-0000CE1F0000}"/>
    <cellStyle name="60% - Accent3 11" xfId="59015" xr:uid="{00000000-0005-0000-0000-0000CF1F0000}"/>
    <cellStyle name="60% - Accent3 2" xfId="584" xr:uid="{00000000-0005-0000-0000-0000D01F0000}"/>
    <cellStyle name="60% - Accent3 2 10" xfId="6542" xr:uid="{00000000-0005-0000-0000-0000D11F0000}"/>
    <cellStyle name="60% - Accent3 2 11" xfId="6543" xr:uid="{00000000-0005-0000-0000-0000D21F0000}"/>
    <cellStyle name="60% - Accent3 2 2" xfId="6544" xr:uid="{00000000-0005-0000-0000-0000D31F0000}"/>
    <cellStyle name="60% - Accent3 2 2 2" xfId="6545" xr:uid="{00000000-0005-0000-0000-0000D41F0000}"/>
    <cellStyle name="60% - Accent3 2 2 2 2" xfId="6546" xr:uid="{00000000-0005-0000-0000-0000D51F0000}"/>
    <cellStyle name="60% - Accent3 2 2 2 3" xfId="6547" xr:uid="{00000000-0005-0000-0000-0000D61F0000}"/>
    <cellStyle name="60% - Accent3 2 2 2 4" xfId="6548" xr:uid="{00000000-0005-0000-0000-0000D71F0000}"/>
    <cellStyle name="60% - Accent3 2 2 3" xfId="6549" xr:uid="{00000000-0005-0000-0000-0000D81F0000}"/>
    <cellStyle name="60% - Accent3 2 2 4" xfId="6550" xr:uid="{00000000-0005-0000-0000-0000D91F0000}"/>
    <cellStyle name="60% - Accent3 2 2 5" xfId="6551" xr:uid="{00000000-0005-0000-0000-0000DA1F0000}"/>
    <cellStyle name="60% - Accent3 2 2 6" xfId="6552" xr:uid="{00000000-0005-0000-0000-0000DB1F0000}"/>
    <cellStyle name="60% - Accent3 2 3" xfId="6553" xr:uid="{00000000-0005-0000-0000-0000DC1F0000}"/>
    <cellStyle name="60% - Accent3 2 3 2" xfId="6554" xr:uid="{00000000-0005-0000-0000-0000DD1F0000}"/>
    <cellStyle name="60% - Accent3 2 3 3" xfId="6555" xr:uid="{00000000-0005-0000-0000-0000DE1F0000}"/>
    <cellStyle name="60% - Accent3 2 3 4" xfId="6556" xr:uid="{00000000-0005-0000-0000-0000DF1F0000}"/>
    <cellStyle name="60% - Accent3 2 3 5" xfId="6557" xr:uid="{00000000-0005-0000-0000-0000E01F0000}"/>
    <cellStyle name="60% - Accent3 2 4" xfId="6558" xr:uid="{00000000-0005-0000-0000-0000E11F0000}"/>
    <cellStyle name="60% - Accent3 2 4 2" xfId="6559" xr:uid="{00000000-0005-0000-0000-0000E21F0000}"/>
    <cellStyle name="60% - Accent3 2 4 3" xfId="6560" xr:uid="{00000000-0005-0000-0000-0000E31F0000}"/>
    <cellStyle name="60% - Accent3 2 5" xfId="6561" xr:uid="{00000000-0005-0000-0000-0000E41F0000}"/>
    <cellStyle name="60% - Accent3 2 5 2" xfId="6562" xr:uid="{00000000-0005-0000-0000-0000E51F0000}"/>
    <cellStyle name="60% - Accent3 2 5 3" xfId="6563" xr:uid="{00000000-0005-0000-0000-0000E61F0000}"/>
    <cellStyle name="60% - Accent3 2 6" xfId="6564" xr:uid="{00000000-0005-0000-0000-0000E71F0000}"/>
    <cellStyle name="60% - Accent3 2 6 2" xfId="6565" xr:uid="{00000000-0005-0000-0000-0000E81F0000}"/>
    <cellStyle name="60% - Accent3 2 7" xfId="6566" xr:uid="{00000000-0005-0000-0000-0000E91F0000}"/>
    <cellStyle name="60% - Accent3 2 7 2" xfId="6567" xr:uid="{00000000-0005-0000-0000-0000EA1F0000}"/>
    <cellStyle name="60% - Accent3 2 8" xfId="6568" xr:uid="{00000000-0005-0000-0000-0000EB1F0000}"/>
    <cellStyle name="60% - Accent3 2 9" xfId="6569" xr:uid="{00000000-0005-0000-0000-0000EC1F0000}"/>
    <cellStyle name="60% - Accent3 3" xfId="585" xr:uid="{00000000-0005-0000-0000-0000ED1F0000}"/>
    <cellStyle name="60% - Accent3 3 2" xfId="6570" xr:uid="{00000000-0005-0000-0000-0000EE1F0000}"/>
    <cellStyle name="60% - Accent3 3 2 2" xfId="6571" xr:uid="{00000000-0005-0000-0000-0000EF1F0000}"/>
    <cellStyle name="60% - Accent3 3 2 2 2" xfId="6572" xr:uid="{00000000-0005-0000-0000-0000F01F0000}"/>
    <cellStyle name="60% - Accent3 3 2 3" xfId="6573" xr:uid="{00000000-0005-0000-0000-0000F11F0000}"/>
    <cellStyle name="60% - Accent3 3 2 4" xfId="6574" xr:uid="{00000000-0005-0000-0000-0000F21F0000}"/>
    <cellStyle name="60% - Accent3 3 3" xfId="6575" xr:uid="{00000000-0005-0000-0000-0000F31F0000}"/>
    <cellStyle name="60% - Accent3 3 3 2" xfId="6576" xr:uid="{00000000-0005-0000-0000-0000F41F0000}"/>
    <cellStyle name="60% - Accent3 3 3 3" xfId="6577" xr:uid="{00000000-0005-0000-0000-0000F51F0000}"/>
    <cellStyle name="60% - Accent3 3 4" xfId="6578" xr:uid="{00000000-0005-0000-0000-0000F61F0000}"/>
    <cellStyle name="60% - Accent3 3 4 2" xfId="6579" xr:uid="{00000000-0005-0000-0000-0000F71F0000}"/>
    <cellStyle name="60% - Accent3 3 5" xfId="6580" xr:uid="{00000000-0005-0000-0000-0000F81F0000}"/>
    <cellStyle name="60% - Accent3 3 5 2" xfId="6581" xr:uid="{00000000-0005-0000-0000-0000F91F0000}"/>
    <cellStyle name="60% - Accent3 3 6" xfId="6582" xr:uid="{00000000-0005-0000-0000-0000FA1F0000}"/>
    <cellStyle name="60% - Accent3 3 7" xfId="6583" xr:uid="{00000000-0005-0000-0000-0000FB1F0000}"/>
    <cellStyle name="60% - Accent3 4" xfId="586" xr:uid="{00000000-0005-0000-0000-0000FC1F0000}"/>
    <cellStyle name="60% - Accent3 4 2" xfId="6584" xr:uid="{00000000-0005-0000-0000-0000FD1F0000}"/>
    <cellStyle name="60% - Accent3 4 3" xfId="6585" xr:uid="{00000000-0005-0000-0000-0000FE1F0000}"/>
    <cellStyle name="60% - Accent3 4 4" xfId="6586" xr:uid="{00000000-0005-0000-0000-0000FF1F0000}"/>
    <cellStyle name="60% - Accent3 4 5" xfId="6587" xr:uid="{00000000-0005-0000-0000-000000200000}"/>
    <cellStyle name="60% - Accent3 5" xfId="587" xr:uid="{00000000-0005-0000-0000-000001200000}"/>
    <cellStyle name="60% - Accent3 5 2" xfId="6588" xr:uid="{00000000-0005-0000-0000-000002200000}"/>
    <cellStyle name="60% - Accent3 5 3" xfId="6589" xr:uid="{00000000-0005-0000-0000-000003200000}"/>
    <cellStyle name="60% - Accent3 5 4" xfId="6590" xr:uid="{00000000-0005-0000-0000-000004200000}"/>
    <cellStyle name="60% - Accent3 6" xfId="588" xr:uid="{00000000-0005-0000-0000-000005200000}"/>
    <cellStyle name="60% - Accent3 6 2" xfId="6591" xr:uid="{00000000-0005-0000-0000-000006200000}"/>
    <cellStyle name="60% - Accent3 7" xfId="589" xr:uid="{00000000-0005-0000-0000-000007200000}"/>
    <cellStyle name="60% - Accent3 8" xfId="59016" xr:uid="{00000000-0005-0000-0000-000008200000}"/>
    <cellStyle name="60% - Accent3 9" xfId="59017" xr:uid="{00000000-0005-0000-0000-000009200000}"/>
    <cellStyle name="60% - Accent4" xfId="33" builtinId="44" customBuiltin="1"/>
    <cellStyle name="60% - Accent4 10" xfId="59018" xr:uid="{00000000-0005-0000-0000-00000B200000}"/>
    <cellStyle name="60% - Accent4 11" xfId="59019" xr:uid="{00000000-0005-0000-0000-00000C200000}"/>
    <cellStyle name="60% - Accent4 2" xfId="590" xr:uid="{00000000-0005-0000-0000-00000D200000}"/>
    <cellStyle name="60% - Accent4 2 10" xfId="6592" xr:uid="{00000000-0005-0000-0000-00000E200000}"/>
    <cellStyle name="60% - Accent4 2 11" xfId="6593" xr:uid="{00000000-0005-0000-0000-00000F200000}"/>
    <cellStyle name="60% - Accent4 2 2" xfId="6594" xr:uid="{00000000-0005-0000-0000-000010200000}"/>
    <cellStyle name="60% - Accent4 2 2 2" xfId="6595" xr:uid="{00000000-0005-0000-0000-000011200000}"/>
    <cellStyle name="60% - Accent4 2 2 2 2" xfId="6596" xr:uid="{00000000-0005-0000-0000-000012200000}"/>
    <cellStyle name="60% - Accent4 2 2 2 3" xfId="6597" xr:uid="{00000000-0005-0000-0000-000013200000}"/>
    <cellStyle name="60% - Accent4 2 2 2 4" xfId="6598" xr:uid="{00000000-0005-0000-0000-000014200000}"/>
    <cellStyle name="60% - Accent4 2 2 3" xfId="6599" xr:uid="{00000000-0005-0000-0000-000015200000}"/>
    <cellStyle name="60% - Accent4 2 2 4" xfId="6600" xr:uid="{00000000-0005-0000-0000-000016200000}"/>
    <cellStyle name="60% - Accent4 2 2 5" xfId="6601" xr:uid="{00000000-0005-0000-0000-000017200000}"/>
    <cellStyle name="60% - Accent4 2 2 6" xfId="6602" xr:uid="{00000000-0005-0000-0000-000018200000}"/>
    <cellStyle name="60% - Accent4 2 3" xfId="6603" xr:uid="{00000000-0005-0000-0000-000019200000}"/>
    <cellStyle name="60% - Accent4 2 3 2" xfId="6604" xr:uid="{00000000-0005-0000-0000-00001A200000}"/>
    <cellStyle name="60% - Accent4 2 3 3" xfId="6605" xr:uid="{00000000-0005-0000-0000-00001B200000}"/>
    <cellStyle name="60% - Accent4 2 3 4" xfId="6606" xr:uid="{00000000-0005-0000-0000-00001C200000}"/>
    <cellStyle name="60% - Accent4 2 3 5" xfId="6607" xr:uid="{00000000-0005-0000-0000-00001D200000}"/>
    <cellStyle name="60% - Accent4 2 4" xfId="6608" xr:uid="{00000000-0005-0000-0000-00001E200000}"/>
    <cellStyle name="60% - Accent4 2 4 2" xfId="6609" xr:uid="{00000000-0005-0000-0000-00001F200000}"/>
    <cellStyle name="60% - Accent4 2 4 3" xfId="6610" xr:uid="{00000000-0005-0000-0000-000020200000}"/>
    <cellStyle name="60% - Accent4 2 5" xfId="6611" xr:uid="{00000000-0005-0000-0000-000021200000}"/>
    <cellStyle name="60% - Accent4 2 5 2" xfId="6612" xr:uid="{00000000-0005-0000-0000-000022200000}"/>
    <cellStyle name="60% - Accent4 2 5 3" xfId="6613" xr:uid="{00000000-0005-0000-0000-000023200000}"/>
    <cellStyle name="60% - Accent4 2 6" xfId="6614" xr:uid="{00000000-0005-0000-0000-000024200000}"/>
    <cellStyle name="60% - Accent4 2 6 2" xfId="6615" xr:uid="{00000000-0005-0000-0000-000025200000}"/>
    <cellStyle name="60% - Accent4 2 7" xfId="6616" xr:uid="{00000000-0005-0000-0000-000026200000}"/>
    <cellStyle name="60% - Accent4 2 7 2" xfId="6617" xr:uid="{00000000-0005-0000-0000-000027200000}"/>
    <cellStyle name="60% - Accent4 2 8" xfId="6618" xr:uid="{00000000-0005-0000-0000-000028200000}"/>
    <cellStyle name="60% - Accent4 2 9" xfId="6619" xr:uid="{00000000-0005-0000-0000-000029200000}"/>
    <cellStyle name="60% - Accent4 3" xfId="591" xr:uid="{00000000-0005-0000-0000-00002A200000}"/>
    <cellStyle name="60% - Accent4 3 2" xfId="6620" xr:uid="{00000000-0005-0000-0000-00002B200000}"/>
    <cellStyle name="60% - Accent4 3 2 2" xfId="6621" xr:uid="{00000000-0005-0000-0000-00002C200000}"/>
    <cellStyle name="60% - Accent4 3 2 2 2" xfId="6622" xr:uid="{00000000-0005-0000-0000-00002D200000}"/>
    <cellStyle name="60% - Accent4 3 2 3" xfId="6623" xr:uid="{00000000-0005-0000-0000-00002E200000}"/>
    <cellStyle name="60% - Accent4 3 2 4" xfId="6624" xr:uid="{00000000-0005-0000-0000-00002F200000}"/>
    <cellStyle name="60% - Accent4 3 3" xfId="6625" xr:uid="{00000000-0005-0000-0000-000030200000}"/>
    <cellStyle name="60% - Accent4 3 3 2" xfId="6626" xr:uid="{00000000-0005-0000-0000-000031200000}"/>
    <cellStyle name="60% - Accent4 3 3 3" xfId="6627" xr:uid="{00000000-0005-0000-0000-000032200000}"/>
    <cellStyle name="60% - Accent4 3 4" xfId="6628" xr:uid="{00000000-0005-0000-0000-000033200000}"/>
    <cellStyle name="60% - Accent4 3 4 2" xfId="6629" xr:uid="{00000000-0005-0000-0000-000034200000}"/>
    <cellStyle name="60% - Accent4 3 5" xfId="6630" xr:uid="{00000000-0005-0000-0000-000035200000}"/>
    <cellStyle name="60% - Accent4 3 5 2" xfId="6631" xr:uid="{00000000-0005-0000-0000-000036200000}"/>
    <cellStyle name="60% - Accent4 3 6" xfId="6632" xr:uid="{00000000-0005-0000-0000-000037200000}"/>
    <cellStyle name="60% - Accent4 3 7" xfId="6633" xr:uid="{00000000-0005-0000-0000-000038200000}"/>
    <cellStyle name="60% - Accent4 4" xfId="592" xr:uid="{00000000-0005-0000-0000-000039200000}"/>
    <cellStyle name="60% - Accent4 4 2" xfId="6634" xr:uid="{00000000-0005-0000-0000-00003A200000}"/>
    <cellStyle name="60% - Accent4 4 3" xfId="6635" xr:uid="{00000000-0005-0000-0000-00003B200000}"/>
    <cellStyle name="60% - Accent4 4 4" xfId="6636" xr:uid="{00000000-0005-0000-0000-00003C200000}"/>
    <cellStyle name="60% - Accent4 4 5" xfId="6637" xr:uid="{00000000-0005-0000-0000-00003D200000}"/>
    <cellStyle name="60% - Accent4 5" xfId="593" xr:uid="{00000000-0005-0000-0000-00003E200000}"/>
    <cellStyle name="60% - Accent4 5 2" xfId="6638" xr:uid="{00000000-0005-0000-0000-00003F200000}"/>
    <cellStyle name="60% - Accent4 5 3" xfId="6639" xr:uid="{00000000-0005-0000-0000-000040200000}"/>
    <cellStyle name="60% - Accent4 5 4" xfId="6640" xr:uid="{00000000-0005-0000-0000-000041200000}"/>
    <cellStyle name="60% - Accent4 6" xfId="594" xr:uid="{00000000-0005-0000-0000-000042200000}"/>
    <cellStyle name="60% - Accent4 6 2" xfId="6641" xr:uid="{00000000-0005-0000-0000-000043200000}"/>
    <cellStyle name="60% - Accent4 6 3" xfId="6642" xr:uid="{00000000-0005-0000-0000-000044200000}"/>
    <cellStyle name="60% - Accent4 7" xfId="595" xr:uid="{00000000-0005-0000-0000-000045200000}"/>
    <cellStyle name="60% - Accent4 8" xfId="59020" xr:uid="{00000000-0005-0000-0000-000046200000}"/>
    <cellStyle name="60% - Accent4 9" xfId="59021" xr:uid="{00000000-0005-0000-0000-000047200000}"/>
    <cellStyle name="60% - Accent5" xfId="37" builtinId="48" customBuiltin="1"/>
    <cellStyle name="60% - Accent5 10" xfId="59022" xr:uid="{00000000-0005-0000-0000-000049200000}"/>
    <cellStyle name="60% - Accent5 11" xfId="59023" xr:uid="{00000000-0005-0000-0000-00004A200000}"/>
    <cellStyle name="60% - Accent5 2" xfId="596" xr:uid="{00000000-0005-0000-0000-00004B200000}"/>
    <cellStyle name="60% - Accent5 2 10" xfId="6643" xr:uid="{00000000-0005-0000-0000-00004C200000}"/>
    <cellStyle name="60% - Accent5 2 11" xfId="6644" xr:uid="{00000000-0005-0000-0000-00004D200000}"/>
    <cellStyle name="60% - Accent5 2 2" xfId="6645" xr:uid="{00000000-0005-0000-0000-00004E200000}"/>
    <cellStyle name="60% - Accent5 2 2 2" xfId="6646" xr:uid="{00000000-0005-0000-0000-00004F200000}"/>
    <cellStyle name="60% - Accent5 2 2 2 2" xfId="6647" xr:uid="{00000000-0005-0000-0000-000050200000}"/>
    <cellStyle name="60% - Accent5 2 2 2 3" xfId="6648" xr:uid="{00000000-0005-0000-0000-000051200000}"/>
    <cellStyle name="60% - Accent5 2 2 2 4" xfId="6649" xr:uid="{00000000-0005-0000-0000-000052200000}"/>
    <cellStyle name="60% - Accent5 2 2 3" xfId="6650" xr:uid="{00000000-0005-0000-0000-000053200000}"/>
    <cellStyle name="60% - Accent5 2 2 4" xfId="6651" xr:uid="{00000000-0005-0000-0000-000054200000}"/>
    <cellStyle name="60% - Accent5 2 2 5" xfId="6652" xr:uid="{00000000-0005-0000-0000-000055200000}"/>
    <cellStyle name="60% - Accent5 2 2 6" xfId="6653" xr:uid="{00000000-0005-0000-0000-000056200000}"/>
    <cellStyle name="60% - Accent5 2 3" xfId="6654" xr:uid="{00000000-0005-0000-0000-000057200000}"/>
    <cellStyle name="60% - Accent5 2 3 2" xfId="6655" xr:uid="{00000000-0005-0000-0000-000058200000}"/>
    <cellStyle name="60% - Accent5 2 3 3" xfId="6656" xr:uid="{00000000-0005-0000-0000-000059200000}"/>
    <cellStyle name="60% - Accent5 2 3 4" xfId="6657" xr:uid="{00000000-0005-0000-0000-00005A200000}"/>
    <cellStyle name="60% - Accent5 2 3 5" xfId="6658" xr:uid="{00000000-0005-0000-0000-00005B200000}"/>
    <cellStyle name="60% - Accent5 2 4" xfId="6659" xr:uid="{00000000-0005-0000-0000-00005C200000}"/>
    <cellStyle name="60% - Accent5 2 4 2" xfId="6660" xr:uid="{00000000-0005-0000-0000-00005D200000}"/>
    <cellStyle name="60% - Accent5 2 4 3" xfId="6661" xr:uid="{00000000-0005-0000-0000-00005E200000}"/>
    <cellStyle name="60% - Accent5 2 5" xfId="6662" xr:uid="{00000000-0005-0000-0000-00005F200000}"/>
    <cellStyle name="60% - Accent5 2 5 2" xfId="6663" xr:uid="{00000000-0005-0000-0000-000060200000}"/>
    <cellStyle name="60% - Accent5 2 5 3" xfId="6664" xr:uid="{00000000-0005-0000-0000-000061200000}"/>
    <cellStyle name="60% - Accent5 2 6" xfId="6665" xr:uid="{00000000-0005-0000-0000-000062200000}"/>
    <cellStyle name="60% - Accent5 2 6 2" xfId="6666" xr:uid="{00000000-0005-0000-0000-000063200000}"/>
    <cellStyle name="60% - Accent5 2 7" xfId="6667" xr:uid="{00000000-0005-0000-0000-000064200000}"/>
    <cellStyle name="60% - Accent5 2 7 2" xfId="6668" xr:uid="{00000000-0005-0000-0000-000065200000}"/>
    <cellStyle name="60% - Accent5 2 8" xfId="6669" xr:uid="{00000000-0005-0000-0000-000066200000}"/>
    <cellStyle name="60% - Accent5 2 9" xfId="6670" xr:uid="{00000000-0005-0000-0000-000067200000}"/>
    <cellStyle name="60% - Accent5 3" xfId="597" xr:uid="{00000000-0005-0000-0000-000068200000}"/>
    <cellStyle name="60% - Accent5 3 2" xfId="6671" xr:uid="{00000000-0005-0000-0000-000069200000}"/>
    <cellStyle name="60% - Accent5 3 2 2" xfId="6672" xr:uid="{00000000-0005-0000-0000-00006A200000}"/>
    <cellStyle name="60% - Accent5 3 2 2 2" xfId="6673" xr:uid="{00000000-0005-0000-0000-00006B200000}"/>
    <cellStyle name="60% - Accent5 3 2 3" xfId="6674" xr:uid="{00000000-0005-0000-0000-00006C200000}"/>
    <cellStyle name="60% - Accent5 3 2 4" xfId="6675" xr:uid="{00000000-0005-0000-0000-00006D200000}"/>
    <cellStyle name="60% - Accent5 3 3" xfId="6676" xr:uid="{00000000-0005-0000-0000-00006E200000}"/>
    <cellStyle name="60% - Accent5 3 3 2" xfId="6677" xr:uid="{00000000-0005-0000-0000-00006F200000}"/>
    <cellStyle name="60% - Accent5 3 3 3" xfId="6678" xr:uid="{00000000-0005-0000-0000-000070200000}"/>
    <cellStyle name="60% - Accent5 3 4" xfId="6679" xr:uid="{00000000-0005-0000-0000-000071200000}"/>
    <cellStyle name="60% - Accent5 3 4 2" xfId="6680" xr:uid="{00000000-0005-0000-0000-000072200000}"/>
    <cellStyle name="60% - Accent5 3 5" xfId="6681" xr:uid="{00000000-0005-0000-0000-000073200000}"/>
    <cellStyle name="60% - Accent5 3 5 2" xfId="6682" xr:uid="{00000000-0005-0000-0000-000074200000}"/>
    <cellStyle name="60% - Accent5 3 6" xfId="6683" xr:uid="{00000000-0005-0000-0000-000075200000}"/>
    <cellStyle name="60% - Accent5 3 7" xfId="6684" xr:uid="{00000000-0005-0000-0000-000076200000}"/>
    <cellStyle name="60% - Accent5 4" xfId="598" xr:uid="{00000000-0005-0000-0000-000077200000}"/>
    <cellStyle name="60% - Accent5 4 2" xfId="6685" xr:uid="{00000000-0005-0000-0000-000078200000}"/>
    <cellStyle name="60% - Accent5 4 3" xfId="6686" xr:uid="{00000000-0005-0000-0000-000079200000}"/>
    <cellStyle name="60% - Accent5 4 4" xfId="6687" xr:uid="{00000000-0005-0000-0000-00007A200000}"/>
    <cellStyle name="60% - Accent5 4 5" xfId="6688" xr:uid="{00000000-0005-0000-0000-00007B200000}"/>
    <cellStyle name="60% - Accent5 5" xfId="599" xr:uid="{00000000-0005-0000-0000-00007C200000}"/>
    <cellStyle name="60% - Accent5 5 2" xfId="6689" xr:uid="{00000000-0005-0000-0000-00007D200000}"/>
    <cellStyle name="60% - Accent5 5 3" xfId="6690" xr:uid="{00000000-0005-0000-0000-00007E200000}"/>
    <cellStyle name="60% - Accent5 5 4" xfId="6691" xr:uid="{00000000-0005-0000-0000-00007F200000}"/>
    <cellStyle name="60% - Accent5 6" xfId="600" xr:uid="{00000000-0005-0000-0000-000080200000}"/>
    <cellStyle name="60% - Accent5 6 2" xfId="6692" xr:uid="{00000000-0005-0000-0000-000081200000}"/>
    <cellStyle name="60% - Accent5 6 3" xfId="6693" xr:uid="{00000000-0005-0000-0000-000082200000}"/>
    <cellStyle name="60% - Accent5 7" xfId="601" xr:uid="{00000000-0005-0000-0000-000083200000}"/>
    <cellStyle name="60% - Accent5 8" xfId="59024" xr:uid="{00000000-0005-0000-0000-000084200000}"/>
    <cellStyle name="60% - Accent5 9" xfId="59025" xr:uid="{00000000-0005-0000-0000-000085200000}"/>
    <cellStyle name="60% - Accent6" xfId="41" builtinId="52" customBuiltin="1"/>
    <cellStyle name="60% - Accent6 10" xfId="59026" xr:uid="{00000000-0005-0000-0000-000087200000}"/>
    <cellStyle name="60% - Accent6 11" xfId="59027" xr:uid="{00000000-0005-0000-0000-000088200000}"/>
    <cellStyle name="60% - Accent6 2" xfId="602" xr:uid="{00000000-0005-0000-0000-000089200000}"/>
    <cellStyle name="60% - Accent6 2 10" xfId="6694" xr:uid="{00000000-0005-0000-0000-00008A200000}"/>
    <cellStyle name="60% - Accent6 2 11" xfId="6695" xr:uid="{00000000-0005-0000-0000-00008B200000}"/>
    <cellStyle name="60% - Accent6 2 2" xfId="6696" xr:uid="{00000000-0005-0000-0000-00008C200000}"/>
    <cellStyle name="60% - Accent6 2 2 2" xfId="6697" xr:uid="{00000000-0005-0000-0000-00008D200000}"/>
    <cellStyle name="60% - Accent6 2 2 2 2" xfId="6698" xr:uid="{00000000-0005-0000-0000-00008E200000}"/>
    <cellStyle name="60% - Accent6 2 2 2 3" xfId="6699" xr:uid="{00000000-0005-0000-0000-00008F200000}"/>
    <cellStyle name="60% - Accent6 2 2 2 4" xfId="6700" xr:uid="{00000000-0005-0000-0000-000090200000}"/>
    <cellStyle name="60% - Accent6 2 2 3" xfId="6701" xr:uid="{00000000-0005-0000-0000-000091200000}"/>
    <cellStyle name="60% - Accent6 2 2 4" xfId="6702" xr:uid="{00000000-0005-0000-0000-000092200000}"/>
    <cellStyle name="60% - Accent6 2 2 5" xfId="6703" xr:uid="{00000000-0005-0000-0000-000093200000}"/>
    <cellStyle name="60% - Accent6 2 2 6" xfId="6704" xr:uid="{00000000-0005-0000-0000-000094200000}"/>
    <cellStyle name="60% - Accent6 2 3" xfId="6705" xr:uid="{00000000-0005-0000-0000-000095200000}"/>
    <cellStyle name="60% - Accent6 2 3 2" xfId="6706" xr:uid="{00000000-0005-0000-0000-000096200000}"/>
    <cellStyle name="60% - Accent6 2 3 3" xfId="6707" xr:uid="{00000000-0005-0000-0000-000097200000}"/>
    <cellStyle name="60% - Accent6 2 3 4" xfId="6708" xr:uid="{00000000-0005-0000-0000-000098200000}"/>
    <cellStyle name="60% - Accent6 2 3 5" xfId="6709" xr:uid="{00000000-0005-0000-0000-000099200000}"/>
    <cellStyle name="60% - Accent6 2 4" xfId="6710" xr:uid="{00000000-0005-0000-0000-00009A200000}"/>
    <cellStyle name="60% - Accent6 2 4 2" xfId="6711" xr:uid="{00000000-0005-0000-0000-00009B200000}"/>
    <cellStyle name="60% - Accent6 2 4 3" xfId="6712" xr:uid="{00000000-0005-0000-0000-00009C200000}"/>
    <cellStyle name="60% - Accent6 2 5" xfId="6713" xr:uid="{00000000-0005-0000-0000-00009D200000}"/>
    <cellStyle name="60% - Accent6 2 5 2" xfId="6714" xr:uid="{00000000-0005-0000-0000-00009E200000}"/>
    <cellStyle name="60% - Accent6 2 5 3" xfId="6715" xr:uid="{00000000-0005-0000-0000-00009F200000}"/>
    <cellStyle name="60% - Accent6 2 6" xfId="6716" xr:uid="{00000000-0005-0000-0000-0000A0200000}"/>
    <cellStyle name="60% - Accent6 2 6 2" xfId="6717" xr:uid="{00000000-0005-0000-0000-0000A1200000}"/>
    <cellStyle name="60% - Accent6 2 7" xfId="6718" xr:uid="{00000000-0005-0000-0000-0000A2200000}"/>
    <cellStyle name="60% - Accent6 2 7 2" xfId="6719" xr:uid="{00000000-0005-0000-0000-0000A3200000}"/>
    <cellStyle name="60% - Accent6 2 8" xfId="6720" xr:uid="{00000000-0005-0000-0000-0000A4200000}"/>
    <cellStyle name="60% - Accent6 2 9" xfId="6721" xr:uid="{00000000-0005-0000-0000-0000A5200000}"/>
    <cellStyle name="60% - Accent6 3" xfId="603" xr:uid="{00000000-0005-0000-0000-0000A6200000}"/>
    <cellStyle name="60% - Accent6 3 2" xfId="6722" xr:uid="{00000000-0005-0000-0000-0000A7200000}"/>
    <cellStyle name="60% - Accent6 3 2 2" xfId="6723" xr:uid="{00000000-0005-0000-0000-0000A8200000}"/>
    <cellStyle name="60% - Accent6 3 2 2 2" xfId="6724" xr:uid="{00000000-0005-0000-0000-0000A9200000}"/>
    <cellStyle name="60% - Accent6 3 2 3" xfId="6725" xr:uid="{00000000-0005-0000-0000-0000AA200000}"/>
    <cellStyle name="60% - Accent6 3 2 4" xfId="6726" xr:uid="{00000000-0005-0000-0000-0000AB200000}"/>
    <cellStyle name="60% - Accent6 3 3" xfId="6727" xr:uid="{00000000-0005-0000-0000-0000AC200000}"/>
    <cellStyle name="60% - Accent6 3 3 2" xfId="6728" xr:uid="{00000000-0005-0000-0000-0000AD200000}"/>
    <cellStyle name="60% - Accent6 3 3 3" xfId="6729" xr:uid="{00000000-0005-0000-0000-0000AE200000}"/>
    <cellStyle name="60% - Accent6 3 4" xfId="6730" xr:uid="{00000000-0005-0000-0000-0000AF200000}"/>
    <cellStyle name="60% - Accent6 3 4 2" xfId="6731" xr:uid="{00000000-0005-0000-0000-0000B0200000}"/>
    <cellStyle name="60% - Accent6 3 5" xfId="6732" xr:uid="{00000000-0005-0000-0000-0000B1200000}"/>
    <cellStyle name="60% - Accent6 3 5 2" xfId="6733" xr:uid="{00000000-0005-0000-0000-0000B2200000}"/>
    <cellStyle name="60% - Accent6 3 6" xfId="6734" xr:uid="{00000000-0005-0000-0000-0000B3200000}"/>
    <cellStyle name="60% - Accent6 3 7" xfId="6735" xr:uid="{00000000-0005-0000-0000-0000B4200000}"/>
    <cellStyle name="60% - Accent6 4" xfId="604" xr:uid="{00000000-0005-0000-0000-0000B5200000}"/>
    <cellStyle name="60% - Accent6 4 2" xfId="6736" xr:uid="{00000000-0005-0000-0000-0000B6200000}"/>
    <cellStyle name="60% - Accent6 4 3" xfId="6737" xr:uid="{00000000-0005-0000-0000-0000B7200000}"/>
    <cellStyle name="60% - Accent6 4 4" xfId="6738" xr:uid="{00000000-0005-0000-0000-0000B8200000}"/>
    <cellStyle name="60% - Accent6 4 5" xfId="6739" xr:uid="{00000000-0005-0000-0000-0000B9200000}"/>
    <cellStyle name="60% - Accent6 5" xfId="605" xr:uid="{00000000-0005-0000-0000-0000BA200000}"/>
    <cellStyle name="60% - Accent6 5 2" xfId="6740" xr:uid="{00000000-0005-0000-0000-0000BB200000}"/>
    <cellStyle name="60% - Accent6 5 3" xfId="6741" xr:uid="{00000000-0005-0000-0000-0000BC200000}"/>
    <cellStyle name="60% - Accent6 5 4" xfId="6742" xr:uid="{00000000-0005-0000-0000-0000BD200000}"/>
    <cellStyle name="60% - Accent6 6" xfId="606" xr:uid="{00000000-0005-0000-0000-0000BE200000}"/>
    <cellStyle name="60% - Accent6 6 2" xfId="6743" xr:uid="{00000000-0005-0000-0000-0000BF200000}"/>
    <cellStyle name="60% - Accent6 6 3" xfId="6744" xr:uid="{00000000-0005-0000-0000-0000C0200000}"/>
    <cellStyle name="60% - Accent6 7" xfId="607" xr:uid="{00000000-0005-0000-0000-0000C1200000}"/>
    <cellStyle name="60% - Accent6 8" xfId="59028" xr:uid="{00000000-0005-0000-0000-0000C2200000}"/>
    <cellStyle name="60% - Accent6 9" xfId="59029" xr:uid="{00000000-0005-0000-0000-0000C3200000}"/>
    <cellStyle name="Accent1" xfId="18" builtinId="29" customBuiltin="1"/>
    <cellStyle name="Accent1 - 20%" xfId="608" xr:uid="{00000000-0005-0000-0000-0000C5200000}"/>
    <cellStyle name="Accent1 - 20% 2" xfId="609" xr:uid="{00000000-0005-0000-0000-0000C6200000}"/>
    <cellStyle name="Accent1 - 20% 2 2" xfId="6745" xr:uid="{00000000-0005-0000-0000-0000C7200000}"/>
    <cellStyle name="Accent1 - 20% 2 2 2" xfId="6746" xr:uid="{00000000-0005-0000-0000-0000C8200000}"/>
    <cellStyle name="Accent1 - 20% 2 2 3" xfId="6747" xr:uid="{00000000-0005-0000-0000-0000C9200000}"/>
    <cellStyle name="Accent1 - 20% 2 3" xfId="6748" xr:uid="{00000000-0005-0000-0000-0000CA200000}"/>
    <cellStyle name="Accent1 - 20% 2 3 2" xfId="6749" xr:uid="{00000000-0005-0000-0000-0000CB200000}"/>
    <cellStyle name="Accent1 - 20% 2 4" xfId="6750" xr:uid="{00000000-0005-0000-0000-0000CC200000}"/>
    <cellStyle name="Accent1 - 20% 2 5" xfId="6751" xr:uid="{00000000-0005-0000-0000-0000CD200000}"/>
    <cellStyle name="Accent1 - 20% 3" xfId="610" xr:uid="{00000000-0005-0000-0000-0000CE200000}"/>
    <cellStyle name="Accent1 - 20% 3 2" xfId="6752" xr:uid="{00000000-0005-0000-0000-0000CF200000}"/>
    <cellStyle name="Accent1 - 20% 3 2 2" xfId="6753" xr:uid="{00000000-0005-0000-0000-0000D0200000}"/>
    <cellStyle name="Accent1 - 20% 3 3" xfId="6754" xr:uid="{00000000-0005-0000-0000-0000D1200000}"/>
    <cellStyle name="Accent1 - 20% 4" xfId="6755" xr:uid="{00000000-0005-0000-0000-0000D2200000}"/>
    <cellStyle name="Accent1 - 20% 4 2" xfId="6756" xr:uid="{00000000-0005-0000-0000-0000D3200000}"/>
    <cellStyle name="Accent1 - 20% 5" xfId="6757" xr:uid="{00000000-0005-0000-0000-0000D4200000}"/>
    <cellStyle name="Accent1 - 20% 5 2" xfId="6758" xr:uid="{00000000-0005-0000-0000-0000D5200000}"/>
    <cellStyle name="Accent1 - 20% 6" xfId="6759" xr:uid="{00000000-0005-0000-0000-0000D6200000}"/>
    <cellStyle name="Accent1 - 20% 7" xfId="6760" xr:uid="{00000000-0005-0000-0000-0000D7200000}"/>
    <cellStyle name="Accent1 - 20% 8" xfId="6761" xr:uid="{00000000-0005-0000-0000-0000D8200000}"/>
    <cellStyle name="Accent1 - 20% 9" xfId="6762" xr:uid="{00000000-0005-0000-0000-0000D9200000}"/>
    <cellStyle name="Accent1 - 40%" xfId="611" xr:uid="{00000000-0005-0000-0000-0000DA200000}"/>
    <cellStyle name="Accent1 - 40% 2" xfId="612" xr:uid="{00000000-0005-0000-0000-0000DB200000}"/>
    <cellStyle name="Accent1 - 40% 2 2" xfId="6763" xr:uid="{00000000-0005-0000-0000-0000DC200000}"/>
    <cellStyle name="Accent1 - 40% 2 2 2" xfId="6764" xr:uid="{00000000-0005-0000-0000-0000DD200000}"/>
    <cellStyle name="Accent1 - 40% 2 2 3" xfId="6765" xr:uid="{00000000-0005-0000-0000-0000DE200000}"/>
    <cellStyle name="Accent1 - 40% 2 3" xfId="6766" xr:uid="{00000000-0005-0000-0000-0000DF200000}"/>
    <cellStyle name="Accent1 - 40% 2 3 2" xfId="6767" xr:uid="{00000000-0005-0000-0000-0000E0200000}"/>
    <cellStyle name="Accent1 - 40% 2 4" xfId="6768" xr:uid="{00000000-0005-0000-0000-0000E1200000}"/>
    <cellStyle name="Accent1 - 40% 2 5" xfId="6769" xr:uid="{00000000-0005-0000-0000-0000E2200000}"/>
    <cellStyle name="Accent1 - 40% 3" xfId="613" xr:uid="{00000000-0005-0000-0000-0000E3200000}"/>
    <cellStyle name="Accent1 - 40% 3 2" xfId="6770" xr:uid="{00000000-0005-0000-0000-0000E4200000}"/>
    <cellStyle name="Accent1 - 40% 3 2 2" xfId="6771" xr:uid="{00000000-0005-0000-0000-0000E5200000}"/>
    <cellStyle name="Accent1 - 40% 3 3" xfId="6772" xr:uid="{00000000-0005-0000-0000-0000E6200000}"/>
    <cellStyle name="Accent1 - 40% 4" xfId="6773" xr:uid="{00000000-0005-0000-0000-0000E7200000}"/>
    <cellStyle name="Accent1 - 40% 4 2" xfId="6774" xr:uid="{00000000-0005-0000-0000-0000E8200000}"/>
    <cellStyle name="Accent1 - 40% 5" xfId="6775" xr:uid="{00000000-0005-0000-0000-0000E9200000}"/>
    <cellStyle name="Accent1 - 40% 5 2" xfId="6776" xr:uid="{00000000-0005-0000-0000-0000EA200000}"/>
    <cellStyle name="Accent1 - 40% 6" xfId="6777" xr:uid="{00000000-0005-0000-0000-0000EB200000}"/>
    <cellStyle name="Accent1 - 40% 7" xfId="6778" xr:uid="{00000000-0005-0000-0000-0000EC200000}"/>
    <cellStyle name="Accent1 - 40% 8" xfId="6779" xr:uid="{00000000-0005-0000-0000-0000ED200000}"/>
    <cellStyle name="Accent1 - 40% 9" xfId="6780" xr:uid="{00000000-0005-0000-0000-0000EE200000}"/>
    <cellStyle name="Accent1 - 60%" xfId="614" xr:uid="{00000000-0005-0000-0000-0000EF200000}"/>
    <cellStyle name="Accent1 - 60% 2" xfId="615" xr:uid="{00000000-0005-0000-0000-0000F0200000}"/>
    <cellStyle name="Accent1 - 60% 2 2" xfId="6781" xr:uid="{00000000-0005-0000-0000-0000F1200000}"/>
    <cellStyle name="Accent1 - 60% 2 2 2" xfId="6782" xr:uid="{00000000-0005-0000-0000-0000F2200000}"/>
    <cellStyle name="Accent1 - 60% 2 2 3" xfId="6783" xr:uid="{00000000-0005-0000-0000-0000F3200000}"/>
    <cellStyle name="Accent1 - 60% 2 3" xfId="6784" xr:uid="{00000000-0005-0000-0000-0000F4200000}"/>
    <cellStyle name="Accent1 - 60% 2 3 2" xfId="6785" xr:uid="{00000000-0005-0000-0000-0000F5200000}"/>
    <cellStyle name="Accent1 - 60% 2 4" xfId="6786" xr:uid="{00000000-0005-0000-0000-0000F6200000}"/>
    <cellStyle name="Accent1 - 60% 2 5" xfId="6787" xr:uid="{00000000-0005-0000-0000-0000F7200000}"/>
    <cellStyle name="Accent1 - 60% 3" xfId="6788" xr:uid="{00000000-0005-0000-0000-0000F8200000}"/>
    <cellStyle name="Accent1 - 60% 3 2" xfId="6789" xr:uid="{00000000-0005-0000-0000-0000F9200000}"/>
    <cellStyle name="Accent1 - 60% 3 2 2" xfId="6790" xr:uid="{00000000-0005-0000-0000-0000FA200000}"/>
    <cellStyle name="Accent1 - 60% 3 3" xfId="6791" xr:uid="{00000000-0005-0000-0000-0000FB200000}"/>
    <cellStyle name="Accent1 - 60% 4" xfId="6792" xr:uid="{00000000-0005-0000-0000-0000FC200000}"/>
    <cellStyle name="Accent1 - 60% 4 2" xfId="6793" xr:uid="{00000000-0005-0000-0000-0000FD200000}"/>
    <cellStyle name="Accent1 - 60% 5" xfId="6794" xr:uid="{00000000-0005-0000-0000-0000FE200000}"/>
    <cellStyle name="Accent1 - 60% 5 2" xfId="6795" xr:uid="{00000000-0005-0000-0000-0000FF200000}"/>
    <cellStyle name="Accent1 - 60% 6" xfId="6796" xr:uid="{00000000-0005-0000-0000-000000210000}"/>
    <cellStyle name="Accent1 - 60% 7" xfId="6797" xr:uid="{00000000-0005-0000-0000-000001210000}"/>
    <cellStyle name="Accent1 - 60% 8" xfId="6798" xr:uid="{00000000-0005-0000-0000-000002210000}"/>
    <cellStyle name="Accent1 - 60% 9" xfId="6799" xr:uid="{00000000-0005-0000-0000-000003210000}"/>
    <cellStyle name="Accent1 10" xfId="616" xr:uid="{00000000-0005-0000-0000-000004210000}"/>
    <cellStyle name="Accent1 10 2" xfId="6800" xr:uid="{00000000-0005-0000-0000-000005210000}"/>
    <cellStyle name="Accent1 10 2 2" xfId="6801" xr:uid="{00000000-0005-0000-0000-000006210000}"/>
    <cellStyle name="Accent1 10 2 3" xfId="6802" xr:uid="{00000000-0005-0000-0000-000007210000}"/>
    <cellStyle name="Accent1 10 3" xfId="6803" xr:uid="{00000000-0005-0000-0000-000008210000}"/>
    <cellStyle name="Accent1 10 3 2" xfId="6804" xr:uid="{00000000-0005-0000-0000-000009210000}"/>
    <cellStyle name="Accent1 10 4" xfId="6805" xr:uid="{00000000-0005-0000-0000-00000A210000}"/>
    <cellStyle name="Accent1 10 5" xfId="6806" xr:uid="{00000000-0005-0000-0000-00000B210000}"/>
    <cellStyle name="Accent1 100" xfId="6807" xr:uid="{00000000-0005-0000-0000-00000C210000}"/>
    <cellStyle name="Accent1 100 2" xfId="6808" xr:uid="{00000000-0005-0000-0000-00000D210000}"/>
    <cellStyle name="Accent1 101" xfId="6809" xr:uid="{00000000-0005-0000-0000-00000E210000}"/>
    <cellStyle name="Accent1 101 2" xfId="6810" xr:uid="{00000000-0005-0000-0000-00000F210000}"/>
    <cellStyle name="Accent1 102" xfId="6811" xr:uid="{00000000-0005-0000-0000-000010210000}"/>
    <cellStyle name="Accent1 102 2" xfId="6812" xr:uid="{00000000-0005-0000-0000-000011210000}"/>
    <cellStyle name="Accent1 103" xfId="6813" xr:uid="{00000000-0005-0000-0000-000012210000}"/>
    <cellStyle name="Accent1 103 2" xfId="6814" xr:uid="{00000000-0005-0000-0000-000013210000}"/>
    <cellStyle name="Accent1 104" xfId="6815" xr:uid="{00000000-0005-0000-0000-000014210000}"/>
    <cellStyle name="Accent1 104 2" xfId="6816" xr:uid="{00000000-0005-0000-0000-000015210000}"/>
    <cellStyle name="Accent1 105" xfId="6817" xr:uid="{00000000-0005-0000-0000-000016210000}"/>
    <cellStyle name="Accent1 105 2" xfId="6818" xr:uid="{00000000-0005-0000-0000-000017210000}"/>
    <cellStyle name="Accent1 106" xfId="6819" xr:uid="{00000000-0005-0000-0000-000018210000}"/>
    <cellStyle name="Accent1 106 2" xfId="6820" xr:uid="{00000000-0005-0000-0000-000019210000}"/>
    <cellStyle name="Accent1 107" xfId="6821" xr:uid="{00000000-0005-0000-0000-00001A210000}"/>
    <cellStyle name="Accent1 107 2" xfId="6822" xr:uid="{00000000-0005-0000-0000-00001B210000}"/>
    <cellStyle name="Accent1 108" xfId="6823" xr:uid="{00000000-0005-0000-0000-00001C210000}"/>
    <cellStyle name="Accent1 108 2" xfId="6824" xr:uid="{00000000-0005-0000-0000-00001D210000}"/>
    <cellStyle name="Accent1 109" xfId="6825" xr:uid="{00000000-0005-0000-0000-00001E210000}"/>
    <cellStyle name="Accent1 109 2" xfId="6826" xr:uid="{00000000-0005-0000-0000-00001F210000}"/>
    <cellStyle name="Accent1 11" xfId="617" xr:uid="{00000000-0005-0000-0000-000020210000}"/>
    <cellStyle name="Accent1 11 2" xfId="6827" xr:uid="{00000000-0005-0000-0000-000021210000}"/>
    <cellStyle name="Accent1 11 2 2" xfId="6828" xr:uid="{00000000-0005-0000-0000-000022210000}"/>
    <cellStyle name="Accent1 11 2 3" xfId="6829" xr:uid="{00000000-0005-0000-0000-000023210000}"/>
    <cellStyle name="Accent1 11 3" xfId="6830" xr:uid="{00000000-0005-0000-0000-000024210000}"/>
    <cellStyle name="Accent1 11 3 2" xfId="6831" xr:uid="{00000000-0005-0000-0000-000025210000}"/>
    <cellStyle name="Accent1 11 4" xfId="6832" xr:uid="{00000000-0005-0000-0000-000026210000}"/>
    <cellStyle name="Accent1 11 5" xfId="6833" xr:uid="{00000000-0005-0000-0000-000027210000}"/>
    <cellStyle name="Accent1 11 6" xfId="6834" xr:uid="{00000000-0005-0000-0000-000028210000}"/>
    <cellStyle name="Accent1 110" xfId="6835" xr:uid="{00000000-0005-0000-0000-000029210000}"/>
    <cellStyle name="Accent1 110 2" xfId="6836" xr:uid="{00000000-0005-0000-0000-00002A210000}"/>
    <cellStyle name="Accent1 111" xfId="6837" xr:uid="{00000000-0005-0000-0000-00002B210000}"/>
    <cellStyle name="Accent1 112" xfId="6838" xr:uid="{00000000-0005-0000-0000-00002C210000}"/>
    <cellStyle name="Accent1 113" xfId="6839" xr:uid="{00000000-0005-0000-0000-00002D210000}"/>
    <cellStyle name="Accent1 114" xfId="6840" xr:uid="{00000000-0005-0000-0000-00002E210000}"/>
    <cellStyle name="Accent1 115" xfId="6841" xr:uid="{00000000-0005-0000-0000-00002F210000}"/>
    <cellStyle name="Accent1 116" xfId="6842" xr:uid="{00000000-0005-0000-0000-000030210000}"/>
    <cellStyle name="Accent1 117" xfId="6843" xr:uid="{00000000-0005-0000-0000-000031210000}"/>
    <cellStyle name="Accent1 118" xfId="6844" xr:uid="{00000000-0005-0000-0000-000032210000}"/>
    <cellStyle name="Accent1 119" xfId="6845" xr:uid="{00000000-0005-0000-0000-000033210000}"/>
    <cellStyle name="Accent1 12" xfId="618" xr:uid="{00000000-0005-0000-0000-000034210000}"/>
    <cellStyle name="Accent1 12 2" xfId="6846" xr:uid="{00000000-0005-0000-0000-000035210000}"/>
    <cellStyle name="Accent1 12 2 2" xfId="6847" xr:uid="{00000000-0005-0000-0000-000036210000}"/>
    <cellStyle name="Accent1 12 2 3" xfId="6848" xr:uid="{00000000-0005-0000-0000-000037210000}"/>
    <cellStyle name="Accent1 12 3" xfId="6849" xr:uid="{00000000-0005-0000-0000-000038210000}"/>
    <cellStyle name="Accent1 12 3 2" xfId="6850" xr:uid="{00000000-0005-0000-0000-000039210000}"/>
    <cellStyle name="Accent1 12 4" xfId="6851" xr:uid="{00000000-0005-0000-0000-00003A210000}"/>
    <cellStyle name="Accent1 120" xfId="6852" xr:uid="{00000000-0005-0000-0000-00003B210000}"/>
    <cellStyle name="Accent1 121" xfId="6853" xr:uid="{00000000-0005-0000-0000-00003C210000}"/>
    <cellStyle name="Accent1 122" xfId="6854" xr:uid="{00000000-0005-0000-0000-00003D210000}"/>
    <cellStyle name="Accent1 123" xfId="6855" xr:uid="{00000000-0005-0000-0000-00003E210000}"/>
    <cellStyle name="Accent1 124" xfId="6856" xr:uid="{00000000-0005-0000-0000-00003F210000}"/>
    <cellStyle name="Accent1 125" xfId="6857" xr:uid="{00000000-0005-0000-0000-000040210000}"/>
    <cellStyle name="Accent1 126" xfId="6858" xr:uid="{00000000-0005-0000-0000-000041210000}"/>
    <cellStyle name="Accent1 127" xfId="6859" xr:uid="{00000000-0005-0000-0000-000042210000}"/>
    <cellStyle name="Accent1 128" xfId="6860" xr:uid="{00000000-0005-0000-0000-000043210000}"/>
    <cellStyle name="Accent1 129" xfId="6861" xr:uid="{00000000-0005-0000-0000-000044210000}"/>
    <cellStyle name="Accent1 13" xfId="619" xr:uid="{00000000-0005-0000-0000-000045210000}"/>
    <cellStyle name="Accent1 13 2" xfId="6862" xr:uid="{00000000-0005-0000-0000-000046210000}"/>
    <cellStyle name="Accent1 13 2 2" xfId="6863" xr:uid="{00000000-0005-0000-0000-000047210000}"/>
    <cellStyle name="Accent1 13 2 3" xfId="6864" xr:uid="{00000000-0005-0000-0000-000048210000}"/>
    <cellStyle name="Accent1 13 3" xfId="6865" xr:uid="{00000000-0005-0000-0000-000049210000}"/>
    <cellStyle name="Accent1 13 3 2" xfId="6866" xr:uid="{00000000-0005-0000-0000-00004A210000}"/>
    <cellStyle name="Accent1 13 4" xfId="6867" xr:uid="{00000000-0005-0000-0000-00004B210000}"/>
    <cellStyle name="Accent1 130" xfId="6868" xr:uid="{00000000-0005-0000-0000-00004C210000}"/>
    <cellStyle name="Accent1 131" xfId="6869" xr:uid="{00000000-0005-0000-0000-00004D210000}"/>
    <cellStyle name="Accent1 132" xfId="6870" xr:uid="{00000000-0005-0000-0000-00004E210000}"/>
    <cellStyle name="Accent1 133" xfId="6871" xr:uid="{00000000-0005-0000-0000-00004F210000}"/>
    <cellStyle name="Accent1 134" xfId="6872" xr:uid="{00000000-0005-0000-0000-000050210000}"/>
    <cellStyle name="Accent1 135" xfId="6873" xr:uid="{00000000-0005-0000-0000-000051210000}"/>
    <cellStyle name="Accent1 136" xfId="6874" xr:uid="{00000000-0005-0000-0000-000052210000}"/>
    <cellStyle name="Accent1 137" xfId="6875" xr:uid="{00000000-0005-0000-0000-000053210000}"/>
    <cellStyle name="Accent1 138" xfId="6876" xr:uid="{00000000-0005-0000-0000-000054210000}"/>
    <cellStyle name="Accent1 139" xfId="6877" xr:uid="{00000000-0005-0000-0000-000055210000}"/>
    <cellStyle name="Accent1 14" xfId="620" xr:uid="{00000000-0005-0000-0000-000056210000}"/>
    <cellStyle name="Accent1 14 2" xfId="6878" xr:uid="{00000000-0005-0000-0000-000057210000}"/>
    <cellStyle name="Accent1 14 2 2" xfId="6879" xr:uid="{00000000-0005-0000-0000-000058210000}"/>
    <cellStyle name="Accent1 14 2 3" xfId="6880" xr:uid="{00000000-0005-0000-0000-000059210000}"/>
    <cellStyle name="Accent1 14 3" xfId="6881" xr:uid="{00000000-0005-0000-0000-00005A210000}"/>
    <cellStyle name="Accent1 14 3 2" xfId="6882" xr:uid="{00000000-0005-0000-0000-00005B210000}"/>
    <cellStyle name="Accent1 14 4" xfId="6883" xr:uid="{00000000-0005-0000-0000-00005C210000}"/>
    <cellStyle name="Accent1 140" xfId="6884" xr:uid="{00000000-0005-0000-0000-00005D210000}"/>
    <cellStyle name="Accent1 141" xfId="6885" xr:uid="{00000000-0005-0000-0000-00005E210000}"/>
    <cellStyle name="Accent1 142" xfId="6886" xr:uid="{00000000-0005-0000-0000-00005F210000}"/>
    <cellStyle name="Accent1 143" xfId="6887" xr:uid="{00000000-0005-0000-0000-000060210000}"/>
    <cellStyle name="Accent1 144" xfId="6888" xr:uid="{00000000-0005-0000-0000-000061210000}"/>
    <cellStyle name="Accent1 145" xfId="6889" xr:uid="{00000000-0005-0000-0000-000062210000}"/>
    <cellStyle name="Accent1 146" xfId="6890" xr:uid="{00000000-0005-0000-0000-000063210000}"/>
    <cellStyle name="Accent1 147" xfId="6891" xr:uid="{00000000-0005-0000-0000-000064210000}"/>
    <cellStyle name="Accent1 148" xfId="6892" xr:uid="{00000000-0005-0000-0000-000065210000}"/>
    <cellStyle name="Accent1 149" xfId="6893" xr:uid="{00000000-0005-0000-0000-000066210000}"/>
    <cellStyle name="Accent1 15" xfId="621" xr:uid="{00000000-0005-0000-0000-000067210000}"/>
    <cellStyle name="Accent1 15 2" xfId="6894" xr:uid="{00000000-0005-0000-0000-000068210000}"/>
    <cellStyle name="Accent1 15 2 2" xfId="6895" xr:uid="{00000000-0005-0000-0000-000069210000}"/>
    <cellStyle name="Accent1 15 2 3" xfId="6896" xr:uid="{00000000-0005-0000-0000-00006A210000}"/>
    <cellStyle name="Accent1 15 3" xfId="6897" xr:uid="{00000000-0005-0000-0000-00006B210000}"/>
    <cellStyle name="Accent1 15 3 2" xfId="6898" xr:uid="{00000000-0005-0000-0000-00006C210000}"/>
    <cellStyle name="Accent1 15 4" xfId="6899" xr:uid="{00000000-0005-0000-0000-00006D210000}"/>
    <cellStyle name="Accent1 150" xfId="6900" xr:uid="{00000000-0005-0000-0000-00006E210000}"/>
    <cellStyle name="Accent1 151" xfId="6901" xr:uid="{00000000-0005-0000-0000-00006F210000}"/>
    <cellStyle name="Accent1 152" xfId="6902" xr:uid="{00000000-0005-0000-0000-000070210000}"/>
    <cellStyle name="Accent1 153" xfId="6903" xr:uid="{00000000-0005-0000-0000-000071210000}"/>
    <cellStyle name="Accent1 154" xfId="6904" xr:uid="{00000000-0005-0000-0000-000072210000}"/>
    <cellStyle name="Accent1 155" xfId="6905" xr:uid="{00000000-0005-0000-0000-000073210000}"/>
    <cellStyle name="Accent1 156" xfId="6906" xr:uid="{00000000-0005-0000-0000-000074210000}"/>
    <cellStyle name="Accent1 157" xfId="6907" xr:uid="{00000000-0005-0000-0000-000075210000}"/>
    <cellStyle name="Accent1 158" xfId="6908" xr:uid="{00000000-0005-0000-0000-000076210000}"/>
    <cellStyle name="Accent1 159" xfId="6909" xr:uid="{00000000-0005-0000-0000-000077210000}"/>
    <cellStyle name="Accent1 16" xfId="622" xr:uid="{00000000-0005-0000-0000-000078210000}"/>
    <cellStyle name="Accent1 16 2" xfId="6910" xr:uid="{00000000-0005-0000-0000-000079210000}"/>
    <cellStyle name="Accent1 16 2 2" xfId="6911" xr:uid="{00000000-0005-0000-0000-00007A210000}"/>
    <cellStyle name="Accent1 16 2 3" xfId="6912" xr:uid="{00000000-0005-0000-0000-00007B210000}"/>
    <cellStyle name="Accent1 16 3" xfId="6913" xr:uid="{00000000-0005-0000-0000-00007C210000}"/>
    <cellStyle name="Accent1 16 3 2" xfId="6914" xr:uid="{00000000-0005-0000-0000-00007D210000}"/>
    <cellStyle name="Accent1 16 4" xfId="6915" xr:uid="{00000000-0005-0000-0000-00007E210000}"/>
    <cellStyle name="Accent1 160" xfId="6916" xr:uid="{00000000-0005-0000-0000-00007F210000}"/>
    <cellStyle name="Accent1 161" xfId="6917" xr:uid="{00000000-0005-0000-0000-000080210000}"/>
    <cellStyle name="Accent1 162" xfId="6918" xr:uid="{00000000-0005-0000-0000-000081210000}"/>
    <cellStyle name="Accent1 163" xfId="6919" xr:uid="{00000000-0005-0000-0000-000082210000}"/>
    <cellStyle name="Accent1 164" xfId="6920" xr:uid="{00000000-0005-0000-0000-000083210000}"/>
    <cellStyle name="Accent1 165" xfId="6921" xr:uid="{00000000-0005-0000-0000-000084210000}"/>
    <cellStyle name="Accent1 166" xfId="6922" xr:uid="{00000000-0005-0000-0000-000085210000}"/>
    <cellStyle name="Accent1 167" xfId="6923" xr:uid="{00000000-0005-0000-0000-000086210000}"/>
    <cellStyle name="Accent1 168" xfId="6924" xr:uid="{00000000-0005-0000-0000-000087210000}"/>
    <cellStyle name="Accent1 169" xfId="6925" xr:uid="{00000000-0005-0000-0000-000088210000}"/>
    <cellStyle name="Accent1 17" xfId="623" xr:uid="{00000000-0005-0000-0000-000089210000}"/>
    <cellStyle name="Accent1 17 2" xfId="6926" xr:uid="{00000000-0005-0000-0000-00008A210000}"/>
    <cellStyle name="Accent1 17 2 2" xfId="6927" xr:uid="{00000000-0005-0000-0000-00008B210000}"/>
    <cellStyle name="Accent1 17 2 3" xfId="6928" xr:uid="{00000000-0005-0000-0000-00008C210000}"/>
    <cellStyle name="Accent1 17 3" xfId="6929" xr:uid="{00000000-0005-0000-0000-00008D210000}"/>
    <cellStyle name="Accent1 17 3 2" xfId="6930" xr:uid="{00000000-0005-0000-0000-00008E210000}"/>
    <cellStyle name="Accent1 17 4" xfId="6931" xr:uid="{00000000-0005-0000-0000-00008F210000}"/>
    <cellStyle name="Accent1 170" xfId="6932" xr:uid="{00000000-0005-0000-0000-000090210000}"/>
    <cellStyle name="Accent1 171" xfId="6933" xr:uid="{00000000-0005-0000-0000-000091210000}"/>
    <cellStyle name="Accent1 172" xfId="6934" xr:uid="{00000000-0005-0000-0000-000092210000}"/>
    <cellStyle name="Accent1 173" xfId="6935" xr:uid="{00000000-0005-0000-0000-000093210000}"/>
    <cellStyle name="Accent1 174" xfId="6936" xr:uid="{00000000-0005-0000-0000-000094210000}"/>
    <cellStyle name="Accent1 175" xfId="6937" xr:uid="{00000000-0005-0000-0000-000095210000}"/>
    <cellStyle name="Accent1 176" xfId="6938" xr:uid="{00000000-0005-0000-0000-000096210000}"/>
    <cellStyle name="Accent1 177" xfId="6939" xr:uid="{00000000-0005-0000-0000-000097210000}"/>
    <cellStyle name="Accent1 178" xfId="6940" xr:uid="{00000000-0005-0000-0000-000098210000}"/>
    <cellStyle name="Accent1 179" xfId="6941" xr:uid="{00000000-0005-0000-0000-000099210000}"/>
    <cellStyle name="Accent1 18" xfId="624" xr:uid="{00000000-0005-0000-0000-00009A210000}"/>
    <cellStyle name="Accent1 18 2" xfId="6942" xr:uid="{00000000-0005-0000-0000-00009B210000}"/>
    <cellStyle name="Accent1 18 2 2" xfId="6943" xr:uid="{00000000-0005-0000-0000-00009C210000}"/>
    <cellStyle name="Accent1 18 2 3" xfId="6944" xr:uid="{00000000-0005-0000-0000-00009D210000}"/>
    <cellStyle name="Accent1 18 3" xfId="6945" xr:uid="{00000000-0005-0000-0000-00009E210000}"/>
    <cellStyle name="Accent1 18 3 2" xfId="6946" xr:uid="{00000000-0005-0000-0000-00009F210000}"/>
    <cellStyle name="Accent1 180" xfId="6947" xr:uid="{00000000-0005-0000-0000-0000A0210000}"/>
    <cellStyle name="Accent1 181" xfId="6948" xr:uid="{00000000-0005-0000-0000-0000A1210000}"/>
    <cellStyle name="Accent1 182" xfId="6949" xr:uid="{00000000-0005-0000-0000-0000A2210000}"/>
    <cellStyle name="Accent1 183" xfId="6950" xr:uid="{00000000-0005-0000-0000-0000A3210000}"/>
    <cellStyle name="Accent1 184" xfId="6951" xr:uid="{00000000-0005-0000-0000-0000A4210000}"/>
    <cellStyle name="Accent1 185" xfId="6952" xr:uid="{00000000-0005-0000-0000-0000A5210000}"/>
    <cellStyle name="Accent1 186" xfId="6953" xr:uid="{00000000-0005-0000-0000-0000A6210000}"/>
    <cellStyle name="Accent1 187" xfId="6954" xr:uid="{00000000-0005-0000-0000-0000A7210000}"/>
    <cellStyle name="Accent1 188" xfId="6955" xr:uid="{00000000-0005-0000-0000-0000A8210000}"/>
    <cellStyle name="Accent1 189" xfId="6956" xr:uid="{00000000-0005-0000-0000-0000A9210000}"/>
    <cellStyle name="Accent1 19" xfId="625" xr:uid="{00000000-0005-0000-0000-0000AA210000}"/>
    <cellStyle name="Accent1 19 2" xfId="6957" xr:uid="{00000000-0005-0000-0000-0000AB210000}"/>
    <cellStyle name="Accent1 19 2 2" xfId="6958" xr:uid="{00000000-0005-0000-0000-0000AC210000}"/>
    <cellStyle name="Accent1 19 2 3" xfId="6959" xr:uid="{00000000-0005-0000-0000-0000AD210000}"/>
    <cellStyle name="Accent1 19 3" xfId="6960" xr:uid="{00000000-0005-0000-0000-0000AE210000}"/>
    <cellStyle name="Accent1 19 3 2" xfId="6961" xr:uid="{00000000-0005-0000-0000-0000AF210000}"/>
    <cellStyle name="Accent1 2" xfId="626" xr:uid="{00000000-0005-0000-0000-0000B0210000}"/>
    <cellStyle name="Accent1 2 10" xfId="6962" xr:uid="{00000000-0005-0000-0000-0000B1210000}"/>
    <cellStyle name="Accent1 2 11" xfId="6963" xr:uid="{00000000-0005-0000-0000-0000B2210000}"/>
    <cellStyle name="Accent1 2 2" xfId="627" xr:uid="{00000000-0005-0000-0000-0000B3210000}"/>
    <cellStyle name="Accent1 2 2 2" xfId="6964" xr:uid="{00000000-0005-0000-0000-0000B4210000}"/>
    <cellStyle name="Accent1 2 2 2 2" xfId="6965" xr:uid="{00000000-0005-0000-0000-0000B5210000}"/>
    <cellStyle name="Accent1 2 2 2 3" xfId="6966" xr:uid="{00000000-0005-0000-0000-0000B6210000}"/>
    <cellStyle name="Accent1 2 2 2 4" xfId="6967" xr:uid="{00000000-0005-0000-0000-0000B7210000}"/>
    <cellStyle name="Accent1 2 2 3" xfId="6968" xr:uid="{00000000-0005-0000-0000-0000B8210000}"/>
    <cellStyle name="Accent1 2 2 4" xfId="6969" xr:uid="{00000000-0005-0000-0000-0000B9210000}"/>
    <cellStyle name="Accent1 2 2 5" xfId="6970" xr:uid="{00000000-0005-0000-0000-0000BA210000}"/>
    <cellStyle name="Accent1 2 2 6" xfId="6971" xr:uid="{00000000-0005-0000-0000-0000BB210000}"/>
    <cellStyle name="Accent1 2 3" xfId="6972" xr:uid="{00000000-0005-0000-0000-0000BC210000}"/>
    <cellStyle name="Accent1 2 3 2" xfId="6973" xr:uid="{00000000-0005-0000-0000-0000BD210000}"/>
    <cellStyle name="Accent1 2 3 3" xfId="6974" xr:uid="{00000000-0005-0000-0000-0000BE210000}"/>
    <cellStyle name="Accent1 2 3 4" xfId="6975" xr:uid="{00000000-0005-0000-0000-0000BF210000}"/>
    <cellStyle name="Accent1 2 3 5" xfId="6976" xr:uid="{00000000-0005-0000-0000-0000C0210000}"/>
    <cellStyle name="Accent1 2 4" xfId="6977" xr:uid="{00000000-0005-0000-0000-0000C1210000}"/>
    <cellStyle name="Accent1 2 4 2" xfId="6978" xr:uid="{00000000-0005-0000-0000-0000C2210000}"/>
    <cellStyle name="Accent1 2 4 3" xfId="6979" xr:uid="{00000000-0005-0000-0000-0000C3210000}"/>
    <cellStyle name="Accent1 2 5" xfId="6980" xr:uid="{00000000-0005-0000-0000-0000C4210000}"/>
    <cellStyle name="Accent1 2 5 2" xfId="6981" xr:uid="{00000000-0005-0000-0000-0000C5210000}"/>
    <cellStyle name="Accent1 2 6" xfId="6982" xr:uid="{00000000-0005-0000-0000-0000C6210000}"/>
    <cellStyle name="Accent1 2 6 2" xfId="6983" xr:uid="{00000000-0005-0000-0000-0000C7210000}"/>
    <cellStyle name="Accent1 2 7" xfId="6984" xr:uid="{00000000-0005-0000-0000-0000C8210000}"/>
    <cellStyle name="Accent1 2 7 2" xfId="6985" xr:uid="{00000000-0005-0000-0000-0000C9210000}"/>
    <cellStyle name="Accent1 2 8" xfId="6986" xr:uid="{00000000-0005-0000-0000-0000CA210000}"/>
    <cellStyle name="Accent1 2 9" xfId="6987" xr:uid="{00000000-0005-0000-0000-0000CB210000}"/>
    <cellStyle name="Accent1 20" xfId="628" xr:uid="{00000000-0005-0000-0000-0000CC210000}"/>
    <cellStyle name="Accent1 20 2" xfId="6988" xr:uid="{00000000-0005-0000-0000-0000CD210000}"/>
    <cellStyle name="Accent1 20 2 2" xfId="6989" xr:uid="{00000000-0005-0000-0000-0000CE210000}"/>
    <cellStyle name="Accent1 20 2 3" xfId="6990" xr:uid="{00000000-0005-0000-0000-0000CF210000}"/>
    <cellStyle name="Accent1 20 3" xfId="6991" xr:uid="{00000000-0005-0000-0000-0000D0210000}"/>
    <cellStyle name="Accent1 20 3 2" xfId="6992" xr:uid="{00000000-0005-0000-0000-0000D1210000}"/>
    <cellStyle name="Accent1 20 4" xfId="6993" xr:uid="{00000000-0005-0000-0000-0000D2210000}"/>
    <cellStyle name="Accent1 21" xfId="629" xr:uid="{00000000-0005-0000-0000-0000D3210000}"/>
    <cellStyle name="Accent1 21 2" xfId="6994" xr:uid="{00000000-0005-0000-0000-0000D4210000}"/>
    <cellStyle name="Accent1 21 2 2" xfId="6995" xr:uid="{00000000-0005-0000-0000-0000D5210000}"/>
    <cellStyle name="Accent1 21 2 3" xfId="6996" xr:uid="{00000000-0005-0000-0000-0000D6210000}"/>
    <cellStyle name="Accent1 21 3" xfId="6997" xr:uid="{00000000-0005-0000-0000-0000D7210000}"/>
    <cellStyle name="Accent1 21 3 2" xfId="6998" xr:uid="{00000000-0005-0000-0000-0000D8210000}"/>
    <cellStyle name="Accent1 21 4" xfId="6999" xr:uid="{00000000-0005-0000-0000-0000D9210000}"/>
    <cellStyle name="Accent1 22" xfId="630" xr:uid="{00000000-0005-0000-0000-0000DA210000}"/>
    <cellStyle name="Accent1 22 2" xfId="7000" xr:uid="{00000000-0005-0000-0000-0000DB210000}"/>
    <cellStyle name="Accent1 22 2 2" xfId="7001" xr:uid="{00000000-0005-0000-0000-0000DC210000}"/>
    <cellStyle name="Accent1 22 2 3" xfId="7002" xr:uid="{00000000-0005-0000-0000-0000DD210000}"/>
    <cellStyle name="Accent1 22 3" xfId="7003" xr:uid="{00000000-0005-0000-0000-0000DE210000}"/>
    <cellStyle name="Accent1 22 3 2" xfId="7004" xr:uid="{00000000-0005-0000-0000-0000DF210000}"/>
    <cellStyle name="Accent1 22 4" xfId="7005" xr:uid="{00000000-0005-0000-0000-0000E0210000}"/>
    <cellStyle name="Accent1 23" xfId="631" xr:uid="{00000000-0005-0000-0000-0000E1210000}"/>
    <cellStyle name="Accent1 23 2" xfId="7006" xr:uid="{00000000-0005-0000-0000-0000E2210000}"/>
    <cellStyle name="Accent1 23 2 2" xfId="7007" xr:uid="{00000000-0005-0000-0000-0000E3210000}"/>
    <cellStyle name="Accent1 23 2 3" xfId="7008" xr:uid="{00000000-0005-0000-0000-0000E4210000}"/>
    <cellStyle name="Accent1 23 3" xfId="7009" xr:uid="{00000000-0005-0000-0000-0000E5210000}"/>
    <cellStyle name="Accent1 23 3 2" xfId="7010" xr:uid="{00000000-0005-0000-0000-0000E6210000}"/>
    <cellStyle name="Accent1 23 4" xfId="7011" xr:uid="{00000000-0005-0000-0000-0000E7210000}"/>
    <cellStyle name="Accent1 24" xfId="632" xr:uid="{00000000-0005-0000-0000-0000E8210000}"/>
    <cellStyle name="Accent1 24 2" xfId="7012" xr:uid="{00000000-0005-0000-0000-0000E9210000}"/>
    <cellStyle name="Accent1 24 2 2" xfId="7013" xr:uid="{00000000-0005-0000-0000-0000EA210000}"/>
    <cellStyle name="Accent1 24 2 3" xfId="7014" xr:uid="{00000000-0005-0000-0000-0000EB210000}"/>
    <cellStyle name="Accent1 24 3" xfId="7015" xr:uid="{00000000-0005-0000-0000-0000EC210000}"/>
    <cellStyle name="Accent1 24 3 2" xfId="7016" xr:uid="{00000000-0005-0000-0000-0000ED210000}"/>
    <cellStyle name="Accent1 24 4" xfId="7017" xr:uid="{00000000-0005-0000-0000-0000EE210000}"/>
    <cellStyle name="Accent1 25" xfId="633" xr:uid="{00000000-0005-0000-0000-0000EF210000}"/>
    <cellStyle name="Accent1 25 2" xfId="7018" xr:uid="{00000000-0005-0000-0000-0000F0210000}"/>
    <cellStyle name="Accent1 25 2 2" xfId="7019" xr:uid="{00000000-0005-0000-0000-0000F1210000}"/>
    <cellStyle name="Accent1 25 2 3" xfId="7020" xr:uid="{00000000-0005-0000-0000-0000F2210000}"/>
    <cellStyle name="Accent1 25 3" xfId="7021" xr:uid="{00000000-0005-0000-0000-0000F3210000}"/>
    <cellStyle name="Accent1 25 3 2" xfId="7022" xr:uid="{00000000-0005-0000-0000-0000F4210000}"/>
    <cellStyle name="Accent1 25 4" xfId="7023" xr:uid="{00000000-0005-0000-0000-0000F5210000}"/>
    <cellStyle name="Accent1 26" xfId="634" xr:uid="{00000000-0005-0000-0000-0000F6210000}"/>
    <cellStyle name="Accent1 26 2" xfId="7024" xr:uid="{00000000-0005-0000-0000-0000F7210000}"/>
    <cellStyle name="Accent1 26 2 2" xfId="7025" xr:uid="{00000000-0005-0000-0000-0000F8210000}"/>
    <cellStyle name="Accent1 26 2 3" xfId="7026" xr:uid="{00000000-0005-0000-0000-0000F9210000}"/>
    <cellStyle name="Accent1 26 3" xfId="7027" xr:uid="{00000000-0005-0000-0000-0000FA210000}"/>
    <cellStyle name="Accent1 26 3 2" xfId="7028" xr:uid="{00000000-0005-0000-0000-0000FB210000}"/>
    <cellStyle name="Accent1 26 4" xfId="7029" xr:uid="{00000000-0005-0000-0000-0000FC210000}"/>
    <cellStyle name="Accent1 27" xfId="635" xr:uid="{00000000-0005-0000-0000-0000FD210000}"/>
    <cellStyle name="Accent1 27 2" xfId="7030" xr:uid="{00000000-0005-0000-0000-0000FE210000}"/>
    <cellStyle name="Accent1 27 2 2" xfId="7031" xr:uid="{00000000-0005-0000-0000-0000FF210000}"/>
    <cellStyle name="Accent1 27 2 3" xfId="7032" xr:uid="{00000000-0005-0000-0000-000000220000}"/>
    <cellStyle name="Accent1 27 3" xfId="7033" xr:uid="{00000000-0005-0000-0000-000001220000}"/>
    <cellStyle name="Accent1 27 3 2" xfId="7034" xr:uid="{00000000-0005-0000-0000-000002220000}"/>
    <cellStyle name="Accent1 27 4" xfId="7035" xr:uid="{00000000-0005-0000-0000-000003220000}"/>
    <cellStyle name="Accent1 28" xfId="636" xr:uid="{00000000-0005-0000-0000-000004220000}"/>
    <cellStyle name="Accent1 28 2" xfId="7036" xr:uid="{00000000-0005-0000-0000-000005220000}"/>
    <cellStyle name="Accent1 28 2 2" xfId="7037" xr:uid="{00000000-0005-0000-0000-000006220000}"/>
    <cellStyle name="Accent1 28 2 3" xfId="7038" xr:uid="{00000000-0005-0000-0000-000007220000}"/>
    <cellStyle name="Accent1 28 3" xfId="7039" xr:uid="{00000000-0005-0000-0000-000008220000}"/>
    <cellStyle name="Accent1 28 3 2" xfId="7040" xr:uid="{00000000-0005-0000-0000-000009220000}"/>
    <cellStyle name="Accent1 28 4" xfId="7041" xr:uid="{00000000-0005-0000-0000-00000A220000}"/>
    <cellStyle name="Accent1 29" xfId="7042" xr:uid="{00000000-0005-0000-0000-00000B220000}"/>
    <cellStyle name="Accent1 29 2" xfId="7043" xr:uid="{00000000-0005-0000-0000-00000C220000}"/>
    <cellStyle name="Accent1 29 2 2" xfId="7044" xr:uid="{00000000-0005-0000-0000-00000D220000}"/>
    <cellStyle name="Accent1 29 2 3" xfId="7045" xr:uid="{00000000-0005-0000-0000-00000E220000}"/>
    <cellStyle name="Accent1 29 3" xfId="7046" xr:uid="{00000000-0005-0000-0000-00000F220000}"/>
    <cellStyle name="Accent1 29 3 2" xfId="7047" xr:uid="{00000000-0005-0000-0000-000010220000}"/>
    <cellStyle name="Accent1 29 4" xfId="7048" xr:uid="{00000000-0005-0000-0000-000011220000}"/>
    <cellStyle name="Accent1 3" xfId="637" xr:uid="{00000000-0005-0000-0000-000012220000}"/>
    <cellStyle name="Accent1 3 2" xfId="638" xr:uid="{00000000-0005-0000-0000-000013220000}"/>
    <cellStyle name="Accent1 3 2 2" xfId="7049" xr:uid="{00000000-0005-0000-0000-000014220000}"/>
    <cellStyle name="Accent1 3 2 2 2" xfId="7050" xr:uid="{00000000-0005-0000-0000-000015220000}"/>
    <cellStyle name="Accent1 3 2 3" xfId="7051" xr:uid="{00000000-0005-0000-0000-000016220000}"/>
    <cellStyle name="Accent1 3 2 4" xfId="7052" xr:uid="{00000000-0005-0000-0000-000017220000}"/>
    <cellStyle name="Accent1 3 3" xfId="639" xr:uid="{00000000-0005-0000-0000-000018220000}"/>
    <cellStyle name="Accent1 3 3 2" xfId="7053" xr:uid="{00000000-0005-0000-0000-000019220000}"/>
    <cellStyle name="Accent1 3 3 3" xfId="7054" xr:uid="{00000000-0005-0000-0000-00001A220000}"/>
    <cellStyle name="Accent1 3 4" xfId="7055" xr:uid="{00000000-0005-0000-0000-00001B220000}"/>
    <cellStyle name="Accent1 3 4 2" xfId="7056" xr:uid="{00000000-0005-0000-0000-00001C220000}"/>
    <cellStyle name="Accent1 3 5" xfId="7057" xr:uid="{00000000-0005-0000-0000-00001D220000}"/>
    <cellStyle name="Accent1 3 6" xfId="7058" xr:uid="{00000000-0005-0000-0000-00001E220000}"/>
    <cellStyle name="Accent1 3 7" xfId="7059" xr:uid="{00000000-0005-0000-0000-00001F220000}"/>
    <cellStyle name="Accent1 3 8" xfId="7060" xr:uid="{00000000-0005-0000-0000-000020220000}"/>
    <cellStyle name="Accent1 3 9" xfId="7061" xr:uid="{00000000-0005-0000-0000-000021220000}"/>
    <cellStyle name="Accent1 30" xfId="7062" xr:uid="{00000000-0005-0000-0000-000022220000}"/>
    <cellStyle name="Accent1 30 2" xfId="7063" xr:uid="{00000000-0005-0000-0000-000023220000}"/>
    <cellStyle name="Accent1 30 2 2" xfId="7064" xr:uid="{00000000-0005-0000-0000-000024220000}"/>
    <cellStyle name="Accent1 30 2 3" xfId="7065" xr:uid="{00000000-0005-0000-0000-000025220000}"/>
    <cellStyle name="Accent1 30 3" xfId="7066" xr:uid="{00000000-0005-0000-0000-000026220000}"/>
    <cellStyle name="Accent1 30 3 2" xfId="7067" xr:uid="{00000000-0005-0000-0000-000027220000}"/>
    <cellStyle name="Accent1 30 4" xfId="7068" xr:uid="{00000000-0005-0000-0000-000028220000}"/>
    <cellStyle name="Accent1 31" xfId="7069" xr:uid="{00000000-0005-0000-0000-000029220000}"/>
    <cellStyle name="Accent1 31 2" xfId="7070" xr:uid="{00000000-0005-0000-0000-00002A220000}"/>
    <cellStyle name="Accent1 31 2 2" xfId="7071" xr:uid="{00000000-0005-0000-0000-00002B220000}"/>
    <cellStyle name="Accent1 31 2 3" xfId="7072" xr:uid="{00000000-0005-0000-0000-00002C220000}"/>
    <cellStyle name="Accent1 31 3" xfId="7073" xr:uid="{00000000-0005-0000-0000-00002D220000}"/>
    <cellStyle name="Accent1 31 3 2" xfId="7074" xr:uid="{00000000-0005-0000-0000-00002E220000}"/>
    <cellStyle name="Accent1 31 4" xfId="7075" xr:uid="{00000000-0005-0000-0000-00002F220000}"/>
    <cellStyle name="Accent1 32" xfId="7076" xr:uid="{00000000-0005-0000-0000-000030220000}"/>
    <cellStyle name="Accent1 32 2" xfId="7077" xr:uid="{00000000-0005-0000-0000-000031220000}"/>
    <cellStyle name="Accent1 32 2 2" xfId="7078" xr:uid="{00000000-0005-0000-0000-000032220000}"/>
    <cellStyle name="Accent1 32 2 3" xfId="7079" xr:uid="{00000000-0005-0000-0000-000033220000}"/>
    <cellStyle name="Accent1 32 3" xfId="7080" xr:uid="{00000000-0005-0000-0000-000034220000}"/>
    <cellStyle name="Accent1 32 3 2" xfId="7081" xr:uid="{00000000-0005-0000-0000-000035220000}"/>
    <cellStyle name="Accent1 32 4" xfId="7082" xr:uid="{00000000-0005-0000-0000-000036220000}"/>
    <cellStyle name="Accent1 33" xfId="7083" xr:uid="{00000000-0005-0000-0000-000037220000}"/>
    <cellStyle name="Accent1 33 2" xfId="7084" xr:uid="{00000000-0005-0000-0000-000038220000}"/>
    <cellStyle name="Accent1 33 2 2" xfId="7085" xr:uid="{00000000-0005-0000-0000-000039220000}"/>
    <cellStyle name="Accent1 33 2 3" xfId="7086" xr:uid="{00000000-0005-0000-0000-00003A220000}"/>
    <cellStyle name="Accent1 33 3" xfId="7087" xr:uid="{00000000-0005-0000-0000-00003B220000}"/>
    <cellStyle name="Accent1 33 3 2" xfId="7088" xr:uid="{00000000-0005-0000-0000-00003C220000}"/>
    <cellStyle name="Accent1 33 4" xfId="7089" xr:uid="{00000000-0005-0000-0000-00003D220000}"/>
    <cellStyle name="Accent1 34" xfId="7090" xr:uid="{00000000-0005-0000-0000-00003E220000}"/>
    <cellStyle name="Accent1 34 2" xfId="7091" xr:uid="{00000000-0005-0000-0000-00003F220000}"/>
    <cellStyle name="Accent1 34 2 2" xfId="7092" xr:uid="{00000000-0005-0000-0000-000040220000}"/>
    <cellStyle name="Accent1 34 2 3" xfId="7093" xr:uid="{00000000-0005-0000-0000-000041220000}"/>
    <cellStyle name="Accent1 34 3" xfId="7094" xr:uid="{00000000-0005-0000-0000-000042220000}"/>
    <cellStyle name="Accent1 34 3 2" xfId="7095" xr:uid="{00000000-0005-0000-0000-000043220000}"/>
    <cellStyle name="Accent1 34 4" xfId="7096" xr:uid="{00000000-0005-0000-0000-000044220000}"/>
    <cellStyle name="Accent1 34 5" xfId="7097" xr:uid="{00000000-0005-0000-0000-000045220000}"/>
    <cellStyle name="Accent1 34 6" xfId="7098" xr:uid="{00000000-0005-0000-0000-000046220000}"/>
    <cellStyle name="Accent1 35" xfId="7099" xr:uid="{00000000-0005-0000-0000-000047220000}"/>
    <cellStyle name="Accent1 35 2" xfId="7100" xr:uid="{00000000-0005-0000-0000-000048220000}"/>
    <cellStyle name="Accent1 35 2 2" xfId="7101" xr:uid="{00000000-0005-0000-0000-000049220000}"/>
    <cellStyle name="Accent1 35 2 3" xfId="7102" xr:uid="{00000000-0005-0000-0000-00004A220000}"/>
    <cellStyle name="Accent1 35 3" xfId="7103" xr:uid="{00000000-0005-0000-0000-00004B220000}"/>
    <cellStyle name="Accent1 35 3 2" xfId="7104" xr:uid="{00000000-0005-0000-0000-00004C220000}"/>
    <cellStyle name="Accent1 35 4" xfId="7105" xr:uid="{00000000-0005-0000-0000-00004D220000}"/>
    <cellStyle name="Accent1 35 4 2" xfId="7106" xr:uid="{00000000-0005-0000-0000-00004E220000}"/>
    <cellStyle name="Accent1 35 5" xfId="7107" xr:uid="{00000000-0005-0000-0000-00004F220000}"/>
    <cellStyle name="Accent1 36" xfId="7108" xr:uid="{00000000-0005-0000-0000-000050220000}"/>
    <cellStyle name="Accent1 36 2" xfId="7109" xr:uid="{00000000-0005-0000-0000-000051220000}"/>
    <cellStyle name="Accent1 36 2 2" xfId="7110" xr:uid="{00000000-0005-0000-0000-000052220000}"/>
    <cellStyle name="Accent1 36 2 3" xfId="7111" xr:uid="{00000000-0005-0000-0000-000053220000}"/>
    <cellStyle name="Accent1 36 3" xfId="7112" xr:uid="{00000000-0005-0000-0000-000054220000}"/>
    <cellStyle name="Accent1 36 3 2" xfId="7113" xr:uid="{00000000-0005-0000-0000-000055220000}"/>
    <cellStyle name="Accent1 36 4" xfId="7114" xr:uid="{00000000-0005-0000-0000-000056220000}"/>
    <cellStyle name="Accent1 36 4 2" xfId="7115" xr:uid="{00000000-0005-0000-0000-000057220000}"/>
    <cellStyle name="Accent1 36 5" xfId="7116" xr:uid="{00000000-0005-0000-0000-000058220000}"/>
    <cellStyle name="Accent1 37" xfId="7117" xr:uid="{00000000-0005-0000-0000-000059220000}"/>
    <cellStyle name="Accent1 37 2" xfId="7118" xr:uid="{00000000-0005-0000-0000-00005A220000}"/>
    <cellStyle name="Accent1 37 2 2" xfId="7119" xr:uid="{00000000-0005-0000-0000-00005B220000}"/>
    <cellStyle name="Accent1 37 2 3" xfId="7120" xr:uid="{00000000-0005-0000-0000-00005C220000}"/>
    <cellStyle name="Accent1 37 3" xfId="7121" xr:uid="{00000000-0005-0000-0000-00005D220000}"/>
    <cellStyle name="Accent1 37 3 2" xfId="7122" xr:uid="{00000000-0005-0000-0000-00005E220000}"/>
    <cellStyle name="Accent1 37 4" xfId="7123" xr:uid="{00000000-0005-0000-0000-00005F220000}"/>
    <cellStyle name="Accent1 37 5" xfId="7124" xr:uid="{00000000-0005-0000-0000-000060220000}"/>
    <cellStyle name="Accent1 38" xfId="7125" xr:uid="{00000000-0005-0000-0000-000061220000}"/>
    <cellStyle name="Accent1 38 2" xfId="7126" xr:uid="{00000000-0005-0000-0000-000062220000}"/>
    <cellStyle name="Accent1 38 2 2" xfId="7127" xr:uid="{00000000-0005-0000-0000-000063220000}"/>
    <cellStyle name="Accent1 38 2 3" xfId="7128" xr:uid="{00000000-0005-0000-0000-000064220000}"/>
    <cellStyle name="Accent1 38 3" xfId="7129" xr:uid="{00000000-0005-0000-0000-000065220000}"/>
    <cellStyle name="Accent1 38 3 2" xfId="7130" xr:uid="{00000000-0005-0000-0000-000066220000}"/>
    <cellStyle name="Accent1 38 4" xfId="7131" xr:uid="{00000000-0005-0000-0000-000067220000}"/>
    <cellStyle name="Accent1 38 5" xfId="7132" xr:uid="{00000000-0005-0000-0000-000068220000}"/>
    <cellStyle name="Accent1 39" xfId="7133" xr:uid="{00000000-0005-0000-0000-000069220000}"/>
    <cellStyle name="Accent1 39 2" xfId="7134" xr:uid="{00000000-0005-0000-0000-00006A220000}"/>
    <cellStyle name="Accent1 39 2 2" xfId="7135" xr:uid="{00000000-0005-0000-0000-00006B220000}"/>
    <cellStyle name="Accent1 39 2 3" xfId="7136" xr:uid="{00000000-0005-0000-0000-00006C220000}"/>
    <cellStyle name="Accent1 39 3" xfId="7137" xr:uid="{00000000-0005-0000-0000-00006D220000}"/>
    <cellStyle name="Accent1 39 3 2" xfId="7138" xr:uid="{00000000-0005-0000-0000-00006E220000}"/>
    <cellStyle name="Accent1 39 4" xfId="7139" xr:uid="{00000000-0005-0000-0000-00006F220000}"/>
    <cellStyle name="Accent1 39 5" xfId="7140" xr:uid="{00000000-0005-0000-0000-000070220000}"/>
    <cellStyle name="Accent1 39 6" xfId="7141" xr:uid="{00000000-0005-0000-0000-000071220000}"/>
    <cellStyle name="Accent1 4" xfId="640" xr:uid="{00000000-0005-0000-0000-000072220000}"/>
    <cellStyle name="Accent1 4 2" xfId="641" xr:uid="{00000000-0005-0000-0000-000073220000}"/>
    <cellStyle name="Accent1 4 2 2" xfId="7142" xr:uid="{00000000-0005-0000-0000-000074220000}"/>
    <cellStyle name="Accent1 4 2 2 2" xfId="7143" xr:uid="{00000000-0005-0000-0000-000075220000}"/>
    <cellStyle name="Accent1 4 2 3" xfId="7144" xr:uid="{00000000-0005-0000-0000-000076220000}"/>
    <cellStyle name="Accent1 4 3" xfId="642" xr:uid="{00000000-0005-0000-0000-000077220000}"/>
    <cellStyle name="Accent1 4 3 2" xfId="7145" xr:uid="{00000000-0005-0000-0000-000078220000}"/>
    <cellStyle name="Accent1 4 3 3" xfId="7146" xr:uid="{00000000-0005-0000-0000-000079220000}"/>
    <cellStyle name="Accent1 4 4" xfId="7147" xr:uid="{00000000-0005-0000-0000-00007A220000}"/>
    <cellStyle name="Accent1 4 4 2" xfId="7148" xr:uid="{00000000-0005-0000-0000-00007B220000}"/>
    <cellStyle name="Accent1 4 5" xfId="7149" xr:uid="{00000000-0005-0000-0000-00007C220000}"/>
    <cellStyle name="Accent1 4 6" xfId="7150" xr:uid="{00000000-0005-0000-0000-00007D220000}"/>
    <cellStyle name="Accent1 4 7" xfId="7151" xr:uid="{00000000-0005-0000-0000-00007E220000}"/>
    <cellStyle name="Accent1 4 8" xfId="7152" xr:uid="{00000000-0005-0000-0000-00007F220000}"/>
    <cellStyle name="Accent1 40" xfId="7153" xr:uid="{00000000-0005-0000-0000-000080220000}"/>
    <cellStyle name="Accent1 40 2" xfId="7154" xr:uid="{00000000-0005-0000-0000-000081220000}"/>
    <cellStyle name="Accent1 40 3" xfId="7155" xr:uid="{00000000-0005-0000-0000-000082220000}"/>
    <cellStyle name="Accent1 40 4" xfId="7156" xr:uid="{00000000-0005-0000-0000-000083220000}"/>
    <cellStyle name="Accent1 41" xfId="7157" xr:uid="{00000000-0005-0000-0000-000084220000}"/>
    <cellStyle name="Accent1 41 2" xfId="7158" xr:uid="{00000000-0005-0000-0000-000085220000}"/>
    <cellStyle name="Accent1 41 3" xfId="7159" xr:uid="{00000000-0005-0000-0000-000086220000}"/>
    <cellStyle name="Accent1 41 4" xfId="7160" xr:uid="{00000000-0005-0000-0000-000087220000}"/>
    <cellStyle name="Accent1 42" xfId="7161" xr:uid="{00000000-0005-0000-0000-000088220000}"/>
    <cellStyle name="Accent1 42 2" xfId="7162" xr:uid="{00000000-0005-0000-0000-000089220000}"/>
    <cellStyle name="Accent1 42 3" xfId="7163" xr:uid="{00000000-0005-0000-0000-00008A220000}"/>
    <cellStyle name="Accent1 42 4" xfId="7164" xr:uid="{00000000-0005-0000-0000-00008B220000}"/>
    <cellStyle name="Accent1 43" xfId="7165" xr:uid="{00000000-0005-0000-0000-00008C220000}"/>
    <cellStyle name="Accent1 43 2" xfId="7166" xr:uid="{00000000-0005-0000-0000-00008D220000}"/>
    <cellStyle name="Accent1 43 3" xfId="7167" xr:uid="{00000000-0005-0000-0000-00008E220000}"/>
    <cellStyle name="Accent1 43 4" xfId="7168" xr:uid="{00000000-0005-0000-0000-00008F220000}"/>
    <cellStyle name="Accent1 44" xfId="7169" xr:uid="{00000000-0005-0000-0000-000090220000}"/>
    <cellStyle name="Accent1 44 2" xfId="7170" xr:uid="{00000000-0005-0000-0000-000091220000}"/>
    <cellStyle name="Accent1 44 3" xfId="7171" xr:uid="{00000000-0005-0000-0000-000092220000}"/>
    <cellStyle name="Accent1 44 4" xfId="7172" xr:uid="{00000000-0005-0000-0000-000093220000}"/>
    <cellStyle name="Accent1 45" xfId="7173" xr:uid="{00000000-0005-0000-0000-000094220000}"/>
    <cellStyle name="Accent1 45 2" xfId="7174" xr:uid="{00000000-0005-0000-0000-000095220000}"/>
    <cellStyle name="Accent1 45 3" xfId="7175" xr:uid="{00000000-0005-0000-0000-000096220000}"/>
    <cellStyle name="Accent1 45 4" xfId="7176" xr:uid="{00000000-0005-0000-0000-000097220000}"/>
    <cellStyle name="Accent1 46" xfId="7177" xr:uid="{00000000-0005-0000-0000-000098220000}"/>
    <cellStyle name="Accent1 46 2" xfId="7178" xr:uid="{00000000-0005-0000-0000-000099220000}"/>
    <cellStyle name="Accent1 46 3" xfId="7179" xr:uid="{00000000-0005-0000-0000-00009A220000}"/>
    <cellStyle name="Accent1 46 4" xfId="7180" xr:uid="{00000000-0005-0000-0000-00009B220000}"/>
    <cellStyle name="Accent1 47" xfId="7181" xr:uid="{00000000-0005-0000-0000-00009C220000}"/>
    <cellStyle name="Accent1 47 2" xfId="7182" xr:uid="{00000000-0005-0000-0000-00009D220000}"/>
    <cellStyle name="Accent1 47 3" xfId="7183" xr:uid="{00000000-0005-0000-0000-00009E220000}"/>
    <cellStyle name="Accent1 47 4" xfId="7184" xr:uid="{00000000-0005-0000-0000-00009F220000}"/>
    <cellStyle name="Accent1 48" xfId="7185" xr:uid="{00000000-0005-0000-0000-0000A0220000}"/>
    <cellStyle name="Accent1 48 2" xfId="7186" xr:uid="{00000000-0005-0000-0000-0000A1220000}"/>
    <cellStyle name="Accent1 48 3" xfId="7187" xr:uid="{00000000-0005-0000-0000-0000A2220000}"/>
    <cellStyle name="Accent1 48 4" xfId="7188" xr:uid="{00000000-0005-0000-0000-0000A3220000}"/>
    <cellStyle name="Accent1 49" xfId="7189" xr:uid="{00000000-0005-0000-0000-0000A4220000}"/>
    <cellStyle name="Accent1 49 2" xfId="7190" xr:uid="{00000000-0005-0000-0000-0000A5220000}"/>
    <cellStyle name="Accent1 49 3" xfId="7191" xr:uid="{00000000-0005-0000-0000-0000A6220000}"/>
    <cellStyle name="Accent1 49 4" xfId="7192" xr:uid="{00000000-0005-0000-0000-0000A7220000}"/>
    <cellStyle name="Accent1 5" xfId="643" xr:uid="{00000000-0005-0000-0000-0000A8220000}"/>
    <cellStyle name="Accent1 5 2" xfId="644" xr:uid="{00000000-0005-0000-0000-0000A9220000}"/>
    <cellStyle name="Accent1 5 2 2" xfId="7193" xr:uid="{00000000-0005-0000-0000-0000AA220000}"/>
    <cellStyle name="Accent1 5 2 2 2" xfId="7194" xr:uid="{00000000-0005-0000-0000-0000AB220000}"/>
    <cellStyle name="Accent1 5 2 3" xfId="7195" xr:uid="{00000000-0005-0000-0000-0000AC220000}"/>
    <cellStyle name="Accent1 5 3" xfId="645" xr:uid="{00000000-0005-0000-0000-0000AD220000}"/>
    <cellStyle name="Accent1 5 3 2" xfId="7196" xr:uid="{00000000-0005-0000-0000-0000AE220000}"/>
    <cellStyle name="Accent1 5 4" xfId="7197" xr:uid="{00000000-0005-0000-0000-0000AF220000}"/>
    <cellStyle name="Accent1 5 5" xfId="7198" xr:uid="{00000000-0005-0000-0000-0000B0220000}"/>
    <cellStyle name="Accent1 50" xfId="7199" xr:uid="{00000000-0005-0000-0000-0000B1220000}"/>
    <cellStyle name="Accent1 50 2" xfId="7200" xr:uid="{00000000-0005-0000-0000-0000B2220000}"/>
    <cellStyle name="Accent1 50 3" xfId="7201" xr:uid="{00000000-0005-0000-0000-0000B3220000}"/>
    <cellStyle name="Accent1 50 4" xfId="7202" xr:uid="{00000000-0005-0000-0000-0000B4220000}"/>
    <cellStyle name="Accent1 51" xfId="7203" xr:uid="{00000000-0005-0000-0000-0000B5220000}"/>
    <cellStyle name="Accent1 51 2" xfId="7204" xr:uid="{00000000-0005-0000-0000-0000B6220000}"/>
    <cellStyle name="Accent1 51 3" xfId="7205" xr:uid="{00000000-0005-0000-0000-0000B7220000}"/>
    <cellStyle name="Accent1 51 4" xfId="7206" xr:uid="{00000000-0005-0000-0000-0000B8220000}"/>
    <cellStyle name="Accent1 52" xfId="7207" xr:uid="{00000000-0005-0000-0000-0000B9220000}"/>
    <cellStyle name="Accent1 52 2" xfId="7208" xr:uid="{00000000-0005-0000-0000-0000BA220000}"/>
    <cellStyle name="Accent1 52 3" xfId="7209" xr:uid="{00000000-0005-0000-0000-0000BB220000}"/>
    <cellStyle name="Accent1 52 4" xfId="7210" xr:uid="{00000000-0005-0000-0000-0000BC220000}"/>
    <cellStyle name="Accent1 53" xfId="7211" xr:uid="{00000000-0005-0000-0000-0000BD220000}"/>
    <cellStyle name="Accent1 53 2" xfId="7212" xr:uid="{00000000-0005-0000-0000-0000BE220000}"/>
    <cellStyle name="Accent1 53 3" xfId="7213" xr:uid="{00000000-0005-0000-0000-0000BF220000}"/>
    <cellStyle name="Accent1 53 4" xfId="7214" xr:uid="{00000000-0005-0000-0000-0000C0220000}"/>
    <cellStyle name="Accent1 54" xfId="7215" xr:uid="{00000000-0005-0000-0000-0000C1220000}"/>
    <cellStyle name="Accent1 54 2" xfId="7216" xr:uid="{00000000-0005-0000-0000-0000C2220000}"/>
    <cellStyle name="Accent1 54 3" xfId="7217" xr:uid="{00000000-0005-0000-0000-0000C3220000}"/>
    <cellStyle name="Accent1 54 4" xfId="7218" xr:uid="{00000000-0005-0000-0000-0000C4220000}"/>
    <cellStyle name="Accent1 55" xfId="7219" xr:uid="{00000000-0005-0000-0000-0000C5220000}"/>
    <cellStyle name="Accent1 55 2" xfId="7220" xr:uid="{00000000-0005-0000-0000-0000C6220000}"/>
    <cellStyle name="Accent1 55 3" xfId="7221" xr:uid="{00000000-0005-0000-0000-0000C7220000}"/>
    <cellStyle name="Accent1 55 4" xfId="7222" xr:uid="{00000000-0005-0000-0000-0000C8220000}"/>
    <cellStyle name="Accent1 56" xfId="7223" xr:uid="{00000000-0005-0000-0000-0000C9220000}"/>
    <cellStyle name="Accent1 56 2" xfId="7224" xr:uid="{00000000-0005-0000-0000-0000CA220000}"/>
    <cellStyle name="Accent1 56 3" xfId="7225" xr:uid="{00000000-0005-0000-0000-0000CB220000}"/>
    <cellStyle name="Accent1 56 4" xfId="7226" xr:uid="{00000000-0005-0000-0000-0000CC220000}"/>
    <cellStyle name="Accent1 57" xfId="7227" xr:uid="{00000000-0005-0000-0000-0000CD220000}"/>
    <cellStyle name="Accent1 57 2" xfId="7228" xr:uid="{00000000-0005-0000-0000-0000CE220000}"/>
    <cellStyle name="Accent1 57 3" xfId="7229" xr:uid="{00000000-0005-0000-0000-0000CF220000}"/>
    <cellStyle name="Accent1 57 4" xfId="7230" xr:uid="{00000000-0005-0000-0000-0000D0220000}"/>
    <cellStyle name="Accent1 58" xfId="7231" xr:uid="{00000000-0005-0000-0000-0000D1220000}"/>
    <cellStyle name="Accent1 58 2" xfId="7232" xr:uid="{00000000-0005-0000-0000-0000D2220000}"/>
    <cellStyle name="Accent1 58 3" xfId="7233" xr:uid="{00000000-0005-0000-0000-0000D3220000}"/>
    <cellStyle name="Accent1 58 4" xfId="7234" xr:uid="{00000000-0005-0000-0000-0000D4220000}"/>
    <cellStyle name="Accent1 59" xfId="7235" xr:uid="{00000000-0005-0000-0000-0000D5220000}"/>
    <cellStyle name="Accent1 59 2" xfId="7236" xr:uid="{00000000-0005-0000-0000-0000D6220000}"/>
    <cellStyle name="Accent1 59 3" xfId="7237" xr:uid="{00000000-0005-0000-0000-0000D7220000}"/>
    <cellStyle name="Accent1 59 4" xfId="7238" xr:uid="{00000000-0005-0000-0000-0000D8220000}"/>
    <cellStyle name="Accent1 6" xfId="646" xr:uid="{00000000-0005-0000-0000-0000D9220000}"/>
    <cellStyle name="Accent1 6 2" xfId="647" xr:uid="{00000000-0005-0000-0000-0000DA220000}"/>
    <cellStyle name="Accent1 6 2 2" xfId="7239" xr:uid="{00000000-0005-0000-0000-0000DB220000}"/>
    <cellStyle name="Accent1 6 2 2 2" xfId="7240" xr:uid="{00000000-0005-0000-0000-0000DC220000}"/>
    <cellStyle name="Accent1 6 2 3" xfId="7241" xr:uid="{00000000-0005-0000-0000-0000DD220000}"/>
    <cellStyle name="Accent1 6 3" xfId="648" xr:uid="{00000000-0005-0000-0000-0000DE220000}"/>
    <cellStyle name="Accent1 6 3 2" xfId="7242" xr:uid="{00000000-0005-0000-0000-0000DF220000}"/>
    <cellStyle name="Accent1 6 4" xfId="7243" xr:uid="{00000000-0005-0000-0000-0000E0220000}"/>
    <cellStyle name="Accent1 6 5" xfId="7244" xr:uid="{00000000-0005-0000-0000-0000E1220000}"/>
    <cellStyle name="Accent1 60" xfId="7245" xr:uid="{00000000-0005-0000-0000-0000E2220000}"/>
    <cellStyle name="Accent1 60 2" xfId="7246" xr:uid="{00000000-0005-0000-0000-0000E3220000}"/>
    <cellStyle name="Accent1 60 3" xfId="7247" xr:uid="{00000000-0005-0000-0000-0000E4220000}"/>
    <cellStyle name="Accent1 60 4" xfId="7248" xr:uid="{00000000-0005-0000-0000-0000E5220000}"/>
    <cellStyle name="Accent1 61" xfId="7249" xr:uid="{00000000-0005-0000-0000-0000E6220000}"/>
    <cellStyle name="Accent1 61 2" xfId="7250" xr:uid="{00000000-0005-0000-0000-0000E7220000}"/>
    <cellStyle name="Accent1 61 3" xfId="7251" xr:uid="{00000000-0005-0000-0000-0000E8220000}"/>
    <cellStyle name="Accent1 61 4" xfId="7252" xr:uid="{00000000-0005-0000-0000-0000E9220000}"/>
    <cellStyle name="Accent1 62" xfId="7253" xr:uid="{00000000-0005-0000-0000-0000EA220000}"/>
    <cellStyle name="Accent1 62 2" xfId="7254" xr:uid="{00000000-0005-0000-0000-0000EB220000}"/>
    <cellStyle name="Accent1 62 3" xfId="7255" xr:uid="{00000000-0005-0000-0000-0000EC220000}"/>
    <cellStyle name="Accent1 62 4" xfId="7256" xr:uid="{00000000-0005-0000-0000-0000ED220000}"/>
    <cellStyle name="Accent1 63" xfId="7257" xr:uid="{00000000-0005-0000-0000-0000EE220000}"/>
    <cellStyle name="Accent1 63 2" xfId="7258" xr:uid="{00000000-0005-0000-0000-0000EF220000}"/>
    <cellStyle name="Accent1 63 3" xfId="7259" xr:uid="{00000000-0005-0000-0000-0000F0220000}"/>
    <cellStyle name="Accent1 63 4" xfId="7260" xr:uid="{00000000-0005-0000-0000-0000F1220000}"/>
    <cellStyle name="Accent1 64" xfId="7261" xr:uid="{00000000-0005-0000-0000-0000F2220000}"/>
    <cellStyle name="Accent1 64 2" xfId="7262" xr:uid="{00000000-0005-0000-0000-0000F3220000}"/>
    <cellStyle name="Accent1 64 3" xfId="7263" xr:uid="{00000000-0005-0000-0000-0000F4220000}"/>
    <cellStyle name="Accent1 64 4" xfId="7264" xr:uid="{00000000-0005-0000-0000-0000F5220000}"/>
    <cellStyle name="Accent1 65" xfId="7265" xr:uid="{00000000-0005-0000-0000-0000F6220000}"/>
    <cellStyle name="Accent1 65 2" xfId="7266" xr:uid="{00000000-0005-0000-0000-0000F7220000}"/>
    <cellStyle name="Accent1 65 3" xfId="7267" xr:uid="{00000000-0005-0000-0000-0000F8220000}"/>
    <cellStyle name="Accent1 65 4" xfId="7268" xr:uid="{00000000-0005-0000-0000-0000F9220000}"/>
    <cellStyle name="Accent1 66" xfId="7269" xr:uid="{00000000-0005-0000-0000-0000FA220000}"/>
    <cellStyle name="Accent1 66 2" xfId="7270" xr:uid="{00000000-0005-0000-0000-0000FB220000}"/>
    <cellStyle name="Accent1 66 3" xfId="7271" xr:uid="{00000000-0005-0000-0000-0000FC220000}"/>
    <cellStyle name="Accent1 66 4" xfId="7272" xr:uid="{00000000-0005-0000-0000-0000FD220000}"/>
    <cellStyle name="Accent1 67" xfId="7273" xr:uid="{00000000-0005-0000-0000-0000FE220000}"/>
    <cellStyle name="Accent1 67 2" xfId="7274" xr:uid="{00000000-0005-0000-0000-0000FF220000}"/>
    <cellStyle name="Accent1 67 3" xfId="7275" xr:uid="{00000000-0005-0000-0000-000000230000}"/>
    <cellStyle name="Accent1 67 4" xfId="7276" xr:uid="{00000000-0005-0000-0000-000001230000}"/>
    <cellStyle name="Accent1 68" xfId="7277" xr:uid="{00000000-0005-0000-0000-000002230000}"/>
    <cellStyle name="Accent1 68 2" xfId="7278" xr:uid="{00000000-0005-0000-0000-000003230000}"/>
    <cellStyle name="Accent1 68 3" xfId="7279" xr:uid="{00000000-0005-0000-0000-000004230000}"/>
    <cellStyle name="Accent1 68 4" xfId="7280" xr:uid="{00000000-0005-0000-0000-000005230000}"/>
    <cellStyle name="Accent1 69" xfId="7281" xr:uid="{00000000-0005-0000-0000-000006230000}"/>
    <cellStyle name="Accent1 69 2" xfId="7282" xr:uid="{00000000-0005-0000-0000-000007230000}"/>
    <cellStyle name="Accent1 69 3" xfId="7283" xr:uid="{00000000-0005-0000-0000-000008230000}"/>
    <cellStyle name="Accent1 69 4" xfId="7284" xr:uid="{00000000-0005-0000-0000-000009230000}"/>
    <cellStyle name="Accent1 7" xfId="649" xr:uid="{00000000-0005-0000-0000-00000A230000}"/>
    <cellStyle name="Accent1 7 2" xfId="650" xr:uid="{00000000-0005-0000-0000-00000B230000}"/>
    <cellStyle name="Accent1 7 2 2" xfId="7285" xr:uid="{00000000-0005-0000-0000-00000C230000}"/>
    <cellStyle name="Accent1 7 2 3" xfId="7286" xr:uid="{00000000-0005-0000-0000-00000D230000}"/>
    <cellStyle name="Accent1 7 3" xfId="7287" xr:uid="{00000000-0005-0000-0000-00000E230000}"/>
    <cellStyle name="Accent1 7 3 2" xfId="7288" xr:uid="{00000000-0005-0000-0000-00000F230000}"/>
    <cellStyle name="Accent1 7 4" xfId="7289" xr:uid="{00000000-0005-0000-0000-000010230000}"/>
    <cellStyle name="Accent1 7 5" xfId="7290" xr:uid="{00000000-0005-0000-0000-000011230000}"/>
    <cellStyle name="Accent1 70" xfId="7291" xr:uid="{00000000-0005-0000-0000-000012230000}"/>
    <cellStyle name="Accent1 70 2" xfId="7292" xr:uid="{00000000-0005-0000-0000-000013230000}"/>
    <cellStyle name="Accent1 70 3" xfId="7293" xr:uid="{00000000-0005-0000-0000-000014230000}"/>
    <cellStyle name="Accent1 70 4" xfId="7294" xr:uid="{00000000-0005-0000-0000-000015230000}"/>
    <cellStyle name="Accent1 71" xfId="7295" xr:uid="{00000000-0005-0000-0000-000016230000}"/>
    <cellStyle name="Accent1 71 2" xfId="7296" xr:uid="{00000000-0005-0000-0000-000017230000}"/>
    <cellStyle name="Accent1 71 2 2" xfId="7297" xr:uid="{00000000-0005-0000-0000-000018230000}"/>
    <cellStyle name="Accent1 71 3" xfId="7298" xr:uid="{00000000-0005-0000-0000-000019230000}"/>
    <cellStyle name="Accent1 71 4" xfId="7299" xr:uid="{00000000-0005-0000-0000-00001A230000}"/>
    <cellStyle name="Accent1 72" xfId="7300" xr:uid="{00000000-0005-0000-0000-00001B230000}"/>
    <cellStyle name="Accent1 72 2" xfId="7301" xr:uid="{00000000-0005-0000-0000-00001C230000}"/>
    <cellStyle name="Accent1 72 2 2" xfId="7302" xr:uid="{00000000-0005-0000-0000-00001D230000}"/>
    <cellStyle name="Accent1 72 3" xfId="7303" xr:uid="{00000000-0005-0000-0000-00001E230000}"/>
    <cellStyle name="Accent1 72 4" xfId="7304" xr:uid="{00000000-0005-0000-0000-00001F230000}"/>
    <cellStyle name="Accent1 73" xfId="7305" xr:uid="{00000000-0005-0000-0000-000020230000}"/>
    <cellStyle name="Accent1 73 2" xfId="7306" xr:uid="{00000000-0005-0000-0000-000021230000}"/>
    <cellStyle name="Accent1 73 2 2" xfId="7307" xr:uid="{00000000-0005-0000-0000-000022230000}"/>
    <cellStyle name="Accent1 73 3" xfId="7308" xr:uid="{00000000-0005-0000-0000-000023230000}"/>
    <cellStyle name="Accent1 73 4" xfId="7309" xr:uid="{00000000-0005-0000-0000-000024230000}"/>
    <cellStyle name="Accent1 74" xfId="7310" xr:uid="{00000000-0005-0000-0000-000025230000}"/>
    <cellStyle name="Accent1 74 2" xfId="7311" xr:uid="{00000000-0005-0000-0000-000026230000}"/>
    <cellStyle name="Accent1 74 2 2" xfId="7312" xr:uid="{00000000-0005-0000-0000-000027230000}"/>
    <cellStyle name="Accent1 74 3" xfId="7313" xr:uid="{00000000-0005-0000-0000-000028230000}"/>
    <cellStyle name="Accent1 74 4" xfId="7314" xr:uid="{00000000-0005-0000-0000-000029230000}"/>
    <cellStyle name="Accent1 75" xfId="7315" xr:uid="{00000000-0005-0000-0000-00002A230000}"/>
    <cellStyle name="Accent1 75 2" xfId="7316" xr:uid="{00000000-0005-0000-0000-00002B230000}"/>
    <cellStyle name="Accent1 75 2 2" xfId="7317" xr:uid="{00000000-0005-0000-0000-00002C230000}"/>
    <cellStyle name="Accent1 75 3" xfId="7318" xr:uid="{00000000-0005-0000-0000-00002D230000}"/>
    <cellStyle name="Accent1 75 4" xfId="7319" xr:uid="{00000000-0005-0000-0000-00002E230000}"/>
    <cellStyle name="Accent1 76" xfId="7320" xr:uid="{00000000-0005-0000-0000-00002F230000}"/>
    <cellStyle name="Accent1 76 2" xfId="7321" xr:uid="{00000000-0005-0000-0000-000030230000}"/>
    <cellStyle name="Accent1 76 2 2" xfId="7322" xr:uid="{00000000-0005-0000-0000-000031230000}"/>
    <cellStyle name="Accent1 76 3" xfId="7323" xr:uid="{00000000-0005-0000-0000-000032230000}"/>
    <cellStyle name="Accent1 76 4" xfId="7324" xr:uid="{00000000-0005-0000-0000-000033230000}"/>
    <cellStyle name="Accent1 77" xfId="7325" xr:uid="{00000000-0005-0000-0000-000034230000}"/>
    <cellStyle name="Accent1 77 2" xfId="7326" xr:uid="{00000000-0005-0000-0000-000035230000}"/>
    <cellStyle name="Accent1 77 3" xfId="7327" xr:uid="{00000000-0005-0000-0000-000036230000}"/>
    <cellStyle name="Accent1 77 4" xfId="7328" xr:uid="{00000000-0005-0000-0000-000037230000}"/>
    <cellStyle name="Accent1 78" xfId="7329" xr:uid="{00000000-0005-0000-0000-000038230000}"/>
    <cellStyle name="Accent1 78 2" xfId="7330" xr:uid="{00000000-0005-0000-0000-000039230000}"/>
    <cellStyle name="Accent1 78 3" xfId="7331" xr:uid="{00000000-0005-0000-0000-00003A230000}"/>
    <cellStyle name="Accent1 79" xfId="7332" xr:uid="{00000000-0005-0000-0000-00003B230000}"/>
    <cellStyle name="Accent1 79 2" xfId="7333" xr:uid="{00000000-0005-0000-0000-00003C230000}"/>
    <cellStyle name="Accent1 79 3" xfId="7334" xr:uid="{00000000-0005-0000-0000-00003D230000}"/>
    <cellStyle name="Accent1 8" xfId="651" xr:uid="{00000000-0005-0000-0000-00003E230000}"/>
    <cellStyle name="Accent1 8 2" xfId="7335" xr:uid="{00000000-0005-0000-0000-00003F230000}"/>
    <cellStyle name="Accent1 8 2 2" xfId="7336" xr:uid="{00000000-0005-0000-0000-000040230000}"/>
    <cellStyle name="Accent1 8 2 2 2" xfId="7337" xr:uid="{00000000-0005-0000-0000-000041230000}"/>
    <cellStyle name="Accent1 8 2 3" xfId="7338" xr:uid="{00000000-0005-0000-0000-000042230000}"/>
    <cellStyle name="Accent1 8 3" xfId="7339" xr:uid="{00000000-0005-0000-0000-000043230000}"/>
    <cellStyle name="Accent1 8 3 2" xfId="7340" xr:uid="{00000000-0005-0000-0000-000044230000}"/>
    <cellStyle name="Accent1 8 4" xfId="7341" xr:uid="{00000000-0005-0000-0000-000045230000}"/>
    <cellStyle name="Accent1 8 4 2" xfId="7342" xr:uid="{00000000-0005-0000-0000-000046230000}"/>
    <cellStyle name="Accent1 8 5" xfId="7343" xr:uid="{00000000-0005-0000-0000-000047230000}"/>
    <cellStyle name="Accent1 8 6" xfId="7344" xr:uid="{00000000-0005-0000-0000-000048230000}"/>
    <cellStyle name="Accent1 80" xfId="7345" xr:uid="{00000000-0005-0000-0000-000049230000}"/>
    <cellStyle name="Accent1 80 2" xfId="7346" xr:uid="{00000000-0005-0000-0000-00004A230000}"/>
    <cellStyle name="Accent1 80 3" xfId="7347" xr:uid="{00000000-0005-0000-0000-00004B230000}"/>
    <cellStyle name="Accent1 81" xfId="7348" xr:uid="{00000000-0005-0000-0000-00004C230000}"/>
    <cellStyle name="Accent1 81 2" xfId="7349" xr:uid="{00000000-0005-0000-0000-00004D230000}"/>
    <cellStyle name="Accent1 81 3" xfId="7350" xr:uid="{00000000-0005-0000-0000-00004E230000}"/>
    <cellStyle name="Accent1 82" xfId="7351" xr:uid="{00000000-0005-0000-0000-00004F230000}"/>
    <cellStyle name="Accent1 82 2" xfId="7352" xr:uid="{00000000-0005-0000-0000-000050230000}"/>
    <cellStyle name="Accent1 82 3" xfId="7353" xr:uid="{00000000-0005-0000-0000-000051230000}"/>
    <cellStyle name="Accent1 83" xfId="7354" xr:uid="{00000000-0005-0000-0000-000052230000}"/>
    <cellStyle name="Accent1 83 2" xfId="7355" xr:uid="{00000000-0005-0000-0000-000053230000}"/>
    <cellStyle name="Accent1 83 3" xfId="7356" xr:uid="{00000000-0005-0000-0000-000054230000}"/>
    <cellStyle name="Accent1 84" xfId="7357" xr:uid="{00000000-0005-0000-0000-000055230000}"/>
    <cellStyle name="Accent1 84 2" xfId="7358" xr:uid="{00000000-0005-0000-0000-000056230000}"/>
    <cellStyle name="Accent1 84 3" xfId="7359" xr:uid="{00000000-0005-0000-0000-000057230000}"/>
    <cellStyle name="Accent1 85" xfId="7360" xr:uid="{00000000-0005-0000-0000-000058230000}"/>
    <cellStyle name="Accent1 85 2" xfId="7361" xr:uid="{00000000-0005-0000-0000-000059230000}"/>
    <cellStyle name="Accent1 85 3" xfId="7362" xr:uid="{00000000-0005-0000-0000-00005A230000}"/>
    <cellStyle name="Accent1 86" xfId="7363" xr:uid="{00000000-0005-0000-0000-00005B230000}"/>
    <cellStyle name="Accent1 86 2" xfId="7364" xr:uid="{00000000-0005-0000-0000-00005C230000}"/>
    <cellStyle name="Accent1 86 3" xfId="7365" xr:uid="{00000000-0005-0000-0000-00005D230000}"/>
    <cellStyle name="Accent1 87" xfId="7366" xr:uid="{00000000-0005-0000-0000-00005E230000}"/>
    <cellStyle name="Accent1 87 2" xfId="7367" xr:uid="{00000000-0005-0000-0000-00005F230000}"/>
    <cellStyle name="Accent1 87 3" xfId="7368" xr:uid="{00000000-0005-0000-0000-000060230000}"/>
    <cellStyle name="Accent1 88" xfId="7369" xr:uid="{00000000-0005-0000-0000-000061230000}"/>
    <cellStyle name="Accent1 88 2" xfId="7370" xr:uid="{00000000-0005-0000-0000-000062230000}"/>
    <cellStyle name="Accent1 88 3" xfId="7371" xr:uid="{00000000-0005-0000-0000-000063230000}"/>
    <cellStyle name="Accent1 89" xfId="7372" xr:uid="{00000000-0005-0000-0000-000064230000}"/>
    <cellStyle name="Accent1 89 2" xfId="7373" xr:uid="{00000000-0005-0000-0000-000065230000}"/>
    <cellStyle name="Accent1 89 3" xfId="7374" xr:uid="{00000000-0005-0000-0000-000066230000}"/>
    <cellStyle name="Accent1 9" xfId="652" xr:uid="{00000000-0005-0000-0000-000067230000}"/>
    <cellStyle name="Accent1 9 2" xfId="7375" xr:uid="{00000000-0005-0000-0000-000068230000}"/>
    <cellStyle name="Accent1 9 2 2" xfId="7376" xr:uid="{00000000-0005-0000-0000-000069230000}"/>
    <cellStyle name="Accent1 9 2 3" xfId="7377" xr:uid="{00000000-0005-0000-0000-00006A230000}"/>
    <cellStyle name="Accent1 9 3" xfId="7378" xr:uid="{00000000-0005-0000-0000-00006B230000}"/>
    <cellStyle name="Accent1 9 3 2" xfId="7379" xr:uid="{00000000-0005-0000-0000-00006C230000}"/>
    <cellStyle name="Accent1 9 4" xfId="7380" xr:uid="{00000000-0005-0000-0000-00006D230000}"/>
    <cellStyle name="Accent1 9 5" xfId="7381" xr:uid="{00000000-0005-0000-0000-00006E230000}"/>
    <cellStyle name="Accent1 90" xfId="7382" xr:uid="{00000000-0005-0000-0000-00006F230000}"/>
    <cellStyle name="Accent1 90 2" xfId="7383" xr:uid="{00000000-0005-0000-0000-000070230000}"/>
    <cellStyle name="Accent1 90 3" xfId="7384" xr:uid="{00000000-0005-0000-0000-000071230000}"/>
    <cellStyle name="Accent1 91" xfId="7385" xr:uid="{00000000-0005-0000-0000-000072230000}"/>
    <cellStyle name="Accent1 91 2" xfId="7386" xr:uid="{00000000-0005-0000-0000-000073230000}"/>
    <cellStyle name="Accent1 91 3" xfId="7387" xr:uid="{00000000-0005-0000-0000-000074230000}"/>
    <cellStyle name="Accent1 92" xfId="7388" xr:uid="{00000000-0005-0000-0000-000075230000}"/>
    <cellStyle name="Accent1 92 2" xfId="7389" xr:uid="{00000000-0005-0000-0000-000076230000}"/>
    <cellStyle name="Accent1 92 3" xfId="7390" xr:uid="{00000000-0005-0000-0000-000077230000}"/>
    <cellStyle name="Accent1 93" xfId="7391" xr:uid="{00000000-0005-0000-0000-000078230000}"/>
    <cellStyle name="Accent1 93 2" xfId="7392" xr:uid="{00000000-0005-0000-0000-000079230000}"/>
    <cellStyle name="Accent1 93 3" xfId="7393" xr:uid="{00000000-0005-0000-0000-00007A230000}"/>
    <cellStyle name="Accent1 94" xfId="7394" xr:uid="{00000000-0005-0000-0000-00007B230000}"/>
    <cellStyle name="Accent1 94 2" xfId="7395" xr:uid="{00000000-0005-0000-0000-00007C230000}"/>
    <cellStyle name="Accent1 94 3" xfId="7396" xr:uid="{00000000-0005-0000-0000-00007D230000}"/>
    <cellStyle name="Accent1 95" xfId="7397" xr:uid="{00000000-0005-0000-0000-00007E230000}"/>
    <cellStyle name="Accent1 95 2" xfId="7398" xr:uid="{00000000-0005-0000-0000-00007F230000}"/>
    <cellStyle name="Accent1 95 3" xfId="7399" xr:uid="{00000000-0005-0000-0000-000080230000}"/>
    <cellStyle name="Accent1 96" xfId="7400" xr:uid="{00000000-0005-0000-0000-000081230000}"/>
    <cellStyle name="Accent1 96 2" xfId="7401" xr:uid="{00000000-0005-0000-0000-000082230000}"/>
    <cellStyle name="Accent1 96 3" xfId="7402" xr:uid="{00000000-0005-0000-0000-000083230000}"/>
    <cellStyle name="Accent1 97" xfId="7403" xr:uid="{00000000-0005-0000-0000-000084230000}"/>
    <cellStyle name="Accent1 97 2" xfId="7404" xr:uid="{00000000-0005-0000-0000-000085230000}"/>
    <cellStyle name="Accent1 97 3" xfId="7405" xr:uid="{00000000-0005-0000-0000-000086230000}"/>
    <cellStyle name="Accent1 98" xfId="7406" xr:uid="{00000000-0005-0000-0000-000087230000}"/>
    <cellStyle name="Accent1 98 2" xfId="7407" xr:uid="{00000000-0005-0000-0000-000088230000}"/>
    <cellStyle name="Accent1 98 3" xfId="7408" xr:uid="{00000000-0005-0000-0000-000089230000}"/>
    <cellStyle name="Accent1 99" xfId="7409" xr:uid="{00000000-0005-0000-0000-00008A230000}"/>
    <cellStyle name="Accent1 99 2" xfId="7410" xr:uid="{00000000-0005-0000-0000-00008B230000}"/>
    <cellStyle name="Accent1 99 3" xfId="7411" xr:uid="{00000000-0005-0000-0000-00008C230000}"/>
    <cellStyle name="Accent2" xfId="22" builtinId="33" customBuiltin="1"/>
    <cellStyle name="Accent2 - 20%" xfId="653" xr:uid="{00000000-0005-0000-0000-00008E230000}"/>
    <cellStyle name="Accent2 - 20% 2" xfId="654" xr:uid="{00000000-0005-0000-0000-00008F230000}"/>
    <cellStyle name="Accent2 - 20% 2 2" xfId="7412" xr:uid="{00000000-0005-0000-0000-000090230000}"/>
    <cellStyle name="Accent2 - 20% 2 2 2" xfId="7413" xr:uid="{00000000-0005-0000-0000-000091230000}"/>
    <cellStyle name="Accent2 - 20% 2 2 3" xfId="7414" xr:uid="{00000000-0005-0000-0000-000092230000}"/>
    <cellStyle name="Accent2 - 20% 2 3" xfId="7415" xr:uid="{00000000-0005-0000-0000-000093230000}"/>
    <cellStyle name="Accent2 - 20% 2 3 2" xfId="7416" xr:uid="{00000000-0005-0000-0000-000094230000}"/>
    <cellStyle name="Accent2 - 20% 2 4" xfId="7417" xr:uid="{00000000-0005-0000-0000-000095230000}"/>
    <cellStyle name="Accent2 - 20% 2 5" xfId="7418" xr:uid="{00000000-0005-0000-0000-000096230000}"/>
    <cellStyle name="Accent2 - 20% 3" xfId="655" xr:uid="{00000000-0005-0000-0000-000097230000}"/>
    <cellStyle name="Accent2 - 20% 3 2" xfId="7419" xr:uid="{00000000-0005-0000-0000-000098230000}"/>
    <cellStyle name="Accent2 - 20% 3 2 2" xfId="7420" xr:uid="{00000000-0005-0000-0000-000099230000}"/>
    <cellStyle name="Accent2 - 20% 3 3" xfId="7421" xr:uid="{00000000-0005-0000-0000-00009A230000}"/>
    <cellStyle name="Accent2 - 20% 4" xfId="7422" xr:uid="{00000000-0005-0000-0000-00009B230000}"/>
    <cellStyle name="Accent2 - 20% 4 2" xfId="7423" xr:uid="{00000000-0005-0000-0000-00009C230000}"/>
    <cellStyle name="Accent2 - 20% 5" xfId="7424" xr:uid="{00000000-0005-0000-0000-00009D230000}"/>
    <cellStyle name="Accent2 - 20% 5 2" xfId="7425" xr:uid="{00000000-0005-0000-0000-00009E230000}"/>
    <cellStyle name="Accent2 - 20% 6" xfId="7426" xr:uid="{00000000-0005-0000-0000-00009F230000}"/>
    <cellStyle name="Accent2 - 20% 7" xfId="7427" xr:uid="{00000000-0005-0000-0000-0000A0230000}"/>
    <cellStyle name="Accent2 - 20% 8" xfId="7428" xr:uid="{00000000-0005-0000-0000-0000A1230000}"/>
    <cellStyle name="Accent2 - 20% 9" xfId="7429" xr:uid="{00000000-0005-0000-0000-0000A2230000}"/>
    <cellStyle name="Accent2 - 40%" xfId="656" xr:uid="{00000000-0005-0000-0000-0000A3230000}"/>
    <cellStyle name="Accent2 - 40% 2" xfId="657" xr:uid="{00000000-0005-0000-0000-0000A4230000}"/>
    <cellStyle name="Accent2 - 40% 2 2" xfId="7430" xr:uid="{00000000-0005-0000-0000-0000A5230000}"/>
    <cellStyle name="Accent2 - 40% 2 2 2" xfId="7431" xr:uid="{00000000-0005-0000-0000-0000A6230000}"/>
    <cellStyle name="Accent2 - 40% 2 2 3" xfId="7432" xr:uid="{00000000-0005-0000-0000-0000A7230000}"/>
    <cellStyle name="Accent2 - 40% 2 3" xfId="7433" xr:uid="{00000000-0005-0000-0000-0000A8230000}"/>
    <cellStyle name="Accent2 - 40% 2 3 2" xfId="7434" xr:uid="{00000000-0005-0000-0000-0000A9230000}"/>
    <cellStyle name="Accent2 - 40% 2 4" xfId="7435" xr:uid="{00000000-0005-0000-0000-0000AA230000}"/>
    <cellStyle name="Accent2 - 40% 2 5" xfId="7436" xr:uid="{00000000-0005-0000-0000-0000AB230000}"/>
    <cellStyle name="Accent2 - 40% 3" xfId="658" xr:uid="{00000000-0005-0000-0000-0000AC230000}"/>
    <cellStyle name="Accent2 - 40% 3 2" xfId="7437" xr:uid="{00000000-0005-0000-0000-0000AD230000}"/>
    <cellStyle name="Accent2 - 40% 3 2 2" xfId="7438" xr:uid="{00000000-0005-0000-0000-0000AE230000}"/>
    <cellStyle name="Accent2 - 40% 3 3" xfId="7439" xr:uid="{00000000-0005-0000-0000-0000AF230000}"/>
    <cellStyle name="Accent2 - 40% 4" xfId="7440" xr:uid="{00000000-0005-0000-0000-0000B0230000}"/>
    <cellStyle name="Accent2 - 40% 4 2" xfId="7441" xr:uid="{00000000-0005-0000-0000-0000B1230000}"/>
    <cellStyle name="Accent2 - 40% 5" xfId="7442" xr:uid="{00000000-0005-0000-0000-0000B2230000}"/>
    <cellStyle name="Accent2 - 40% 5 2" xfId="7443" xr:uid="{00000000-0005-0000-0000-0000B3230000}"/>
    <cellStyle name="Accent2 - 40% 6" xfId="7444" xr:uid="{00000000-0005-0000-0000-0000B4230000}"/>
    <cellStyle name="Accent2 - 40% 7" xfId="7445" xr:uid="{00000000-0005-0000-0000-0000B5230000}"/>
    <cellStyle name="Accent2 - 40% 8" xfId="7446" xr:uid="{00000000-0005-0000-0000-0000B6230000}"/>
    <cellStyle name="Accent2 - 40% 9" xfId="7447" xr:uid="{00000000-0005-0000-0000-0000B7230000}"/>
    <cellStyle name="Accent2 - 60%" xfId="659" xr:uid="{00000000-0005-0000-0000-0000B8230000}"/>
    <cellStyle name="Accent2 - 60% 2" xfId="660" xr:uid="{00000000-0005-0000-0000-0000B9230000}"/>
    <cellStyle name="Accent2 - 60% 2 2" xfId="7448" xr:uid="{00000000-0005-0000-0000-0000BA230000}"/>
    <cellStyle name="Accent2 - 60% 2 2 2" xfId="7449" xr:uid="{00000000-0005-0000-0000-0000BB230000}"/>
    <cellStyle name="Accent2 - 60% 2 2 3" xfId="7450" xr:uid="{00000000-0005-0000-0000-0000BC230000}"/>
    <cellStyle name="Accent2 - 60% 2 3" xfId="7451" xr:uid="{00000000-0005-0000-0000-0000BD230000}"/>
    <cellStyle name="Accent2 - 60% 2 3 2" xfId="7452" xr:uid="{00000000-0005-0000-0000-0000BE230000}"/>
    <cellStyle name="Accent2 - 60% 2 4" xfId="7453" xr:uid="{00000000-0005-0000-0000-0000BF230000}"/>
    <cellStyle name="Accent2 - 60% 2 5" xfId="7454" xr:uid="{00000000-0005-0000-0000-0000C0230000}"/>
    <cellStyle name="Accent2 - 60% 3" xfId="7455" xr:uid="{00000000-0005-0000-0000-0000C1230000}"/>
    <cellStyle name="Accent2 - 60% 3 2" xfId="7456" xr:uid="{00000000-0005-0000-0000-0000C2230000}"/>
    <cellStyle name="Accent2 - 60% 3 2 2" xfId="7457" xr:uid="{00000000-0005-0000-0000-0000C3230000}"/>
    <cellStyle name="Accent2 - 60% 3 3" xfId="7458" xr:uid="{00000000-0005-0000-0000-0000C4230000}"/>
    <cellStyle name="Accent2 - 60% 4" xfId="7459" xr:uid="{00000000-0005-0000-0000-0000C5230000}"/>
    <cellStyle name="Accent2 - 60% 4 2" xfId="7460" xr:uid="{00000000-0005-0000-0000-0000C6230000}"/>
    <cellStyle name="Accent2 - 60% 5" xfId="7461" xr:uid="{00000000-0005-0000-0000-0000C7230000}"/>
    <cellStyle name="Accent2 - 60% 5 2" xfId="7462" xr:uid="{00000000-0005-0000-0000-0000C8230000}"/>
    <cellStyle name="Accent2 - 60% 6" xfId="7463" xr:uid="{00000000-0005-0000-0000-0000C9230000}"/>
    <cellStyle name="Accent2 - 60% 7" xfId="7464" xr:uid="{00000000-0005-0000-0000-0000CA230000}"/>
    <cellStyle name="Accent2 - 60% 8" xfId="7465" xr:uid="{00000000-0005-0000-0000-0000CB230000}"/>
    <cellStyle name="Accent2 - 60% 9" xfId="7466" xr:uid="{00000000-0005-0000-0000-0000CC230000}"/>
    <cellStyle name="Accent2 10" xfId="661" xr:uid="{00000000-0005-0000-0000-0000CD230000}"/>
    <cellStyle name="Accent2 10 2" xfId="7467" xr:uid="{00000000-0005-0000-0000-0000CE230000}"/>
    <cellStyle name="Accent2 10 2 2" xfId="7468" xr:uid="{00000000-0005-0000-0000-0000CF230000}"/>
    <cellStyle name="Accent2 10 2 3" xfId="7469" xr:uid="{00000000-0005-0000-0000-0000D0230000}"/>
    <cellStyle name="Accent2 10 3" xfId="7470" xr:uid="{00000000-0005-0000-0000-0000D1230000}"/>
    <cellStyle name="Accent2 10 3 2" xfId="7471" xr:uid="{00000000-0005-0000-0000-0000D2230000}"/>
    <cellStyle name="Accent2 10 4" xfId="7472" xr:uid="{00000000-0005-0000-0000-0000D3230000}"/>
    <cellStyle name="Accent2 10 5" xfId="7473" xr:uid="{00000000-0005-0000-0000-0000D4230000}"/>
    <cellStyle name="Accent2 100" xfId="7474" xr:uid="{00000000-0005-0000-0000-0000D5230000}"/>
    <cellStyle name="Accent2 100 2" xfId="7475" xr:uid="{00000000-0005-0000-0000-0000D6230000}"/>
    <cellStyle name="Accent2 101" xfId="7476" xr:uid="{00000000-0005-0000-0000-0000D7230000}"/>
    <cellStyle name="Accent2 101 2" xfId="7477" xr:uid="{00000000-0005-0000-0000-0000D8230000}"/>
    <cellStyle name="Accent2 102" xfId="7478" xr:uid="{00000000-0005-0000-0000-0000D9230000}"/>
    <cellStyle name="Accent2 102 2" xfId="7479" xr:uid="{00000000-0005-0000-0000-0000DA230000}"/>
    <cellStyle name="Accent2 103" xfId="7480" xr:uid="{00000000-0005-0000-0000-0000DB230000}"/>
    <cellStyle name="Accent2 103 2" xfId="7481" xr:uid="{00000000-0005-0000-0000-0000DC230000}"/>
    <cellStyle name="Accent2 104" xfId="7482" xr:uid="{00000000-0005-0000-0000-0000DD230000}"/>
    <cellStyle name="Accent2 104 2" xfId="7483" xr:uid="{00000000-0005-0000-0000-0000DE230000}"/>
    <cellStyle name="Accent2 105" xfId="7484" xr:uid="{00000000-0005-0000-0000-0000DF230000}"/>
    <cellStyle name="Accent2 105 2" xfId="7485" xr:uid="{00000000-0005-0000-0000-0000E0230000}"/>
    <cellStyle name="Accent2 106" xfId="7486" xr:uid="{00000000-0005-0000-0000-0000E1230000}"/>
    <cellStyle name="Accent2 106 2" xfId="7487" xr:uid="{00000000-0005-0000-0000-0000E2230000}"/>
    <cellStyle name="Accent2 107" xfId="7488" xr:uid="{00000000-0005-0000-0000-0000E3230000}"/>
    <cellStyle name="Accent2 107 2" xfId="7489" xr:uid="{00000000-0005-0000-0000-0000E4230000}"/>
    <cellStyle name="Accent2 108" xfId="7490" xr:uid="{00000000-0005-0000-0000-0000E5230000}"/>
    <cellStyle name="Accent2 108 2" xfId="7491" xr:uid="{00000000-0005-0000-0000-0000E6230000}"/>
    <cellStyle name="Accent2 109" xfId="7492" xr:uid="{00000000-0005-0000-0000-0000E7230000}"/>
    <cellStyle name="Accent2 109 2" xfId="7493" xr:uid="{00000000-0005-0000-0000-0000E8230000}"/>
    <cellStyle name="Accent2 11" xfId="662" xr:uid="{00000000-0005-0000-0000-0000E9230000}"/>
    <cellStyle name="Accent2 11 2" xfId="7494" xr:uid="{00000000-0005-0000-0000-0000EA230000}"/>
    <cellStyle name="Accent2 11 2 2" xfId="7495" xr:uid="{00000000-0005-0000-0000-0000EB230000}"/>
    <cellStyle name="Accent2 11 2 3" xfId="7496" xr:uid="{00000000-0005-0000-0000-0000EC230000}"/>
    <cellStyle name="Accent2 11 3" xfId="7497" xr:uid="{00000000-0005-0000-0000-0000ED230000}"/>
    <cellStyle name="Accent2 11 3 2" xfId="7498" xr:uid="{00000000-0005-0000-0000-0000EE230000}"/>
    <cellStyle name="Accent2 11 4" xfId="7499" xr:uid="{00000000-0005-0000-0000-0000EF230000}"/>
    <cellStyle name="Accent2 11 5" xfId="7500" xr:uid="{00000000-0005-0000-0000-0000F0230000}"/>
    <cellStyle name="Accent2 11 6" xfId="7501" xr:uid="{00000000-0005-0000-0000-0000F1230000}"/>
    <cellStyle name="Accent2 110" xfId="7502" xr:uid="{00000000-0005-0000-0000-0000F2230000}"/>
    <cellStyle name="Accent2 110 2" xfId="7503" xr:uid="{00000000-0005-0000-0000-0000F3230000}"/>
    <cellStyle name="Accent2 111" xfId="7504" xr:uid="{00000000-0005-0000-0000-0000F4230000}"/>
    <cellStyle name="Accent2 112" xfId="7505" xr:uid="{00000000-0005-0000-0000-0000F5230000}"/>
    <cellStyle name="Accent2 113" xfId="7506" xr:uid="{00000000-0005-0000-0000-0000F6230000}"/>
    <cellStyle name="Accent2 114" xfId="7507" xr:uid="{00000000-0005-0000-0000-0000F7230000}"/>
    <cellStyle name="Accent2 115" xfId="7508" xr:uid="{00000000-0005-0000-0000-0000F8230000}"/>
    <cellStyle name="Accent2 116" xfId="7509" xr:uid="{00000000-0005-0000-0000-0000F9230000}"/>
    <cellStyle name="Accent2 117" xfId="7510" xr:uid="{00000000-0005-0000-0000-0000FA230000}"/>
    <cellStyle name="Accent2 118" xfId="7511" xr:uid="{00000000-0005-0000-0000-0000FB230000}"/>
    <cellStyle name="Accent2 119" xfId="7512" xr:uid="{00000000-0005-0000-0000-0000FC230000}"/>
    <cellStyle name="Accent2 12" xfId="663" xr:uid="{00000000-0005-0000-0000-0000FD230000}"/>
    <cellStyle name="Accent2 12 2" xfId="7513" xr:uid="{00000000-0005-0000-0000-0000FE230000}"/>
    <cellStyle name="Accent2 12 2 2" xfId="7514" xr:uid="{00000000-0005-0000-0000-0000FF230000}"/>
    <cellStyle name="Accent2 12 2 3" xfId="7515" xr:uid="{00000000-0005-0000-0000-000000240000}"/>
    <cellStyle name="Accent2 12 3" xfId="7516" xr:uid="{00000000-0005-0000-0000-000001240000}"/>
    <cellStyle name="Accent2 12 3 2" xfId="7517" xr:uid="{00000000-0005-0000-0000-000002240000}"/>
    <cellStyle name="Accent2 12 4" xfId="7518" xr:uid="{00000000-0005-0000-0000-000003240000}"/>
    <cellStyle name="Accent2 120" xfId="7519" xr:uid="{00000000-0005-0000-0000-000004240000}"/>
    <cellStyle name="Accent2 121" xfId="7520" xr:uid="{00000000-0005-0000-0000-000005240000}"/>
    <cellStyle name="Accent2 122" xfId="7521" xr:uid="{00000000-0005-0000-0000-000006240000}"/>
    <cellStyle name="Accent2 123" xfId="7522" xr:uid="{00000000-0005-0000-0000-000007240000}"/>
    <cellStyle name="Accent2 124" xfId="7523" xr:uid="{00000000-0005-0000-0000-000008240000}"/>
    <cellStyle name="Accent2 125" xfId="7524" xr:uid="{00000000-0005-0000-0000-000009240000}"/>
    <cellStyle name="Accent2 126" xfId="7525" xr:uid="{00000000-0005-0000-0000-00000A240000}"/>
    <cellStyle name="Accent2 127" xfId="7526" xr:uid="{00000000-0005-0000-0000-00000B240000}"/>
    <cellStyle name="Accent2 128" xfId="7527" xr:uid="{00000000-0005-0000-0000-00000C240000}"/>
    <cellStyle name="Accent2 129" xfId="7528" xr:uid="{00000000-0005-0000-0000-00000D240000}"/>
    <cellStyle name="Accent2 13" xfId="664" xr:uid="{00000000-0005-0000-0000-00000E240000}"/>
    <cellStyle name="Accent2 13 2" xfId="7529" xr:uid="{00000000-0005-0000-0000-00000F240000}"/>
    <cellStyle name="Accent2 13 2 2" xfId="7530" xr:uid="{00000000-0005-0000-0000-000010240000}"/>
    <cellStyle name="Accent2 13 2 3" xfId="7531" xr:uid="{00000000-0005-0000-0000-000011240000}"/>
    <cellStyle name="Accent2 13 3" xfId="7532" xr:uid="{00000000-0005-0000-0000-000012240000}"/>
    <cellStyle name="Accent2 13 3 2" xfId="7533" xr:uid="{00000000-0005-0000-0000-000013240000}"/>
    <cellStyle name="Accent2 13 4" xfId="7534" xr:uid="{00000000-0005-0000-0000-000014240000}"/>
    <cellStyle name="Accent2 130" xfId="7535" xr:uid="{00000000-0005-0000-0000-000015240000}"/>
    <cellStyle name="Accent2 131" xfId="7536" xr:uid="{00000000-0005-0000-0000-000016240000}"/>
    <cellStyle name="Accent2 132" xfId="7537" xr:uid="{00000000-0005-0000-0000-000017240000}"/>
    <cellStyle name="Accent2 133" xfId="7538" xr:uid="{00000000-0005-0000-0000-000018240000}"/>
    <cellStyle name="Accent2 134" xfId="7539" xr:uid="{00000000-0005-0000-0000-000019240000}"/>
    <cellStyle name="Accent2 135" xfId="7540" xr:uid="{00000000-0005-0000-0000-00001A240000}"/>
    <cellStyle name="Accent2 136" xfId="7541" xr:uid="{00000000-0005-0000-0000-00001B240000}"/>
    <cellStyle name="Accent2 137" xfId="7542" xr:uid="{00000000-0005-0000-0000-00001C240000}"/>
    <cellStyle name="Accent2 138" xfId="7543" xr:uid="{00000000-0005-0000-0000-00001D240000}"/>
    <cellStyle name="Accent2 139" xfId="7544" xr:uid="{00000000-0005-0000-0000-00001E240000}"/>
    <cellStyle name="Accent2 14" xfId="665" xr:uid="{00000000-0005-0000-0000-00001F240000}"/>
    <cellStyle name="Accent2 14 2" xfId="7545" xr:uid="{00000000-0005-0000-0000-000020240000}"/>
    <cellStyle name="Accent2 14 2 2" xfId="7546" xr:uid="{00000000-0005-0000-0000-000021240000}"/>
    <cellStyle name="Accent2 14 2 3" xfId="7547" xr:uid="{00000000-0005-0000-0000-000022240000}"/>
    <cellStyle name="Accent2 14 3" xfId="7548" xr:uid="{00000000-0005-0000-0000-000023240000}"/>
    <cellStyle name="Accent2 14 3 2" xfId="7549" xr:uid="{00000000-0005-0000-0000-000024240000}"/>
    <cellStyle name="Accent2 14 4" xfId="7550" xr:uid="{00000000-0005-0000-0000-000025240000}"/>
    <cellStyle name="Accent2 140" xfId="7551" xr:uid="{00000000-0005-0000-0000-000026240000}"/>
    <cellStyle name="Accent2 141" xfId="7552" xr:uid="{00000000-0005-0000-0000-000027240000}"/>
    <cellStyle name="Accent2 142" xfId="7553" xr:uid="{00000000-0005-0000-0000-000028240000}"/>
    <cellStyle name="Accent2 143" xfId="7554" xr:uid="{00000000-0005-0000-0000-000029240000}"/>
    <cellStyle name="Accent2 144" xfId="7555" xr:uid="{00000000-0005-0000-0000-00002A240000}"/>
    <cellStyle name="Accent2 145" xfId="7556" xr:uid="{00000000-0005-0000-0000-00002B240000}"/>
    <cellStyle name="Accent2 146" xfId="7557" xr:uid="{00000000-0005-0000-0000-00002C240000}"/>
    <cellStyle name="Accent2 147" xfId="7558" xr:uid="{00000000-0005-0000-0000-00002D240000}"/>
    <cellStyle name="Accent2 148" xfId="7559" xr:uid="{00000000-0005-0000-0000-00002E240000}"/>
    <cellStyle name="Accent2 149" xfId="7560" xr:uid="{00000000-0005-0000-0000-00002F240000}"/>
    <cellStyle name="Accent2 15" xfId="666" xr:uid="{00000000-0005-0000-0000-000030240000}"/>
    <cellStyle name="Accent2 15 2" xfId="7561" xr:uid="{00000000-0005-0000-0000-000031240000}"/>
    <cellStyle name="Accent2 15 2 2" xfId="7562" xr:uid="{00000000-0005-0000-0000-000032240000}"/>
    <cellStyle name="Accent2 15 2 3" xfId="7563" xr:uid="{00000000-0005-0000-0000-000033240000}"/>
    <cellStyle name="Accent2 15 3" xfId="7564" xr:uid="{00000000-0005-0000-0000-000034240000}"/>
    <cellStyle name="Accent2 15 3 2" xfId="7565" xr:uid="{00000000-0005-0000-0000-000035240000}"/>
    <cellStyle name="Accent2 15 4" xfId="7566" xr:uid="{00000000-0005-0000-0000-000036240000}"/>
    <cellStyle name="Accent2 150" xfId="7567" xr:uid="{00000000-0005-0000-0000-000037240000}"/>
    <cellStyle name="Accent2 151" xfId="7568" xr:uid="{00000000-0005-0000-0000-000038240000}"/>
    <cellStyle name="Accent2 152" xfId="7569" xr:uid="{00000000-0005-0000-0000-000039240000}"/>
    <cellStyle name="Accent2 153" xfId="7570" xr:uid="{00000000-0005-0000-0000-00003A240000}"/>
    <cellStyle name="Accent2 154" xfId="7571" xr:uid="{00000000-0005-0000-0000-00003B240000}"/>
    <cellStyle name="Accent2 155" xfId="7572" xr:uid="{00000000-0005-0000-0000-00003C240000}"/>
    <cellStyle name="Accent2 156" xfId="7573" xr:uid="{00000000-0005-0000-0000-00003D240000}"/>
    <cellStyle name="Accent2 157" xfId="7574" xr:uid="{00000000-0005-0000-0000-00003E240000}"/>
    <cellStyle name="Accent2 158" xfId="7575" xr:uid="{00000000-0005-0000-0000-00003F240000}"/>
    <cellStyle name="Accent2 159" xfId="7576" xr:uid="{00000000-0005-0000-0000-000040240000}"/>
    <cellStyle name="Accent2 16" xfId="667" xr:uid="{00000000-0005-0000-0000-000041240000}"/>
    <cellStyle name="Accent2 16 2" xfId="7577" xr:uid="{00000000-0005-0000-0000-000042240000}"/>
    <cellStyle name="Accent2 16 2 2" xfId="7578" xr:uid="{00000000-0005-0000-0000-000043240000}"/>
    <cellStyle name="Accent2 16 2 3" xfId="7579" xr:uid="{00000000-0005-0000-0000-000044240000}"/>
    <cellStyle name="Accent2 16 3" xfId="7580" xr:uid="{00000000-0005-0000-0000-000045240000}"/>
    <cellStyle name="Accent2 16 3 2" xfId="7581" xr:uid="{00000000-0005-0000-0000-000046240000}"/>
    <cellStyle name="Accent2 16 4" xfId="7582" xr:uid="{00000000-0005-0000-0000-000047240000}"/>
    <cellStyle name="Accent2 160" xfId="7583" xr:uid="{00000000-0005-0000-0000-000048240000}"/>
    <cellStyle name="Accent2 161" xfId="7584" xr:uid="{00000000-0005-0000-0000-000049240000}"/>
    <cellStyle name="Accent2 162" xfId="7585" xr:uid="{00000000-0005-0000-0000-00004A240000}"/>
    <cellStyle name="Accent2 163" xfId="7586" xr:uid="{00000000-0005-0000-0000-00004B240000}"/>
    <cellStyle name="Accent2 164" xfId="7587" xr:uid="{00000000-0005-0000-0000-00004C240000}"/>
    <cellStyle name="Accent2 165" xfId="7588" xr:uid="{00000000-0005-0000-0000-00004D240000}"/>
    <cellStyle name="Accent2 166" xfId="7589" xr:uid="{00000000-0005-0000-0000-00004E240000}"/>
    <cellStyle name="Accent2 167" xfId="7590" xr:uid="{00000000-0005-0000-0000-00004F240000}"/>
    <cellStyle name="Accent2 168" xfId="7591" xr:uid="{00000000-0005-0000-0000-000050240000}"/>
    <cellStyle name="Accent2 169" xfId="7592" xr:uid="{00000000-0005-0000-0000-000051240000}"/>
    <cellStyle name="Accent2 17" xfId="668" xr:uid="{00000000-0005-0000-0000-000052240000}"/>
    <cellStyle name="Accent2 17 2" xfId="7593" xr:uid="{00000000-0005-0000-0000-000053240000}"/>
    <cellStyle name="Accent2 17 2 2" xfId="7594" xr:uid="{00000000-0005-0000-0000-000054240000}"/>
    <cellStyle name="Accent2 17 2 3" xfId="7595" xr:uid="{00000000-0005-0000-0000-000055240000}"/>
    <cellStyle name="Accent2 17 3" xfId="7596" xr:uid="{00000000-0005-0000-0000-000056240000}"/>
    <cellStyle name="Accent2 17 3 2" xfId="7597" xr:uid="{00000000-0005-0000-0000-000057240000}"/>
    <cellStyle name="Accent2 17 4" xfId="7598" xr:uid="{00000000-0005-0000-0000-000058240000}"/>
    <cellStyle name="Accent2 170" xfId="7599" xr:uid="{00000000-0005-0000-0000-000059240000}"/>
    <cellStyle name="Accent2 171" xfId="7600" xr:uid="{00000000-0005-0000-0000-00005A240000}"/>
    <cellStyle name="Accent2 172" xfId="7601" xr:uid="{00000000-0005-0000-0000-00005B240000}"/>
    <cellStyle name="Accent2 173" xfId="7602" xr:uid="{00000000-0005-0000-0000-00005C240000}"/>
    <cellStyle name="Accent2 174" xfId="7603" xr:uid="{00000000-0005-0000-0000-00005D240000}"/>
    <cellStyle name="Accent2 175" xfId="7604" xr:uid="{00000000-0005-0000-0000-00005E240000}"/>
    <cellStyle name="Accent2 176" xfId="7605" xr:uid="{00000000-0005-0000-0000-00005F240000}"/>
    <cellStyle name="Accent2 177" xfId="7606" xr:uid="{00000000-0005-0000-0000-000060240000}"/>
    <cellStyle name="Accent2 178" xfId="7607" xr:uid="{00000000-0005-0000-0000-000061240000}"/>
    <cellStyle name="Accent2 179" xfId="7608" xr:uid="{00000000-0005-0000-0000-000062240000}"/>
    <cellStyle name="Accent2 18" xfId="669" xr:uid="{00000000-0005-0000-0000-000063240000}"/>
    <cellStyle name="Accent2 18 2" xfId="7609" xr:uid="{00000000-0005-0000-0000-000064240000}"/>
    <cellStyle name="Accent2 18 2 2" xfId="7610" xr:uid="{00000000-0005-0000-0000-000065240000}"/>
    <cellStyle name="Accent2 18 2 3" xfId="7611" xr:uid="{00000000-0005-0000-0000-000066240000}"/>
    <cellStyle name="Accent2 18 3" xfId="7612" xr:uid="{00000000-0005-0000-0000-000067240000}"/>
    <cellStyle name="Accent2 18 3 2" xfId="7613" xr:uid="{00000000-0005-0000-0000-000068240000}"/>
    <cellStyle name="Accent2 180" xfId="7614" xr:uid="{00000000-0005-0000-0000-000069240000}"/>
    <cellStyle name="Accent2 181" xfId="7615" xr:uid="{00000000-0005-0000-0000-00006A240000}"/>
    <cellStyle name="Accent2 182" xfId="7616" xr:uid="{00000000-0005-0000-0000-00006B240000}"/>
    <cellStyle name="Accent2 183" xfId="7617" xr:uid="{00000000-0005-0000-0000-00006C240000}"/>
    <cellStyle name="Accent2 184" xfId="7618" xr:uid="{00000000-0005-0000-0000-00006D240000}"/>
    <cellStyle name="Accent2 185" xfId="7619" xr:uid="{00000000-0005-0000-0000-00006E240000}"/>
    <cellStyle name="Accent2 186" xfId="7620" xr:uid="{00000000-0005-0000-0000-00006F240000}"/>
    <cellStyle name="Accent2 187" xfId="7621" xr:uid="{00000000-0005-0000-0000-000070240000}"/>
    <cellStyle name="Accent2 188" xfId="7622" xr:uid="{00000000-0005-0000-0000-000071240000}"/>
    <cellStyle name="Accent2 189" xfId="7623" xr:uid="{00000000-0005-0000-0000-000072240000}"/>
    <cellStyle name="Accent2 19" xfId="670" xr:uid="{00000000-0005-0000-0000-000073240000}"/>
    <cellStyle name="Accent2 19 2" xfId="7624" xr:uid="{00000000-0005-0000-0000-000074240000}"/>
    <cellStyle name="Accent2 19 2 2" xfId="7625" xr:uid="{00000000-0005-0000-0000-000075240000}"/>
    <cellStyle name="Accent2 19 2 3" xfId="7626" xr:uid="{00000000-0005-0000-0000-000076240000}"/>
    <cellStyle name="Accent2 19 3" xfId="7627" xr:uid="{00000000-0005-0000-0000-000077240000}"/>
    <cellStyle name="Accent2 19 3 2" xfId="7628" xr:uid="{00000000-0005-0000-0000-000078240000}"/>
    <cellStyle name="Accent2 2" xfId="671" xr:uid="{00000000-0005-0000-0000-000079240000}"/>
    <cellStyle name="Accent2 2 10" xfId="7629" xr:uid="{00000000-0005-0000-0000-00007A240000}"/>
    <cellStyle name="Accent2 2 11" xfId="7630" xr:uid="{00000000-0005-0000-0000-00007B240000}"/>
    <cellStyle name="Accent2 2 2" xfId="672" xr:uid="{00000000-0005-0000-0000-00007C240000}"/>
    <cellStyle name="Accent2 2 2 2" xfId="7631" xr:uid="{00000000-0005-0000-0000-00007D240000}"/>
    <cellStyle name="Accent2 2 2 2 2" xfId="7632" xr:uid="{00000000-0005-0000-0000-00007E240000}"/>
    <cellStyle name="Accent2 2 2 2 3" xfId="7633" xr:uid="{00000000-0005-0000-0000-00007F240000}"/>
    <cellStyle name="Accent2 2 2 2 4" xfId="7634" xr:uid="{00000000-0005-0000-0000-000080240000}"/>
    <cellStyle name="Accent2 2 2 3" xfId="7635" xr:uid="{00000000-0005-0000-0000-000081240000}"/>
    <cellStyle name="Accent2 2 2 4" xfId="7636" xr:uid="{00000000-0005-0000-0000-000082240000}"/>
    <cellStyle name="Accent2 2 2 5" xfId="7637" xr:uid="{00000000-0005-0000-0000-000083240000}"/>
    <cellStyle name="Accent2 2 2 6" xfId="7638" xr:uid="{00000000-0005-0000-0000-000084240000}"/>
    <cellStyle name="Accent2 2 3" xfId="7639" xr:uid="{00000000-0005-0000-0000-000085240000}"/>
    <cellStyle name="Accent2 2 3 2" xfId="7640" xr:uid="{00000000-0005-0000-0000-000086240000}"/>
    <cellStyle name="Accent2 2 3 3" xfId="7641" xr:uid="{00000000-0005-0000-0000-000087240000}"/>
    <cellStyle name="Accent2 2 3 4" xfId="7642" xr:uid="{00000000-0005-0000-0000-000088240000}"/>
    <cellStyle name="Accent2 2 3 5" xfId="7643" xr:uid="{00000000-0005-0000-0000-000089240000}"/>
    <cellStyle name="Accent2 2 4" xfId="7644" xr:uid="{00000000-0005-0000-0000-00008A240000}"/>
    <cellStyle name="Accent2 2 4 2" xfId="7645" xr:uid="{00000000-0005-0000-0000-00008B240000}"/>
    <cellStyle name="Accent2 2 4 3" xfId="7646" xr:uid="{00000000-0005-0000-0000-00008C240000}"/>
    <cellStyle name="Accent2 2 5" xfId="7647" xr:uid="{00000000-0005-0000-0000-00008D240000}"/>
    <cellStyle name="Accent2 2 5 2" xfId="7648" xr:uid="{00000000-0005-0000-0000-00008E240000}"/>
    <cellStyle name="Accent2 2 6" xfId="7649" xr:uid="{00000000-0005-0000-0000-00008F240000}"/>
    <cellStyle name="Accent2 2 6 2" xfId="7650" xr:uid="{00000000-0005-0000-0000-000090240000}"/>
    <cellStyle name="Accent2 2 7" xfId="7651" xr:uid="{00000000-0005-0000-0000-000091240000}"/>
    <cellStyle name="Accent2 2 7 2" xfId="7652" xr:uid="{00000000-0005-0000-0000-000092240000}"/>
    <cellStyle name="Accent2 2 8" xfId="7653" xr:uid="{00000000-0005-0000-0000-000093240000}"/>
    <cellStyle name="Accent2 2 9" xfId="7654" xr:uid="{00000000-0005-0000-0000-000094240000}"/>
    <cellStyle name="Accent2 20" xfId="673" xr:uid="{00000000-0005-0000-0000-000095240000}"/>
    <cellStyle name="Accent2 20 2" xfId="7655" xr:uid="{00000000-0005-0000-0000-000096240000}"/>
    <cellStyle name="Accent2 20 2 2" xfId="7656" xr:uid="{00000000-0005-0000-0000-000097240000}"/>
    <cellStyle name="Accent2 20 2 3" xfId="7657" xr:uid="{00000000-0005-0000-0000-000098240000}"/>
    <cellStyle name="Accent2 20 3" xfId="7658" xr:uid="{00000000-0005-0000-0000-000099240000}"/>
    <cellStyle name="Accent2 20 3 2" xfId="7659" xr:uid="{00000000-0005-0000-0000-00009A240000}"/>
    <cellStyle name="Accent2 20 4" xfId="7660" xr:uid="{00000000-0005-0000-0000-00009B240000}"/>
    <cellStyle name="Accent2 21" xfId="674" xr:uid="{00000000-0005-0000-0000-00009C240000}"/>
    <cellStyle name="Accent2 21 2" xfId="7661" xr:uid="{00000000-0005-0000-0000-00009D240000}"/>
    <cellStyle name="Accent2 21 2 2" xfId="7662" xr:uid="{00000000-0005-0000-0000-00009E240000}"/>
    <cellStyle name="Accent2 21 2 3" xfId="7663" xr:uid="{00000000-0005-0000-0000-00009F240000}"/>
    <cellStyle name="Accent2 21 3" xfId="7664" xr:uid="{00000000-0005-0000-0000-0000A0240000}"/>
    <cellStyle name="Accent2 21 3 2" xfId="7665" xr:uid="{00000000-0005-0000-0000-0000A1240000}"/>
    <cellStyle name="Accent2 21 4" xfId="7666" xr:uid="{00000000-0005-0000-0000-0000A2240000}"/>
    <cellStyle name="Accent2 22" xfId="675" xr:uid="{00000000-0005-0000-0000-0000A3240000}"/>
    <cellStyle name="Accent2 22 2" xfId="7667" xr:uid="{00000000-0005-0000-0000-0000A4240000}"/>
    <cellStyle name="Accent2 22 2 2" xfId="7668" xr:uid="{00000000-0005-0000-0000-0000A5240000}"/>
    <cellStyle name="Accent2 22 2 3" xfId="7669" xr:uid="{00000000-0005-0000-0000-0000A6240000}"/>
    <cellStyle name="Accent2 22 3" xfId="7670" xr:uid="{00000000-0005-0000-0000-0000A7240000}"/>
    <cellStyle name="Accent2 22 3 2" xfId="7671" xr:uid="{00000000-0005-0000-0000-0000A8240000}"/>
    <cellStyle name="Accent2 22 4" xfId="7672" xr:uid="{00000000-0005-0000-0000-0000A9240000}"/>
    <cellStyle name="Accent2 23" xfId="676" xr:uid="{00000000-0005-0000-0000-0000AA240000}"/>
    <cellStyle name="Accent2 23 2" xfId="7673" xr:uid="{00000000-0005-0000-0000-0000AB240000}"/>
    <cellStyle name="Accent2 23 2 2" xfId="7674" xr:uid="{00000000-0005-0000-0000-0000AC240000}"/>
    <cellStyle name="Accent2 23 2 3" xfId="7675" xr:uid="{00000000-0005-0000-0000-0000AD240000}"/>
    <cellStyle name="Accent2 23 3" xfId="7676" xr:uid="{00000000-0005-0000-0000-0000AE240000}"/>
    <cellStyle name="Accent2 23 3 2" xfId="7677" xr:uid="{00000000-0005-0000-0000-0000AF240000}"/>
    <cellStyle name="Accent2 23 4" xfId="7678" xr:uid="{00000000-0005-0000-0000-0000B0240000}"/>
    <cellStyle name="Accent2 24" xfId="677" xr:uid="{00000000-0005-0000-0000-0000B1240000}"/>
    <cellStyle name="Accent2 24 2" xfId="7679" xr:uid="{00000000-0005-0000-0000-0000B2240000}"/>
    <cellStyle name="Accent2 24 2 2" xfId="7680" xr:uid="{00000000-0005-0000-0000-0000B3240000}"/>
    <cellStyle name="Accent2 24 2 3" xfId="7681" xr:uid="{00000000-0005-0000-0000-0000B4240000}"/>
    <cellStyle name="Accent2 24 3" xfId="7682" xr:uid="{00000000-0005-0000-0000-0000B5240000}"/>
    <cellStyle name="Accent2 24 3 2" xfId="7683" xr:uid="{00000000-0005-0000-0000-0000B6240000}"/>
    <cellStyle name="Accent2 24 4" xfId="7684" xr:uid="{00000000-0005-0000-0000-0000B7240000}"/>
    <cellStyle name="Accent2 25" xfId="678" xr:uid="{00000000-0005-0000-0000-0000B8240000}"/>
    <cellStyle name="Accent2 25 2" xfId="7685" xr:uid="{00000000-0005-0000-0000-0000B9240000}"/>
    <cellStyle name="Accent2 25 2 2" xfId="7686" xr:uid="{00000000-0005-0000-0000-0000BA240000}"/>
    <cellStyle name="Accent2 25 2 3" xfId="7687" xr:uid="{00000000-0005-0000-0000-0000BB240000}"/>
    <cellStyle name="Accent2 25 3" xfId="7688" xr:uid="{00000000-0005-0000-0000-0000BC240000}"/>
    <cellStyle name="Accent2 25 3 2" xfId="7689" xr:uid="{00000000-0005-0000-0000-0000BD240000}"/>
    <cellStyle name="Accent2 25 4" xfId="7690" xr:uid="{00000000-0005-0000-0000-0000BE240000}"/>
    <cellStyle name="Accent2 26" xfId="679" xr:uid="{00000000-0005-0000-0000-0000BF240000}"/>
    <cellStyle name="Accent2 26 2" xfId="7691" xr:uid="{00000000-0005-0000-0000-0000C0240000}"/>
    <cellStyle name="Accent2 26 2 2" xfId="7692" xr:uid="{00000000-0005-0000-0000-0000C1240000}"/>
    <cellStyle name="Accent2 26 2 3" xfId="7693" xr:uid="{00000000-0005-0000-0000-0000C2240000}"/>
    <cellStyle name="Accent2 26 3" xfId="7694" xr:uid="{00000000-0005-0000-0000-0000C3240000}"/>
    <cellStyle name="Accent2 26 3 2" xfId="7695" xr:uid="{00000000-0005-0000-0000-0000C4240000}"/>
    <cellStyle name="Accent2 26 4" xfId="7696" xr:uid="{00000000-0005-0000-0000-0000C5240000}"/>
    <cellStyle name="Accent2 27" xfId="680" xr:uid="{00000000-0005-0000-0000-0000C6240000}"/>
    <cellStyle name="Accent2 27 2" xfId="7697" xr:uid="{00000000-0005-0000-0000-0000C7240000}"/>
    <cellStyle name="Accent2 27 2 2" xfId="7698" xr:uid="{00000000-0005-0000-0000-0000C8240000}"/>
    <cellStyle name="Accent2 27 2 3" xfId="7699" xr:uid="{00000000-0005-0000-0000-0000C9240000}"/>
    <cellStyle name="Accent2 27 3" xfId="7700" xr:uid="{00000000-0005-0000-0000-0000CA240000}"/>
    <cellStyle name="Accent2 27 3 2" xfId="7701" xr:uid="{00000000-0005-0000-0000-0000CB240000}"/>
    <cellStyle name="Accent2 27 4" xfId="7702" xr:uid="{00000000-0005-0000-0000-0000CC240000}"/>
    <cellStyle name="Accent2 28" xfId="681" xr:uid="{00000000-0005-0000-0000-0000CD240000}"/>
    <cellStyle name="Accent2 28 2" xfId="7703" xr:uid="{00000000-0005-0000-0000-0000CE240000}"/>
    <cellStyle name="Accent2 28 2 2" xfId="7704" xr:uid="{00000000-0005-0000-0000-0000CF240000}"/>
    <cellStyle name="Accent2 28 2 3" xfId="7705" xr:uid="{00000000-0005-0000-0000-0000D0240000}"/>
    <cellStyle name="Accent2 28 3" xfId="7706" xr:uid="{00000000-0005-0000-0000-0000D1240000}"/>
    <cellStyle name="Accent2 28 3 2" xfId="7707" xr:uid="{00000000-0005-0000-0000-0000D2240000}"/>
    <cellStyle name="Accent2 28 4" xfId="7708" xr:uid="{00000000-0005-0000-0000-0000D3240000}"/>
    <cellStyle name="Accent2 29" xfId="7709" xr:uid="{00000000-0005-0000-0000-0000D4240000}"/>
    <cellStyle name="Accent2 29 2" xfId="7710" xr:uid="{00000000-0005-0000-0000-0000D5240000}"/>
    <cellStyle name="Accent2 29 2 2" xfId="7711" xr:uid="{00000000-0005-0000-0000-0000D6240000}"/>
    <cellStyle name="Accent2 29 2 3" xfId="7712" xr:uid="{00000000-0005-0000-0000-0000D7240000}"/>
    <cellStyle name="Accent2 29 3" xfId="7713" xr:uid="{00000000-0005-0000-0000-0000D8240000}"/>
    <cellStyle name="Accent2 29 3 2" xfId="7714" xr:uid="{00000000-0005-0000-0000-0000D9240000}"/>
    <cellStyle name="Accent2 29 4" xfId="7715" xr:uid="{00000000-0005-0000-0000-0000DA240000}"/>
    <cellStyle name="Accent2 3" xfId="682" xr:uid="{00000000-0005-0000-0000-0000DB240000}"/>
    <cellStyle name="Accent2 3 2" xfId="683" xr:uid="{00000000-0005-0000-0000-0000DC240000}"/>
    <cellStyle name="Accent2 3 2 2" xfId="7716" xr:uid="{00000000-0005-0000-0000-0000DD240000}"/>
    <cellStyle name="Accent2 3 2 2 2" xfId="7717" xr:uid="{00000000-0005-0000-0000-0000DE240000}"/>
    <cellStyle name="Accent2 3 2 3" xfId="7718" xr:uid="{00000000-0005-0000-0000-0000DF240000}"/>
    <cellStyle name="Accent2 3 2 4" xfId="7719" xr:uid="{00000000-0005-0000-0000-0000E0240000}"/>
    <cellStyle name="Accent2 3 3" xfId="7720" xr:uid="{00000000-0005-0000-0000-0000E1240000}"/>
    <cellStyle name="Accent2 3 3 2" xfId="7721" xr:uid="{00000000-0005-0000-0000-0000E2240000}"/>
    <cellStyle name="Accent2 3 3 3" xfId="7722" xr:uid="{00000000-0005-0000-0000-0000E3240000}"/>
    <cellStyle name="Accent2 3 4" xfId="7723" xr:uid="{00000000-0005-0000-0000-0000E4240000}"/>
    <cellStyle name="Accent2 3 4 2" xfId="7724" xr:uid="{00000000-0005-0000-0000-0000E5240000}"/>
    <cellStyle name="Accent2 3 5" xfId="7725" xr:uid="{00000000-0005-0000-0000-0000E6240000}"/>
    <cellStyle name="Accent2 3 6" xfId="7726" xr:uid="{00000000-0005-0000-0000-0000E7240000}"/>
    <cellStyle name="Accent2 3 7" xfId="7727" xr:uid="{00000000-0005-0000-0000-0000E8240000}"/>
    <cellStyle name="Accent2 3 8" xfId="7728" xr:uid="{00000000-0005-0000-0000-0000E9240000}"/>
    <cellStyle name="Accent2 3 9" xfId="7729" xr:uid="{00000000-0005-0000-0000-0000EA240000}"/>
    <cellStyle name="Accent2 30" xfId="7730" xr:uid="{00000000-0005-0000-0000-0000EB240000}"/>
    <cellStyle name="Accent2 30 2" xfId="7731" xr:uid="{00000000-0005-0000-0000-0000EC240000}"/>
    <cellStyle name="Accent2 30 2 2" xfId="7732" xr:uid="{00000000-0005-0000-0000-0000ED240000}"/>
    <cellStyle name="Accent2 30 2 3" xfId="7733" xr:uid="{00000000-0005-0000-0000-0000EE240000}"/>
    <cellStyle name="Accent2 30 3" xfId="7734" xr:uid="{00000000-0005-0000-0000-0000EF240000}"/>
    <cellStyle name="Accent2 30 3 2" xfId="7735" xr:uid="{00000000-0005-0000-0000-0000F0240000}"/>
    <cellStyle name="Accent2 30 4" xfId="7736" xr:uid="{00000000-0005-0000-0000-0000F1240000}"/>
    <cellStyle name="Accent2 31" xfId="7737" xr:uid="{00000000-0005-0000-0000-0000F2240000}"/>
    <cellStyle name="Accent2 31 2" xfId="7738" xr:uid="{00000000-0005-0000-0000-0000F3240000}"/>
    <cellStyle name="Accent2 31 2 2" xfId="7739" xr:uid="{00000000-0005-0000-0000-0000F4240000}"/>
    <cellStyle name="Accent2 31 2 3" xfId="7740" xr:uid="{00000000-0005-0000-0000-0000F5240000}"/>
    <cellStyle name="Accent2 31 3" xfId="7741" xr:uid="{00000000-0005-0000-0000-0000F6240000}"/>
    <cellStyle name="Accent2 31 3 2" xfId="7742" xr:uid="{00000000-0005-0000-0000-0000F7240000}"/>
    <cellStyle name="Accent2 31 4" xfId="7743" xr:uid="{00000000-0005-0000-0000-0000F8240000}"/>
    <cellStyle name="Accent2 32" xfId="7744" xr:uid="{00000000-0005-0000-0000-0000F9240000}"/>
    <cellStyle name="Accent2 32 2" xfId="7745" xr:uid="{00000000-0005-0000-0000-0000FA240000}"/>
    <cellStyle name="Accent2 32 2 2" xfId="7746" xr:uid="{00000000-0005-0000-0000-0000FB240000}"/>
    <cellStyle name="Accent2 32 2 3" xfId="7747" xr:uid="{00000000-0005-0000-0000-0000FC240000}"/>
    <cellStyle name="Accent2 32 3" xfId="7748" xr:uid="{00000000-0005-0000-0000-0000FD240000}"/>
    <cellStyle name="Accent2 32 3 2" xfId="7749" xr:uid="{00000000-0005-0000-0000-0000FE240000}"/>
    <cellStyle name="Accent2 32 4" xfId="7750" xr:uid="{00000000-0005-0000-0000-0000FF240000}"/>
    <cellStyle name="Accent2 33" xfId="7751" xr:uid="{00000000-0005-0000-0000-000000250000}"/>
    <cellStyle name="Accent2 33 2" xfId="7752" xr:uid="{00000000-0005-0000-0000-000001250000}"/>
    <cellStyle name="Accent2 33 2 2" xfId="7753" xr:uid="{00000000-0005-0000-0000-000002250000}"/>
    <cellStyle name="Accent2 33 2 3" xfId="7754" xr:uid="{00000000-0005-0000-0000-000003250000}"/>
    <cellStyle name="Accent2 33 3" xfId="7755" xr:uid="{00000000-0005-0000-0000-000004250000}"/>
    <cellStyle name="Accent2 33 3 2" xfId="7756" xr:uid="{00000000-0005-0000-0000-000005250000}"/>
    <cellStyle name="Accent2 33 4" xfId="7757" xr:uid="{00000000-0005-0000-0000-000006250000}"/>
    <cellStyle name="Accent2 34" xfId="7758" xr:uid="{00000000-0005-0000-0000-000007250000}"/>
    <cellStyle name="Accent2 34 2" xfId="7759" xr:uid="{00000000-0005-0000-0000-000008250000}"/>
    <cellStyle name="Accent2 34 2 2" xfId="7760" xr:uid="{00000000-0005-0000-0000-000009250000}"/>
    <cellStyle name="Accent2 34 2 3" xfId="7761" xr:uid="{00000000-0005-0000-0000-00000A250000}"/>
    <cellStyle name="Accent2 34 3" xfId="7762" xr:uid="{00000000-0005-0000-0000-00000B250000}"/>
    <cellStyle name="Accent2 34 3 2" xfId="7763" xr:uid="{00000000-0005-0000-0000-00000C250000}"/>
    <cellStyle name="Accent2 34 4" xfId="7764" xr:uid="{00000000-0005-0000-0000-00000D250000}"/>
    <cellStyle name="Accent2 34 5" xfId="7765" xr:uid="{00000000-0005-0000-0000-00000E250000}"/>
    <cellStyle name="Accent2 34 6" xfId="7766" xr:uid="{00000000-0005-0000-0000-00000F250000}"/>
    <cellStyle name="Accent2 35" xfId="7767" xr:uid="{00000000-0005-0000-0000-000010250000}"/>
    <cellStyle name="Accent2 35 2" xfId="7768" xr:uid="{00000000-0005-0000-0000-000011250000}"/>
    <cellStyle name="Accent2 35 2 2" xfId="7769" xr:uid="{00000000-0005-0000-0000-000012250000}"/>
    <cellStyle name="Accent2 35 2 3" xfId="7770" xr:uid="{00000000-0005-0000-0000-000013250000}"/>
    <cellStyle name="Accent2 35 3" xfId="7771" xr:uid="{00000000-0005-0000-0000-000014250000}"/>
    <cellStyle name="Accent2 35 3 2" xfId="7772" xr:uid="{00000000-0005-0000-0000-000015250000}"/>
    <cellStyle name="Accent2 35 4" xfId="7773" xr:uid="{00000000-0005-0000-0000-000016250000}"/>
    <cellStyle name="Accent2 35 4 2" xfId="7774" xr:uid="{00000000-0005-0000-0000-000017250000}"/>
    <cellStyle name="Accent2 35 5" xfId="7775" xr:uid="{00000000-0005-0000-0000-000018250000}"/>
    <cellStyle name="Accent2 36" xfId="7776" xr:uid="{00000000-0005-0000-0000-000019250000}"/>
    <cellStyle name="Accent2 36 2" xfId="7777" xr:uid="{00000000-0005-0000-0000-00001A250000}"/>
    <cellStyle name="Accent2 36 2 2" xfId="7778" xr:uid="{00000000-0005-0000-0000-00001B250000}"/>
    <cellStyle name="Accent2 36 2 3" xfId="7779" xr:uid="{00000000-0005-0000-0000-00001C250000}"/>
    <cellStyle name="Accent2 36 3" xfId="7780" xr:uid="{00000000-0005-0000-0000-00001D250000}"/>
    <cellStyle name="Accent2 36 3 2" xfId="7781" xr:uid="{00000000-0005-0000-0000-00001E250000}"/>
    <cellStyle name="Accent2 36 4" xfId="7782" xr:uid="{00000000-0005-0000-0000-00001F250000}"/>
    <cellStyle name="Accent2 36 4 2" xfId="7783" xr:uid="{00000000-0005-0000-0000-000020250000}"/>
    <cellStyle name="Accent2 36 5" xfId="7784" xr:uid="{00000000-0005-0000-0000-000021250000}"/>
    <cellStyle name="Accent2 37" xfId="7785" xr:uid="{00000000-0005-0000-0000-000022250000}"/>
    <cellStyle name="Accent2 37 2" xfId="7786" xr:uid="{00000000-0005-0000-0000-000023250000}"/>
    <cellStyle name="Accent2 37 2 2" xfId="7787" xr:uid="{00000000-0005-0000-0000-000024250000}"/>
    <cellStyle name="Accent2 37 2 3" xfId="7788" xr:uid="{00000000-0005-0000-0000-000025250000}"/>
    <cellStyle name="Accent2 37 3" xfId="7789" xr:uid="{00000000-0005-0000-0000-000026250000}"/>
    <cellStyle name="Accent2 37 3 2" xfId="7790" xr:uid="{00000000-0005-0000-0000-000027250000}"/>
    <cellStyle name="Accent2 37 4" xfId="7791" xr:uid="{00000000-0005-0000-0000-000028250000}"/>
    <cellStyle name="Accent2 37 5" xfId="7792" xr:uid="{00000000-0005-0000-0000-000029250000}"/>
    <cellStyle name="Accent2 38" xfId="7793" xr:uid="{00000000-0005-0000-0000-00002A250000}"/>
    <cellStyle name="Accent2 38 2" xfId="7794" xr:uid="{00000000-0005-0000-0000-00002B250000}"/>
    <cellStyle name="Accent2 38 2 2" xfId="7795" xr:uid="{00000000-0005-0000-0000-00002C250000}"/>
    <cellStyle name="Accent2 38 2 3" xfId="7796" xr:uid="{00000000-0005-0000-0000-00002D250000}"/>
    <cellStyle name="Accent2 38 3" xfId="7797" xr:uid="{00000000-0005-0000-0000-00002E250000}"/>
    <cellStyle name="Accent2 38 3 2" xfId="7798" xr:uid="{00000000-0005-0000-0000-00002F250000}"/>
    <cellStyle name="Accent2 38 4" xfId="7799" xr:uid="{00000000-0005-0000-0000-000030250000}"/>
    <cellStyle name="Accent2 38 5" xfId="7800" xr:uid="{00000000-0005-0000-0000-000031250000}"/>
    <cellStyle name="Accent2 39" xfId="7801" xr:uid="{00000000-0005-0000-0000-000032250000}"/>
    <cellStyle name="Accent2 39 2" xfId="7802" xr:uid="{00000000-0005-0000-0000-000033250000}"/>
    <cellStyle name="Accent2 39 2 2" xfId="7803" xr:uid="{00000000-0005-0000-0000-000034250000}"/>
    <cellStyle name="Accent2 39 2 3" xfId="7804" xr:uid="{00000000-0005-0000-0000-000035250000}"/>
    <cellStyle name="Accent2 39 3" xfId="7805" xr:uid="{00000000-0005-0000-0000-000036250000}"/>
    <cellStyle name="Accent2 39 3 2" xfId="7806" xr:uid="{00000000-0005-0000-0000-000037250000}"/>
    <cellStyle name="Accent2 39 4" xfId="7807" xr:uid="{00000000-0005-0000-0000-000038250000}"/>
    <cellStyle name="Accent2 39 5" xfId="7808" xr:uid="{00000000-0005-0000-0000-000039250000}"/>
    <cellStyle name="Accent2 39 6" xfId="7809" xr:uid="{00000000-0005-0000-0000-00003A250000}"/>
    <cellStyle name="Accent2 4" xfId="684" xr:uid="{00000000-0005-0000-0000-00003B250000}"/>
    <cellStyle name="Accent2 4 2" xfId="685" xr:uid="{00000000-0005-0000-0000-00003C250000}"/>
    <cellStyle name="Accent2 4 2 2" xfId="7810" xr:uid="{00000000-0005-0000-0000-00003D250000}"/>
    <cellStyle name="Accent2 4 2 2 2" xfId="7811" xr:uid="{00000000-0005-0000-0000-00003E250000}"/>
    <cellStyle name="Accent2 4 2 3" xfId="7812" xr:uid="{00000000-0005-0000-0000-00003F250000}"/>
    <cellStyle name="Accent2 4 3" xfId="7813" xr:uid="{00000000-0005-0000-0000-000040250000}"/>
    <cellStyle name="Accent2 4 3 2" xfId="7814" xr:uid="{00000000-0005-0000-0000-000041250000}"/>
    <cellStyle name="Accent2 4 3 3" xfId="7815" xr:uid="{00000000-0005-0000-0000-000042250000}"/>
    <cellStyle name="Accent2 4 4" xfId="7816" xr:uid="{00000000-0005-0000-0000-000043250000}"/>
    <cellStyle name="Accent2 4 4 2" xfId="7817" xr:uid="{00000000-0005-0000-0000-000044250000}"/>
    <cellStyle name="Accent2 4 5" xfId="7818" xr:uid="{00000000-0005-0000-0000-000045250000}"/>
    <cellStyle name="Accent2 4 6" xfId="7819" xr:uid="{00000000-0005-0000-0000-000046250000}"/>
    <cellStyle name="Accent2 4 7" xfId="7820" xr:uid="{00000000-0005-0000-0000-000047250000}"/>
    <cellStyle name="Accent2 4 8" xfId="7821" xr:uid="{00000000-0005-0000-0000-000048250000}"/>
    <cellStyle name="Accent2 40" xfId="7822" xr:uid="{00000000-0005-0000-0000-000049250000}"/>
    <cellStyle name="Accent2 40 2" xfId="7823" xr:uid="{00000000-0005-0000-0000-00004A250000}"/>
    <cellStyle name="Accent2 40 3" xfId="7824" xr:uid="{00000000-0005-0000-0000-00004B250000}"/>
    <cellStyle name="Accent2 40 4" xfId="7825" xr:uid="{00000000-0005-0000-0000-00004C250000}"/>
    <cellStyle name="Accent2 41" xfId="7826" xr:uid="{00000000-0005-0000-0000-00004D250000}"/>
    <cellStyle name="Accent2 41 2" xfId="7827" xr:uid="{00000000-0005-0000-0000-00004E250000}"/>
    <cellStyle name="Accent2 41 3" xfId="7828" xr:uid="{00000000-0005-0000-0000-00004F250000}"/>
    <cellStyle name="Accent2 41 4" xfId="7829" xr:uid="{00000000-0005-0000-0000-000050250000}"/>
    <cellStyle name="Accent2 42" xfId="7830" xr:uid="{00000000-0005-0000-0000-000051250000}"/>
    <cellStyle name="Accent2 42 2" xfId="7831" xr:uid="{00000000-0005-0000-0000-000052250000}"/>
    <cellStyle name="Accent2 42 3" xfId="7832" xr:uid="{00000000-0005-0000-0000-000053250000}"/>
    <cellStyle name="Accent2 42 4" xfId="7833" xr:uid="{00000000-0005-0000-0000-000054250000}"/>
    <cellStyle name="Accent2 43" xfId="7834" xr:uid="{00000000-0005-0000-0000-000055250000}"/>
    <cellStyle name="Accent2 43 2" xfId="7835" xr:uid="{00000000-0005-0000-0000-000056250000}"/>
    <cellStyle name="Accent2 43 3" xfId="7836" xr:uid="{00000000-0005-0000-0000-000057250000}"/>
    <cellStyle name="Accent2 43 4" xfId="7837" xr:uid="{00000000-0005-0000-0000-000058250000}"/>
    <cellStyle name="Accent2 44" xfId="7838" xr:uid="{00000000-0005-0000-0000-000059250000}"/>
    <cellStyle name="Accent2 44 2" xfId="7839" xr:uid="{00000000-0005-0000-0000-00005A250000}"/>
    <cellStyle name="Accent2 44 3" xfId="7840" xr:uid="{00000000-0005-0000-0000-00005B250000}"/>
    <cellStyle name="Accent2 44 4" xfId="7841" xr:uid="{00000000-0005-0000-0000-00005C250000}"/>
    <cellStyle name="Accent2 45" xfId="7842" xr:uid="{00000000-0005-0000-0000-00005D250000}"/>
    <cellStyle name="Accent2 45 2" xfId="7843" xr:uid="{00000000-0005-0000-0000-00005E250000}"/>
    <cellStyle name="Accent2 45 3" xfId="7844" xr:uid="{00000000-0005-0000-0000-00005F250000}"/>
    <cellStyle name="Accent2 45 4" xfId="7845" xr:uid="{00000000-0005-0000-0000-000060250000}"/>
    <cellStyle name="Accent2 46" xfId="7846" xr:uid="{00000000-0005-0000-0000-000061250000}"/>
    <cellStyle name="Accent2 46 2" xfId="7847" xr:uid="{00000000-0005-0000-0000-000062250000}"/>
    <cellStyle name="Accent2 46 3" xfId="7848" xr:uid="{00000000-0005-0000-0000-000063250000}"/>
    <cellStyle name="Accent2 46 4" xfId="7849" xr:uid="{00000000-0005-0000-0000-000064250000}"/>
    <cellStyle name="Accent2 47" xfId="7850" xr:uid="{00000000-0005-0000-0000-000065250000}"/>
    <cellStyle name="Accent2 47 2" xfId="7851" xr:uid="{00000000-0005-0000-0000-000066250000}"/>
    <cellStyle name="Accent2 47 3" xfId="7852" xr:uid="{00000000-0005-0000-0000-000067250000}"/>
    <cellStyle name="Accent2 47 4" xfId="7853" xr:uid="{00000000-0005-0000-0000-000068250000}"/>
    <cellStyle name="Accent2 48" xfId="7854" xr:uid="{00000000-0005-0000-0000-000069250000}"/>
    <cellStyle name="Accent2 48 2" xfId="7855" xr:uid="{00000000-0005-0000-0000-00006A250000}"/>
    <cellStyle name="Accent2 48 3" xfId="7856" xr:uid="{00000000-0005-0000-0000-00006B250000}"/>
    <cellStyle name="Accent2 48 4" xfId="7857" xr:uid="{00000000-0005-0000-0000-00006C250000}"/>
    <cellStyle name="Accent2 49" xfId="7858" xr:uid="{00000000-0005-0000-0000-00006D250000}"/>
    <cellStyle name="Accent2 49 2" xfId="7859" xr:uid="{00000000-0005-0000-0000-00006E250000}"/>
    <cellStyle name="Accent2 49 3" xfId="7860" xr:uid="{00000000-0005-0000-0000-00006F250000}"/>
    <cellStyle name="Accent2 49 4" xfId="7861" xr:uid="{00000000-0005-0000-0000-000070250000}"/>
    <cellStyle name="Accent2 5" xfId="686" xr:uid="{00000000-0005-0000-0000-000071250000}"/>
    <cellStyle name="Accent2 5 2" xfId="687" xr:uid="{00000000-0005-0000-0000-000072250000}"/>
    <cellStyle name="Accent2 5 2 2" xfId="7862" xr:uid="{00000000-0005-0000-0000-000073250000}"/>
    <cellStyle name="Accent2 5 2 2 2" xfId="7863" xr:uid="{00000000-0005-0000-0000-000074250000}"/>
    <cellStyle name="Accent2 5 2 3" xfId="7864" xr:uid="{00000000-0005-0000-0000-000075250000}"/>
    <cellStyle name="Accent2 5 3" xfId="7865" xr:uid="{00000000-0005-0000-0000-000076250000}"/>
    <cellStyle name="Accent2 5 3 2" xfId="7866" xr:uid="{00000000-0005-0000-0000-000077250000}"/>
    <cellStyle name="Accent2 5 4" xfId="7867" xr:uid="{00000000-0005-0000-0000-000078250000}"/>
    <cellStyle name="Accent2 5 5" xfId="7868" xr:uid="{00000000-0005-0000-0000-000079250000}"/>
    <cellStyle name="Accent2 50" xfId="7869" xr:uid="{00000000-0005-0000-0000-00007A250000}"/>
    <cellStyle name="Accent2 50 2" xfId="7870" xr:uid="{00000000-0005-0000-0000-00007B250000}"/>
    <cellStyle name="Accent2 50 3" xfId="7871" xr:uid="{00000000-0005-0000-0000-00007C250000}"/>
    <cellStyle name="Accent2 50 4" xfId="7872" xr:uid="{00000000-0005-0000-0000-00007D250000}"/>
    <cellStyle name="Accent2 51" xfId="7873" xr:uid="{00000000-0005-0000-0000-00007E250000}"/>
    <cellStyle name="Accent2 51 2" xfId="7874" xr:uid="{00000000-0005-0000-0000-00007F250000}"/>
    <cellStyle name="Accent2 51 3" xfId="7875" xr:uid="{00000000-0005-0000-0000-000080250000}"/>
    <cellStyle name="Accent2 51 4" xfId="7876" xr:uid="{00000000-0005-0000-0000-000081250000}"/>
    <cellStyle name="Accent2 52" xfId="7877" xr:uid="{00000000-0005-0000-0000-000082250000}"/>
    <cellStyle name="Accent2 52 2" xfId="7878" xr:uid="{00000000-0005-0000-0000-000083250000}"/>
    <cellStyle name="Accent2 52 3" xfId="7879" xr:uid="{00000000-0005-0000-0000-000084250000}"/>
    <cellStyle name="Accent2 52 4" xfId="7880" xr:uid="{00000000-0005-0000-0000-000085250000}"/>
    <cellStyle name="Accent2 53" xfId="7881" xr:uid="{00000000-0005-0000-0000-000086250000}"/>
    <cellStyle name="Accent2 53 2" xfId="7882" xr:uid="{00000000-0005-0000-0000-000087250000}"/>
    <cellStyle name="Accent2 53 3" xfId="7883" xr:uid="{00000000-0005-0000-0000-000088250000}"/>
    <cellStyle name="Accent2 53 4" xfId="7884" xr:uid="{00000000-0005-0000-0000-000089250000}"/>
    <cellStyle name="Accent2 54" xfId="7885" xr:uid="{00000000-0005-0000-0000-00008A250000}"/>
    <cellStyle name="Accent2 54 2" xfId="7886" xr:uid="{00000000-0005-0000-0000-00008B250000}"/>
    <cellStyle name="Accent2 54 3" xfId="7887" xr:uid="{00000000-0005-0000-0000-00008C250000}"/>
    <cellStyle name="Accent2 54 4" xfId="7888" xr:uid="{00000000-0005-0000-0000-00008D250000}"/>
    <cellStyle name="Accent2 55" xfId="7889" xr:uid="{00000000-0005-0000-0000-00008E250000}"/>
    <cellStyle name="Accent2 55 2" xfId="7890" xr:uid="{00000000-0005-0000-0000-00008F250000}"/>
    <cellStyle name="Accent2 55 3" xfId="7891" xr:uid="{00000000-0005-0000-0000-000090250000}"/>
    <cellStyle name="Accent2 55 4" xfId="7892" xr:uid="{00000000-0005-0000-0000-000091250000}"/>
    <cellStyle name="Accent2 56" xfId="7893" xr:uid="{00000000-0005-0000-0000-000092250000}"/>
    <cellStyle name="Accent2 56 2" xfId="7894" xr:uid="{00000000-0005-0000-0000-000093250000}"/>
    <cellStyle name="Accent2 56 3" xfId="7895" xr:uid="{00000000-0005-0000-0000-000094250000}"/>
    <cellStyle name="Accent2 56 4" xfId="7896" xr:uid="{00000000-0005-0000-0000-000095250000}"/>
    <cellStyle name="Accent2 57" xfId="7897" xr:uid="{00000000-0005-0000-0000-000096250000}"/>
    <cellStyle name="Accent2 57 2" xfId="7898" xr:uid="{00000000-0005-0000-0000-000097250000}"/>
    <cellStyle name="Accent2 57 3" xfId="7899" xr:uid="{00000000-0005-0000-0000-000098250000}"/>
    <cellStyle name="Accent2 57 4" xfId="7900" xr:uid="{00000000-0005-0000-0000-000099250000}"/>
    <cellStyle name="Accent2 58" xfId="7901" xr:uid="{00000000-0005-0000-0000-00009A250000}"/>
    <cellStyle name="Accent2 58 2" xfId="7902" xr:uid="{00000000-0005-0000-0000-00009B250000}"/>
    <cellStyle name="Accent2 58 3" xfId="7903" xr:uid="{00000000-0005-0000-0000-00009C250000}"/>
    <cellStyle name="Accent2 58 4" xfId="7904" xr:uid="{00000000-0005-0000-0000-00009D250000}"/>
    <cellStyle name="Accent2 59" xfId="7905" xr:uid="{00000000-0005-0000-0000-00009E250000}"/>
    <cellStyle name="Accent2 59 2" xfId="7906" xr:uid="{00000000-0005-0000-0000-00009F250000}"/>
    <cellStyle name="Accent2 59 3" xfId="7907" xr:uid="{00000000-0005-0000-0000-0000A0250000}"/>
    <cellStyle name="Accent2 59 4" xfId="7908" xr:uid="{00000000-0005-0000-0000-0000A1250000}"/>
    <cellStyle name="Accent2 6" xfId="688" xr:uid="{00000000-0005-0000-0000-0000A2250000}"/>
    <cellStyle name="Accent2 6 2" xfId="689" xr:uid="{00000000-0005-0000-0000-0000A3250000}"/>
    <cellStyle name="Accent2 6 2 2" xfId="7909" xr:uid="{00000000-0005-0000-0000-0000A4250000}"/>
    <cellStyle name="Accent2 6 2 2 2" xfId="7910" xr:uid="{00000000-0005-0000-0000-0000A5250000}"/>
    <cellStyle name="Accent2 6 2 3" xfId="7911" xr:uid="{00000000-0005-0000-0000-0000A6250000}"/>
    <cellStyle name="Accent2 6 3" xfId="7912" xr:uid="{00000000-0005-0000-0000-0000A7250000}"/>
    <cellStyle name="Accent2 6 3 2" xfId="7913" xr:uid="{00000000-0005-0000-0000-0000A8250000}"/>
    <cellStyle name="Accent2 6 4" xfId="7914" xr:uid="{00000000-0005-0000-0000-0000A9250000}"/>
    <cellStyle name="Accent2 6 5" xfId="7915" xr:uid="{00000000-0005-0000-0000-0000AA250000}"/>
    <cellStyle name="Accent2 60" xfId="7916" xr:uid="{00000000-0005-0000-0000-0000AB250000}"/>
    <cellStyle name="Accent2 60 2" xfId="7917" xr:uid="{00000000-0005-0000-0000-0000AC250000}"/>
    <cellStyle name="Accent2 60 3" xfId="7918" xr:uid="{00000000-0005-0000-0000-0000AD250000}"/>
    <cellStyle name="Accent2 60 4" xfId="7919" xr:uid="{00000000-0005-0000-0000-0000AE250000}"/>
    <cellStyle name="Accent2 61" xfId="7920" xr:uid="{00000000-0005-0000-0000-0000AF250000}"/>
    <cellStyle name="Accent2 61 2" xfId="7921" xr:uid="{00000000-0005-0000-0000-0000B0250000}"/>
    <cellStyle name="Accent2 61 3" xfId="7922" xr:uid="{00000000-0005-0000-0000-0000B1250000}"/>
    <cellStyle name="Accent2 61 4" xfId="7923" xr:uid="{00000000-0005-0000-0000-0000B2250000}"/>
    <cellStyle name="Accent2 62" xfId="7924" xr:uid="{00000000-0005-0000-0000-0000B3250000}"/>
    <cellStyle name="Accent2 62 2" xfId="7925" xr:uid="{00000000-0005-0000-0000-0000B4250000}"/>
    <cellStyle name="Accent2 62 3" xfId="7926" xr:uid="{00000000-0005-0000-0000-0000B5250000}"/>
    <cellStyle name="Accent2 62 4" xfId="7927" xr:uid="{00000000-0005-0000-0000-0000B6250000}"/>
    <cellStyle name="Accent2 63" xfId="7928" xr:uid="{00000000-0005-0000-0000-0000B7250000}"/>
    <cellStyle name="Accent2 63 2" xfId="7929" xr:uid="{00000000-0005-0000-0000-0000B8250000}"/>
    <cellStyle name="Accent2 63 3" xfId="7930" xr:uid="{00000000-0005-0000-0000-0000B9250000}"/>
    <cellStyle name="Accent2 63 4" xfId="7931" xr:uid="{00000000-0005-0000-0000-0000BA250000}"/>
    <cellStyle name="Accent2 64" xfId="7932" xr:uid="{00000000-0005-0000-0000-0000BB250000}"/>
    <cellStyle name="Accent2 64 2" xfId="7933" xr:uid="{00000000-0005-0000-0000-0000BC250000}"/>
    <cellStyle name="Accent2 64 3" xfId="7934" xr:uid="{00000000-0005-0000-0000-0000BD250000}"/>
    <cellStyle name="Accent2 64 4" xfId="7935" xr:uid="{00000000-0005-0000-0000-0000BE250000}"/>
    <cellStyle name="Accent2 65" xfId="7936" xr:uid="{00000000-0005-0000-0000-0000BF250000}"/>
    <cellStyle name="Accent2 65 2" xfId="7937" xr:uid="{00000000-0005-0000-0000-0000C0250000}"/>
    <cellStyle name="Accent2 65 3" xfId="7938" xr:uid="{00000000-0005-0000-0000-0000C1250000}"/>
    <cellStyle name="Accent2 65 4" xfId="7939" xr:uid="{00000000-0005-0000-0000-0000C2250000}"/>
    <cellStyle name="Accent2 66" xfId="7940" xr:uid="{00000000-0005-0000-0000-0000C3250000}"/>
    <cellStyle name="Accent2 66 2" xfId="7941" xr:uid="{00000000-0005-0000-0000-0000C4250000}"/>
    <cellStyle name="Accent2 66 3" xfId="7942" xr:uid="{00000000-0005-0000-0000-0000C5250000}"/>
    <cellStyle name="Accent2 66 4" xfId="7943" xr:uid="{00000000-0005-0000-0000-0000C6250000}"/>
    <cellStyle name="Accent2 67" xfId="7944" xr:uid="{00000000-0005-0000-0000-0000C7250000}"/>
    <cellStyle name="Accent2 67 2" xfId="7945" xr:uid="{00000000-0005-0000-0000-0000C8250000}"/>
    <cellStyle name="Accent2 67 3" xfId="7946" xr:uid="{00000000-0005-0000-0000-0000C9250000}"/>
    <cellStyle name="Accent2 67 4" xfId="7947" xr:uid="{00000000-0005-0000-0000-0000CA250000}"/>
    <cellStyle name="Accent2 68" xfId="7948" xr:uid="{00000000-0005-0000-0000-0000CB250000}"/>
    <cellStyle name="Accent2 68 2" xfId="7949" xr:uid="{00000000-0005-0000-0000-0000CC250000}"/>
    <cellStyle name="Accent2 68 3" xfId="7950" xr:uid="{00000000-0005-0000-0000-0000CD250000}"/>
    <cellStyle name="Accent2 68 4" xfId="7951" xr:uid="{00000000-0005-0000-0000-0000CE250000}"/>
    <cellStyle name="Accent2 69" xfId="7952" xr:uid="{00000000-0005-0000-0000-0000CF250000}"/>
    <cellStyle name="Accent2 69 2" xfId="7953" xr:uid="{00000000-0005-0000-0000-0000D0250000}"/>
    <cellStyle name="Accent2 69 3" xfId="7954" xr:uid="{00000000-0005-0000-0000-0000D1250000}"/>
    <cellStyle name="Accent2 69 4" xfId="7955" xr:uid="{00000000-0005-0000-0000-0000D2250000}"/>
    <cellStyle name="Accent2 7" xfId="690" xr:uid="{00000000-0005-0000-0000-0000D3250000}"/>
    <cellStyle name="Accent2 7 2" xfId="691" xr:uid="{00000000-0005-0000-0000-0000D4250000}"/>
    <cellStyle name="Accent2 7 2 2" xfId="7956" xr:uid="{00000000-0005-0000-0000-0000D5250000}"/>
    <cellStyle name="Accent2 7 2 3" xfId="7957" xr:uid="{00000000-0005-0000-0000-0000D6250000}"/>
    <cellStyle name="Accent2 7 3" xfId="7958" xr:uid="{00000000-0005-0000-0000-0000D7250000}"/>
    <cellStyle name="Accent2 7 3 2" xfId="7959" xr:uid="{00000000-0005-0000-0000-0000D8250000}"/>
    <cellStyle name="Accent2 7 4" xfId="7960" xr:uid="{00000000-0005-0000-0000-0000D9250000}"/>
    <cellStyle name="Accent2 7 5" xfId="7961" xr:uid="{00000000-0005-0000-0000-0000DA250000}"/>
    <cellStyle name="Accent2 70" xfId="7962" xr:uid="{00000000-0005-0000-0000-0000DB250000}"/>
    <cellStyle name="Accent2 70 2" xfId="7963" xr:uid="{00000000-0005-0000-0000-0000DC250000}"/>
    <cellStyle name="Accent2 70 3" xfId="7964" xr:uid="{00000000-0005-0000-0000-0000DD250000}"/>
    <cellStyle name="Accent2 70 4" xfId="7965" xr:uid="{00000000-0005-0000-0000-0000DE250000}"/>
    <cellStyle name="Accent2 71" xfId="7966" xr:uid="{00000000-0005-0000-0000-0000DF250000}"/>
    <cellStyle name="Accent2 71 2" xfId="7967" xr:uid="{00000000-0005-0000-0000-0000E0250000}"/>
    <cellStyle name="Accent2 71 2 2" xfId="7968" xr:uid="{00000000-0005-0000-0000-0000E1250000}"/>
    <cellStyle name="Accent2 71 3" xfId="7969" xr:uid="{00000000-0005-0000-0000-0000E2250000}"/>
    <cellStyle name="Accent2 71 4" xfId="7970" xr:uid="{00000000-0005-0000-0000-0000E3250000}"/>
    <cellStyle name="Accent2 72" xfId="7971" xr:uid="{00000000-0005-0000-0000-0000E4250000}"/>
    <cellStyle name="Accent2 72 2" xfId="7972" xr:uid="{00000000-0005-0000-0000-0000E5250000}"/>
    <cellStyle name="Accent2 72 2 2" xfId="7973" xr:uid="{00000000-0005-0000-0000-0000E6250000}"/>
    <cellStyle name="Accent2 72 3" xfId="7974" xr:uid="{00000000-0005-0000-0000-0000E7250000}"/>
    <cellStyle name="Accent2 72 4" xfId="7975" xr:uid="{00000000-0005-0000-0000-0000E8250000}"/>
    <cellStyle name="Accent2 73" xfId="7976" xr:uid="{00000000-0005-0000-0000-0000E9250000}"/>
    <cellStyle name="Accent2 73 2" xfId="7977" xr:uid="{00000000-0005-0000-0000-0000EA250000}"/>
    <cellStyle name="Accent2 73 2 2" xfId="7978" xr:uid="{00000000-0005-0000-0000-0000EB250000}"/>
    <cellStyle name="Accent2 73 3" xfId="7979" xr:uid="{00000000-0005-0000-0000-0000EC250000}"/>
    <cellStyle name="Accent2 73 4" xfId="7980" xr:uid="{00000000-0005-0000-0000-0000ED250000}"/>
    <cellStyle name="Accent2 74" xfId="7981" xr:uid="{00000000-0005-0000-0000-0000EE250000}"/>
    <cellStyle name="Accent2 74 2" xfId="7982" xr:uid="{00000000-0005-0000-0000-0000EF250000}"/>
    <cellStyle name="Accent2 74 2 2" xfId="7983" xr:uid="{00000000-0005-0000-0000-0000F0250000}"/>
    <cellStyle name="Accent2 74 3" xfId="7984" xr:uid="{00000000-0005-0000-0000-0000F1250000}"/>
    <cellStyle name="Accent2 74 4" xfId="7985" xr:uid="{00000000-0005-0000-0000-0000F2250000}"/>
    <cellStyle name="Accent2 75" xfId="7986" xr:uid="{00000000-0005-0000-0000-0000F3250000}"/>
    <cellStyle name="Accent2 75 2" xfId="7987" xr:uid="{00000000-0005-0000-0000-0000F4250000}"/>
    <cellStyle name="Accent2 75 2 2" xfId="7988" xr:uid="{00000000-0005-0000-0000-0000F5250000}"/>
    <cellStyle name="Accent2 75 3" xfId="7989" xr:uid="{00000000-0005-0000-0000-0000F6250000}"/>
    <cellStyle name="Accent2 75 4" xfId="7990" xr:uid="{00000000-0005-0000-0000-0000F7250000}"/>
    <cellStyle name="Accent2 76" xfId="7991" xr:uid="{00000000-0005-0000-0000-0000F8250000}"/>
    <cellStyle name="Accent2 76 2" xfId="7992" xr:uid="{00000000-0005-0000-0000-0000F9250000}"/>
    <cellStyle name="Accent2 76 2 2" xfId="7993" xr:uid="{00000000-0005-0000-0000-0000FA250000}"/>
    <cellStyle name="Accent2 76 3" xfId="7994" xr:uid="{00000000-0005-0000-0000-0000FB250000}"/>
    <cellStyle name="Accent2 76 4" xfId="7995" xr:uid="{00000000-0005-0000-0000-0000FC250000}"/>
    <cellStyle name="Accent2 77" xfId="7996" xr:uid="{00000000-0005-0000-0000-0000FD250000}"/>
    <cellStyle name="Accent2 77 2" xfId="7997" xr:uid="{00000000-0005-0000-0000-0000FE250000}"/>
    <cellStyle name="Accent2 77 3" xfId="7998" xr:uid="{00000000-0005-0000-0000-0000FF250000}"/>
    <cellStyle name="Accent2 77 4" xfId="7999" xr:uid="{00000000-0005-0000-0000-000000260000}"/>
    <cellStyle name="Accent2 78" xfId="8000" xr:uid="{00000000-0005-0000-0000-000001260000}"/>
    <cellStyle name="Accent2 78 2" xfId="8001" xr:uid="{00000000-0005-0000-0000-000002260000}"/>
    <cellStyle name="Accent2 78 3" xfId="8002" xr:uid="{00000000-0005-0000-0000-000003260000}"/>
    <cellStyle name="Accent2 79" xfId="8003" xr:uid="{00000000-0005-0000-0000-000004260000}"/>
    <cellStyle name="Accent2 79 2" xfId="8004" xr:uid="{00000000-0005-0000-0000-000005260000}"/>
    <cellStyle name="Accent2 79 3" xfId="8005" xr:uid="{00000000-0005-0000-0000-000006260000}"/>
    <cellStyle name="Accent2 8" xfId="692" xr:uid="{00000000-0005-0000-0000-000007260000}"/>
    <cellStyle name="Accent2 8 2" xfId="8006" xr:uid="{00000000-0005-0000-0000-000008260000}"/>
    <cellStyle name="Accent2 8 2 2" xfId="8007" xr:uid="{00000000-0005-0000-0000-000009260000}"/>
    <cellStyle name="Accent2 8 2 2 2" xfId="8008" xr:uid="{00000000-0005-0000-0000-00000A260000}"/>
    <cellStyle name="Accent2 8 2 3" xfId="8009" xr:uid="{00000000-0005-0000-0000-00000B260000}"/>
    <cellStyle name="Accent2 8 3" xfId="8010" xr:uid="{00000000-0005-0000-0000-00000C260000}"/>
    <cellStyle name="Accent2 8 3 2" xfId="8011" xr:uid="{00000000-0005-0000-0000-00000D260000}"/>
    <cellStyle name="Accent2 8 4" xfId="8012" xr:uid="{00000000-0005-0000-0000-00000E260000}"/>
    <cellStyle name="Accent2 8 4 2" xfId="8013" xr:uid="{00000000-0005-0000-0000-00000F260000}"/>
    <cellStyle name="Accent2 8 5" xfId="8014" xr:uid="{00000000-0005-0000-0000-000010260000}"/>
    <cellStyle name="Accent2 8 6" xfId="8015" xr:uid="{00000000-0005-0000-0000-000011260000}"/>
    <cellStyle name="Accent2 80" xfId="8016" xr:uid="{00000000-0005-0000-0000-000012260000}"/>
    <cellStyle name="Accent2 80 2" xfId="8017" xr:uid="{00000000-0005-0000-0000-000013260000}"/>
    <cellStyle name="Accent2 80 3" xfId="8018" xr:uid="{00000000-0005-0000-0000-000014260000}"/>
    <cellStyle name="Accent2 81" xfId="8019" xr:uid="{00000000-0005-0000-0000-000015260000}"/>
    <cellStyle name="Accent2 81 2" xfId="8020" xr:uid="{00000000-0005-0000-0000-000016260000}"/>
    <cellStyle name="Accent2 81 3" xfId="8021" xr:uid="{00000000-0005-0000-0000-000017260000}"/>
    <cellStyle name="Accent2 82" xfId="8022" xr:uid="{00000000-0005-0000-0000-000018260000}"/>
    <cellStyle name="Accent2 82 2" xfId="8023" xr:uid="{00000000-0005-0000-0000-000019260000}"/>
    <cellStyle name="Accent2 82 3" xfId="8024" xr:uid="{00000000-0005-0000-0000-00001A260000}"/>
    <cellStyle name="Accent2 83" xfId="8025" xr:uid="{00000000-0005-0000-0000-00001B260000}"/>
    <cellStyle name="Accent2 83 2" xfId="8026" xr:uid="{00000000-0005-0000-0000-00001C260000}"/>
    <cellStyle name="Accent2 83 3" xfId="8027" xr:uid="{00000000-0005-0000-0000-00001D260000}"/>
    <cellStyle name="Accent2 84" xfId="8028" xr:uid="{00000000-0005-0000-0000-00001E260000}"/>
    <cellStyle name="Accent2 84 2" xfId="8029" xr:uid="{00000000-0005-0000-0000-00001F260000}"/>
    <cellStyle name="Accent2 84 3" xfId="8030" xr:uid="{00000000-0005-0000-0000-000020260000}"/>
    <cellStyle name="Accent2 85" xfId="8031" xr:uid="{00000000-0005-0000-0000-000021260000}"/>
    <cellStyle name="Accent2 85 2" xfId="8032" xr:uid="{00000000-0005-0000-0000-000022260000}"/>
    <cellStyle name="Accent2 85 3" xfId="8033" xr:uid="{00000000-0005-0000-0000-000023260000}"/>
    <cellStyle name="Accent2 86" xfId="8034" xr:uid="{00000000-0005-0000-0000-000024260000}"/>
    <cellStyle name="Accent2 86 2" xfId="8035" xr:uid="{00000000-0005-0000-0000-000025260000}"/>
    <cellStyle name="Accent2 86 3" xfId="8036" xr:uid="{00000000-0005-0000-0000-000026260000}"/>
    <cellStyle name="Accent2 87" xfId="8037" xr:uid="{00000000-0005-0000-0000-000027260000}"/>
    <cellStyle name="Accent2 87 2" xfId="8038" xr:uid="{00000000-0005-0000-0000-000028260000}"/>
    <cellStyle name="Accent2 87 3" xfId="8039" xr:uid="{00000000-0005-0000-0000-000029260000}"/>
    <cellStyle name="Accent2 88" xfId="8040" xr:uid="{00000000-0005-0000-0000-00002A260000}"/>
    <cellStyle name="Accent2 88 2" xfId="8041" xr:uid="{00000000-0005-0000-0000-00002B260000}"/>
    <cellStyle name="Accent2 88 3" xfId="8042" xr:uid="{00000000-0005-0000-0000-00002C260000}"/>
    <cellStyle name="Accent2 89" xfId="8043" xr:uid="{00000000-0005-0000-0000-00002D260000}"/>
    <cellStyle name="Accent2 89 2" xfId="8044" xr:uid="{00000000-0005-0000-0000-00002E260000}"/>
    <cellStyle name="Accent2 89 3" xfId="8045" xr:uid="{00000000-0005-0000-0000-00002F260000}"/>
    <cellStyle name="Accent2 9" xfId="693" xr:uid="{00000000-0005-0000-0000-000030260000}"/>
    <cellStyle name="Accent2 9 2" xfId="8046" xr:uid="{00000000-0005-0000-0000-000031260000}"/>
    <cellStyle name="Accent2 9 2 2" xfId="8047" xr:uid="{00000000-0005-0000-0000-000032260000}"/>
    <cellStyle name="Accent2 9 2 3" xfId="8048" xr:uid="{00000000-0005-0000-0000-000033260000}"/>
    <cellStyle name="Accent2 9 3" xfId="8049" xr:uid="{00000000-0005-0000-0000-000034260000}"/>
    <cellStyle name="Accent2 9 3 2" xfId="8050" xr:uid="{00000000-0005-0000-0000-000035260000}"/>
    <cellStyle name="Accent2 9 4" xfId="8051" xr:uid="{00000000-0005-0000-0000-000036260000}"/>
    <cellStyle name="Accent2 9 5" xfId="8052" xr:uid="{00000000-0005-0000-0000-000037260000}"/>
    <cellStyle name="Accent2 90" xfId="8053" xr:uid="{00000000-0005-0000-0000-000038260000}"/>
    <cellStyle name="Accent2 90 2" xfId="8054" xr:uid="{00000000-0005-0000-0000-000039260000}"/>
    <cellStyle name="Accent2 90 3" xfId="8055" xr:uid="{00000000-0005-0000-0000-00003A260000}"/>
    <cellStyle name="Accent2 91" xfId="8056" xr:uid="{00000000-0005-0000-0000-00003B260000}"/>
    <cellStyle name="Accent2 91 2" xfId="8057" xr:uid="{00000000-0005-0000-0000-00003C260000}"/>
    <cellStyle name="Accent2 91 3" xfId="8058" xr:uid="{00000000-0005-0000-0000-00003D260000}"/>
    <cellStyle name="Accent2 92" xfId="8059" xr:uid="{00000000-0005-0000-0000-00003E260000}"/>
    <cellStyle name="Accent2 92 2" xfId="8060" xr:uid="{00000000-0005-0000-0000-00003F260000}"/>
    <cellStyle name="Accent2 92 3" xfId="8061" xr:uid="{00000000-0005-0000-0000-000040260000}"/>
    <cellStyle name="Accent2 93" xfId="8062" xr:uid="{00000000-0005-0000-0000-000041260000}"/>
    <cellStyle name="Accent2 93 2" xfId="8063" xr:uid="{00000000-0005-0000-0000-000042260000}"/>
    <cellStyle name="Accent2 93 3" xfId="8064" xr:uid="{00000000-0005-0000-0000-000043260000}"/>
    <cellStyle name="Accent2 94" xfId="8065" xr:uid="{00000000-0005-0000-0000-000044260000}"/>
    <cellStyle name="Accent2 94 2" xfId="8066" xr:uid="{00000000-0005-0000-0000-000045260000}"/>
    <cellStyle name="Accent2 94 3" xfId="8067" xr:uid="{00000000-0005-0000-0000-000046260000}"/>
    <cellStyle name="Accent2 95" xfId="8068" xr:uid="{00000000-0005-0000-0000-000047260000}"/>
    <cellStyle name="Accent2 95 2" xfId="8069" xr:uid="{00000000-0005-0000-0000-000048260000}"/>
    <cellStyle name="Accent2 95 3" xfId="8070" xr:uid="{00000000-0005-0000-0000-000049260000}"/>
    <cellStyle name="Accent2 96" xfId="8071" xr:uid="{00000000-0005-0000-0000-00004A260000}"/>
    <cellStyle name="Accent2 96 2" xfId="8072" xr:uid="{00000000-0005-0000-0000-00004B260000}"/>
    <cellStyle name="Accent2 96 3" xfId="8073" xr:uid="{00000000-0005-0000-0000-00004C260000}"/>
    <cellStyle name="Accent2 97" xfId="8074" xr:uid="{00000000-0005-0000-0000-00004D260000}"/>
    <cellStyle name="Accent2 97 2" xfId="8075" xr:uid="{00000000-0005-0000-0000-00004E260000}"/>
    <cellStyle name="Accent2 97 3" xfId="8076" xr:uid="{00000000-0005-0000-0000-00004F260000}"/>
    <cellStyle name="Accent2 98" xfId="8077" xr:uid="{00000000-0005-0000-0000-000050260000}"/>
    <cellStyle name="Accent2 98 2" xfId="8078" xr:uid="{00000000-0005-0000-0000-000051260000}"/>
    <cellStyle name="Accent2 98 3" xfId="8079" xr:uid="{00000000-0005-0000-0000-000052260000}"/>
    <cellStyle name="Accent2 99" xfId="8080" xr:uid="{00000000-0005-0000-0000-000053260000}"/>
    <cellStyle name="Accent2 99 2" xfId="8081" xr:uid="{00000000-0005-0000-0000-000054260000}"/>
    <cellStyle name="Accent2 99 3" xfId="8082" xr:uid="{00000000-0005-0000-0000-000055260000}"/>
    <cellStyle name="Accent3" xfId="26" builtinId="37" customBuiltin="1"/>
    <cellStyle name="Accent3 - 20%" xfId="694" xr:uid="{00000000-0005-0000-0000-000057260000}"/>
    <cellStyle name="Accent3 - 20% 2" xfId="695" xr:uid="{00000000-0005-0000-0000-000058260000}"/>
    <cellStyle name="Accent3 - 20% 2 2" xfId="8083" xr:uid="{00000000-0005-0000-0000-000059260000}"/>
    <cellStyle name="Accent3 - 20% 2 2 2" xfId="8084" xr:uid="{00000000-0005-0000-0000-00005A260000}"/>
    <cellStyle name="Accent3 - 20% 2 2 3" xfId="8085" xr:uid="{00000000-0005-0000-0000-00005B260000}"/>
    <cellStyle name="Accent3 - 20% 2 3" xfId="8086" xr:uid="{00000000-0005-0000-0000-00005C260000}"/>
    <cellStyle name="Accent3 - 20% 2 3 2" xfId="8087" xr:uid="{00000000-0005-0000-0000-00005D260000}"/>
    <cellStyle name="Accent3 - 20% 2 4" xfId="8088" xr:uid="{00000000-0005-0000-0000-00005E260000}"/>
    <cellStyle name="Accent3 - 20% 2 5" xfId="8089" xr:uid="{00000000-0005-0000-0000-00005F260000}"/>
    <cellStyle name="Accent3 - 20% 3" xfId="696" xr:uid="{00000000-0005-0000-0000-000060260000}"/>
    <cellStyle name="Accent3 - 20% 3 2" xfId="8090" xr:uid="{00000000-0005-0000-0000-000061260000}"/>
    <cellStyle name="Accent3 - 20% 3 2 2" xfId="8091" xr:uid="{00000000-0005-0000-0000-000062260000}"/>
    <cellStyle name="Accent3 - 20% 3 3" xfId="8092" xr:uid="{00000000-0005-0000-0000-000063260000}"/>
    <cellStyle name="Accent3 - 20% 4" xfId="8093" xr:uid="{00000000-0005-0000-0000-000064260000}"/>
    <cellStyle name="Accent3 - 20% 4 2" xfId="8094" xr:uid="{00000000-0005-0000-0000-000065260000}"/>
    <cellStyle name="Accent3 - 20% 5" xfId="8095" xr:uid="{00000000-0005-0000-0000-000066260000}"/>
    <cellStyle name="Accent3 - 20% 5 2" xfId="8096" xr:uid="{00000000-0005-0000-0000-000067260000}"/>
    <cellStyle name="Accent3 - 20% 6" xfId="8097" xr:uid="{00000000-0005-0000-0000-000068260000}"/>
    <cellStyle name="Accent3 - 20% 7" xfId="8098" xr:uid="{00000000-0005-0000-0000-000069260000}"/>
    <cellStyle name="Accent3 - 20% 8" xfId="8099" xr:uid="{00000000-0005-0000-0000-00006A260000}"/>
    <cellStyle name="Accent3 - 20% 9" xfId="8100" xr:uid="{00000000-0005-0000-0000-00006B260000}"/>
    <cellStyle name="Accent3 - 40%" xfId="697" xr:uid="{00000000-0005-0000-0000-00006C260000}"/>
    <cellStyle name="Accent3 - 40% 2" xfId="698" xr:uid="{00000000-0005-0000-0000-00006D260000}"/>
    <cellStyle name="Accent3 - 40% 2 2" xfId="8101" xr:uid="{00000000-0005-0000-0000-00006E260000}"/>
    <cellStyle name="Accent3 - 40% 2 2 2" xfId="8102" xr:uid="{00000000-0005-0000-0000-00006F260000}"/>
    <cellStyle name="Accent3 - 40% 2 2 3" xfId="8103" xr:uid="{00000000-0005-0000-0000-000070260000}"/>
    <cellStyle name="Accent3 - 40% 2 3" xfId="8104" xr:uid="{00000000-0005-0000-0000-000071260000}"/>
    <cellStyle name="Accent3 - 40% 2 3 2" xfId="8105" xr:uid="{00000000-0005-0000-0000-000072260000}"/>
    <cellStyle name="Accent3 - 40% 2 4" xfId="8106" xr:uid="{00000000-0005-0000-0000-000073260000}"/>
    <cellStyle name="Accent3 - 40% 2 5" xfId="8107" xr:uid="{00000000-0005-0000-0000-000074260000}"/>
    <cellStyle name="Accent3 - 40% 3" xfId="699" xr:uid="{00000000-0005-0000-0000-000075260000}"/>
    <cellStyle name="Accent3 - 40% 3 2" xfId="8108" xr:uid="{00000000-0005-0000-0000-000076260000}"/>
    <cellStyle name="Accent3 - 40% 3 2 2" xfId="8109" xr:uid="{00000000-0005-0000-0000-000077260000}"/>
    <cellStyle name="Accent3 - 40% 3 3" xfId="8110" xr:uid="{00000000-0005-0000-0000-000078260000}"/>
    <cellStyle name="Accent3 - 40% 4" xfId="8111" xr:uid="{00000000-0005-0000-0000-000079260000}"/>
    <cellStyle name="Accent3 - 40% 4 2" xfId="8112" xr:uid="{00000000-0005-0000-0000-00007A260000}"/>
    <cellStyle name="Accent3 - 40% 5" xfId="8113" xr:uid="{00000000-0005-0000-0000-00007B260000}"/>
    <cellStyle name="Accent3 - 40% 5 2" xfId="8114" xr:uid="{00000000-0005-0000-0000-00007C260000}"/>
    <cellStyle name="Accent3 - 40% 6" xfId="8115" xr:uid="{00000000-0005-0000-0000-00007D260000}"/>
    <cellStyle name="Accent3 - 40% 7" xfId="8116" xr:uid="{00000000-0005-0000-0000-00007E260000}"/>
    <cellStyle name="Accent3 - 40% 8" xfId="8117" xr:uid="{00000000-0005-0000-0000-00007F260000}"/>
    <cellStyle name="Accent3 - 40% 9" xfId="8118" xr:uid="{00000000-0005-0000-0000-000080260000}"/>
    <cellStyle name="Accent3 - 60%" xfId="700" xr:uid="{00000000-0005-0000-0000-000081260000}"/>
    <cellStyle name="Accent3 - 60% 2" xfId="701" xr:uid="{00000000-0005-0000-0000-000082260000}"/>
    <cellStyle name="Accent3 - 60% 2 2" xfId="8119" xr:uid="{00000000-0005-0000-0000-000083260000}"/>
    <cellStyle name="Accent3 - 60% 2 2 2" xfId="8120" xr:uid="{00000000-0005-0000-0000-000084260000}"/>
    <cellStyle name="Accent3 - 60% 2 2 3" xfId="8121" xr:uid="{00000000-0005-0000-0000-000085260000}"/>
    <cellStyle name="Accent3 - 60% 2 3" xfId="8122" xr:uid="{00000000-0005-0000-0000-000086260000}"/>
    <cellStyle name="Accent3 - 60% 2 3 2" xfId="8123" xr:uid="{00000000-0005-0000-0000-000087260000}"/>
    <cellStyle name="Accent3 - 60% 2 4" xfId="8124" xr:uid="{00000000-0005-0000-0000-000088260000}"/>
    <cellStyle name="Accent3 - 60% 2 5" xfId="8125" xr:uid="{00000000-0005-0000-0000-000089260000}"/>
    <cellStyle name="Accent3 - 60% 3" xfId="8126" xr:uid="{00000000-0005-0000-0000-00008A260000}"/>
    <cellStyle name="Accent3 - 60% 3 2" xfId="8127" xr:uid="{00000000-0005-0000-0000-00008B260000}"/>
    <cellStyle name="Accent3 - 60% 3 2 2" xfId="8128" xr:uid="{00000000-0005-0000-0000-00008C260000}"/>
    <cellStyle name="Accent3 - 60% 3 3" xfId="8129" xr:uid="{00000000-0005-0000-0000-00008D260000}"/>
    <cellStyle name="Accent3 - 60% 4" xfId="8130" xr:uid="{00000000-0005-0000-0000-00008E260000}"/>
    <cellStyle name="Accent3 - 60% 4 2" xfId="8131" xr:uid="{00000000-0005-0000-0000-00008F260000}"/>
    <cellStyle name="Accent3 - 60% 5" xfId="8132" xr:uid="{00000000-0005-0000-0000-000090260000}"/>
    <cellStyle name="Accent3 - 60% 5 2" xfId="8133" xr:uid="{00000000-0005-0000-0000-000091260000}"/>
    <cellStyle name="Accent3 - 60% 6" xfId="8134" xr:uid="{00000000-0005-0000-0000-000092260000}"/>
    <cellStyle name="Accent3 - 60% 7" xfId="8135" xr:uid="{00000000-0005-0000-0000-000093260000}"/>
    <cellStyle name="Accent3 - 60% 8" xfId="8136" xr:uid="{00000000-0005-0000-0000-000094260000}"/>
    <cellStyle name="Accent3 - 60% 9" xfId="8137" xr:uid="{00000000-0005-0000-0000-000095260000}"/>
    <cellStyle name="Accent3 10" xfId="702" xr:uid="{00000000-0005-0000-0000-000096260000}"/>
    <cellStyle name="Accent3 10 2" xfId="8138" xr:uid="{00000000-0005-0000-0000-000097260000}"/>
    <cellStyle name="Accent3 10 2 2" xfId="8139" xr:uid="{00000000-0005-0000-0000-000098260000}"/>
    <cellStyle name="Accent3 10 2 3" xfId="8140" xr:uid="{00000000-0005-0000-0000-000099260000}"/>
    <cellStyle name="Accent3 10 3" xfId="8141" xr:uid="{00000000-0005-0000-0000-00009A260000}"/>
    <cellStyle name="Accent3 10 3 2" xfId="8142" xr:uid="{00000000-0005-0000-0000-00009B260000}"/>
    <cellStyle name="Accent3 10 4" xfId="8143" xr:uid="{00000000-0005-0000-0000-00009C260000}"/>
    <cellStyle name="Accent3 10 5" xfId="8144" xr:uid="{00000000-0005-0000-0000-00009D260000}"/>
    <cellStyle name="Accent3 10 6" xfId="8145" xr:uid="{00000000-0005-0000-0000-00009E260000}"/>
    <cellStyle name="Accent3 10 7" xfId="8146" xr:uid="{00000000-0005-0000-0000-00009F260000}"/>
    <cellStyle name="Accent3 100" xfId="8147" xr:uid="{00000000-0005-0000-0000-0000A0260000}"/>
    <cellStyle name="Accent3 100 2" xfId="8148" xr:uid="{00000000-0005-0000-0000-0000A1260000}"/>
    <cellStyle name="Accent3 101" xfId="8149" xr:uid="{00000000-0005-0000-0000-0000A2260000}"/>
    <cellStyle name="Accent3 101 2" xfId="8150" xr:uid="{00000000-0005-0000-0000-0000A3260000}"/>
    <cellStyle name="Accent3 102" xfId="8151" xr:uid="{00000000-0005-0000-0000-0000A4260000}"/>
    <cellStyle name="Accent3 102 2" xfId="8152" xr:uid="{00000000-0005-0000-0000-0000A5260000}"/>
    <cellStyle name="Accent3 103" xfId="8153" xr:uid="{00000000-0005-0000-0000-0000A6260000}"/>
    <cellStyle name="Accent3 103 2" xfId="8154" xr:uid="{00000000-0005-0000-0000-0000A7260000}"/>
    <cellStyle name="Accent3 104" xfId="8155" xr:uid="{00000000-0005-0000-0000-0000A8260000}"/>
    <cellStyle name="Accent3 104 2" xfId="8156" xr:uid="{00000000-0005-0000-0000-0000A9260000}"/>
    <cellStyle name="Accent3 105" xfId="8157" xr:uid="{00000000-0005-0000-0000-0000AA260000}"/>
    <cellStyle name="Accent3 105 2" xfId="8158" xr:uid="{00000000-0005-0000-0000-0000AB260000}"/>
    <cellStyle name="Accent3 106" xfId="8159" xr:uid="{00000000-0005-0000-0000-0000AC260000}"/>
    <cellStyle name="Accent3 106 2" xfId="8160" xr:uid="{00000000-0005-0000-0000-0000AD260000}"/>
    <cellStyle name="Accent3 107" xfId="8161" xr:uid="{00000000-0005-0000-0000-0000AE260000}"/>
    <cellStyle name="Accent3 107 2" xfId="8162" xr:uid="{00000000-0005-0000-0000-0000AF260000}"/>
    <cellStyle name="Accent3 108" xfId="8163" xr:uid="{00000000-0005-0000-0000-0000B0260000}"/>
    <cellStyle name="Accent3 108 2" xfId="8164" xr:uid="{00000000-0005-0000-0000-0000B1260000}"/>
    <cellStyle name="Accent3 109" xfId="8165" xr:uid="{00000000-0005-0000-0000-0000B2260000}"/>
    <cellStyle name="Accent3 109 2" xfId="8166" xr:uid="{00000000-0005-0000-0000-0000B3260000}"/>
    <cellStyle name="Accent3 11" xfId="703" xr:uid="{00000000-0005-0000-0000-0000B4260000}"/>
    <cellStyle name="Accent3 11 2" xfId="8167" xr:uid="{00000000-0005-0000-0000-0000B5260000}"/>
    <cellStyle name="Accent3 11 2 2" xfId="8168" xr:uid="{00000000-0005-0000-0000-0000B6260000}"/>
    <cellStyle name="Accent3 11 2 3" xfId="8169" xr:uid="{00000000-0005-0000-0000-0000B7260000}"/>
    <cellStyle name="Accent3 11 3" xfId="8170" xr:uid="{00000000-0005-0000-0000-0000B8260000}"/>
    <cellStyle name="Accent3 11 3 2" xfId="8171" xr:uid="{00000000-0005-0000-0000-0000B9260000}"/>
    <cellStyle name="Accent3 11 4" xfId="8172" xr:uid="{00000000-0005-0000-0000-0000BA260000}"/>
    <cellStyle name="Accent3 11 5" xfId="8173" xr:uid="{00000000-0005-0000-0000-0000BB260000}"/>
    <cellStyle name="Accent3 11 6" xfId="8174" xr:uid="{00000000-0005-0000-0000-0000BC260000}"/>
    <cellStyle name="Accent3 11 7" xfId="8175" xr:uid="{00000000-0005-0000-0000-0000BD260000}"/>
    <cellStyle name="Accent3 11 8" xfId="8176" xr:uid="{00000000-0005-0000-0000-0000BE260000}"/>
    <cellStyle name="Accent3 110" xfId="8177" xr:uid="{00000000-0005-0000-0000-0000BF260000}"/>
    <cellStyle name="Accent3 110 2" xfId="8178" xr:uid="{00000000-0005-0000-0000-0000C0260000}"/>
    <cellStyle name="Accent3 111" xfId="8179" xr:uid="{00000000-0005-0000-0000-0000C1260000}"/>
    <cellStyle name="Accent3 112" xfId="8180" xr:uid="{00000000-0005-0000-0000-0000C2260000}"/>
    <cellStyle name="Accent3 113" xfId="8181" xr:uid="{00000000-0005-0000-0000-0000C3260000}"/>
    <cellStyle name="Accent3 114" xfId="8182" xr:uid="{00000000-0005-0000-0000-0000C4260000}"/>
    <cellStyle name="Accent3 115" xfId="8183" xr:uid="{00000000-0005-0000-0000-0000C5260000}"/>
    <cellStyle name="Accent3 116" xfId="8184" xr:uid="{00000000-0005-0000-0000-0000C6260000}"/>
    <cellStyle name="Accent3 117" xfId="8185" xr:uid="{00000000-0005-0000-0000-0000C7260000}"/>
    <cellStyle name="Accent3 118" xfId="8186" xr:uid="{00000000-0005-0000-0000-0000C8260000}"/>
    <cellStyle name="Accent3 119" xfId="8187" xr:uid="{00000000-0005-0000-0000-0000C9260000}"/>
    <cellStyle name="Accent3 12" xfId="704" xr:uid="{00000000-0005-0000-0000-0000CA260000}"/>
    <cellStyle name="Accent3 12 2" xfId="8188" xr:uid="{00000000-0005-0000-0000-0000CB260000}"/>
    <cellStyle name="Accent3 12 2 2" xfId="8189" xr:uid="{00000000-0005-0000-0000-0000CC260000}"/>
    <cellStyle name="Accent3 12 2 3" xfId="8190" xr:uid="{00000000-0005-0000-0000-0000CD260000}"/>
    <cellStyle name="Accent3 12 3" xfId="8191" xr:uid="{00000000-0005-0000-0000-0000CE260000}"/>
    <cellStyle name="Accent3 12 3 2" xfId="8192" xr:uid="{00000000-0005-0000-0000-0000CF260000}"/>
    <cellStyle name="Accent3 12 4" xfId="8193" xr:uid="{00000000-0005-0000-0000-0000D0260000}"/>
    <cellStyle name="Accent3 12 5" xfId="8194" xr:uid="{00000000-0005-0000-0000-0000D1260000}"/>
    <cellStyle name="Accent3 12 6" xfId="8195" xr:uid="{00000000-0005-0000-0000-0000D2260000}"/>
    <cellStyle name="Accent3 120" xfId="8196" xr:uid="{00000000-0005-0000-0000-0000D3260000}"/>
    <cellStyle name="Accent3 121" xfId="8197" xr:uid="{00000000-0005-0000-0000-0000D4260000}"/>
    <cellStyle name="Accent3 122" xfId="8198" xr:uid="{00000000-0005-0000-0000-0000D5260000}"/>
    <cellStyle name="Accent3 123" xfId="8199" xr:uid="{00000000-0005-0000-0000-0000D6260000}"/>
    <cellStyle name="Accent3 124" xfId="8200" xr:uid="{00000000-0005-0000-0000-0000D7260000}"/>
    <cellStyle name="Accent3 125" xfId="8201" xr:uid="{00000000-0005-0000-0000-0000D8260000}"/>
    <cellStyle name="Accent3 126" xfId="8202" xr:uid="{00000000-0005-0000-0000-0000D9260000}"/>
    <cellStyle name="Accent3 127" xfId="8203" xr:uid="{00000000-0005-0000-0000-0000DA260000}"/>
    <cellStyle name="Accent3 128" xfId="8204" xr:uid="{00000000-0005-0000-0000-0000DB260000}"/>
    <cellStyle name="Accent3 129" xfId="8205" xr:uid="{00000000-0005-0000-0000-0000DC260000}"/>
    <cellStyle name="Accent3 13" xfId="705" xr:uid="{00000000-0005-0000-0000-0000DD260000}"/>
    <cellStyle name="Accent3 13 2" xfId="8206" xr:uid="{00000000-0005-0000-0000-0000DE260000}"/>
    <cellStyle name="Accent3 13 2 2" xfId="8207" xr:uid="{00000000-0005-0000-0000-0000DF260000}"/>
    <cellStyle name="Accent3 13 2 3" xfId="8208" xr:uid="{00000000-0005-0000-0000-0000E0260000}"/>
    <cellStyle name="Accent3 13 3" xfId="8209" xr:uid="{00000000-0005-0000-0000-0000E1260000}"/>
    <cellStyle name="Accent3 13 3 2" xfId="8210" xr:uid="{00000000-0005-0000-0000-0000E2260000}"/>
    <cellStyle name="Accent3 13 4" xfId="8211" xr:uid="{00000000-0005-0000-0000-0000E3260000}"/>
    <cellStyle name="Accent3 13 5" xfId="8212" xr:uid="{00000000-0005-0000-0000-0000E4260000}"/>
    <cellStyle name="Accent3 13 6" xfId="8213" xr:uid="{00000000-0005-0000-0000-0000E5260000}"/>
    <cellStyle name="Accent3 130" xfId="8214" xr:uid="{00000000-0005-0000-0000-0000E6260000}"/>
    <cellStyle name="Accent3 131" xfId="8215" xr:uid="{00000000-0005-0000-0000-0000E7260000}"/>
    <cellStyle name="Accent3 132" xfId="8216" xr:uid="{00000000-0005-0000-0000-0000E8260000}"/>
    <cellStyle name="Accent3 133" xfId="8217" xr:uid="{00000000-0005-0000-0000-0000E9260000}"/>
    <cellStyle name="Accent3 134" xfId="8218" xr:uid="{00000000-0005-0000-0000-0000EA260000}"/>
    <cellStyle name="Accent3 135" xfId="8219" xr:uid="{00000000-0005-0000-0000-0000EB260000}"/>
    <cellStyle name="Accent3 136" xfId="8220" xr:uid="{00000000-0005-0000-0000-0000EC260000}"/>
    <cellStyle name="Accent3 137" xfId="8221" xr:uid="{00000000-0005-0000-0000-0000ED260000}"/>
    <cellStyle name="Accent3 138" xfId="8222" xr:uid="{00000000-0005-0000-0000-0000EE260000}"/>
    <cellStyle name="Accent3 139" xfId="8223" xr:uid="{00000000-0005-0000-0000-0000EF260000}"/>
    <cellStyle name="Accent3 14" xfId="706" xr:uid="{00000000-0005-0000-0000-0000F0260000}"/>
    <cellStyle name="Accent3 14 2" xfId="8224" xr:uid="{00000000-0005-0000-0000-0000F1260000}"/>
    <cellStyle name="Accent3 14 2 2" xfId="8225" xr:uid="{00000000-0005-0000-0000-0000F2260000}"/>
    <cellStyle name="Accent3 14 2 3" xfId="8226" xr:uid="{00000000-0005-0000-0000-0000F3260000}"/>
    <cellStyle name="Accent3 14 3" xfId="8227" xr:uid="{00000000-0005-0000-0000-0000F4260000}"/>
    <cellStyle name="Accent3 14 3 2" xfId="8228" xr:uid="{00000000-0005-0000-0000-0000F5260000}"/>
    <cellStyle name="Accent3 14 4" xfId="8229" xr:uid="{00000000-0005-0000-0000-0000F6260000}"/>
    <cellStyle name="Accent3 14 5" xfId="8230" xr:uid="{00000000-0005-0000-0000-0000F7260000}"/>
    <cellStyle name="Accent3 14 6" xfId="8231" xr:uid="{00000000-0005-0000-0000-0000F8260000}"/>
    <cellStyle name="Accent3 140" xfId="8232" xr:uid="{00000000-0005-0000-0000-0000F9260000}"/>
    <cellStyle name="Accent3 141" xfId="8233" xr:uid="{00000000-0005-0000-0000-0000FA260000}"/>
    <cellStyle name="Accent3 142" xfId="8234" xr:uid="{00000000-0005-0000-0000-0000FB260000}"/>
    <cellStyle name="Accent3 143" xfId="8235" xr:uid="{00000000-0005-0000-0000-0000FC260000}"/>
    <cellStyle name="Accent3 144" xfId="8236" xr:uid="{00000000-0005-0000-0000-0000FD260000}"/>
    <cellStyle name="Accent3 145" xfId="8237" xr:uid="{00000000-0005-0000-0000-0000FE260000}"/>
    <cellStyle name="Accent3 146" xfId="8238" xr:uid="{00000000-0005-0000-0000-0000FF260000}"/>
    <cellStyle name="Accent3 147" xfId="8239" xr:uid="{00000000-0005-0000-0000-000000270000}"/>
    <cellStyle name="Accent3 148" xfId="8240" xr:uid="{00000000-0005-0000-0000-000001270000}"/>
    <cellStyle name="Accent3 149" xfId="8241" xr:uid="{00000000-0005-0000-0000-000002270000}"/>
    <cellStyle name="Accent3 15" xfId="707" xr:uid="{00000000-0005-0000-0000-000003270000}"/>
    <cellStyle name="Accent3 15 2" xfId="8242" xr:uid="{00000000-0005-0000-0000-000004270000}"/>
    <cellStyle name="Accent3 15 2 2" xfId="8243" xr:uid="{00000000-0005-0000-0000-000005270000}"/>
    <cellStyle name="Accent3 15 2 3" xfId="8244" xr:uid="{00000000-0005-0000-0000-000006270000}"/>
    <cellStyle name="Accent3 15 3" xfId="8245" xr:uid="{00000000-0005-0000-0000-000007270000}"/>
    <cellStyle name="Accent3 15 3 2" xfId="8246" xr:uid="{00000000-0005-0000-0000-000008270000}"/>
    <cellStyle name="Accent3 15 4" xfId="8247" xr:uid="{00000000-0005-0000-0000-000009270000}"/>
    <cellStyle name="Accent3 15 5" xfId="8248" xr:uid="{00000000-0005-0000-0000-00000A270000}"/>
    <cellStyle name="Accent3 15 6" xfId="8249" xr:uid="{00000000-0005-0000-0000-00000B270000}"/>
    <cellStyle name="Accent3 150" xfId="8250" xr:uid="{00000000-0005-0000-0000-00000C270000}"/>
    <cellStyle name="Accent3 151" xfId="8251" xr:uid="{00000000-0005-0000-0000-00000D270000}"/>
    <cellStyle name="Accent3 152" xfId="8252" xr:uid="{00000000-0005-0000-0000-00000E270000}"/>
    <cellStyle name="Accent3 153" xfId="8253" xr:uid="{00000000-0005-0000-0000-00000F270000}"/>
    <cellStyle name="Accent3 154" xfId="8254" xr:uid="{00000000-0005-0000-0000-000010270000}"/>
    <cellStyle name="Accent3 155" xfId="8255" xr:uid="{00000000-0005-0000-0000-000011270000}"/>
    <cellStyle name="Accent3 156" xfId="8256" xr:uid="{00000000-0005-0000-0000-000012270000}"/>
    <cellStyle name="Accent3 157" xfId="8257" xr:uid="{00000000-0005-0000-0000-000013270000}"/>
    <cellStyle name="Accent3 158" xfId="8258" xr:uid="{00000000-0005-0000-0000-000014270000}"/>
    <cellStyle name="Accent3 159" xfId="8259" xr:uid="{00000000-0005-0000-0000-000015270000}"/>
    <cellStyle name="Accent3 16" xfId="708" xr:uid="{00000000-0005-0000-0000-000016270000}"/>
    <cellStyle name="Accent3 16 2" xfId="8260" xr:uid="{00000000-0005-0000-0000-000017270000}"/>
    <cellStyle name="Accent3 16 2 2" xfId="8261" xr:uid="{00000000-0005-0000-0000-000018270000}"/>
    <cellStyle name="Accent3 16 2 3" xfId="8262" xr:uid="{00000000-0005-0000-0000-000019270000}"/>
    <cellStyle name="Accent3 16 3" xfId="8263" xr:uid="{00000000-0005-0000-0000-00001A270000}"/>
    <cellStyle name="Accent3 16 3 2" xfId="8264" xr:uid="{00000000-0005-0000-0000-00001B270000}"/>
    <cellStyle name="Accent3 16 4" xfId="8265" xr:uid="{00000000-0005-0000-0000-00001C270000}"/>
    <cellStyle name="Accent3 16 5" xfId="8266" xr:uid="{00000000-0005-0000-0000-00001D270000}"/>
    <cellStyle name="Accent3 16 6" xfId="8267" xr:uid="{00000000-0005-0000-0000-00001E270000}"/>
    <cellStyle name="Accent3 160" xfId="8268" xr:uid="{00000000-0005-0000-0000-00001F270000}"/>
    <cellStyle name="Accent3 161" xfId="8269" xr:uid="{00000000-0005-0000-0000-000020270000}"/>
    <cellStyle name="Accent3 162" xfId="8270" xr:uid="{00000000-0005-0000-0000-000021270000}"/>
    <cellStyle name="Accent3 163" xfId="8271" xr:uid="{00000000-0005-0000-0000-000022270000}"/>
    <cellStyle name="Accent3 164" xfId="8272" xr:uid="{00000000-0005-0000-0000-000023270000}"/>
    <cellStyle name="Accent3 165" xfId="8273" xr:uid="{00000000-0005-0000-0000-000024270000}"/>
    <cellStyle name="Accent3 166" xfId="8274" xr:uid="{00000000-0005-0000-0000-000025270000}"/>
    <cellStyle name="Accent3 167" xfId="8275" xr:uid="{00000000-0005-0000-0000-000026270000}"/>
    <cellStyle name="Accent3 168" xfId="8276" xr:uid="{00000000-0005-0000-0000-000027270000}"/>
    <cellStyle name="Accent3 169" xfId="8277" xr:uid="{00000000-0005-0000-0000-000028270000}"/>
    <cellStyle name="Accent3 17" xfId="709" xr:uid="{00000000-0005-0000-0000-000029270000}"/>
    <cellStyle name="Accent3 17 2" xfId="8278" xr:uid="{00000000-0005-0000-0000-00002A270000}"/>
    <cellStyle name="Accent3 17 2 2" xfId="8279" xr:uid="{00000000-0005-0000-0000-00002B270000}"/>
    <cellStyle name="Accent3 17 2 3" xfId="8280" xr:uid="{00000000-0005-0000-0000-00002C270000}"/>
    <cellStyle name="Accent3 17 3" xfId="8281" xr:uid="{00000000-0005-0000-0000-00002D270000}"/>
    <cellStyle name="Accent3 17 3 2" xfId="8282" xr:uid="{00000000-0005-0000-0000-00002E270000}"/>
    <cellStyle name="Accent3 17 4" xfId="8283" xr:uid="{00000000-0005-0000-0000-00002F270000}"/>
    <cellStyle name="Accent3 17 5" xfId="8284" xr:uid="{00000000-0005-0000-0000-000030270000}"/>
    <cellStyle name="Accent3 17 6" xfId="8285" xr:uid="{00000000-0005-0000-0000-000031270000}"/>
    <cellStyle name="Accent3 170" xfId="8286" xr:uid="{00000000-0005-0000-0000-000032270000}"/>
    <cellStyle name="Accent3 171" xfId="8287" xr:uid="{00000000-0005-0000-0000-000033270000}"/>
    <cellStyle name="Accent3 172" xfId="8288" xr:uid="{00000000-0005-0000-0000-000034270000}"/>
    <cellStyle name="Accent3 173" xfId="8289" xr:uid="{00000000-0005-0000-0000-000035270000}"/>
    <cellStyle name="Accent3 174" xfId="8290" xr:uid="{00000000-0005-0000-0000-000036270000}"/>
    <cellStyle name="Accent3 175" xfId="8291" xr:uid="{00000000-0005-0000-0000-000037270000}"/>
    <cellStyle name="Accent3 176" xfId="8292" xr:uid="{00000000-0005-0000-0000-000038270000}"/>
    <cellStyle name="Accent3 177" xfId="8293" xr:uid="{00000000-0005-0000-0000-000039270000}"/>
    <cellStyle name="Accent3 178" xfId="8294" xr:uid="{00000000-0005-0000-0000-00003A270000}"/>
    <cellStyle name="Accent3 179" xfId="8295" xr:uid="{00000000-0005-0000-0000-00003B270000}"/>
    <cellStyle name="Accent3 18" xfId="710" xr:uid="{00000000-0005-0000-0000-00003C270000}"/>
    <cellStyle name="Accent3 18 2" xfId="8296" xr:uid="{00000000-0005-0000-0000-00003D270000}"/>
    <cellStyle name="Accent3 18 2 2" xfId="8297" xr:uid="{00000000-0005-0000-0000-00003E270000}"/>
    <cellStyle name="Accent3 18 2 3" xfId="8298" xr:uid="{00000000-0005-0000-0000-00003F270000}"/>
    <cellStyle name="Accent3 18 3" xfId="8299" xr:uid="{00000000-0005-0000-0000-000040270000}"/>
    <cellStyle name="Accent3 18 3 2" xfId="8300" xr:uid="{00000000-0005-0000-0000-000041270000}"/>
    <cellStyle name="Accent3 18 4" xfId="8301" xr:uid="{00000000-0005-0000-0000-000042270000}"/>
    <cellStyle name="Accent3 18 5" xfId="8302" xr:uid="{00000000-0005-0000-0000-000043270000}"/>
    <cellStyle name="Accent3 180" xfId="8303" xr:uid="{00000000-0005-0000-0000-000044270000}"/>
    <cellStyle name="Accent3 181" xfId="8304" xr:uid="{00000000-0005-0000-0000-000045270000}"/>
    <cellStyle name="Accent3 182" xfId="8305" xr:uid="{00000000-0005-0000-0000-000046270000}"/>
    <cellStyle name="Accent3 183" xfId="8306" xr:uid="{00000000-0005-0000-0000-000047270000}"/>
    <cellStyle name="Accent3 184" xfId="8307" xr:uid="{00000000-0005-0000-0000-000048270000}"/>
    <cellStyle name="Accent3 185" xfId="8308" xr:uid="{00000000-0005-0000-0000-000049270000}"/>
    <cellStyle name="Accent3 186" xfId="8309" xr:uid="{00000000-0005-0000-0000-00004A270000}"/>
    <cellStyle name="Accent3 187" xfId="8310" xr:uid="{00000000-0005-0000-0000-00004B270000}"/>
    <cellStyle name="Accent3 188" xfId="8311" xr:uid="{00000000-0005-0000-0000-00004C270000}"/>
    <cellStyle name="Accent3 189" xfId="8312" xr:uid="{00000000-0005-0000-0000-00004D270000}"/>
    <cellStyle name="Accent3 19" xfId="711" xr:uid="{00000000-0005-0000-0000-00004E270000}"/>
    <cellStyle name="Accent3 19 2" xfId="8313" xr:uid="{00000000-0005-0000-0000-00004F270000}"/>
    <cellStyle name="Accent3 19 2 2" xfId="8314" xr:uid="{00000000-0005-0000-0000-000050270000}"/>
    <cellStyle name="Accent3 19 2 3" xfId="8315" xr:uid="{00000000-0005-0000-0000-000051270000}"/>
    <cellStyle name="Accent3 19 3" xfId="8316" xr:uid="{00000000-0005-0000-0000-000052270000}"/>
    <cellStyle name="Accent3 19 3 2" xfId="8317" xr:uid="{00000000-0005-0000-0000-000053270000}"/>
    <cellStyle name="Accent3 19 4" xfId="8318" xr:uid="{00000000-0005-0000-0000-000054270000}"/>
    <cellStyle name="Accent3 19 5" xfId="8319" xr:uid="{00000000-0005-0000-0000-000055270000}"/>
    <cellStyle name="Accent3 2" xfId="712" xr:uid="{00000000-0005-0000-0000-000056270000}"/>
    <cellStyle name="Accent3 2 10" xfId="8320" xr:uid="{00000000-0005-0000-0000-000057270000}"/>
    <cellStyle name="Accent3 2 11" xfId="8321" xr:uid="{00000000-0005-0000-0000-000058270000}"/>
    <cellStyle name="Accent3 2 2" xfId="713" xr:uid="{00000000-0005-0000-0000-000059270000}"/>
    <cellStyle name="Accent3 2 2 2" xfId="8322" xr:uid="{00000000-0005-0000-0000-00005A270000}"/>
    <cellStyle name="Accent3 2 2 2 2" xfId="8323" xr:uid="{00000000-0005-0000-0000-00005B270000}"/>
    <cellStyle name="Accent3 2 2 2 3" xfId="8324" xr:uid="{00000000-0005-0000-0000-00005C270000}"/>
    <cellStyle name="Accent3 2 2 2 4" xfId="8325" xr:uid="{00000000-0005-0000-0000-00005D270000}"/>
    <cellStyle name="Accent3 2 2 3" xfId="8326" xr:uid="{00000000-0005-0000-0000-00005E270000}"/>
    <cellStyle name="Accent3 2 2 4" xfId="8327" xr:uid="{00000000-0005-0000-0000-00005F270000}"/>
    <cellStyle name="Accent3 2 2 5" xfId="8328" xr:uid="{00000000-0005-0000-0000-000060270000}"/>
    <cellStyle name="Accent3 2 2 6" xfId="8329" xr:uid="{00000000-0005-0000-0000-000061270000}"/>
    <cellStyle name="Accent3 2 3" xfId="8330" xr:uid="{00000000-0005-0000-0000-000062270000}"/>
    <cellStyle name="Accent3 2 3 2" xfId="8331" xr:uid="{00000000-0005-0000-0000-000063270000}"/>
    <cellStyle name="Accent3 2 3 3" xfId="8332" xr:uid="{00000000-0005-0000-0000-000064270000}"/>
    <cellStyle name="Accent3 2 3 4" xfId="8333" xr:uid="{00000000-0005-0000-0000-000065270000}"/>
    <cellStyle name="Accent3 2 3 5" xfId="8334" xr:uid="{00000000-0005-0000-0000-000066270000}"/>
    <cellStyle name="Accent3 2 4" xfId="8335" xr:uid="{00000000-0005-0000-0000-000067270000}"/>
    <cellStyle name="Accent3 2 4 2" xfId="8336" xr:uid="{00000000-0005-0000-0000-000068270000}"/>
    <cellStyle name="Accent3 2 4 3" xfId="8337" xr:uid="{00000000-0005-0000-0000-000069270000}"/>
    <cellStyle name="Accent3 2 5" xfId="8338" xr:uid="{00000000-0005-0000-0000-00006A270000}"/>
    <cellStyle name="Accent3 2 5 2" xfId="8339" xr:uid="{00000000-0005-0000-0000-00006B270000}"/>
    <cellStyle name="Accent3 2 6" xfId="8340" xr:uid="{00000000-0005-0000-0000-00006C270000}"/>
    <cellStyle name="Accent3 2 6 2" xfId="8341" xr:uid="{00000000-0005-0000-0000-00006D270000}"/>
    <cellStyle name="Accent3 2 7" xfId="8342" xr:uid="{00000000-0005-0000-0000-00006E270000}"/>
    <cellStyle name="Accent3 2 7 2" xfId="8343" xr:uid="{00000000-0005-0000-0000-00006F270000}"/>
    <cellStyle name="Accent3 2 8" xfId="8344" xr:uid="{00000000-0005-0000-0000-000070270000}"/>
    <cellStyle name="Accent3 2 9" xfId="8345" xr:uid="{00000000-0005-0000-0000-000071270000}"/>
    <cellStyle name="Accent3 20" xfId="714" xr:uid="{00000000-0005-0000-0000-000072270000}"/>
    <cellStyle name="Accent3 20 2" xfId="8346" xr:uid="{00000000-0005-0000-0000-000073270000}"/>
    <cellStyle name="Accent3 20 2 2" xfId="8347" xr:uid="{00000000-0005-0000-0000-000074270000}"/>
    <cellStyle name="Accent3 20 2 3" xfId="8348" xr:uid="{00000000-0005-0000-0000-000075270000}"/>
    <cellStyle name="Accent3 20 3" xfId="8349" xr:uid="{00000000-0005-0000-0000-000076270000}"/>
    <cellStyle name="Accent3 20 3 2" xfId="8350" xr:uid="{00000000-0005-0000-0000-000077270000}"/>
    <cellStyle name="Accent3 20 4" xfId="8351" xr:uid="{00000000-0005-0000-0000-000078270000}"/>
    <cellStyle name="Accent3 20 5" xfId="8352" xr:uid="{00000000-0005-0000-0000-000079270000}"/>
    <cellStyle name="Accent3 20 6" xfId="8353" xr:uid="{00000000-0005-0000-0000-00007A270000}"/>
    <cellStyle name="Accent3 21" xfId="715" xr:uid="{00000000-0005-0000-0000-00007B270000}"/>
    <cellStyle name="Accent3 21 2" xfId="8354" xr:uid="{00000000-0005-0000-0000-00007C270000}"/>
    <cellStyle name="Accent3 21 2 2" xfId="8355" xr:uid="{00000000-0005-0000-0000-00007D270000}"/>
    <cellStyle name="Accent3 21 2 3" xfId="8356" xr:uid="{00000000-0005-0000-0000-00007E270000}"/>
    <cellStyle name="Accent3 21 3" xfId="8357" xr:uid="{00000000-0005-0000-0000-00007F270000}"/>
    <cellStyle name="Accent3 21 3 2" xfId="8358" xr:uid="{00000000-0005-0000-0000-000080270000}"/>
    <cellStyle name="Accent3 21 4" xfId="8359" xr:uid="{00000000-0005-0000-0000-000081270000}"/>
    <cellStyle name="Accent3 21 5" xfId="8360" xr:uid="{00000000-0005-0000-0000-000082270000}"/>
    <cellStyle name="Accent3 21 6" xfId="8361" xr:uid="{00000000-0005-0000-0000-000083270000}"/>
    <cellStyle name="Accent3 22" xfId="716" xr:uid="{00000000-0005-0000-0000-000084270000}"/>
    <cellStyle name="Accent3 22 2" xfId="8362" xr:uid="{00000000-0005-0000-0000-000085270000}"/>
    <cellStyle name="Accent3 22 2 2" xfId="8363" xr:uid="{00000000-0005-0000-0000-000086270000}"/>
    <cellStyle name="Accent3 22 2 3" xfId="8364" xr:uid="{00000000-0005-0000-0000-000087270000}"/>
    <cellStyle name="Accent3 22 3" xfId="8365" xr:uid="{00000000-0005-0000-0000-000088270000}"/>
    <cellStyle name="Accent3 22 3 2" xfId="8366" xr:uid="{00000000-0005-0000-0000-000089270000}"/>
    <cellStyle name="Accent3 22 4" xfId="8367" xr:uid="{00000000-0005-0000-0000-00008A270000}"/>
    <cellStyle name="Accent3 22 5" xfId="8368" xr:uid="{00000000-0005-0000-0000-00008B270000}"/>
    <cellStyle name="Accent3 22 6" xfId="8369" xr:uid="{00000000-0005-0000-0000-00008C270000}"/>
    <cellStyle name="Accent3 23" xfId="717" xr:uid="{00000000-0005-0000-0000-00008D270000}"/>
    <cellStyle name="Accent3 23 2" xfId="8370" xr:uid="{00000000-0005-0000-0000-00008E270000}"/>
    <cellStyle name="Accent3 23 2 2" xfId="8371" xr:uid="{00000000-0005-0000-0000-00008F270000}"/>
    <cellStyle name="Accent3 23 2 3" xfId="8372" xr:uid="{00000000-0005-0000-0000-000090270000}"/>
    <cellStyle name="Accent3 23 3" xfId="8373" xr:uid="{00000000-0005-0000-0000-000091270000}"/>
    <cellStyle name="Accent3 23 3 2" xfId="8374" xr:uid="{00000000-0005-0000-0000-000092270000}"/>
    <cellStyle name="Accent3 23 4" xfId="8375" xr:uid="{00000000-0005-0000-0000-000093270000}"/>
    <cellStyle name="Accent3 23 5" xfId="8376" xr:uid="{00000000-0005-0000-0000-000094270000}"/>
    <cellStyle name="Accent3 23 6" xfId="8377" xr:uid="{00000000-0005-0000-0000-000095270000}"/>
    <cellStyle name="Accent3 24" xfId="718" xr:uid="{00000000-0005-0000-0000-000096270000}"/>
    <cellStyle name="Accent3 24 2" xfId="8378" xr:uid="{00000000-0005-0000-0000-000097270000}"/>
    <cellStyle name="Accent3 24 2 2" xfId="8379" xr:uid="{00000000-0005-0000-0000-000098270000}"/>
    <cellStyle name="Accent3 24 2 3" xfId="8380" xr:uid="{00000000-0005-0000-0000-000099270000}"/>
    <cellStyle name="Accent3 24 3" xfId="8381" xr:uid="{00000000-0005-0000-0000-00009A270000}"/>
    <cellStyle name="Accent3 24 3 2" xfId="8382" xr:uid="{00000000-0005-0000-0000-00009B270000}"/>
    <cellStyle name="Accent3 24 4" xfId="8383" xr:uid="{00000000-0005-0000-0000-00009C270000}"/>
    <cellStyle name="Accent3 24 5" xfId="8384" xr:uid="{00000000-0005-0000-0000-00009D270000}"/>
    <cellStyle name="Accent3 24 6" xfId="8385" xr:uid="{00000000-0005-0000-0000-00009E270000}"/>
    <cellStyle name="Accent3 25" xfId="719" xr:uid="{00000000-0005-0000-0000-00009F270000}"/>
    <cellStyle name="Accent3 25 2" xfId="8386" xr:uid="{00000000-0005-0000-0000-0000A0270000}"/>
    <cellStyle name="Accent3 25 2 2" xfId="8387" xr:uid="{00000000-0005-0000-0000-0000A1270000}"/>
    <cellStyle name="Accent3 25 2 3" xfId="8388" xr:uid="{00000000-0005-0000-0000-0000A2270000}"/>
    <cellStyle name="Accent3 25 3" xfId="8389" xr:uid="{00000000-0005-0000-0000-0000A3270000}"/>
    <cellStyle name="Accent3 25 3 2" xfId="8390" xr:uid="{00000000-0005-0000-0000-0000A4270000}"/>
    <cellStyle name="Accent3 25 4" xfId="8391" xr:uid="{00000000-0005-0000-0000-0000A5270000}"/>
    <cellStyle name="Accent3 25 5" xfId="8392" xr:uid="{00000000-0005-0000-0000-0000A6270000}"/>
    <cellStyle name="Accent3 25 6" xfId="8393" xr:uid="{00000000-0005-0000-0000-0000A7270000}"/>
    <cellStyle name="Accent3 26" xfId="720" xr:uid="{00000000-0005-0000-0000-0000A8270000}"/>
    <cellStyle name="Accent3 26 2" xfId="8394" xr:uid="{00000000-0005-0000-0000-0000A9270000}"/>
    <cellStyle name="Accent3 26 2 2" xfId="8395" xr:uid="{00000000-0005-0000-0000-0000AA270000}"/>
    <cellStyle name="Accent3 26 2 3" xfId="8396" xr:uid="{00000000-0005-0000-0000-0000AB270000}"/>
    <cellStyle name="Accent3 26 3" xfId="8397" xr:uid="{00000000-0005-0000-0000-0000AC270000}"/>
    <cellStyle name="Accent3 26 3 2" xfId="8398" xr:uid="{00000000-0005-0000-0000-0000AD270000}"/>
    <cellStyle name="Accent3 26 4" xfId="8399" xr:uid="{00000000-0005-0000-0000-0000AE270000}"/>
    <cellStyle name="Accent3 26 5" xfId="8400" xr:uid="{00000000-0005-0000-0000-0000AF270000}"/>
    <cellStyle name="Accent3 26 6" xfId="8401" xr:uid="{00000000-0005-0000-0000-0000B0270000}"/>
    <cellStyle name="Accent3 27" xfId="721" xr:uid="{00000000-0005-0000-0000-0000B1270000}"/>
    <cellStyle name="Accent3 27 2" xfId="8402" xr:uid="{00000000-0005-0000-0000-0000B2270000}"/>
    <cellStyle name="Accent3 27 2 2" xfId="8403" xr:uid="{00000000-0005-0000-0000-0000B3270000}"/>
    <cellStyle name="Accent3 27 2 3" xfId="8404" xr:uid="{00000000-0005-0000-0000-0000B4270000}"/>
    <cellStyle name="Accent3 27 3" xfId="8405" xr:uid="{00000000-0005-0000-0000-0000B5270000}"/>
    <cellStyle name="Accent3 27 3 2" xfId="8406" xr:uid="{00000000-0005-0000-0000-0000B6270000}"/>
    <cellStyle name="Accent3 27 4" xfId="8407" xr:uid="{00000000-0005-0000-0000-0000B7270000}"/>
    <cellStyle name="Accent3 27 5" xfId="8408" xr:uid="{00000000-0005-0000-0000-0000B8270000}"/>
    <cellStyle name="Accent3 27 6" xfId="8409" xr:uid="{00000000-0005-0000-0000-0000B9270000}"/>
    <cellStyle name="Accent3 28" xfId="722" xr:uid="{00000000-0005-0000-0000-0000BA270000}"/>
    <cellStyle name="Accent3 28 2" xfId="8410" xr:uid="{00000000-0005-0000-0000-0000BB270000}"/>
    <cellStyle name="Accent3 28 2 2" xfId="8411" xr:uid="{00000000-0005-0000-0000-0000BC270000}"/>
    <cellStyle name="Accent3 28 2 3" xfId="8412" xr:uid="{00000000-0005-0000-0000-0000BD270000}"/>
    <cellStyle name="Accent3 28 3" xfId="8413" xr:uid="{00000000-0005-0000-0000-0000BE270000}"/>
    <cellStyle name="Accent3 28 3 2" xfId="8414" xr:uid="{00000000-0005-0000-0000-0000BF270000}"/>
    <cellStyle name="Accent3 28 4" xfId="8415" xr:uid="{00000000-0005-0000-0000-0000C0270000}"/>
    <cellStyle name="Accent3 28 5" xfId="8416" xr:uid="{00000000-0005-0000-0000-0000C1270000}"/>
    <cellStyle name="Accent3 28 6" xfId="8417" xr:uid="{00000000-0005-0000-0000-0000C2270000}"/>
    <cellStyle name="Accent3 29" xfId="8418" xr:uid="{00000000-0005-0000-0000-0000C3270000}"/>
    <cellStyle name="Accent3 29 2" xfId="8419" xr:uid="{00000000-0005-0000-0000-0000C4270000}"/>
    <cellStyle name="Accent3 29 2 2" xfId="8420" xr:uid="{00000000-0005-0000-0000-0000C5270000}"/>
    <cellStyle name="Accent3 29 2 3" xfId="8421" xr:uid="{00000000-0005-0000-0000-0000C6270000}"/>
    <cellStyle name="Accent3 29 3" xfId="8422" xr:uid="{00000000-0005-0000-0000-0000C7270000}"/>
    <cellStyle name="Accent3 29 3 2" xfId="8423" xr:uid="{00000000-0005-0000-0000-0000C8270000}"/>
    <cellStyle name="Accent3 29 4" xfId="8424" xr:uid="{00000000-0005-0000-0000-0000C9270000}"/>
    <cellStyle name="Accent3 29 5" xfId="8425" xr:uid="{00000000-0005-0000-0000-0000CA270000}"/>
    <cellStyle name="Accent3 29 6" xfId="8426" xr:uid="{00000000-0005-0000-0000-0000CB270000}"/>
    <cellStyle name="Accent3 3" xfId="723" xr:uid="{00000000-0005-0000-0000-0000CC270000}"/>
    <cellStyle name="Accent3 3 2" xfId="724" xr:uid="{00000000-0005-0000-0000-0000CD270000}"/>
    <cellStyle name="Accent3 3 2 2" xfId="8427" xr:uid="{00000000-0005-0000-0000-0000CE270000}"/>
    <cellStyle name="Accent3 3 2 2 2" xfId="8428" xr:uid="{00000000-0005-0000-0000-0000CF270000}"/>
    <cellStyle name="Accent3 3 2 3" xfId="8429" xr:uid="{00000000-0005-0000-0000-0000D0270000}"/>
    <cellStyle name="Accent3 3 2 3 2" xfId="8430" xr:uid="{00000000-0005-0000-0000-0000D1270000}"/>
    <cellStyle name="Accent3 3 2 4" xfId="8431" xr:uid="{00000000-0005-0000-0000-0000D2270000}"/>
    <cellStyle name="Accent3 3 3" xfId="8432" xr:uid="{00000000-0005-0000-0000-0000D3270000}"/>
    <cellStyle name="Accent3 3 3 2" xfId="8433" xr:uid="{00000000-0005-0000-0000-0000D4270000}"/>
    <cellStyle name="Accent3 3 3 3" xfId="8434" xr:uid="{00000000-0005-0000-0000-0000D5270000}"/>
    <cellStyle name="Accent3 3 4" xfId="8435" xr:uid="{00000000-0005-0000-0000-0000D6270000}"/>
    <cellStyle name="Accent3 3 4 2" xfId="8436" xr:uid="{00000000-0005-0000-0000-0000D7270000}"/>
    <cellStyle name="Accent3 3 5" xfId="8437" xr:uid="{00000000-0005-0000-0000-0000D8270000}"/>
    <cellStyle name="Accent3 3 6" xfId="8438" xr:uid="{00000000-0005-0000-0000-0000D9270000}"/>
    <cellStyle name="Accent3 3 7" xfId="8439" xr:uid="{00000000-0005-0000-0000-0000DA270000}"/>
    <cellStyle name="Accent3 3 8" xfId="8440" xr:uid="{00000000-0005-0000-0000-0000DB270000}"/>
    <cellStyle name="Accent3 3 9" xfId="8441" xr:uid="{00000000-0005-0000-0000-0000DC270000}"/>
    <cellStyle name="Accent3 30" xfId="8442" xr:uid="{00000000-0005-0000-0000-0000DD270000}"/>
    <cellStyle name="Accent3 30 2" xfId="8443" xr:uid="{00000000-0005-0000-0000-0000DE270000}"/>
    <cellStyle name="Accent3 30 2 2" xfId="8444" xr:uid="{00000000-0005-0000-0000-0000DF270000}"/>
    <cellStyle name="Accent3 30 2 3" xfId="8445" xr:uid="{00000000-0005-0000-0000-0000E0270000}"/>
    <cellStyle name="Accent3 30 3" xfId="8446" xr:uid="{00000000-0005-0000-0000-0000E1270000}"/>
    <cellStyle name="Accent3 30 3 2" xfId="8447" xr:uid="{00000000-0005-0000-0000-0000E2270000}"/>
    <cellStyle name="Accent3 30 4" xfId="8448" xr:uid="{00000000-0005-0000-0000-0000E3270000}"/>
    <cellStyle name="Accent3 30 5" xfId="8449" xr:uid="{00000000-0005-0000-0000-0000E4270000}"/>
    <cellStyle name="Accent3 30 6" xfId="8450" xr:uid="{00000000-0005-0000-0000-0000E5270000}"/>
    <cellStyle name="Accent3 31" xfId="8451" xr:uid="{00000000-0005-0000-0000-0000E6270000}"/>
    <cellStyle name="Accent3 31 2" xfId="8452" xr:uid="{00000000-0005-0000-0000-0000E7270000}"/>
    <cellStyle name="Accent3 31 2 2" xfId="8453" xr:uid="{00000000-0005-0000-0000-0000E8270000}"/>
    <cellStyle name="Accent3 31 2 3" xfId="8454" xr:uid="{00000000-0005-0000-0000-0000E9270000}"/>
    <cellStyle name="Accent3 31 3" xfId="8455" xr:uid="{00000000-0005-0000-0000-0000EA270000}"/>
    <cellStyle name="Accent3 31 3 2" xfId="8456" xr:uid="{00000000-0005-0000-0000-0000EB270000}"/>
    <cellStyle name="Accent3 31 4" xfId="8457" xr:uid="{00000000-0005-0000-0000-0000EC270000}"/>
    <cellStyle name="Accent3 31 5" xfId="8458" xr:uid="{00000000-0005-0000-0000-0000ED270000}"/>
    <cellStyle name="Accent3 31 6" xfId="8459" xr:uid="{00000000-0005-0000-0000-0000EE270000}"/>
    <cellStyle name="Accent3 32" xfId="8460" xr:uid="{00000000-0005-0000-0000-0000EF270000}"/>
    <cellStyle name="Accent3 32 2" xfId="8461" xr:uid="{00000000-0005-0000-0000-0000F0270000}"/>
    <cellStyle name="Accent3 32 2 2" xfId="8462" xr:uid="{00000000-0005-0000-0000-0000F1270000}"/>
    <cellStyle name="Accent3 32 2 3" xfId="8463" xr:uid="{00000000-0005-0000-0000-0000F2270000}"/>
    <cellStyle name="Accent3 32 3" xfId="8464" xr:uid="{00000000-0005-0000-0000-0000F3270000}"/>
    <cellStyle name="Accent3 32 3 2" xfId="8465" xr:uid="{00000000-0005-0000-0000-0000F4270000}"/>
    <cellStyle name="Accent3 32 4" xfId="8466" xr:uid="{00000000-0005-0000-0000-0000F5270000}"/>
    <cellStyle name="Accent3 32 5" xfId="8467" xr:uid="{00000000-0005-0000-0000-0000F6270000}"/>
    <cellStyle name="Accent3 32 6" xfId="8468" xr:uid="{00000000-0005-0000-0000-0000F7270000}"/>
    <cellStyle name="Accent3 33" xfId="8469" xr:uid="{00000000-0005-0000-0000-0000F8270000}"/>
    <cellStyle name="Accent3 33 2" xfId="8470" xr:uid="{00000000-0005-0000-0000-0000F9270000}"/>
    <cellStyle name="Accent3 33 2 2" xfId="8471" xr:uid="{00000000-0005-0000-0000-0000FA270000}"/>
    <cellStyle name="Accent3 33 2 3" xfId="8472" xr:uid="{00000000-0005-0000-0000-0000FB270000}"/>
    <cellStyle name="Accent3 33 3" xfId="8473" xr:uid="{00000000-0005-0000-0000-0000FC270000}"/>
    <cellStyle name="Accent3 33 3 2" xfId="8474" xr:uid="{00000000-0005-0000-0000-0000FD270000}"/>
    <cellStyle name="Accent3 33 4" xfId="8475" xr:uid="{00000000-0005-0000-0000-0000FE270000}"/>
    <cellStyle name="Accent3 33 5" xfId="8476" xr:uid="{00000000-0005-0000-0000-0000FF270000}"/>
    <cellStyle name="Accent3 33 6" xfId="8477" xr:uid="{00000000-0005-0000-0000-000000280000}"/>
    <cellStyle name="Accent3 34" xfId="8478" xr:uid="{00000000-0005-0000-0000-000001280000}"/>
    <cellStyle name="Accent3 34 2" xfId="8479" xr:uid="{00000000-0005-0000-0000-000002280000}"/>
    <cellStyle name="Accent3 34 2 2" xfId="8480" xr:uid="{00000000-0005-0000-0000-000003280000}"/>
    <cellStyle name="Accent3 34 2 3" xfId="8481" xr:uid="{00000000-0005-0000-0000-000004280000}"/>
    <cellStyle name="Accent3 34 3" xfId="8482" xr:uid="{00000000-0005-0000-0000-000005280000}"/>
    <cellStyle name="Accent3 34 3 2" xfId="8483" xr:uid="{00000000-0005-0000-0000-000006280000}"/>
    <cellStyle name="Accent3 34 4" xfId="8484" xr:uid="{00000000-0005-0000-0000-000007280000}"/>
    <cellStyle name="Accent3 34 5" xfId="8485" xr:uid="{00000000-0005-0000-0000-000008280000}"/>
    <cellStyle name="Accent3 34 6" xfId="8486" xr:uid="{00000000-0005-0000-0000-000009280000}"/>
    <cellStyle name="Accent3 35" xfId="8487" xr:uid="{00000000-0005-0000-0000-00000A280000}"/>
    <cellStyle name="Accent3 35 2" xfId="8488" xr:uid="{00000000-0005-0000-0000-00000B280000}"/>
    <cellStyle name="Accent3 35 2 2" xfId="8489" xr:uid="{00000000-0005-0000-0000-00000C280000}"/>
    <cellStyle name="Accent3 35 2 3" xfId="8490" xr:uid="{00000000-0005-0000-0000-00000D280000}"/>
    <cellStyle name="Accent3 35 3" xfId="8491" xr:uid="{00000000-0005-0000-0000-00000E280000}"/>
    <cellStyle name="Accent3 35 3 2" xfId="8492" xr:uid="{00000000-0005-0000-0000-00000F280000}"/>
    <cellStyle name="Accent3 35 4" xfId="8493" xr:uid="{00000000-0005-0000-0000-000010280000}"/>
    <cellStyle name="Accent3 35 4 2" xfId="8494" xr:uid="{00000000-0005-0000-0000-000011280000}"/>
    <cellStyle name="Accent3 35 5" xfId="8495" xr:uid="{00000000-0005-0000-0000-000012280000}"/>
    <cellStyle name="Accent3 36" xfId="8496" xr:uid="{00000000-0005-0000-0000-000013280000}"/>
    <cellStyle name="Accent3 36 2" xfId="8497" xr:uid="{00000000-0005-0000-0000-000014280000}"/>
    <cellStyle name="Accent3 36 2 2" xfId="8498" xr:uid="{00000000-0005-0000-0000-000015280000}"/>
    <cellStyle name="Accent3 36 2 3" xfId="8499" xr:uid="{00000000-0005-0000-0000-000016280000}"/>
    <cellStyle name="Accent3 36 3" xfId="8500" xr:uid="{00000000-0005-0000-0000-000017280000}"/>
    <cellStyle name="Accent3 36 3 2" xfId="8501" xr:uid="{00000000-0005-0000-0000-000018280000}"/>
    <cellStyle name="Accent3 36 4" xfId="8502" xr:uid="{00000000-0005-0000-0000-000019280000}"/>
    <cellStyle name="Accent3 36 4 2" xfId="8503" xr:uid="{00000000-0005-0000-0000-00001A280000}"/>
    <cellStyle name="Accent3 36 5" xfId="8504" xr:uid="{00000000-0005-0000-0000-00001B280000}"/>
    <cellStyle name="Accent3 37" xfId="8505" xr:uid="{00000000-0005-0000-0000-00001C280000}"/>
    <cellStyle name="Accent3 37 2" xfId="8506" xr:uid="{00000000-0005-0000-0000-00001D280000}"/>
    <cellStyle name="Accent3 37 2 2" xfId="8507" xr:uid="{00000000-0005-0000-0000-00001E280000}"/>
    <cellStyle name="Accent3 37 2 3" xfId="8508" xr:uid="{00000000-0005-0000-0000-00001F280000}"/>
    <cellStyle name="Accent3 37 3" xfId="8509" xr:uid="{00000000-0005-0000-0000-000020280000}"/>
    <cellStyle name="Accent3 37 3 2" xfId="8510" xr:uid="{00000000-0005-0000-0000-000021280000}"/>
    <cellStyle name="Accent3 37 4" xfId="8511" xr:uid="{00000000-0005-0000-0000-000022280000}"/>
    <cellStyle name="Accent3 37 5" xfId="8512" xr:uid="{00000000-0005-0000-0000-000023280000}"/>
    <cellStyle name="Accent3 38" xfId="8513" xr:uid="{00000000-0005-0000-0000-000024280000}"/>
    <cellStyle name="Accent3 38 2" xfId="8514" xr:uid="{00000000-0005-0000-0000-000025280000}"/>
    <cellStyle name="Accent3 38 2 2" xfId="8515" xr:uid="{00000000-0005-0000-0000-000026280000}"/>
    <cellStyle name="Accent3 38 2 3" xfId="8516" xr:uid="{00000000-0005-0000-0000-000027280000}"/>
    <cellStyle name="Accent3 38 3" xfId="8517" xr:uid="{00000000-0005-0000-0000-000028280000}"/>
    <cellStyle name="Accent3 38 3 2" xfId="8518" xr:uid="{00000000-0005-0000-0000-000029280000}"/>
    <cellStyle name="Accent3 38 4" xfId="8519" xr:uid="{00000000-0005-0000-0000-00002A280000}"/>
    <cellStyle name="Accent3 38 5" xfId="8520" xr:uid="{00000000-0005-0000-0000-00002B280000}"/>
    <cellStyle name="Accent3 39" xfId="8521" xr:uid="{00000000-0005-0000-0000-00002C280000}"/>
    <cellStyle name="Accent3 39 2" xfId="8522" xr:uid="{00000000-0005-0000-0000-00002D280000}"/>
    <cellStyle name="Accent3 39 2 2" xfId="8523" xr:uid="{00000000-0005-0000-0000-00002E280000}"/>
    <cellStyle name="Accent3 39 2 3" xfId="8524" xr:uid="{00000000-0005-0000-0000-00002F280000}"/>
    <cellStyle name="Accent3 39 3" xfId="8525" xr:uid="{00000000-0005-0000-0000-000030280000}"/>
    <cellStyle name="Accent3 39 3 2" xfId="8526" xr:uid="{00000000-0005-0000-0000-000031280000}"/>
    <cellStyle name="Accent3 39 4" xfId="8527" xr:uid="{00000000-0005-0000-0000-000032280000}"/>
    <cellStyle name="Accent3 39 5" xfId="8528" xr:uid="{00000000-0005-0000-0000-000033280000}"/>
    <cellStyle name="Accent3 39 6" xfId="8529" xr:uid="{00000000-0005-0000-0000-000034280000}"/>
    <cellStyle name="Accent3 4" xfId="725" xr:uid="{00000000-0005-0000-0000-000035280000}"/>
    <cellStyle name="Accent3 4 2" xfId="726" xr:uid="{00000000-0005-0000-0000-000036280000}"/>
    <cellStyle name="Accent3 4 2 2" xfId="8530" xr:uid="{00000000-0005-0000-0000-000037280000}"/>
    <cellStyle name="Accent3 4 2 2 2" xfId="8531" xr:uid="{00000000-0005-0000-0000-000038280000}"/>
    <cellStyle name="Accent3 4 2 3" xfId="8532" xr:uid="{00000000-0005-0000-0000-000039280000}"/>
    <cellStyle name="Accent3 4 2 4" xfId="8533" xr:uid="{00000000-0005-0000-0000-00003A280000}"/>
    <cellStyle name="Accent3 4 3" xfId="8534" xr:uid="{00000000-0005-0000-0000-00003B280000}"/>
    <cellStyle name="Accent3 4 3 2" xfId="8535" xr:uid="{00000000-0005-0000-0000-00003C280000}"/>
    <cellStyle name="Accent3 4 3 3" xfId="8536" xr:uid="{00000000-0005-0000-0000-00003D280000}"/>
    <cellStyle name="Accent3 4 4" xfId="8537" xr:uid="{00000000-0005-0000-0000-00003E280000}"/>
    <cellStyle name="Accent3 4 4 2" xfId="8538" xr:uid="{00000000-0005-0000-0000-00003F280000}"/>
    <cellStyle name="Accent3 4 4 3" xfId="8539" xr:uid="{00000000-0005-0000-0000-000040280000}"/>
    <cellStyle name="Accent3 4 5" xfId="8540" xr:uid="{00000000-0005-0000-0000-000041280000}"/>
    <cellStyle name="Accent3 4 6" xfId="8541" xr:uid="{00000000-0005-0000-0000-000042280000}"/>
    <cellStyle name="Accent3 4 7" xfId="8542" xr:uid="{00000000-0005-0000-0000-000043280000}"/>
    <cellStyle name="Accent3 4 8" xfId="8543" xr:uid="{00000000-0005-0000-0000-000044280000}"/>
    <cellStyle name="Accent3 40" xfId="8544" xr:uid="{00000000-0005-0000-0000-000045280000}"/>
    <cellStyle name="Accent3 40 2" xfId="8545" xr:uid="{00000000-0005-0000-0000-000046280000}"/>
    <cellStyle name="Accent3 40 3" xfId="8546" xr:uid="{00000000-0005-0000-0000-000047280000}"/>
    <cellStyle name="Accent3 40 4" xfId="8547" xr:uid="{00000000-0005-0000-0000-000048280000}"/>
    <cellStyle name="Accent3 41" xfId="8548" xr:uid="{00000000-0005-0000-0000-000049280000}"/>
    <cellStyle name="Accent3 41 2" xfId="8549" xr:uid="{00000000-0005-0000-0000-00004A280000}"/>
    <cellStyle name="Accent3 41 3" xfId="8550" xr:uid="{00000000-0005-0000-0000-00004B280000}"/>
    <cellStyle name="Accent3 41 4" xfId="8551" xr:uid="{00000000-0005-0000-0000-00004C280000}"/>
    <cellStyle name="Accent3 42" xfId="8552" xr:uid="{00000000-0005-0000-0000-00004D280000}"/>
    <cellStyle name="Accent3 42 2" xfId="8553" xr:uid="{00000000-0005-0000-0000-00004E280000}"/>
    <cellStyle name="Accent3 42 3" xfId="8554" xr:uid="{00000000-0005-0000-0000-00004F280000}"/>
    <cellStyle name="Accent3 42 4" xfId="8555" xr:uid="{00000000-0005-0000-0000-000050280000}"/>
    <cellStyle name="Accent3 43" xfId="8556" xr:uid="{00000000-0005-0000-0000-000051280000}"/>
    <cellStyle name="Accent3 43 2" xfId="8557" xr:uid="{00000000-0005-0000-0000-000052280000}"/>
    <cellStyle name="Accent3 43 3" xfId="8558" xr:uid="{00000000-0005-0000-0000-000053280000}"/>
    <cellStyle name="Accent3 43 4" xfId="8559" xr:uid="{00000000-0005-0000-0000-000054280000}"/>
    <cellStyle name="Accent3 44" xfId="8560" xr:uid="{00000000-0005-0000-0000-000055280000}"/>
    <cellStyle name="Accent3 44 2" xfId="8561" xr:uid="{00000000-0005-0000-0000-000056280000}"/>
    <cellStyle name="Accent3 44 3" xfId="8562" xr:uid="{00000000-0005-0000-0000-000057280000}"/>
    <cellStyle name="Accent3 44 4" xfId="8563" xr:uid="{00000000-0005-0000-0000-000058280000}"/>
    <cellStyle name="Accent3 45" xfId="8564" xr:uid="{00000000-0005-0000-0000-000059280000}"/>
    <cellStyle name="Accent3 45 2" xfId="8565" xr:uid="{00000000-0005-0000-0000-00005A280000}"/>
    <cellStyle name="Accent3 45 3" xfId="8566" xr:uid="{00000000-0005-0000-0000-00005B280000}"/>
    <cellStyle name="Accent3 45 4" xfId="8567" xr:uid="{00000000-0005-0000-0000-00005C280000}"/>
    <cellStyle name="Accent3 46" xfId="8568" xr:uid="{00000000-0005-0000-0000-00005D280000}"/>
    <cellStyle name="Accent3 46 2" xfId="8569" xr:uid="{00000000-0005-0000-0000-00005E280000}"/>
    <cellStyle name="Accent3 46 3" xfId="8570" xr:uid="{00000000-0005-0000-0000-00005F280000}"/>
    <cellStyle name="Accent3 46 4" xfId="8571" xr:uid="{00000000-0005-0000-0000-000060280000}"/>
    <cellStyle name="Accent3 47" xfId="8572" xr:uid="{00000000-0005-0000-0000-000061280000}"/>
    <cellStyle name="Accent3 47 2" xfId="8573" xr:uid="{00000000-0005-0000-0000-000062280000}"/>
    <cellStyle name="Accent3 47 3" xfId="8574" xr:uid="{00000000-0005-0000-0000-000063280000}"/>
    <cellStyle name="Accent3 47 4" xfId="8575" xr:uid="{00000000-0005-0000-0000-000064280000}"/>
    <cellStyle name="Accent3 48" xfId="8576" xr:uid="{00000000-0005-0000-0000-000065280000}"/>
    <cellStyle name="Accent3 48 2" xfId="8577" xr:uid="{00000000-0005-0000-0000-000066280000}"/>
    <cellStyle name="Accent3 48 3" xfId="8578" xr:uid="{00000000-0005-0000-0000-000067280000}"/>
    <cellStyle name="Accent3 48 4" xfId="8579" xr:uid="{00000000-0005-0000-0000-000068280000}"/>
    <cellStyle name="Accent3 49" xfId="8580" xr:uid="{00000000-0005-0000-0000-000069280000}"/>
    <cellStyle name="Accent3 49 2" xfId="8581" xr:uid="{00000000-0005-0000-0000-00006A280000}"/>
    <cellStyle name="Accent3 49 3" xfId="8582" xr:uid="{00000000-0005-0000-0000-00006B280000}"/>
    <cellStyle name="Accent3 49 4" xfId="8583" xr:uid="{00000000-0005-0000-0000-00006C280000}"/>
    <cellStyle name="Accent3 5" xfId="727" xr:uid="{00000000-0005-0000-0000-00006D280000}"/>
    <cellStyle name="Accent3 5 2" xfId="728" xr:uid="{00000000-0005-0000-0000-00006E280000}"/>
    <cellStyle name="Accent3 5 2 2" xfId="8584" xr:uid="{00000000-0005-0000-0000-00006F280000}"/>
    <cellStyle name="Accent3 5 2 2 2" xfId="8585" xr:uid="{00000000-0005-0000-0000-000070280000}"/>
    <cellStyle name="Accent3 5 2 3" xfId="8586" xr:uid="{00000000-0005-0000-0000-000071280000}"/>
    <cellStyle name="Accent3 5 3" xfId="8587" xr:uid="{00000000-0005-0000-0000-000072280000}"/>
    <cellStyle name="Accent3 5 3 2" xfId="8588" xr:uid="{00000000-0005-0000-0000-000073280000}"/>
    <cellStyle name="Accent3 5 4" xfId="8589" xr:uid="{00000000-0005-0000-0000-000074280000}"/>
    <cellStyle name="Accent3 5 5" xfId="8590" xr:uid="{00000000-0005-0000-0000-000075280000}"/>
    <cellStyle name="Accent3 50" xfId="8591" xr:uid="{00000000-0005-0000-0000-000076280000}"/>
    <cellStyle name="Accent3 50 2" xfId="8592" xr:uid="{00000000-0005-0000-0000-000077280000}"/>
    <cellStyle name="Accent3 50 3" xfId="8593" xr:uid="{00000000-0005-0000-0000-000078280000}"/>
    <cellStyle name="Accent3 50 4" xfId="8594" xr:uid="{00000000-0005-0000-0000-000079280000}"/>
    <cellStyle name="Accent3 51" xfId="8595" xr:uid="{00000000-0005-0000-0000-00007A280000}"/>
    <cellStyle name="Accent3 51 2" xfId="8596" xr:uid="{00000000-0005-0000-0000-00007B280000}"/>
    <cellStyle name="Accent3 51 3" xfId="8597" xr:uid="{00000000-0005-0000-0000-00007C280000}"/>
    <cellStyle name="Accent3 51 4" xfId="8598" xr:uid="{00000000-0005-0000-0000-00007D280000}"/>
    <cellStyle name="Accent3 52" xfId="8599" xr:uid="{00000000-0005-0000-0000-00007E280000}"/>
    <cellStyle name="Accent3 52 2" xfId="8600" xr:uid="{00000000-0005-0000-0000-00007F280000}"/>
    <cellStyle name="Accent3 52 3" xfId="8601" xr:uid="{00000000-0005-0000-0000-000080280000}"/>
    <cellStyle name="Accent3 52 4" xfId="8602" xr:uid="{00000000-0005-0000-0000-000081280000}"/>
    <cellStyle name="Accent3 53" xfId="8603" xr:uid="{00000000-0005-0000-0000-000082280000}"/>
    <cellStyle name="Accent3 53 2" xfId="8604" xr:uid="{00000000-0005-0000-0000-000083280000}"/>
    <cellStyle name="Accent3 53 3" xfId="8605" xr:uid="{00000000-0005-0000-0000-000084280000}"/>
    <cellStyle name="Accent3 53 4" xfId="8606" xr:uid="{00000000-0005-0000-0000-000085280000}"/>
    <cellStyle name="Accent3 54" xfId="8607" xr:uid="{00000000-0005-0000-0000-000086280000}"/>
    <cellStyle name="Accent3 54 2" xfId="8608" xr:uid="{00000000-0005-0000-0000-000087280000}"/>
    <cellStyle name="Accent3 54 3" xfId="8609" xr:uid="{00000000-0005-0000-0000-000088280000}"/>
    <cellStyle name="Accent3 54 4" xfId="8610" xr:uid="{00000000-0005-0000-0000-000089280000}"/>
    <cellStyle name="Accent3 55" xfId="8611" xr:uid="{00000000-0005-0000-0000-00008A280000}"/>
    <cellStyle name="Accent3 55 2" xfId="8612" xr:uid="{00000000-0005-0000-0000-00008B280000}"/>
    <cellStyle name="Accent3 55 3" xfId="8613" xr:uid="{00000000-0005-0000-0000-00008C280000}"/>
    <cellStyle name="Accent3 55 4" xfId="8614" xr:uid="{00000000-0005-0000-0000-00008D280000}"/>
    <cellStyle name="Accent3 56" xfId="8615" xr:uid="{00000000-0005-0000-0000-00008E280000}"/>
    <cellStyle name="Accent3 56 2" xfId="8616" xr:uid="{00000000-0005-0000-0000-00008F280000}"/>
    <cellStyle name="Accent3 56 3" xfId="8617" xr:uid="{00000000-0005-0000-0000-000090280000}"/>
    <cellStyle name="Accent3 56 4" xfId="8618" xr:uid="{00000000-0005-0000-0000-000091280000}"/>
    <cellStyle name="Accent3 57" xfId="8619" xr:uid="{00000000-0005-0000-0000-000092280000}"/>
    <cellStyle name="Accent3 57 2" xfId="8620" xr:uid="{00000000-0005-0000-0000-000093280000}"/>
    <cellStyle name="Accent3 57 3" xfId="8621" xr:uid="{00000000-0005-0000-0000-000094280000}"/>
    <cellStyle name="Accent3 57 4" xfId="8622" xr:uid="{00000000-0005-0000-0000-000095280000}"/>
    <cellStyle name="Accent3 58" xfId="8623" xr:uid="{00000000-0005-0000-0000-000096280000}"/>
    <cellStyle name="Accent3 58 2" xfId="8624" xr:uid="{00000000-0005-0000-0000-000097280000}"/>
    <cellStyle name="Accent3 58 3" xfId="8625" xr:uid="{00000000-0005-0000-0000-000098280000}"/>
    <cellStyle name="Accent3 58 4" xfId="8626" xr:uid="{00000000-0005-0000-0000-000099280000}"/>
    <cellStyle name="Accent3 59" xfId="8627" xr:uid="{00000000-0005-0000-0000-00009A280000}"/>
    <cellStyle name="Accent3 59 2" xfId="8628" xr:uid="{00000000-0005-0000-0000-00009B280000}"/>
    <cellStyle name="Accent3 59 3" xfId="8629" xr:uid="{00000000-0005-0000-0000-00009C280000}"/>
    <cellStyle name="Accent3 59 4" xfId="8630" xr:uid="{00000000-0005-0000-0000-00009D280000}"/>
    <cellStyle name="Accent3 6" xfId="729" xr:uid="{00000000-0005-0000-0000-00009E280000}"/>
    <cellStyle name="Accent3 6 2" xfId="730" xr:uid="{00000000-0005-0000-0000-00009F280000}"/>
    <cellStyle name="Accent3 6 2 2" xfId="8631" xr:uid="{00000000-0005-0000-0000-0000A0280000}"/>
    <cellStyle name="Accent3 6 2 2 2" xfId="8632" xr:uid="{00000000-0005-0000-0000-0000A1280000}"/>
    <cellStyle name="Accent3 6 2 3" xfId="8633" xr:uid="{00000000-0005-0000-0000-0000A2280000}"/>
    <cellStyle name="Accent3 6 3" xfId="8634" xr:uid="{00000000-0005-0000-0000-0000A3280000}"/>
    <cellStyle name="Accent3 6 3 2" xfId="8635" xr:uid="{00000000-0005-0000-0000-0000A4280000}"/>
    <cellStyle name="Accent3 6 4" xfId="8636" xr:uid="{00000000-0005-0000-0000-0000A5280000}"/>
    <cellStyle name="Accent3 6 5" xfId="8637" xr:uid="{00000000-0005-0000-0000-0000A6280000}"/>
    <cellStyle name="Accent3 60" xfId="8638" xr:uid="{00000000-0005-0000-0000-0000A7280000}"/>
    <cellStyle name="Accent3 60 2" xfId="8639" xr:uid="{00000000-0005-0000-0000-0000A8280000}"/>
    <cellStyle name="Accent3 60 3" xfId="8640" xr:uid="{00000000-0005-0000-0000-0000A9280000}"/>
    <cellStyle name="Accent3 60 4" xfId="8641" xr:uid="{00000000-0005-0000-0000-0000AA280000}"/>
    <cellStyle name="Accent3 61" xfId="8642" xr:uid="{00000000-0005-0000-0000-0000AB280000}"/>
    <cellStyle name="Accent3 61 2" xfId="8643" xr:uid="{00000000-0005-0000-0000-0000AC280000}"/>
    <cellStyle name="Accent3 61 3" xfId="8644" xr:uid="{00000000-0005-0000-0000-0000AD280000}"/>
    <cellStyle name="Accent3 61 4" xfId="8645" xr:uid="{00000000-0005-0000-0000-0000AE280000}"/>
    <cellStyle name="Accent3 62" xfId="8646" xr:uid="{00000000-0005-0000-0000-0000AF280000}"/>
    <cellStyle name="Accent3 62 2" xfId="8647" xr:uid="{00000000-0005-0000-0000-0000B0280000}"/>
    <cellStyle name="Accent3 62 3" xfId="8648" xr:uid="{00000000-0005-0000-0000-0000B1280000}"/>
    <cellStyle name="Accent3 62 4" xfId="8649" xr:uid="{00000000-0005-0000-0000-0000B2280000}"/>
    <cellStyle name="Accent3 63" xfId="8650" xr:uid="{00000000-0005-0000-0000-0000B3280000}"/>
    <cellStyle name="Accent3 63 2" xfId="8651" xr:uid="{00000000-0005-0000-0000-0000B4280000}"/>
    <cellStyle name="Accent3 63 3" xfId="8652" xr:uid="{00000000-0005-0000-0000-0000B5280000}"/>
    <cellStyle name="Accent3 63 4" xfId="8653" xr:uid="{00000000-0005-0000-0000-0000B6280000}"/>
    <cellStyle name="Accent3 64" xfId="8654" xr:uid="{00000000-0005-0000-0000-0000B7280000}"/>
    <cellStyle name="Accent3 64 2" xfId="8655" xr:uid="{00000000-0005-0000-0000-0000B8280000}"/>
    <cellStyle name="Accent3 64 3" xfId="8656" xr:uid="{00000000-0005-0000-0000-0000B9280000}"/>
    <cellStyle name="Accent3 64 4" xfId="8657" xr:uid="{00000000-0005-0000-0000-0000BA280000}"/>
    <cellStyle name="Accent3 65" xfId="8658" xr:uid="{00000000-0005-0000-0000-0000BB280000}"/>
    <cellStyle name="Accent3 65 2" xfId="8659" xr:uid="{00000000-0005-0000-0000-0000BC280000}"/>
    <cellStyle name="Accent3 65 3" xfId="8660" xr:uid="{00000000-0005-0000-0000-0000BD280000}"/>
    <cellStyle name="Accent3 65 4" xfId="8661" xr:uid="{00000000-0005-0000-0000-0000BE280000}"/>
    <cellStyle name="Accent3 66" xfId="8662" xr:uid="{00000000-0005-0000-0000-0000BF280000}"/>
    <cellStyle name="Accent3 66 2" xfId="8663" xr:uid="{00000000-0005-0000-0000-0000C0280000}"/>
    <cellStyle name="Accent3 66 3" xfId="8664" xr:uid="{00000000-0005-0000-0000-0000C1280000}"/>
    <cellStyle name="Accent3 66 4" xfId="8665" xr:uid="{00000000-0005-0000-0000-0000C2280000}"/>
    <cellStyle name="Accent3 67" xfId="8666" xr:uid="{00000000-0005-0000-0000-0000C3280000}"/>
    <cellStyle name="Accent3 67 2" xfId="8667" xr:uid="{00000000-0005-0000-0000-0000C4280000}"/>
    <cellStyle name="Accent3 67 3" xfId="8668" xr:uid="{00000000-0005-0000-0000-0000C5280000}"/>
    <cellStyle name="Accent3 67 4" xfId="8669" xr:uid="{00000000-0005-0000-0000-0000C6280000}"/>
    <cellStyle name="Accent3 68" xfId="8670" xr:uid="{00000000-0005-0000-0000-0000C7280000}"/>
    <cellStyle name="Accent3 68 2" xfId="8671" xr:uid="{00000000-0005-0000-0000-0000C8280000}"/>
    <cellStyle name="Accent3 68 3" xfId="8672" xr:uid="{00000000-0005-0000-0000-0000C9280000}"/>
    <cellStyle name="Accent3 68 4" xfId="8673" xr:uid="{00000000-0005-0000-0000-0000CA280000}"/>
    <cellStyle name="Accent3 69" xfId="8674" xr:uid="{00000000-0005-0000-0000-0000CB280000}"/>
    <cellStyle name="Accent3 69 2" xfId="8675" xr:uid="{00000000-0005-0000-0000-0000CC280000}"/>
    <cellStyle name="Accent3 69 3" xfId="8676" xr:uid="{00000000-0005-0000-0000-0000CD280000}"/>
    <cellStyle name="Accent3 69 4" xfId="8677" xr:uid="{00000000-0005-0000-0000-0000CE280000}"/>
    <cellStyle name="Accent3 7" xfId="731" xr:uid="{00000000-0005-0000-0000-0000CF280000}"/>
    <cellStyle name="Accent3 7 2" xfId="732" xr:uid="{00000000-0005-0000-0000-0000D0280000}"/>
    <cellStyle name="Accent3 7 2 2" xfId="8678" xr:uid="{00000000-0005-0000-0000-0000D1280000}"/>
    <cellStyle name="Accent3 7 2 2 2" xfId="8679" xr:uid="{00000000-0005-0000-0000-0000D2280000}"/>
    <cellStyle name="Accent3 7 2 3" xfId="8680" xr:uid="{00000000-0005-0000-0000-0000D3280000}"/>
    <cellStyle name="Accent3 7 3" xfId="8681" xr:uid="{00000000-0005-0000-0000-0000D4280000}"/>
    <cellStyle name="Accent3 7 3 2" xfId="8682" xr:uid="{00000000-0005-0000-0000-0000D5280000}"/>
    <cellStyle name="Accent3 7 4" xfId="8683" xr:uid="{00000000-0005-0000-0000-0000D6280000}"/>
    <cellStyle name="Accent3 7 5" xfId="8684" xr:uid="{00000000-0005-0000-0000-0000D7280000}"/>
    <cellStyle name="Accent3 7 6" xfId="8685" xr:uid="{00000000-0005-0000-0000-0000D8280000}"/>
    <cellStyle name="Accent3 70" xfId="8686" xr:uid="{00000000-0005-0000-0000-0000D9280000}"/>
    <cellStyle name="Accent3 70 2" xfId="8687" xr:uid="{00000000-0005-0000-0000-0000DA280000}"/>
    <cellStyle name="Accent3 70 3" xfId="8688" xr:uid="{00000000-0005-0000-0000-0000DB280000}"/>
    <cellStyle name="Accent3 70 4" xfId="8689" xr:uid="{00000000-0005-0000-0000-0000DC280000}"/>
    <cellStyle name="Accent3 71" xfId="8690" xr:uid="{00000000-0005-0000-0000-0000DD280000}"/>
    <cellStyle name="Accent3 71 2" xfId="8691" xr:uid="{00000000-0005-0000-0000-0000DE280000}"/>
    <cellStyle name="Accent3 71 2 2" xfId="8692" xr:uid="{00000000-0005-0000-0000-0000DF280000}"/>
    <cellStyle name="Accent3 71 3" xfId="8693" xr:uid="{00000000-0005-0000-0000-0000E0280000}"/>
    <cellStyle name="Accent3 71 4" xfId="8694" xr:uid="{00000000-0005-0000-0000-0000E1280000}"/>
    <cellStyle name="Accent3 72" xfId="8695" xr:uid="{00000000-0005-0000-0000-0000E2280000}"/>
    <cellStyle name="Accent3 72 2" xfId="8696" xr:uid="{00000000-0005-0000-0000-0000E3280000}"/>
    <cellStyle name="Accent3 72 2 2" xfId="8697" xr:uid="{00000000-0005-0000-0000-0000E4280000}"/>
    <cellStyle name="Accent3 72 3" xfId="8698" xr:uid="{00000000-0005-0000-0000-0000E5280000}"/>
    <cellStyle name="Accent3 72 4" xfId="8699" xr:uid="{00000000-0005-0000-0000-0000E6280000}"/>
    <cellStyle name="Accent3 73" xfId="8700" xr:uid="{00000000-0005-0000-0000-0000E7280000}"/>
    <cellStyle name="Accent3 73 2" xfId="8701" xr:uid="{00000000-0005-0000-0000-0000E8280000}"/>
    <cellStyle name="Accent3 73 2 2" xfId="8702" xr:uid="{00000000-0005-0000-0000-0000E9280000}"/>
    <cellStyle name="Accent3 73 3" xfId="8703" xr:uid="{00000000-0005-0000-0000-0000EA280000}"/>
    <cellStyle name="Accent3 73 4" xfId="8704" xr:uid="{00000000-0005-0000-0000-0000EB280000}"/>
    <cellStyle name="Accent3 74" xfId="8705" xr:uid="{00000000-0005-0000-0000-0000EC280000}"/>
    <cellStyle name="Accent3 74 2" xfId="8706" xr:uid="{00000000-0005-0000-0000-0000ED280000}"/>
    <cellStyle name="Accent3 74 2 2" xfId="8707" xr:uid="{00000000-0005-0000-0000-0000EE280000}"/>
    <cellStyle name="Accent3 74 3" xfId="8708" xr:uid="{00000000-0005-0000-0000-0000EF280000}"/>
    <cellStyle name="Accent3 74 4" xfId="8709" xr:uid="{00000000-0005-0000-0000-0000F0280000}"/>
    <cellStyle name="Accent3 75" xfId="8710" xr:uid="{00000000-0005-0000-0000-0000F1280000}"/>
    <cellStyle name="Accent3 75 2" xfId="8711" xr:uid="{00000000-0005-0000-0000-0000F2280000}"/>
    <cellStyle name="Accent3 75 2 2" xfId="8712" xr:uid="{00000000-0005-0000-0000-0000F3280000}"/>
    <cellStyle name="Accent3 75 3" xfId="8713" xr:uid="{00000000-0005-0000-0000-0000F4280000}"/>
    <cellStyle name="Accent3 75 4" xfId="8714" xr:uid="{00000000-0005-0000-0000-0000F5280000}"/>
    <cellStyle name="Accent3 76" xfId="8715" xr:uid="{00000000-0005-0000-0000-0000F6280000}"/>
    <cellStyle name="Accent3 76 2" xfId="8716" xr:uid="{00000000-0005-0000-0000-0000F7280000}"/>
    <cellStyle name="Accent3 76 2 2" xfId="8717" xr:uid="{00000000-0005-0000-0000-0000F8280000}"/>
    <cellStyle name="Accent3 76 3" xfId="8718" xr:uid="{00000000-0005-0000-0000-0000F9280000}"/>
    <cellStyle name="Accent3 76 4" xfId="8719" xr:uid="{00000000-0005-0000-0000-0000FA280000}"/>
    <cellStyle name="Accent3 77" xfId="8720" xr:uid="{00000000-0005-0000-0000-0000FB280000}"/>
    <cellStyle name="Accent3 77 2" xfId="8721" xr:uid="{00000000-0005-0000-0000-0000FC280000}"/>
    <cellStyle name="Accent3 77 3" xfId="8722" xr:uid="{00000000-0005-0000-0000-0000FD280000}"/>
    <cellStyle name="Accent3 77 4" xfId="8723" xr:uid="{00000000-0005-0000-0000-0000FE280000}"/>
    <cellStyle name="Accent3 78" xfId="8724" xr:uid="{00000000-0005-0000-0000-0000FF280000}"/>
    <cellStyle name="Accent3 78 2" xfId="8725" xr:uid="{00000000-0005-0000-0000-000000290000}"/>
    <cellStyle name="Accent3 78 3" xfId="8726" xr:uid="{00000000-0005-0000-0000-000001290000}"/>
    <cellStyle name="Accent3 79" xfId="8727" xr:uid="{00000000-0005-0000-0000-000002290000}"/>
    <cellStyle name="Accent3 79 2" xfId="8728" xr:uid="{00000000-0005-0000-0000-000003290000}"/>
    <cellStyle name="Accent3 79 3" xfId="8729" xr:uid="{00000000-0005-0000-0000-000004290000}"/>
    <cellStyle name="Accent3 8" xfId="733" xr:uid="{00000000-0005-0000-0000-000005290000}"/>
    <cellStyle name="Accent3 8 2" xfId="8730" xr:uid="{00000000-0005-0000-0000-000006290000}"/>
    <cellStyle name="Accent3 8 2 2" xfId="8731" xr:uid="{00000000-0005-0000-0000-000007290000}"/>
    <cellStyle name="Accent3 8 2 2 2" xfId="8732" xr:uid="{00000000-0005-0000-0000-000008290000}"/>
    <cellStyle name="Accent3 8 2 3" xfId="8733" xr:uid="{00000000-0005-0000-0000-000009290000}"/>
    <cellStyle name="Accent3 8 3" xfId="8734" xr:uid="{00000000-0005-0000-0000-00000A290000}"/>
    <cellStyle name="Accent3 8 3 2" xfId="8735" xr:uid="{00000000-0005-0000-0000-00000B290000}"/>
    <cellStyle name="Accent3 8 4" xfId="8736" xr:uid="{00000000-0005-0000-0000-00000C290000}"/>
    <cellStyle name="Accent3 8 4 2" xfId="8737" xr:uid="{00000000-0005-0000-0000-00000D290000}"/>
    <cellStyle name="Accent3 8 5" xfId="8738" xr:uid="{00000000-0005-0000-0000-00000E290000}"/>
    <cellStyle name="Accent3 8 6" xfId="8739" xr:uid="{00000000-0005-0000-0000-00000F290000}"/>
    <cellStyle name="Accent3 80" xfId="8740" xr:uid="{00000000-0005-0000-0000-000010290000}"/>
    <cellStyle name="Accent3 80 2" xfId="8741" xr:uid="{00000000-0005-0000-0000-000011290000}"/>
    <cellStyle name="Accent3 80 3" xfId="8742" xr:uid="{00000000-0005-0000-0000-000012290000}"/>
    <cellStyle name="Accent3 81" xfId="8743" xr:uid="{00000000-0005-0000-0000-000013290000}"/>
    <cellStyle name="Accent3 81 2" xfId="8744" xr:uid="{00000000-0005-0000-0000-000014290000}"/>
    <cellStyle name="Accent3 81 3" xfId="8745" xr:uid="{00000000-0005-0000-0000-000015290000}"/>
    <cellStyle name="Accent3 82" xfId="8746" xr:uid="{00000000-0005-0000-0000-000016290000}"/>
    <cellStyle name="Accent3 82 2" xfId="8747" xr:uid="{00000000-0005-0000-0000-000017290000}"/>
    <cellStyle name="Accent3 82 3" xfId="8748" xr:uid="{00000000-0005-0000-0000-000018290000}"/>
    <cellStyle name="Accent3 83" xfId="8749" xr:uid="{00000000-0005-0000-0000-000019290000}"/>
    <cellStyle name="Accent3 83 2" xfId="8750" xr:uid="{00000000-0005-0000-0000-00001A290000}"/>
    <cellStyle name="Accent3 83 3" xfId="8751" xr:uid="{00000000-0005-0000-0000-00001B290000}"/>
    <cellStyle name="Accent3 84" xfId="8752" xr:uid="{00000000-0005-0000-0000-00001C290000}"/>
    <cellStyle name="Accent3 84 2" xfId="8753" xr:uid="{00000000-0005-0000-0000-00001D290000}"/>
    <cellStyle name="Accent3 84 3" xfId="8754" xr:uid="{00000000-0005-0000-0000-00001E290000}"/>
    <cellStyle name="Accent3 85" xfId="8755" xr:uid="{00000000-0005-0000-0000-00001F290000}"/>
    <cellStyle name="Accent3 85 2" xfId="8756" xr:uid="{00000000-0005-0000-0000-000020290000}"/>
    <cellStyle name="Accent3 85 3" xfId="8757" xr:uid="{00000000-0005-0000-0000-000021290000}"/>
    <cellStyle name="Accent3 86" xfId="8758" xr:uid="{00000000-0005-0000-0000-000022290000}"/>
    <cellStyle name="Accent3 86 2" xfId="8759" xr:uid="{00000000-0005-0000-0000-000023290000}"/>
    <cellStyle name="Accent3 86 3" xfId="8760" xr:uid="{00000000-0005-0000-0000-000024290000}"/>
    <cellStyle name="Accent3 87" xfId="8761" xr:uid="{00000000-0005-0000-0000-000025290000}"/>
    <cellStyle name="Accent3 87 2" xfId="8762" xr:uid="{00000000-0005-0000-0000-000026290000}"/>
    <cellStyle name="Accent3 87 3" xfId="8763" xr:uid="{00000000-0005-0000-0000-000027290000}"/>
    <cellStyle name="Accent3 88" xfId="8764" xr:uid="{00000000-0005-0000-0000-000028290000}"/>
    <cellStyle name="Accent3 88 2" xfId="8765" xr:uid="{00000000-0005-0000-0000-000029290000}"/>
    <cellStyle name="Accent3 88 3" xfId="8766" xr:uid="{00000000-0005-0000-0000-00002A290000}"/>
    <cellStyle name="Accent3 89" xfId="8767" xr:uid="{00000000-0005-0000-0000-00002B290000}"/>
    <cellStyle name="Accent3 89 2" xfId="8768" xr:uid="{00000000-0005-0000-0000-00002C290000}"/>
    <cellStyle name="Accent3 89 3" xfId="8769" xr:uid="{00000000-0005-0000-0000-00002D290000}"/>
    <cellStyle name="Accent3 9" xfId="734" xr:uid="{00000000-0005-0000-0000-00002E290000}"/>
    <cellStyle name="Accent3 9 2" xfId="8770" xr:uid="{00000000-0005-0000-0000-00002F290000}"/>
    <cellStyle name="Accent3 9 2 2" xfId="8771" xr:uid="{00000000-0005-0000-0000-000030290000}"/>
    <cellStyle name="Accent3 9 2 3" xfId="8772" xr:uid="{00000000-0005-0000-0000-000031290000}"/>
    <cellStyle name="Accent3 9 3" xfId="8773" xr:uid="{00000000-0005-0000-0000-000032290000}"/>
    <cellStyle name="Accent3 9 3 2" xfId="8774" xr:uid="{00000000-0005-0000-0000-000033290000}"/>
    <cellStyle name="Accent3 9 4" xfId="8775" xr:uid="{00000000-0005-0000-0000-000034290000}"/>
    <cellStyle name="Accent3 9 5" xfId="8776" xr:uid="{00000000-0005-0000-0000-000035290000}"/>
    <cellStyle name="Accent3 9 6" xfId="8777" xr:uid="{00000000-0005-0000-0000-000036290000}"/>
    <cellStyle name="Accent3 9 7" xfId="8778" xr:uid="{00000000-0005-0000-0000-000037290000}"/>
    <cellStyle name="Accent3 90" xfId="8779" xr:uid="{00000000-0005-0000-0000-000038290000}"/>
    <cellStyle name="Accent3 90 2" xfId="8780" xr:uid="{00000000-0005-0000-0000-000039290000}"/>
    <cellStyle name="Accent3 90 3" xfId="8781" xr:uid="{00000000-0005-0000-0000-00003A290000}"/>
    <cellStyle name="Accent3 91" xfId="8782" xr:uid="{00000000-0005-0000-0000-00003B290000}"/>
    <cellStyle name="Accent3 91 2" xfId="8783" xr:uid="{00000000-0005-0000-0000-00003C290000}"/>
    <cellStyle name="Accent3 91 3" xfId="8784" xr:uid="{00000000-0005-0000-0000-00003D290000}"/>
    <cellStyle name="Accent3 92" xfId="8785" xr:uid="{00000000-0005-0000-0000-00003E290000}"/>
    <cellStyle name="Accent3 92 2" xfId="8786" xr:uid="{00000000-0005-0000-0000-00003F290000}"/>
    <cellStyle name="Accent3 92 3" xfId="8787" xr:uid="{00000000-0005-0000-0000-000040290000}"/>
    <cellStyle name="Accent3 93" xfId="8788" xr:uid="{00000000-0005-0000-0000-000041290000}"/>
    <cellStyle name="Accent3 93 2" xfId="8789" xr:uid="{00000000-0005-0000-0000-000042290000}"/>
    <cellStyle name="Accent3 93 3" xfId="8790" xr:uid="{00000000-0005-0000-0000-000043290000}"/>
    <cellStyle name="Accent3 94" xfId="8791" xr:uid="{00000000-0005-0000-0000-000044290000}"/>
    <cellStyle name="Accent3 94 2" xfId="8792" xr:uid="{00000000-0005-0000-0000-000045290000}"/>
    <cellStyle name="Accent3 94 3" xfId="8793" xr:uid="{00000000-0005-0000-0000-000046290000}"/>
    <cellStyle name="Accent3 95" xfId="8794" xr:uid="{00000000-0005-0000-0000-000047290000}"/>
    <cellStyle name="Accent3 95 2" xfId="8795" xr:uid="{00000000-0005-0000-0000-000048290000}"/>
    <cellStyle name="Accent3 95 3" xfId="8796" xr:uid="{00000000-0005-0000-0000-000049290000}"/>
    <cellStyle name="Accent3 96" xfId="8797" xr:uid="{00000000-0005-0000-0000-00004A290000}"/>
    <cellStyle name="Accent3 96 2" xfId="8798" xr:uid="{00000000-0005-0000-0000-00004B290000}"/>
    <cellStyle name="Accent3 96 3" xfId="8799" xr:uid="{00000000-0005-0000-0000-00004C290000}"/>
    <cellStyle name="Accent3 97" xfId="8800" xr:uid="{00000000-0005-0000-0000-00004D290000}"/>
    <cellStyle name="Accent3 97 2" xfId="8801" xr:uid="{00000000-0005-0000-0000-00004E290000}"/>
    <cellStyle name="Accent3 97 3" xfId="8802" xr:uid="{00000000-0005-0000-0000-00004F290000}"/>
    <cellStyle name="Accent3 98" xfId="8803" xr:uid="{00000000-0005-0000-0000-000050290000}"/>
    <cellStyle name="Accent3 98 2" xfId="8804" xr:uid="{00000000-0005-0000-0000-000051290000}"/>
    <cellStyle name="Accent3 98 3" xfId="8805" xr:uid="{00000000-0005-0000-0000-000052290000}"/>
    <cellStyle name="Accent3 99" xfId="8806" xr:uid="{00000000-0005-0000-0000-000053290000}"/>
    <cellStyle name="Accent3 99 2" xfId="8807" xr:uid="{00000000-0005-0000-0000-000054290000}"/>
    <cellStyle name="Accent3 99 3" xfId="8808" xr:uid="{00000000-0005-0000-0000-000055290000}"/>
    <cellStyle name="Accent4" xfId="30" builtinId="41" customBuiltin="1"/>
    <cellStyle name="Accent4 - 20%" xfId="735" xr:uid="{00000000-0005-0000-0000-000057290000}"/>
    <cellStyle name="Accent4 - 20% 2" xfId="736" xr:uid="{00000000-0005-0000-0000-000058290000}"/>
    <cellStyle name="Accent4 - 20% 2 2" xfId="8809" xr:uid="{00000000-0005-0000-0000-000059290000}"/>
    <cellStyle name="Accent4 - 20% 2 2 2" xfId="8810" xr:uid="{00000000-0005-0000-0000-00005A290000}"/>
    <cellStyle name="Accent4 - 20% 2 2 3" xfId="8811" xr:uid="{00000000-0005-0000-0000-00005B290000}"/>
    <cellStyle name="Accent4 - 20% 2 3" xfId="8812" xr:uid="{00000000-0005-0000-0000-00005C290000}"/>
    <cellStyle name="Accent4 - 20% 2 3 2" xfId="8813" xr:uid="{00000000-0005-0000-0000-00005D290000}"/>
    <cellStyle name="Accent4 - 20% 2 4" xfId="8814" xr:uid="{00000000-0005-0000-0000-00005E290000}"/>
    <cellStyle name="Accent4 - 20% 2 5" xfId="8815" xr:uid="{00000000-0005-0000-0000-00005F290000}"/>
    <cellStyle name="Accent4 - 20% 3" xfId="737" xr:uid="{00000000-0005-0000-0000-000060290000}"/>
    <cellStyle name="Accent4 - 20% 3 2" xfId="8816" xr:uid="{00000000-0005-0000-0000-000061290000}"/>
    <cellStyle name="Accent4 - 20% 3 2 2" xfId="8817" xr:uid="{00000000-0005-0000-0000-000062290000}"/>
    <cellStyle name="Accent4 - 20% 3 3" xfId="8818" xr:uid="{00000000-0005-0000-0000-000063290000}"/>
    <cellStyle name="Accent4 - 20% 4" xfId="8819" xr:uid="{00000000-0005-0000-0000-000064290000}"/>
    <cellStyle name="Accent4 - 20% 4 2" xfId="8820" xr:uid="{00000000-0005-0000-0000-000065290000}"/>
    <cellStyle name="Accent4 - 20% 5" xfId="8821" xr:uid="{00000000-0005-0000-0000-000066290000}"/>
    <cellStyle name="Accent4 - 20% 5 2" xfId="8822" xr:uid="{00000000-0005-0000-0000-000067290000}"/>
    <cellStyle name="Accent4 - 20% 6" xfId="8823" xr:uid="{00000000-0005-0000-0000-000068290000}"/>
    <cellStyle name="Accent4 - 20% 7" xfId="8824" xr:uid="{00000000-0005-0000-0000-000069290000}"/>
    <cellStyle name="Accent4 - 20% 8" xfId="8825" xr:uid="{00000000-0005-0000-0000-00006A290000}"/>
    <cellStyle name="Accent4 - 20% 9" xfId="8826" xr:uid="{00000000-0005-0000-0000-00006B290000}"/>
    <cellStyle name="Accent4 - 40%" xfId="738" xr:uid="{00000000-0005-0000-0000-00006C290000}"/>
    <cellStyle name="Accent4 - 40% 2" xfId="739" xr:uid="{00000000-0005-0000-0000-00006D290000}"/>
    <cellStyle name="Accent4 - 40% 2 2" xfId="8827" xr:uid="{00000000-0005-0000-0000-00006E290000}"/>
    <cellStyle name="Accent4 - 40% 2 2 2" xfId="8828" xr:uid="{00000000-0005-0000-0000-00006F290000}"/>
    <cellStyle name="Accent4 - 40% 2 2 3" xfId="8829" xr:uid="{00000000-0005-0000-0000-000070290000}"/>
    <cellStyle name="Accent4 - 40% 2 3" xfId="8830" xr:uid="{00000000-0005-0000-0000-000071290000}"/>
    <cellStyle name="Accent4 - 40% 2 3 2" xfId="8831" xr:uid="{00000000-0005-0000-0000-000072290000}"/>
    <cellStyle name="Accent4 - 40% 2 4" xfId="8832" xr:uid="{00000000-0005-0000-0000-000073290000}"/>
    <cellStyle name="Accent4 - 40% 2 5" xfId="8833" xr:uid="{00000000-0005-0000-0000-000074290000}"/>
    <cellStyle name="Accent4 - 40% 3" xfId="740" xr:uid="{00000000-0005-0000-0000-000075290000}"/>
    <cellStyle name="Accent4 - 40% 3 2" xfId="8834" xr:uid="{00000000-0005-0000-0000-000076290000}"/>
    <cellStyle name="Accent4 - 40% 3 2 2" xfId="8835" xr:uid="{00000000-0005-0000-0000-000077290000}"/>
    <cellStyle name="Accent4 - 40% 3 3" xfId="8836" xr:uid="{00000000-0005-0000-0000-000078290000}"/>
    <cellStyle name="Accent4 - 40% 4" xfId="8837" xr:uid="{00000000-0005-0000-0000-000079290000}"/>
    <cellStyle name="Accent4 - 40% 4 2" xfId="8838" xr:uid="{00000000-0005-0000-0000-00007A290000}"/>
    <cellStyle name="Accent4 - 40% 5" xfId="8839" xr:uid="{00000000-0005-0000-0000-00007B290000}"/>
    <cellStyle name="Accent4 - 40% 5 2" xfId="8840" xr:uid="{00000000-0005-0000-0000-00007C290000}"/>
    <cellStyle name="Accent4 - 40% 6" xfId="8841" xr:uid="{00000000-0005-0000-0000-00007D290000}"/>
    <cellStyle name="Accent4 - 40% 7" xfId="8842" xr:uid="{00000000-0005-0000-0000-00007E290000}"/>
    <cellStyle name="Accent4 - 40% 8" xfId="8843" xr:uid="{00000000-0005-0000-0000-00007F290000}"/>
    <cellStyle name="Accent4 - 40% 9" xfId="8844" xr:uid="{00000000-0005-0000-0000-000080290000}"/>
    <cellStyle name="Accent4 - 60%" xfId="741" xr:uid="{00000000-0005-0000-0000-000081290000}"/>
    <cellStyle name="Accent4 - 60% 2" xfId="742" xr:uid="{00000000-0005-0000-0000-000082290000}"/>
    <cellStyle name="Accent4 - 60% 2 2" xfId="8845" xr:uid="{00000000-0005-0000-0000-000083290000}"/>
    <cellStyle name="Accent4 - 60% 2 2 2" xfId="8846" xr:uid="{00000000-0005-0000-0000-000084290000}"/>
    <cellStyle name="Accent4 - 60% 2 2 3" xfId="8847" xr:uid="{00000000-0005-0000-0000-000085290000}"/>
    <cellStyle name="Accent4 - 60% 2 3" xfId="8848" xr:uid="{00000000-0005-0000-0000-000086290000}"/>
    <cellStyle name="Accent4 - 60% 2 3 2" xfId="8849" xr:uid="{00000000-0005-0000-0000-000087290000}"/>
    <cellStyle name="Accent4 - 60% 2 4" xfId="8850" xr:uid="{00000000-0005-0000-0000-000088290000}"/>
    <cellStyle name="Accent4 - 60% 2 5" xfId="8851" xr:uid="{00000000-0005-0000-0000-000089290000}"/>
    <cellStyle name="Accent4 - 60% 3" xfId="8852" xr:uid="{00000000-0005-0000-0000-00008A290000}"/>
    <cellStyle name="Accent4 - 60% 3 2" xfId="8853" xr:uid="{00000000-0005-0000-0000-00008B290000}"/>
    <cellStyle name="Accent4 - 60% 3 2 2" xfId="8854" xr:uid="{00000000-0005-0000-0000-00008C290000}"/>
    <cellStyle name="Accent4 - 60% 3 3" xfId="8855" xr:uid="{00000000-0005-0000-0000-00008D290000}"/>
    <cellStyle name="Accent4 - 60% 4" xfId="8856" xr:uid="{00000000-0005-0000-0000-00008E290000}"/>
    <cellStyle name="Accent4 - 60% 4 2" xfId="8857" xr:uid="{00000000-0005-0000-0000-00008F290000}"/>
    <cellStyle name="Accent4 - 60% 5" xfId="8858" xr:uid="{00000000-0005-0000-0000-000090290000}"/>
    <cellStyle name="Accent4 - 60% 5 2" xfId="8859" xr:uid="{00000000-0005-0000-0000-000091290000}"/>
    <cellStyle name="Accent4 - 60% 6" xfId="8860" xr:uid="{00000000-0005-0000-0000-000092290000}"/>
    <cellStyle name="Accent4 - 60% 7" xfId="8861" xr:uid="{00000000-0005-0000-0000-000093290000}"/>
    <cellStyle name="Accent4 - 60% 8" xfId="8862" xr:uid="{00000000-0005-0000-0000-000094290000}"/>
    <cellStyle name="Accent4 - 60% 9" xfId="8863" xr:uid="{00000000-0005-0000-0000-000095290000}"/>
    <cellStyle name="Accent4 10" xfId="743" xr:uid="{00000000-0005-0000-0000-000096290000}"/>
    <cellStyle name="Accent4 10 2" xfId="8864" xr:uid="{00000000-0005-0000-0000-000097290000}"/>
    <cellStyle name="Accent4 10 2 2" xfId="8865" xr:uid="{00000000-0005-0000-0000-000098290000}"/>
    <cellStyle name="Accent4 10 2 3" xfId="8866" xr:uid="{00000000-0005-0000-0000-000099290000}"/>
    <cellStyle name="Accent4 10 3" xfId="8867" xr:uid="{00000000-0005-0000-0000-00009A290000}"/>
    <cellStyle name="Accent4 10 3 2" xfId="8868" xr:uid="{00000000-0005-0000-0000-00009B290000}"/>
    <cellStyle name="Accent4 10 4" xfId="8869" xr:uid="{00000000-0005-0000-0000-00009C290000}"/>
    <cellStyle name="Accent4 10 5" xfId="8870" xr:uid="{00000000-0005-0000-0000-00009D290000}"/>
    <cellStyle name="Accent4 10 6" xfId="8871" xr:uid="{00000000-0005-0000-0000-00009E290000}"/>
    <cellStyle name="Accent4 10 7" xfId="8872" xr:uid="{00000000-0005-0000-0000-00009F290000}"/>
    <cellStyle name="Accent4 100" xfId="8873" xr:uid="{00000000-0005-0000-0000-0000A0290000}"/>
    <cellStyle name="Accent4 100 2" xfId="8874" xr:uid="{00000000-0005-0000-0000-0000A1290000}"/>
    <cellStyle name="Accent4 101" xfId="8875" xr:uid="{00000000-0005-0000-0000-0000A2290000}"/>
    <cellStyle name="Accent4 101 2" xfId="8876" xr:uid="{00000000-0005-0000-0000-0000A3290000}"/>
    <cellStyle name="Accent4 102" xfId="8877" xr:uid="{00000000-0005-0000-0000-0000A4290000}"/>
    <cellStyle name="Accent4 102 2" xfId="8878" xr:uid="{00000000-0005-0000-0000-0000A5290000}"/>
    <cellStyle name="Accent4 103" xfId="8879" xr:uid="{00000000-0005-0000-0000-0000A6290000}"/>
    <cellStyle name="Accent4 103 2" xfId="8880" xr:uid="{00000000-0005-0000-0000-0000A7290000}"/>
    <cellStyle name="Accent4 104" xfId="8881" xr:uid="{00000000-0005-0000-0000-0000A8290000}"/>
    <cellStyle name="Accent4 104 2" xfId="8882" xr:uid="{00000000-0005-0000-0000-0000A9290000}"/>
    <cellStyle name="Accent4 105" xfId="8883" xr:uid="{00000000-0005-0000-0000-0000AA290000}"/>
    <cellStyle name="Accent4 105 2" xfId="8884" xr:uid="{00000000-0005-0000-0000-0000AB290000}"/>
    <cellStyle name="Accent4 106" xfId="8885" xr:uid="{00000000-0005-0000-0000-0000AC290000}"/>
    <cellStyle name="Accent4 106 2" xfId="8886" xr:uid="{00000000-0005-0000-0000-0000AD290000}"/>
    <cellStyle name="Accent4 107" xfId="8887" xr:uid="{00000000-0005-0000-0000-0000AE290000}"/>
    <cellStyle name="Accent4 107 2" xfId="8888" xr:uid="{00000000-0005-0000-0000-0000AF290000}"/>
    <cellStyle name="Accent4 108" xfId="8889" xr:uid="{00000000-0005-0000-0000-0000B0290000}"/>
    <cellStyle name="Accent4 108 2" xfId="8890" xr:uid="{00000000-0005-0000-0000-0000B1290000}"/>
    <cellStyle name="Accent4 109" xfId="8891" xr:uid="{00000000-0005-0000-0000-0000B2290000}"/>
    <cellStyle name="Accent4 109 2" xfId="8892" xr:uid="{00000000-0005-0000-0000-0000B3290000}"/>
    <cellStyle name="Accent4 11" xfId="744" xr:uid="{00000000-0005-0000-0000-0000B4290000}"/>
    <cellStyle name="Accent4 11 2" xfId="8893" xr:uid="{00000000-0005-0000-0000-0000B5290000}"/>
    <cellStyle name="Accent4 11 2 2" xfId="8894" xr:uid="{00000000-0005-0000-0000-0000B6290000}"/>
    <cellStyle name="Accent4 11 2 3" xfId="8895" xr:uid="{00000000-0005-0000-0000-0000B7290000}"/>
    <cellStyle name="Accent4 11 3" xfId="8896" xr:uid="{00000000-0005-0000-0000-0000B8290000}"/>
    <cellStyle name="Accent4 11 3 2" xfId="8897" xr:uid="{00000000-0005-0000-0000-0000B9290000}"/>
    <cellStyle name="Accent4 11 4" xfId="8898" xr:uid="{00000000-0005-0000-0000-0000BA290000}"/>
    <cellStyle name="Accent4 11 5" xfId="8899" xr:uid="{00000000-0005-0000-0000-0000BB290000}"/>
    <cellStyle name="Accent4 11 6" xfId="8900" xr:uid="{00000000-0005-0000-0000-0000BC290000}"/>
    <cellStyle name="Accent4 11 7" xfId="8901" xr:uid="{00000000-0005-0000-0000-0000BD290000}"/>
    <cellStyle name="Accent4 11 8" xfId="8902" xr:uid="{00000000-0005-0000-0000-0000BE290000}"/>
    <cellStyle name="Accent4 110" xfId="8903" xr:uid="{00000000-0005-0000-0000-0000BF290000}"/>
    <cellStyle name="Accent4 110 2" xfId="8904" xr:uid="{00000000-0005-0000-0000-0000C0290000}"/>
    <cellStyle name="Accent4 111" xfId="8905" xr:uid="{00000000-0005-0000-0000-0000C1290000}"/>
    <cellStyle name="Accent4 112" xfId="8906" xr:uid="{00000000-0005-0000-0000-0000C2290000}"/>
    <cellStyle name="Accent4 113" xfId="8907" xr:uid="{00000000-0005-0000-0000-0000C3290000}"/>
    <cellStyle name="Accent4 114" xfId="8908" xr:uid="{00000000-0005-0000-0000-0000C4290000}"/>
    <cellStyle name="Accent4 115" xfId="8909" xr:uid="{00000000-0005-0000-0000-0000C5290000}"/>
    <cellStyle name="Accent4 116" xfId="8910" xr:uid="{00000000-0005-0000-0000-0000C6290000}"/>
    <cellStyle name="Accent4 117" xfId="8911" xr:uid="{00000000-0005-0000-0000-0000C7290000}"/>
    <cellStyle name="Accent4 118" xfId="8912" xr:uid="{00000000-0005-0000-0000-0000C8290000}"/>
    <cellStyle name="Accent4 119" xfId="8913" xr:uid="{00000000-0005-0000-0000-0000C9290000}"/>
    <cellStyle name="Accent4 12" xfId="745" xr:uid="{00000000-0005-0000-0000-0000CA290000}"/>
    <cellStyle name="Accent4 12 2" xfId="8914" xr:uid="{00000000-0005-0000-0000-0000CB290000}"/>
    <cellStyle name="Accent4 12 2 2" xfId="8915" xr:uid="{00000000-0005-0000-0000-0000CC290000}"/>
    <cellStyle name="Accent4 12 2 3" xfId="8916" xr:uid="{00000000-0005-0000-0000-0000CD290000}"/>
    <cellStyle name="Accent4 12 3" xfId="8917" xr:uid="{00000000-0005-0000-0000-0000CE290000}"/>
    <cellStyle name="Accent4 12 3 2" xfId="8918" xr:uid="{00000000-0005-0000-0000-0000CF290000}"/>
    <cellStyle name="Accent4 12 4" xfId="8919" xr:uid="{00000000-0005-0000-0000-0000D0290000}"/>
    <cellStyle name="Accent4 12 5" xfId="8920" xr:uid="{00000000-0005-0000-0000-0000D1290000}"/>
    <cellStyle name="Accent4 12 6" xfId="8921" xr:uid="{00000000-0005-0000-0000-0000D2290000}"/>
    <cellStyle name="Accent4 120" xfId="8922" xr:uid="{00000000-0005-0000-0000-0000D3290000}"/>
    <cellStyle name="Accent4 121" xfId="8923" xr:uid="{00000000-0005-0000-0000-0000D4290000}"/>
    <cellStyle name="Accent4 122" xfId="8924" xr:uid="{00000000-0005-0000-0000-0000D5290000}"/>
    <cellStyle name="Accent4 123" xfId="8925" xr:uid="{00000000-0005-0000-0000-0000D6290000}"/>
    <cellStyle name="Accent4 124" xfId="8926" xr:uid="{00000000-0005-0000-0000-0000D7290000}"/>
    <cellStyle name="Accent4 125" xfId="8927" xr:uid="{00000000-0005-0000-0000-0000D8290000}"/>
    <cellStyle name="Accent4 126" xfId="8928" xr:uid="{00000000-0005-0000-0000-0000D9290000}"/>
    <cellStyle name="Accent4 127" xfId="8929" xr:uid="{00000000-0005-0000-0000-0000DA290000}"/>
    <cellStyle name="Accent4 128" xfId="8930" xr:uid="{00000000-0005-0000-0000-0000DB290000}"/>
    <cellStyle name="Accent4 129" xfId="8931" xr:uid="{00000000-0005-0000-0000-0000DC290000}"/>
    <cellStyle name="Accent4 13" xfId="746" xr:uid="{00000000-0005-0000-0000-0000DD290000}"/>
    <cellStyle name="Accent4 13 2" xfId="8932" xr:uid="{00000000-0005-0000-0000-0000DE290000}"/>
    <cellStyle name="Accent4 13 2 2" xfId="8933" xr:uid="{00000000-0005-0000-0000-0000DF290000}"/>
    <cellStyle name="Accent4 13 2 3" xfId="8934" xr:uid="{00000000-0005-0000-0000-0000E0290000}"/>
    <cellStyle name="Accent4 13 3" xfId="8935" xr:uid="{00000000-0005-0000-0000-0000E1290000}"/>
    <cellStyle name="Accent4 13 3 2" xfId="8936" xr:uid="{00000000-0005-0000-0000-0000E2290000}"/>
    <cellStyle name="Accent4 13 4" xfId="8937" xr:uid="{00000000-0005-0000-0000-0000E3290000}"/>
    <cellStyle name="Accent4 13 5" xfId="8938" xr:uid="{00000000-0005-0000-0000-0000E4290000}"/>
    <cellStyle name="Accent4 13 6" xfId="8939" xr:uid="{00000000-0005-0000-0000-0000E5290000}"/>
    <cellStyle name="Accent4 130" xfId="8940" xr:uid="{00000000-0005-0000-0000-0000E6290000}"/>
    <cellStyle name="Accent4 131" xfId="8941" xr:uid="{00000000-0005-0000-0000-0000E7290000}"/>
    <cellStyle name="Accent4 132" xfId="8942" xr:uid="{00000000-0005-0000-0000-0000E8290000}"/>
    <cellStyle name="Accent4 133" xfId="8943" xr:uid="{00000000-0005-0000-0000-0000E9290000}"/>
    <cellStyle name="Accent4 134" xfId="8944" xr:uid="{00000000-0005-0000-0000-0000EA290000}"/>
    <cellStyle name="Accent4 135" xfId="8945" xr:uid="{00000000-0005-0000-0000-0000EB290000}"/>
    <cellStyle name="Accent4 136" xfId="8946" xr:uid="{00000000-0005-0000-0000-0000EC290000}"/>
    <cellStyle name="Accent4 137" xfId="8947" xr:uid="{00000000-0005-0000-0000-0000ED290000}"/>
    <cellStyle name="Accent4 138" xfId="8948" xr:uid="{00000000-0005-0000-0000-0000EE290000}"/>
    <cellStyle name="Accent4 139" xfId="8949" xr:uid="{00000000-0005-0000-0000-0000EF290000}"/>
    <cellStyle name="Accent4 14" xfId="747" xr:uid="{00000000-0005-0000-0000-0000F0290000}"/>
    <cellStyle name="Accent4 14 2" xfId="8950" xr:uid="{00000000-0005-0000-0000-0000F1290000}"/>
    <cellStyle name="Accent4 14 2 2" xfId="8951" xr:uid="{00000000-0005-0000-0000-0000F2290000}"/>
    <cellStyle name="Accent4 14 2 3" xfId="8952" xr:uid="{00000000-0005-0000-0000-0000F3290000}"/>
    <cellStyle name="Accent4 14 3" xfId="8953" xr:uid="{00000000-0005-0000-0000-0000F4290000}"/>
    <cellStyle name="Accent4 14 3 2" xfId="8954" xr:uid="{00000000-0005-0000-0000-0000F5290000}"/>
    <cellStyle name="Accent4 14 4" xfId="8955" xr:uid="{00000000-0005-0000-0000-0000F6290000}"/>
    <cellStyle name="Accent4 14 5" xfId="8956" xr:uid="{00000000-0005-0000-0000-0000F7290000}"/>
    <cellStyle name="Accent4 14 6" xfId="8957" xr:uid="{00000000-0005-0000-0000-0000F8290000}"/>
    <cellStyle name="Accent4 140" xfId="8958" xr:uid="{00000000-0005-0000-0000-0000F9290000}"/>
    <cellStyle name="Accent4 141" xfId="8959" xr:uid="{00000000-0005-0000-0000-0000FA290000}"/>
    <cellStyle name="Accent4 142" xfId="8960" xr:uid="{00000000-0005-0000-0000-0000FB290000}"/>
    <cellStyle name="Accent4 143" xfId="8961" xr:uid="{00000000-0005-0000-0000-0000FC290000}"/>
    <cellStyle name="Accent4 144" xfId="8962" xr:uid="{00000000-0005-0000-0000-0000FD290000}"/>
    <cellStyle name="Accent4 145" xfId="8963" xr:uid="{00000000-0005-0000-0000-0000FE290000}"/>
    <cellStyle name="Accent4 146" xfId="8964" xr:uid="{00000000-0005-0000-0000-0000FF290000}"/>
    <cellStyle name="Accent4 147" xfId="8965" xr:uid="{00000000-0005-0000-0000-0000002A0000}"/>
    <cellStyle name="Accent4 148" xfId="8966" xr:uid="{00000000-0005-0000-0000-0000012A0000}"/>
    <cellStyle name="Accent4 149" xfId="8967" xr:uid="{00000000-0005-0000-0000-0000022A0000}"/>
    <cellStyle name="Accent4 15" xfId="748" xr:uid="{00000000-0005-0000-0000-0000032A0000}"/>
    <cellStyle name="Accent4 15 2" xfId="8968" xr:uid="{00000000-0005-0000-0000-0000042A0000}"/>
    <cellStyle name="Accent4 15 2 2" xfId="8969" xr:uid="{00000000-0005-0000-0000-0000052A0000}"/>
    <cellStyle name="Accent4 15 2 3" xfId="8970" xr:uid="{00000000-0005-0000-0000-0000062A0000}"/>
    <cellStyle name="Accent4 15 3" xfId="8971" xr:uid="{00000000-0005-0000-0000-0000072A0000}"/>
    <cellStyle name="Accent4 15 3 2" xfId="8972" xr:uid="{00000000-0005-0000-0000-0000082A0000}"/>
    <cellStyle name="Accent4 15 4" xfId="8973" xr:uid="{00000000-0005-0000-0000-0000092A0000}"/>
    <cellStyle name="Accent4 15 5" xfId="8974" xr:uid="{00000000-0005-0000-0000-00000A2A0000}"/>
    <cellStyle name="Accent4 15 6" xfId="8975" xr:uid="{00000000-0005-0000-0000-00000B2A0000}"/>
    <cellStyle name="Accent4 150" xfId="8976" xr:uid="{00000000-0005-0000-0000-00000C2A0000}"/>
    <cellStyle name="Accent4 151" xfId="8977" xr:uid="{00000000-0005-0000-0000-00000D2A0000}"/>
    <cellStyle name="Accent4 152" xfId="8978" xr:uid="{00000000-0005-0000-0000-00000E2A0000}"/>
    <cellStyle name="Accent4 153" xfId="8979" xr:uid="{00000000-0005-0000-0000-00000F2A0000}"/>
    <cellStyle name="Accent4 154" xfId="8980" xr:uid="{00000000-0005-0000-0000-0000102A0000}"/>
    <cellStyle name="Accent4 155" xfId="8981" xr:uid="{00000000-0005-0000-0000-0000112A0000}"/>
    <cellStyle name="Accent4 156" xfId="8982" xr:uid="{00000000-0005-0000-0000-0000122A0000}"/>
    <cellStyle name="Accent4 157" xfId="8983" xr:uid="{00000000-0005-0000-0000-0000132A0000}"/>
    <cellStyle name="Accent4 158" xfId="8984" xr:uid="{00000000-0005-0000-0000-0000142A0000}"/>
    <cellStyle name="Accent4 159" xfId="8985" xr:uid="{00000000-0005-0000-0000-0000152A0000}"/>
    <cellStyle name="Accent4 16" xfId="749" xr:uid="{00000000-0005-0000-0000-0000162A0000}"/>
    <cellStyle name="Accent4 16 2" xfId="8986" xr:uid="{00000000-0005-0000-0000-0000172A0000}"/>
    <cellStyle name="Accent4 16 2 2" xfId="8987" xr:uid="{00000000-0005-0000-0000-0000182A0000}"/>
    <cellStyle name="Accent4 16 2 3" xfId="8988" xr:uid="{00000000-0005-0000-0000-0000192A0000}"/>
    <cellStyle name="Accent4 16 3" xfId="8989" xr:uid="{00000000-0005-0000-0000-00001A2A0000}"/>
    <cellStyle name="Accent4 16 3 2" xfId="8990" xr:uid="{00000000-0005-0000-0000-00001B2A0000}"/>
    <cellStyle name="Accent4 16 4" xfId="8991" xr:uid="{00000000-0005-0000-0000-00001C2A0000}"/>
    <cellStyle name="Accent4 16 5" xfId="8992" xr:uid="{00000000-0005-0000-0000-00001D2A0000}"/>
    <cellStyle name="Accent4 16 6" xfId="8993" xr:uid="{00000000-0005-0000-0000-00001E2A0000}"/>
    <cellStyle name="Accent4 160" xfId="8994" xr:uid="{00000000-0005-0000-0000-00001F2A0000}"/>
    <cellStyle name="Accent4 161" xfId="8995" xr:uid="{00000000-0005-0000-0000-0000202A0000}"/>
    <cellStyle name="Accent4 162" xfId="8996" xr:uid="{00000000-0005-0000-0000-0000212A0000}"/>
    <cellStyle name="Accent4 163" xfId="8997" xr:uid="{00000000-0005-0000-0000-0000222A0000}"/>
    <cellStyle name="Accent4 164" xfId="8998" xr:uid="{00000000-0005-0000-0000-0000232A0000}"/>
    <cellStyle name="Accent4 165" xfId="8999" xr:uid="{00000000-0005-0000-0000-0000242A0000}"/>
    <cellStyle name="Accent4 166" xfId="9000" xr:uid="{00000000-0005-0000-0000-0000252A0000}"/>
    <cellStyle name="Accent4 167" xfId="9001" xr:uid="{00000000-0005-0000-0000-0000262A0000}"/>
    <cellStyle name="Accent4 168" xfId="9002" xr:uid="{00000000-0005-0000-0000-0000272A0000}"/>
    <cellStyle name="Accent4 169" xfId="9003" xr:uid="{00000000-0005-0000-0000-0000282A0000}"/>
    <cellStyle name="Accent4 17" xfId="750" xr:uid="{00000000-0005-0000-0000-0000292A0000}"/>
    <cellStyle name="Accent4 17 2" xfId="9004" xr:uid="{00000000-0005-0000-0000-00002A2A0000}"/>
    <cellStyle name="Accent4 17 2 2" xfId="9005" xr:uid="{00000000-0005-0000-0000-00002B2A0000}"/>
    <cellStyle name="Accent4 17 2 3" xfId="9006" xr:uid="{00000000-0005-0000-0000-00002C2A0000}"/>
    <cellStyle name="Accent4 17 3" xfId="9007" xr:uid="{00000000-0005-0000-0000-00002D2A0000}"/>
    <cellStyle name="Accent4 17 3 2" xfId="9008" xr:uid="{00000000-0005-0000-0000-00002E2A0000}"/>
    <cellStyle name="Accent4 17 4" xfId="9009" xr:uid="{00000000-0005-0000-0000-00002F2A0000}"/>
    <cellStyle name="Accent4 17 5" xfId="9010" xr:uid="{00000000-0005-0000-0000-0000302A0000}"/>
    <cellStyle name="Accent4 17 6" xfId="9011" xr:uid="{00000000-0005-0000-0000-0000312A0000}"/>
    <cellStyle name="Accent4 170" xfId="9012" xr:uid="{00000000-0005-0000-0000-0000322A0000}"/>
    <cellStyle name="Accent4 171" xfId="9013" xr:uid="{00000000-0005-0000-0000-0000332A0000}"/>
    <cellStyle name="Accent4 172" xfId="9014" xr:uid="{00000000-0005-0000-0000-0000342A0000}"/>
    <cellStyle name="Accent4 173" xfId="9015" xr:uid="{00000000-0005-0000-0000-0000352A0000}"/>
    <cellStyle name="Accent4 174" xfId="9016" xr:uid="{00000000-0005-0000-0000-0000362A0000}"/>
    <cellStyle name="Accent4 175" xfId="9017" xr:uid="{00000000-0005-0000-0000-0000372A0000}"/>
    <cellStyle name="Accent4 176" xfId="9018" xr:uid="{00000000-0005-0000-0000-0000382A0000}"/>
    <cellStyle name="Accent4 177" xfId="9019" xr:uid="{00000000-0005-0000-0000-0000392A0000}"/>
    <cellStyle name="Accent4 178" xfId="9020" xr:uid="{00000000-0005-0000-0000-00003A2A0000}"/>
    <cellStyle name="Accent4 179" xfId="9021" xr:uid="{00000000-0005-0000-0000-00003B2A0000}"/>
    <cellStyle name="Accent4 18" xfId="751" xr:uid="{00000000-0005-0000-0000-00003C2A0000}"/>
    <cellStyle name="Accent4 18 2" xfId="9022" xr:uid="{00000000-0005-0000-0000-00003D2A0000}"/>
    <cellStyle name="Accent4 18 2 2" xfId="9023" xr:uid="{00000000-0005-0000-0000-00003E2A0000}"/>
    <cellStyle name="Accent4 18 2 3" xfId="9024" xr:uid="{00000000-0005-0000-0000-00003F2A0000}"/>
    <cellStyle name="Accent4 18 3" xfId="9025" xr:uid="{00000000-0005-0000-0000-0000402A0000}"/>
    <cellStyle name="Accent4 18 3 2" xfId="9026" xr:uid="{00000000-0005-0000-0000-0000412A0000}"/>
    <cellStyle name="Accent4 18 4" xfId="9027" xr:uid="{00000000-0005-0000-0000-0000422A0000}"/>
    <cellStyle name="Accent4 18 5" xfId="9028" xr:uid="{00000000-0005-0000-0000-0000432A0000}"/>
    <cellStyle name="Accent4 180" xfId="9029" xr:uid="{00000000-0005-0000-0000-0000442A0000}"/>
    <cellStyle name="Accent4 181" xfId="9030" xr:uid="{00000000-0005-0000-0000-0000452A0000}"/>
    <cellStyle name="Accent4 182" xfId="9031" xr:uid="{00000000-0005-0000-0000-0000462A0000}"/>
    <cellStyle name="Accent4 183" xfId="9032" xr:uid="{00000000-0005-0000-0000-0000472A0000}"/>
    <cellStyle name="Accent4 184" xfId="9033" xr:uid="{00000000-0005-0000-0000-0000482A0000}"/>
    <cellStyle name="Accent4 185" xfId="9034" xr:uid="{00000000-0005-0000-0000-0000492A0000}"/>
    <cellStyle name="Accent4 186" xfId="9035" xr:uid="{00000000-0005-0000-0000-00004A2A0000}"/>
    <cellStyle name="Accent4 187" xfId="9036" xr:uid="{00000000-0005-0000-0000-00004B2A0000}"/>
    <cellStyle name="Accent4 188" xfId="9037" xr:uid="{00000000-0005-0000-0000-00004C2A0000}"/>
    <cellStyle name="Accent4 189" xfId="9038" xr:uid="{00000000-0005-0000-0000-00004D2A0000}"/>
    <cellStyle name="Accent4 19" xfId="752" xr:uid="{00000000-0005-0000-0000-00004E2A0000}"/>
    <cellStyle name="Accent4 19 2" xfId="9039" xr:uid="{00000000-0005-0000-0000-00004F2A0000}"/>
    <cellStyle name="Accent4 19 2 2" xfId="9040" xr:uid="{00000000-0005-0000-0000-0000502A0000}"/>
    <cellStyle name="Accent4 19 2 3" xfId="9041" xr:uid="{00000000-0005-0000-0000-0000512A0000}"/>
    <cellStyle name="Accent4 19 3" xfId="9042" xr:uid="{00000000-0005-0000-0000-0000522A0000}"/>
    <cellStyle name="Accent4 19 3 2" xfId="9043" xr:uid="{00000000-0005-0000-0000-0000532A0000}"/>
    <cellStyle name="Accent4 19 4" xfId="9044" xr:uid="{00000000-0005-0000-0000-0000542A0000}"/>
    <cellStyle name="Accent4 19 5" xfId="9045" xr:uid="{00000000-0005-0000-0000-0000552A0000}"/>
    <cellStyle name="Accent4 2" xfId="753" xr:uid="{00000000-0005-0000-0000-0000562A0000}"/>
    <cellStyle name="Accent4 2 10" xfId="9046" xr:uid="{00000000-0005-0000-0000-0000572A0000}"/>
    <cellStyle name="Accent4 2 11" xfId="9047" xr:uid="{00000000-0005-0000-0000-0000582A0000}"/>
    <cellStyle name="Accent4 2 2" xfId="754" xr:uid="{00000000-0005-0000-0000-0000592A0000}"/>
    <cellStyle name="Accent4 2 2 2" xfId="9048" xr:uid="{00000000-0005-0000-0000-00005A2A0000}"/>
    <cellStyle name="Accent4 2 2 2 2" xfId="9049" xr:uid="{00000000-0005-0000-0000-00005B2A0000}"/>
    <cellStyle name="Accent4 2 2 2 3" xfId="9050" xr:uid="{00000000-0005-0000-0000-00005C2A0000}"/>
    <cellStyle name="Accent4 2 2 2 4" xfId="9051" xr:uid="{00000000-0005-0000-0000-00005D2A0000}"/>
    <cellStyle name="Accent4 2 2 3" xfId="9052" xr:uid="{00000000-0005-0000-0000-00005E2A0000}"/>
    <cellStyle name="Accent4 2 2 4" xfId="9053" xr:uid="{00000000-0005-0000-0000-00005F2A0000}"/>
    <cellStyle name="Accent4 2 2 5" xfId="9054" xr:uid="{00000000-0005-0000-0000-0000602A0000}"/>
    <cellStyle name="Accent4 2 2 6" xfId="9055" xr:uid="{00000000-0005-0000-0000-0000612A0000}"/>
    <cellStyle name="Accent4 2 3" xfId="9056" xr:uid="{00000000-0005-0000-0000-0000622A0000}"/>
    <cellStyle name="Accent4 2 3 2" xfId="9057" xr:uid="{00000000-0005-0000-0000-0000632A0000}"/>
    <cellStyle name="Accent4 2 3 3" xfId="9058" xr:uid="{00000000-0005-0000-0000-0000642A0000}"/>
    <cellStyle name="Accent4 2 3 4" xfId="9059" xr:uid="{00000000-0005-0000-0000-0000652A0000}"/>
    <cellStyle name="Accent4 2 3 5" xfId="9060" xr:uid="{00000000-0005-0000-0000-0000662A0000}"/>
    <cellStyle name="Accent4 2 4" xfId="9061" xr:uid="{00000000-0005-0000-0000-0000672A0000}"/>
    <cellStyle name="Accent4 2 4 2" xfId="9062" xr:uid="{00000000-0005-0000-0000-0000682A0000}"/>
    <cellStyle name="Accent4 2 4 3" xfId="9063" xr:uid="{00000000-0005-0000-0000-0000692A0000}"/>
    <cellStyle name="Accent4 2 5" xfId="9064" xr:uid="{00000000-0005-0000-0000-00006A2A0000}"/>
    <cellStyle name="Accent4 2 5 2" xfId="9065" xr:uid="{00000000-0005-0000-0000-00006B2A0000}"/>
    <cellStyle name="Accent4 2 6" xfId="9066" xr:uid="{00000000-0005-0000-0000-00006C2A0000}"/>
    <cellStyle name="Accent4 2 6 2" xfId="9067" xr:uid="{00000000-0005-0000-0000-00006D2A0000}"/>
    <cellStyle name="Accent4 2 7" xfId="9068" xr:uid="{00000000-0005-0000-0000-00006E2A0000}"/>
    <cellStyle name="Accent4 2 7 2" xfId="9069" xr:uid="{00000000-0005-0000-0000-00006F2A0000}"/>
    <cellStyle name="Accent4 2 8" xfId="9070" xr:uid="{00000000-0005-0000-0000-0000702A0000}"/>
    <cellStyle name="Accent4 2 9" xfId="9071" xr:uid="{00000000-0005-0000-0000-0000712A0000}"/>
    <cellStyle name="Accent4 20" xfId="755" xr:uid="{00000000-0005-0000-0000-0000722A0000}"/>
    <cellStyle name="Accent4 20 2" xfId="9072" xr:uid="{00000000-0005-0000-0000-0000732A0000}"/>
    <cellStyle name="Accent4 20 2 2" xfId="9073" xr:uid="{00000000-0005-0000-0000-0000742A0000}"/>
    <cellStyle name="Accent4 20 2 3" xfId="9074" xr:uid="{00000000-0005-0000-0000-0000752A0000}"/>
    <cellStyle name="Accent4 20 3" xfId="9075" xr:uid="{00000000-0005-0000-0000-0000762A0000}"/>
    <cellStyle name="Accent4 20 3 2" xfId="9076" xr:uid="{00000000-0005-0000-0000-0000772A0000}"/>
    <cellStyle name="Accent4 20 4" xfId="9077" xr:uid="{00000000-0005-0000-0000-0000782A0000}"/>
    <cellStyle name="Accent4 20 5" xfId="9078" xr:uid="{00000000-0005-0000-0000-0000792A0000}"/>
    <cellStyle name="Accent4 20 6" xfId="9079" xr:uid="{00000000-0005-0000-0000-00007A2A0000}"/>
    <cellStyle name="Accent4 21" xfId="756" xr:uid="{00000000-0005-0000-0000-00007B2A0000}"/>
    <cellStyle name="Accent4 21 2" xfId="9080" xr:uid="{00000000-0005-0000-0000-00007C2A0000}"/>
    <cellStyle name="Accent4 21 2 2" xfId="9081" xr:uid="{00000000-0005-0000-0000-00007D2A0000}"/>
    <cellStyle name="Accent4 21 2 3" xfId="9082" xr:uid="{00000000-0005-0000-0000-00007E2A0000}"/>
    <cellStyle name="Accent4 21 3" xfId="9083" xr:uid="{00000000-0005-0000-0000-00007F2A0000}"/>
    <cellStyle name="Accent4 21 3 2" xfId="9084" xr:uid="{00000000-0005-0000-0000-0000802A0000}"/>
    <cellStyle name="Accent4 21 4" xfId="9085" xr:uid="{00000000-0005-0000-0000-0000812A0000}"/>
    <cellStyle name="Accent4 21 5" xfId="9086" xr:uid="{00000000-0005-0000-0000-0000822A0000}"/>
    <cellStyle name="Accent4 21 6" xfId="9087" xr:uid="{00000000-0005-0000-0000-0000832A0000}"/>
    <cellStyle name="Accent4 22" xfId="757" xr:uid="{00000000-0005-0000-0000-0000842A0000}"/>
    <cellStyle name="Accent4 22 2" xfId="9088" xr:uid="{00000000-0005-0000-0000-0000852A0000}"/>
    <cellStyle name="Accent4 22 2 2" xfId="9089" xr:uid="{00000000-0005-0000-0000-0000862A0000}"/>
    <cellStyle name="Accent4 22 2 3" xfId="9090" xr:uid="{00000000-0005-0000-0000-0000872A0000}"/>
    <cellStyle name="Accent4 22 3" xfId="9091" xr:uid="{00000000-0005-0000-0000-0000882A0000}"/>
    <cellStyle name="Accent4 22 3 2" xfId="9092" xr:uid="{00000000-0005-0000-0000-0000892A0000}"/>
    <cellStyle name="Accent4 22 4" xfId="9093" xr:uid="{00000000-0005-0000-0000-00008A2A0000}"/>
    <cellStyle name="Accent4 22 5" xfId="9094" xr:uid="{00000000-0005-0000-0000-00008B2A0000}"/>
    <cellStyle name="Accent4 22 6" xfId="9095" xr:uid="{00000000-0005-0000-0000-00008C2A0000}"/>
    <cellStyle name="Accent4 23" xfId="758" xr:uid="{00000000-0005-0000-0000-00008D2A0000}"/>
    <cellStyle name="Accent4 23 2" xfId="9096" xr:uid="{00000000-0005-0000-0000-00008E2A0000}"/>
    <cellStyle name="Accent4 23 2 2" xfId="9097" xr:uid="{00000000-0005-0000-0000-00008F2A0000}"/>
    <cellStyle name="Accent4 23 2 3" xfId="9098" xr:uid="{00000000-0005-0000-0000-0000902A0000}"/>
    <cellStyle name="Accent4 23 3" xfId="9099" xr:uid="{00000000-0005-0000-0000-0000912A0000}"/>
    <cellStyle name="Accent4 23 3 2" xfId="9100" xr:uid="{00000000-0005-0000-0000-0000922A0000}"/>
    <cellStyle name="Accent4 23 4" xfId="9101" xr:uid="{00000000-0005-0000-0000-0000932A0000}"/>
    <cellStyle name="Accent4 23 5" xfId="9102" xr:uid="{00000000-0005-0000-0000-0000942A0000}"/>
    <cellStyle name="Accent4 23 6" xfId="9103" xr:uid="{00000000-0005-0000-0000-0000952A0000}"/>
    <cellStyle name="Accent4 24" xfId="759" xr:uid="{00000000-0005-0000-0000-0000962A0000}"/>
    <cellStyle name="Accent4 24 2" xfId="9104" xr:uid="{00000000-0005-0000-0000-0000972A0000}"/>
    <cellStyle name="Accent4 24 2 2" xfId="9105" xr:uid="{00000000-0005-0000-0000-0000982A0000}"/>
    <cellStyle name="Accent4 24 2 3" xfId="9106" xr:uid="{00000000-0005-0000-0000-0000992A0000}"/>
    <cellStyle name="Accent4 24 3" xfId="9107" xr:uid="{00000000-0005-0000-0000-00009A2A0000}"/>
    <cellStyle name="Accent4 24 3 2" xfId="9108" xr:uid="{00000000-0005-0000-0000-00009B2A0000}"/>
    <cellStyle name="Accent4 24 4" xfId="9109" xr:uid="{00000000-0005-0000-0000-00009C2A0000}"/>
    <cellStyle name="Accent4 24 5" xfId="9110" xr:uid="{00000000-0005-0000-0000-00009D2A0000}"/>
    <cellStyle name="Accent4 24 6" xfId="9111" xr:uid="{00000000-0005-0000-0000-00009E2A0000}"/>
    <cellStyle name="Accent4 25" xfId="760" xr:uid="{00000000-0005-0000-0000-00009F2A0000}"/>
    <cellStyle name="Accent4 25 2" xfId="9112" xr:uid="{00000000-0005-0000-0000-0000A02A0000}"/>
    <cellStyle name="Accent4 25 2 2" xfId="9113" xr:uid="{00000000-0005-0000-0000-0000A12A0000}"/>
    <cellStyle name="Accent4 25 2 3" xfId="9114" xr:uid="{00000000-0005-0000-0000-0000A22A0000}"/>
    <cellStyle name="Accent4 25 3" xfId="9115" xr:uid="{00000000-0005-0000-0000-0000A32A0000}"/>
    <cellStyle name="Accent4 25 3 2" xfId="9116" xr:uid="{00000000-0005-0000-0000-0000A42A0000}"/>
    <cellStyle name="Accent4 25 4" xfId="9117" xr:uid="{00000000-0005-0000-0000-0000A52A0000}"/>
    <cellStyle name="Accent4 25 5" xfId="9118" xr:uid="{00000000-0005-0000-0000-0000A62A0000}"/>
    <cellStyle name="Accent4 25 6" xfId="9119" xr:uid="{00000000-0005-0000-0000-0000A72A0000}"/>
    <cellStyle name="Accent4 26" xfId="761" xr:uid="{00000000-0005-0000-0000-0000A82A0000}"/>
    <cellStyle name="Accent4 26 2" xfId="9120" xr:uid="{00000000-0005-0000-0000-0000A92A0000}"/>
    <cellStyle name="Accent4 26 2 2" xfId="9121" xr:uid="{00000000-0005-0000-0000-0000AA2A0000}"/>
    <cellStyle name="Accent4 26 2 3" xfId="9122" xr:uid="{00000000-0005-0000-0000-0000AB2A0000}"/>
    <cellStyle name="Accent4 26 3" xfId="9123" xr:uid="{00000000-0005-0000-0000-0000AC2A0000}"/>
    <cellStyle name="Accent4 26 3 2" xfId="9124" xr:uid="{00000000-0005-0000-0000-0000AD2A0000}"/>
    <cellStyle name="Accent4 26 4" xfId="9125" xr:uid="{00000000-0005-0000-0000-0000AE2A0000}"/>
    <cellStyle name="Accent4 26 5" xfId="9126" xr:uid="{00000000-0005-0000-0000-0000AF2A0000}"/>
    <cellStyle name="Accent4 26 6" xfId="9127" xr:uid="{00000000-0005-0000-0000-0000B02A0000}"/>
    <cellStyle name="Accent4 27" xfId="762" xr:uid="{00000000-0005-0000-0000-0000B12A0000}"/>
    <cellStyle name="Accent4 27 2" xfId="9128" xr:uid="{00000000-0005-0000-0000-0000B22A0000}"/>
    <cellStyle name="Accent4 27 2 2" xfId="9129" xr:uid="{00000000-0005-0000-0000-0000B32A0000}"/>
    <cellStyle name="Accent4 27 2 3" xfId="9130" xr:uid="{00000000-0005-0000-0000-0000B42A0000}"/>
    <cellStyle name="Accent4 27 3" xfId="9131" xr:uid="{00000000-0005-0000-0000-0000B52A0000}"/>
    <cellStyle name="Accent4 27 3 2" xfId="9132" xr:uid="{00000000-0005-0000-0000-0000B62A0000}"/>
    <cellStyle name="Accent4 27 4" xfId="9133" xr:uid="{00000000-0005-0000-0000-0000B72A0000}"/>
    <cellStyle name="Accent4 27 5" xfId="9134" xr:uid="{00000000-0005-0000-0000-0000B82A0000}"/>
    <cellStyle name="Accent4 27 6" xfId="9135" xr:uid="{00000000-0005-0000-0000-0000B92A0000}"/>
    <cellStyle name="Accent4 28" xfId="763" xr:uid="{00000000-0005-0000-0000-0000BA2A0000}"/>
    <cellStyle name="Accent4 28 2" xfId="9136" xr:uid="{00000000-0005-0000-0000-0000BB2A0000}"/>
    <cellStyle name="Accent4 28 2 2" xfId="9137" xr:uid="{00000000-0005-0000-0000-0000BC2A0000}"/>
    <cellStyle name="Accent4 28 2 3" xfId="9138" xr:uid="{00000000-0005-0000-0000-0000BD2A0000}"/>
    <cellStyle name="Accent4 28 3" xfId="9139" xr:uid="{00000000-0005-0000-0000-0000BE2A0000}"/>
    <cellStyle name="Accent4 28 3 2" xfId="9140" xr:uid="{00000000-0005-0000-0000-0000BF2A0000}"/>
    <cellStyle name="Accent4 28 4" xfId="9141" xr:uid="{00000000-0005-0000-0000-0000C02A0000}"/>
    <cellStyle name="Accent4 28 5" xfId="9142" xr:uid="{00000000-0005-0000-0000-0000C12A0000}"/>
    <cellStyle name="Accent4 28 6" xfId="9143" xr:uid="{00000000-0005-0000-0000-0000C22A0000}"/>
    <cellStyle name="Accent4 29" xfId="9144" xr:uid="{00000000-0005-0000-0000-0000C32A0000}"/>
    <cellStyle name="Accent4 29 2" xfId="9145" xr:uid="{00000000-0005-0000-0000-0000C42A0000}"/>
    <cellStyle name="Accent4 29 2 2" xfId="9146" xr:uid="{00000000-0005-0000-0000-0000C52A0000}"/>
    <cellStyle name="Accent4 29 2 3" xfId="9147" xr:uid="{00000000-0005-0000-0000-0000C62A0000}"/>
    <cellStyle name="Accent4 29 3" xfId="9148" xr:uid="{00000000-0005-0000-0000-0000C72A0000}"/>
    <cellStyle name="Accent4 29 3 2" xfId="9149" xr:uid="{00000000-0005-0000-0000-0000C82A0000}"/>
    <cellStyle name="Accent4 29 4" xfId="9150" xr:uid="{00000000-0005-0000-0000-0000C92A0000}"/>
    <cellStyle name="Accent4 29 5" xfId="9151" xr:uid="{00000000-0005-0000-0000-0000CA2A0000}"/>
    <cellStyle name="Accent4 29 6" xfId="9152" xr:uid="{00000000-0005-0000-0000-0000CB2A0000}"/>
    <cellStyle name="Accent4 3" xfId="764" xr:uid="{00000000-0005-0000-0000-0000CC2A0000}"/>
    <cellStyle name="Accent4 3 2" xfId="765" xr:uid="{00000000-0005-0000-0000-0000CD2A0000}"/>
    <cellStyle name="Accent4 3 2 2" xfId="9153" xr:uid="{00000000-0005-0000-0000-0000CE2A0000}"/>
    <cellStyle name="Accent4 3 2 2 2" xfId="9154" xr:uid="{00000000-0005-0000-0000-0000CF2A0000}"/>
    <cellStyle name="Accent4 3 2 3" xfId="9155" xr:uid="{00000000-0005-0000-0000-0000D02A0000}"/>
    <cellStyle name="Accent4 3 2 3 2" xfId="9156" xr:uid="{00000000-0005-0000-0000-0000D12A0000}"/>
    <cellStyle name="Accent4 3 2 4" xfId="9157" xr:uid="{00000000-0005-0000-0000-0000D22A0000}"/>
    <cellStyle name="Accent4 3 3" xfId="766" xr:uid="{00000000-0005-0000-0000-0000D32A0000}"/>
    <cellStyle name="Accent4 3 3 2" xfId="9158" xr:uid="{00000000-0005-0000-0000-0000D42A0000}"/>
    <cellStyle name="Accent4 3 3 3" xfId="9159" xr:uid="{00000000-0005-0000-0000-0000D52A0000}"/>
    <cellStyle name="Accent4 3 4" xfId="9160" xr:uid="{00000000-0005-0000-0000-0000D62A0000}"/>
    <cellStyle name="Accent4 3 4 2" xfId="9161" xr:uid="{00000000-0005-0000-0000-0000D72A0000}"/>
    <cellStyle name="Accent4 3 5" xfId="9162" xr:uid="{00000000-0005-0000-0000-0000D82A0000}"/>
    <cellStyle name="Accent4 3 6" xfId="9163" xr:uid="{00000000-0005-0000-0000-0000D92A0000}"/>
    <cellStyle name="Accent4 3 7" xfId="9164" xr:uid="{00000000-0005-0000-0000-0000DA2A0000}"/>
    <cellStyle name="Accent4 3 8" xfId="9165" xr:uid="{00000000-0005-0000-0000-0000DB2A0000}"/>
    <cellStyle name="Accent4 3 9" xfId="9166" xr:uid="{00000000-0005-0000-0000-0000DC2A0000}"/>
    <cellStyle name="Accent4 30" xfId="9167" xr:uid="{00000000-0005-0000-0000-0000DD2A0000}"/>
    <cellStyle name="Accent4 30 2" xfId="9168" xr:uid="{00000000-0005-0000-0000-0000DE2A0000}"/>
    <cellStyle name="Accent4 30 2 2" xfId="9169" xr:uid="{00000000-0005-0000-0000-0000DF2A0000}"/>
    <cellStyle name="Accent4 30 2 3" xfId="9170" xr:uid="{00000000-0005-0000-0000-0000E02A0000}"/>
    <cellStyle name="Accent4 30 3" xfId="9171" xr:uid="{00000000-0005-0000-0000-0000E12A0000}"/>
    <cellStyle name="Accent4 30 3 2" xfId="9172" xr:uid="{00000000-0005-0000-0000-0000E22A0000}"/>
    <cellStyle name="Accent4 30 4" xfId="9173" xr:uid="{00000000-0005-0000-0000-0000E32A0000}"/>
    <cellStyle name="Accent4 30 5" xfId="9174" xr:uid="{00000000-0005-0000-0000-0000E42A0000}"/>
    <cellStyle name="Accent4 30 6" xfId="9175" xr:uid="{00000000-0005-0000-0000-0000E52A0000}"/>
    <cellStyle name="Accent4 31" xfId="9176" xr:uid="{00000000-0005-0000-0000-0000E62A0000}"/>
    <cellStyle name="Accent4 31 2" xfId="9177" xr:uid="{00000000-0005-0000-0000-0000E72A0000}"/>
    <cellStyle name="Accent4 31 2 2" xfId="9178" xr:uid="{00000000-0005-0000-0000-0000E82A0000}"/>
    <cellStyle name="Accent4 31 2 3" xfId="9179" xr:uid="{00000000-0005-0000-0000-0000E92A0000}"/>
    <cellStyle name="Accent4 31 3" xfId="9180" xr:uid="{00000000-0005-0000-0000-0000EA2A0000}"/>
    <cellStyle name="Accent4 31 3 2" xfId="9181" xr:uid="{00000000-0005-0000-0000-0000EB2A0000}"/>
    <cellStyle name="Accent4 31 4" xfId="9182" xr:uid="{00000000-0005-0000-0000-0000EC2A0000}"/>
    <cellStyle name="Accent4 31 5" xfId="9183" xr:uid="{00000000-0005-0000-0000-0000ED2A0000}"/>
    <cellStyle name="Accent4 31 6" xfId="9184" xr:uid="{00000000-0005-0000-0000-0000EE2A0000}"/>
    <cellStyle name="Accent4 32" xfId="9185" xr:uid="{00000000-0005-0000-0000-0000EF2A0000}"/>
    <cellStyle name="Accent4 32 2" xfId="9186" xr:uid="{00000000-0005-0000-0000-0000F02A0000}"/>
    <cellStyle name="Accent4 32 2 2" xfId="9187" xr:uid="{00000000-0005-0000-0000-0000F12A0000}"/>
    <cellStyle name="Accent4 32 2 3" xfId="9188" xr:uid="{00000000-0005-0000-0000-0000F22A0000}"/>
    <cellStyle name="Accent4 32 3" xfId="9189" xr:uid="{00000000-0005-0000-0000-0000F32A0000}"/>
    <cellStyle name="Accent4 32 3 2" xfId="9190" xr:uid="{00000000-0005-0000-0000-0000F42A0000}"/>
    <cellStyle name="Accent4 32 4" xfId="9191" xr:uid="{00000000-0005-0000-0000-0000F52A0000}"/>
    <cellStyle name="Accent4 32 5" xfId="9192" xr:uid="{00000000-0005-0000-0000-0000F62A0000}"/>
    <cellStyle name="Accent4 32 6" xfId="9193" xr:uid="{00000000-0005-0000-0000-0000F72A0000}"/>
    <cellStyle name="Accent4 33" xfId="9194" xr:uid="{00000000-0005-0000-0000-0000F82A0000}"/>
    <cellStyle name="Accent4 33 2" xfId="9195" xr:uid="{00000000-0005-0000-0000-0000F92A0000}"/>
    <cellStyle name="Accent4 33 2 2" xfId="9196" xr:uid="{00000000-0005-0000-0000-0000FA2A0000}"/>
    <cellStyle name="Accent4 33 2 3" xfId="9197" xr:uid="{00000000-0005-0000-0000-0000FB2A0000}"/>
    <cellStyle name="Accent4 33 3" xfId="9198" xr:uid="{00000000-0005-0000-0000-0000FC2A0000}"/>
    <cellStyle name="Accent4 33 3 2" xfId="9199" xr:uid="{00000000-0005-0000-0000-0000FD2A0000}"/>
    <cellStyle name="Accent4 33 4" xfId="9200" xr:uid="{00000000-0005-0000-0000-0000FE2A0000}"/>
    <cellStyle name="Accent4 33 5" xfId="9201" xr:uid="{00000000-0005-0000-0000-0000FF2A0000}"/>
    <cellStyle name="Accent4 33 6" xfId="9202" xr:uid="{00000000-0005-0000-0000-0000002B0000}"/>
    <cellStyle name="Accent4 34" xfId="9203" xr:uid="{00000000-0005-0000-0000-0000012B0000}"/>
    <cellStyle name="Accent4 34 2" xfId="9204" xr:uid="{00000000-0005-0000-0000-0000022B0000}"/>
    <cellStyle name="Accent4 34 2 2" xfId="9205" xr:uid="{00000000-0005-0000-0000-0000032B0000}"/>
    <cellStyle name="Accent4 34 2 3" xfId="9206" xr:uid="{00000000-0005-0000-0000-0000042B0000}"/>
    <cellStyle name="Accent4 34 3" xfId="9207" xr:uid="{00000000-0005-0000-0000-0000052B0000}"/>
    <cellStyle name="Accent4 34 3 2" xfId="9208" xr:uid="{00000000-0005-0000-0000-0000062B0000}"/>
    <cellStyle name="Accent4 34 4" xfId="9209" xr:uid="{00000000-0005-0000-0000-0000072B0000}"/>
    <cellStyle name="Accent4 34 5" xfId="9210" xr:uid="{00000000-0005-0000-0000-0000082B0000}"/>
    <cellStyle name="Accent4 34 6" xfId="9211" xr:uid="{00000000-0005-0000-0000-0000092B0000}"/>
    <cellStyle name="Accent4 35" xfId="9212" xr:uid="{00000000-0005-0000-0000-00000A2B0000}"/>
    <cellStyle name="Accent4 35 2" xfId="9213" xr:uid="{00000000-0005-0000-0000-00000B2B0000}"/>
    <cellStyle name="Accent4 35 2 2" xfId="9214" xr:uid="{00000000-0005-0000-0000-00000C2B0000}"/>
    <cellStyle name="Accent4 35 2 3" xfId="9215" xr:uid="{00000000-0005-0000-0000-00000D2B0000}"/>
    <cellStyle name="Accent4 35 3" xfId="9216" xr:uid="{00000000-0005-0000-0000-00000E2B0000}"/>
    <cellStyle name="Accent4 35 3 2" xfId="9217" xr:uid="{00000000-0005-0000-0000-00000F2B0000}"/>
    <cellStyle name="Accent4 35 4" xfId="9218" xr:uid="{00000000-0005-0000-0000-0000102B0000}"/>
    <cellStyle name="Accent4 35 4 2" xfId="9219" xr:uid="{00000000-0005-0000-0000-0000112B0000}"/>
    <cellStyle name="Accent4 35 5" xfId="9220" xr:uid="{00000000-0005-0000-0000-0000122B0000}"/>
    <cellStyle name="Accent4 36" xfId="9221" xr:uid="{00000000-0005-0000-0000-0000132B0000}"/>
    <cellStyle name="Accent4 36 2" xfId="9222" xr:uid="{00000000-0005-0000-0000-0000142B0000}"/>
    <cellStyle name="Accent4 36 2 2" xfId="9223" xr:uid="{00000000-0005-0000-0000-0000152B0000}"/>
    <cellStyle name="Accent4 36 2 3" xfId="9224" xr:uid="{00000000-0005-0000-0000-0000162B0000}"/>
    <cellStyle name="Accent4 36 3" xfId="9225" xr:uid="{00000000-0005-0000-0000-0000172B0000}"/>
    <cellStyle name="Accent4 36 3 2" xfId="9226" xr:uid="{00000000-0005-0000-0000-0000182B0000}"/>
    <cellStyle name="Accent4 36 4" xfId="9227" xr:uid="{00000000-0005-0000-0000-0000192B0000}"/>
    <cellStyle name="Accent4 36 4 2" xfId="9228" xr:uid="{00000000-0005-0000-0000-00001A2B0000}"/>
    <cellStyle name="Accent4 36 5" xfId="9229" xr:uid="{00000000-0005-0000-0000-00001B2B0000}"/>
    <cellStyle name="Accent4 37" xfId="9230" xr:uid="{00000000-0005-0000-0000-00001C2B0000}"/>
    <cellStyle name="Accent4 37 2" xfId="9231" xr:uid="{00000000-0005-0000-0000-00001D2B0000}"/>
    <cellStyle name="Accent4 37 2 2" xfId="9232" xr:uid="{00000000-0005-0000-0000-00001E2B0000}"/>
    <cellStyle name="Accent4 37 2 3" xfId="9233" xr:uid="{00000000-0005-0000-0000-00001F2B0000}"/>
    <cellStyle name="Accent4 37 3" xfId="9234" xr:uid="{00000000-0005-0000-0000-0000202B0000}"/>
    <cellStyle name="Accent4 37 3 2" xfId="9235" xr:uid="{00000000-0005-0000-0000-0000212B0000}"/>
    <cellStyle name="Accent4 37 4" xfId="9236" xr:uid="{00000000-0005-0000-0000-0000222B0000}"/>
    <cellStyle name="Accent4 37 5" xfId="9237" xr:uid="{00000000-0005-0000-0000-0000232B0000}"/>
    <cellStyle name="Accent4 38" xfId="9238" xr:uid="{00000000-0005-0000-0000-0000242B0000}"/>
    <cellStyle name="Accent4 38 2" xfId="9239" xr:uid="{00000000-0005-0000-0000-0000252B0000}"/>
    <cellStyle name="Accent4 38 2 2" xfId="9240" xr:uid="{00000000-0005-0000-0000-0000262B0000}"/>
    <cellStyle name="Accent4 38 2 3" xfId="9241" xr:uid="{00000000-0005-0000-0000-0000272B0000}"/>
    <cellStyle name="Accent4 38 3" xfId="9242" xr:uid="{00000000-0005-0000-0000-0000282B0000}"/>
    <cellStyle name="Accent4 38 3 2" xfId="9243" xr:uid="{00000000-0005-0000-0000-0000292B0000}"/>
    <cellStyle name="Accent4 38 4" xfId="9244" xr:uid="{00000000-0005-0000-0000-00002A2B0000}"/>
    <cellStyle name="Accent4 38 5" xfId="9245" xr:uid="{00000000-0005-0000-0000-00002B2B0000}"/>
    <cellStyle name="Accent4 39" xfId="9246" xr:uid="{00000000-0005-0000-0000-00002C2B0000}"/>
    <cellStyle name="Accent4 39 2" xfId="9247" xr:uid="{00000000-0005-0000-0000-00002D2B0000}"/>
    <cellStyle name="Accent4 39 2 2" xfId="9248" xr:uid="{00000000-0005-0000-0000-00002E2B0000}"/>
    <cellStyle name="Accent4 39 2 3" xfId="9249" xr:uid="{00000000-0005-0000-0000-00002F2B0000}"/>
    <cellStyle name="Accent4 39 3" xfId="9250" xr:uid="{00000000-0005-0000-0000-0000302B0000}"/>
    <cellStyle name="Accent4 39 3 2" xfId="9251" xr:uid="{00000000-0005-0000-0000-0000312B0000}"/>
    <cellStyle name="Accent4 39 4" xfId="9252" xr:uid="{00000000-0005-0000-0000-0000322B0000}"/>
    <cellStyle name="Accent4 39 5" xfId="9253" xr:uid="{00000000-0005-0000-0000-0000332B0000}"/>
    <cellStyle name="Accent4 39 6" xfId="9254" xr:uid="{00000000-0005-0000-0000-0000342B0000}"/>
    <cellStyle name="Accent4 4" xfId="767" xr:uid="{00000000-0005-0000-0000-0000352B0000}"/>
    <cellStyle name="Accent4 4 2" xfId="768" xr:uid="{00000000-0005-0000-0000-0000362B0000}"/>
    <cellStyle name="Accent4 4 2 2" xfId="9255" xr:uid="{00000000-0005-0000-0000-0000372B0000}"/>
    <cellStyle name="Accent4 4 2 2 2" xfId="9256" xr:uid="{00000000-0005-0000-0000-0000382B0000}"/>
    <cellStyle name="Accent4 4 2 3" xfId="9257" xr:uid="{00000000-0005-0000-0000-0000392B0000}"/>
    <cellStyle name="Accent4 4 2 4" xfId="9258" xr:uid="{00000000-0005-0000-0000-00003A2B0000}"/>
    <cellStyle name="Accent4 4 3" xfId="769" xr:uid="{00000000-0005-0000-0000-00003B2B0000}"/>
    <cellStyle name="Accent4 4 3 2" xfId="9259" xr:uid="{00000000-0005-0000-0000-00003C2B0000}"/>
    <cellStyle name="Accent4 4 3 3" xfId="9260" xr:uid="{00000000-0005-0000-0000-00003D2B0000}"/>
    <cellStyle name="Accent4 4 4" xfId="9261" xr:uid="{00000000-0005-0000-0000-00003E2B0000}"/>
    <cellStyle name="Accent4 4 4 2" xfId="9262" xr:uid="{00000000-0005-0000-0000-00003F2B0000}"/>
    <cellStyle name="Accent4 4 4 3" xfId="9263" xr:uid="{00000000-0005-0000-0000-0000402B0000}"/>
    <cellStyle name="Accent4 4 5" xfId="9264" xr:uid="{00000000-0005-0000-0000-0000412B0000}"/>
    <cellStyle name="Accent4 4 6" xfId="9265" xr:uid="{00000000-0005-0000-0000-0000422B0000}"/>
    <cellStyle name="Accent4 4 7" xfId="9266" xr:uid="{00000000-0005-0000-0000-0000432B0000}"/>
    <cellStyle name="Accent4 4 8" xfId="9267" xr:uid="{00000000-0005-0000-0000-0000442B0000}"/>
    <cellStyle name="Accent4 40" xfId="9268" xr:uid="{00000000-0005-0000-0000-0000452B0000}"/>
    <cellStyle name="Accent4 40 2" xfId="9269" xr:uid="{00000000-0005-0000-0000-0000462B0000}"/>
    <cellStyle name="Accent4 40 3" xfId="9270" xr:uid="{00000000-0005-0000-0000-0000472B0000}"/>
    <cellStyle name="Accent4 40 4" xfId="9271" xr:uid="{00000000-0005-0000-0000-0000482B0000}"/>
    <cellStyle name="Accent4 41" xfId="9272" xr:uid="{00000000-0005-0000-0000-0000492B0000}"/>
    <cellStyle name="Accent4 41 2" xfId="9273" xr:uid="{00000000-0005-0000-0000-00004A2B0000}"/>
    <cellStyle name="Accent4 41 3" xfId="9274" xr:uid="{00000000-0005-0000-0000-00004B2B0000}"/>
    <cellStyle name="Accent4 41 4" xfId="9275" xr:uid="{00000000-0005-0000-0000-00004C2B0000}"/>
    <cellStyle name="Accent4 42" xfId="9276" xr:uid="{00000000-0005-0000-0000-00004D2B0000}"/>
    <cellStyle name="Accent4 42 2" xfId="9277" xr:uid="{00000000-0005-0000-0000-00004E2B0000}"/>
    <cellStyle name="Accent4 42 3" xfId="9278" xr:uid="{00000000-0005-0000-0000-00004F2B0000}"/>
    <cellStyle name="Accent4 42 4" xfId="9279" xr:uid="{00000000-0005-0000-0000-0000502B0000}"/>
    <cellStyle name="Accent4 43" xfId="9280" xr:uid="{00000000-0005-0000-0000-0000512B0000}"/>
    <cellStyle name="Accent4 43 2" xfId="9281" xr:uid="{00000000-0005-0000-0000-0000522B0000}"/>
    <cellStyle name="Accent4 43 3" xfId="9282" xr:uid="{00000000-0005-0000-0000-0000532B0000}"/>
    <cellStyle name="Accent4 43 4" xfId="9283" xr:uid="{00000000-0005-0000-0000-0000542B0000}"/>
    <cellStyle name="Accent4 44" xfId="9284" xr:uid="{00000000-0005-0000-0000-0000552B0000}"/>
    <cellStyle name="Accent4 44 2" xfId="9285" xr:uid="{00000000-0005-0000-0000-0000562B0000}"/>
    <cellStyle name="Accent4 44 3" xfId="9286" xr:uid="{00000000-0005-0000-0000-0000572B0000}"/>
    <cellStyle name="Accent4 44 4" xfId="9287" xr:uid="{00000000-0005-0000-0000-0000582B0000}"/>
    <cellStyle name="Accent4 45" xfId="9288" xr:uid="{00000000-0005-0000-0000-0000592B0000}"/>
    <cellStyle name="Accent4 45 2" xfId="9289" xr:uid="{00000000-0005-0000-0000-00005A2B0000}"/>
    <cellStyle name="Accent4 45 3" xfId="9290" xr:uid="{00000000-0005-0000-0000-00005B2B0000}"/>
    <cellStyle name="Accent4 45 4" xfId="9291" xr:uid="{00000000-0005-0000-0000-00005C2B0000}"/>
    <cellStyle name="Accent4 46" xfId="9292" xr:uid="{00000000-0005-0000-0000-00005D2B0000}"/>
    <cellStyle name="Accent4 46 2" xfId="9293" xr:uid="{00000000-0005-0000-0000-00005E2B0000}"/>
    <cellStyle name="Accent4 46 3" xfId="9294" xr:uid="{00000000-0005-0000-0000-00005F2B0000}"/>
    <cellStyle name="Accent4 46 4" xfId="9295" xr:uid="{00000000-0005-0000-0000-0000602B0000}"/>
    <cellStyle name="Accent4 47" xfId="9296" xr:uid="{00000000-0005-0000-0000-0000612B0000}"/>
    <cellStyle name="Accent4 47 2" xfId="9297" xr:uid="{00000000-0005-0000-0000-0000622B0000}"/>
    <cellStyle name="Accent4 47 3" xfId="9298" xr:uid="{00000000-0005-0000-0000-0000632B0000}"/>
    <cellStyle name="Accent4 47 4" xfId="9299" xr:uid="{00000000-0005-0000-0000-0000642B0000}"/>
    <cellStyle name="Accent4 48" xfId="9300" xr:uid="{00000000-0005-0000-0000-0000652B0000}"/>
    <cellStyle name="Accent4 48 2" xfId="9301" xr:uid="{00000000-0005-0000-0000-0000662B0000}"/>
    <cellStyle name="Accent4 48 3" xfId="9302" xr:uid="{00000000-0005-0000-0000-0000672B0000}"/>
    <cellStyle name="Accent4 48 4" xfId="9303" xr:uid="{00000000-0005-0000-0000-0000682B0000}"/>
    <cellStyle name="Accent4 49" xfId="9304" xr:uid="{00000000-0005-0000-0000-0000692B0000}"/>
    <cellStyle name="Accent4 49 2" xfId="9305" xr:uid="{00000000-0005-0000-0000-00006A2B0000}"/>
    <cellStyle name="Accent4 49 3" xfId="9306" xr:uid="{00000000-0005-0000-0000-00006B2B0000}"/>
    <cellStyle name="Accent4 49 4" xfId="9307" xr:uid="{00000000-0005-0000-0000-00006C2B0000}"/>
    <cellStyle name="Accent4 5" xfId="770" xr:uid="{00000000-0005-0000-0000-00006D2B0000}"/>
    <cellStyle name="Accent4 5 2" xfId="771" xr:uid="{00000000-0005-0000-0000-00006E2B0000}"/>
    <cellStyle name="Accent4 5 2 2" xfId="9308" xr:uid="{00000000-0005-0000-0000-00006F2B0000}"/>
    <cellStyle name="Accent4 5 2 2 2" xfId="9309" xr:uid="{00000000-0005-0000-0000-0000702B0000}"/>
    <cellStyle name="Accent4 5 2 3" xfId="9310" xr:uid="{00000000-0005-0000-0000-0000712B0000}"/>
    <cellStyle name="Accent4 5 3" xfId="772" xr:uid="{00000000-0005-0000-0000-0000722B0000}"/>
    <cellStyle name="Accent4 5 3 2" xfId="9311" xr:uid="{00000000-0005-0000-0000-0000732B0000}"/>
    <cellStyle name="Accent4 5 4" xfId="9312" xr:uid="{00000000-0005-0000-0000-0000742B0000}"/>
    <cellStyle name="Accent4 5 5" xfId="9313" xr:uid="{00000000-0005-0000-0000-0000752B0000}"/>
    <cellStyle name="Accent4 50" xfId="9314" xr:uid="{00000000-0005-0000-0000-0000762B0000}"/>
    <cellStyle name="Accent4 50 2" xfId="9315" xr:uid="{00000000-0005-0000-0000-0000772B0000}"/>
    <cellStyle name="Accent4 50 3" xfId="9316" xr:uid="{00000000-0005-0000-0000-0000782B0000}"/>
    <cellStyle name="Accent4 50 4" xfId="9317" xr:uid="{00000000-0005-0000-0000-0000792B0000}"/>
    <cellStyle name="Accent4 51" xfId="9318" xr:uid="{00000000-0005-0000-0000-00007A2B0000}"/>
    <cellStyle name="Accent4 51 2" xfId="9319" xr:uid="{00000000-0005-0000-0000-00007B2B0000}"/>
    <cellStyle name="Accent4 51 3" xfId="9320" xr:uid="{00000000-0005-0000-0000-00007C2B0000}"/>
    <cellStyle name="Accent4 51 4" xfId="9321" xr:uid="{00000000-0005-0000-0000-00007D2B0000}"/>
    <cellStyle name="Accent4 52" xfId="9322" xr:uid="{00000000-0005-0000-0000-00007E2B0000}"/>
    <cellStyle name="Accent4 52 2" xfId="9323" xr:uid="{00000000-0005-0000-0000-00007F2B0000}"/>
    <cellStyle name="Accent4 52 3" xfId="9324" xr:uid="{00000000-0005-0000-0000-0000802B0000}"/>
    <cellStyle name="Accent4 52 4" xfId="9325" xr:uid="{00000000-0005-0000-0000-0000812B0000}"/>
    <cellStyle name="Accent4 53" xfId="9326" xr:uid="{00000000-0005-0000-0000-0000822B0000}"/>
    <cellStyle name="Accent4 53 2" xfId="9327" xr:uid="{00000000-0005-0000-0000-0000832B0000}"/>
    <cellStyle name="Accent4 53 3" xfId="9328" xr:uid="{00000000-0005-0000-0000-0000842B0000}"/>
    <cellStyle name="Accent4 53 4" xfId="9329" xr:uid="{00000000-0005-0000-0000-0000852B0000}"/>
    <cellStyle name="Accent4 54" xfId="9330" xr:uid="{00000000-0005-0000-0000-0000862B0000}"/>
    <cellStyle name="Accent4 54 2" xfId="9331" xr:uid="{00000000-0005-0000-0000-0000872B0000}"/>
    <cellStyle name="Accent4 54 3" xfId="9332" xr:uid="{00000000-0005-0000-0000-0000882B0000}"/>
    <cellStyle name="Accent4 54 4" xfId="9333" xr:uid="{00000000-0005-0000-0000-0000892B0000}"/>
    <cellStyle name="Accent4 55" xfId="9334" xr:uid="{00000000-0005-0000-0000-00008A2B0000}"/>
    <cellStyle name="Accent4 55 2" xfId="9335" xr:uid="{00000000-0005-0000-0000-00008B2B0000}"/>
    <cellStyle name="Accent4 55 3" xfId="9336" xr:uid="{00000000-0005-0000-0000-00008C2B0000}"/>
    <cellStyle name="Accent4 55 4" xfId="9337" xr:uid="{00000000-0005-0000-0000-00008D2B0000}"/>
    <cellStyle name="Accent4 56" xfId="9338" xr:uid="{00000000-0005-0000-0000-00008E2B0000}"/>
    <cellStyle name="Accent4 56 2" xfId="9339" xr:uid="{00000000-0005-0000-0000-00008F2B0000}"/>
    <cellStyle name="Accent4 56 3" xfId="9340" xr:uid="{00000000-0005-0000-0000-0000902B0000}"/>
    <cellStyle name="Accent4 56 4" xfId="9341" xr:uid="{00000000-0005-0000-0000-0000912B0000}"/>
    <cellStyle name="Accent4 57" xfId="9342" xr:uid="{00000000-0005-0000-0000-0000922B0000}"/>
    <cellStyle name="Accent4 57 2" xfId="9343" xr:uid="{00000000-0005-0000-0000-0000932B0000}"/>
    <cellStyle name="Accent4 57 3" xfId="9344" xr:uid="{00000000-0005-0000-0000-0000942B0000}"/>
    <cellStyle name="Accent4 57 4" xfId="9345" xr:uid="{00000000-0005-0000-0000-0000952B0000}"/>
    <cellStyle name="Accent4 58" xfId="9346" xr:uid="{00000000-0005-0000-0000-0000962B0000}"/>
    <cellStyle name="Accent4 58 2" xfId="9347" xr:uid="{00000000-0005-0000-0000-0000972B0000}"/>
    <cellStyle name="Accent4 58 3" xfId="9348" xr:uid="{00000000-0005-0000-0000-0000982B0000}"/>
    <cellStyle name="Accent4 58 4" xfId="9349" xr:uid="{00000000-0005-0000-0000-0000992B0000}"/>
    <cellStyle name="Accent4 59" xfId="9350" xr:uid="{00000000-0005-0000-0000-00009A2B0000}"/>
    <cellStyle name="Accent4 59 2" xfId="9351" xr:uid="{00000000-0005-0000-0000-00009B2B0000}"/>
    <cellStyle name="Accent4 59 3" xfId="9352" xr:uid="{00000000-0005-0000-0000-00009C2B0000}"/>
    <cellStyle name="Accent4 59 4" xfId="9353" xr:uid="{00000000-0005-0000-0000-00009D2B0000}"/>
    <cellStyle name="Accent4 6" xfId="773" xr:uid="{00000000-0005-0000-0000-00009E2B0000}"/>
    <cellStyle name="Accent4 6 2" xfId="774" xr:uid="{00000000-0005-0000-0000-00009F2B0000}"/>
    <cellStyle name="Accent4 6 2 2" xfId="9354" xr:uid="{00000000-0005-0000-0000-0000A02B0000}"/>
    <cellStyle name="Accent4 6 2 2 2" xfId="9355" xr:uid="{00000000-0005-0000-0000-0000A12B0000}"/>
    <cellStyle name="Accent4 6 2 3" xfId="9356" xr:uid="{00000000-0005-0000-0000-0000A22B0000}"/>
    <cellStyle name="Accent4 6 3" xfId="775" xr:uid="{00000000-0005-0000-0000-0000A32B0000}"/>
    <cellStyle name="Accent4 6 3 2" xfId="9357" xr:uid="{00000000-0005-0000-0000-0000A42B0000}"/>
    <cellStyle name="Accent4 6 4" xfId="9358" xr:uid="{00000000-0005-0000-0000-0000A52B0000}"/>
    <cellStyle name="Accent4 6 5" xfId="9359" xr:uid="{00000000-0005-0000-0000-0000A62B0000}"/>
    <cellStyle name="Accent4 60" xfId="9360" xr:uid="{00000000-0005-0000-0000-0000A72B0000}"/>
    <cellStyle name="Accent4 60 2" xfId="9361" xr:uid="{00000000-0005-0000-0000-0000A82B0000}"/>
    <cellStyle name="Accent4 60 3" xfId="9362" xr:uid="{00000000-0005-0000-0000-0000A92B0000}"/>
    <cellStyle name="Accent4 60 4" xfId="9363" xr:uid="{00000000-0005-0000-0000-0000AA2B0000}"/>
    <cellStyle name="Accent4 61" xfId="9364" xr:uid="{00000000-0005-0000-0000-0000AB2B0000}"/>
    <cellStyle name="Accent4 61 2" xfId="9365" xr:uid="{00000000-0005-0000-0000-0000AC2B0000}"/>
    <cellStyle name="Accent4 61 3" xfId="9366" xr:uid="{00000000-0005-0000-0000-0000AD2B0000}"/>
    <cellStyle name="Accent4 61 4" xfId="9367" xr:uid="{00000000-0005-0000-0000-0000AE2B0000}"/>
    <cellStyle name="Accent4 62" xfId="9368" xr:uid="{00000000-0005-0000-0000-0000AF2B0000}"/>
    <cellStyle name="Accent4 62 2" xfId="9369" xr:uid="{00000000-0005-0000-0000-0000B02B0000}"/>
    <cellStyle name="Accent4 62 3" xfId="9370" xr:uid="{00000000-0005-0000-0000-0000B12B0000}"/>
    <cellStyle name="Accent4 62 4" xfId="9371" xr:uid="{00000000-0005-0000-0000-0000B22B0000}"/>
    <cellStyle name="Accent4 63" xfId="9372" xr:uid="{00000000-0005-0000-0000-0000B32B0000}"/>
    <cellStyle name="Accent4 63 2" xfId="9373" xr:uid="{00000000-0005-0000-0000-0000B42B0000}"/>
    <cellStyle name="Accent4 63 3" xfId="9374" xr:uid="{00000000-0005-0000-0000-0000B52B0000}"/>
    <cellStyle name="Accent4 63 4" xfId="9375" xr:uid="{00000000-0005-0000-0000-0000B62B0000}"/>
    <cellStyle name="Accent4 64" xfId="9376" xr:uid="{00000000-0005-0000-0000-0000B72B0000}"/>
    <cellStyle name="Accent4 64 2" xfId="9377" xr:uid="{00000000-0005-0000-0000-0000B82B0000}"/>
    <cellStyle name="Accent4 64 3" xfId="9378" xr:uid="{00000000-0005-0000-0000-0000B92B0000}"/>
    <cellStyle name="Accent4 64 4" xfId="9379" xr:uid="{00000000-0005-0000-0000-0000BA2B0000}"/>
    <cellStyle name="Accent4 65" xfId="9380" xr:uid="{00000000-0005-0000-0000-0000BB2B0000}"/>
    <cellStyle name="Accent4 65 2" xfId="9381" xr:uid="{00000000-0005-0000-0000-0000BC2B0000}"/>
    <cellStyle name="Accent4 65 3" xfId="9382" xr:uid="{00000000-0005-0000-0000-0000BD2B0000}"/>
    <cellStyle name="Accent4 65 4" xfId="9383" xr:uid="{00000000-0005-0000-0000-0000BE2B0000}"/>
    <cellStyle name="Accent4 66" xfId="9384" xr:uid="{00000000-0005-0000-0000-0000BF2B0000}"/>
    <cellStyle name="Accent4 66 2" xfId="9385" xr:uid="{00000000-0005-0000-0000-0000C02B0000}"/>
    <cellStyle name="Accent4 66 3" xfId="9386" xr:uid="{00000000-0005-0000-0000-0000C12B0000}"/>
    <cellStyle name="Accent4 66 4" xfId="9387" xr:uid="{00000000-0005-0000-0000-0000C22B0000}"/>
    <cellStyle name="Accent4 67" xfId="9388" xr:uid="{00000000-0005-0000-0000-0000C32B0000}"/>
    <cellStyle name="Accent4 67 2" xfId="9389" xr:uid="{00000000-0005-0000-0000-0000C42B0000}"/>
    <cellStyle name="Accent4 67 3" xfId="9390" xr:uid="{00000000-0005-0000-0000-0000C52B0000}"/>
    <cellStyle name="Accent4 67 4" xfId="9391" xr:uid="{00000000-0005-0000-0000-0000C62B0000}"/>
    <cellStyle name="Accent4 68" xfId="9392" xr:uid="{00000000-0005-0000-0000-0000C72B0000}"/>
    <cellStyle name="Accent4 68 2" xfId="9393" xr:uid="{00000000-0005-0000-0000-0000C82B0000}"/>
    <cellStyle name="Accent4 68 3" xfId="9394" xr:uid="{00000000-0005-0000-0000-0000C92B0000}"/>
    <cellStyle name="Accent4 68 4" xfId="9395" xr:uid="{00000000-0005-0000-0000-0000CA2B0000}"/>
    <cellStyle name="Accent4 69" xfId="9396" xr:uid="{00000000-0005-0000-0000-0000CB2B0000}"/>
    <cellStyle name="Accent4 69 2" xfId="9397" xr:uid="{00000000-0005-0000-0000-0000CC2B0000}"/>
    <cellStyle name="Accent4 69 3" xfId="9398" xr:uid="{00000000-0005-0000-0000-0000CD2B0000}"/>
    <cellStyle name="Accent4 69 4" xfId="9399" xr:uid="{00000000-0005-0000-0000-0000CE2B0000}"/>
    <cellStyle name="Accent4 7" xfId="776" xr:uid="{00000000-0005-0000-0000-0000CF2B0000}"/>
    <cellStyle name="Accent4 7 2" xfId="777" xr:uid="{00000000-0005-0000-0000-0000D02B0000}"/>
    <cellStyle name="Accent4 7 2 2" xfId="9400" xr:uid="{00000000-0005-0000-0000-0000D12B0000}"/>
    <cellStyle name="Accent4 7 2 2 2" xfId="9401" xr:uid="{00000000-0005-0000-0000-0000D22B0000}"/>
    <cellStyle name="Accent4 7 2 3" xfId="9402" xr:uid="{00000000-0005-0000-0000-0000D32B0000}"/>
    <cellStyle name="Accent4 7 3" xfId="9403" xr:uid="{00000000-0005-0000-0000-0000D42B0000}"/>
    <cellStyle name="Accent4 7 3 2" xfId="9404" xr:uid="{00000000-0005-0000-0000-0000D52B0000}"/>
    <cellStyle name="Accent4 7 4" xfId="9405" xr:uid="{00000000-0005-0000-0000-0000D62B0000}"/>
    <cellStyle name="Accent4 7 5" xfId="9406" xr:uid="{00000000-0005-0000-0000-0000D72B0000}"/>
    <cellStyle name="Accent4 7 6" xfId="9407" xr:uid="{00000000-0005-0000-0000-0000D82B0000}"/>
    <cellStyle name="Accent4 70" xfId="9408" xr:uid="{00000000-0005-0000-0000-0000D92B0000}"/>
    <cellStyle name="Accent4 70 2" xfId="9409" xr:uid="{00000000-0005-0000-0000-0000DA2B0000}"/>
    <cellStyle name="Accent4 70 3" xfId="9410" xr:uid="{00000000-0005-0000-0000-0000DB2B0000}"/>
    <cellStyle name="Accent4 70 4" xfId="9411" xr:uid="{00000000-0005-0000-0000-0000DC2B0000}"/>
    <cellStyle name="Accent4 71" xfId="9412" xr:uid="{00000000-0005-0000-0000-0000DD2B0000}"/>
    <cellStyle name="Accent4 71 2" xfId="9413" xr:uid="{00000000-0005-0000-0000-0000DE2B0000}"/>
    <cellStyle name="Accent4 71 2 2" xfId="9414" xr:uid="{00000000-0005-0000-0000-0000DF2B0000}"/>
    <cellStyle name="Accent4 71 3" xfId="9415" xr:uid="{00000000-0005-0000-0000-0000E02B0000}"/>
    <cellStyle name="Accent4 71 4" xfId="9416" xr:uid="{00000000-0005-0000-0000-0000E12B0000}"/>
    <cellStyle name="Accent4 72" xfId="9417" xr:uid="{00000000-0005-0000-0000-0000E22B0000}"/>
    <cellStyle name="Accent4 72 2" xfId="9418" xr:uid="{00000000-0005-0000-0000-0000E32B0000}"/>
    <cellStyle name="Accent4 72 2 2" xfId="9419" xr:uid="{00000000-0005-0000-0000-0000E42B0000}"/>
    <cellStyle name="Accent4 72 3" xfId="9420" xr:uid="{00000000-0005-0000-0000-0000E52B0000}"/>
    <cellStyle name="Accent4 72 4" xfId="9421" xr:uid="{00000000-0005-0000-0000-0000E62B0000}"/>
    <cellStyle name="Accent4 73" xfId="9422" xr:uid="{00000000-0005-0000-0000-0000E72B0000}"/>
    <cellStyle name="Accent4 73 2" xfId="9423" xr:uid="{00000000-0005-0000-0000-0000E82B0000}"/>
    <cellStyle name="Accent4 73 2 2" xfId="9424" xr:uid="{00000000-0005-0000-0000-0000E92B0000}"/>
    <cellStyle name="Accent4 73 3" xfId="9425" xr:uid="{00000000-0005-0000-0000-0000EA2B0000}"/>
    <cellStyle name="Accent4 73 4" xfId="9426" xr:uid="{00000000-0005-0000-0000-0000EB2B0000}"/>
    <cellStyle name="Accent4 74" xfId="9427" xr:uid="{00000000-0005-0000-0000-0000EC2B0000}"/>
    <cellStyle name="Accent4 74 2" xfId="9428" xr:uid="{00000000-0005-0000-0000-0000ED2B0000}"/>
    <cellStyle name="Accent4 74 2 2" xfId="9429" xr:uid="{00000000-0005-0000-0000-0000EE2B0000}"/>
    <cellStyle name="Accent4 74 3" xfId="9430" xr:uid="{00000000-0005-0000-0000-0000EF2B0000}"/>
    <cellStyle name="Accent4 74 4" xfId="9431" xr:uid="{00000000-0005-0000-0000-0000F02B0000}"/>
    <cellStyle name="Accent4 75" xfId="9432" xr:uid="{00000000-0005-0000-0000-0000F12B0000}"/>
    <cellStyle name="Accent4 75 2" xfId="9433" xr:uid="{00000000-0005-0000-0000-0000F22B0000}"/>
    <cellStyle name="Accent4 75 2 2" xfId="9434" xr:uid="{00000000-0005-0000-0000-0000F32B0000}"/>
    <cellStyle name="Accent4 75 3" xfId="9435" xr:uid="{00000000-0005-0000-0000-0000F42B0000}"/>
    <cellStyle name="Accent4 75 4" xfId="9436" xr:uid="{00000000-0005-0000-0000-0000F52B0000}"/>
    <cellStyle name="Accent4 76" xfId="9437" xr:uid="{00000000-0005-0000-0000-0000F62B0000}"/>
    <cellStyle name="Accent4 76 2" xfId="9438" xr:uid="{00000000-0005-0000-0000-0000F72B0000}"/>
    <cellStyle name="Accent4 76 2 2" xfId="9439" xr:uid="{00000000-0005-0000-0000-0000F82B0000}"/>
    <cellStyle name="Accent4 76 3" xfId="9440" xr:uid="{00000000-0005-0000-0000-0000F92B0000}"/>
    <cellStyle name="Accent4 76 4" xfId="9441" xr:uid="{00000000-0005-0000-0000-0000FA2B0000}"/>
    <cellStyle name="Accent4 77" xfId="9442" xr:uid="{00000000-0005-0000-0000-0000FB2B0000}"/>
    <cellStyle name="Accent4 77 2" xfId="9443" xr:uid="{00000000-0005-0000-0000-0000FC2B0000}"/>
    <cellStyle name="Accent4 77 3" xfId="9444" xr:uid="{00000000-0005-0000-0000-0000FD2B0000}"/>
    <cellStyle name="Accent4 77 4" xfId="9445" xr:uid="{00000000-0005-0000-0000-0000FE2B0000}"/>
    <cellStyle name="Accent4 78" xfId="9446" xr:uid="{00000000-0005-0000-0000-0000FF2B0000}"/>
    <cellStyle name="Accent4 78 2" xfId="9447" xr:uid="{00000000-0005-0000-0000-0000002C0000}"/>
    <cellStyle name="Accent4 78 3" xfId="9448" xr:uid="{00000000-0005-0000-0000-0000012C0000}"/>
    <cellStyle name="Accent4 79" xfId="9449" xr:uid="{00000000-0005-0000-0000-0000022C0000}"/>
    <cellStyle name="Accent4 79 2" xfId="9450" xr:uid="{00000000-0005-0000-0000-0000032C0000}"/>
    <cellStyle name="Accent4 79 3" xfId="9451" xr:uid="{00000000-0005-0000-0000-0000042C0000}"/>
    <cellStyle name="Accent4 8" xfId="778" xr:uid="{00000000-0005-0000-0000-0000052C0000}"/>
    <cellStyle name="Accent4 8 2" xfId="9452" xr:uid="{00000000-0005-0000-0000-0000062C0000}"/>
    <cellStyle name="Accent4 8 2 2" xfId="9453" xr:uid="{00000000-0005-0000-0000-0000072C0000}"/>
    <cellStyle name="Accent4 8 2 2 2" xfId="9454" xr:uid="{00000000-0005-0000-0000-0000082C0000}"/>
    <cellStyle name="Accent4 8 2 3" xfId="9455" xr:uid="{00000000-0005-0000-0000-0000092C0000}"/>
    <cellStyle name="Accent4 8 3" xfId="9456" xr:uid="{00000000-0005-0000-0000-00000A2C0000}"/>
    <cellStyle name="Accent4 8 3 2" xfId="9457" xr:uid="{00000000-0005-0000-0000-00000B2C0000}"/>
    <cellStyle name="Accent4 8 4" xfId="9458" xr:uid="{00000000-0005-0000-0000-00000C2C0000}"/>
    <cellStyle name="Accent4 8 4 2" xfId="9459" xr:uid="{00000000-0005-0000-0000-00000D2C0000}"/>
    <cellStyle name="Accent4 8 5" xfId="9460" xr:uid="{00000000-0005-0000-0000-00000E2C0000}"/>
    <cellStyle name="Accent4 8 6" xfId="9461" xr:uid="{00000000-0005-0000-0000-00000F2C0000}"/>
    <cellStyle name="Accent4 80" xfId="9462" xr:uid="{00000000-0005-0000-0000-0000102C0000}"/>
    <cellStyle name="Accent4 80 2" xfId="9463" xr:uid="{00000000-0005-0000-0000-0000112C0000}"/>
    <cellStyle name="Accent4 80 3" xfId="9464" xr:uid="{00000000-0005-0000-0000-0000122C0000}"/>
    <cellStyle name="Accent4 81" xfId="9465" xr:uid="{00000000-0005-0000-0000-0000132C0000}"/>
    <cellStyle name="Accent4 81 2" xfId="9466" xr:uid="{00000000-0005-0000-0000-0000142C0000}"/>
    <cellStyle name="Accent4 81 3" xfId="9467" xr:uid="{00000000-0005-0000-0000-0000152C0000}"/>
    <cellStyle name="Accent4 82" xfId="9468" xr:uid="{00000000-0005-0000-0000-0000162C0000}"/>
    <cellStyle name="Accent4 82 2" xfId="9469" xr:uid="{00000000-0005-0000-0000-0000172C0000}"/>
    <cellStyle name="Accent4 82 3" xfId="9470" xr:uid="{00000000-0005-0000-0000-0000182C0000}"/>
    <cellStyle name="Accent4 83" xfId="9471" xr:uid="{00000000-0005-0000-0000-0000192C0000}"/>
    <cellStyle name="Accent4 83 2" xfId="9472" xr:uid="{00000000-0005-0000-0000-00001A2C0000}"/>
    <cellStyle name="Accent4 83 3" xfId="9473" xr:uid="{00000000-0005-0000-0000-00001B2C0000}"/>
    <cellStyle name="Accent4 84" xfId="9474" xr:uid="{00000000-0005-0000-0000-00001C2C0000}"/>
    <cellStyle name="Accent4 84 2" xfId="9475" xr:uid="{00000000-0005-0000-0000-00001D2C0000}"/>
    <cellStyle name="Accent4 84 3" xfId="9476" xr:uid="{00000000-0005-0000-0000-00001E2C0000}"/>
    <cellStyle name="Accent4 85" xfId="9477" xr:uid="{00000000-0005-0000-0000-00001F2C0000}"/>
    <cellStyle name="Accent4 85 2" xfId="9478" xr:uid="{00000000-0005-0000-0000-0000202C0000}"/>
    <cellStyle name="Accent4 85 3" xfId="9479" xr:uid="{00000000-0005-0000-0000-0000212C0000}"/>
    <cellStyle name="Accent4 86" xfId="9480" xr:uid="{00000000-0005-0000-0000-0000222C0000}"/>
    <cellStyle name="Accent4 86 2" xfId="9481" xr:uid="{00000000-0005-0000-0000-0000232C0000}"/>
    <cellStyle name="Accent4 86 3" xfId="9482" xr:uid="{00000000-0005-0000-0000-0000242C0000}"/>
    <cellStyle name="Accent4 87" xfId="9483" xr:uid="{00000000-0005-0000-0000-0000252C0000}"/>
    <cellStyle name="Accent4 87 2" xfId="9484" xr:uid="{00000000-0005-0000-0000-0000262C0000}"/>
    <cellStyle name="Accent4 87 3" xfId="9485" xr:uid="{00000000-0005-0000-0000-0000272C0000}"/>
    <cellStyle name="Accent4 88" xfId="9486" xr:uid="{00000000-0005-0000-0000-0000282C0000}"/>
    <cellStyle name="Accent4 88 2" xfId="9487" xr:uid="{00000000-0005-0000-0000-0000292C0000}"/>
    <cellStyle name="Accent4 88 3" xfId="9488" xr:uid="{00000000-0005-0000-0000-00002A2C0000}"/>
    <cellStyle name="Accent4 89" xfId="9489" xr:uid="{00000000-0005-0000-0000-00002B2C0000}"/>
    <cellStyle name="Accent4 89 2" xfId="9490" xr:uid="{00000000-0005-0000-0000-00002C2C0000}"/>
    <cellStyle name="Accent4 89 3" xfId="9491" xr:uid="{00000000-0005-0000-0000-00002D2C0000}"/>
    <cellStyle name="Accent4 9" xfId="779" xr:uid="{00000000-0005-0000-0000-00002E2C0000}"/>
    <cellStyle name="Accent4 9 2" xfId="9492" xr:uid="{00000000-0005-0000-0000-00002F2C0000}"/>
    <cellStyle name="Accent4 9 2 2" xfId="9493" xr:uid="{00000000-0005-0000-0000-0000302C0000}"/>
    <cellStyle name="Accent4 9 2 3" xfId="9494" xr:uid="{00000000-0005-0000-0000-0000312C0000}"/>
    <cellStyle name="Accent4 9 3" xfId="9495" xr:uid="{00000000-0005-0000-0000-0000322C0000}"/>
    <cellStyle name="Accent4 9 3 2" xfId="9496" xr:uid="{00000000-0005-0000-0000-0000332C0000}"/>
    <cellStyle name="Accent4 9 4" xfId="9497" xr:uid="{00000000-0005-0000-0000-0000342C0000}"/>
    <cellStyle name="Accent4 9 5" xfId="9498" xr:uid="{00000000-0005-0000-0000-0000352C0000}"/>
    <cellStyle name="Accent4 9 6" xfId="9499" xr:uid="{00000000-0005-0000-0000-0000362C0000}"/>
    <cellStyle name="Accent4 9 7" xfId="9500" xr:uid="{00000000-0005-0000-0000-0000372C0000}"/>
    <cellStyle name="Accent4 90" xfId="9501" xr:uid="{00000000-0005-0000-0000-0000382C0000}"/>
    <cellStyle name="Accent4 90 2" xfId="9502" xr:uid="{00000000-0005-0000-0000-0000392C0000}"/>
    <cellStyle name="Accent4 90 3" xfId="9503" xr:uid="{00000000-0005-0000-0000-00003A2C0000}"/>
    <cellStyle name="Accent4 91" xfId="9504" xr:uid="{00000000-0005-0000-0000-00003B2C0000}"/>
    <cellStyle name="Accent4 91 2" xfId="9505" xr:uid="{00000000-0005-0000-0000-00003C2C0000}"/>
    <cellStyle name="Accent4 91 3" xfId="9506" xr:uid="{00000000-0005-0000-0000-00003D2C0000}"/>
    <cellStyle name="Accent4 92" xfId="9507" xr:uid="{00000000-0005-0000-0000-00003E2C0000}"/>
    <cellStyle name="Accent4 92 2" xfId="9508" xr:uid="{00000000-0005-0000-0000-00003F2C0000}"/>
    <cellStyle name="Accent4 92 3" xfId="9509" xr:uid="{00000000-0005-0000-0000-0000402C0000}"/>
    <cellStyle name="Accent4 93" xfId="9510" xr:uid="{00000000-0005-0000-0000-0000412C0000}"/>
    <cellStyle name="Accent4 93 2" xfId="9511" xr:uid="{00000000-0005-0000-0000-0000422C0000}"/>
    <cellStyle name="Accent4 93 3" xfId="9512" xr:uid="{00000000-0005-0000-0000-0000432C0000}"/>
    <cellStyle name="Accent4 94" xfId="9513" xr:uid="{00000000-0005-0000-0000-0000442C0000}"/>
    <cellStyle name="Accent4 94 2" xfId="9514" xr:uid="{00000000-0005-0000-0000-0000452C0000}"/>
    <cellStyle name="Accent4 94 3" xfId="9515" xr:uid="{00000000-0005-0000-0000-0000462C0000}"/>
    <cellStyle name="Accent4 95" xfId="9516" xr:uid="{00000000-0005-0000-0000-0000472C0000}"/>
    <cellStyle name="Accent4 95 2" xfId="9517" xr:uid="{00000000-0005-0000-0000-0000482C0000}"/>
    <cellStyle name="Accent4 95 3" xfId="9518" xr:uid="{00000000-0005-0000-0000-0000492C0000}"/>
    <cellStyle name="Accent4 96" xfId="9519" xr:uid="{00000000-0005-0000-0000-00004A2C0000}"/>
    <cellStyle name="Accent4 96 2" xfId="9520" xr:uid="{00000000-0005-0000-0000-00004B2C0000}"/>
    <cellStyle name="Accent4 96 3" xfId="9521" xr:uid="{00000000-0005-0000-0000-00004C2C0000}"/>
    <cellStyle name="Accent4 97" xfId="9522" xr:uid="{00000000-0005-0000-0000-00004D2C0000}"/>
    <cellStyle name="Accent4 97 2" xfId="9523" xr:uid="{00000000-0005-0000-0000-00004E2C0000}"/>
    <cellStyle name="Accent4 97 3" xfId="9524" xr:uid="{00000000-0005-0000-0000-00004F2C0000}"/>
    <cellStyle name="Accent4 98" xfId="9525" xr:uid="{00000000-0005-0000-0000-0000502C0000}"/>
    <cellStyle name="Accent4 98 2" xfId="9526" xr:uid="{00000000-0005-0000-0000-0000512C0000}"/>
    <cellStyle name="Accent4 98 3" xfId="9527" xr:uid="{00000000-0005-0000-0000-0000522C0000}"/>
    <cellStyle name="Accent4 99" xfId="9528" xr:uid="{00000000-0005-0000-0000-0000532C0000}"/>
    <cellStyle name="Accent4 99 2" xfId="9529" xr:uid="{00000000-0005-0000-0000-0000542C0000}"/>
    <cellStyle name="Accent4 99 3" xfId="9530" xr:uid="{00000000-0005-0000-0000-0000552C0000}"/>
    <cellStyle name="Accent5" xfId="34" builtinId="45" customBuiltin="1"/>
    <cellStyle name="Accent5 - 20%" xfId="780" xr:uid="{00000000-0005-0000-0000-0000572C0000}"/>
    <cellStyle name="Accent5 - 20% 2" xfId="781" xr:uid="{00000000-0005-0000-0000-0000582C0000}"/>
    <cellStyle name="Accent5 - 20% 2 2" xfId="9531" xr:uid="{00000000-0005-0000-0000-0000592C0000}"/>
    <cellStyle name="Accent5 - 20% 2 2 2" xfId="9532" xr:uid="{00000000-0005-0000-0000-00005A2C0000}"/>
    <cellStyle name="Accent5 - 20% 2 2 3" xfId="9533" xr:uid="{00000000-0005-0000-0000-00005B2C0000}"/>
    <cellStyle name="Accent5 - 20% 2 3" xfId="9534" xr:uid="{00000000-0005-0000-0000-00005C2C0000}"/>
    <cellStyle name="Accent5 - 20% 2 3 2" xfId="9535" xr:uid="{00000000-0005-0000-0000-00005D2C0000}"/>
    <cellStyle name="Accent5 - 20% 2 4" xfId="9536" xr:uid="{00000000-0005-0000-0000-00005E2C0000}"/>
    <cellStyle name="Accent5 - 20% 2 5" xfId="9537" xr:uid="{00000000-0005-0000-0000-00005F2C0000}"/>
    <cellStyle name="Accent5 - 20% 3" xfId="782" xr:uid="{00000000-0005-0000-0000-0000602C0000}"/>
    <cellStyle name="Accent5 - 20% 3 2" xfId="9538" xr:uid="{00000000-0005-0000-0000-0000612C0000}"/>
    <cellStyle name="Accent5 - 20% 3 2 2" xfId="9539" xr:uid="{00000000-0005-0000-0000-0000622C0000}"/>
    <cellStyle name="Accent5 - 20% 3 3" xfId="9540" xr:uid="{00000000-0005-0000-0000-0000632C0000}"/>
    <cellStyle name="Accent5 - 20% 4" xfId="9541" xr:uid="{00000000-0005-0000-0000-0000642C0000}"/>
    <cellStyle name="Accent5 - 20% 4 2" xfId="9542" xr:uid="{00000000-0005-0000-0000-0000652C0000}"/>
    <cellStyle name="Accent5 - 20% 5" xfId="9543" xr:uid="{00000000-0005-0000-0000-0000662C0000}"/>
    <cellStyle name="Accent5 - 20% 5 2" xfId="9544" xr:uid="{00000000-0005-0000-0000-0000672C0000}"/>
    <cellStyle name="Accent5 - 20% 6" xfId="9545" xr:uid="{00000000-0005-0000-0000-0000682C0000}"/>
    <cellStyle name="Accent5 - 20% 7" xfId="9546" xr:uid="{00000000-0005-0000-0000-0000692C0000}"/>
    <cellStyle name="Accent5 - 20% 8" xfId="9547" xr:uid="{00000000-0005-0000-0000-00006A2C0000}"/>
    <cellStyle name="Accent5 - 20% 9" xfId="9548" xr:uid="{00000000-0005-0000-0000-00006B2C0000}"/>
    <cellStyle name="Accent5 - 40%" xfId="783" xr:uid="{00000000-0005-0000-0000-00006C2C0000}"/>
    <cellStyle name="Accent5 - 40% 2" xfId="784" xr:uid="{00000000-0005-0000-0000-00006D2C0000}"/>
    <cellStyle name="Accent5 - 40% 2 2" xfId="9549" xr:uid="{00000000-0005-0000-0000-00006E2C0000}"/>
    <cellStyle name="Accent5 - 40% 2 2 2" xfId="9550" xr:uid="{00000000-0005-0000-0000-00006F2C0000}"/>
    <cellStyle name="Accent5 - 40% 2 3" xfId="9551" xr:uid="{00000000-0005-0000-0000-0000702C0000}"/>
    <cellStyle name="Accent5 - 40% 2 4" xfId="9552" xr:uid="{00000000-0005-0000-0000-0000712C0000}"/>
    <cellStyle name="Accent5 - 40% 3" xfId="9553" xr:uid="{00000000-0005-0000-0000-0000722C0000}"/>
    <cellStyle name="Accent5 - 40% 3 2" xfId="9554" xr:uid="{00000000-0005-0000-0000-0000732C0000}"/>
    <cellStyle name="Accent5 - 40% 3 3" xfId="9555" xr:uid="{00000000-0005-0000-0000-0000742C0000}"/>
    <cellStyle name="Accent5 - 40% 4" xfId="9556" xr:uid="{00000000-0005-0000-0000-0000752C0000}"/>
    <cellStyle name="Accent5 - 40% 5" xfId="9557" xr:uid="{00000000-0005-0000-0000-0000762C0000}"/>
    <cellStyle name="Accent5 - 40% 6" xfId="9558" xr:uid="{00000000-0005-0000-0000-0000772C0000}"/>
    <cellStyle name="Accent5 - 40% 7" xfId="9559" xr:uid="{00000000-0005-0000-0000-0000782C0000}"/>
    <cellStyle name="Accent5 - 40% 8" xfId="9560" xr:uid="{00000000-0005-0000-0000-0000792C0000}"/>
    <cellStyle name="Accent5 - 40% 9" xfId="9561" xr:uid="{00000000-0005-0000-0000-00007A2C0000}"/>
    <cellStyle name="Accent5 - 60%" xfId="785" xr:uid="{00000000-0005-0000-0000-00007B2C0000}"/>
    <cellStyle name="Accent5 - 60% 2" xfId="786" xr:uid="{00000000-0005-0000-0000-00007C2C0000}"/>
    <cellStyle name="Accent5 - 60% 2 2" xfId="9562" xr:uid="{00000000-0005-0000-0000-00007D2C0000}"/>
    <cellStyle name="Accent5 - 60% 2 2 2" xfId="9563" xr:uid="{00000000-0005-0000-0000-00007E2C0000}"/>
    <cellStyle name="Accent5 - 60% 2 2 3" xfId="9564" xr:uid="{00000000-0005-0000-0000-00007F2C0000}"/>
    <cellStyle name="Accent5 - 60% 2 3" xfId="9565" xr:uid="{00000000-0005-0000-0000-0000802C0000}"/>
    <cellStyle name="Accent5 - 60% 2 3 2" xfId="9566" xr:uid="{00000000-0005-0000-0000-0000812C0000}"/>
    <cellStyle name="Accent5 - 60% 2 4" xfId="9567" xr:uid="{00000000-0005-0000-0000-0000822C0000}"/>
    <cellStyle name="Accent5 - 60% 2 5" xfId="9568" xr:uid="{00000000-0005-0000-0000-0000832C0000}"/>
    <cellStyle name="Accent5 - 60% 3" xfId="9569" xr:uid="{00000000-0005-0000-0000-0000842C0000}"/>
    <cellStyle name="Accent5 - 60% 3 2" xfId="9570" xr:uid="{00000000-0005-0000-0000-0000852C0000}"/>
    <cellStyle name="Accent5 - 60% 3 2 2" xfId="9571" xr:uid="{00000000-0005-0000-0000-0000862C0000}"/>
    <cellStyle name="Accent5 - 60% 3 3" xfId="9572" xr:uid="{00000000-0005-0000-0000-0000872C0000}"/>
    <cellStyle name="Accent5 - 60% 4" xfId="9573" xr:uid="{00000000-0005-0000-0000-0000882C0000}"/>
    <cellStyle name="Accent5 - 60% 4 2" xfId="9574" xr:uid="{00000000-0005-0000-0000-0000892C0000}"/>
    <cellStyle name="Accent5 - 60% 5" xfId="9575" xr:uid="{00000000-0005-0000-0000-00008A2C0000}"/>
    <cellStyle name="Accent5 - 60% 5 2" xfId="9576" xr:uid="{00000000-0005-0000-0000-00008B2C0000}"/>
    <cellStyle name="Accent5 - 60% 6" xfId="9577" xr:uid="{00000000-0005-0000-0000-00008C2C0000}"/>
    <cellStyle name="Accent5 - 60% 7" xfId="9578" xr:uid="{00000000-0005-0000-0000-00008D2C0000}"/>
    <cellStyle name="Accent5 - 60% 8" xfId="9579" xr:uid="{00000000-0005-0000-0000-00008E2C0000}"/>
    <cellStyle name="Accent5 - 60% 9" xfId="9580" xr:uid="{00000000-0005-0000-0000-00008F2C0000}"/>
    <cellStyle name="Accent5 10" xfId="787" xr:uid="{00000000-0005-0000-0000-0000902C0000}"/>
    <cellStyle name="Accent5 10 2" xfId="9581" xr:uid="{00000000-0005-0000-0000-0000912C0000}"/>
    <cellStyle name="Accent5 10 2 2" xfId="9582" xr:uid="{00000000-0005-0000-0000-0000922C0000}"/>
    <cellStyle name="Accent5 10 2 3" xfId="9583" xr:uid="{00000000-0005-0000-0000-0000932C0000}"/>
    <cellStyle name="Accent5 10 3" xfId="9584" xr:uid="{00000000-0005-0000-0000-0000942C0000}"/>
    <cellStyle name="Accent5 10 3 2" xfId="9585" xr:uid="{00000000-0005-0000-0000-0000952C0000}"/>
    <cellStyle name="Accent5 10 4" xfId="9586" xr:uid="{00000000-0005-0000-0000-0000962C0000}"/>
    <cellStyle name="Accent5 10 5" xfId="9587" xr:uid="{00000000-0005-0000-0000-0000972C0000}"/>
    <cellStyle name="Accent5 10 6" xfId="9588" xr:uid="{00000000-0005-0000-0000-0000982C0000}"/>
    <cellStyle name="Accent5 10 7" xfId="9589" xr:uid="{00000000-0005-0000-0000-0000992C0000}"/>
    <cellStyle name="Accent5 100" xfId="9590" xr:uid="{00000000-0005-0000-0000-00009A2C0000}"/>
    <cellStyle name="Accent5 100 2" xfId="9591" xr:uid="{00000000-0005-0000-0000-00009B2C0000}"/>
    <cellStyle name="Accent5 101" xfId="9592" xr:uid="{00000000-0005-0000-0000-00009C2C0000}"/>
    <cellStyle name="Accent5 101 2" xfId="9593" xr:uid="{00000000-0005-0000-0000-00009D2C0000}"/>
    <cellStyle name="Accent5 102" xfId="9594" xr:uid="{00000000-0005-0000-0000-00009E2C0000}"/>
    <cellStyle name="Accent5 102 2" xfId="9595" xr:uid="{00000000-0005-0000-0000-00009F2C0000}"/>
    <cellStyle name="Accent5 103" xfId="9596" xr:uid="{00000000-0005-0000-0000-0000A02C0000}"/>
    <cellStyle name="Accent5 103 2" xfId="9597" xr:uid="{00000000-0005-0000-0000-0000A12C0000}"/>
    <cellStyle name="Accent5 104" xfId="9598" xr:uid="{00000000-0005-0000-0000-0000A22C0000}"/>
    <cellStyle name="Accent5 104 2" xfId="9599" xr:uid="{00000000-0005-0000-0000-0000A32C0000}"/>
    <cellStyle name="Accent5 105" xfId="9600" xr:uid="{00000000-0005-0000-0000-0000A42C0000}"/>
    <cellStyle name="Accent5 105 2" xfId="9601" xr:uid="{00000000-0005-0000-0000-0000A52C0000}"/>
    <cellStyle name="Accent5 106" xfId="9602" xr:uid="{00000000-0005-0000-0000-0000A62C0000}"/>
    <cellStyle name="Accent5 106 2" xfId="9603" xr:uid="{00000000-0005-0000-0000-0000A72C0000}"/>
    <cellStyle name="Accent5 107" xfId="9604" xr:uid="{00000000-0005-0000-0000-0000A82C0000}"/>
    <cellStyle name="Accent5 107 2" xfId="9605" xr:uid="{00000000-0005-0000-0000-0000A92C0000}"/>
    <cellStyle name="Accent5 108" xfId="9606" xr:uid="{00000000-0005-0000-0000-0000AA2C0000}"/>
    <cellStyle name="Accent5 108 2" xfId="9607" xr:uid="{00000000-0005-0000-0000-0000AB2C0000}"/>
    <cellStyle name="Accent5 109" xfId="9608" xr:uid="{00000000-0005-0000-0000-0000AC2C0000}"/>
    <cellStyle name="Accent5 109 2" xfId="9609" xr:uid="{00000000-0005-0000-0000-0000AD2C0000}"/>
    <cellStyle name="Accent5 11" xfId="788" xr:uid="{00000000-0005-0000-0000-0000AE2C0000}"/>
    <cellStyle name="Accent5 11 2" xfId="9610" xr:uid="{00000000-0005-0000-0000-0000AF2C0000}"/>
    <cellStyle name="Accent5 11 2 2" xfId="9611" xr:uid="{00000000-0005-0000-0000-0000B02C0000}"/>
    <cellStyle name="Accent5 11 2 3" xfId="9612" xr:uid="{00000000-0005-0000-0000-0000B12C0000}"/>
    <cellStyle name="Accent5 11 3" xfId="9613" xr:uid="{00000000-0005-0000-0000-0000B22C0000}"/>
    <cellStyle name="Accent5 11 3 2" xfId="9614" xr:uid="{00000000-0005-0000-0000-0000B32C0000}"/>
    <cellStyle name="Accent5 11 4" xfId="9615" xr:uid="{00000000-0005-0000-0000-0000B42C0000}"/>
    <cellStyle name="Accent5 11 5" xfId="9616" xr:uid="{00000000-0005-0000-0000-0000B52C0000}"/>
    <cellStyle name="Accent5 11 6" xfId="9617" xr:uid="{00000000-0005-0000-0000-0000B62C0000}"/>
    <cellStyle name="Accent5 11 7" xfId="9618" xr:uid="{00000000-0005-0000-0000-0000B72C0000}"/>
    <cellStyle name="Accent5 11 8" xfId="9619" xr:uid="{00000000-0005-0000-0000-0000B82C0000}"/>
    <cellStyle name="Accent5 110" xfId="9620" xr:uid="{00000000-0005-0000-0000-0000B92C0000}"/>
    <cellStyle name="Accent5 110 2" xfId="9621" xr:uid="{00000000-0005-0000-0000-0000BA2C0000}"/>
    <cellStyle name="Accent5 111" xfId="9622" xr:uid="{00000000-0005-0000-0000-0000BB2C0000}"/>
    <cellStyle name="Accent5 112" xfId="9623" xr:uid="{00000000-0005-0000-0000-0000BC2C0000}"/>
    <cellStyle name="Accent5 113" xfId="9624" xr:uid="{00000000-0005-0000-0000-0000BD2C0000}"/>
    <cellStyle name="Accent5 114" xfId="9625" xr:uid="{00000000-0005-0000-0000-0000BE2C0000}"/>
    <cellStyle name="Accent5 115" xfId="9626" xr:uid="{00000000-0005-0000-0000-0000BF2C0000}"/>
    <cellStyle name="Accent5 116" xfId="9627" xr:uid="{00000000-0005-0000-0000-0000C02C0000}"/>
    <cellStyle name="Accent5 117" xfId="9628" xr:uid="{00000000-0005-0000-0000-0000C12C0000}"/>
    <cellStyle name="Accent5 118" xfId="9629" xr:uid="{00000000-0005-0000-0000-0000C22C0000}"/>
    <cellStyle name="Accent5 119" xfId="9630" xr:uid="{00000000-0005-0000-0000-0000C32C0000}"/>
    <cellStyle name="Accent5 12" xfId="789" xr:uid="{00000000-0005-0000-0000-0000C42C0000}"/>
    <cellStyle name="Accent5 12 2" xfId="9631" xr:uid="{00000000-0005-0000-0000-0000C52C0000}"/>
    <cellStyle name="Accent5 12 2 2" xfId="9632" xr:uid="{00000000-0005-0000-0000-0000C62C0000}"/>
    <cellStyle name="Accent5 12 2 3" xfId="9633" xr:uid="{00000000-0005-0000-0000-0000C72C0000}"/>
    <cellStyle name="Accent5 12 3" xfId="9634" xr:uid="{00000000-0005-0000-0000-0000C82C0000}"/>
    <cellStyle name="Accent5 12 3 2" xfId="9635" xr:uid="{00000000-0005-0000-0000-0000C92C0000}"/>
    <cellStyle name="Accent5 12 4" xfId="9636" xr:uid="{00000000-0005-0000-0000-0000CA2C0000}"/>
    <cellStyle name="Accent5 12 5" xfId="9637" xr:uid="{00000000-0005-0000-0000-0000CB2C0000}"/>
    <cellStyle name="Accent5 12 6" xfId="9638" xr:uid="{00000000-0005-0000-0000-0000CC2C0000}"/>
    <cellStyle name="Accent5 120" xfId="9639" xr:uid="{00000000-0005-0000-0000-0000CD2C0000}"/>
    <cellStyle name="Accent5 121" xfId="9640" xr:uid="{00000000-0005-0000-0000-0000CE2C0000}"/>
    <cellStyle name="Accent5 122" xfId="9641" xr:uid="{00000000-0005-0000-0000-0000CF2C0000}"/>
    <cellStyle name="Accent5 123" xfId="9642" xr:uid="{00000000-0005-0000-0000-0000D02C0000}"/>
    <cellStyle name="Accent5 124" xfId="9643" xr:uid="{00000000-0005-0000-0000-0000D12C0000}"/>
    <cellStyle name="Accent5 125" xfId="9644" xr:uid="{00000000-0005-0000-0000-0000D22C0000}"/>
    <cellStyle name="Accent5 126" xfId="9645" xr:uid="{00000000-0005-0000-0000-0000D32C0000}"/>
    <cellStyle name="Accent5 127" xfId="9646" xr:uid="{00000000-0005-0000-0000-0000D42C0000}"/>
    <cellStyle name="Accent5 128" xfId="9647" xr:uid="{00000000-0005-0000-0000-0000D52C0000}"/>
    <cellStyle name="Accent5 129" xfId="9648" xr:uid="{00000000-0005-0000-0000-0000D62C0000}"/>
    <cellStyle name="Accent5 13" xfId="790" xr:uid="{00000000-0005-0000-0000-0000D72C0000}"/>
    <cellStyle name="Accent5 13 2" xfId="9649" xr:uid="{00000000-0005-0000-0000-0000D82C0000}"/>
    <cellStyle name="Accent5 13 2 2" xfId="9650" xr:uid="{00000000-0005-0000-0000-0000D92C0000}"/>
    <cellStyle name="Accent5 13 2 3" xfId="9651" xr:uid="{00000000-0005-0000-0000-0000DA2C0000}"/>
    <cellStyle name="Accent5 13 3" xfId="9652" xr:uid="{00000000-0005-0000-0000-0000DB2C0000}"/>
    <cellStyle name="Accent5 13 3 2" xfId="9653" xr:uid="{00000000-0005-0000-0000-0000DC2C0000}"/>
    <cellStyle name="Accent5 13 4" xfId="9654" xr:uid="{00000000-0005-0000-0000-0000DD2C0000}"/>
    <cellStyle name="Accent5 13 5" xfId="9655" xr:uid="{00000000-0005-0000-0000-0000DE2C0000}"/>
    <cellStyle name="Accent5 13 6" xfId="9656" xr:uid="{00000000-0005-0000-0000-0000DF2C0000}"/>
    <cellStyle name="Accent5 130" xfId="9657" xr:uid="{00000000-0005-0000-0000-0000E02C0000}"/>
    <cellStyle name="Accent5 131" xfId="9658" xr:uid="{00000000-0005-0000-0000-0000E12C0000}"/>
    <cellStyle name="Accent5 132" xfId="9659" xr:uid="{00000000-0005-0000-0000-0000E22C0000}"/>
    <cellStyle name="Accent5 133" xfId="9660" xr:uid="{00000000-0005-0000-0000-0000E32C0000}"/>
    <cellStyle name="Accent5 134" xfId="9661" xr:uid="{00000000-0005-0000-0000-0000E42C0000}"/>
    <cellStyle name="Accent5 135" xfId="9662" xr:uid="{00000000-0005-0000-0000-0000E52C0000}"/>
    <cellStyle name="Accent5 136" xfId="9663" xr:uid="{00000000-0005-0000-0000-0000E62C0000}"/>
    <cellStyle name="Accent5 137" xfId="9664" xr:uid="{00000000-0005-0000-0000-0000E72C0000}"/>
    <cellStyle name="Accent5 138" xfId="9665" xr:uid="{00000000-0005-0000-0000-0000E82C0000}"/>
    <cellStyle name="Accent5 139" xfId="9666" xr:uid="{00000000-0005-0000-0000-0000E92C0000}"/>
    <cellStyle name="Accent5 14" xfId="791" xr:uid="{00000000-0005-0000-0000-0000EA2C0000}"/>
    <cellStyle name="Accent5 14 2" xfId="9667" xr:uid="{00000000-0005-0000-0000-0000EB2C0000}"/>
    <cellStyle name="Accent5 14 2 2" xfId="9668" xr:uid="{00000000-0005-0000-0000-0000EC2C0000}"/>
    <cellStyle name="Accent5 14 2 3" xfId="9669" xr:uid="{00000000-0005-0000-0000-0000ED2C0000}"/>
    <cellStyle name="Accent5 14 3" xfId="9670" xr:uid="{00000000-0005-0000-0000-0000EE2C0000}"/>
    <cellStyle name="Accent5 14 3 2" xfId="9671" xr:uid="{00000000-0005-0000-0000-0000EF2C0000}"/>
    <cellStyle name="Accent5 14 4" xfId="9672" xr:uid="{00000000-0005-0000-0000-0000F02C0000}"/>
    <cellStyle name="Accent5 14 5" xfId="9673" xr:uid="{00000000-0005-0000-0000-0000F12C0000}"/>
    <cellStyle name="Accent5 14 6" xfId="9674" xr:uid="{00000000-0005-0000-0000-0000F22C0000}"/>
    <cellStyle name="Accent5 140" xfId="9675" xr:uid="{00000000-0005-0000-0000-0000F32C0000}"/>
    <cellStyle name="Accent5 141" xfId="9676" xr:uid="{00000000-0005-0000-0000-0000F42C0000}"/>
    <cellStyle name="Accent5 142" xfId="9677" xr:uid="{00000000-0005-0000-0000-0000F52C0000}"/>
    <cellStyle name="Accent5 143" xfId="9678" xr:uid="{00000000-0005-0000-0000-0000F62C0000}"/>
    <cellStyle name="Accent5 144" xfId="9679" xr:uid="{00000000-0005-0000-0000-0000F72C0000}"/>
    <cellStyle name="Accent5 145" xfId="9680" xr:uid="{00000000-0005-0000-0000-0000F82C0000}"/>
    <cellStyle name="Accent5 146" xfId="9681" xr:uid="{00000000-0005-0000-0000-0000F92C0000}"/>
    <cellStyle name="Accent5 147" xfId="9682" xr:uid="{00000000-0005-0000-0000-0000FA2C0000}"/>
    <cellStyle name="Accent5 148" xfId="9683" xr:uid="{00000000-0005-0000-0000-0000FB2C0000}"/>
    <cellStyle name="Accent5 149" xfId="9684" xr:uid="{00000000-0005-0000-0000-0000FC2C0000}"/>
    <cellStyle name="Accent5 15" xfId="792" xr:uid="{00000000-0005-0000-0000-0000FD2C0000}"/>
    <cellStyle name="Accent5 15 2" xfId="9685" xr:uid="{00000000-0005-0000-0000-0000FE2C0000}"/>
    <cellStyle name="Accent5 15 2 2" xfId="9686" xr:uid="{00000000-0005-0000-0000-0000FF2C0000}"/>
    <cellStyle name="Accent5 15 2 3" xfId="9687" xr:uid="{00000000-0005-0000-0000-0000002D0000}"/>
    <cellStyle name="Accent5 15 3" xfId="9688" xr:uid="{00000000-0005-0000-0000-0000012D0000}"/>
    <cellStyle name="Accent5 15 3 2" xfId="9689" xr:uid="{00000000-0005-0000-0000-0000022D0000}"/>
    <cellStyle name="Accent5 15 4" xfId="9690" xr:uid="{00000000-0005-0000-0000-0000032D0000}"/>
    <cellStyle name="Accent5 15 5" xfId="9691" xr:uid="{00000000-0005-0000-0000-0000042D0000}"/>
    <cellStyle name="Accent5 15 6" xfId="9692" xr:uid="{00000000-0005-0000-0000-0000052D0000}"/>
    <cellStyle name="Accent5 150" xfId="9693" xr:uid="{00000000-0005-0000-0000-0000062D0000}"/>
    <cellStyle name="Accent5 151" xfId="9694" xr:uid="{00000000-0005-0000-0000-0000072D0000}"/>
    <cellStyle name="Accent5 152" xfId="9695" xr:uid="{00000000-0005-0000-0000-0000082D0000}"/>
    <cellStyle name="Accent5 153" xfId="9696" xr:uid="{00000000-0005-0000-0000-0000092D0000}"/>
    <cellStyle name="Accent5 154" xfId="9697" xr:uid="{00000000-0005-0000-0000-00000A2D0000}"/>
    <cellStyle name="Accent5 155" xfId="9698" xr:uid="{00000000-0005-0000-0000-00000B2D0000}"/>
    <cellStyle name="Accent5 156" xfId="9699" xr:uid="{00000000-0005-0000-0000-00000C2D0000}"/>
    <cellStyle name="Accent5 157" xfId="9700" xr:uid="{00000000-0005-0000-0000-00000D2D0000}"/>
    <cellStyle name="Accent5 158" xfId="9701" xr:uid="{00000000-0005-0000-0000-00000E2D0000}"/>
    <cellStyle name="Accent5 159" xfId="9702" xr:uid="{00000000-0005-0000-0000-00000F2D0000}"/>
    <cellStyle name="Accent5 16" xfId="793" xr:uid="{00000000-0005-0000-0000-0000102D0000}"/>
    <cellStyle name="Accent5 16 2" xfId="9703" xr:uid="{00000000-0005-0000-0000-0000112D0000}"/>
    <cellStyle name="Accent5 16 2 2" xfId="9704" xr:uid="{00000000-0005-0000-0000-0000122D0000}"/>
    <cellStyle name="Accent5 16 2 3" xfId="9705" xr:uid="{00000000-0005-0000-0000-0000132D0000}"/>
    <cellStyle name="Accent5 16 3" xfId="9706" xr:uid="{00000000-0005-0000-0000-0000142D0000}"/>
    <cellStyle name="Accent5 16 3 2" xfId="9707" xr:uid="{00000000-0005-0000-0000-0000152D0000}"/>
    <cellStyle name="Accent5 16 4" xfId="9708" xr:uid="{00000000-0005-0000-0000-0000162D0000}"/>
    <cellStyle name="Accent5 16 5" xfId="9709" xr:uid="{00000000-0005-0000-0000-0000172D0000}"/>
    <cellStyle name="Accent5 16 6" xfId="9710" xr:uid="{00000000-0005-0000-0000-0000182D0000}"/>
    <cellStyle name="Accent5 160" xfId="9711" xr:uid="{00000000-0005-0000-0000-0000192D0000}"/>
    <cellStyle name="Accent5 161" xfId="9712" xr:uid="{00000000-0005-0000-0000-00001A2D0000}"/>
    <cellStyle name="Accent5 162" xfId="9713" xr:uid="{00000000-0005-0000-0000-00001B2D0000}"/>
    <cellStyle name="Accent5 163" xfId="9714" xr:uid="{00000000-0005-0000-0000-00001C2D0000}"/>
    <cellStyle name="Accent5 164" xfId="9715" xr:uid="{00000000-0005-0000-0000-00001D2D0000}"/>
    <cellStyle name="Accent5 165" xfId="9716" xr:uid="{00000000-0005-0000-0000-00001E2D0000}"/>
    <cellStyle name="Accent5 166" xfId="9717" xr:uid="{00000000-0005-0000-0000-00001F2D0000}"/>
    <cellStyle name="Accent5 167" xfId="9718" xr:uid="{00000000-0005-0000-0000-0000202D0000}"/>
    <cellStyle name="Accent5 168" xfId="9719" xr:uid="{00000000-0005-0000-0000-0000212D0000}"/>
    <cellStyle name="Accent5 169" xfId="9720" xr:uid="{00000000-0005-0000-0000-0000222D0000}"/>
    <cellStyle name="Accent5 17" xfId="794" xr:uid="{00000000-0005-0000-0000-0000232D0000}"/>
    <cellStyle name="Accent5 17 2" xfId="9721" xr:uid="{00000000-0005-0000-0000-0000242D0000}"/>
    <cellStyle name="Accent5 17 2 2" xfId="9722" xr:uid="{00000000-0005-0000-0000-0000252D0000}"/>
    <cellStyle name="Accent5 17 2 3" xfId="9723" xr:uid="{00000000-0005-0000-0000-0000262D0000}"/>
    <cellStyle name="Accent5 17 3" xfId="9724" xr:uid="{00000000-0005-0000-0000-0000272D0000}"/>
    <cellStyle name="Accent5 17 3 2" xfId="9725" xr:uid="{00000000-0005-0000-0000-0000282D0000}"/>
    <cellStyle name="Accent5 17 4" xfId="9726" xr:uid="{00000000-0005-0000-0000-0000292D0000}"/>
    <cellStyle name="Accent5 17 5" xfId="9727" xr:uid="{00000000-0005-0000-0000-00002A2D0000}"/>
    <cellStyle name="Accent5 17 6" xfId="9728" xr:uid="{00000000-0005-0000-0000-00002B2D0000}"/>
    <cellStyle name="Accent5 170" xfId="9729" xr:uid="{00000000-0005-0000-0000-00002C2D0000}"/>
    <cellStyle name="Accent5 171" xfId="9730" xr:uid="{00000000-0005-0000-0000-00002D2D0000}"/>
    <cellStyle name="Accent5 172" xfId="9731" xr:uid="{00000000-0005-0000-0000-00002E2D0000}"/>
    <cellStyle name="Accent5 173" xfId="9732" xr:uid="{00000000-0005-0000-0000-00002F2D0000}"/>
    <cellStyle name="Accent5 174" xfId="9733" xr:uid="{00000000-0005-0000-0000-0000302D0000}"/>
    <cellStyle name="Accent5 175" xfId="9734" xr:uid="{00000000-0005-0000-0000-0000312D0000}"/>
    <cellStyle name="Accent5 176" xfId="9735" xr:uid="{00000000-0005-0000-0000-0000322D0000}"/>
    <cellStyle name="Accent5 177" xfId="9736" xr:uid="{00000000-0005-0000-0000-0000332D0000}"/>
    <cellStyle name="Accent5 178" xfId="9737" xr:uid="{00000000-0005-0000-0000-0000342D0000}"/>
    <cellStyle name="Accent5 179" xfId="9738" xr:uid="{00000000-0005-0000-0000-0000352D0000}"/>
    <cellStyle name="Accent5 18" xfId="795" xr:uid="{00000000-0005-0000-0000-0000362D0000}"/>
    <cellStyle name="Accent5 18 2" xfId="9739" xr:uid="{00000000-0005-0000-0000-0000372D0000}"/>
    <cellStyle name="Accent5 18 2 2" xfId="9740" xr:uid="{00000000-0005-0000-0000-0000382D0000}"/>
    <cellStyle name="Accent5 18 2 3" xfId="9741" xr:uid="{00000000-0005-0000-0000-0000392D0000}"/>
    <cellStyle name="Accent5 18 3" xfId="9742" xr:uid="{00000000-0005-0000-0000-00003A2D0000}"/>
    <cellStyle name="Accent5 18 3 2" xfId="9743" xr:uid="{00000000-0005-0000-0000-00003B2D0000}"/>
    <cellStyle name="Accent5 18 4" xfId="9744" xr:uid="{00000000-0005-0000-0000-00003C2D0000}"/>
    <cellStyle name="Accent5 18 5" xfId="9745" xr:uid="{00000000-0005-0000-0000-00003D2D0000}"/>
    <cellStyle name="Accent5 180" xfId="9746" xr:uid="{00000000-0005-0000-0000-00003E2D0000}"/>
    <cellStyle name="Accent5 181" xfId="9747" xr:uid="{00000000-0005-0000-0000-00003F2D0000}"/>
    <cellStyle name="Accent5 182" xfId="9748" xr:uid="{00000000-0005-0000-0000-0000402D0000}"/>
    <cellStyle name="Accent5 183" xfId="9749" xr:uid="{00000000-0005-0000-0000-0000412D0000}"/>
    <cellStyle name="Accent5 184" xfId="9750" xr:uid="{00000000-0005-0000-0000-0000422D0000}"/>
    <cellStyle name="Accent5 185" xfId="9751" xr:uid="{00000000-0005-0000-0000-0000432D0000}"/>
    <cellStyle name="Accent5 186" xfId="9752" xr:uid="{00000000-0005-0000-0000-0000442D0000}"/>
    <cellStyle name="Accent5 187" xfId="9753" xr:uid="{00000000-0005-0000-0000-0000452D0000}"/>
    <cellStyle name="Accent5 188" xfId="9754" xr:uid="{00000000-0005-0000-0000-0000462D0000}"/>
    <cellStyle name="Accent5 189" xfId="9755" xr:uid="{00000000-0005-0000-0000-0000472D0000}"/>
    <cellStyle name="Accent5 19" xfId="796" xr:uid="{00000000-0005-0000-0000-0000482D0000}"/>
    <cellStyle name="Accent5 19 2" xfId="9756" xr:uid="{00000000-0005-0000-0000-0000492D0000}"/>
    <cellStyle name="Accent5 19 2 2" xfId="9757" xr:uid="{00000000-0005-0000-0000-00004A2D0000}"/>
    <cellStyle name="Accent5 19 2 3" xfId="9758" xr:uid="{00000000-0005-0000-0000-00004B2D0000}"/>
    <cellStyle name="Accent5 19 3" xfId="9759" xr:uid="{00000000-0005-0000-0000-00004C2D0000}"/>
    <cellStyle name="Accent5 19 3 2" xfId="9760" xr:uid="{00000000-0005-0000-0000-00004D2D0000}"/>
    <cellStyle name="Accent5 19 4" xfId="9761" xr:uid="{00000000-0005-0000-0000-00004E2D0000}"/>
    <cellStyle name="Accent5 19 5" xfId="9762" xr:uid="{00000000-0005-0000-0000-00004F2D0000}"/>
    <cellStyle name="Accent5 2" xfId="797" xr:uid="{00000000-0005-0000-0000-0000502D0000}"/>
    <cellStyle name="Accent5 2 10" xfId="9763" xr:uid="{00000000-0005-0000-0000-0000512D0000}"/>
    <cellStyle name="Accent5 2 11" xfId="9764" xr:uid="{00000000-0005-0000-0000-0000522D0000}"/>
    <cellStyle name="Accent5 2 2" xfId="798" xr:uid="{00000000-0005-0000-0000-0000532D0000}"/>
    <cellStyle name="Accent5 2 2 2" xfId="9765" xr:uid="{00000000-0005-0000-0000-0000542D0000}"/>
    <cellStyle name="Accent5 2 2 2 2" xfId="9766" xr:uid="{00000000-0005-0000-0000-0000552D0000}"/>
    <cellStyle name="Accent5 2 2 2 3" xfId="9767" xr:uid="{00000000-0005-0000-0000-0000562D0000}"/>
    <cellStyle name="Accent5 2 2 2 4" xfId="9768" xr:uid="{00000000-0005-0000-0000-0000572D0000}"/>
    <cellStyle name="Accent5 2 2 3" xfId="9769" xr:uid="{00000000-0005-0000-0000-0000582D0000}"/>
    <cellStyle name="Accent5 2 2 4" xfId="9770" xr:uid="{00000000-0005-0000-0000-0000592D0000}"/>
    <cellStyle name="Accent5 2 2 5" xfId="9771" xr:uid="{00000000-0005-0000-0000-00005A2D0000}"/>
    <cellStyle name="Accent5 2 2 6" xfId="9772" xr:uid="{00000000-0005-0000-0000-00005B2D0000}"/>
    <cellStyle name="Accent5 2 3" xfId="9773" xr:uid="{00000000-0005-0000-0000-00005C2D0000}"/>
    <cellStyle name="Accent5 2 3 2" xfId="9774" xr:uid="{00000000-0005-0000-0000-00005D2D0000}"/>
    <cellStyle name="Accent5 2 3 3" xfId="9775" xr:uid="{00000000-0005-0000-0000-00005E2D0000}"/>
    <cellStyle name="Accent5 2 3 4" xfId="9776" xr:uid="{00000000-0005-0000-0000-00005F2D0000}"/>
    <cellStyle name="Accent5 2 3 5" xfId="9777" xr:uid="{00000000-0005-0000-0000-0000602D0000}"/>
    <cellStyle name="Accent5 2 4" xfId="9778" xr:uid="{00000000-0005-0000-0000-0000612D0000}"/>
    <cellStyle name="Accent5 2 4 2" xfId="9779" xr:uid="{00000000-0005-0000-0000-0000622D0000}"/>
    <cellStyle name="Accent5 2 4 3" xfId="9780" xr:uid="{00000000-0005-0000-0000-0000632D0000}"/>
    <cellStyle name="Accent5 2 5" xfId="9781" xr:uid="{00000000-0005-0000-0000-0000642D0000}"/>
    <cellStyle name="Accent5 2 5 2" xfId="9782" xr:uid="{00000000-0005-0000-0000-0000652D0000}"/>
    <cellStyle name="Accent5 2 6" xfId="9783" xr:uid="{00000000-0005-0000-0000-0000662D0000}"/>
    <cellStyle name="Accent5 2 6 2" xfId="9784" xr:uid="{00000000-0005-0000-0000-0000672D0000}"/>
    <cellStyle name="Accent5 2 7" xfId="9785" xr:uid="{00000000-0005-0000-0000-0000682D0000}"/>
    <cellStyle name="Accent5 2 7 2" xfId="9786" xr:uid="{00000000-0005-0000-0000-0000692D0000}"/>
    <cellStyle name="Accent5 2 8" xfId="9787" xr:uid="{00000000-0005-0000-0000-00006A2D0000}"/>
    <cellStyle name="Accent5 2 9" xfId="9788" xr:uid="{00000000-0005-0000-0000-00006B2D0000}"/>
    <cellStyle name="Accent5 20" xfId="799" xr:uid="{00000000-0005-0000-0000-00006C2D0000}"/>
    <cellStyle name="Accent5 20 2" xfId="9789" xr:uid="{00000000-0005-0000-0000-00006D2D0000}"/>
    <cellStyle name="Accent5 20 2 2" xfId="9790" xr:uid="{00000000-0005-0000-0000-00006E2D0000}"/>
    <cellStyle name="Accent5 20 2 3" xfId="9791" xr:uid="{00000000-0005-0000-0000-00006F2D0000}"/>
    <cellStyle name="Accent5 20 3" xfId="9792" xr:uid="{00000000-0005-0000-0000-0000702D0000}"/>
    <cellStyle name="Accent5 20 3 2" xfId="9793" xr:uid="{00000000-0005-0000-0000-0000712D0000}"/>
    <cellStyle name="Accent5 20 4" xfId="9794" xr:uid="{00000000-0005-0000-0000-0000722D0000}"/>
    <cellStyle name="Accent5 20 5" xfId="9795" xr:uid="{00000000-0005-0000-0000-0000732D0000}"/>
    <cellStyle name="Accent5 20 6" xfId="9796" xr:uid="{00000000-0005-0000-0000-0000742D0000}"/>
    <cellStyle name="Accent5 21" xfId="800" xr:uid="{00000000-0005-0000-0000-0000752D0000}"/>
    <cellStyle name="Accent5 21 2" xfId="9797" xr:uid="{00000000-0005-0000-0000-0000762D0000}"/>
    <cellStyle name="Accent5 21 2 2" xfId="9798" xr:uid="{00000000-0005-0000-0000-0000772D0000}"/>
    <cellStyle name="Accent5 21 2 3" xfId="9799" xr:uid="{00000000-0005-0000-0000-0000782D0000}"/>
    <cellStyle name="Accent5 21 3" xfId="9800" xr:uid="{00000000-0005-0000-0000-0000792D0000}"/>
    <cellStyle name="Accent5 21 3 2" xfId="9801" xr:uid="{00000000-0005-0000-0000-00007A2D0000}"/>
    <cellStyle name="Accent5 21 4" xfId="9802" xr:uid="{00000000-0005-0000-0000-00007B2D0000}"/>
    <cellStyle name="Accent5 21 5" xfId="9803" xr:uid="{00000000-0005-0000-0000-00007C2D0000}"/>
    <cellStyle name="Accent5 21 6" xfId="9804" xr:uid="{00000000-0005-0000-0000-00007D2D0000}"/>
    <cellStyle name="Accent5 22" xfId="801" xr:uid="{00000000-0005-0000-0000-00007E2D0000}"/>
    <cellStyle name="Accent5 22 2" xfId="9805" xr:uid="{00000000-0005-0000-0000-00007F2D0000}"/>
    <cellStyle name="Accent5 22 2 2" xfId="9806" xr:uid="{00000000-0005-0000-0000-0000802D0000}"/>
    <cellStyle name="Accent5 22 2 3" xfId="9807" xr:uid="{00000000-0005-0000-0000-0000812D0000}"/>
    <cellStyle name="Accent5 22 3" xfId="9808" xr:uid="{00000000-0005-0000-0000-0000822D0000}"/>
    <cellStyle name="Accent5 22 3 2" xfId="9809" xr:uid="{00000000-0005-0000-0000-0000832D0000}"/>
    <cellStyle name="Accent5 22 4" xfId="9810" xr:uid="{00000000-0005-0000-0000-0000842D0000}"/>
    <cellStyle name="Accent5 22 5" xfId="9811" xr:uid="{00000000-0005-0000-0000-0000852D0000}"/>
    <cellStyle name="Accent5 22 6" xfId="9812" xr:uid="{00000000-0005-0000-0000-0000862D0000}"/>
    <cellStyle name="Accent5 23" xfId="802" xr:uid="{00000000-0005-0000-0000-0000872D0000}"/>
    <cellStyle name="Accent5 23 2" xfId="9813" xr:uid="{00000000-0005-0000-0000-0000882D0000}"/>
    <cellStyle name="Accent5 23 2 2" xfId="9814" xr:uid="{00000000-0005-0000-0000-0000892D0000}"/>
    <cellStyle name="Accent5 23 2 3" xfId="9815" xr:uid="{00000000-0005-0000-0000-00008A2D0000}"/>
    <cellStyle name="Accent5 23 3" xfId="9816" xr:uid="{00000000-0005-0000-0000-00008B2D0000}"/>
    <cellStyle name="Accent5 23 3 2" xfId="9817" xr:uid="{00000000-0005-0000-0000-00008C2D0000}"/>
    <cellStyle name="Accent5 23 4" xfId="9818" xr:uid="{00000000-0005-0000-0000-00008D2D0000}"/>
    <cellStyle name="Accent5 23 5" xfId="9819" xr:uid="{00000000-0005-0000-0000-00008E2D0000}"/>
    <cellStyle name="Accent5 23 6" xfId="9820" xr:uid="{00000000-0005-0000-0000-00008F2D0000}"/>
    <cellStyle name="Accent5 24" xfId="803" xr:uid="{00000000-0005-0000-0000-0000902D0000}"/>
    <cellStyle name="Accent5 24 2" xfId="9821" xr:uid="{00000000-0005-0000-0000-0000912D0000}"/>
    <cellStyle name="Accent5 24 2 2" xfId="9822" xr:uid="{00000000-0005-0000-0000-0000922D0000}"/>
    <cellStyle name="Accent5 24 2 3" xfId="9823" xr:uid="{00000000-0005-0000-0000-0000932D0000}"/>
    <cellStyle name="Accent5 24 3" xfId="9824" xr:uid="{00000000-0005-0000-0000-0000942D0000}"/>
    <cellStyle name="Accent5 24 3 2" xfId="9825" xr:uid="{00000000-0005-0000-0000-0000952D0000}"/>
    <cellStyle name="Accent5 24 4" xfId="9826" xr:uid="{00000000-0005-0000-0000-0000962D0000}"/>
    <cellStyle name="Accent5 24 5" xfId="9827" xr:uid="{00000000-0005-0000-0000-0000972D0000}"/>
    <cellStyle name="Accent5 24 6" xfId="9828" xr:uid="{00000000-0005-0000-0000-0000982D0000}"/>
    <cellStyle name="Accent5 25" xfId="804" xr:uid="{00000000-0005-0000-0000-0000992D0000}"/>
    <cellStyle name="Accent5 25 2" xfId="9829" xr:uid="{00000000-0005-0000-0000-00009A2D0000}"/>
    <cellStyle name="Accent5 25 2 2" xfId="9830" xr:uid="{00000000-0005-0000-0000-00009B2D0000}"/>
    <cellStyle name="Accent5 25 2 3" xfId="9831" xr:uid="{00000000-0005-0000-0000-00009C2D0000}"/>
    <cellStyle name="Accent5 25 3" xfId="9832" xr:uid="{00000000-0005-0000-0000-00009D2D0000}"/>
    <cellStyle name="Accent5 25 3 2" xfId="9833" xr:uid="{00000000-0005-0000-0000-00009E2D0000}"/>
    <cellStyle name="Accent5 25 4" xfId="9834" xr:uid="{00000000-0005-0000-0000-00009F2D0000}"/>
    <cellStyle name="Accent5 25 5" xfId="9835" xr:uid="{00000000-0005-0000-0000-0000A02D0000}"/>
    <cellStyle name="Accent5 25 6" xfId="9836" xr:uid="{00000000-0005-0000-0000-0000A12D0000}"/>
    <cellStyle name="Accent5 26" xfId="805" xr:uid="{00000000-0005-0000-0000-0000A22D0000}"/>
    <cellStyle name="Accent5 26 2" xfId="9837" xr:uid="{00000000-0005-0000-0000-0000A32D0000}"/>
    <cellStyle name="Accent5 26 2 2" xfId="9838" xr:uid="{00000000-0005-0000-0000-0000A42D0000}"/>
    <cellStyle name="Accent5 26 2 3" xfId="9839" xr:uid="{00000000-0005-0000-0000-0000A52D0000}"/>
    <cellStyle name="Accent5 26 3" xfId="9840" xr:uid="{00000000-0005-0000-0000-0000A62D0000}"/>
    <cellStyle name="Accent5 26 3 2" xfId="9841" xr:uid="{00000000-0005-0000-0000-0000A72D0000}"/>
    <cellStyle name="Accent5 26 4" xfId="9842" xr:uid="{00000000-0005-0000-0000-0000A82D0000}"/>
    <cellStyle name="Accent5 26 5" xfId="9843" xr:uid="{00000000-0005-0000-0000-0000A92D0000}"/>
    <cellStyle name="Accent5 26 6" xfId="9844" xr:uid="{00000000-0005-0000-0000-0000AA2D0000}"/>
    <cellStyle name="Accent5 27" xfId="806" xr:uid="{00000000-0005-0000-0000-0000AB2D0000}"/>
    <cellStyle name="Accent5 27 2" xfId="9845" xr:uid="{00000000-0005-0000-0000-0000AC2D0000}"/>
    <cellStyle name="Accent5 27 2 2" xfId="9846" xr:uid="{00000000-0005-0000-0000-0000AD2D0000}"/>
    <cellStyle name="Accent5 27 2 3" xfId="9847" xr:uid="{00000000-0005-0000-0000-0000AE2D0000}"/>
    <cellStyle name="Accent5 27 3" xfId="9848" xr:uid="{00000000-0005-0000-0000-0000AF2D0000}"/>
    <cellStyle name="Accent5 27 3 2" xfId="9849" xr:uid="{00000000-0005-0000-0000-0000B02D0000}"/>
    <cellStyle name="Accent5 27 4" xfId="9850" xr:uid="{00000000-0005-0000-0000-0000B12D0000}"/>
    <cellStyle name="Accent5 27 5" xfId="9851" xr:uid="{00000000-0005-0000-0000-0000B22D0000}"/>
    <cellStyle name="Accent5 27 6" xfId="9852" xr:uid="{00000000-0005-0000-0000-0000B32D0000}"/>
    <cellStyle name="Accent5 28" xfId="807" xr:uid="{00000000-0005-0000-0000-0000B42D0000}"/>
    <cellStyle name="Accent5 28 2" xfId="9853" xr:uid="{00000000-0005-0000-0000-0000B52D0000}"/>
    <cellStyle name="Accent5 28 2 2" xfId="9854" xr:uid="{00000000-0005-0000-0000-0000B62D0000}"/>
    <cellStyle name="Accent5 28 2 3" xfId="9855" xr:uid="{00000000-0005-0000-0000-0000B72D0000}"/>
    <cellStyle name="Accent5 28 3" xfId="9856" xr:uid="{00000000-0005-0000-0000-0000B82D0000}"/>
    <cellStyle name="Accent5 28 3 2" xfId="9857" xr:uid="{00000000-0005-0000-0000-0000B92D0000}"/>
    <cellStyle name="Accent5 28 4" xfId="9858" xr:uid="{00000000-0005-0000-0000-0000BA2D0000}"/>
    <cellStyle name="Accent5 28 5" xfId="9859" xr:uid="{00000000-0005-0000-0000-0000BB2D0000}"/>
    <cellStyle name="Accent5 28 6" xfId="9860" xr:uid="{00000000-0005-0000-0000-0000BC2D0000}"/>
    <cellStyle name="Accent5 29" xfId="9861" xr:uid="{00000000-0005-0000-0000-0000BD2D0000}"/>
    <cellStyle name="Accent5 29 2" xfId="9862" xr:uid="{00000000-0005-0000-0000-0000BE2D0000}"/>
    <cellStyle name="Accent5 29 2 2" xfId="9863" xr:uid="{00000000-0005-0000-0000-0000BF2D0000}"/>
    <cellStyle name="Accent5 29 2 3" xfId="9864" xr:uid="{00000000-0005-0000-0000-0000C02D0000}"/>
    <cellStyle name="Accent5 29 3" xfId="9865" xr:uid="{00000000-0005-0000-0000-0000C12D0000}"/>
    <cellStyle name="Accent5 29 3 2" xfId="9866" xr:uid="{00000000-0005-0000-0000-0000C22D0000}"/>
    <cellStyle name="Accent5 29 4" xfId="9867" xr:uid="{00000000-0005-0000-0000-0000C32D0000}"/>
    <cellStyle name="Accent5 29 5" xfId="9868" xr:uid="{00000000-0005-0000-0000-0000C42D0000}"/>
    <cellStyle name="Accent5 29 6" xfId="9869" xr:uid="{00000000-0005-0000-0000-0000C52D0000}"/>
    <cellStyle name="Accent5 3" xfId="808" xr:uid="{00000000-0005-0000-0000-0000C62D0000}"/>
    <cellStyle name="Accent5 3 2" xfId="809" xr:uid="{00000000-0005-0000-0000-0000C72D0000}"/>
    <cellStyle name="Accent5 3 2 2" xfId="9870" xr:uid="{00000000-0005-0000-0000-0000C82D0000}"/>
    <cellStyle name="Accent5 3 2 2 2" xfId="9871" xr:uid="{00000000-0005-0000-0000-0000C92D0000}"/>
    <cellStyle name="Accent5 3 2 3" xfId="9872" xr:uid="{00000000-0005-0000-0000-0000CA2D0000}"/>
    <cellStyle name="Accent5 3 2 3 2" xfId="9873" xr:uid="{00000000-0005-0000-0000-0000CB2D0000}"/>
    <cellStyle name="Accent5 3 2 4" xfId="9874" xr:uid="{00000000-0005-0000-0000-0000CC2D0000}"/>
    <cellStyle name="Accent5 3 3" xfId="9875" xr:uid="{00000000-0005-0000-0000-0000CD2D0000}"/>
    <cellStyle name="Accent5 3 3 2" xfId="9876" xr:uid="{00000000-0005-0000-0000-0000CE2D0000}"/>
    <cellStyle name="Accent5 3 3 3" xfId="9877" xr:uid="{00000000-0005-0000-0000-0000CF2D0000}"/>
    <cellStyle name="Accent5 3 4" xfId="9878" xr:uid="{00000000-0005-0000-0000-0000D02D0000}"/>
    <cellStyle name="Accent5 3 4 2" xfId="9879" xr:uid="{00000000-0005-0000-0000-0000D12D0000}"/>
    <cellStyle name="Accent5 3 5" xfId="9880" xr:uid="{00000000-0005-0000-0000-0000D22D0000}"/>
    <cellStyle name="Accent5 3 6" xfId="9881" xr:uid="{00000000-0005-0000-0000-0000D32D0000}"/>
    <cellStyle name="Accent5 3 7" xfId="9882" xr:uid="{00000000-0005-0000-0000-0000D42D0000}"/>
    <cellStyle name="Accent5 3 8" xfId="9883" xr:uid="{00000000-0005-0000-0000-0000D52D0000}"/>
    <cellStyle name="Accent5 3 9" xfId="9884" xr:uid="{00000000-0005-0000-0000-0000D62D0000}"/>
    <cellStyle name="Accent5 30" xfId="9885" xr:uid="{00000000-0005-0000-0000-0000D72D0000}"/>
    <cellStyle name="Accent5 30 2" xfId="9886" xr:uid="{00000000-0005-0000-0000-0000D82D0000}"/>
    <cellStyle name="Accent5 30 2 2" xfId="9887" xr:uid="{00000000-0005-0000-0000-0000D92D0000}"/>
    <cellStyle name="Accent5 30 2 3" xfId="9888" xr:uid="{00000000-0005-0000-0000-0000DA2D0000}"/>
    <cellStyle name="Accent5 30 3" xfId="9889" xr:uid="{00000000-0005-0000-0000-0000DB2D0000}"/>
    <cellStyle name="Accent5 30 3 2" xfId="9890" xr:uid="{00000000-0005-0000-0000-0000DC2D0000}"/>
    <cellStyle name="Accent5 30 4" xfId="9891" xr:uid="{00000000-0005-0000-0000-0000DD2D0000}"/>
    <cellStyle name="Accent5 30 5" xfId="9892" xr:uid="{00000000-0005-0000-0000-0000DE2D0000}"/>
    <cellStyle name="Accent5 30 6" xfId="9893" xr:uid="{00000000-0005-0000-0000-0000DF2D0000}"/>
    <cellStyle name="Accent5 31" xfId="9894" xr:uid="{00000000-0005-0000-0000-0000E02D0000}"/>
    <cellStyle name="Accent5 31 2" xfId="9895" xr:uid="{00000000-0005-0000-0000-0000E12D0000}"/>
    <cellStyle name="Accent5 31 2 2" xfId="9896" xr:uid="{00000000-0005-0000-0000-0000E22D0000}"/>
    <cellStyle name="Accent5 31 2 3" xfId="9897" xr:uid="{00000000-0005-0000-0000-0000E32D0000}"/>
    <cellStyle name="Accent5 31 3" xfId="9898" xr:uid="{00000000-0005-0000-0000-0000E42D0000}"/>
    <cellStyle name="Accent5 31 3 2" xfId="9899" xr:uid="{00000000-0005-0000-0000-0000E52D0000}"/>
    <cellStyle name="Accent5 31 4" xfId="9900" xr:uid="{00000000-0005-0000-0000-0000E62D0000}"/>
    <cellStyle name="Accent5 31 5" xfId="9901" xr:uid="{00000000-0005-0000-0000-0000E72D0000}"/>
    <cellStyle name="Accent5 31 6" xfId="9902" xr:uid="{00000000-0005-0000-0000-0000E82D0000}"/>
    <cellStyle name="Accent5 32" xfId="9903" xr:uid="{00000000-0005-0000-0000-0000E92D0000}"/>
    <cellStyle name="Accent5 32 2" xfId="9904" xr:uid="{00000000-0005-0000-0000-0000EA2D0000}"/>
    <cellStyle name="Accent5 32 2 2" xfId="9905" xr:uid="{00000000-0005-0000-0000-0000EB2D0000}"/>
    <cellStyle name="Accent5 32 2 3" xfId="9906" xr:uid="{00000000-0005-0000-0000-0000EC2D0000}"/>
    <cellStyle name="Accent5 32 3" xfId="9907" xr:uid="{00000000-0005-0000-0000-0000ED2D0000}"/>
    <cellStyle name="Accent5 32 3 2" xfId="9908" xr:uid="{00000000-0005-0000-0000-0000EE2D0000}"/>
    <cellStyle name="Accent5 32 4" xfId="9909" xr:uid="{00000000-0005-0000-0000-0000EF2D0000}"/>
    <cellStyle name="Accent5 32 5" xfId="9910" xr:uid="{00000000-0005-0000-0000-0000F02D0000}"/>
    <cellStyle name="Accent5 32 6" xfId="9911" xr:uid="{00000000-0005-0000-0000-0000F12D0000}"/>
    <cellStyle name="Accent5 33" xfId="9912" xr:uid="{00000000-0005-0000-0000-0000F22D0000}"/>
    <cellStyle name="Accent5 33 2" xfId="9913" xr:uid="{00000000-0005-0000-0000-0000F32D0000}"/>
    <cellStyle name="Accent5 33 2 2" xfId="9914" xr:uid="{00000000-0005-0000-0000-0000F42D0000}"/>
    <cellStyle name="Accent5 33 2 3" xfId="9915" xr:uid="{00000000-0005-0000-0000-0000F52D0000}"/>
    <cellStyle name="Accent5 33 3" xfId="9916" xr:uid="{00000000-0005-0000-0000-0000F62D0000}"/>
    <cellStyle name="Accent5 33 3 2" xfId="9917" xr:uid="{00000000-0005-0000-0000-0000F72D0000}"/>
    <cellStyle name="Accent5 33 4" xfId="9918" xr:uid="{00000000-0005-0000-0000-0000F82D0000}"/>
    <cellStyle name="Accent5 33 5" xfId="9919" xr:uid="{00000000-0005-0000-0000-0000F92D0000}"/>
    <cellStyle name="Accent5 33 6" xfId="9920" xr:uid="{00000000-0005-0000-0000-0000FA2D0000}"/>
    <cellStyle name="Accent5 34" xfId="9921" xr:uid="{00000000-0005-0000-0000-0000FB2D0000}"/>
    <cellStyle name="Accent5 34 2" xfId="9922" xr:uid="{00000000-0005-0000-0000-0000FC2D0000}"/>
    <cellStyle name="Accent5 34 2 2" xfId="9923" xr:uid="{00000000-0005-0000-0000-0000FD2D0000}"/>
    <cellStyle name="Accent5 34 2 3" xfId="9924" xr:uid="{00000000-0005-0000-0000-0000FE2D0000}"/>
    <cellStyle name="Accent5 34 3" xfId="9925" xr:uid="{00000000-0005-0000-0000-0000FF2D0000}"/>
    <cellStyle name="Accent5 34 3 2" xfId="9926" xr:uid="{00000000-0005-0000-0000-0000002E0000}"/>
    <cellStyle name="Accent5 34 4" xfId="9927" xr:uid="{00000000-0005-0000-0000-0000012E0000}"/>
    <cellStyle name="Accent5 34 5" xfId="9928" xr:uid="{00000000-0005-0000-0000-0000022E0000}"/>
    <cellStyle name="Accent5 34 6" xfId="9929" xr:uid="{00000000-0005-0000-0000-0000032E0000}"/>
    <cellStyle name="Accent5 35" xfId="9930" xr:uid="{00000000-0005-0000-0000-0000042E0000}"/>
    <cellStyle name="Accent5 35 2" xfId="9931" xr:uid="{00000000-0005-0000-0000-0000052E0000}"/>
    <cellStyle name="Accent5 35 2 2" xfId="9932" xr:uid="{00000000-0005-0000-0000-0000062E0000}"/>
    <cellStyle name="Accent5 35 2 3" xfId="9933" xr:uid="{00000000-0005-0000-0000-0000072E0000}"/>
    <cellStyle name="Accent5 35 3" xfId="9934" xr:uid="{00000000-0005-0000-0000-0000082E0000}"/>
    <cellStyle name="Accent5 35 3 2" xfId="9935" xr:uid="{00000000-0005-0000-0000-0000092E0000}"/>
    <cellStyle name="Accent5 35 4" xfId="9936" xr:uid="{00000000-0005-0000-0000-00000A2E0000}"/>
    <cellStyle name="Accent5 35 4 2" xfId="9937" xr:uid="{00000000-0005-0000-0000-00000B2E0000}"/>
    <cellStyle name="Accent5 35 5" xfId="9938" xr:uid="{00000000-0005-0000-0000-00000C2E0000}"/>
    <cellStyle name="Accent5 36" xfId="9939" xr:uid="{00000000-0005-0000-0000-00000D2E0000}"/>
    <cellStyle name="Accent5 36 2" xfId="9940" xr:uid="{00000000-0005-0000-0000-00000E2E0000}"/>
    <cellStyle name="Accent5 36 2 2" xfId="9941" xr:uid="{00000000-0005-0000-0000-00000F2E0000}"/>
    <cellStyle name="Accent5 36 2 3" xfId="9942" xr:uid="{00000000-0005-0000-0000-0000102E0000}"/>
    <cellStyle name="Accent5 36 3" xfId="9943" xr:uid="{00000000-0005-0000-0000-0000112E0000}"/>
    <cellStyle name="Accent5 36 3 2" xfId="9944" xr:uid="{00000000-0005-0000-0000-0000122E0000}"/>
    <cellStyle name="Accent5 36 4" xfId="9945" xr:uid="{00000000-0005-0000-0000-0000132E0000}"/>
    <cellStyle name="Accent5 36 4 2" xfId="9946" xr:uid="{00000000-0005-0000-0000-0000142E0000}"/>
    <cellStyle name="Accent5 36 5" xfId="9947" xr:uid="{00000000-0005-0000-0000-0000152E0000}"/>
    <cellStyle name="Accent5 37" xfId="9948" xr:uid="{00000000-0005-0000-0000-0000162E0000}"/>
    <cellStyle name="Accent5 37 2" xfId="9949" xr:uid="{00000000-0005-0000-0000-0000172E0000}"/>
    <cellStyle name="Accent5 37 2 2" xfId="9950" xr:uid="{00000000-0005-0000-0000-0000182E0000}"/>
    <cellStyle name="Accent5 37 2 3" xfId="9951" xr:uid="{00000000-0005-0000-0000-0000192E0000}"/>
    <cellStyle name="Accent5 37 3" xfId="9952" xr:uid="{00000000-0005-0000-0000-00001A2E0000}"/>
    <cellStyle name="Accent5 37 3 2" xfId="9953" xr:uid="{00000000-0005-0000-0000-00001B2E0000}"/>
    <cellStyle name="Accent5 37 4" xfId="9954" xr:uid="{00000000-0005-0000-0000-00001C2E0000}"/>
    <cellStyle name="Accent5 37 5" xfId="9955" xr:uid="{00000000-0005-0000-0000-00001D2E0000}"/>
    <cellStyle name="Accent5 38" xfId="9956" xr:uid="{00000000-0005-0000-0000-00001E2E0000}"/>
    <cellStyle name="Accent5 38 2" xfId="9957" xr:uid="{00000000-0005-0000-0000-00001F2E0000}"/>
    <cellStyle name="Accent5 38 2 2" xfId="9958" xr:uid="{00000000-0005-0000-0000-0000202E0000}"/>
    <cellStyle name="Accent5 38 2 3" xfId="9959" xr:uid="{00000000-0005-0000-0000-0000212E0000}"/>
    <cellStyle name="Accent5 38 3" xfId="9960" xr:uid="{00000000-0005-0000-0000-0000222E0000}"/>
    <cellStyle name="Accent5 38 3 2" xfId="9961" xr:uid="{00000000-0005-0000-0000-0000232E0000}"/>
    <cellStyle name="Accent5 38 4" xfId="9962" xr:uid="{00000000-0005-0000-0000-0000242E0000}"/>
    <cellStyle name="Accent5 38 5" xfId="9963" xr:uid="{00000000-0005-0000-0000-0000252E0000}"/>
    <cellStyle name="Accent5 39" xfId="9964" xr:uid="{00000000-0005-0000-0000-0000262E0000}"/>
    <cellStyle name="Accent5 39 2" xfId="9965" xr:uid="{00000000-0005-0000-0000-0000272E0000}"/>
    <cellStyle name="Accent5 39 2 2" xfId="9966" xr:uid="{00000000-0005-0000-0000-0000282E0000}"/>
    <cellStyle name="Accent5 39 2 3" xfId="9967" xr:uid="{00000000-0005-0000-0000-0000292E0000}"/>
    <cellStyle name="Accent5 39 3" xfId="9968" xr:uid="{00000000-0005-0000-0000-00002A2E0000}"/>
    <cellStyle name="Accent5 39 3 2" xfId="9969" xr:uid="{00000000-0005-0000-0000-00002B2E0000}"/>
    <cellStyle name="Accent5 39 4" xfId="9970" xr:uid="{00000000-0005-0000-0000-00002C2E0000}"/>
    <cellStyle name="Accent5 39 5" xfId="9971" xr:uid="{00000000-0005-0000-0000-00002D2E0000}"/>
    <cellStyle name="Accent5 39 6" xfId="9972" xr:uid="{00000000-0005-0000-0000-00002E2E0000}"/>
    <cellStyle name="Accent5 4" xfId="810" xr:uid="{00000000-0005-0000-0000-00002F2E0000}"/>
    <cellStyle name="Accent5 4 2" xfId="811" xr:uid="{00000000-0005-0000-0000-0000302E0000}"/>
    <cellStyle name="Accent5 4 2 2" xfId="9973" xr:uid="{00000000-0005-0000-0000-0000312E0000}"/>
    <cellStyle name="Accent5 4 2 2 2" xfId="9974" xr:uid="{00000000-0005-0000-0000-0000322E0000}"/>
    <cellStyle name="Accent5 4 2 3" xfId="9975" xr:uid="{00000000-0005-0000-0000-0000332E0000}"/>
    <cellStyle name="Accent5 4 2 4" xfId="9976" xr:uid="{00000000-0005-0000-0000-0000342E0000}"/>
    <cellStyle name="Accent5 4 3" xfId="9977" xr:uid="{00000000-0005-0000-0000-0000352E0000}"/>
    <cellStyle name="Accent5 4 3 2" xfId="9978" xr:uid="{00000000-0005-0000-0000-0000362E0000}"/>
    <cellStyle name="Accent5 4 3 3" xfId="9979" xr:uid="{00000000-0005-0000-0000-0000372E0000}"/>
    <cellStyle name="Accent5 4 4" xfId="9980" xr:uid="{00000000-0005-0000-0000-0000382E0000}"/>
    <cellStyle name="Accent5 4 4 2" xfId="9981" xr:uid="{00000000-0005-0000-0000-0000392E0000}"/>
    <cellStyle name="Accent5 4 4 3" xfId="9982" xr:uid="{00000000-0005-0000-0000-00003A2E0000}"/>
    <cellStyle name="Accent5 4 5" xfId="9983" xr:uid="{00000000-0005-0000-0000-00003B2E0000}"/>
    <cellStyle name="Accent5 4 6" xfId="9984" xr:uid="{00000000-0005-0000-0000-00003C2E0000}"/>
    <cellStyle name="Accent5 4 7" xfId="9985" xr:uid="{00000000-0005-0000-0000-00003D2E0000}"/>
    <cellStyle name="Accent5 4 8" xfId="9986" xr:uid="{00000000-0005-0000-0000-00003E2E0000}"/>
    <cellStyle name="Accent5 40" xfId="9987" xr:uid="{00000000-0005-0000-0000-00003F2E0000}"/>
    <cellStyle name="Accent5 40 2" xfId="9988" xr:uid="{00000000-0005-0000-0000-0000402E0000}"/>
    <cellStyle name="Accent5 40 3" xfId="9989" xr:uid="{00000000-0005-0000-0000-0000412E0000}"/>
    <cellStyle name="Accent5 40 4" xfId="9990" xr:uid="{00000000-0005-0000-0000-0000422E0000}"/>
    <cellStyle name="Accent5 41" xfId="9991" xr:uid="{00000000-0005-0000-0000-0000432E0000}"/>
    <cellStyle name="Accent5 41 2" xfId="9992" xr:uid="{00000000-0005-0000-0000-0000442E0000}"/>
    <cellStyle name="Accent5 41 3" xfId="9993" xr:uid="{00000000-0005-0000-0000-0000452E0000}"/>
    <cellStyle name="Accent5 41 4" xfId="9994" xr:uid="{00000000-0005-0000-0000-0000462E0000}"/>
    <cellStyle name="Accent5 42" xfId="9995" xr:uid="{00000000-0005-0000-0000-0000472E0000}"/>
    <cellStyle name="Accent5 42 2" xfId="9996" xr:uid="{00000000-0005-0000-0000-0000482E0000}"/>
    <cellStyle name="Accent5 42 3" xfId="9997" xr:uid="{00000000-0005-0000-0000-0000492E0000}"/>
    <cellStyle name="Accent5 42 4" xfId="9998" xr:uid="{00000000-0005-0000-0000-00004A2E0000}"/>
    <cellStyle name="Accent5 43" xfId="9999" xr:uid="{00000000-0005-0000-0000-00004B2E0000}"/>
    <cellStyle name="Accent5 43 2" xfId="10000" xr:uid="{00000000-0005-0000-0000-00004C2E0000}"/>
    <cellStyle name="Accent5 43 3" xfId="10001" xr:uid="{00000000-0005-0000-0000-00004D2E0000}"/>
    <cellStyle name="Accent5 43 4" xfId="10002" xr:uid="{00000000-0005-0000-0000-00004E2E0000}"/>
    <cellStyle name="Accent5 44" xfId="10003" xr:uid="{00000000-0005-0000-0000-00004F2E0000}"/>
    <cellStyle name="Accent5 44 2" xfId="10004" xr:uid="{00000000-0005-0000-0000-0000502E0000}"/>
    <cellStyle name="Accent5 44 3" xfId="10005" xr:uid="{00000000-0005-0000-0000-0000512E0000}"/>
    <cellStyle name="Accent5 44 4" xfId="10006" xr:uid="{00000000-0005-0000-0000-0000522E0000}"/>
    <cellStyle name="Accent5 45" xfId="10007" xr:uid="{00000000-0005-0000-0000-0000532E0000}"/>
    <cellStyle name="Accent5 45 2" xfId="10008" xr:uid="{00000000-0005-0000-0000-0000542E0000}"/>
    <cellStyle name="Accent5 45 3" xfId="10009" xr:uid="{00000000-0005-0000-0000-0000552E0000}"/>
    <cellStyle name="Accent5 45 4" xfId="10010" xr:uid="{00000000-0005-0000-0000-0000562E0000}"/>
    <cellStyle name="Accent5 46" xfId="10011" xr:uid="{00000000-0005-0000-0000-0000572E0000}"/>
    <cellStyle name="Accent5 46 2" xfId="10012" xr:uid="{00000000-0005-0000-0000-0000582E0000}"/>
    <cellStyle name="Accent5 46 3" xfId="10013" xr:uid="{00000000-0005-0000-0000-0000592E0000}"/>
    <cellStyle name="Accent5 46 4" xfId="10014" xr:uid="{00000000-0005-0000-0000-00005A2E0000}"/>
    <cellStyle name="Accent5 47" xfId="10015" xr:uid="{00000000-0005-0000-0000-00005B2E0000}"/>
    <cellStyle name="Accent5 47 2" xfId="10016" xr:uid="{00000000-0005-0000-0000-00005C2E0000}"/>
    <cellStyle name="Accent5 47 3" xfId="10017" xr:uid="{00000000-0005-0000-0000-00005D2E0000}"/>
    <cellStyle name="Accent5 47 4" xfId="10018" xr:uid="{00000000-0005-0000-0000-00005E2E0000}"/>
    <cellStyle name="Accent5 48" xfId="10019" xr:uid="{00000000-0005-0000-0000-00005F2E0000}"/>
    <cellStyle name="Accent5 48 2" xfId="10020" xr:uid="{00000000-0005-0000-0000-0000602E0000}"/>
    <cellStyle name="Accent5 48 3" xfId="10021" xr:uid="{00000000-0005-0000-0000-0000612E0000}"/>
    <cellStyle name="Accent5 48 4" xfId="10022" xr:uid="{00000000-0005-0000-0000-0000622E0000}"/>
    <cellStyle name="Accent5 49" xfId="10023" xr:uid="{00000000-0005-0000-0000-0000632E0000}"/>
    <cellStyle name="Accent5 49 2" xfId="10024" xr:uid="{00000000-0005-0000-0000-0000642E0000}"/>
    <cellStyle name="Accent5 49 3" xfId="10025" xr:uid="{00000000-0005-0000-0000-0000652E0000}"/>
    <cellStyle name="Accent5 49 4" xfId="10026" xr:uid="{00000000-0005-0000-0000-0000662E0000}"/>
    <cellStyle name="Accent5 5" xfId="812" xr:uid="{00000000-0005-0000-0000-0000672E0000}"/>
    <cellStyle name="Accent5 5 2" xfId="813" xr:uid="{00000000-0005-0000-0000-0000682E0000}"/>
    <cellStyle name="Accent5 5 2 2" xfId="10027" xr:uid="{00000000-0005-0000-0000-0000692E0000}"/>
    <cellStyle name="Accent5 5 2 2 2" xfId="10028" xr:uid="{00000000-0005-0000-0000-00006A2E0000}"/>
    <cellStyle name="Accent5 5 2 3" xfId="10029" xr:uid="{00000000-0005-0000-0000-00006B2E0000}"/>
    <cellStyle name="Accent5 5 3" xfId="10030" xr:uid="{00000000-0005-0000-0000-00006C2E0000}"/>
    <cellStyle name="Accent5 5 3 2" xfId="10031" xr:uid="{00000000-0005-0000-0000-00006D2E0000}"/>
    <cellStyle name="Accent5 5 4" xfId="10032" xr:uid="{00000000-0005-0000-0000-00006E2E0000}"/>
    <cellStyle name="Accent5 5 5" xfId="10033" xr:uid="{00000000-0005-0000-0000-00006F2E0000}"/>
    <cellStyle name="Accent5 50" xfId="10034" xr:uid="{00000000-0005-0000-0000-0000702E0000}"/>
    <cellStyle name="Accent5 50 2" xfId="10035" xr:uid="{00000000-0005-0000-0000-0000712E0000}"/>
    <cellStyle name="Accent5 50 3" xfId="10036" xr:uid="{00000000-0005-0000-0000-0000722E0000}"/>
    <cellStyle name="Accent5 50 4" xfId="10037" xr:uid="{00000000-0005-0000-0000-0000732E0000}"/>
    <cellStyle name="Accent5 51" xfId="10038" xr:uid="{00000000-0005-0000-0000-0000742E0000}"/>
    <cellStyle name="Accent5 51 2" xfId="10039" xr:uid="{00000000-0005-0000-0000-0000752E0000}"/>
    <cellStyle name="Accent5 51 3" xfId="10040" xr:uid="{00000000-0005-0000-0000-0000762E0000}"/>
    <cellStyle name="Accent5 51 4" xfId="10041" xr:uid="{00000000-0005-0000-0000-0000772E0000}"/>
    <cellStyle name="Accent5 52" xfId="10042" xr:uid="{00000000-0005-0000-0000-0000782E0000}"/>
    <cellStyle name="Accent5 52 2" xfId="10043" xr:uid="{00000000-0005-0000-0000-0000792E0000}"/>
    <cellStyle name="Accent5 52 3" xfId="10044" xr:uid="{00000000-0005-0000-0000-00007A2E0000}"/>
    <cellStyle name="Accent5 52 4" xfId="10045" xr:uid="{00000000-0005-0000-0000-00007B2E0000}"/>
    <cellStyle name="Accent5 53" xfId="10046" xr:uid="{00000000-0005-0000-0000-00007C2E0000}"/>
    <cellStyle name="Accent5 53 2" xfId="10047" xr:uid="{00000000-0005-0000-0000-00007D2E0000}"/>
    <cellStyle name="Accent5 53 3" xfId="10048" xr:uid="{00000000-0005-0000-0000-00007E2E0000}"/>
    <cellStyle name="Accent5 53 4" xfId="10049" xr:uid="{00000000-0005-0000-0000-00007F2E0000}"/>
    <cellStyle name="Accent5 54" xfId="10050" xr:uid="{00000000-0005-0000-0000-0000802E0000}"/>
    <cellStyle name="Accent5 54 2" xfId="10051" xr:uid="{00000000-0005-0000-0000-0000812E0000}"/>
    <cellStyle name="Accent5 54 3" xfId="10052" xr:uid="{00000000-0005-0000-0000-0000822E0000}"/>
    <cellStyle name="Accent5 54 4" xfId="10053" xr:uid="{00000000-0005-0000-0000-0000832E0000}"/>
    <cellStyle name="Accent5 55" xfId="10054" xr:uid="{00000000-0005-0000-0000-0000842E0000}"/>
    <cellStyle name="Accent5 55 2" xfId="10055" xr:uid="{00000000-0005-0000-0000-0000852E0000}"/>
    <cellStyle name="Accent5 55 3" xfId="10056" xr:uid="{00000000-0005-0000-0000-0000862E0000}"/>
    <cellStyle name="Accent5 55 4" xfId="10057" xr:uid="{00000000-0005-0000-0000-0000872E0000}"/>
    <cellStyle name="Accent5 56" xfId="10058" xr:uid="{00000000-0005-0000-0000-0000882E0000}"/>
    <cellStyle name="Accent5 56 2" xfId="10059" xr:uid="{00000000-0005-0000-0000-0000892E0000}"/>
    <cellStyle name="Accent5 56 3" xfId="10060" xr:uid="{00000000-0005-0000-0000-00008A2E0000}"/>
    <cellStyle name="Accent5 56 4" xfId="10061" xr:uid="{00000000-0005-0000-0000-00008B2E0000}"/>
    <cellStyle name="Accent5 57" xfId="10062" xr:uid="{00000000-0005-0000-0000-00008C2E0000}"/>
    <cellStyle name="Accent5 57 2" xfId="10063" xr:uid="{00000000-0005-0000-0000-00008D2E0000}"/>
    <cellStyle name="Accent5 57 3" xfId="10064" xr:uid="{00000000-0005-0000-0000-00008E2E0000}"/>
    <cellStyle name="Accent5 57 4" xfId="10065" xr:uid="{00000000-0005-0000-0000-00008F2E0000}"/>
    <cellStyle name="Accent5 58" xfId="10066" xr:uid="{00000000-0005-0000-0000-0000902E0000}"/>
    <cellStyle name="Accent5 58 2" xfId="10067" xr:uid="{00000000-0005-0000-0000-0000912E0000}"/>
    <cellStyle name="Accent5 58 3" xfId="10068" xr:uid="{00000000-0005-0000-0000-0000922E0000}"/>
    <cellStyle name="Accent5 58 4" xfId="10069" xr:uid="{00000000-0005-0000-0000-0000932E0000}"/>
    <cellStyle name="Accent5 59" xfId="10070" xr:uid="{00000000-0005-0000-0000-0000942E0000}"/>
    <cellStyle name="Accent5 59 2" xfId="10071" xr:uid="{00000000-0005-0000-0000-0000952E0000}"/>
    <cellStyle name="Accent5 59 3" xfId="10072" xr:uid="{00000000-0005-0000-0000-0000962E0000}"/>
    <cellStyle name="Accent5 59 4" xfId="10073" xr:uid="{00000000-0005-0000-0000-0000972E0000}"/>
    <cellStyle name="Accent5 6" xfId="814" xr:uid="{00000000-0005-0000-0000-0000982E0000}"/>
    <cellStyle name="Accent5 6 2" xfId="815" xr:uid="{00000000-0005-0000-0000-0000992E0000}"/>
    <cellStyle name="Accent5 6 2 2" xfId="10074" xr:uid="{00000000-0005-0000-0000-00009A2E0000}"/>
    <cellStyle name="Accent5 6 2 2 2" xfId="10075" xr:uid="{00000000-0005-0000-0000-00009B2E0000}"/>
    <cellStyle name="Accent5 6 2 3" xfId="10076" xr:uid="{00000000-0005-0000-0000-00009C2E0000}"/>
    <cellStyle name="Accent5 6 3" xfId="10077" xr:uid="{00000000-0005-0000-0000-00009D2E0000}"/>
    <cellStyle name="Accent5 6 3 2" xfId="10078" xr:uid="{00000000-0005-0000-0000-00009E2E0000}"/>
    <cellStyle name="Accent5 6 4" xfId="10079" xr:uid="{00000000-0005-0000-0000-00009F2E0000}"/>
    <cellStyle name="Accent5 6 5" xfId="10080" xr:uid="{00000000-0005-0000-0000-0000A02E0000}"/>
    <cellStyle name="Accent5 60" xfId="10081" xr:uid="{00000000-0005-0000-0000-0000A12E0000}"/>
    <cellStyle name="Accent5 60 2" xfId="10082" xr:uid="{00000000-0005-0000-0000-0000A22E0000}"/>
    <cellStyle name="Accent5 60 3" xfId="10083" xr:uid="{00000000-0005-0000-0000-0000A32E0000}"/>
    <cellStyle name="Accent5 60 4" xfId="10084" xr:uid="{00000000-0005-0000-0000-0000A42E0000}"/>
    <cellStyle name="Accent5 61" xfId="10085" xr:uid="{00000000-0005-0000-0000-0000A52E0000}"/>
    <cellStyle name="Accent5 61 2" xfId="10086" xr:uid="{00000000-0005-0000-0000-0000A62E0000}"/>
    <cellStyle name="Accent5 61 3" xfId="10087" xr:uid="{00000000-0005-0000-0000-0000A72E0000}"/>
    <cellStyle name="Accent5 61 4" xfId="10088" xr:uid="{00000000-0005-0000-0000-0000A82E0000}"/>
    <cellStyle name="Accent5 62" xfId="10089" xr:uid="{00000000-0005-0000-0000-0000A92E0000}"/>
    <cellStyle name="Accent5 62 2" xfId="10090" xr:uid="{00000000-0005-0000-0000-0000AA2E0000}"/>
    <cellStyle name="Accent5 62 3" xfId="10091" xr:uid="{00000000-0005-0000-0000-0000AB2E0000}"/>
    <cellStyle name="Accent5 62 4" xfId="10092" xr:uid="{00000000-0005-0000-0000-0000AC2E0000}"/>
    <cellStyle name="Accent5 63" xfId="10093" xr:uid="{00000000-0005-0000-0000-0000AD2E0000}"/>
    <cellStyle name="Accent5 63 2" xfId="10094" xr:uid="{00000000-0005-0000-0000-0000AE2E0000}"/>
    <cellStyle name="Accent5 63 3" xfId="10095" xr:uid="{00000000-0005-0000-0000-0000AF2E0000}"/>
    <cellStyle name="Accent5 63 4" xfId="10096" xr:uid="{00000000-0005-0000-0000-0000B02E0000}"/>
    <cellStyle name="Accent5 64" xfId="10097" xr:uid="{00000000-0005-0000-0000-0000B12E0000}"/>
    <cellStyle name="Accent5 64 2" xfId="10098" xr:uid="{00000000-0005-0000-0000-0000B22E0000}"/>
    <cellStyle name="Accent5 64 3" xfId="10099" xr:uid="{00000000-0005-0000-0000-0000B32E0000}"/>
    <cellStyle name="Accent5 64 4" xfId="10100" xr:uid="{00000000-0005-0000-0000-0000B42E0000}"/>
    <cellStyle name="Accent5 65" xfId="10101" xr:uid="{00000000-0005-0000-0000-0000B52E0000}"/>
    <cellStyle name="Accent5 65 2" xfId="10102" xr:uid="{00000000-0005-0000-0000-0000B62E0000}"/>
    <cellStyle name="Accent5 65 3" xfId="10103" xr:uid="{00000000-0005-0000-0000-0000B72E0000}"/>
    <cellStyle name="Accent5 65 4" xfId="10104" xr:uid="{00000000-0005-0000-0000-0000B82E0000}"/>
    <cellStyle name="Accent5 66" xfId="10105" xr:uid="{00000000-0005-0000-0000-0000B92E0000}"/>
    <cellStyle name="Accent5 66 2" xfId="10106" xr:uid="{00000000-0005-0000-0000-0000BA2E0000}"/>
    <cellStyle name="Accent5 66 3" xfId="10107" xr:uid="{00000000-0005-0000-0000-0000BB2E0000}"/>
    <cellStyle name="Accent5 66 4" xfId="10108" xr:uid="{00000000-0005-0000-0000-0000BC2E0000}"/>
    <cellStyle name="Accent5 67" xfId="10109" xr:uid="{00000000-0005-0000-0000-0000BD2E0000}"/>
    <cellStyle name="Accent5 67 2" xfId="10110" xr:uid="{00000000-0005-0000-0000-0000BE2E0000}"/>
    <cellStyle name="Accent5 67 3" xfId="10111" xr:uid="{00000000-0005-0000-0000-0000BF2E0000}"/>
    <cellStyle name="Accent5 67 4" xfId="10112" xr:uid="{00000000-0005-0000-0000-0000C02E0000}"/>
    <cellStyle name="Accent5 68" xfId="10113" xr:uid="{00000000-0005-0000-0000-0000C12E0000}"/>
    <cellStyle name="Accent5 68 2" xfId="10114" xr:uid="{00000000-0005-0000-0000-0000C22E0000}"/>
    <cellStyle name="Accent5 68 3" xfId="10115" xr:uid="{00000000-0005-0000-0000-0000C32E0000}"/>
    <cellStyle name="Accent5 68 4" xfId="10116" xr:uid="{00000000-0005-0000-0000-0000C42E0000}"/>
    <cellStyle name="Accent5 69" xfId="10117" xr:uid="{00000000-0005-0000-0000-0000C52E0000}"/>
    <cellStyle name="Accent5 69 2" xfId="10118" xr:uid="{00000000-0005-0000-0000-0000C62E0000}"/>
    <cellStyle name="Accent5 69 3" xfId="10119" xr:uid="{00000000-0005-0000-0000-0000C72E0000}"/>
    <cellStyle name="Accent5 69 4" xfId="10120" xr:uid="{00000000-0005-0000-0000-0000C82E0000}"/>
    <cellStyle name="Accent5 7" xfId="816" xr:uid="{00000000-0005-0000-0000-0000C92E0000}"/>
    <cellStyle name="Accent5 7 2" xfId="817" xr:uid="{00000000-0005-0000-0000-0000CA2E0000}"/>
    <cellStyle name="Accent5 7 2 2" xfId="10121" xr:uid="{00000000-0005-0000-0000-0000CB2E0000}"/>
    <cellStyle name="Accent5 7 2 2 2" xfId="10122" xr:uid="{00000000-0005-0000-0000-0000CC2E0000}"/>
    <cellStyle name="Accent5 7 2 3" xfId="10123" xr:uid="{00000000-0005-0000-0000-0000CD2E0000}"/>
    <cellStyle name="Accent5 7 3" xfId="10124" xr:uid="{00000000-0005-0000-0000-0000CE2E0000}"/>
    <cellStyle name="Accent5 7 3 2" xfId="10125" xr:uid="{00000000-0005-0000-0000-0000CF2E0000}"/>
    <cellStyle name="Accent5 7 4" xfId="10126" xr:uid="{00000000-0005-0000-0000-0000D02E0000}"/>
    <cellStyle name="Accent5 7 5" xfId="10127" xr:uid="{00000000-0005-0000-0000-0000D12E0000}"/>
    <cellStyle name="Accent5 7 6" xfId="10128" xr:uid="{00000000-0005-0000-0000-0000D22E0000}"/>
    <cellStyle name="Accent5 70" xfId="10129" xr:uid="{00000000-0005-0000-0000-0000D32E0000}"/>
    <cellStyle name="Accent5 70 2" xfId="10130" xr:uid="{00000000-0005-0000-0000-0000D42E0000}"/>
    <cellStyle name="Accent5 70 3" xfId="10131" xr:uid="{00000000-0005-0000-0000-0000D52E0000}"/>
    <cellStyle name="Accent5 70 4" xfId="10132" xr:uid="{00000000-0005-0000-0000-0000D62E0000}"/>
    <cellStyle name="Accent5 71" xfId="10133" xr:uid="{00000000-0005-0000-0000-0000D72E0000}"/>
    <cellStyle name="Accent5 71 2" xfId="10134" xr:uid="{00000000-0005-0000-0000-0000D82E0000}"/>
    <cellStyle name="Accent5 71 2 2" xfId="10135" xr:uid="{00000000-0005-0000-0000-0000D92E0000}"/>
    <cellStyle name="Accent5 71 3" xfId="10136" xr:uid="{00000000-0005-0000-0000-0000DA2E0000}"/>
    <cellStyle name="Accent5 71 4" xfId="10137" xr:uid="{00000000-0005-0000-0000-0000DB2E0000}"/>
    <cellStyle name="Accent5 72" xfId="10138" xr:uid="{00000000-0005-0000-0000-0000DC2E0000}"/>
    <cellStyle name="Accent5 72 2" xfId="10139" xr:uid="{00000000-0005-0000-0000-0000DD2E0000}"/>
    <cellStyle name="Accent5 72 2 2" xfId="10140" xr:uid="{00000000-0005-0000-0000-0000DE2E0000}"/>
    <cellStyle name="Accent5 72 3" xfId="10141" xr:uid="{00000000-0005-0000-0000-0000DF2E0000}"/>
    <cellStyle name="Accent5 72 4" xfId="10142" xr:uid="{00000000-0005-0000-0000-0000E02E0000}"/>
    <cellStyle name="Accent5 73" xfId="10143" xr:uid="{00000000-0005-0000-0000-0000E12E0000}"/>
    <cellStyle name="Accent5 73 2" xfId="10144" xr:uid="{00000000-0005-0000-0000-0000E22E0000}"/>
    <cellStyle name="Accent5 73 2 2" xfId="10145" xr:uid="{00000000-0005-0000-0000-0000E32E0000}"/>
    <cellStyle name="Accent5 73 3" xfId="10146" xr:uid="{00000000-0005-0000-0000-0000E42E0000}"/>
    <cellStyle name="Accent5 73 4" xfId="10147" xr:uid="{00000000-0005-0000-0000-0000E52E0000}"/>
    <cellStyle name="Accent5 74" xfId="10148" xr:uid="{00000000-0005-0000-0000-0000E62E0000}"/>
    <cellStyle name="Accent5 74 2" xfId="10149" xr:uid="{00000000-0005-0000-0000-0000E72E0000}"/>
    <cellStyle name="Accent5 74 2 2" xfId="10150" xr:uid="{00000000-0005-0000-0000-0000E82E0000}"/>
    <cellStyle name="Accent5 74 3" xfId="10151" xr:uid="{00000000-0005-0000-0000-0000E92E0000}"/>
    <cellStyle name="Accent5 74 4" xfId="10152" xr:uid="{00000000-0005-0000-0000-0000EA2E0000}"/>
    <cellStyle name="Accent5 75" xfId="10153" xr:uid="{00000000-0005-0000-0000-0000EB2E0000}"/>
    <cellStyle name="Accent5 75 2" xfId="10154" xr:uid="{00000000-0005-0000-0000-0000EC2E0000}"/>
    <cellStyle name="Accent5 75 2 2" xfId="10155" xr:uid="{00000000-0005-0000-0000-0000ED2E0000}"/>
    <cellStyle name="Accent5 75 3" xfId="10156" xr:uid="{00000000-0005-0000-0000-0000EE2E0000}"/>
    <cellStyle name="Accent5 75 4" xfId="10157" xr:uid="{00000000-0005-0000-0000-0000EF2E0000}"/>
    <cellStyle name="Accent5 76" xfId="10158" xr:uid="{00000000-0005-0000-0000-0000F02E0000}"/>
    <cellStyle name="Accent5 76 2" xfId="10159" xr:uid="{00000000-0005-0000-0000-0000F12E0000}"/>
    <cellStyle name="Accent5 76 2 2" xfId="10160" xr:uid="{00000000-0005-0000-0000-0000F22E0000}"/>
    <cellStyle name="Accent5 76 3" xfId="10161" xr:uid="{00000000-0005-0000-0000-0000F32E0000}"/>
    <cellStyle name="Accent5 76 4" xfId="10162" xr:uid="{00000000-0005-0000-0000-0000F42E0000}"/>
    <cellStyle name="Accent5 77" xfId="10163" xr:uid="{00000000-0005-0000-0000-0000F52E0000}"/>
    <cellStyle name="Accent5 77 2" xfId="10164" xr:uid="{00000000-0005-0000-0000-0000F62E0000}"/>
    <cellStyle name="Accent5 77 3" xfId="10165" xr:uid="{00000000-0005-0000-0000-0000F72E0000}"/>
    <cellStyle name="Accent5 77 4" xfId="10166" xr:uid="{00000000-0005-0000-0000-0000F82E0000}"/>
    <cellStyle name="Accent5 78" xfId="10167" xr:uid="{00000000-0005-0000-0000-0000F92E0000}"/>
    <cellStyle name="Accent5 78 2" xfId="10168" xr:uid="{00000000-0005-0000-0000-0000FA2E0000}"/>
    <cellStyle name="Accent5 78 3" xfId="10169" xr:uid="{00000000-0005-0000-0000-0000FB2E0000}"/>
    <cellStyle name="Accent5 79" xfId="10170" xr:uid="{00000000-0005-0000-0000-0000FC2E0000}"/>
    <cellStyle name="Accent5 79 2" xfId="10171" xr:uid="{00000000-0005-0000-0000-0000FD2E0000}"/>
    <cellStyle name="Accent5 79 3" xfId="10172" xr:uid="{00000000-0005-0000-0000-0000FE2E0000}"/>
    <cellStyle name="Accent5 8" xfId="818" xr:uid="{00000000-0005-0000-0000-0000FF2E0000}"/>
    <cellStyle name="Accent5 8 2" xfId="10173" xr:uid="{00000000-0005-0000-0000-0000002F0000}"/>
    <cellStyle name="Accent5 8 2 2" xfId="10174" xr:uid="{00000000-0005-0000-0000-0000012F0000}"/>
    <cellStyle name="Accent5 8 2 2 2" xfId="10175" xr:uid="{00000000-0005-0000-0000-0000022F0000}"/>
    <cellStyle name="Accent5 8 2 3" xfId="10176" xr:uid="{00000000-0005-0000-0000-0000032F0000}"/>
    <cellStyle name="Accent5 8 3" xfId="10177" xr:uid="{00000000-0005-0000-0000-0000042F0000}"/>
    <cellStyle name="Accent5 8 3 2" xfId="10178" xr:uid="{00000000-0005-0000-0000-0000052F0000}"/>
    <cellStyle name="Accent5 8 4" xfId="10179" xr:uid="{00000000-0005-0000-0000-0000062F0000}"/>
    <cellStyle name="Accent5 8 4 2" xfId="10180" xr:uid="{00000000-0005-0000-0000-0000072F0000}"/>
    <cellStyle name="Accent5 8 5" xfId="10181" xr:uid="{00000000-0005-0000-0000-0000082F0000}"/>
    <cellStyle name="Accent5 8 6" xfId="10182" xr:uid="{00000000-0005-0000-0000-0000092F0000}"/>
    <cellStyle name="Accent5 80" xfId="10183" xr:uid="{00000000-0005-0000-0000-00000A2F0000}"/>
    <cellStyle name="Accent5 80 2" xfId="10184" xr:uid="{00000000-0005-0000-0000-00000B2F0000}"/>
    <cellStyle name="Accent5 80 3" xfId="10185" xr:uid="{00000000-0005-0000-0000-00000C2F0000}"/>
    <cellStyle name="Accent5 81" xfId="10186" xr:uid="{00000000-0005-0000-0000-00000D2F0000}"/>
    <cellStyle name="Accent5 81 2" xfId="10187" xr:uid="{00000000-0005-0000-0000-00000E2F0000}"/>
    <cellStyle name="Accent5 81 3" xfId="10188" xr:uid="{00000000-0005-0000-0000-00000F2F0000}"/>
    <cellStyle name="Accent5 82" xfId="10189" xr:uid="{00000000-0005-0000-0000-0000102F0000}"/>
    <cellStyle name="Accent5 82 2" xfId="10190" xr:uid="{00000000-0005-0000-0000-0000112F0000}"/>
    <cellStyle name="Accent5 82 3" xfId="10191" xr:uid="{00000000-0005-0000-0000-0000122F0000}"/>
    <cellStyle name="Accent5 83" xfId="10192" xr:uid="{00000000-0005-0000-0000-0000132F0000}"/>
    <cellStyle name="Accent5 83 2" xfId="10193" xr:uid="{00000000-0005-0000-0000-0000142F0000}"/>
    <cellStyle name="Accent5 83 3" xfId="10194" xr:uid="{00000000-0005-0000-0000-0000152F0000}"/>
    <cellStyle name="Accent5 84" xfId="10195" xr:uid="{00000000-0005-0000-0000-0000162F0000}"/>
    <cellStyle name="Accent5 84 2" xfId="10196" xr:uid="{00000000-0005-0000-0000-0000172F0000}"/>
    <cellStyle name="Accent5 84 3" xfId="10197" xr:uid="{00000000-0005-0000-0000-0000182F0000}"/>
    <cellStyle name="Accent5 85" xfId="10198" xr:uid="{00000000-0005-0000-0000-0000192F0000}"/>
    <cellStyle name="Accent5 85 2" xfId="10199" xr:uid="{00000000-0005-0000-0000-00001A2F0000}"/>
    <cellStyle name="Accent5 85 3" xfId="10200" xr:uid="{00000000-0005-0000-0000-00001B2F0000}"/>
    <cellStyle name="Accent5 86" xfId="10201" xr:uid="{00000000-0005-0000-0000-00001C2F0000}"/>
    <cellStyle name="Accent5 86 2" xfId="10202" xr:uid="{00000000-0005-0000-0000-00001D2F0000}"/>
    <cellStyle name="Accent5 86 3" xfId="10203" xr:uid="{00000000-0005-0000-0000-00001E2F0000}"/>
    <cellStyle name="Accent5 87" xfId="10204" xr:uid="{00000000-0005-0000-0000-00001F2F0000}"/>
    <cellStyle name="Accent5 87 2" xfId="10205" xr:uid="{00000000-0005-0000-0000-0000202F0000}"/>
    <cellStyle name="Accent5 87 3" xfId="10206" xr:uid="{00000000-0005-0000-0000-0000212F0000}"/>
    <cellStyle name="Accent5 88" xfId="10207" xr:uid="{00000000-0005-0000-0000-0000222F0000}"/>
    <cellStyle name="Accent5 88 2" xfId="10208" xr:uid="{00000000-0005-0000-0000-0000232F0000}"/>
    <cellStyle name="Accent5 88 3" xfId="10209" xr:uid="{00000000-0005-0000-0000-0000242F0000}"/>
    <cellStyle name="Accent5 89" xfId="10210" xr:uid="{00000000-0005-0000-0000-0000252F0000}"/>
    <cellStyle name="Accent5 89 2" xfId="10211" xr:uid="{00000000-0005-0000-0000-0000262F0000}"/>
    <cellStyle name="Accent5 89 3" xfId="10212" xr:uid="{00000000-0005-0000-0000-0000272F0000}"/>
    <cellStyle name="Accent5 9" xfId="819" xr:uid="{00000000-0005-0000-0000-0000282F0000}"/>
    <cellStyle name="Accent5 9 2" xfId="10213" xr:uid="{00000000-0005-0000-0000-0000292F0000}"/>
    <cellStyle name="Accent5 9 2 2" xfId="10214" xr:uid="{00000000-0005-0000-0000-00002A2F0000}"/>
    <cellStyle name="Accent5 9 2 3" xfId="10215" xr:uid="{00000000-0005-0000-0000-00002B2F0000}"/>
    <cellStyle name="Accent5 9 3" xfId="10216" xr:uid="{00000000-0005-0000-0000-00002C2F0000}"/>
    <cellStyle name="Accent5 9 3 2" xfId="10217" xr:uid="{00000000-0005-0000-0000-00002D2F0000}"/>
    <cellStyle name="Accent5 9 4" xfId="10218" xr:uid="{00000000-0005-0000-0000-00002E2F0000}"/>
    <cellStyle name="Accent5 9 5" xfId="10219" xr:uid="{00000000-0005-0000-0000-00002F2F0000}"/>
    <cellStyle name="Accent5 9 6" xfId="10220" xr:uid="{00000000-0005-0000-0000-0000302F0000}"/>
    <cellStyle name="Accent5 9 7" xfId="10221" xr:uid="{00000000-0005-0000-0000-0000312F0000}"/>
    <cellStyle name="Accent5 90" xfId="10222" xr:uid="{00000000-0005-0000-0000-0000322F0000}"/>
    <cellStyle name="Accent5 90 2" xfId="10223" xr:uid="{00000000-0005-0000-0000-0000332F0000}"/>
    <cellStyle name="Accent5 90 3" xfId="10224" xr:uid="{00000000-0005-0000-0000-0000342F0000}"/>
    <cellStyle name="Accent5 91" xfId="10225" xr:uid="{00000000-0005-0000-0000-0000352F0000}"/>
    <cellStyle name="Accent5 91 2" xfId="10226" xr:uid="{00000000-0005-0000-0000-0000362F0000}"/>
    <cellStyle name="Accent5 91 3" xfId="10227" xr:uid="{00000000-0005-0000-0000-0000372F0000}"/>
    <cellStyle name="Accent5 92" xfId="10228" xr:uid="{00000000-0005-0000-0000-0000382F0000}"/>
    <cellStyle name="Accent5 92 2" xfId="10229" xr:uid="{00000000-0005-0000-0000-0000392F0000}"/>
    <cellStyle name="Accent5 92 3" xfId="10230" xr:uid="{00000000-0005-0000-0000-00003A2F0000}"/>
    <cellStyle name="Accent5 93" xfId="10231" xr:uid="{00000000-0005-0000-0000-00003B2F0000}"/>
    <cellStyle name="Accent5 93 2" xfId="10232" xr:uid="{00000000-0005-0000-0000-00003C2F0000}"/>
    <cellStyle name="Accent5 93 3" xfId="10233" xr:uid="{00000000-0005-0000-0000-00003D2F0000}"/>
    <cellStyle name="Accent5 94" xfId="10234" xr:uid="{00000000-0005-0000-0000-00003E2F0000}"/>
    <cellStyle name="Accent5 94 2" xfId="10235" xr:uid="{00000000-0005-0000-0000-00003F2F0000}"/>
    <cellStyle name="Accent5 94 3" xfId="10236" xr:uid="{00000000-0005-0000-0000-0000402F0000}"/>
    <cellStyle name="Accent5 95" xfId="10237" xr:uid="{00000000-0005-0000-0000-0000412F0000}"/>
    <cellStyle name="Accent5 95 2" xfId="10238" xr:uid="{00000000-0005-0000-0000-0000422F0000}"/>
    <cellStyle name="Accent5 95 3" xfId="10239" xr:uid="{00000000-0005-0000-0000-0000432F0000}"/>
    <cellStyle name="Accent5 96" xfId="10240" xr:uid="{00000000-0005-0000-0000-0000442F0000}"/>
    <cellStyle name="Accent5 96 2" xfId="10241" xr:uid="{00000000-0005-0000-0000-0000452F0000}"/>
    <cellStyle name="Accent5 96 3" xfId="10242" xr:uid="{00000000-0005-0000-0000-0000462F0000}"/>
    <cellStyle name="Accent5 97" xfId="10243" xr:uid="{00000000-0005-0000-0000-0000472F0000}"/>
    <cellStyle name="Accent5 97 2" xfId="10244" xr:uid="{00000000-0005-0000-0000-0000482F0000}"/>
    <cellStyle name="Accent5 97 3" xfId="10245" xr:uid="{00000000-0005-0000-0000-0000492F0000}"/>
    <cellStyle name="Accent5 98" xfId="10246" xr:uid="{00000000-0005-0000-0000-00004A2F0000}"/>
    <cellStyle name="Accent5 98 2" xfId="10247" xr:uid="{00000000-0005-0000-0000-00004B2F0000}"/>
    <cellStyle name="Accent5 98 3" xfId="10248" xr:uid="{00000000-0005-0000-0000-00004C2F0000}"/>
    <cellStyle name="Accent5 99" xfId="10249" xr:uid="{00000000-0005-0000-0000-00004D2F0000}"/>
    <cellStyle name="Accent5 99 2" xfId="10250" xr:uid="{00000000-0005-0000-0000-00004E2F0000}"/>
    <cellStyle name="Accent5 99 3" xfId="10251" xr:uid="{00000000-0005-0000-0000-00004F2F0000}"/>
    <cellStyle name="Accent6" xfId="38" builtinId="49" customBuiltin="1"/>
    <cellStyle name="Accent6 - 20%" xfId="820" xr:uid="{00000000-0005-0000-0000-0000512F0000}"/>
    <cellStyle name="Accent6 - 20% 2" xfId="821" xr:uid="{00000000-0005-0000-0000-0000522F0000}"/>
    <cellStyle name="Accent6 - 20% 2 2" xfId="10252" xr:uid="{00000000-0005-0000-0000-0000532F0000}"/>
    <cellStyle name="Accent6 - 20% 2 2 2" xfId="10253" xr:uid="{00000000-0005-0000-0000-0000542F0000}"/>
    <cellStyle name="Accent6 - 20% 2 3" xfId="10254" xr:uid="{00000000-0005-0000-0000-0000552F0000}"/>
    <cellStyle name="Accent6 - 20% 2 4" xfId="10255" xr:uid="{00000000-0005-0000-0000-0000562F0000}"/>
    <cellStyle name="Accent6 - 20% 3" xfId="10256" xr:uid="{00000000-0005-0000-0000-0000572F0000}"/>
    <cellStyle name="Accent6 - 20% 3 2" xfId="10257" xr:uid="{00000000-0005-0000-0000-0000582F0000}"/>
    <cellStyle name="Accent6 - 20% 3 3" xfId="10258" xr:uid="{00000000-0005-0000-0000-0000592F0000}"/>
    <cellStyle name="Accent6 - 20% 4" xfId="10259" xr:uid="{00000000-0005-0000-0000-00005A2F0000}"/>
    <cellStyle name="Accent6 - 20% 5" xfId="10260" xr:uid="{00000000-0005-0000-0000-00005B2F0000}"/>
    <cellStyle name="Accent6 - 20% 6" xfId="10261" xr:uid="{00000000-0005-0000-0000-00005C2F0000}"/>
    <cellStyle name="Accent6 - 20% 7" xfId="10262" xr:uid="{00000000-0005-0000-0000-00005D2F0000}"/>
    <cellStyle name="Accent6 - 20% 8" xfId="10263" xr:uid="{00000000-0005-0000-0000-00005E2F0000}"/>
    <cellStyle name="Accent6 - 20% 9" xfId="10264" xr:uid="{00000000-0005-0000-0000-00005F2F0000}"/>
    <cellStyle name="Accent6 - 40%" xfId="822" xr:uid="{00000000-0005-0000-0000-0000602F0000}"/>
    <cellStyle name="Accent6 - 40% 2" xfId="823" xr:uid="{00000000-0005-0000-0000-0000612F0000}"/>
    <cellStyle name="Accent6 - 40% 2 2" xfId="10265" xr:uid="{00000000-0005-0000-0000-0000622F0000}"/>
    <cellStyle name="Accent6 - 40% 2 2 2" xfId="10266" xr:uid="{00000000-0005-0000-0000-0000632F0000}"/>
    <cellStyle name="Accent6 - 40% 2 2 3" xfId="10267" xr:uid="{00000000-0005-0000-0000-0000642F0000}"/>
    <cellStyle name="Accent6 - 40% 2 3" xfId="10268" xr:uid="{00000000-0005-0000-0000-0000652F0000}"/>
    <cellStyle name="Accent6 - 40% 2 3 2" xfId="10269" xr:uid="{00000000-0005-0000-0000-0000662F0000}"/>
    <cellStyle name="Accent6 - 40% 2 4" xfId="10270" xr:uid="{00000000-0005-0000-0000-0000672F0000}"/>
    <cellStyle name="Accent6 - 40% 2 5" xfId="10271" xr:uid="{00000000-0005-0000-0000-0000682F0000}"/>
    <cellStyle name="Accent6 - 40% 3" xfId="824" xr:uid="{00000000-0005-0000-0000-0000692F0000}"/>
    <cellStyle name="Accent6 - 40% 3 2" xfId="10272" xr:uid="{00000000-0005-0000-0000-00006A2F0000}"/>
    <cellStyle name="Accent6 - 40% 3 2 2" xfId="10273" xr:uid="{00000000-0005-0000-0000-00006B2F0000}"/>
    <cellStyle name="Accent6 - 40% 3 3" xfId="10274" xr:uid="{00000000-0005-0000-0000-00006C2F0000}"/>
    <cellStyle name="Accent6 - 40% 4" xfId="10275" xr:uid="{00000000-0005-0000-0000-00006D2F0000}"/>
    <cellStyle name="Accent6 - 40% 4 2" xfId="10276" xr:uid="{00000000-0005-0000-0000-00006E2F0000}"/>
    <cellStyle name="Accent6 - 40% 5" xfId="10277" xr:uid="{00000000-0005-0000-0000-00006F2F0000}"/>
    <cellStyle name="Accent6 - 40% 5 2" xfId="10278" xr:uid="{00000000-0005-0000-0000-0000702F0000}"/>
    <cellStyle name="Accent6 - 40% 6" xfId="10279" xr:uid="{00000000-0005-0000-0000-0000712F0000}"/>
    <cellStyle name="Accent6 - 40% 7" xfId="10280" xr:uid="{00000000-0005-0000-0000-0000722F0000}"/>
    <cellStyle name="Accent6 - 40% 8" xfId="10281" xr:uid="{00000000-0005-0000-0000-0000732F0000}"/>
    <cellStyle name="Accent6 - 40% 9" xfId="10282" xr:uid="{00000000-0005-0000-0000-0000742F0000}"/>
    <cellStyle name="Accent6 - 60%" xfId="825" xr:uid="{00000000-0005-0000-0000-0000752F0000}"/>
    <cellStyle name="Accent6 - 60% 2" xfId="826" xr:uid="{00000000-0005-0000-0000-0000762F0000}"/>
    <cellStyle name="Accent6 - 60% 2 2" xfId="10283" xr:uid="{00000000-0005-0000-0000-0000772F0000}"/>
    <cellStyle name="Accent6 - 60% 2 2 2" xfId="10284" xr:uid="{00000000-0005-0000-0000-0000782F0000}"/>
    <cellStyle name="Accent6 - 60% 2 2 3" xfId="10285" xr:uid="{00000000-0005-0000-0000-0000792F0000}"/>
    <cellStyle name="Accent6 - 60% 2 3" xfId="10286" xr:uid="{00000000-0005-0000-0000-00007A2F0000}"/>
    <cellStyle name="Accent6 - 60% 2 3 2" xfId="10287" xr:uid="{00000000-0005-0000-0000-00007B2F0000}"/>
    <cellStyle name="Accent6 - 60% 2 4" xfId="10288" xr:uid="{00000000-0005-0000-0000-00007C2F0000}"/>
    <cellStyle name="Accent6 - 60% 2 5" xfId="10289" xr:uid="{00000000-0005-0000-0000-00007D2F0000}"/>
    <cellStyle name="Accent6 - 60% 3" xfId="10290" xr:uid="{00000000-0005-0000-0000-00007E2F0000}"/>
    <cellStyle name="Accent6 - 60% 3 2" xfId="10291" xr:uid="{00000000-0005-0000-0000-00007F2F0000}"/>
    <cellStyle name="Accent6 - 60% 3 2 2" xfId="10292" xr:uid="{00000000-0005-0000-0000-0000802F0000}"/>
    <cellStyle name="Accent6 - 60% 3 3" xfId="10293" xr:uid="{00000000-0005-0000-0000-0000812F0000}"/>
    <cellStyle name="Accent6 - 60% 4" xfId="10294" xr:uid="{00000000-0005-0000-0000-0000822F0000}"/>
    <cellStyle name="Accent6 - 60% 4 2" xfId="10295" xr:uid="{00000000-0005-0000-0000-0000832F0000}"/>
    <cellStyle name="Accent6 - 60% 5" xfId="10296" xr:uid="{00000000-0005-0000-0000-0000842F0000}"/>
    <cellStyle name="Accent6 - 60% 5 2" xfId="10297" xr:uid="{00000000-0005-0000-0000-0000852F0000}"/>
    <cellStyle name="Accent6 - 60% 6" xfId="10298" xr:uid="{00000000-0005-0000-0000-0000862F0000}"/>
    <cellStyle name="Accent6 - 60% 7" xfId="10299" xr:uid="{00000000-0005-0000-0000-0000872F0000}"/>
    <cellStyle name="Accent6 - 60% 8" xfId="10300" xr:uid="{00000000-0005-0000-0000-0000882F0000}"/>
    <cellStyle name="Accent6 - 60% 9" xfId="10301" xr:uid="{00000000-0005-0000-0000-0000892F0000}"/>
    <cellStyle name="Accent6 10" xfId="827" xr:uid="{00000000-0005-0000-0000-00008A2F0000}"/>
    <cellStyle name="Accent6 10 2" xfId="10302" xr:uid="{00000000-0005-0000-0000-00008B2F0000}"/>
    <cellStyle name="Accent6 10 2 2" xfId="10303" xr:uid="{00000000-0005-0000-0000-00008C2F0000}"/>
    <cellStyle name="Accent6 10 2 3" xfId="10304" xr:uid="{00000000-0005-0000-0000-00008D2F0000}"/>
    <cellStyle name="Accent6 10 3" xfId="10305" xr:uid="{00000000-0005-0000-0000-00008E2F0000}"/>
    <cellStyle name="Accent6 10 3 2" xfId="10306" xr:uid="{00000000-0005-0000-0000-00008F2F0000}"/>
    <cellStyle name="Accent6 10 4" xfId="10307" xr:uid="{00000000-0005-0000-0000-0000902F0000}"/>
    <cellStyle name="Accent6 10 5" xfId="10308" xr:uid="{00000000-0005-0000-0000-0000912F0000}"/>
    <cellStyle name="Accent6 10 6" xfId="10309" xr:uid="{00000000-0005-0000-0000-0000922F0000}"/>
    <cellStyle name="Accent6 10 7" xfId="10310" xr:uid="{00000000-0005-0000-0000-0000932F0000}"/>
    <cellStyle name="Accent6 100" xfId="10311" xr:uid="{00000000-0005-0000-0000-0000942F0000}"/>
    <cellStyle name="Accent6 100 2" xfId="10312" xr:uid="{00000000-0005-0000-0000-0000952F0000}"/>
    <cellStyle name="Accent6 101" xfId="10313" xr:uid="{00000000-0005-0000-0000-0000962F0000}"/>
    <cellStyle name="Accent6 101 2" xfId="10314" xr:uid="{00000000-0005-0000-0000-0000972F0000}"/>
    <cellStyle name="Accent6 102" xfId="10315" xr:uid="{00000000-0005-0000-0000-0000982F0000}"/>
    <cellStyle name="Accent6 102 2" xfId="10316" xr:uid="{00000000-0005-0000-0000-0000992F0000}"/>
    <cellStyle name="Accent6 103" xfId="10317" xr:uid="{00000000-0005-0000-0000-00009A2F0000}"/>
    <cellStyle name="Accent6 103 2" xfId="10318" xr:uid="{00000000-0005-0000-0000-00009B2F0000}"/>
    <cellStyle name="Accent6 104" xfId="10319" xr:uid="{00000000-0005-0000-0000-00009C2F0000}"/>
    <cellStyle name="Accent6 104 2" xfId="10320" xr:uid="{00000000-0005-0000-0000-00009D2F0000}"/>
    <cellStyle name="Accent6 105" xfId="10321" xr:uid="{00000000-0005-0000-0000-00009E2F0000}"/>
    <cellStyle name="Accent6 105 2" xfId="10322" xr:uid="{00000000-0005-0000-0000-00009F2F0000}"/>
    <cellStyle name="Accent6 106" xfId="10323" xr:uid="{00000000-0005-0000-0000-0000A02F0000}"/>
    <cellStyle name="Accent6 106 2" xfId="10324" xr:uid="{00000000-0005-0000-0000-0000A12F0000}"/>
    <cellStyle name="Accent6 107" xfId="10325" xr:uid="{00000000-0005-0000-0000-0000A22F0000}"/>
    <cellStyle name="Accent6 107 2" xfId="10326" xr:uid="{00000000-0005-0000-0000-0000A32F0000}"/>
    <cellStyle name="Accent6 108" xfId="10327" xr:uid="{00000000-0005-0000-0000-0000A42F0000}"/>
    <cellStyle name="Accent6 108 2" xfId="10328" xr:uid="{00000000-0005-0000-0000-0000A52F0000}"/>
    <cellStyle name="Accent6 109" xfId="10329" xr:uid="{00000000-0005-0000-0000-0000A62F0000}"/>
    <cellStyle name="Accent6 109 2" xfId="10330" xr:uid="{00000000-0005-0000-0000-0000A72F0000}"/>
    <cellStyle name="Accent6 11" xfId="828" xr:uid="{00000000-0005-0000-0000-0000A82F0000}"/>
    <cellStyle name="Accent6 11 2" xfId="10331" xr:uid="{00000000-0005-0000-0000-0000A92F0000}"/>
    <cellStyle name="Accent6 11 2 2" xfId="10332" xr:uid="{00000000-0005-0000-0000-0000AA2F0000}"/>
    <cellStyle name="Accent6 11 2 3" xfId="10333" xr:uid="{00000000-0005-0000-0000-0000AB2F0000}"/>
    <cellStyle name="Accent6 11 3" xfId="10334" xr:uid="{00000000-0005-0000-0000-0000AC2F0000}"/>
    <cellStyle name="Accent6 11 3 2" xfId="10335" xr:uid="{00000000-0005-0000-0000-0000AD2F0000}"/>
    <cellStyle name="Accent6 11 4" xfId="10336" xr:uid="{00000000-0005-0000-0000-0000AE2F0000}"/>
    <cellStyle name="Accent6 11 5" xfId="10337" xr:uid="{00000000-0005-0000-0000-0000AF2F0000}"/>
    <cellStyle name="Accent6 11 6" xfId="10338" xr:uid="{00000000-0005-0000-0000-0000B02F0000}"/>
    <cellStyle name="Accent6 11 7" xfId="10339" xr:uid="{00000000-0005-0000-0000-0000B12F0000}"/>
    <cellStyle name="Accent6 11 8" xfId="10340" xr:uid="{00000000-0005-0000-0000-0000B22F0000}"/>
    <cellStyle name="Accent6 110" xfId="10341" xr:uid="{00000000-0005-0000-0000-0000B32F0000}"/>
    <cellStyle name="Accent6 110 2" xfId="10342" xr:uid="{00000000-0005-0000-0000-0000B42F0000}"/>
    <cellStyle name="Accent6 111" xfId="10343" xr:uid="{00000000-0005-0000-0000-0000B52F0000}"/>
    <cellStyle name="Accent6 112" xfId="10344" xr:uid="{00000000-0005-0000-0000-0000B62F0000}"/>
    <cellStyle name="Accent6 113" xfId="10345" xr:uid="{00000000-0005-0000-0000-0000B72F0000}"/>
    <cellStyle name="Accent6 114" xfId="10346" xr:uid="{00000000-0005-0000-0000-0000B82F0000}"/>
    <cellStyle name="Accent6 115" xfId="10347" xr:uid="{00000000-0005-0000-0000-0000B92F0000}"/>
    <cellStyle name="Accent6 116" xfId="10348" xr:uid="{00000000-0005-0000-0000-0000BA2F0000}"/>
    <cellStyle name="Accent6 117" xfId="10349" xr:uid="{00000000-0005-0000-0000-0000BB2F0000}"/>
    <cellStyle name="Accent6 118" xfId="10350" xr:uid="{00000000-0005-0000-0000-0000BC2F0000}"/>
    <cellStyle name="Accent6 119" xfId="10351" xr:uid="{00000000-0005-0000-0000-0000BD2F0000}"/>
    <cellStyle name="Accent6 12" xfId="829" xr:uid="{00000000-0005-0000-0000-0000BE2F0000}"/>
    <cellStyle name="Accent6 12 2" xfId="10352" xr:uid="{00000000-0005-0000-0000-0000BF2F0000}"/>
    <cellStyle name="Accent6 12 2 2" xfId="10353" xr:uid="{00000000-0005-0000-0000-0000C02F0000}"/>
    <cellStyle name="Accent6 12 2 3" xfId="10354" xr:uid="{00000000-0005-0000-0000-0000C12F0000}"/>
    <cellStyle name="Accent6 12 3" xfId="10355" xr:uid="{00000000-0005-0000-0000-0000C22F0000}"/>
    <cellStyle name="Accent6 12 3 2" xfId="10356" xr:uid="{00000000-0005-0000-0000-0000C32F0000}"/>
    <cellStyle name="Accent6 12 4" xfId="10357" xr:uid="{00000000-0005-0000-0000-0000C42F0000}"/>
    <cellStyle name="Accent6 12 5" xfId="10358" xr:uid="{00000000-0005-0000-0000-0000C52F0000}"/>
    <cellStyle name="Accent6 12 6" xfId="10359" xr:uid="{00000000-0005-0000-0000-0000C62F0000}"/>
    <cellStyle name="Accent6 120" xfId="10360" xr:uid="{00000000-0005-0000-0000-0000C72F0000}"/>
    <cellStyle name="Accent6 121" xfId="10361" xr:uid="{00000000-0005-0000-0000-0000C82F0000}"/>
    <cellStyle name="Accent6 122" xfId="10362" xr:uid="{00000000-0005-0000-0000-0000C92F0000}"/>
    <cellStyle name="Accent6 123" xfId="10363" xr:uid="{00000000-0005-0000-0000-0000CA2F0000}"/>
    <cellStyle name="Accent6 124" xfId="10364" xr:uid="{00000000-0005-0000-0000-0000CB2F0000}"/>
    <cellStyle name="Accent6 125" xfId="10365" xr:uid="{00000000-0005-0000-0000-0000CC2F0000}"/>
    <cellStyle name="Accent6 126" xfId="10366" xr:uid="{00000000-0005-0000-0000-0000CD2F0000}"/>
    <cellStyle name="Accent6 127" xfId="10367" xr:uid="{00000000-0005-0000-0000-0000CE2F0000}"/>
    <cellStyle name="Accent6 128" xfId="10368" xr:uid="{00000000-0005-0000-0000-0000CF2F0000}"/>
    <cellStyle name="Accent6 129" xfId="10369" xr:uid="{00000000-0005-0000-0000-0000D02F0000}"/>
    <cellStyle name="Accent6 13" xfId="830" xr:uid="{00000000-0005-0000-0000-0000D12F0000}"/>
    <cellStyle name="Accent6 13 2" xfId="10370" xr:uid="{00000000-0005-0000-0000-0000D22F0000}"/>
    <cellStyle name="Accent6 13 2 2" xfId="10371" xr:uid="{00000000-0005-0000-0000-0000D32F0000}"/>
    <cellStyle name="Accent6 13 2 3" xfId="10372" xr:uid="{00000000-0005-0000-0000-0000D42F0000}"/>
    <cellStyle name="Accent6 13 3" xfId="10373" xr:uid="{00000000-0005-0000-0000-0000D52F0000}"/>
    <cellStyle name="Accent6 13 3 2" xfId="10374" xr:uid="{00000000-0005-0000-0000-0000D62F0000}"/>
    <cellStyle name="Accent6 13 4" xfId="10375" xr:uid="{00000000-0005-0000-0000-0000D72F0000}"/>
    <cellStyle name="Accent6 13 5" xfId="10376" xr:uid="{00000000-0005-0000-0000-0000D82F0000}"/>
    <cellStyle name="Accent6 13 6" xfId="10377" xr:uid="{00000000-0005-0000-0000-0000D92F0000}"/>
    <cellStyle name="Accent6 130" xfId="10378" xr:uid="{00000000-0005-0000-0000-0000DA2F0000}"/>
    <cellStyle name="Accent6 131" xfId="10379" xr:uid="{00000000-0005-0000-0000-0000DB2F0000}"/>
    <cellStyle name="Accent6 132" xfId="10380" xr:uid="{00000000-0005-0000-0000-0000DC2F0000}"/>
    <cellStyle name="Accent6 133" xfId="10381" xr:uid="{00000000-0005-0000-0000-0000DD2F0000}"/>
    <cellStyle name="Accent6 134" xfId="10382" xr:uid="{00000000-0005-0000-0000-0000DE2F0000}"/>
    <cellStyle name="Accent6 135" xfId="10383" xr:uid="{00000000-0005-0000-0000-0000DF2F0000}"/>
    <cellStyle name="Accent6 136" xfId="10384" xr:uid="{00000000-0005-0000-0000-0000E02F0000}"/>
    <cellStyle name="Accent6 137" xfId="10385" xr:uid="{00000000-0005-0000-0000-0000E12F0000}"/>
    <cellStyle name="Accent6 138" xfId="10386" xr:uid="{00000000-0005-0000-0000-0000E22F0000}"/>
    <cellStyle name="Accent6 139" xfId="10387" xr:uid="{00000000-0005-0000-0000-0000E32F0000}"/>
    <cellStyle name="Accent6 14" xfId="831" xr:uid="{00000000-0005-0000-0000-0000E42F0000}"/>
    <cellStyle name="Accent6 14 2" xfId="10388" xr:uid="{00000000-0005-0000-0000-0000E52F0000}"/>
    <cellStyle name="Accent6 14 2 2" xfId="10389" xr:uid="{00000000-0005-0000-0000-0000E62F0000}"/>
    <cellStyle name="Accent6 14 2 3" xfId="10390" xr:uid="{00000000-0005-0000-0000-0000E72F0000}"/>
    <cellStyle name="Accent6 14 3" xfId="10391" xr:uid="{00000000-0005-0000-0000-0000E82F0000}"/>
    <cellStyle name="Accent6 14 3 2" xfId="10392" xr:uid="{00000000-0005-0000-0000-0000E92F0000}"/>
    <cellStyle name="Accent6 14 4" xfId="10393" xr:uid="{00000000-0005-0000-0000-0000EA2F0000}"/>
    <cellStyle name="Accent6 14 5" xfId="10394" xr:uid="{00000000-0005-0000-0000-0000EB2F0000}"/>
    <cellStyle name="Accent6 14 6" xfId="10395" xr:uid="{00000000-0005-0000-0000-0000EC2F0000}"/>
    <cellStyle name="Accent6 140" xfId="10396" xr:uid="{00000000-0005-0000-0000-0000ED2F0000}"/>
    <cellStyle name="Accent6 141" xfId="10397" xr:uid="{00000000-0005-0000-0000-0000EE2F0000}"/>
    <cellStyle name="Accent6 142" xfId="10398" xr:uid="{00000000-0005-0000-0000-0000EF2F0000}"/>
    <cellStyle name="Accent6 143" xfId="10399" xr:uid="{00000000-0005-0000-0000-0000F02F0000}"/>
    <cellStyle name="Accent6 144" xfId="10400" xr:uid="{00000000-0005-0000-0000-0000F12F0000}"/>
    <cellStyle name="Accent6 145" xfId="10401" xr:uid="{00000000-0005-0000-0000-0000F22F0000}"/>
    <cellStyle name="Accent6 146" xfId="10402" xr:uid="{00000000-0005-0000-0000-0000F32F0000}"/>
    <cellStyle name="Accent6 147" xfId="10403" xr:uid="{00000000-0005-0000-0000-0000F42F0000}"/>
    <cellStyle name="Accent6 148" xfId="10404" xr:uid="{00000000-0005-0000-0000-0000F52F0000}"/>
    <cellStyle name="Accent6 149" xfId="10405" xr:uid="{00000000-0005-0000-0000-0000F62F0000}"/>
    <cellStyle name="Accent6 15" xfId="832" xr:uid="{00000000-0005-0000-0000-0000F72F0000}"/>
    <cellStyle name="Accent6 15 2" xfId="10406" xr:uid="{00000000-0005-0000-0000-0000F82F0000}"/>
    <cellStyle name="Accent6 15 2 2" xfId="10407" xr:uid="{00000000-0005-0000-0000-0000F92F0000}"/>
    <cellStyle name="Accent6 15 2 3" xfId="10408" xr:uid="{00000000-0005-0000-0000-0000FA2F0000}"/>
    <cellStyle name="Accent6 15 3" xfId="10409" xr:uid="{00000000-0005-0000-0000-0000FB2F0000}"/>
    <cellStyle name="Accent6 15 3 2" xfId="10410" xr:uid="{00000000-0005-0000-0000-0000FC2F0000}"/>
    <cellStyle name="Accent6 15 4" xfId="10411" xr:uid="{00000000-0005-0000-0000-0000FD2F0000}"/>
    <cellStyle name="Accent6 15 5" xfId="10412" xr:uid="{00000000-0005-0000-0000-0000FE2F0000}"/>
    <cellStyle name="Accent6 15 6" xfId="10413" xr:uid="{00000000-0005-0000-0000-0000FF2F0000}"/>
    <cellStyle name="Accent6 150" xfId="10414" xr:uid="{00000000-0005-0000-0000-000000300000}"/>
    <cellStyle name="Accent6 151" xfId="10415" xr:uid="{00000000-0005-0000-0000-000001300000}"/>
    <cellStyle name="Accent6 152" xfId="10416" xr:uid="{00000000-0005-0000-0000-000002300000}"/>
    <cellStyle name="Accent6 153" xfId="10417" xr:uid="{00000000-0005-0000-0000-000003300000}"/>
    <cellStyle name="Accent6 154" xfId="10418" xr:uid="{00000000-0005-0000-0000-000004300000}"/>
    <cellStyle name="Accent6 155" xfId="10419" xr:uid="{00000000-0005-0000-0000-000005300000}"/>
    <cellStyle name="Accent6 156" xfId="10420" xr:uid="{00000000-0005-0000-0000-000006300000}"/>
    <cellStyle name="Accent6 157" xfId="10421" xr:uid="{00000000-0005-0000-0000-000007300000}"/>
    <cellStyle name="Accent6 158" xfId="10422" xr:uid="{00000000-0005-0000-0000-000008300000}"/>
    <cellStyle name="Accent6 159" xfId="10423" xr:uid="{00000000-0005-0000-0000-000009300000}"/>
    <cellStyle name="Accent6 16" xfId="833" xr:uid="{00000000-0005-0000-0000-00000A300000}"/>
    <cellStyle name="Accent6 16 2" xfId="10424" xr:uid="{00000000-0005-0000-0000-00000B300000}"/>
    <cellStyle name="Accent6 16 2 2" xfId="10425" xr:uid="{00000000-0005-0000-0000-00000C300000}"/>
    <cellStyle name="Accent6 16 2 3" xfId="10426" xr:uid="{00000000-0005-0000-0000-00000D300000}"/>
    <cellStyle name="Accent6 16 3" xfId="10427" xr:uid="{00000000-0005-0000-0000-00000E300000}"/>
    <cellStyle name="Accent6 16 3 2" xfId="10428" xr:uid="{00000000-0005-0000-0000-00000F300000}"/>
    <cellStyle name="Accent6 16 4" xfId="10429" xr:uid="{00000000-0005-0000-0000-000010300000}"/>
    <cellStyle name="Accent6 16 5" xfId="10430" xr:uid="{00000000-0005-0000-0000-000011300000}"/>
    <cellStyle name="Accent6 16 6" xfId="10431" xr:uid="{00000000-0005-0000-0000-000012300000}"/>
    <cellStyle name="Accent6 160" xfId="10432" xr:uid="{00000000-0005-0000-0000-000013300000}"/>
    <cellStyle name="Accent6 161" xfId="10433" xr:uid="{00000000-0005-0000-0000-000014300000}"/>
    <cellStyle name="Accent6 162" xfId="10434" xr:uid="{00000000-0005-0000-0000-000015300000}"/>
    <cellStyle name="Accent6 163" xfId="10435" xr:uid="{00000000-0005-0000-0000-000016300000}"/>
    <cellStyle name="Accent6 164" xfId="10436" xr:uid="{00000000-0005-0000-0000-000017300000}"/>
    <cellStyle name="Accent6 165" xfId="10437" xr:uid="{00000000-0005-0000-0000-000018300000}"/>
    <cellStyle name="Accent6 166" xfId="10438" xr:uid="{00000000-0005-0000-0000-000019300000}"/>
    <cellStyle name="Accent6 167" xfId="10439" xr:uid="{00000000-0005-0000-0000-00001A300000}"/>
    <cellStyle name="Accent6 168" xfId="10440" xr:uid="{00000000-0005-0000-0000-00001B300000}"/>
    <cellStyle name="Accent6 169" xfId="10441" xr:uid="{00000000-0005-0000-0000-00001C300000}"/>
    <cellStyle name="Accent6 17" xfId="834" xr:uid="{00000000-0005-0000-0000-00001D300000}"/>
    <cellStyle name="Accent6 17 2" xfId="10442" xr:uid="{00000000-0005-0000-0000-00001E300000}"/>
    <cellStyle name="Accent6 17 2 2" xfId="10443" xr:uid="{00000000-0005-0000-0000-00001F300000}"/>
    <cellStyle name="Accent6 17 2 3" xfId="10444" xr:uid="{00000000-0005-0000-0000-000020300000}"/>
    <cellStyle name="Accent6 17 3" xfId="10445" xr:uid="{00000000-0005-0000-0000-000021300000}"/>
    <cellStyle name="Accent6 17 3 2" xfId="10446" xr:uid="{00000000-0005-0000-0000-000022300000}"/>
    <cellStyle name="Accent6 17 4" xfId="10447" xr:uid="{00000000-0005-0000-0000-000023300000}"/>
    <cellStyle name="Accent6 17 5" xfId="10448" xr:uid="{00000000-0005-0000-0000-000024300000}"/>
    <cellStyle name="Accent6 17 6" xfId="10449" xr:uid="{00000000-0005-0000-0000-000025300000}"/>
    <cellStyle name="Accent6 170" xfId="10450" xr:uid="{00000000-0005-0000-0000-000026300000}"/>
    <cellStyle name="Accent6 171" xfId="10451" xr:uid="{00000000-0005-0000-0000-000027300000}"/>
    <cellStyle name="Accent6 172" xfId="10452" xr:uid="{00000000-0005-0000-0000-000028300000}"/>
    <cellStyle name="Accent6 173" xfId="10453" xr:uid="{00000000-0005-0000-0000-000029300000}"/>
    <cellStyle name="Accent6 174" xfId="10454" xr:uid="{00000000-0005-0000-0000-00002A300000}"/>
    <cellStyle name="Accent6 175" xfId="10455" xr:uid="{00000000-0005-0000-0000-00002B300000}"/>
    <cellStyle name="Accent6 176" xfId="10456" xr:uid="{00000000-0005-0000-0000-00002C300000}"/>
    <cellStyle name="Accent6 177" xfId="10457" xr:uid="{00000000-0005-0000-0000-00002D300000}"/>
    <cellStyle name="Accent6 178" xfId="10458" xr:uid="{00000000-0005-0000-0000-00002E300000}"/>
    <cellStyle name="Accent6 179" xfId="10459" xr:uid="{00000000-0005-0000-0000-00002F300000}"/>
    <cellStyle name="Accent6 18" xfId="835" xr:uid="{00000000-0005-0000-0000-000030300000}"/>
    <cellStyle name="Accent6 18 2" xfId="10460" xr:uid="{00000000-0005-0000-0000-000031300000}"/>
    <cellStyle name="Accent6 18 2 2" xfId="10461" xr:uid="{00000000-0005-0000-0000-000032300000}"/>
    <cellStyle name="Accent6 18 2 3" xfId="10462" xr:uid="{00000000-0005-0000-0000-000033300000}"/>
    <cellStyle name="Accent6 18 3" xfId="10463" xr:uid="{00000000-0005-0000-0000-000034300000}"/>
    <cellStyle name="Accent6 18 3 2" xfId="10464" xr:uid="{00000000-0005-0000-0000-000035300000}"/>
    <cellStyle name="Accent6 18 4" xfId="10465" xr:uid="{00000000-0005-0000-0000-000036300000}"/>
    <cellStyle name="Accent6 18 5" xfId="10466" xr:uid="{00000000-0005-0000-0000-000037300000}"/>
    <cellStyle name="Accent6 180" xfId="10467" xr:uid="{00000000-0005-0000-0000-000038300000}"/>
    <cellStyle name="Accent6 181" xfId="10468" xr:uid="{00000000-0005-0000-0000-000039300000}"/>
    <cellStyle name="Accent6 182" xfId="10469" xr:uid="{00000000-0005-0000-0000-00003A300000}"/>
    <cellStyle name="Accent6 183" xfId="10470" xr:uid="{00000000-0005-0000-0000-00003B300000}"/>
    <cellStyle name="Accent6 184" xfId="10471" xr:uid="{00000000-0005-0000-0000-00003C300000}"/>
    <cellStyle name="Accent6 185" xfId="10472" xr:uid="{00000000-0005-0000-0000-00003D300000}"/>
    <cellStyle name="Accent6 186" xfId="10473" xr:uid="{00000000-0005-0000-0000-00003E300000}"/>
    <cellStyle name="Accent6 187" xfId="10474" xr:uid="{00000000-0005-0000-0000-00003F300000}"/>
    <cellStyle name="Accent6 188" xfId="10475" xr:uid="{00000000-0005-0000-0000-000040300000}"/>
    <cellStyle name="Accent6 189" xfId="10476" xr:uid="{00000000-0005-0000-0000-000041300000}"/>
    <cellStyle name="Accent6 19" xfId="836" xr:uid="{00000000-0005-0000-0000-000042300000}"/>
    <cellStyle name="Accent6 19 2" xfId="10477" xr:uid="{00000000-0005-0000-0000-000043300000}"/>
    <cellStyle name="Accent6 19 2 2" xfId="10478" xr:uid="{00000000-0005-0000-0000-000044300000}"/>
    <cellStyle name="Accent6 19 2 3" xfId="10479" xr:uid="{00000000-0005-0000-0000-000045300000}"/>
    <cellStyle name="Accent6 19 3" xfId="10480" xr:uid="{00000000-0005-0000-0000-000046300000}"/>
    <cellStyle name="Accent6 19 3 2" xfId="10481" xr:uid="{00000000-0005-0000-0000-000047300000}"/>
    <cellStyle name="Accent6 19 4" xfId="10482" xr:uid="{00000000-0005-0000-0000-000048300000}"/>
    <cellStyle name="Accent6 19 5" xfId="10483" xr:uid="{00000000-0005-0000-0000-000049300000}"/>
    <cellStyle name="Accent6 2" xfId="837" xr:uid="{00000000-0005-0000-0000-00004A300000}"/>
    <cellStyle name="Accent6 2 10" xfId="10484" xr:uid="{00000000-0005-0000-0000-00004B300000}"/>
    <cellStyle name="Accent6 2 11" xfId="10485" xr:uid="{00000000-0005-0000-0000-00004C300000}"/>
    <cellStyle name="Accent6 2 2" xfId="838" xr:uid="{00000000-0005-0000-0000-00004D300000}"/>
    <cellStyle name="Accent6 2 2 2" xfId="10486" xr:uid="{00000000-0005-0000-0000-00004E300000}"/>
    <cellStyle name="Accent6 2 2 2 2" xfId="10487" xr:uid="{00000000-0005-0000-0000-00004F300000}"/>
    <cellStyle name="Accent6 2 2 2 3" xfId="10488" xr:uid="{00000000-0005-0000-0000-000050300000}"/>
    <cellStyle name="Accent6 2 2 2 4" xfId="10489" xr:uid="{00000000-0005-0000-0000-000051300000}"/>
    <cellStyle name="Accent6 2 2 3" xfId="10490" xr:uid="{00000000-0005-0000-0000-000052300000}"/>
    <cellStyle name="Accent6 2 2 4" xfId="10491" xr:uid="{00000000-0005-0000-0000-000053300000}"/>
    <cellStyle name="Accent6 2 2 5" xfId="10492" xr:uid="{00000000-0005-0000-0000-000054300000}"/>
    <cellStyle name="Accent6 2 2 6" xfId="10493" xr:uid="{00000000-0005-0000-0000-000055300000}"/>
    <cellStyle name="Accent6 2 3" xfId="10494" xr:uid="{00000000-0005-0000-0000-000056300000}"/>
    <cellStyle name="Accent6 2 3 2" xfId="10495" xr:uid="{00000000-0005-0000-0000-000057300000}"/>
    <cellStyle name="Accent6 2 3 3" xfId="10496" xr:uid="{00000000-0005-0000-0000-000058300000}"/>
    <cellStyle name="Accent6 2 3 4" xfId="10497" xr:uid="{00000000-0005-0000-0000-000059300000}"/>
    <cellStyle name="Accent6 2 3 5" xfId="10498" xr:uid="{00000000-0005-0000-0000-00005A300000}"/>
    <cellStyle name="Accent6 2 4" xfId="10499" xr:uid="{00000000-0005-0000-0000-00005B300000}"/>
    <cellStyle name="Accent6 2 4 2" xfId="10500" xr:uid="{00000000-0005-0000-0000-00005C300000}"/>
    <cellStyle name="Accent6 2 4 3" xfId="10501" xr:uid="{00000000-0005-0000-0000-00005D300000}"/>
    <cellStyle name="Accent6 2 5" xfId="10502" xr:uid="{00000000-0005-0000-0000-00005E300000}"/>
    <cellStyle name="Accent6 2 5 2" xfId="10503" xr:uid="{00000000-0005-0000-0000-00005F300000}"/>
    <cellStyle name="Accent6 2 6" xfId="10504" xr:uid="{00000000-0005-0000-0000-000060300000}"/>
    <cellStyle name="Accent6 2 6 2" xfId="10505" xr:uid="{00000000-0005-0000-0000-000061300000}"/>
    <cellStyle name="Accent6 2 7" xfId="10506" xr:uid="{00000000-0005-0000-0000-000062300000}"/>
    <cellStyle name="Accent6 2 7 2" xfId="10507" xr:uid="{00000000-0005-0000-0000-000063300000}"/>
    <cellStyle name="Accent6 2 8" xfId="10508" xr:uid="{00000000-0005-0000-0000-000064300000}"/>
    <cellStyle name="Accent6 2 9" xfId="10509" xr:uid="{00000000-0005-0000-0000-000065300000}"/>
    <cellStyle name="Accent6 20" xfId="839" xr:uid="{00000000-0005-0000-0000-000066300000}"/>
    <cellStyle name="Accent6 20 2" xfId="10510" xr:uid="{00000000-0005-0000-0000-000067300000}"/>
    <cellStyle name="Accent6 20 2 2" xfId="10511" xr:uid="{00000000-0005-0000-0000-000068300000}"/>
    <cellStyle name="Accent6 20 2 3" xfId="10512" xr:uid="{00000000-0005-0000-0000-000069300000}"/>
    <cellStyle name="Accent6 20 3" xfId="10513" xr:uid="{00000000-0005-0000-0000-00006A300000}"/>
    <cellStyle name="Accent6 20 3 2" xfId="10514" xr:uid="{00000000-0005-0000-0000-00006B300000}"/>
    <cellStyle name="Accent6 20 4" xfId="10515" xr:uid="{00000000-0005-0000-0000-00006C300000}"/>
    <cellStyle name="Accent6 20 5" xfId="10516" xr:uid="{00000000-0005-0000-0000-00006D300000}"/>
    <cellStyle name="Accent6 20 6" xfId="10517" xr:uid="{00000000-0005-0000-0000-00006E300000}"/>
    <cellStyle name="Accent6 21" xfId="840" xr:uid="{00000000-0005-0000-0000-00006F300000}"/>
    <cellStyle name="Accent6 21 2" xfId="10518" xr:uid="{00000000-0005-0000-0000-000070300000}"/>
    <cellStyle name="Accent6 21 2 2" xfId="10519" xr:uid="{00000000-0005-0000-0000-000071300000}"/>
    <cellStyle name="Accent6 21 2 3" xfId="10520" xr:uid="{00000000-0005-0000-0000-000072300000}"/>
    <cellStyle name="Accent6 21 3" xfId="10521" xr:uid="{00000000-0005-0000-0000-000073300000}"/>
    <cellStyle name="Accent6 21 3 2" xfId="10522" xr:uid="{00000000-0005-0000-0000-000074300000}"/>
    <cellStyle name="Accent6 21 4" xfId="10523" xr:uid="{00000000-0005-0000-0000-000075300000}"/>
    <cellStyle name="Accent6 21 5" xfId="10524" xr:uid="{00000000-0005-0000-0000-000076300000}"/>
    <cellStyle name="Accent6 21 6" xfId="10525" xr:uid="{00000000-0005-0000-0000-000077300000}"/>
    <cellStyle name="Accent6 22" xfId="841" xr:uid="{00000000-0005-0000-0000-000078300000}"/>
    <cellStyle name="Accent6 22 2" xfId="10526" xr:uid="{00000000-0005-0000-0000-000079300000}"/>
    <cellStyle name="Accent6 22 2 2" xfId="10527" xr:uid="{00000000-0005-0000-0000-00007A300000}"/>
    <cellStyle name="Accent6 22 2 3" xfId="10528" xr:uid="{00000000-0005-0000-0000-00007B300000}"/>
    <cellStyle name="Accent6 22 3" xfId="10529" xr:uid="{00000000-0005-0000-0000-00007C300000}"/>
    <cellStyle name="Accent6 22 3 2" xfId="10530" xr:uid="{00000000-0005-0000-0000-00007D300000}"/>
    <cellStyle name="Accent6 22 4" xfId="10531" xr:uid="{00000000-0005-0000-0000-00007E300000}"/>
    <cellStyle name="Accent6 22 5" xfId="10532" xr:uid="{00000000-0005-0000-0000-00007F300000}"/>
    <cellStyle name="Accent6 22 6" xfId="10533" xr:uid="{00000000-0005-0000-0000-000080300000}"/>
    <cellStyle name="Accent6 23" xfId="842" xr:uid="{00000000-0005-0000-0000-000081300000}"/>
    <cellStyle name="Accent6 23 2" xfId="10534" xr:uid="{00000000-0005-0000-0000-000082300000}"/>
    <cellStyle name="Accent6 23 2 2" xfId="10535" xr:uid="{00000000-0005-0000-0000-000083300000}"/>
    <cellStyle name="Accent6 23 2 3" xfId="10536" xr:uid="{00000000-0005-0000-0000-000084300000}"/>
    <cellStyle name="Accent6 23 3" xfId="10537" xr:uid="{00000000-0005-0000-0000-000085300000}"/>
    <cellStyle name="Accent6 23 3 2" xfId="10538" xr:uid="{00000000-0005-0000-0000-000086300000}"/>
    <cellStyle name="Accent6 23 4" xfId="10539" xr:uid="{00000000-0005-0000-0000-000087300000}"/>
    <cellStyle name="Accent6 23 5" xfId="10540" xr:uid="{00000000-0005-0000-0000-000088300000}"/>
    <cellStyle name="Accent6 23 6" xfId="10541" xr:uid="{00000000-0005-0000-0000-000089300000}"/>
    <cellStyle name="Accent6 24" xfId="843" xr:uid="{00000000-0005-0000-0000-00008A300000}"/>
    <cellStyle name="Accent6 24 2" xfId="10542" xr:uid="{00000000-0005-0000-0000-00008B300000}"/>
    <cellStyle name="Accent6 24 2 2" xfId="10543" xr:uid="{00000000-0005-0000-0000-00008C300000}"/>
    <cellStyle name="Accent6 24 2 3" xfId="10544" xr:uid="{00000000-0005-0000-0000-00008D300000}"/>
    <cellStyle name="Accent6 24 3" xfId="10545" xr:uid="{00000000-0005-0000-0000-00008E300000}"/>
    <cellStyle name="Accent6 24 3 2" xfId="10546" xr:uid="{00000000-0005-0000-0000-00008F300000}"/>
    <cellStyle name="Accent6 24 4" xfId="10547" xr:uid="{00000000-0005-0000-0000-000090300000}"/>
    <cellStyle name="Accent6 24 5" xfId="10548" xr:uid="{00000000-0005-0000-0000-000091300000}"/>
    <cellStyle name="Accent6 24 6" xfId="10549" xr:uid="{00000000-0005-0000-0000-000092300000}"/>
    <cellStyle name="Accent6 25" xfId="844" xr:uid="{00000000-0005-0000-0000-000093300000}"/>
    <cellStyle name="Accent6 25 2" xfId="10550" xr:uid="{00000000-0005-0000-0000-000094300000}"/>
    <cellStyle name="Accent6 25 2 2" xfId="10551" xr:uid="{00000000-0005-0000-0000-000095300000}"/>
    <cellStyle name="Accent6 25 2 3" xfId="10552" xr:uid="{00000000-0005-0000-0000-000096300000}"/>
    <cellStyle name="Accent6 25 3" xfId="10553" xr:uid="{00000000-0005-0000-0000-000097300000}"/>
    <cellStyle name="Accent6 25 3 2" xfId="10554" xr:uid="{00000000-0005-0000-0000-000098300000}"/>
    <cellStyle name="Accent6 25 4" xfId="10555" xr:uid="{00000000-0005-0000-0000-000099300000}"/>
    <cellStyle name="Accent6 25 5" xfId="10556" xr:uid="{00000000-0005-0000-0000-00009A300000}"/>
    <cellStyle name="Accent6 25 6" xfId="10557" xr:uid="{00000000-0005-0000-0000-00009B300000}"/>
    <cellStyle name="Accent6 26" xfId="845" xr:uid="{00000000-0005-0000-0000-00009C300000}"/>
    <cellStyle name="Accent6 26 2" xfId="10558" xr:uid="{00000000-0005-0000-0000-00009D300000}"/>
    <cellStyle name="Accent6 26 2 2" xfId="10559" xr:uid="{00000000-0005-0000-0000-00009E300000}"/>
    <cellStyle name="Accent6 26 2 3" xfId="10560" xr:uid="{00000000-0005-0000-0000-00009F300000}"/>
    <cellStyle name="Accent6 26 3" xfId="10561" xr:uid="{00000000-0005-0000-0000-0000A0300000}"/>
    <cellStyle name="Accent6 26 3 2" xfId="10562" xr:uid="{00000000-0005-0000-0000-0000A1300000}"/>
    <cellStyle name="Accent6 26 4" xfId="10563" xr:uid="{00000000-0005-0000-0000-0000A2300000}"/>
    <cellStyle name="Accent6 26 5" xfId="10564" xr:uid="{00000000-0005-0000-0000-0000A3300000}"/>
    <cellStyle name="Accent6 26 6" xfId="10565" xr:uid="{00000000-0005-0000-0000-0000A4300000}"/>
    <cellStyle name="Accent6 27" xfId="846" xr:uid="{00000000-0005-0000-0000-0000A5300000}"/>
    <cellStyle name="Accent6 27 2" xfId="10566" xr:uid="{00000000-0005-0000-0000-0000A6300000}"/>
    <cellStyle name="Accent6 27 2 2" xfId="10567" xr:uid="{00000000-0005-0000-0000-0000A7300000}"/>
    <cellStyle name="Accent6 27 2 3" xfId="10568" xr:uid="{00000000-0005-0000-0000-0000A8300000}"/>
    <cellStyle name="Accent6 27 3" xfId="10569" xr:uid="{00000000-0005-0000-0000-0000A9300000}"/>
    <cellStyle name="Accent6 27 3 2" xfId="10570" xr:uid="{00000000-0005-0000-0000-0000AA300000}"/>
    <cellStyle name="Accent6 27 4" xfId="10571" xr:uid="{00000000-0005-0000-0000-0000AB300000}"/>
    <cellStyle name="Accent6 27 5" xfId="10572" xr:uid="{00000000-0005-0000-0000-0000AC300000}"/>
    <cellStyle name="Accent6 27 6" xfId="10573" xr:uid="{00000000-0005-0000-0000-0000AD300000}"/>
    <cellStyle name="Accent6 28" xfId="847" xr:uid="{00000000-0005-0000-0000-0000AE300000}"/>
    <cellStyle name="Accent6 28 2" xfId="10574" xr:uid="{00000000-0005-0000-0000-0000AF300000}"/>
    <cellStyle name="Accent6 28 2 2" xfId="10575" xr:uid="{00000000-0005-0000-0000-0000B0300000}"/>
    <cellStyle name="Accent6 28 2 3" xfId="10576" xr:uid="{00000000-0005-0000-0000-0000B1300000}"/>
    <cellStyle name="Accent6 28 3" xfId="10577" xr:uid="{00000000-0005-0000-0000-0000B2300000}"/>
    <cellStyle name="Accent6 28 3 2" xfId="10578" xr:uid="{00000000-0005-0000-0000-0000B3300000}"/>
    <cellStyle name="Accent6 28 4" xfId="10579" xr:uid="{00000000-0005-0000-0000-0000B4300000}"/>
    <cellStyle name="Accent6 28 5" xfId="10580" xr:uid="{00000000-0005-0000-0000-0000B5300000}"/>
    <cellStyle name="Accent6 28 6" xfId="10581" xr:uid="{00000000-0005-0000-0000-0000B6300000}"/>
    <cellStyle name="Accent6 29" xfId="10582" xr:uid="{00000000-0005-0000-0000-0000B7300000}"/>
    <cellStyle name="Accent6 29 2" xfId="10583" xr:uid="{00000000-0005-0000-0000-0000B8300000}"/>
    <cellStyle name="Accent6 29 2 2" xfId="10584" xr:uid="{00000000-0005-0000-0000-0000B9300000}"/>
    <cellStyle name="Accent6 29 2 3" xfId="10585" xr:uid="{00000000-0005-0000-0000-0000BA300000}"/>
    <cellStyle name="Accent6 29 3" xfId="10586" xr:uid="{00000000-0005-0000-0000-0000BB300000}"/>
    <cellStyle name="Accent6 29 3 2" xfId="10587" xr:uid="{00000000-0005-0000-0000-0000BC300000}"/>
    <cellStyle name="Accent6 29 4" xfId="10588" xr:uid="{00000000-0005-0000-0000-0000BD300000}"/>
    <cellStyle name="Accent6 29 5" xfId="10589" xr:uid="{00000000-0005-0000-0000-0000BE300000}"/>
    <cellStyle name="Accent6 29 6" xfId="10590" xr:uid="{00000000-0005-0000-0000-0000BF300000}"/>
    <cellStyle name="Accent6 3" xfId="848" xr:uid="{00000000-0005-0000-0000-0000C0300000}"/>
    <cellStyle name="Accent6 3 2" xfId="849" xr:uid="{00000000-0005-0000-0000-0000C1300000}"/>
    <cellStyle name="Accent6 3 2 2" xfId="10591" xr:uid="{00000000-0005-0000-0000-0000C2300000}"/>
    <cellStyle name="Accent6 3 2 2 2" xfId="10592" xr:uid="{00000000-0005-0000-0000-0000C3300000}"/>
    <cellStyle name="Accent6 3 2 3" xfId="10593" xr:uid="{00000000-0005-0000-0000-0000C4300000}"/>
    <cellStyle name="Accent6 3 2 3 2" xfId="10594" xr:uid="{00000000-0005-0000-0000-0000C5300000}"/>
    <cellStyle name="Accent6 3 2 4" xfId="10595" xr:uid="{00000000-0005-0000-0000-0000C6300000}"/>
    <cellStyle name="Accent6 3 3" xfId="850" xr:uid="{00000000-0005-0000-0000-0000C7300000}"/>
    <cellStyle name="Accent6 3 3 2" xfId="10596" xr:uid="{00000000-0005-0000-0000-0000C8300000}"/>
    <cellStyle name="Accent6 3 3 3" xfId="10597" xr:uid="{00000000-0005-0000-0000-0000C9300000}"/>
    <cellStyle name="Accent6 3 4" xfId="10598" xr:uid="{00000000-0005-0000-0000-0000CA300000}"/>
    <cellStyle name="Accent6 3 4 2" xfId="10599" xr:uid="{00000000-0005-0000-0000-0000CB300000}"/>
    <cellStyle name="Accent6 3 5" xfId="10600" xr:uid="{00000000-0005-0000-0000-0000CC300000}"/>
    <cellStyle name="Accent6 3 6" xfId="10601" xr:uid="{00000000-0005-0000-0000-0000CD300000}"/>
    <cellStyle name="Accent6 3 7" xfId="10602" xr:uid="{00000000-0005-0000-0000-0000CE300000}"/>
    <cellStyle name="Accent6 3 8" xfId="10603" xr:uid="{00000000-0005-0000-0000-0000CF300000}"/>
    <cellStyle name="Accent6 3 9" xfId="10604" xr:uid="{00000000-0005-0000-0000-0000D0300000}"/>
    <cellStyle name="Accent6 30" xfId="10605" xr:uid="{00000000-0005-0000-0000-0000D1300000}"/>
    <cellStyle name="Accent6 30 2" xfId="10606" xr:uid="{00000000-0005-0000-0000-0000D2300000}"/>
    <cellStyle name="Accent6 30 2 2" xfId="10607" xr:uid="{00000000-0005-0000-0000-0000D3300000}"/>
    <cellStyle name="Accent6 30 2 3" xfId="10608" xr:uid="{00000000-0005-0000-0000-0000D4300000}"/>
    <cellStyle name="Accent6 30 3" xfId="10609" xr:uid="{00000000-0005-0000-0000-0000D5300000}"/>
    <cellStyle name="Accent6 30 3 2" xfId="10610" xr:uid="{00000000-0005-0000-0000-0000D6300000}"/>
    <cellStyle name="Accent6 30 4" xfId="10611" xr:uid="{00000000-0005-0000-0000-0000D7300000}"/>
    <cellStyle name="Accent6 30 5" xfId="10612" xr:uid="{00000000-0005-0000-0000-0000D8300000}"/>
    <cellStyle name="Accent6 30 6" xfId="10613" xr:uid="{00000000-0005-0000-0000-0000D9300000}"/>
    <cellStyle name="Accent6 31" xfId="10614" xr:uid="{00000000-0005-0000-0000-0000DA300000}"/>
    <cellStyle name="Accent6 31 2" xfId="10615" xr:uid="{00000000-0005-0000-0000-0000DB300000}"/>
    <cellStyle name="Accent6 31 2 2" xfId="10616" xr:uid="{00000000-0005-0000-0000-0000DC300000}"/>
    <cellStyle name="Accent6 31 2 3" xfId="10617" xr:uid="{00000000-0005-0000-0000-0000DD300000}"/>
    <cellStyle name="Accent6 31 3" xfId="10618" xr:uid="{00000000-0005-0000-0000-0000DE300000}"/>
    <cellStyle name="Accent6 31 3 2" xfId="10619" xr:uid="{00000000-0005-0000-0000-0000DF300000}"/>
    <cellStyle name="Accent6 31 4" xfId="10620" xr:uid="{00000000-0005-0000-0000-0000E0300000}"/>
    <cellStyle name="Accent6 31 5" xfId="10621" xr:uid="{00000000-0005-0000-0000-0000E1300000}"/>
    <cellStyle name="Accent6 31 6" xfId="10622" xr:uid="{00000000-0005-0000-0000-0000E2300000}"/>
    <cellStyle name="Accent6 32" xfId="10623" xr:uid="{00000000-0005-0000-0000-0000E3300000}"/>
    <cellStyle name="Accent6 32 2" xfId="10624" xr:uid="{00000000-0005-0000-0000-0000E4300000}"/>
    <cellStyle name="Accent6 32 2 2" xfId="10625" xr:uid="{00000000-0005-0000-0000-0000E5300000}"/>
    <cellStyle name="Accent6 32 2 3" xfId="10626" xr:uid="{00000000-0005-0000-0000-0000E6300000}"/>
    <cellStyle name="Accent6 32 3" xfId="10627" xr:uid="{00000000-0005-0000-0000-0000E7300000}"/>
    <cellStyle name="Accent6 32 3 2" xfId="10628" xr:uid="{00000000-0005-0000-0000-0000E8300000}"/>
    <cellStyle name="Accent6 32 4" xfId="10629" xr:uid="{00000000-0005-0000-0000-0000E9300000}"/>
    <cellStyle name="Accent6 32 5" xfId="10630" xr:uid="{00000000-0005-0000-0000-0000EA300000}"/>
    <cellStyle name="Accent6 32 6" xfId="10631" xr:uid="{00000000-0005-0000-0000-0000EB300000}"/>
    <cellStyle name="Accent6 33" xfId="10632" xr:uid="{00000000-0005-0000-0000-0000EC300000}"/>
    <cellStyle name="Accent6 33 2" xfId="10633" xr:uid="{00000000-0005-0000-0000-0000ED300000}"/>
    <cellStyle name="Accent6 33 2 2" xfId="10634" xr:uid="{00000000-0005-0000-0000-0000EE300000}"/>
    <cellStyle name="Accent6 33 2 3" xfId="10635" xr:uid="{00000000-0005-0000-0000-0000EF300000}"/>
    <cellStyle name="Accent6 33 3" xfId="10636" xr:uid="{00000000-0005-0000-0000-0000F0300000}"/>
    <cellStyle name="Accent6 33 3 2" xfId="10637" xr:uid="{00000000-0005-0000-0000-0000F1300000}"/>
    <cellStyle name="Accent6 33 4" xfId="10638" xr:uid="{00000000-0005-0000-0000-0000F2300000}"/>
    <cellStyle name="Accent6 33 5" xfId="10639" xr:uid="{00000000-0005-0000-0000-0000F3300000}"/>
    <cellStyle name="Accent6 33 6" xfId="10640" xr:uid="{00000000-0005-0000-0000-0000F4300000}"/>
    <cellStyle name="Accent6 34" xfId="10641" xr:uid="{00000000-0005-0000-0000-0000F5300000}"/>
    <cellStyle name="Accent6 34 2" xfId="10642" xr:uid="{00000000-0005-0000-0000-0000F6300000}"/>
    <cellStyle name="Accent6 34 2 2" xfId="10643" xr:uid="{00000000-0005-0000-0000-0000F7300000}"/>
    <cellStyle name="Accent6 34 2 3" xfId="10644" xr:uid="{00000000-0005-0000-0000-0000F8300000}"/>
    <cellStyle name="Accent6 34 3" xfId="10645" xr:uid="{00000000-0005-0000-0000-0000F9300000}"/>
    <cellStyle name="Accent6 34 3 2" xfId="10646" xr:uid="{00000000-0005-0000-0000-0000FA300000}"/>
    <cellStyle name="Accent6 34 4" xfId="10647" xr:uid="{00000000-0005-0000-0000-0000FB300000}"/>
    <cellStyle name="Accent6 34 5" xfId="10648" xr:uid="{00000000-0005-0000-0000-0000FC300000}"/>
    <cellStyle name="Accent6 34 6" xfId="10649" xr:uid="{00000000-0005-0000-0000-0000FD300000}"/>
    <cellStyle name="Accent6 35" xfId="10650" xr:uid="{00000000-0005-0000-0000-0000FE300000}"/>
    <cellStyle name="Accent6 35 2" xfId="10651" xr:uid="{00000000-0005-0000-0000-0000FF300000}"/>
    <cellStyle name="Accent6 35 2 2" xfId="10652" xr:uid="{00000000-0005-0000-0000-000000310000}"/>
    <cellStyle name="Accent6 35 2 3" xfId="10653" xr:uid="{00000000-0005-0000-0000-000001310000}"/>
    <cellStyle name="Accent6 35 3" xfId="10654" xr:uid="{00000000-0005-0000-0000-000002310000}"/>
    <cellStyle name="Accent6 35 3 2" xfId="10655" xr:uid="{00000000-0005-0000-0000-000003310000}"/>
    <cellStyle name="Accent6 35 4" xfId="10656" xr:uid="{00000000-0005-0000-0000-000004310000}"/>
    <cellStyle name="Accent6 35 4 2" xfId="10657" xr:uid="{00000000-0005-0000-0000-000005310000}"/>
    <cellStyle name="Accent6 35 5" xfId="10658" xr:uid="{00000000-0005-0000-0000-000006310000}"/>
    <cellStyle name="Accent6 36" xfId="10659" xr:uid="{00000000-0005-0000-0000-000007310000}"/>
    <cellStyle name="Accent6 36 2" xfId="10660" xr:uid="{00000000-0005-0000-0000-000008310000}"/>
    <cellStyle name="Accent6 36 2 2" xfId="10661" xr:uid="{00000000-0005-0000-0000-000009310000}"/>
    <cellStyle name="Accent6 36 2 3" xfId="10662" xr:uid="{00000000-0005-0000-0000-00000A310000}"/>
    <cellStyle name="Accent6 36 3" xfId="10663" xr:uid="{00000000-0005-0000-0000-00000B310000}"/>
    <cellStyle name="Accent6 36 3 2" xfId="10664" xr:uid="{00000000-0005-0000-0000-00000C310000}"/>
    <cellStyle name="Accent6 36 4" xfId="10665" xr:uid="{00000000-0005-0000-0000-00000D310000}"/>
    <cellStyle name="Accent6 36 4 2" xfId="10666" xr:uid="{00000000-0005-0000-0000-00000E310000}"/>
    <cellStyle name="Accent6 36 5" xfId="10667" xr:uid="{00000000-0005-0000-0000-00000F310000}"/>
    <cellStyle name="Accent6 37" xfId="10668" xr:uid="{00000000-0005-0000-0000-000010310000}"/>
    <cellStyle name="Accent6 37 2" xfId="10669" xr:uid="{00000000-0005-0000-0000-000011310000}"/>
    <cellStyle name="Accent6 37 2 2" xfId="10670" xr:uid="{00000000-0005-0000-0000-000012310000}"/>
    <cellStyle name="Accent6 37 2 3" xfId="10671" xr:uid="{00000000-0005-0000-0000-000013310000}"/>
    <cellStyle name="Accent6 37 3" xfId="10672" xr:uid="{00000000-0005-0000-0000-000014310000}"/>
    <cellStyle name="Accent6 37 3 2" xfId="10673" xr:uid="{00000000-0005-0000-0000-000015310000}"/>
    <cellStyle name="Accent6 37 4" xfId="10674" xr:uid="{00000000-0005-0000-0000-000016310000}"/>
    <cellStyle name="Accent6 37 5" xfId="10675" xr:uid="{00000000-0005-0000-0000-000017310000}"/>
    <cellStyle name="Accent6 38" xfId="10676" xr:uid="{00000000-0005-0000-0000-000018310000}"/>
    <cellStyle name="Accent6 38 2" xfId="10677" xr:uid="{00000000-0005-0000-0000-000019310000}"/>
    <cellStyle name="Accent6 38 2 2" xfId="10678" xr:uid="{00000000-0005-0000-0000-00001A310000}"/>
    <cellStyle name="Accent6 38 2 3" xfId="10679" xr:uid="{00000000-0005-0000-0000-00001B310000}"/>
    <cellStyle name="Accent6 38 3" xfId="10680" xr:uid="{00000000-0005-0000-0000-00001C310000}"/>
    <cellStyle name="Accent6 38 3 2" xfId="10681" xr:uid="{00000000-0005-0000-0000-00001D310000}"/>
    <cellStyle name="Accent6 38 4" xfId="10682" xr:uid="{00000000-0005-0000-0000-00001E310000}"/>
    <cellStyle name="Accent6 38 5" xfId="10683" xr:uid="{00000000-0005-0000-0000-00001F310000}"/>
    <cellStyle name="Accent6 39" xfId="10684" xr:uid="{00000000-0005-0000-0000-000020310000}"/>
    <cellStyle name="Accent6 39 2" xfId="10685" xr:uid="{00000000-0005-0000-0000-000021310000}"/>
    <cellStyle name="Accent6 39 2 2" xfId="10686" xr:uid="{00000000-0005-0000-0000-000022310000}"/>
    <cellStyle name="Accent6 39 2 3" xfId="10687" xr:uid="{00000000-0005-0000-0000-000023310000}"/>
    <cellStyle name="Accent6 39 3" xfId="10688" xr:uid="{00000000-0005-0000-0000-000024310000}"/>
    <cellStyle name="Accent6 39 3 2" xfId="10689" xr:uid="{00000000-0005-0000-0000-000025310000}"/>
    <cellStyle name="Accent6 39 4" xfId="10690" xr:uid="{00000000-0005-0000-0000-000026310000}"/>
    <cellStyle name="Accent6 39 5" xfId="10691" xr:uid="{00000000-0005-0000-0000-000027310000}"/>
    <cellStyle name="Accent6 39 6" xfId="10692" xr:uid="{00000000-0005-0000-0000-000028310000}"/>
    <cellStyle name="Accent6 4" xfId="851" xr:uid="{00000000-0005-0000-0000-000029310000}"/>
    <cellStyle name="Accent6 4 2" xfId="852" xr:uid="{00000000-0005-0000-0000-00002A310000}"/>
    <cellStyle name="Accent6 4 2 2" xfId="10693" xr:uid="{00000000-0005-0000-0000-00002B310000}"/>
    <cellStyle name="Accent6 4 2 2 2" xfId="10694" xr:uid="{00000000-0005-0000-0000-00002C310000}"/>
    <cellStyle name="Accent6 4 2 3" xfId="10695" xr:uid="{00000000-0005-0000-0000-00002D310000}"/>
    <cellStyle name="Accent6 4 2 4" xfId="10696" xr:uid="{00000000-0005-0000-0000-00002E310000}"/>
    <cellStyle name="Accent6 4 3" xfId="853" xr:uid="{00000000-0005-0000-0000-00002F310000}"/>
    <cellStyle name="Accent6 4 3 2" xfId="10697" xr:uid="{00000000-0005-0000-0000-000030310000}"/>
    <cellStyle name="Accent6 4 3 3" xfId="10698" xr:uid="{00000000-0005-0000-0000-000031310000}"/>
    <cellStyle name="Accent6 4 4" xfId="10699" xr:uid="{00000000-0005-0000-0000-000032310000}"/>
    <cellStyle name="Accent6 4 4 2" xfId="10700" xr:uid="{00000000-0005-0000-0000-000033310000}"/>
    <cellStyle name="Accent6 4 4 3" xfId="10701" xr:uid="{00000000-0005-0000-0000-000034310000}"/>
    <cellStyle name="Accent6 4 5" xfId="10702" xr:uid="{00000000-0005-0000-0000-000035310000}"/>
    <cellStyle name="Accent6 4 6" xfId="10703" xr:uid="{00000000-0005-0000-0000-000036310000}"/>
    <cellStyle name="Accent6 4 7" xfId="10704" xr:uid="{00000000-0005-0000-0000-000037310000}"/>
    <cellStyle name="Accent6 4 8" xfId="10705" xr:uid="{00000000-0005-0000-0000-000038310000}"/>
    <cellStyle name="Accent6 40" xfId="10706" xr:uid="{00000000-0005-0000-0000-000039310000}"/>
    <cellStyle name="Accent6 40 2" xfId="10707" xr:uid="{00000000-0005-0000-0000-00003A310000}"/>
    <cellStyle name="Accent6 40 3" xfId="10708" xr:uid="{00000000-0005-0000-0000-00003B310000}"/>
    <cellStyle name="Accent6 40 4" xfId="10709" xr:uid="{00000000-0005-0000-0000-00003C310000}"/>
    <cellStyle name="Accent6 41" xfId="10710" xr:uid="{00000000-0005-0000-0000-00003D310000}"/>
    <cellStyle name="Accent6 41 2" xfId="10711" xr:uid="{00000000-0005-0000-0000-00003E310000}"/>
    <cellStyle name="Accent6 41 3" xfId="10712" xr:uid="{00000000-0005-0000-0000-00003F310000}"/>
    <cellStyle name="Accent6 41 4" xfId="10713" xr:uid="{00000000-0005-0000-0000-000040310000}"/>
    <cellStyle name="Accent6 42" xfId="10714" xr:uid="{00000000-0005-0000-0000-000041310000}"/>
    <cellStyle name="Accent6 42 2" xfId="10715" xr:uid="{00000000-0005-0000-0000-000042310000}"/>
    <cellStyle name="Accent6 42 3" xfId="10716" xr:uid="{00000000-0005-0000-0000-000043310000}"/>
    <cellStyle name="Accent6 42 4" xfId="10717" xr:uid="{00000000-0005-0000-0000-000044310000}"/>
    <cellStyle name="Accent6 43" xfId="10718" xr:uid="{00000000-0005-0000-0000-000045310000}"/>
    <cellStyle name="Accent6 43 2" xfId="10719" xr:uid="{00000000-0005-0000-0000-000046310000}"/>
    <cellStyle name="Accent6 43 3" xfId="10720" xr:uid="{00000000-0005-0000-0000-000047310000}"/>
    <cellStyle name="Accent6 43 4" xfId="10721" xr:uid="{00000000-0005-0000-0000-000048310000}"/>
    <cellStyle name="Accent6 44" xfId="10722" xr:uid="{00000000-0005-0000-0000-000049310000}"/>
    <cellStyle name="Accent6 44 2" xfId="10723" xr:uid="{00000000-0005-0000-0000-00004A310000}"/>
    <cellStyle name="Accent6 44 3" xfId="10724" xr:uid="{00000000-0005-0000-0000-00004B310000}"/>
    <cellStyle name="Accent6 44 4" xfId="10725" xr:uid="{00000000-0005-0000-0000-00004C310000}"/>
    <cellStyle name="Accent6 45" xfId="10726" xr:uid="{00000000-0005-0000-0000-00004D310000}"/>
    <cellStyle name="Accent6 45 2" xfId="10727" xr:uid="{00000000-0005-0000-0000-00004E310000}"/>
    <cellStyle name="Accent6 45 3" xfId="10728" xr:uid="{00000000-0005-0000-0000-00004F310000}"/>
    <cellStyle name="Accent6 45 4" xfId="10729" xr:uid="{00000000-0005-0000-0000-000050310000}"/>
    <cellStyle name="Accent6 46" xfId="10730" xr:uid="{00000000-0005-0000-0000-000051310000}"/>
    <cellStyle name="Accent6 46 2" xfId="10731" xr:uid="{00000000-0005-0000-0000-000052310000}"/>
    <cellStyle name="Accent6 46 3" xfId="10732" xr:uid="{00000000-0005-0000-0000-000053310000}"/>
    <cellStyle name="Accent6 46 4" xfId="10733" xr:uid="{00000000-0005-0000-0000-000054310000}"/>
    <cellStyle name="Accent6 47" xfId="10734" xr:uid="{00000000-0005-0000-0000-000055310000}"/>
    <cellStyle name="Accent6 47 2" xfId="10735" xr:uid="{00000000-0005-0000-0000-000056310000}"/>
    <cellStyle name="Accent6 47 3" xfId="10736" xr:uid="{00000000-0005-0000-0000-000057310000}"/>
    <cellStyle name="Accent6 47 4" xfId="10737" xr:uid="{00000000-0005-0000-0000-000058310000}"/>
    <cellStyle name="Accent6 48" xfId="10738" xr:uid="{00000000-0005-0000-0000-000059310000}"/>
    <cellStyle name="Accent6 48 2" xfId="10739" xr:uid="{00000000-0005-0000-0000-00005A310000}"/>
    <cellStyle name="Accent6 48 3" xfId="10740" xr:uid="{00000000-0005-0000-0000-00005B310000}"/>
    <cellStyle name="Accent6 48 4" xfId="10741" xr:uid="{00000000-0005-0000-0000-00005C310000}"/>
    <cellStyle name="Accent6 49" xfId="10742" xr:uid="{00000000-0005-0000-0000-00005D310000}"/>
    <cellStyle name="Accent6 49 2" xfId="10743" xr:uid="{00000000-0005-0000-0000-00005E310000}"/>
    <cellStyle name="Accent6 49 3" xfId="10744" xr:uid="{00000000-0005-0000-0000-00005F310000}"/>
    <cellStyle name="Accent6 49 4" xfId="10745" xr:uid="{00000000-0005-0000-0000-000060310000}"/>
    <cellStyle name="Accent6 5" xfId="854" xr:uid="{00000000-0005-0000-0000-000061310000}"/>
    <cellStyle name="Accent6 5 2" xfId="855" xr:uid="{00000000-0005-0000-0000-000062310000}"/>
    <cellStyle name="Accent6 5 2 2" xfId="10746" xr:uid="{00000000-0005-0000-0000-000063310000}"/>
    <cellStyle name="Accent6 5 2 2 2" xfId="10747" xr:uid="{00000000-0005-0000-0000-000064310000}"/>
    <cellStyle name="Accent6 5 2 3" xfId="10748" xr:uid="{00000000-0005-0000-0000-000065310000}"/>
    <cellStyle name="Accent6 5 3" xfId="856" xr:uid="{00000000-0005-0000-0000-000066310000}"/>
    <cellStyle name="Accent6 5 3 2" xfId="10749" xr:uid="{00000000-0005-0000-0000-000067310000}"/>
    <cellStyle name="Accent6 5 4" xfId="10750" xr:uid="{00000000-0005-0000-0000-000068310000}"/>
    <cellStyle name="Accent6 5 5" xfId="10751" xr:uid="{00000000-0005-0000-0000-000069310000}"/>
    <cellStyle name="Accent6 50" xfId="10752" xr:uid="{00000000-0005-0000-0000-00006A310000}"/>
    <cellStyle name="Accent6 50 2" xfId="10753" xr:uid="{00000000-0005-0000-0000-00006B310000}"/>
    <cellStyle name="Accent6 50 3" xfId="10754" xr:uid="{00000000-0005-0000-0000-00006C310000}"/>
    <cellStyle name="Accent6 50 4" xfId="10755" xr:uid="{00000000-0005-0000-0000-00006D310000}"/>
    <cellStyle name="Accent6 51" xfId="10756" xr:uid="{00000000-0005-0000-0000-00006E310000}"/>
    <cellStyle name="Accent6 51 2" xfId="10757" xr:uid="{00000000-0005-0000-0000-00006F310000}"/>
    <cellStyle name="Accent6 51 3" xfId="10758" xr:uid="{00000000-0005-0000-0000-000070310000}"/>
    <cellStyle name="Accent6 51 4" xfId="10759" xr:uid="{00000000-0005-0000-0000-000071310000}"/>
    <cellStyle name="Accent6 52" xfId="10760" xr:uid="{00000000-0005-0000-0000-000072310000}"/>
    <cellStyle name="Accent6 52 2" xfId="10761" xr:uid="{00000000-0005-0000-0000-000073310000}"/>
    <cellStyle name="Accent6 52 3" xfId="10762" xr:uid="{00000000-0005-0000-0000-000074310000}"/>
    <cellStyle name="Accent6 52 4" xfId="10763" xr:uid="{00000000-0005-0000-0000-000075310000}"/>
    <cellStyle name="Accent6 53" xfId="10764" xr:uid="{00000000-0005-0000-0000-000076310000}"/>
    <cellStyle name="Accent6 53 2" xfId="10765" xr:uid="{00000000-0005-0000-0000-000077310000}"/>
    <cellStyle name="Accent6 53 3" xfId="10766" xr:uid="{00000000-0005-0000-0000-000078310000}"/>
    <cellStyle name="Accent6 53 4" xfId="10767" xr:uid="{00000000-0005-0000-0000-000079310000}"/>
    <cellStyle name="Accent6 54" xfId="10768" xr:uid="{00000000-0005-0000-0000-00007A310000}"/>
    <cellStyle name="Accent6 54 2" xfId="10769" xr:uid="{00000000-0005-0000-0000-00007B310000}"/>
    <cellStyle name="Accent6 54 3" xfId="10770" xr:uid="{00000000-0005-0000-0000-00007C310000}"/>
    <cellStyle name="Accent6 54 4" xfId="10771" xr:uid="{00000000-0005-0000-0000-00007D310000}"/>
    <cellStyle name="Accent6 55" xfId="10772" xr:uid="{00000000-0005-0000-0000-00007E310000}"/>
    <cellStyle name="Accent6 55 2" xfId="10773" xr:uid="{00000000-0005-0000-0000-00007F310000}"/>
    <cellStyle name="Accent6 55 3" xfId="10774" xr:uid="{00000000-0005-0000-0000-000080310000}"/>
    <cellStyle name="Accent6 55 4" xfId="10775" xr:uid="{00000000-0005-0000-0000-000081310000}"/>
    <cellStyle name="Accent6 56" xfId="10776" xr:uid="{00000000-0005-0000-0000-000082310000}"/>
    <cellStyle name="Accent6 56 2" xfId="10777" xr:uid="{00000000-0005-0000-0000-000083310000}"/>
    <cellStyle name="Accent6 56 3" xfId="10778" xr:uid="{00000000-0005-0000-0000-000084310000}"/>
    <cellStyle name="Accent6 56 4" xfId="10779" xr:uid="{00000000-0005-0000-0000-000085310000}"/>
    <cellStyle name="Accent6 57" xfId="10780" xr:uid="{00000000-0005-0000-0000-000086310000}"/>
    <cellStyle name="Accent6 57 2" xfId="10781" xr:uid="{00000000-0005-0000-0000-000087310000}"/>
    <cellStyle name="Accent6 57 3" xfId="10782" xr:uid="{00000000-0005-0000-0000-000088310000}"/>
    <cellStyle name="Accent6 57 4" xfId="10783" xr:uid="{00000000-0005-0000-0000-000089310000}"/>
    <cellStyle name="Accent6 58" xfId="10784" xr:uid="{00000000-0005-0000-0000-00008A310000}"/>
    <cellStyle name="Accent6 58 2" xfId="10785" xr:uid="{00000000-0005-0000-0000-00008B310000}"/>
    <cellStyle name="Accent6 58 3" xfId="10786" xr:uid="{00000000-0005-0000-0000-00008C310000}"/>
    <cellStyle name="Accent6 58 4" xfId="10787" xr:uid="{00000000-0005-0000-0000-00008D310000}"/>
    <cellStyle name="Accent6 59" xfId="10788" xr:uid="{00000000-0005-0000-0000-00008E310000}"/>
    <cellStyle name="Accent6 59 2" xfId="10789" xr:uid="{00000000-0005-0000-0000-00008F310000}"/>
    <cellStyle name="Accent6 59 3" xfId="10790" xr:uid="{00000000-0005-0000-0000-000090310000}"/>
    <cellStyle name="Accent6 59 4" xfId="10791" xr:uid="{00000000-0005-0000-0000-000091310000}"/>
    <cellStyle name="Accent6 6" xfId="857" xr:uid="{00000000-0005-0000-0000-000092310000}"/>
    <cellStyle name="Accent6 6 2" xfId="858" xr:uid="{00000000-0005-0000-0000-000093310000}"/>
    <cellStyle name="Accent6 6 2 2" xfId="10792" xr:uid="{00000000-0005-0000-0000-000094310000}"/>
    <cellStyle name="Accent6 6 2 2 2" xfId="10793" xr:uid="{00000000-0005-0000-0000-000095310000}"/>
    <cellStyle name="Accent6 6 2 3" xfId="10794" xr:uid="{00000000-0005-0000-0000-000096310000}"/>
    <cellStyle name="Accent6 6 3" xfId="859" xr:uid="{00000000-0005-0000-0000-000097310000}"/>
    <cellStyle name="Accent6 6 3 2" xfId="10795" xr:uid="{00000000-0005-0000-0000-000098310000}"/>
    <cellStyle name="Accent6 6 4" xfId="10796" xr:uid="{00000000-0005-0000-0000-000099310000}"/>
    <cellStyle name="Accent6 6 5" xfId="10797" xr:uid="{00000000-0005-0000-0000-00009A310000}"/>
    <cellStyle name="Accent6 60" xfId="10798" xr:uid="{00000000-0005-0000-0000-00009B310000}"/>
    <cellStyle name="Accent6 60 2" xfId="10799" xr:uid="{00000000-0005-0000-0000-00009C310000}"/>
    <cellStyle name="Accent6 60 3" xfId="10800" xr:uid="{00000000-0005-0000-0000-00009D310000}"/>
    <cellStyle name="Accent6 60 4" xfId="10801" xr:uid="{00000000-0005-0000-0000-00009E310000}"/>
    <cellStyle name="Accent6 61" xfId="10802" xr:uid="{00000000-0005-0000-0000-00009F310000}"/>
    <cellStyle name="Accent6 61 2" xfId="10803" xr:uid="{00000000-0005-0000-0000-0000A0310000}"/>
    <cellStyle name="Accent6 61 3" xfId="10804" xr:uid="{00000000-0005-0000-0000-0000A1310000}"/>
    <cellStyle name="Accent6 61 4" xfId="10805" xr:uid="{00000000-0005-0000-0000-0000A2310000}"/>
    <cellStyle name="Accent6 62" xfId="10806" xr:uid="{00000000-0005-0000-0000-0000A3310000}"/>
    <cellStyle name="Accent6 62 2" xfId="10807" xr:uid="{00000000-0005-0000-0000-0000A4310000}"/>
    <cellStyle name="Accent6 62 3" xfId="10808" xr:uid="{00000000-0005-0000-0000-0000A5310000}"/>
    <cellStyle name="Accent6 62 4" xfId="10809" xr:uid="{00000000-0005-0000-0000-0000A6310000}"/>
    <cellStyle name="Accent6 63" xfId="10810" xr:uid="{00000000-0005-0000-0000-0000A7310000}"/>
    <cellStyle name="Accent6 63 2" xfId="10811" xr:uid="{00000000-0005-0000-0000-0000A8310000}"/>
    <cellStyle name="Accent6 63 3" xfId="10812" xr:uid="{00000000-0005-0000-0000-0000A9310000}"/>
    <cellStyle name="Accent6 63 4" xfId="10813" xr:uid="{00000000-0005-0000-0000-0000AA310000}"/>
    <cellStyle name="Accent6 64" xfId="10814" xr:uid="{00000000-0005-0000-0000-0000AB310000}"/>
    <cellStyle name="Accent6 64 2" xfId="10815" xr:uid="{00000000-0005-0000-0000-0000AC310000}"/>
    <cellStyle name="Accent6 64 3" xfId="10816" xr:uid="{00000000-0005-0000-0000-0000AD310000}"/>
    <cellStyle name="Accent6 64 4" xfId="10817" xr:uid="{00000000-0005-0000-0000-0000AE310000}"/>
    <cellStyle name="Accent6 65" xfId="10818" xr:uid="{00000000-0005-0000-0000-0000AF310000}"/>
    <cellStyle name="Accent6 65 2" xfId="10819" xr:uid="{00000000-0005-0000-0000-0000B0310000}"/>
    <cellStyle name="Accent6 65 3" xfId="10820" xr:uid="{00000000-0005-0000-0000-0000B1310000}"/>
    <cellStyle name="Accent6 65 4" xfId="10821" xr:uid="{00000000-0005-0000-0000-0000B2310000}"/>
    <cellStyle name="Accent6 66" xfId="10822" xr:uid="{00000000-0005-0000-0000-0000B3310000}"/>
    <cellStyle name="Accent6 66 2" xfId="10823" xr:uid="{00000000-0005-0000-0000-0000B4310000}"/>
    <cellStyle name="Accent6 66 3" xfId="10824" xr:uid="{00000000-0005-0000-0000-0000B5310000}"/>
    <cellStyle name="Accent6 66 4" xfId="10825" xr:uid="{00000000-0005-0000-0000-0000B6310000}"/>
    <cellStyle name="Accent6 67" xfId="10826" xr:uid="{00000000-0005-0000-0000-0000B7310000}"/>
    <cellStyle name="Accent6 67 2" xfId="10827" xr:uid="{00000000-0005-0000-0000-0000B8310000}"/>
    <cellStyle name="Accent6 67 3" xfId="10828" xr:uid="{00000000-0005-0000-0000-0000B9310000}"/>
    <cellStyle name="Accent6 67 4" xfId="10829" xr:uid="{00000000-0005-0000-0000-0000BA310000}"/>
    <cellStyle name="Accent6 68" xfId="10830" xr:uid="{00000000-0005-0000-0000-0000BB310000}"/>
    <cellStyle name="Accent6 68 2" xfId="10831" xr:uid="{00000000-0005-0000-0000-0000BC310000}"/>
    <cellStyle name="Accent6 68 3" xfId="10832" xr:uid="{00000000-0005-0000-0000-0000BD310000}"/>
    <cellStyle name="Accent6 68 4" xfId="10833" xr:uid="{00000000-0005-0000-0000-0000BE310000}"/>
    <cellStyle name="Accent6 69" xfId="10834" xr:uid="{00000000-0005-0000-0000-0000BF310000}"/>
    <cellStyle name="Accent6 69 2" xfId="10835" xr:uid="{00000000-0005-0000-0000-0000C0310000}"/>
    <cellStyle name="Accent6 69 3" xfId="10836" xr:uid="{00000000-0005-0000-0000-0000C1310000}"/>
    <cellStyle name="Accent6 69 4" xfId="10837" xr:uid="{00000000-0005-0000-0000-0000C2310000}"/>
    <cellStyle name="Accent6 7" xfId="860" xr:uid="{00000000-0005-0000-0000-0000C3310000}"/>
    <cellStyle name="Accent6 7 2" xfId="861" xr:uid="{00000000-0005-0000-0000-0000C4310000}"/>
    <cellStyle name="Accent6 7 2 2" xfId="10838" xr:uid="{00000000-0005-0000-0000-0000C5310000}"/>
    <cellStyle name="Accent6 7 2 2 2" xfId="10839" xr:uid="{00000000-0005-0000-0000-0000C6310000}"/>
    <cellStyle name="Accent6 7 2 3" xfId="10840" xr:uid="{00000000-0005-0000-0000-0000C7310000}"/>
    <cellStyle name="Accent6 7 3" xfId="10841" xr:uid="{00000000-0005-0000-0000-0000C8310000}"/>
    <cellStyle name="Accent6 7 3 2" xfId="10842" xr:uid="{00000000-0005-0000-0000-0000C9310000}"/>
    <cellStyle name="Accent6 7 4" xfId="10843" xr:uid="{00000000-0005-0000-0000-0000CA310000}"/>
    <cellStyle name="Accent6 7 5" xfId="10844" xr:uid="{00000000-0005-0000-0000-0000CB310000}"/>
    <cellStyle name="Accent6 7 6" xfId="10845" xr:uid="{00000000-0005-0000-0000-0000CC310000}"/>
    <cellStyle name="Accent6 70" xfId="10846" xr:uid="{00000000-0005-0000-0000-0000CD310000}"/>
    <cellStyle name="Accent6 70 2" xfId="10847" xr:uid="{00000000-0005-0000-0000-0000CE310000}"/>
    <cellStyle name="Accent6 70 3" xfId="10848" xr:uid="{00000000-0005-0000-0000-0000CF310000}"/>
    <cellStyle name="Accent6 70 4" xfId="10849" xr:uid="{00000000-0005-0000-0000-0000D0310000}"/>
    <cellStyle name="Accent6 71" xfId="10850" xr:uid="{00000000-0005-0000-0000-0000D1310000}"/>
    <cellStyle name="Accent6 71 2" xfId="10851" xr:uid="{00000000-0005-0000-0000-0000D2310000}"/>
    <cellStyle name="Accent6 71 2 2" xfId="10852" xr:uid="{00000000-0005-0000-0000-0000D3310000}"/>
    <cellStyle name="Accent6 71 3" xfId="10853" xr:uid="{00000000-0005-0000-0000-0000D4310000}"/>
    <cellStyle name="Accent6 71 4" xfId="10854" xr:uid="{00000000-0005-0000-0000-0000D5310000}"/>
    <cellStyle name="Accent6 72" xfId="10855" xr:uid="{00000000-0005-0000-0000-0000D6310000}"/>
    <cellStyle name="Accent6 72 2" xfId="10856" xr:uid="{00000000-0005-0000-0000-0000D7310000}"/>
    <cellStyle name="Accent6 72 2 2" xfId="10857" xr:uid="{00000000-0005-0000-0000-0000D8310000}"/>
    <cellStyle name="Accent6 72 3" xfId="10858" xr:uid="{00000000-0005-0000-0000-0000D9310000}"/>
    <cellStyle name="Accent6 72 4" xfId="10859" xr:uid="{00000000-0005-0000-0000-0000DA310000}"/>
    <cellStyle name="Accent6 73" xfId="10860" xr:uid="{00000000-0005-0000-0000-0000DB310000}"/>
    <cellStyle name="Accent6 73 2" xfId="10861" xr:uid="{00000000-0005-0000-0000-0000DC310000}"/>
    <cellStyle name="Accent6 73 2 2" xfId="10862" xr:uid="{00000000-0005-0000-0000-0000DD310000}"/>
    <cellStyle name="Accent6 73 3" xfId="10863" xr:uid="{00000000-0005-0000-0000-0000DE310000}"/>
    <cellStyle name="Accent6 73 4" xfId="10864" xr:uid="{00000000-0005-0000-0000-0000DF310000}"/>
    <cellStyle name="Accent6 74" xfId="10865" xr:uid="{00000000-0005-0000-0000-0000E0310000}"/>
    <cellStyle name="Accent6 74 2" xfId="10866" xr:uid="{00000000-0005-0000-0000-0000E1310000}"/>
    <cellStyle name="Accent6 74 2 2" xfId="10867" xr:uid="{00000000-0005-0000-0000-0000E2310000}"/>
    <cellStyle name="Accent6 74 3" xfId="10868" xr:uid="{00000000-0005-0000-0000-0000E3310000}"/>
    <cellStyle name="Accent6 74 4" xfId="10869" xr:uid="{00000000-0005-0000-0000-0000E4310000}"/>
    <cellStyle name="Accent6 75" xfId="10870" xr:uid="{00000000-0005-0000-0000-0000E5310000}"/>
    <cellStyle name="Accent6 75 2" xfId="10871" xr:uid="{00000000-0005-0000-0000-0000E6310000}"/>
    <cellStyle name="Accent6 75 2 2" xfId="10872" xr:uid="{00000000-0005-0000-0000-0000E7310000}"/>
    <cellStyle name="Accent6 75 3" xfId="10873" xr:uid="{00000000-0005-0000-0000-0000E8310000}"/>
    <cellStyle name="Accent6 75 4" xfId="10874" xr:uid="{00000000-0005-0000-0000-0000E9310000}"/>
    <cellStyle name="Accent6 76" xfId="10875" xr:uid="{00000000-0005-0000-0000-0000EA310000}"/>
    <cellStyle name="Accent6 76 2" xfId="10876" xr:uid="{00000000-0005-0000-0000-0000EB310000}"/>
    <cellStyle name="Accent6 76 2 2" xfId="10877" xr:uid="{00000000-0005-0000-0000-0000EC310000}"/>
    <cellStyle name="Accent6 76 3" xfId="10878" xr:uid="{00000000-0005-0000-0000-0000ED310000}"/>
    <cellStyle name="Accent6 76 4" xfId="10879" xr:uid="{00000000-0005-0000-0000-0000EE310000}"/>
    <cellStyle name="Accent6 77" xfId="10880" xr:uid="{00000000-0005-0000-0000-0000EF310000}"/>
    <cellStyle name="Accent6 77 2" xfId="10881" xr:uid="{00000000-0005-0000-0000-0000F0310000}"/>
    <cellStyle name="Accent6 77 3" xfId="10882" xr:uid="{00000000-0005-0000-0000-0000F1310000}"/>
    <cellStyle name="Accent6 77 4" xfId="10883" xr:uid="{00000000-0005-0000-0000-0000F2310000}"/>
    <cellStyle name="Accent6 78" xfId="10884" xr:uid="{00000000-0005-0000-0000-0000F3310000}"/>
    <cellStyle name="Accent6 78 2" xfId="10885" xr:uid="{00000000-0005-0000-0000-0000F4310000}"/>
    <cellStyle name="Accent6 78 3" xfId="10886" xr:uid="{00000000-0005-0000-0000-0000F5310000}"/>
    <cellStyle name="Accent6 79" xfId="10887" xr:uid="{00000000-0005-0000-0000-0000F6310000}"/>
    <cellStyle name="Accent6 79 2" xfId="10888" xr:uid="{00000000-0005-0000-0000-0000F7310000}"/>
    <cellStyle name="Accent6 79 3" xfId="10889" xr:uid="{00000000-0005-0000-0000-0000F8310000}"/>
    <cellStyle name="Accent6 8" xfId="862" xr:uid="{00000000-0005-0000-0000-0000F9310000}"/>
    <cellStyle name="Accent6 8 2" xfId="10890" xr:uid="{00000000-0005-0000-0000-0000FA310000}"/>
    <cellStyle name="Accent6 8 2 2" xfId="10891" xr:uid="{00000000-0005-0000-0000-0000FB310000}"/>
    <cellStyle name="Accent6 8 2 2 2" xfId="10892" xr:uid="{00000000-0005-0000-0000-0000FC310000}"/>
    <cellStyle name="Accent6 8 2 3" xfId="10893" xr:uid="{00000000-0005-0000-0000-0000FD310000}"/>
    <cellStyle name="Accent6 8 3" xfId="10894" xr:uid="{00000000-0005-0000-0000-0000FE310000}"/>
    <cellStyle name="Accent6 8 3 2" xfId="10895" xr:uid="{00000000-0005-0000-0000-0000FF310000}"/>
    <cellStyle name="Accent6 8 4" xfId="10896" xr:uid="{00000000-0005-0000-0000-000000320000}"/>
    <cellStyle name="Accent6 8 4 2" xfId="10897" xr:uid="{00000000-0005-0000-0000-000001320000}"/>
    <cellStyle name="Accent6 8 5" xfId="10898" xr:uid="{00000000-0005-0000-0000-000002320000}"/>
    <cellStyle name="Accent6 8 6" xfId="10899" xr:uid="{00000000-0005-0000-0000-000003320000}"/>
    <cellStyle name="Accent6 80" xfId="10900" xr:uid="{00000000-0005-0000-0000-000004320000}"/>
    <cellStyle name="Accent6 80 2" xfId="10901" xr:uid="{00000000-0005-0000-0000-000005320000}"/>
    <cellStyle name="Accent6 80 3" xfId="10902" xr:uid="{00000000-0005-0000-0000-000006320000}"/>
    <cellStyle name="Accent6 81" xfId="10903" xr:uid="{00000000-0005-0000-0000-000007320000}"/>
    <cellStyle name="Accent6 81 2" xfId="10904" xr:uid="{00000000-0005-0000-0000-000008320000}"/>
    <cellStyle name="Accent6 81 3" xfId="10905" xr:uid="{00000000-0005-0000-0000-000009320000}"/>
    <cellStyle name="Accent6 82" xfId="10906" xr:uid="{00000000-0005-0000-0000-00000A320000}"/>
    <cellStyle name="Accent6 82 2" xfId="10907" xr:uid="{00000000-0005-0000-0000-00000B320000}"/>
    <cellStyle name="Accent6 82 3" xfId="10908" xr:uid="{00000000-0005-0000-0000-00000C320000}"/>
    <cellStyle name="Accent6 83" xfId="10909" xr:uid="{00000000-0005-0000-0000-00000D320000}"/>
    <cellStyle name="Accent6 83 2" xfId="10910" xr:uid="{00000000-0005-0000-0000-00000E320000}"/>
    <cellStyle name="Accent6 83 3" xfId="10911" xr:uid="{00000000-0005-0000-0000-00000F320000}"/>
    <cellStyle name="Accent6 84" xfId="10912" xr:uid="{00000000-0005-0000-0000-000010320000}"/>
    <cellStyle name="Accent6 84 2" xfId="10913" xr:uid="{00000000-0005-0000-0000-000011320000}"/>
    <cellStyle name="Accent6 84 3" xfId="10914" xr:uid="{00000000-0005-0000-0000-000012320000}"/>
    <cellStyle name="Accent6 85" xfId="10915" xr:uid="{00000000-0005-0000-0000-000013320000}"/>
    <cellStyle name="Accent6 85 2" xfId="10916" xr:uid="{00000000-0005-0000-0000-000014320000}"/>
    <cellStyle name="Accent6 85 3" xfId="10917" xr:uid="{00000000-0005-0000-0000-000015320000}"/>
    <cellStyle name="Accent6 86" xfId="10918" xr:uid="{00000000-0005-0000-0000-000016320000}"/>
    <cellStyle name="Accent6 86 2" xfId="10919" xr:uid="{00000000-0005-0000-0000-000017320000}"/>
    <cellStyle name="Accent6 86 3" xfId="10920" xr:uid="{00000000-0005-0000-0000-000018320000}"/>
    <cellStyle name="Accent6 87" xfId="10921" xr:uid="{00000000-0005-0000-0000-000019320000}"/>
    <cellStyle name="Accent6 87 2" xfId="10922" xr:uid="{00000000-0005-0000-0000-00001A320000}"/>
    <cellStyle name="Accent6 87 3" xfId="10923" xr:uid="{00000000-0005-0000-0000-00001B320000}"/>
    <cellStyle name="Accent6 88" xfId="10924" xr:uid="{00000000-0005-0000-0000-00001C320000}"/>
    <cellStyle name="Accent6 88 2" xfId="10925" xr:uid="{00000000-0005-0000-0000-00001D320000}"/>
    <cellStyle name="Accent6 88 3" xfId="10926" xr:uid="{00000000-0005-0000-0000-00001E320000}"/>
    <cellStyle name="Accent6 89" xfId="10927" xr:uid="{00000000-0005-0000-0000-00001F320000}"/>
    <cellStyle name="Accent6 89 2" xfId="10928" xr:uid="{00000000-0005-0000-0000-000020320000}"/>
    <cellStyle name="Accent6 89 3" xfId="10929" xr:uid="{00000000-0005-0000-0000-000021320000}"/>
    <cellStyle name="Accent6 9" xfId="863" xr:uid="{00000000-0005-0000-0000-000022320000}"/>
    <cellStyle name="Accent6 9 2" xfId="10930" xr:uid="{00000000-0005-0000-0000-000023320000}"/>
    <cellStyle name="Accent6 9 2 2" xfId="10931" xr:uid="{00000000-0005-0000-0000-000024320000}"/>
    <cellStyle name="Accent6 9 2 3" xfId="10932" xr:uid="{00000000-0005-0000-0000-000025320000}"/>
    <cellStyle name="Accent6 9 3" xfId="10933" xr:uid="{00000000-0005-0000-0000-000026320000}"/>
    <cellStyle name="Accent6 9 3 2" xfId="10934" xr:uid="{00000000-0005-0000-0000-000027320000}"/>
    <cellStyle name="Accent6 9 4" xfId="10935" xr:uid="{00000000-0005-0000-0000-000028320000}"/>
    <cellStyle name="Accent6 9 5" xfId="10936" xr:uid="{00000000-0005-0000-0000-000029320000}"/>
    <cellStyle name="Accent6 9 6" xfId="10937" xr:uid="{00000000-0005-0000-0000-00002A320000}"/>
    <cellStyle name="Accent6 9 7" xfId="10938" xr:uid="{00000000-0005-0000-0000-00002B320000}"/>
    <cellStyle name="Accent6 90" xfId="10939" xr:uid="{00000000-0005-0000-0000-00002C320000}"/>
    <cellStyle name="Accent6 90 2" xfId="10940" xr:uid="{00000000-0005-0000-0000-00002D320000}"/>
    <cellStyle name="Accent6 90 3" xfId="10941" xr:uid="{00000000-0005-0000-0000-00002E320000}"/>
    <cellStyle name="Accent6 91" xfId="10942" xr:uid="{00000000-0005-0000-0000-00002F320000}"/>
    <cellStyle name="Accent6 91 2" xfId="10943" xr:uid="{00000000-0005-0000-0000-000030320000}"/>
    <cellStyle name="Accent6 91 3" xfId="10944" xr:uid="{00000000-0005-0000-0000-000031320000}"/>
    <cellStyle name="Accent6 92" xfId="10945" xr:uid="{00000000-0005-0000-0000-000032320000}"/>
    <cellStyle name="Accent6 92 2" xfId="10946" xr:uid="{00000000-0005-0000-0000-000033320000}"/>
    <cellStyle name="Accent6 92 3" xfId="10947" xr:uid="{00000000-0005-0000-0000-000034320000}"/>
    <cellStyle name="Accent6 93" xfId="10948" xr:uid="{00000000-0005-0000-0000-000035320000}"/>
    <cellStyle name="Accent6 93 2" xfId="10949" xr:uid="{00000000-0005-0000-0000-000036320000}"/>
    <cellStyle name="Accent6 93 3" xfId="10950" xr:uid="{00000000-0005-0000-0000-000037320000}"/>
    <cellStyle name="Accent6 94" xfId="10951" xr:uid="{00000000-0005-0000-0000-000038320000}"/>
    <cellStyle name="Accent6 94 2" xfId="10952" xr:uid="{00000000-0005-0000-0000-000039320000}"/>
    <cellStyle name="Accent6 94 3" xfId="10953" xr:uid="{00000000-0005-0000-0000-00003A320000}"/>
    <cellStyle name="Accent6 95" xfId="10954" xr:uid="{00000000-0005-0000-0000-00003B320000}"/>
    <cellStyle name="Accent6 95 2" xfId="10955" xr:uid="{00000000-0005-0000-0000-00003C320000}"/>
    <cellStyle name="Accent6 95 3" xfId="10956" xr:uid="{00000000-0005-0000-0000-00003D320000}"/>
    <cellStyle name="Accent6 96" xfId="10957" xr:uid="{00000000-0005-0000-0000-00003E320000}"/>
    <cellStyle name="Accent6 96 2" xfId="10958" xr:uid="{00000000-0005-0000-0000-00003F320000}"/>
    <cellStyle name="Accent6 96 3" xfId="10959" xr:uid="{00000000-0005-0000-0000-000040320000}"/>
    <cellStyle name="Accent6 97" xfId="10960" xr:uid="{00000000-0005-0000-0000-000041320000}"/>
    <cellStyle name="Accent6 97 2" xfId="10961" xr:uid="{00000000-0005-0000-0000-000042320000}"/>
    <cellStyle name="Accent6 97 3" xfId="10962" xr:uid="{00000000-0005-0000-0000-000043320000}"/>
    <cellStyle name="Accent6 98" xfId="10963" xr:uid="{00000000-0005-0000-0000-000044320000}"/>
    <cellStyle name="Accent6 98 2" xfId="10964" xr:uid="{00000000-0005-0000-0000-000045320000}"/>
    <cellStyle name="Accent6 98 3" xfId="10965" xr:uid="{00000000-0005-0000-0000-000046320000}"/>
    <cellStyle name="Accent6 99" xfId="10966" xr:uid="{00000000-0005-0000-0000-000047320000}"/>
    <cellStyle name="Accent6 99 2" xfId="10967" xr:uid="{00000000-0005-0000-0000-000048320000}"/>
    <cellStyle name="Accent6 99 3" xfId="10968" xr:uid="{00000000-0005-0000-0000-000049320000}"/>
    <cellStyle name="Actual Date" xfId="864" xr:uid="{00000000-0005-0000-0000-00004A320000}"/>
    <cellStyle name="Actual Date 2" xfId="865" xr:uid="{00000000-0005-0000-0000-00004B320000}"/>
    <cellStyle name="Actual Date 2 2" xfId="52502" xr:uid="{00000000-0005-0000-0000-00004C320000}"/>
    <cellStyle name="Actual Date 2 3" xfId="59030" xr:uid="{00000000-0005-0000-0000-00004D320000}"/>
    <cellStyle name="Actual Date 3" xfId="866" xr:uid="{00000000-0005-0000-0000-00004E320000}"/>
    <cellStyle name="Actual Date 3 2" xfId="10969" xr:uid="{00000000-0005-0000-0000-00004F320000}"/>
    <cellStyle name="Actual Date 4" xfId="10970" xr:uid="{00000000-0005-0000-0000-000050320000}"/>
    <cellStyle name="Actual Date 4 2" xfId="10971" xr:uid="{00000000-0005-0000-0000-000051320000}"/>
    <cellStyle name="Actual Date 5" xfId="10972" xr:uid="{00000000-0005-0000-0000-000052320000}"/>
    <cellStyle name="Actual Date 5 2" xfId="10973" xr:uid="{00000000-0005-0000-0000-000053320000}"/>
    <cellStyle name="Actual Date 6" xfId="10974" xr:uid="{00000000-0005-0000-0000-000054320000}"/>
    <cellStyle name="Actual Date 7" xfId="10975" xr:uid="{00000000-0005-0000-0000-000055320000}"/>
    <cellStyle name="Actual Date_2010-2012 Program Workbook_Incent_FS" xfId="867" xr:uid="{00000000-0005-0000-0000-000056320000}"/>
    <cellStyle name="Address" xfId="4665" xr:uid="{00000000-0005-0000-0000-000057320000}"/>
    <cellStyle name="Address 2" xfId="4905" xr:uid="{00000000-0005-0000-0000-000058320000}"/>
    <cellStyle name="Address 3" xfId="57921" xr:uid="{00000000-0005-0000-0000-000059320000}"/>
    <cellStyle name="ariel" xfId="59031" xr:uid="{00000000-0005-0000-0000-00005A320000}"/>
    <cellStyle name="ariel 2" xfId="59032" xr:uid="{00000000-0005-0000-0000-00005B320000}"/>
    <cellStyle name="ariel 3" xfId="59033" xr:uid="{00000000-0005-0000-0000-00005C320000}"/>
    <cellStyle name="ariel_Table G-2" xfId="59034" xr:uid="{00000000-0005-0000-0000-00005D320000}"/>
    <cellStyle name="Array Enter" xfId="868" xr:uid="{00000000-0005-0000-0000-00005E320000}"/>
    <cellStyle name="Array Enter 2" xfId="57922" xr:uid="{00000000-0005-0000-0000-00005F320000}"/>
    <cellStyle name="Bad" xfId="7" builtinId="27" customBuiltin="1"/>
    <cellStyle name="Bad 10" xfId="59035" xr:uid="{00000000-0005-0000-0000-000061320000}"/>
    <cellStyle name="Bad 2" xfId="869" xr:uid="{00000000-0005-0000-0000-000062320000}"/>
    <cellStyle name="Bad 2 10" xfId="10976" xr:uid="{00000000-0005-0000-0000-000063320000}"/>
    <cellStyle name="Bad 2 11" xfId="10977" xr:uid="{00000000-0005-0000-0000-000064320000}"/>
    <cellStyle name="Bad 2 2" xfId="870" xr:uid="{00000000-0005-0000-0000-000065320000}"/>
    <cellStyle name="Bad 2 2 2" xfId="10978" xr:uid="{00000000-0005-0000-0000-000066320000}"/>
    <cellStyle name="Bad 2 2 2 2" xfId="10979" xr:uid="{00000000-0005-0000-0000-000067320000}"/>
    <cellStyle name="Bad 2 2 2 3" xfId="10980" xr:uid="{00000000-0005-0000-0000-000068320000}"/>
    <cellStyle name="Bad 2 2 2 4" xfId="10981" xr:uid="{00000000-0005-0000-0000-000069320000}"/>
    <cellStyle name="Bad 2 2 3" xfId="10982" xr:uid="{00000000-0005-0000-0000-00006A320000}"/>
    <cellStyle name="Bad 2 2 4" xfId="10983" xr:uid="{00000000-0005-0000-0000-00006B320000}"/>
    <cellStyle name="Bad 2 2 5" xfId="10984" xr:uid="{00000000-0005-0000-0000-00006C320000}"/>
    <cellStyle name="Bad 2 2 6" xfId="10985" xr:uid="{00000000-0005-0000-0000-00006D320000}"/>
    <cellStyle name="Bad 2 3" xfId="871" xr:uid="{00000000-0005-0000-0000-00006E320000}"/>
    <cellStyle name="Bad 2 3 2" xfId="10986" xr:uid="{00000000-0005-0000-0000-00006F320000}"/>
    <cellStyle name="Bad 2 3 3" xfId="10987" xr:uid="{00000000-0005-0000-0000-000070320000}"/>
    <cellStyle name="Bad 2 3 4" xfId="10988" xr:uid="{00000000-0005-0000-0000-000071320000}"/>
    <cellStyle name="Bad 2 3 5" xfId="10989" xr:uid="{00000000-0005-0000-0000-000072320000}"/>
    <cellStyle name="Bad 2 4" xfId="10990" xr:uid="{00000000-0005-0000-0000-000073320000}"/>
    <cellStyle name="Bad 2 4 2" xfId="10991" xr:uid="{00000000-0005-0000-0000-000074320000}"/>
    <cellStyle name="Bad 2 4 3" xfId="10992" xr:uid="{00000000-0005-0000-0000-000075320000}"/>
    <cellStyle name="Bad 2 5" xfId="10993" xr:uid="{00000000-0005-0000-0000-000076320000}"/>
    <cellStyle name="Bad 2 5 2" xfId="10994" xr:uid="{00000000-0005-0000-0000-000077320000}"/>
    <cellStyle name="Bad 2 6" xfId="10995" xr:uid="{00000000-0005-0000-0000-000078320000}"/>
    <cellStyle name="Bad 2 6 2" xfId="10996" xr:uid="{00000000-0005-0000-0000-000079320000}"/>
    <cellStyle name="Bad 2 7" xfId="10997" xr:uid="{00000000-0005-0000-0000-00007A320000}"/>
    <cellStyle name="Bad 2 7 2" xfId="10998" xr:uid="{00000000-0005-0000-0000-00007B320000}"/>
    <cellStyle name="Bad 2 8" xfId="10999" xr:uid="{00000000-0005-0000-0000-00007C320000}"/>
    <cellStyle name="Bad 2 9" xfId="11000" xr:uid="{00000000-0005-0000-0000-00007D320000}"/>
    <cellStyle name="Bad 3" xfId="872" xr:uid="{00000000-0005-0000-0000-00007E320000}"/>
    <cellStyle name="Bad 3 2" xfId="873" xr:uid="{00000000-0005-0000-0000-00007F320000}"/>
    <cellStyle name="Bad 3 2 2" xfId="11001" xr:uid="{00000000-0005-0000-0000-000080320000}"/>
    <cellStyle name="Bad 3 2 2 2" xfId="11002" xr:uid="{00000000-0005-0000-0000-000081320000}"/>
    <cellStyle name="Bad 3 2 3" xfId="11003" xr:uid="{00000000-0005-0000-0000-000082320000}"/>
    <cellStyle name="Bad 3 2 3 2" xfId="11004" xr:uid="{00000000-0005-0000-0000-000083320000}"/>
    <cellStyle name="Bad 3 2 4" xfId="11005" xr:uid="{00000000-0005-0000-0000-000084320000}"/>
    <cellStyle name="Bad 3 2 5" xfId="11006" xr:uid="{00000000-0005-0000-0000-000085320000}"/>
    <cellStyle name="Bad 3 3" xfId="11007" xr:uid="{00000000-0005-0000-0000-000086320000}"/>
    <cellStyle name="Bad 3 3 2" xfId="11008" xr:uid="{00000000-0005-0000-0000-000087320000}"/>
    <cellStyle name="Bad 3 3 3" xfId="11009" xr:uid="{00000000-0005-0000-0000-000088320000}"/>
    <cellStyle name="Bad 3 4" xfId="11010" xr:uid="{00000000-0005-0000-0000-000089320000}"/>
    <cellStyle name="Bad 3 4 2" xfId="11011" xr:uid="{00000000-0005-0000-0000-00008A320000}"/>
    <cellStyle name="Bad 3 5" xfId="11012" xr:uid="{00000000-0005-0000-0000-00008B320000}"/>
    <cellStyle name="Bad 3 5 2" xfId="11013" xr:uid="{00000000-0005-0000-0000-00008C320000}"/>
    <cellStyle name="Bad 3 6" xfId="11014" xr:uid="{00000000-0005-0000-0000-00008D320000}"/>
    <cellStyle name="Bad 3 7" xfId="11015" xr:uid="{00000000-0005-0000-0000-00008E320000}"/>
    <cellStyle name="Bad 4" xfId="874" xr:uid="{00000000-0005-0000-0000-00008F320000}"/>
    <cellStyle name="Bad 4 2" xfId="11016" xr:uid="{00000000-0005-0000-0000-000090320000}"/>
    <cellStyle name="Bad 4 3" xfId="11017" xr:uid="{00000000-0005-0000-0000-000091320000}"/>
    <cellStyle name="Bad 4 4" xfId="11018" xr:uid="{00000000-0005-0000-0000-000092320000}"/>
    <cellStyle name="Bad 4 5" xfId="11019" xr:uid="{00000000-0005-0000-0000-000093320000}"/>
    <cellStyle name="Bad 5" xfId="875" xr:uid="{00000000-0005-0000-0000-000094320000}"/>
    <cellStyle name="Bad 5 2" xfId="11020" xr:uid="{00000000-0005-0000-0000-000095320000}"/>
    <cellStyle name="Bad 5 3" xfId="11021" xr:uid="{00000000-0005-0000-0000-000096320000}"/>
    <cellStyle name="Bad 5 4" xfId="11022" xr:uid="{00000000-0005-0000-0000-000097320000}"/>
    <cellStyle name="Bad 6" xfId="876" xr:uid="{00000000-0005-0000-0000-000098320000}"/>
    <cellStyle name="Bad 6 2" xfId="11023" xr:uid="{00000000-0005-0000-0000-000099320000}"/>
    <cellStyle name="Bad 6 3" xfId="11024" xr:uid="{00000000-0005-0000-0000-00009A320000}"/>
    <cellStyle name="Bad 7" xfId="877" xr:uid="{00000000-0005-0000-0000-00009B320000}"/>
    <cellStyle name="Bad 7 2" xfId="11025" xr:uid="{00000000-0005-0000-0000-00009C320000}"/>
    <cellStyle name="Bad 8" xfId="59036" xr:uid="{00000000-0005-0000-0000-00009D320000}"/>
    <cellStyle name="Bad 9" xfId="59037" xr:uid="{00000000-0005-0000-0000-00009E320000}"/>
    <cellStyle name="basic" xfId="4666" xr:uid="{00000000-0005-0000-0000-00009F320000}"/>
    <cellStyle name="billion" xfId="878" xr:uid="{00000000-0005-0000-0000-0000A0320000}"/>
    <cellStyle name="Calc Currency (0)" xfId="4667" xr:uid="{00000000-0005-0000-0000-0000A1320000}"/>
    <cellStyle name="Calculation" xfId="11" builtinId="22" customBuiltin="1"/>
    <cellStyle name="Calculation 10" xfId="59038" xr:uid="{00000000-0005-0000-0000-0000A3320000}"/>
    <cellStyle name="Calculation 11" xfId="59039" xr:uid="{00000000-0005-0000-0000-0000A4320000}"/>
    <cellStyle name="Calculation 2" xfId="879" xr:uid="{00000000-0005-0000-0000-0000A5320000}"/>
    <cellStyle name="Calculation 2 10" xfId="11026" xr:uid="{00000000-0005-0000-0000-0000A6320000}"/>
    <cellStyle name="Calculation 2 10 2" xfId="11027" xr:uid="{00000000-0005-0000-0000-0000A7320000}"/>
    <cellStyle name="Calculation 2 11" xfId="11028" xr:uid="{00000000-0005-0000-0000-0000A8320000}"/>
    <cellStyle name="Calculation 2 11 2" xfId="11029" xr:uid="{00000000-0005-0000-0000-0000A9320000}"/>
    <cellStyle name="Calculation 2 12" xfId="11030" xr:uid="{00000000-0005-0000-0000-0000AA320000}"/>
    <cellStyle name="Calculation 2 12 2" xfId="11031" xr:uid="{00000000-0005-0000-0000-0000AB320000}"/>
    <cellStyle name="Calculation 2 13" xfId="11032" xr:uid="{00000000-0005-0000-0000-0000AC320000}"/>
    <cellStyle name="Calculation 2 13 2" xfId="11033" xr:uid="{00000000-0005-0000-0000-0000AD320000}"/>
    <cellStyle name="Calculation 2 14" xfId="11034" xr:uid="{00000000-0005-0000-0000-0000AE320000}"/>
    <cellStyle name="Calculation 2 15" xfId="11035" xr:uid="{00000000-0005-0000-0000-0000AF320000}"/>
    <cellStyle name="Calculation 2 16" xfId="11036" xr:uid="{00000000-0005-0000-0000-0000B0320000}"/>
    <cellStyle name="Calculation 2 2" xfId="880" xr:uid="{00000000-0005-0000-0000-0000B1320000}"/>
    <cellStyle name="Calculation 2 2 10" xfId="11037" xr:uid="{00000000-0005-0000-0000-0000B2320000}"/>
    <cellStyle name="Calculation 2 2 11" xfId="11038" xr:uid="{00000000-0005-0000-0000-0000B3320000}"/>
    <cellStyle name="Calculation 2 2 2" xfId="11039" xr:uid="{00000000-0005-0000-0000-0000B4320000}"/>
    <cellStyle name="Calculation 2 2 2 2" xfId="11040" xr:uid="{00000000-0005-0000-0000-0000B5320000}"/>
    <cellStyle name="Calculation 2 2 2 2 2" xfId="11041" xr:uid="{00000000-0005-0000-0000-0000B6320000}"/>
    <cellStyle name="Calculation 2 2 2 2 2 2" xfId="11042" xr:uid="{00000000-0005-0000-0000-0000B7320000}"/>
    <cellStyle name="Calculation 2 2 2 2 3" xfId="11043" xr:uid="{00000000-0005-0000-0000-0000B8320000}"/>
    <cellStyle name="Calculation 2 2 2 2 3 2" xfId="11044" xr:uid="{00000000-0005-0000-0000-0000B9320000}"/>
    <cellStyle name="Calculation 2 2 2 2 4" xfId="11045" xr:uid="{00000000-0005-0000-0000-0000BA320000}"/>
    <cellStyle name="Calculation 2 2 2 2 4 2" xfId="11046" xr:uid="{00000000-0005-0000-0000-0000BB320000}"/>
    <cellStyle name="Calculation 2 2 2 2 5" xfId="11047" xr:uid="{00000000-0005-0000-0000-0000BC320000}"/>
    <cellStyle name="Calculation 2 2 2 3" xfId="11048" xr:uid="{00000000-0005-0000-0000-0000BD320000}"/>
    <cellStyle name="Calculation 2 2 2 3 2" xfId="11049" xr:uid="{00000000-0005-0000-0000-0000BE320000}"/>
    <cellStyle name="Calculation 2 2 2 3 2 2" xfId="11050" xr:uid="{00000000-0005-0000-0000-0000BF320000}"/>
    <cellStyle name="Calculation 2 2 2 3 3" xfId="11051" xr:uid="{00000000-0005-0000-0000-0000C0320000}"/>
    <cellStyle name="Calculation 2 2 2 3 3 2" xfId="11052" xr:uid="{00000000-0005-0000-0000-0000C1320000}"/>
    <cellStyle name="Calculation 2 2 2 3 4" xfId="11053" xr:uid="{00000000-0005-0000-0000-0000C2320000}"/>
    <cellStyle name="Calculation 2 2 2 4" xfId="11054" xr:uid="{00000000-0005-0000-0000-0000C3320000}"/>
    <cellStyle name="Calculation 2 2 2 4 2" xfId="11055" xr:uid="{00000000-0005-0000-0000-0000C4320000}"/>
    <cellStyle name="Calculation 2 2 2 5" xfId="11056" xr:uid="{00000000-0005-0000-0000-0000C5320000}"/>
    <cellStyle name="Calculation 2 2 2 5 2" xfId="11057" xr:uid="{00000000-0005-0000-0000-0000C6320000}"/>
    <cellStyle name="Calculation 2 2 2 6" xfId="11058" xr:uid="{00000000-0005-0000-0000-0000C7320000}"/>
    <cellStyle name="Calculation 2 2 2 6 2" xfId="11059" xr:uid="{00000000-0005-0000-0000-0000C8320000}"/>
    <cellStyle name="Calculation 2 2 2 7" xfId="11060" xr:uid="{00000000-0005-0000-0000-0000C9320000}"/>
    <cellStyle name="Calculation 2 2 2 8" xfId="11061" xr:uid="{00000000-0005-0000-0000-0000CA320000}"/>
    <cellStyle name="Calculation 2 2 2 9" xfId="11062" xr:uid="{00000000-0005-0000-0000-0000CB320000}"/>
    <cellStyle name="Calculation 2 2 3" xfId="11063" xr:uid="{00000000-0005-0000-0000-0000CC320000}"/>
    <cellStyle name="Calculation 2 2 3 2" xfId="11064" xr:uid="{00000000-0005-0000-0000-0000CD320000}"/>
    <cellStyle name="Calculation 2 2 3 2 2" xfId="11065" xr:uid="{00000000-0005-0000-0000-0000CE320000}"/>
    <cellStyle name="Calculation 2 2 3 3" xfId="11066" xr:uid="{00000000-0005-0000-0000-0000CF320000}"/>
    <cellStyle name="Calculation 2 2 3 3 2" xfId="11067" xr:uid="{00000000-0005-0000-0000-0000D0320000}"/>
    <cellStyle name="Calculation 2 2 3 4" xfId="11068" xr:uid="{00000000-0005-0000-0000-0000D1320000}"/>
    <cellStyle name="Calculation 2 2 3 4 2" xfId="11069" xr:uid="{00000000-0005-0000-0000-0000D2320000}"/>
    <cellStyle name="Calculation 2 2 4" xfId="11070" xr:uid="{00000000-0005-0000-0000-0000D3320000}"/>
    <cellStyle name="Calculation 2 2 4 2" xfId="11071" xr:uid="{00000000-0005-0000-0000-0000D4320000}"/>
    <cellStyle name="Calculation 2 2 4 2 2" xfId="11072" xr:uid="{00000000-0005-0000-0000-0000D5320000}"/>
    <cellStyle name="Calculation 2 2 4 3" xfId="11073" xr:uid="{00000000-0005-0000-0000-0000D6320000}"/>
    <cellStyle name="Calculation 2 2 4 3 2" xfId="11074" xr:uid="{00000000-0005-0000-0000-0000D7320000}"/>
    <cellStyle name="Calculation 2 2 4 4" xfId="11075" xr:uid="{00000000-0005-0000-0000-0000D8320000}"/>
    <cellStyle name="Calculation 2 2 4 4 2" xfId="11076" xr:uid="{00000000-0005-0000-0000-0000D9320000}"/>
    <cellStyle name="Calculation 2 2 4 5" xfId="11077" xr:uid="{00000000-0005-0000-0000-0000DA320000}"/>
    <cellStyle name="Calculation 2 2 5" xfId="11078" xr:uid="{00000000-0005-0000-0000-0000DB320000}"/>
    <cellStyle name="Calculation 2 2 5 2" xfId="11079" xr:uid="{00000000-0005-0000-0000-0000DC320000}"/>
    <cellStyle name="Calculation 2 2 5 2 2" xfId="11080" xr:uid="{00000000-0005-0000-0000-0000DD320000}"/>
    <cellStyle name="Calculation 2 2 5 3" xfId="11081" xr:uid="{00000000-0005-0000-0000-0000DE320000}"/>
    <cellStyle name="Calculation 2 2 5 3 2" xfId="11082" xr:uid="{00000000-0005-0000-0000-0000DF320000}"/>
    <cellStyle name="Calculation 2 2 5 4" xfId="11083" xr:uid="{00000000-0005-0000-0000-0000E0320000}"/>
    <cellStyle name="Calculation 2 2 6" xfId="11084" xr:uid="{00000000-0005-0000-0000-0000E1320000}"/>
    <cellStyle name="Calculation 2 2 6 2" xfId="11085" xr:uid="{00000000-0005-0000-0000-0000E2320000}"/>
    <cellStyle name="Calculation 2 2 7" xfId="11086" xr:uid="{00000000-0005-0000-0000-0000E3320000}"/>
    <cellStyle name="Calculation 2 2 7 2" xfId="11087" xr:uid="{00000000-0005-0000-0000-0000E4320000}"/>
    <cellStyle name="Calculation 2 2 8" xfId="11088" xr:uid="{00000000-0005-0000-0000-0000E5320000}"/>
    <cellStyle name="Calculation 2 2 8 2" xfId="11089" xr:uid="{00000000-0005-0000-0000-0000E6320000}"/>
    <cellStyle name="Calculation 2 2 9" xfId="11090" xr:uid="{00000000-0005-0000-0000-0000E7320000}"/>
    <cellStyle name="Calculation 2 2 9 2" xfId="11091" xr:uid="{00000000-0005-0000-0000-0000E8320000}"/>
    <cellStyle name="Calculation 2 3" xfId="11092" xr:uid="{00000000-0005-0000-0000-0000E9320000}"/>
    <cellStyle name="Calculation 2 3 2" xfId="11093" xr:uid="{00000000-0005-0000-0000-0000EA320000}"/>
    <cellStyle name="Calculation 2 3 2 2" xfId="11094" xr:uid="{00000000-0005-0000-0000-0000EB320000}"/>
    <cellStyle name="Calculation 2 3 2 2 2" xfId="11095" xr:uid="{00000000-0005-0000-0000-0000EC320000}"/>
    <cellStyle name="Calculation 2 3 2 3" xfId="11096" xr:uid="{00000000-0005-0000-0000-0000ED320000}"/>
    <cellStyle name="Calculation 2 3 2 3 2" xfId="11097" xr:uid="{00000000-0005-0000-0000-0000EE320000}"/>
    <cellStyle name="Calculation 2 3 2 4" xfId="11098" xr:uid="{00000000-0005-0000-0000-0000EF320000}"/>
    <cellStyle name="Calculation 2 3 2 4 2" xfId="11099" xr:uid="{00000000-0005-0000-0000-0000F0320000}"/>
    <cellStyle name="Calculation 2 3 2 5" xfId="11100" xr:uid="{00000000-0005-0000-0000-0000F1320000}"/>
    <cellStyle name="Calculation 2 3 3" xfId="11101" xr:uid="{00000000-0005-0000-0000-0000F2320000}"/>
    <cellStyle name="Calculation 2 3 3 2" xfId="11102" xr:uid="{00000000-0005-0000-0000-0000F3320000}"/>
    <cellStyle name="Calculation 2 3 3 2 2" xfId="11103" xr:uid="{00000000-0005-0000-0000-0000F4320000}"/>
    <cellStyle name="Calculation 2 3 3 3" xfId="11104" xr:uid="{00000000-0005-0000-0000-0000F5320000}"/>
    <cellStyle name="Calculation 2 3 3 3 2" xfId="11105" xr:uid="{00000000-0005-0000-0000-0000F6320000}"/>
    <cellStyle name="Calculation 2 3 3 4" xfId="11106" xr:uid="{00000000-0005-0000-0000-0000F7320000}"/>
    <cellStyle name="Calculation 2 3 3 4 2" xfId="11107" xr:uid="{00000000-0005-0000-0000-0000F8320000}"/>
    <cellStyle name="Calculation 2 3 4" xfId="11108" xr:uid="{00000000-0005-0000-0000-0000F9320000}"/>
    <cellStyle name="Calculation 2 3 4 2" xfId="11109" xr:uid="{00000000-0005-0000-0000-0000FA320000}"/>
    <cellStyle name="Calculation 2 3 5" xfId="11110" xr:uid="{00000000-0005-0000-0000-0000FB320000}"/>
    <cellStyle name="Calculation 2 3 5 2" xfId="11111" xr:uid="{00000000-0005-0000-0000-0000FC320000}"/>
    <cellStyle name="Calculation 2 3 6" xfId="11112" xr:uid="{00000000-0005-0000-0000-0000FD320000}"/>
    <cellStyle name="Calculation 2 3 6 2" xfId="11113" xr:uid="{00000000-0005-0000-0000-0000FE320000}"/>
    <cellStyle name="Calculation 2 3 7" xfId="11114" xr:uid="{00000000-0005-0000-0000-0000FF320000}"/>
    <cellStyle name="Calculation 2 3 8" xfId="11115" xr:uid="{00000000-0005-0000-0000-000000330000}"/>
    <cellStyle name="Calculation 2 3 9" xfId="11116" xr:uid="{00000000-0005-0000-0000-000001330000}"/>
    <cellStyle name="Calculation 2 4" xfId="11117" xr:uid="{00000000-0005-0000-0000-000002330000}"/>
    <cellStyle name="Calculation 2 4 2" xfId="11118" xr:uid="{00000000-0005-0000-0000-000003330000}"/>
    <cellStyle name="Calculation 2 4 3" xfId="11119" xr:uid="{00000000-0005-0000-0000-000004330000}"/>
    <cellStyle name="Calculation 2 4 3 2" xfId="11120" xr:uid="{00000000-0005-0000-0000-000005330000}"/>
    <cellStyle name="Calculation 2 4 4" xfId="11121" xr:uid="{00000000-0005-0000-0000-000006330000}"/>
    <cellStyle name="Calculation 2 4 4 2" xfId="11122" xr:uid="{00000000-0005-0000-0000-000007330000}"/>
    <cellStyle name="Calculation 2 4 5" xfId="11123" xr:uid="{00000000-0005-0000-0000-000008330000}"/>
    <cellStyle name="Calculation 2 4 5 2" xfId="11124" xr:uid="{00000000-0005-0000-0000-000009330000}"/>
    <cellStyle name="Calculation 2 4 6" xfId="11125" xr:uid="{00000000-0005-0000-0000-00000A330000}"/>
    <cellStyle name="Calculation 2 4 7" xfId="11126" xr:uid="{00000000-0005-0000-0000-00000B330000}"/>
    <cellStyle name="Calculation 2 5" xfId="11127" xr:uid="{00000000-0005-0000-0000-00000C330000}"/>
    <cellStyle name="Calculation 2 5 2" xfId="11128" xr:uid="{00000000-0005-0000-0000-00000D330000}"/>
    <cellStyle name="Calculation 2 5 2 2" xfId="11129" xr:uid="{00000000-0005-0000-0000-00000E330000}"/>
    <cellStyle name="Calculation 2 5 3" xfId="11130" xr:uid="{00000000-0005-0000-0000-00000F330000}"/>
    <cellStyle name="Calculation 2 5 3 2" xfId="11131" xr:uid="{00000000-0005-0000-0000-000010330000}"/>
    <cellStyle name="Calculation 2 5 4" xfId="11132" xr:uid="{00000000-0005-0000-0000-000011330000}"/>
    <cellStyle name="Calculation 2 5 4 2" xfId="11133" xr:uid="{00000000-0005-0000-0000-000012330000}"/>
    <cellStyle name="Calculation 2 5 5" xfId="11134" xr:uid="{00000000-0005-0000-0000-000013330000}"/>
    <cellStyle name="Calculation 2 5 5 2" xfId="11135" xr:uid="{00000000-0005-0000-0000-000014330000}"/>
    <cellStyle name="Calculation 2 5 6" xfId="11136" xr:uid="{00000000-0005-0000-0000-000015330000}"/>
    <cellStyle name="Calculation 2 6" xfId="11137" xr:uid="{00000000-0005-0000-0000-000016330000}"/>
    <cellStyle name="Calculation 2 6 2" xfId="11138" xr:uid="{00000000-0005-0000-0000-000017330000}"/>
    <cellStyle name="Calculation 2 6 3" xfId="11139" xr:uid="{00000000-0005-0000-0000-000018330000}"/>
    <cellStyle name="Calculation 2 6 3 2" xfId="11140" xr:uid="{00000000-0005-0000-0000-000019330000}"/>
    <cellStyle name="Calculation 2 6 4" xfId="11141" xr:uid="{00000000-0005-0000-0000-00001A330000}"/>
    <cellStyle name="Calculation 2 6 4 2" xfId="11142" xr:uid="{00000000-0005-0000-0000-00001B330000}"/>
    <cellStyle name="Calculation 2 6 5" xfId="11143" xr:uid="{00000000-0005-0000-0000-00001C330000}"/>
    <cellStyle name="Calculation 2 6 5 2" xfId="11144" xr:uid="{00000000-0005-0000-0000-00001D330000}"/>
    <cellStyle name="Calculation 2 7" xfId="11145" xr:uid="{00000000-0005-0000-0000-00001E330000}"/>
    <cellStyle name="Calculation 2 7 2" xfId="11146" xr:uid="{00000000-0005-0000-0000-00001F330000}"/>
    <cellStyle name="Calculation 2 7 2 2" xfId="11147" xr:uid="{00000000-0005-0000-0000-000020330000}"/>
    <cellStyle name="Calculation 2 8" xfId="11148" xr:uid="{00000000-0005-0000-0000-000021330000}"/>
    <cellStyle name="Calculation 2 8 2" xfId="11149" xr:uid="{00000000-0005-0000-0000-000022330000}"/>
    <cellStyle name="Calculation 2 9" xfId="11150" xr:uid="{00000000-0005-0000-0000-000023330000}"/>
    <cellStyle name="Calculation 2 9 2" xfId="11151" xr:uid="{00000000-0005-0000-0000-000024330000}"/>
    <cellStyle name="Calculation 3" xfId="881" xr:uid="{00000000-0005-0000-0000-000025330000}"/>
    <cellStyle name="Calculation 3 10" xfId="11152" xr:uid="{00000000-0005-0000-0000-000026330000}"/>
    <cellStyle name="Calculation 3 11" xfId="11153" xr:uid="{00000000-0005-0000-0000-000027330000}"/>
    <cellStyle name="Calculation 3 2" xfId="5084" xr:uid="{00000000-0005-0000-0000-000028330000}"/>
    <cellStyle name="Calculation 3 2 2" xfId="11154" xr:uid="{00000000-0005-0000-0000-000029330000}"/>
    <cellStyle name="Calculation 3 2 2 2" xfId="11155" xr:uid="{00000000-0005-0000-0000-00002A330000}"/>
    <cellStyle name="Calculation 3 2 2 2 2" xfId="11156" xr:uid="{00000000-0005-0000-0000-00002B330000}"/>
    <cellStyle name="Calculation 3 2 2 3" xfId="11157" xr:uid="{00000000-0005-0000-0000-00002C330000}"/>
    <cellStyle name="Calculation 3 2 2 3 2" xfId="11158" xr:uid="{00000000-0005-0000-0000-00002D330000}"/>
    <cellStyle name="Calculation 3 2 2 4" xfId="11159" xr:uid="{00000000-0005-0000-0000-00002E330000}"/>
    <cellStyle name="Calculation 3 2 2 4 2" xfId="11160" xr:uid="{00000000-0005-0000-0000-00002F330000}"/>
    <cellStyle name="Calculation 3 2 2 5" xfId="11161" xr:uid="{00000000-0005-0000-0000-000030330000}"/>
    <cellStyle name="Calculation 3 2 2 6" xfId="11162" xr:uid="{00000000-0005-0000-0000-000031330000}"/>
    <cellStyle name="Calculation 3 2 3" xfId="11163" xr:uid="{00000000-0005-0000-0000-000032330000}"/>
    <cellStyle name="Calculation 3 2 3 2" xfId="11164" xr:uid="{00000000-0005-0000-0000-000033330000}"/>
    <cellStyle name="Calculation 3 2 3 3" xfId="11165" xr:uid="{00000000-0005-0000-0000-000034330000}"/>
    <cellStyle name="Calculation 3 2 4" xfId="11166" xr:uid="{00000000-0005-0000-0000-000035330000}"/>
    <cellStyle name="Calculation 3 2 4 2" xfId="11167" xr:uid="{00000000-0005-0000-0000-000036330000}"/>
    <cellStyle name="Calculation 3 2 5" xfId="11168" xr:uid="{00000000-0005-0000-0000-000037330000}"/>
    <cellStyle name="Calculation 3 2 5 2" xfId="11169" xr:uid="{00000000-0005-0000-0000-000038330000}"/>
    <cellStyle name="Calculation 3 2 6" xfId="11170" xr:uid="{00000000-0005-0000-0000-000039330000}"/>
    <cellStyle name="Calculation 3 2 6 2" xfId="11171" xr:uid="{00000000-0005-0000-0000-00003A330000}"/>
    <cellStyle name="Calculation 3 2 7" xfId="11172" xr:uid="{00000000-0005-0000-0000-00003B330000}"/>
    <cellStyle name="Calculation 3 2 7 2" xfId="11173" xr:uid="{00000000-0005-0000-0000-00003C330000}"/>
    <cellStyle name="Calculation 3 2 8" xfId="11174" xr:uid="{00000000-0005-0000-0000-00003D330000}"/>
    <cellStyle name="Calculation 3 2 9" xfId="11175" xr:uid="{00000000-0005-0000-0000-00003E330000}"/>
    <cellStyle name="Calculation 3 3" xfId="11176" xr:uid="{00000000-0005-0000-0000-00003F330000}"/>
    <cellStyle name="Calculation 3 3 2" xfId="11177" xr:uid="{00000000-0005-0000-0000-000040330000}"/>
    <cellStyle name="Calculation 3 3 2 2" xfId="11178" xr:uid="{00000000-0005-0000-0000-000041330000}"/>
    <cellStyle name="Calculation 3 3 3" xfId="11179" xr:uid="{00000000-0005-0000-0000-000042330000}"/>
    <cellStyle name="Calculation 3 3 3 2" xfId="11180" xr:uid="{00000000-0005-0000-0000-000043330000}"/>
    <cellStyle name="Calculation 3 3 4" xfId="11181" xr:uid="{00000000-0005-0000-0000-000044330000}"/>
    <cellStyle name="Calculation 3 3 4 2" xfId="11182" xr:uid="{00000000-0005-0000-0000-000045330000}"/>
    <cellStyle name="Calculation 3 3 5" xfId="11183" xr:uid="{00000000-0005-0000-0000-000046330000}"/>
    <cellStyle name="Calculation 3 3 5 2" xfId="11184" xr:uid="{00000000-0005-0000-0000-000047330000}"/>
    <cellStyle name="Calculation 3 3 6" xfId="11185" xr:uid="{00000000-0005-0000-0000-000048330000}"/>
    <cellStyle name="Calculation 3 3 7" xfId="11186" xr:uid="{00000000-0005-0000-0000-000049330000}"/>
    <cellStyle name="Calculation 3 3 8" xfId="11187" xr:uid="{00000000-0005-0000-0000-00004A330000}"/>
    <cellStyle name="Calculation 3 4" xfId="11188" xr:uid="{00000000-0005-0000-0000-00004B330000}"/>
    <cellStyle name="Calculation 3 4 2" xfId="11189" xr:uid="{00000000-0005-0000-0000-00004C330000}"/>
    <cellStyle name="Calculation 3 4 2 2" xfId="11190" xr:uid="{00000000-0005-0000-0000-00004D330000}"/>
    <cellStyle name="Calculation 3 4 3" xfId="11191" xr:uid="{00000000-0005-0000-0000-00004E330000}"/>
    <cellStyle name="Calculation 3 4 3 2" xfId="11192" xr:uid="{00000000-0005-0000-0000-00004F330000}"/>
    <cellStyle name="Calculation 3 4 4" xfId="11193" xr:uid="{00000000-0005-0000-0000-000050330000}"/>
    <cellStyle name="Calculation 3 4 4 2" xfId="11194" xr:uid="{00000000-0005-0000-0000-000051330000}"/>
    <cellStyle name="Calculation 3 4 5" xfId="11195" xr:uid="{00000000-0005-0000-0000-000052330000}"/>
    <cellStyle name="Calculation 3 4 6" xfId="11196" xr:uid="{00000000-0005-0000-0000-000053330000}"/>
    <cellStyle name="Calculation 3 5" xfId="11197" xr:uid="{00000000-0005-0000-0000-000054330000}"/>
    <cellStyle name="Calculation 3 5 2" xfId="11198" xr:uid="{00000000-0005-0000-0000-000055330000}"/>
    <cellStyle name="Calculation 3 5 2 2" xfId="11199" xr:uid="{00000000-0005-0000-0000-000056330000}"/>
    <cellStyle name="Calculation 3 5 3" xfId="11200" xr:uid="{00000000-0005-0000-0000-000057330000}"/>
    <cellStyle name="Calculation 3 5 3 2" xfId="11201" xr:uid="{00000000-0005-0000-0000-000058330000}"/>
    <cellStyle name="Calculation 3 5 4" xfId="11202" xr:uid="{00000000-0005-0000-0000-000059330000}"/>
    <cellStyle name="Calculation 3 5 4 2" xfId="11203" xr:uid="{00000000-0005-0000-0000-00005A330000}"/>
    <cellStyle name="Calculation 3 5 5" xfId="11204" xr:uid="{00000000-0005-0000-0000-00005B330000}"/>
    <cellStyle name="Calculation 3 5 6" xfId="11205" xr:uid="{00000000-0005-0000-0000-00005C330000}"/>
    <cellStyle name="Calculation 3 6" xfId="11206" xr:uid="{00000000-0005-0000-0000-00005D330000}"/>
    <cellStyle name="Calculation 3 6 2" xfId="11207" xr:uid="{00000000-0005-0000-0000-00005E330000}"/>
    <cellStyle name="Calculation 3 7" xfId="11208" xr:uid="{00000000-0005-0000-0000-00005F330000}"/>
    <cellStyle name="Calculation 3 7 2" xfId="11209" xr:uid="{00000000-0005-0000-0000-000060330000}"/>
    <cellStyle name="Calculation 3 8" xfId="11210" xr:uid="{00000000-0005-0000-0000-000061330000}"/>
    <cellStyle name="Calculation 3 8 2" xfId="11211" xr:uid="{00000000-0005-0000-0000-000062330000}"/>
    <cellStyle name="Calculation 3 9" xfId="11212" xr:uid="{00000000-0005-0000-0000-000063330000}"/>
    <cellStyle name="Calculation 3 9 2" xfId="11213" xr:uid="{00000000-0005-0000-0000-000064330000}"/>
    <cellStyle name="Calculation 4" xfId="882" xr:uid="{00000000-0005-0000-0000-000065330000}"/>
    <cellStyle name="Calculation 4 10" xfId="11214" xr:uid="{00000000-0005-0000-0000-000066330000}"/>
    <cellStyle name="Calculation 4 2" xfId="5085" xr:uid="{00000000-0005-0000-0000-000067330000}"/>
    <cellStyle name="Calculation 4 2 2" xfId="11215" xr:uid="{00000000-0005-0000-0000-000068330000}"/>
    <cellStyle name="Calculation 4 2 2 2" xfId="57923" xr:uid="{00000000-0005-0000-0000-000069330000}"/>
    <cellStyle name="Calculation 4 2 2 3" xfId="57924" xr:uid="{00000000-0005-0000-0000-00006A330000}"/>
    <cellStyle name="Calculation 4 2 3" xfId="11216" xr:uid="{00000000-0005-0000-0000-00006B330000}"/>
    <cellStyle name="Calculation 4 2 3 2" xfId="57925" xr:uid="{00000000-0005-0000-0000-00006C330000}"/>
    <cellStyle name="Calculation 4 2 3 3" xfId="57926" xr:uid="{00000000-0005-0000-0000-00006D330000}"/>
    <cellStyle name="Calculation 4 2 4" xfId="57927" xr:uid="{00000000-0005-0000-0000-00006E330000}"/>
    <cellStyle name="Calculation 4 2 5" xfId="57928" xr:uid="{00000000-0005-0000-0000-00006F330000}"/>
    <cellStyle name="Calculation 4 3" xfId="11217" xr:uid="{00000000-0005-0000-0000-000070330000}"/>
    <cellStyle name="Calculation 4 3 2" xfId="11218" xr:uid="{00000000-0005-0000-0000-000071330000}"/>
    <cellStyle name="Calculation 4 3 3" xfId="57929" xr:uid="{00000000-0005-0000-0000-000072330000}"/>
    <cellStyle name="Calculation 4 4" xfId="11219" xr:uid="{00000000-0005-0000-0000-000073330000}"/>
    <cellStyle name="Calculation 4 4 2" xfId="11220" xr:uid="{00000000-0005-0000-0000-000074330000}"/>
    <cellStyle name="Calculation 4 4 3" xfId="57930" xr:uid="{00000000-0005-0000-0000-000075330000}"/>
    <cellStyle name="Calculation 4 5" xfId="11221" xr:uid="{00000000-0005-0000-0000-000076330000}"/>
    <cellStyle name="Calculation 4 5 2" xfId="11222" xr:uid="{00000000-0005-0000-0000-000077330000}"/>
    <cellStyle name="Calculation 4 6" xfId="11223" xr:uid="{00000000-0005-0000-0000-000078330000}"/>
    <cellStyle name="Calculation 4 6 2" xfId="11224" xr:uid="{00000000-0005-0000-0000-000079330000}"/>
    <cellStyle name="Calculation 4 7" xfId="11225" xr:uid="{00000000-0005-0000-0000-00007A330000}"/>
    <cellStyle name="Calculation 4 7 2" xfId="11226" xr:uid="{00000000-0005-0000-0000-00007B330000}"/>
    <cellStyle name="Calculation 4 8" xfId="11227" xr:uid="{00000000-0005-0000-0000-00007C330000}"/>
    <cellStyle name="Calculation 4 9" xfId="11228" xr:uid="{00000000-0005-0000-0000-00007D330000}"/>
    <cellStyle name="Calculation 5" xfId="883" xr:uid="{00000000-0005-0000-0000-00007E330000}"/>
    <cellStyle name="Calculation 5 2" xfId="5086" xr:uid="{00000000-0005-0000-0000-00007F330000}"/>
    <cellStyle name="Calculation 5 2 2" xfId="11229" xr:uid="{00000000-0005-0000-0000-000080330000}"/>
    <cellStyle name="Calculation 5 2 2 2" xfId="57931" xr:uid="{00000000-0005-0000-0000-000081330000}"/>
    <cellStyle name="Calculation 5 2 2 3" xfId="57932" xr:uid="{00000000-0005-0000-0000-000082330000}"/>
    <cellStyle name="Calculation 5 2 3" xfId="57933" xr:uid="{00000000-0005-0000-0000-000083330000}"/>
    <cellStyle name="Calculation 5 2 3 2" xfId="57934" xr:uid="{00000000-0005-0000-0000-000084330000}"/>
    <cellStyle name="Calculation 5 2 3 3" xfId="57935" xr:uid="{00000000-0005-0000-0000-000085330000}"/>
    <cellStyle name="Calculation 5 2 4" xfId="57936" xr:uid="{00000000-0005-0000-0000-000086330000}"/>
    <cellStyle name="Calculation 5 2 5" xfId="57937" xr:uid="{00000000-0005-0000-0000-000087330000}"/>
    <cellStyle name="Calculation 5 3" xfId="11230" xr:uid="{00000000-0005-0000-0000-000088330000}"/>
    <cellStyle name="Calculation 5 3 2" xfId="57938" xr:uid="{00000000-0005-0000-0000-000089330000}"/>
    <cellStyle name="Calculation 5 3 3" xfId="57939" xr:uid="{00000000-0005-0000-0000-00008A330000}"/>
    <cellStyle name="Calculation 5 4" xfId="11231" xr:uid="{00000000-0005-0000-0000-00008B330000}"/>
    <cellStyle name="Calculation 5 4 2" xfId="11232" xr:uid="{00000000-0005-0000-0000-00008C330000}"/>
    <cellStyle name="Calculation 5 4 3" xfId="57940" xr:uid="{00000000-0005-0000-0000-00008D330000}"/>
    <cellStyle name="Calculation 5 5" xfId="11233" xr:uid="{00000000-0005-0000-0000-00008E330000}"/>
    <cellStyle name="Calculation 5 6" xfId="11234" xr:uid="{00000000-0005-0000-0000-00008F330000}"/>
    <cellStyle name="Calculation 5 7" xfId="11235" xr:uid="{00000000-0005-0000-0000-000090330000}"/>
    <cellStyle name="Calculation 5 8" xfId="57941" xr:uid="{00000000-0005-0000-0000-000091330000}"/>
    <cellStyle name="Calculation 5 9" xfId="57942" xr:uid="{00000000-0005-0000-0000-000092330000}"/>
    <cellStyle name="Calculation 6" xfId="884" xr:uid="{00000000-0005-0000-0000-000093330000}"/>
    <cellStyle name="Calculation 6 2" xfId="5087" xr:uid="{00000000-0005-0000-0000-000094330000}"/>
    <cellStyle name="Calculation 6 2 2" xfId="11236" xr:uid="{00000000-0005-0000-0000-000095330000}"/>
    <cellStyle name="Calculation 6 2 2 2" xfId="57943" xr:uid="{00000000-0005-0000-0000-000096330000}"/>
    <cellStyle name="Calculation 6 2 2 3" xfId="57944" xr:uid="{00000000-0005-0000-0000-000097330000}"/>
    <cellStyle name="Calculation 6 2 3" xfId="57945" xr:uid="{00000000-0005-0000-0000-000098330000}"/>
    <cellStyle name="Calculation 6 2 3 2" xfId="57946" xr:uid="{00000000-0005-0000-0000-000099330000}"/>
    <cellStyle name="Calculation 6 2 3 3" xfId="57947" xr:uid="{00000000-0005-0000-0000-00009A330000}"/>
    <cellStyle name="Calculation 6 2 4" xfId="57948" xr:uid="{00000000-0005-0000-0000-00009B330000}"/>
    <cellStyle name="Calculation 6 2 5" xfId="57949" xr:uid="{00000000-0005-0000-0000-00009C330000}"/>
    <cellStyle name="Calculation 6 3" xfId="11237" xr:uid="{00000000-0005-0000-0000-00009D330000}"/>
    <cellStyle name="Calculation 6 3 2" xfId="11238" xr:uid="{00000000-0005-0000-0000-00009E330000}"/>
    <cellStyle name="Calculation 6 3 3" xfId="57950" xr:uid="{00000000-0005-0000-0000-00009F330000}"/>
    <cellStyle name="Calculation 6 4" xfId="11239" xr:uid="{00000000-0005-0000-0000-0000A0330000}"/>
    <cellStyle name="Calculation 6 4 2" xfId="11240" xr:uid="{00000000-0005-0000-0000-0000A1330000}"/>
    <cellStyle name="Calculation 6 4 3" xfId="57951" xr:uid="{00000000-0005-0000-0000-0000A2330000}"/>
    <cellStyle name="Calculation 6 5" xfId="11241" xr:uid="{00000000-0005-0000-0000-0000A3330000}"/>
    <cellStyle name="Calculation 6 5 2" xfId="11242" xr:uid="{00000000-0005-0000-0000-0000A4330000}"/>
    <cellStyle name="Calculation 6 6" xfId="11243" xr:uid="{00000000-0005-0000-0000-0000A5330000}"/>
    <cellStyle name="Calculation 6 7" xfId="11244" xr:uid="{00000000-0005-0000-0000-0000A6330000}"/>
    <cellStyle name="Calculation 6 8" xfId="11245" xr:uid="{00000000-0005-0000-0000-0000A7330000}"/>
    <cellStyle name="Calculation 6 9" xfId="57952" xr:uid="{00000000-0005-0000-0000-0000A8330000}"/>
    <cellStyle name="Calculation 7" xfId="885" xr:uid="{00000000-0005-0000-0000-0000A9330000}"/>
    <cellStyle name="Calculation 7 2" xfId="5088" xr:uid="{00000000-0005-0000-0000-0000AA330000}"/>
    <cellStyle name="Calculation 7 2 2" xfId="57953" xr:uid="{00000000-0005-0000-0000-0000AB330000}"/>
    <cellStyle name="Calculation 7 2 2 2" xfId="57954" xr:uid="{00000000-0005-0000-0000-0000AC330000}"/>
    <cellStyle name="Calculation 7 2 2 3" xfId="57955" xr:uid="{00000000-0005-0000-0000-0000AD330000}"/>
    <cellStyle name="Calculation 7 2 3" xfId="57956" xr:uid="{00000000-0005-0000-0000-0000AE330000}"/>
    <cellStyle name="Calculation 7 2 3 2" xfId="57957" xr:uid="{00000000-0005-0000-0000-0000AF330000}"/>
    <cellStyle name="Calculation 7 2 3 3" xfId="57958" xr:uid="{00000000-0005-0000-0000-0000B0330000}"/>
    <cellStyle name="Calculation 7 2 4" xfId="57959" xr:uid="{00000000-0005-0000-0000-0000B1330000}"/>
    <cellStyle name="Calculation 7 2 5" xfId="57960" xr:uid="{00000000-0005-0000-0000-0000B2330000}"/>
    <cellStyle name="Calculation 7 3" xfId="57961" xr:uid="{00000000-0005-0000-0000-0000B3330000}"/>
    <cellStyle name="Calculation 7 3 2" xfId="57962" xr:uid="{00000000-0005-0000-0000-0000B4330000}"/>
    <cellStyle name="Calculation 7 3 3" xfId="57963" xr:uid="{00000000-0005-0000-0000-0000B5330000}"/>
    <cellStyle name="Calculation 7 4" xfId="57964" xr:uid="{00000000-0005-0000-0000-0000B6330000}"/>
    <cellStyle name="Calculation 7 4 2" xfId="57965" xr:uid="{00000000-0005-0000-0000-0000B7330000}"/>
    <cellStyle name="Calculation 7 4 3" xfId="57966" xr:uid="{00000000-0005-0000-0000-0000B8330000}"/>
    <cellStyle name="Calculation 7 5" xfId="57967" xr:uid="{00000000-0005-0000-0000-0000B9330000}"/>
    <cellStyle name="Calculation 7 6" xfId="57968" xr:uid="{00000000-0005-0000-0000-0000BA330000}"/>
    <cellStyle name="Calculation 7 7" xfId="57969" xr:uid="{00000000-0005-0000-0000-0000BB330000}"/>
    <cellStyle name="Calculation 7 8" xfId="57970" xr:uid="{00000000-0005-0000-0000-0000BC330000}"/>
    <cellStyle name="Calculation 7 9" xfId="57971" xr:uid="{00000000-0005-0000-0000-0000BD330000}"/>
    <cellStyle name="Calculation 8" xfId="11246" xr:uid="{00000000-0005-0000-0000-0000BE330000}"/>
    <cellStyle name="Calculation 9" xfId="59040" xr:uid="{00000000-0005-0000-0000-0000BF330000}"/>
    <cellStyle name="Check Cell" xfId="13" builtinId="23" customBuiltin="1"/>
    <cellStyle name="Check Cell 10" xfId="59041" xr:uid="{00000000-0005-0000-0000-0000C1330000}"/>
    <cellStyle name="Check Cell 2" xfId="886" xr:uid="{00000000-0005-0000-0000-0000C2330000}"/>
    <cellStyle name="Check Cell 2 10" xfId="11247" xr:uid="{00000000-0005-0000-0000-0000C3330000}"/>
    <cellStyle name="Check Cell 2 11" xfId="11248" xr:uid="{00000000-0005-0000-0000-0000C4330000}"/>
    <cellStyle name="Check Cell 2 2" xfId="887" xr:uid="{00000000-0005-0000-0000-0000C5330000}"/>
    <cellStyle name="Check Cell 2 2 2" xfId="11249" xr:uid="{00000000-0005-0000-0000-0000C6330000}"/>
    <cellStyle name="Check Cell 2 2 2 2" xfId="11250" xr:uid="{00000000-0005-0000-0000-0000C7330000}"/>
    <cellStyle name="Check Cell 2 2 2 3" xfId="11251" xr:uid="{00000000-0005-0000-0000-0000C8330000}"/>
    <cellStyle name="Check Cell 2 2 2 4" xfId="11252" xr:uid="{00000000-0005-0000-0000-0000C9330000}"/>
    <cellStyle name="Check Cell 2 2 3" xfId="11253" xr:uid="{00000000-0005-0000-0000-0000CA330000}"/>
    <cellStyle name="Check Cell 2 2 4" xfId="11254" xr:uid="{00000000-0005-0000-0000-0000CB330000}"/>
    <cellStyle name="Check Cell 2 2 5" xfId="11255" xr:uid="{00000000-0005-0000-0000-0000CC330000}"/>
    <cellStyle name="Check Cell 2 2 6" xfId="11256" xr:uid="{00000000-0005-0000-0000-0000CD330000}"/>
    <cellStyle name="Check Cell 2 3" xfId="11257" xr:uid="{00000000-0005-0000-0000-0000CE330000}"/>
    <cellStyle name="Check Cell 2 3 2" xfId="11258" xr:uid="{00000000-0005-0000-0000-0000CF330000}"/>
    <cellStyle name="Check Cell 2 3 3" xfId="11259" xr:uid="{00000000-0005-0000-0000-0000D0330000}"/>
    <cellStyle name="Check Cell 2 3 4" xfId="11260" xr:uid="{00000000-0005-0000-0000-0000D1330000}"/>
    <cellStyle name="Check Cell 2 3 5" xfId="11261" xr:uid="{00000000-0005-0000-0000-0000D2330000}"/>
    <cellStyle name="Check Cell 2 4" xfId="11262" xr:uid="{00000000-0005-0000-0000-0000D3330000}"/>
    <cellStyle name="Check Cell 2 4 2" xfId="11263" xr:uid="{00000000-0005-0000-0000-0000D4330000}"/>
    <cellStyle name="Check Cell 2 4 3" xfId="11264" xr:uid="{00000000-0005-0000-0000-0000D5330000}"/>
    <cellStyle name="Check Cell 2 4 4" xfId="11265" xr:uid="{00000000-0005-0000-0000-0000D6330000}"/>
    <cellStyle name="Check Cell 2 5" xfId="11266" xr:uid="{00000000-0005-0000-0000-0000D7330000}"/>
    <cellStyle name="Check Cell 2 5 2" xfId="11267" xr:uid="{00000000-0005-0000-0000-0000D8330000}"/>
    <cellStyle name="Check Cell 2 6" xfId="11268" xr:uid="{00000000-0005-0000-0000-0000D9330000}"/>
    <cellStyle name="Check Cell 2 6 2" xfId="11269" xr:uid="{00000000-0005-0000-0000-0000DA330000}"/>
    <cellStyle name="Check Cell 2 7" xfId="11270" xr:uid="{00000000-0005-0000-0000-0000DB330000}"/>
    <cellStyle name="Check Cell 2 7 2" xfId="11271" xr:uid="{00000000-0005-0000-0000-0000DC330000}"/>
    <cellStyle name="Check Cell 2 8" xfId="11272" xr:uid="{00000000-0005-0000-0000-0000DD330000}"/>
    <cellStyle name="Check Cell 2 9" xfId="11273" xr:uid="{00000000-0005-0000-0000-0000DE330000}"/>
    <cellStyle name="Check Cell 3" xfId="888" xr:uid="{00000000-0005-0000-0000-0000DF330000}"/>
    <cellStyle name="Check Cell 3 2" xfId="11274" xr:uid="{00000000-0005-0000-0000-0000E0330000}"/>
    <cellStyle name="Check Cell 3 2 2" xfId="11275" xr:uid="{00000000-0005-0000-0000-0000E1330000}"/>
    <cellStyle name="Check Cell 3 2 2 2" xfId="11276" xr:uid="{00000000-0005-0000-0000-0000E2330000}"/>
    <cellStyle name="Check Cell 3 2 3" xfId="11277" xr:uid="{00000000-0005-0000-0000-0000E3330000}"/>
    <cellStyle name="Check Cell 3 2 3 2" xfId="11278" xr:uid="{00000000-0005-0000-0000-0000E4330000}"/>
    <cellStyle name="Check Cell 3 2 4" xfId="11279" xr:uid="{00000000-0005-0000-0000-0000E5330000}"/>
    <cellStyle name="Check Cell 3 2 5" xfId="11280" xr:uid="{00000000-0005-0000-0000-0000E6330000}"/>
    <cellStyle name="Check Cell 3 3" xfId="11281" xr:uid="{00000000-0005-0000-0000-0000E7330000}"/>
    <cellStyle name="Check Cell 3 3 2" xfId="11282" xr:uid="{00000000-0005-0000-0000-0000E8330000}"/>
    <cellStyle name="Check Cell 3 3 3" xfId="11283" xr:uid="{00000000-0005-0000-0000-0000E9330000}"/>
    <cellStyle name="Check Cell 3 3 4" xfId="11284" xr:uid="{00000000-0005-0000-0000-0000EA330000}"/>
    <cellStyle name="Check Cell 3 4" xfId="11285" xr:uid="{00000000-0005-0000-0000-0000EB330000}"/>
    <cellStyle name="Check Cell 3 4 2" xfId="11286" xr:uid="{00000000-0005-0000-0000-0000EC330000}"/>
    <cellStyle name="Check Cell 3 5" xfId="11287" xr:uid="{00000000-0005-0000-0000-0000ED330000}"/>
    <cellStyle name="Check Cell 3 5 2" xfId="11288" xr:uid="{00000000-0005-0000-0000-0000EE330000}"/>
    <cellStyle name="Check Cell 3 6" xfId="11289" xr:uid="{00000000-0005-0000-0000-0000EF330000}"/>
    <cellStyle name="Check Cell 3 7" xfId="11290" xr:uid="{00000000-0005-0000-0000-0000F0330000}"/>
    <cellStyle name="Check Cell 4" xfId="889" xr:uid="{00000000-0005-0000-0000-0000F1330000}"/>
    <cellStyle name="Check Cell 4 2" xfId="11291" xr:uid="{00000000-0005-0000-0000-0000F2330000}"/>
    <cellStyle name="Check Cell 4 3" xfId="11292" xr:uid="{00000000-0005-0000-0000-0000F3330000}"/>
    <cellStyle name="Check Cell 4 4" xfId="11293" xr:uid="{00000000-0005-0000-0000-0000F4330000}"/>
    <cellStyle name="Check Cell 4 5" xfId="11294" xr:uid="{00000000-0005-0000-0000-0000F5330000}"/>
    <cellStyle name="Check Cell 5" xfId="890" xr:uid="{00000000-0005-0000-0000-0000F6330000}"/>
    <cellStyle name="Check Cell 5 2" xfId="11295" xr:uid="{00000000-0005-0000-0000-0000F7330000}"/>
    <cellStyle name="Check Cell 5 3" xfId="11296" xr:uid="{00000000-0005-0000-0000-0000F8330000}"/>
    <cellStyle name="Check Cell 5 4" xfId="11297" xr:uid="{00000000-0005-0000-0000-0000F9330000}"/>
    <cellStyle name="Check Cell 6" xfId="891" xr:uid="{00000000-0005-0000-0000-0000FA330000}"/>
    <cellStyle name="Check Cell 6 2" xfId="11298" xr:uid="{00000000-0005-0000-0000-0000FB330000}"/>
    <cellStyle name="Check Cell 6 3" xfId="11299" xr:uid="{00000000-0005-0000-0000-0000FC330000}"/>
    <cellStyle name="Check Cell 7" xfId="892" xr:uid="{00000000-0005-0000-0000-0000FD330000}"/>
    <cellStyle name="Check Cell 7 2" xfId="11300" xr:uid="{00000000-0005-0000-0000-0000FE330000}"/>
    <cellStyle name="Check Cell 8" xfId="59042" xr:uid="{00000000-0005-0000-0000-0000FF330000}"/>
    <cellStyle name="Check Cell 9" xfId="59043" xr:uid="{00000000-0005-0000-0000-000000340000}"/>
    <cellStyle name="City" xfId="4668" xr:uid="{00000000-0005-0000-0000-000001340000}"/>
    <cellStyle name="City 2" xfId="4906" xr:uid="{00000000-0005-0000-0000-000002340000}"/>
    <cellStyle name="City 3" xfId="57972" xr:uid="{00000000-0005-0000-0000-000003340000}"/>
    <cellStyle name="Comma" xfId="61221" builtinId="3"/>
    <cellStyle name="Comma  - Style1" xfId="4669" xr:uid="{00000000-0005-0000-0000-000005340000}"/>
    <cellStyle name="Comma  - Style1 2" xfId="4907" xr:uid="{00000000-0005-0000-0000-000006340000}"/>
    <cellStyle name="Comma  - Style2" xfId="4670" xr:uid="{00000000-0005-0000-0000-000007340000}"/>
    <cellStyle name="Comma  - Style2 2" xfId="4908" xr:uid="{00000000-0005-0000-0000-000008340000}"/>
    <cellStyle name="Comma  - Style3" xfId="4671" xr:uid="{00000000-0005-0000-0000-000009340000}"/>
    <cellStyle name="Comma  - Style3 2" xfId="4909" xr:uid="{00000000-0005-0000-0000-00000A340000}"/>
    <cellStyle name="Comma  - Style4" xfId="4672" xr:uid="{00000000-0005-0000-0000-00000B340000}"/>
    <cellStyle name="Comma  - Style4 2" xfId="4910" xr:uid="{00000000-0005-0000-0000-00000C340000}"/>
    <cellStyle name="Comma  - Style5" xfId="4673" xr:uid="{00000000-0005-0000-0000-00000D340000}"/>
    <cellStyle name="Comma  - Style5 2" xfId="4911" xr:uid="{00000000-0005-0000-0000-00000E340000}"/>
    <cellStyle name="Comma  - Style6" xfId="4674" xr:uid="{00000000-0005-0000-0000-00000F340000}"/>
    <cellStyle name="Comma  - Style6 2" xfId="4912" xr:uid="{00000000-0005-0000-0000-000010340000}"/>
    <cellStyle name="Comma  - Style7" xfId="4675" xr:uid="{00000000-0005-0000-0000-000011340000}"/>
    <cellStyle name="Comma  - Style7 2" xfId="4913" xr:uid="{00000000-0005-0000-0000-000012340000}"/>
    <cellStyle name="Comma  - Style8" xfId="4676" xr:uid="{00000000-0005-0000-0000-000013340000}"/>
    <cellStyle name="Comma  - Style8 2" xfId="4914" xr:uid="{00000000-0005-0000-0000-000014340000}"/>
    <cellStyle name="Comma [0] 2" xfId="893" xr:uid="{00000000-0005-0000-0000-000015340000}"/>
    <cellStyle name="Comma [0] 2 2" xfId="59044" xr:uid="{00000000-0005-0000-0000-000016340000}"/>
    <cellStyle name="Comma [0] 2 2 2" xfId="59045" xr:uid="{00000000-0005-0000-0000-000017340000}"/>
    <cellStyle name="Comma [0] 2 3" xfId="59046" xr:uid="{00000000-0005-0000-0000-000018340000}"/>
    <cellStyle name="Comma [0] 3" xfId="4677" xr:uid="{00000000-0005-0000-0000-000019340000}"/>
    <cellStyle name="Comma 10" xfId="894" xr:uid="{00000000-0005-0000-0000-00001A340000}"/>
    <cellStyle name="Comma 10 2" xfId="895" xr:uid="{00000000-0005-0000-0000-00001B340000}"/>
    <cellStyle name="Comma 10 2 2" xfId="896" xr:uid="{00000000-0005-0000-0000-00001C340000}"/>
    <cellStyle name="Comma 10 2 2 2" xfId="59047" xr:uid="{00000000-0005-0000-0000-00001D340000}"/>
    <cellStyle name="Comma 10 2 3" xfId="11301" xr:uid="{00000000-0005-0000-0000-00001E340000}"/>
    <cellStyle name="Comma 10 2 3 2" xfId="59048" xr:uid="{00000000-0005-0000-0000-00001F340000}"/>
    <cellStyle name="Comma 10 2 4" xfId="58190" xr:uid="{00000000-0005-0000-0000-000020340000}"/>
    <cellStyle name="Comma 10 2_2015 Annual Rpt" xfId="4955" xr:uid="{00000000-0005-0000-0000-000021340000}"/>
    <cellStyle name="Comma 10 3" xfId="897" xr:uid="{00000000-0005-0000-0000-000022340000}"/>
    <cellStyle name="Comma 10 3 2" xfId="59049" xr:uid="{00000000-0005-0000-0000-000023340000}"/>
    <cellStyle name="Comma 10 4" xfId="4679" xr:uid="{00000000-0005-0000-0000-000024340000}"/>
    <cellStyle name="Comma 10 5" xfId="57973" xr:uid="{00000000-0005-0000-0000-000025340000}"/>
    <cellStyle name="Comma 10 6" xfId="59050" xr:uid="{00000000-0005-0000-0000-000026340000}"/>
    <cellStyle name="Comma 10_Dec monthly report" xfId="4678" xr:uid="{00000000-0005-0000-0000-000027340000}"/>
    <cellStyle name="Comma 100" xfId="11302" xr:uid="{00000000-0005-0000-0000-000028340000}"/>
    <cellStyle name="Comma 101" xfId="11303" xr:uid="{00000000-0005-0000-0000-000029340000}"/>
    <cellStyle name="Comma 102" xfId="11304" xr:uid="{00000000-0005-0000-0000-00002A340000}"/>
    <cellStyle name="Comma 103" xfId="11305" xr:uid="{00000000-0005-0000-0000-00002B340000}"/>
    <cellStyle name="Comma 104" xfId="11306" xr:uid="{00000000-0005-0000-0000-00002C340000}"/>
    <cellStyle name="Comma 105" xfId="11307" xr:uid="{00000000-0005-0000-0000-00002D340000}"/>
    <cellStyle name="Comma 106" xfId="11308" xr:uid="{00000000-0005-0000-0000-00002E340000}"/>
    <cellStyle name="Comma 107" xfId="11309" xr:uid="{00000000-0005-0000-0000-00002F340000}"/>
    <cellStyle name="Comma 108" xfId="11310" xr:uid="{00000000-0005-0000-0000-000030340000}"/>
    <cellStyle name="Comma 109" xfId="11311" xr:uid="{00000000-0005-0000-0000-000031340000}"/>
    <cellStyle name="Comma 11" xfId="898" xr:uid="{00000000-0005-0000-0000-000032340000}"/>
    <cellStyle name="Comma 11 2" xfId="4681" xr:uid="{00000000-0005-0000-0000-000033340000}"/>
    <cellStyle name="Comma 11 2 2" xfId="11312" xr:uid="{00000000-0005-0000-0000-000034340000}"/>
    <cellStyle name="Comma 11 2 2 2" xfId="59051" xr:uid="{00000000-0005-0000-0000-000035340000}"/>
    <cellStyle name="Comma 11 2 3" xfId="11313" xr:uid="{00000000-0005-0000-0000-000036340000}"/>
    <cellStyle name="Comma 11 3" xfId="11314" xr:uid="{00000000-0005-0000-0000-000037340000}"/>
    <cellStyle name="Comma 11 3 2" xfId="11315" xr:uid="{00000000-0005-0000-0000-000038340000}"/>
    <cellStyle name="Comma 11 4" xfId="11316" xr:uid="{00000000-0005-0000-0000-000039340000}"/>
    <cellStyle name="Comma 11 4 2" xfId="11317" xr:uid="{00000000-0005-0000-0000-00003A340000}"/>
    <cellStyle name="Comma 11 5" xfId="11318" xr:uid="{00000000-0005-0000-0000-00003B340000}"/>
    <cellStyle name="Comma 11_Dec monthly report" xfId="4680" xr:uid="{00000000-0005-0000-0000-00003C340000}"/>
    <cellStyle name="Comma 110" xfId="11319" xr:uid="{00000000-0005-0000-0000-00003D340000}"/>
    <cellStyle name="Comma 111" xfId="11320" xr:uid="{00000000-0005-0000-0000-00003E340000}"/>
    <cellStyle name="Comma 112" xfId="11321" xr:uid="{00000000-0005-0000-0000-00003F340000}"/>
    <cellStyle name="Comma 113" xfId="11322" xr:uid="{00000000-0005-0000-0000-000040340000}"/>
    <cellStyle name="Comma 114" xfId="11323" xr:uid="{00000000-0005-0000-0000-000041340000}"/>
    <cellStyle name="Comma 115" xfId="11324" xr:uid="{00000000-0005-0000-0000-000042340000}"/>
    <cellStyle name="Comma 116" xfId="11325" xr:uid="{00000000-0005-0000-0000-000043340000}"/>
    <cellStyle name="Comma 117" xfId="11326" xr:uid="{00000000-0005-0000-0000-000044340000}"/>
    <cellStyle name="Comma 118" xfId="11327" xr:uid="{00000000-0005-0000-0000-000045340000}"/>
    <cellStyle name="Comma 119" xfId="11328" xr:uid="{00000000-0005-0000-0000-000046340000}"/>
    <cellStyle name="Comma 12" xfId="899" xr:uid="{00000000-0005-0000-0000-000047340000}"/>
    <cellStyle name="Comma 12 2" xfId="900" xr:uid="{00000000-0005-0000-0000-000048340000}"/>
    <cellStyle name="Comma 12 2 2" xfId="901" xr:uid="{00000000-0005-0000-0000-000049340000}"/>
    <cellStyle name="Comma 12 2 2 2" xfId="59052" xr:uid="{00000000-0005-0000-0000-00004A340000}"/>
    <cellStyle name="Comma 12 2 3" xfId="59053" xr:uid="{00000000-0005-0000-0000-00004B340000}"/>
    <cellStyle name="Comma 12 2 3 2" xfId="59054" xr:uid="{00000000-0005-0000-0000-00004C340000}"/>
    <cellStyle name="Comma 12 2_2015 Annual Rpt" xfId="4956" xr:uid="{00000000-0005-0000-0000-00004D340000}"/>
    <cellStyle name="Comma 12 3" xfId="902" xr:uid="{00000000-0005-0000-0000-00004E340000}"/>
    <cellStyle name="Comma 12 3 2" xfId="59055" xr:uid="{00000000-0005-0000-0000-00004F340000}"/>
    <cellStyle name="Comma 12 3 2 2" xfId="59056" xr:uid="{00000000-0005-0000-0000-000050340000}"/>
    <cellStyle name="Comma 12 3 3" xfId="59057" xr:uid="{00000000-0005-0000-0000-000051340000}"/>
    <cellStyle name="Comma 12 3 4" xfId="59058" xr:uid="{00000000-0005-0000-0000-000052340000}"/>
    <cellStyle name="Comma 12 4" xfId="4683" xr:uid="{00000000-0005-0000-0000-000053340000}"/>
    <cellStyle name="Comma 12 4 2" xfId="59059" xr:uid="{00000000-0005-0000-0000-000054340000}"/>
    <cellStyle name="Comma 12 5" xfId="57974" xr:uid="{00000000-0005-0000-0000-000055340000}"/>
    <cellStyle name="Comma 12 5 2" xfId="59060" xr:uid="{00000000-0005-0000-0000-000056340000}"/>
    <cellStyle name="Comma 12 6" xfId="59061" xr:uid="{00000000-0005-0000-0000-000057340000}"/>
    <cellStyle name="Comma 12 7" xfId="59062" xr:uid="{00000000-0005-0000-0000-000058340000}"/>
    <cellStyle name="Comma 12_Dec monthly report" xfId="4682" xr:uid="{00000000-0005-0000-0000-000059340000}"/>
    <cellStyle name="Comma 120" xfId="11329" xr:uid="{00000000-0005-0000-0000-00005A340000}"/>
    <cellStyle name="Comma 121" xfId="11330" xr:uid="{00000000-0005-0000-0000-00005B340000}"/>
    <cellStyle name="Comma 122" xfId="11331" xr:uid="{00000000-0005-0000-0000-00005C340000}"/>
    <cellStyle name="Comma 123" xfId="11332" xr:uid="{00000000-0005-0000-0000-00005D340000}"/>
    <cellStyle name="Comma 124" xfId="11333" xr:uid="{00000000-0005-0000-0000-00005E340000}"/>
    <cellStyle name="Comma 125" xfId="11334" xr:uid="{00000000-0005-0000-0000-00005F340000}"/>
    <cellStyle name="Comma 126" xfId="11335" xr:uid="{00000000-0005-0000-0000-000060340000}"/>
    <cellStyle name="Comma 127" xfId="11336" xr:uid="{00000000-0005-0000-0000-000061340000}"/>
    <cellStyle name="Comma 128" xfId="11337" xr:uid="{00000000-0005-0000-0000-000062340000}"/>
    <cellStyle name="Comma 129" xfId="11338" xr:uid="{00000000-0005-0000-0000-000063340000}"/>
    <cellStyle name="Comma 13" xfId="903" xr:uid="{00000000-0005-0000-0000-000064340000}"/>
    <cellStyle name="Comma 13 2" xfId="904" xr:uid="{00000000-0005-0000-0000-000065340000}"/>
    <cellStyle name="Comma 13 2 2" xfId="11339" xr:uid="{00000000-0005-0000-0000-000066340000}"/>
    <cellStyle name="Comma 13 2 2 2" xfId="59063" xr:uid="{00000000-0005-0000-0000-000067340000}"/>
    <cellStyle name="Comma 13 3" xfId="4685" xr:uid="{00000000-0005-0000-0000-000068340000}"/>
    <cellStyle name="Comma 13 3 2" xfId="59064" xr:uid="{00000000-0005-0000-0000-000069340000}"/>
    <cellStyle name="Comma 13 4" xfId="11340" xr:uid="{00000000-0005-0000-0000-00006A340000}"/>
    <cellStyle name="Comma 13 5" xfId="59065" xr:uid="{00000000-0005-0000-0000-00006B340000}"/>
    <cellStyle name="Comma 13 6" xfId="59066" xr:uid="{00000000-0005-0000-0000-00006C340000}"/>
    <cellStyle name="Comma 13_Dec monthly report" xfId="4684" xr:uid="{00000000-0005-0000-0000-00006D340000}"/>
    <cellStyle name="Comma 130" xfId="11341" xr:uid="{00000000-0005-0000-0000-00006E340000}"/>
    <cellStyle name="Comma 131" xfId="11342" xr:uid="{00000000-0005-0000-0000-00006F340000}"/>
    <cellStyle name="Comma 132" xfId="11343" xr:uid="{00000000-0005-0000-0000-000070340000}"/>
    <cellStyle name="Comma 133" xfId="11344" xr:uid="{00000000-0005-0000-0000-000071340000}"/>
    <cellStyle name="Comma 134" xfId="11345" xr:uid="{00000000-0005-0000-0000-000072340000}"/>
    <cellStyle name="Comma 135" xfId="11346" xr:uid="{00000000-0005-0000-0000-000073340000}"/>
    <cellStyle name="Comma 136" xfId="11347" xr:uid="{00000000-0005-0000-0000-000074340000}"/>
    <cellStyle name="Comma 137" xfId="11348" xr:uid="{00000000-0005-0000-0000-000075340000}"/>
    <cellStyle name="Comma 138" xfId="11349" xr:uid="{00000000-0005-0000-0000-000076340000}"/>
    <cellStyle name="Comma 139" xfId="11350" xr:uid="{00000000-0005-0000-0000-000077340000}"/>
    <cellStyle name="Comma 14" xfId="905" xr:uid="{00000000-0005-0000-0000-000078340000}"/>
    <cellStyle name="Comma 14 2" xfId="906" xr:uid="{00000000-0005-0000-0000-000079340000}"/>
    <cellStyle name="Comma 14 2 2" xfId="59067" xr:uid="{00000000-0005-0000-0000-00007A340000}"/>
    <cellStyle name="Comma 14 3" xfId="4687" xr:uid="{00000000-0005-0000-0000-00007B340000}"/>
    <cellStyle name="Comma 14 3 2" xfId="59068" xr:uid="{00000000-0005-0000-0000-00007C340000}"/>
    <cellStyle name="Comma 14 4" xfId="11351" xr:uid="{00000000-0005-0000-0000-00007D340000}"/>
    <cellStyle name="Comma 14 5" xfId="11352" xr:uid="{00000000-0005-0000-0000-00007E340000}"/>
    <cellStyle name="Comma 14 6" xfId="59069" xr:uid="{00000000-0005-0000-0000-00007F340000}"/>
    <cellStyle name="Comma 14_Dec monthly report" xfId="4686" xr:uid="{00000000-0005-0000-0000-000080340000}"/>
    <cellStyle name="Comma 140" xfId="11353" xr:uid="{00000000-0005-0000-0000-000081340000}"/>
    <cellStyle name="Comma 141" xfId="11354" xr:uid="{00000000-0005-0000-0000-000082340000}"/>
    <cellStyle name="Comma 142" xfId="11355" xr:uid="{00000000-0005-0000-0000-000083340000}"/>
    <cellStyle name="Comma 143" xfId="11356" xr:uid="{00000000-0005-0000-0000-000084340000}"/>
    <cellStyle name="Comma 144" xfId="11357" xr:uid="{00000000-0005-0000-0000-000085340000}"/>
    <cellStyle name="Comma 145" xfId="11358" xr:uid="{00000000-0005-0000-0000-000086340000}"/>
    <cellStyle name="Comma 146" xfId="11359" xr:uid="{00000000-0005-0000-0000-000087340000}"/>
    <cellStyle name="Comma 147" xfId="11360" xr:uid="{00000000-0005-0000-0000-000088340000}"/>
    <cellStyle name="Comma 148" xfId="11361" xr:uid="{00000000-0005-0000-0000-000089340000}"/>
    <cellStyle name="Comma 148 2" xfId="11362" xr:uid="{00000000-0005-0000-0000-00008A340000}"/>
    <cellStyle name="Comma 148 3" xfId="11363" xr:uid="{00000000-0005-0000-0000-00008B340000}"/>
    <cellStyle name="Comma 148 4" xfId="11364" xr:uid="{00000000-0005-0000-0000-00008C340000}"/>
    <cellStyle name="Comma 149" xfId="11365" xr:uid="{00000000-0005-0000-0000-00008D340000}"/>
    <cellStyle name="Comma 149 2" xfId="11366" xr:uid="{00000000-0005-0000-0000-00008E340000}"/>
    <cellStyle name="Comma 149 2 2" xfId="11367" xr:uid="{00000000-0005-0000-0000-00008F340000}"/>
    <cellStyle name="Comma 149 2 2 2" xfId="11368" xr:uid="{00000000-0005-0000-0000-000090340000}"/>
    <cellStyle name="Comma 149 2 2 2 2" xfId="11369" xr:uid="{00000000-0005-0000-0000-000091340000}"/>
    <cellStyle name="Comma 149 2 2 2 3" xfId="11370" xr:uid="{00000000-0005-0000-0000-000092340000}"/>
    <cellStyle name="Comma 149 2 2 3" xfId="11371" xr:uid="{00000000-0005-0000-0000-000093340000}"/>
    <cellStyle name="Comma 149 2 2 3 2" xfId="11372" xr:uid="{00000000-0005-0000-0000-000094340000}"/>
    <cellStyle name="Comma 149 2 2 4" xfId="11373" xr:uid="{00000000-0005-0000-0000-000095340000}"/>
    <cellStyle name="Comma 149 2 3" xfId="11374" xr:uid="{00000000-0005-0000-0000-000096340000}"/>
    <cellStyle name="Comma 149 3" xfId="11375" xr:uid="{00000000-0005-0000-0000-000097340000}"/>
    <cellStyle name="Comma 149 4" xfId="11376" xr:uid="{00000000-0005-0000-0000-000098340000}"/>
    <cellStyle name="Comma 149 5" xfId="11377" xr:uid="{00000000-0005-0000-0000-000099340000}"/>
    <cellStyle name="Comma 15" xfId="907" xr:uid="{00000000-0005-0000-0000-00009A340000}"/>
    <cellStyle name="Comma 15 2" xfId="908" xr:uid="{00000000-0005-0000-0000-00009B340000}"/>
    <cellStyle name="Comma 15 2 2" xfId="59070" xr:uid="{00000000-0005-0000-0000-00009C340000}"/>
    <cellStyle name="Comma 15 3" xfId="4688" xr:uid="{00000000-0005-0000-0000-00009D340000}"/>
    <cellStyle name="Comma 15 3 2" xfId="59071" xr:uid="{00000000-0005-0000-0000-00009E340000}"/>
    <cellStyle name="Comma 15 4" xfId="11378" xr:uid="{00000000-0005-0000-0000-00009F340000}"/>
    <cellStyle name="Comma 15 5" xfId="11379" xr:uid="{00000000-0005-0000-0000-0000A0340000}"/>
    <cellStyle name="Comma 15_2015 Annual Rpt" xfId="4957" xr:uid="{00000000-0005-0000-0000-0000A1340000}"/>
    <cellStyle name="Comma 150" xfId="11380" xr:uid="{00000000-0005-0000-0000-0000A2340000}"/>
    <cellStyle name="Comma 150 2" xfId="11381" xr:uid="{00000000-0005-0000-0000-0000A3340000}"/>
    <cellStyle name="Comma 150 3" xfId="11382" xr:uid="{00000000-0005-0000-0000-0000A4340000}"/>
    <cellStyle name="Comma 150 4" xfId="11383" xr:uid="{00000000-0005-0000-0000-0000A5340000}"/>
    <cellStyle name="Comma 151" xfId="11384" xr:uid="{00000000-0005-0000-0000-0000A6340000}"/>
    <cellStyle name="Comma 151 2" xfId="11385" xr:uid="{00000000-0005-0000-0000-0000A7340000}"/>
    <cellStyle name="Comma 151 3" xfId="11386" xr:uid="{00000000-0005-0000-0000-0000A8340000}"/>
    <cellStyle name="Comma 151 4" xfId="11387" xr:uid="{00000000-0005-0000-0000-0000A9340000}"/>
    <cellStyle name="Comma 152" xfId="11388" xr:uid="{00000000-0005-0000-0000-0000AA340000}"/>
    <cellStyle name="Comma 153" xfId="11389" xr:uid="{00000000-0005-0000-0000-0000AB340000}"/>
    <cellStyle name="Comma 153 2" xfId="11390" xr:uid="{00000000-0005-0000-0000-0000AC340000}"/>
    <cellStyle name="Comma 153 2 2" xfId="11391" xr:uid="{00000000-0005-0000-0000-0000AD340000}"/>
    <cellStyle name="Comma 153 2 2 2" xfId="11392" xr:uid="{00000000-0005-0000-0000-0000AE340000}"/>
    <cellStyle name="Comma 153 2 3" xfId="11393" xr:uid="{00000000-0005-0000-0000-0000AF340000}"/>
    <cellStyle name="Comma 153 2 3 2" xfId="11394" xr:uid="{00000000-0005-0000-0000-0000B0340000}"/>
    <cellStyle name="Comma 153 2 4" xfId="11395" xr:uid="{00000000-0005-0000-0000-0000B1340000}"/>
    <cellStyle name="Comma 153 2 5" xfId="11396" xr:uid="{00000000-0005-0000-0000-0000B2340000}"/>
    <cellStyle name="Comma 153 2 6" xfId="11397" xr:uid="{00000000-0005-0000-0000-0000B3340000}"/>
    <cellStyle name="Comma 153 2 7" xfId="11398" xr:uid="{00000000-0005-0000-0000-0000B4340000}"/>
    <cellStyle name="Comma 153 3" xfId="11399" xr:uid="{00000000-0005-0000-0000-0000B5340000}"/>
    <cellStyle name="Comma 153 4" xfId="11400" xr:uid="{00000000-0005-0000-0000-0000B6340000}"/>
    <cellStyle name="Comma 153 4 2" xfId="11401" xr:uid="{00000000-0005-0000-0000-0000B7340000}"/>
    <cellStyle name="Comma 153 5" xfId="11402" xr:uid="{00000000-0005-0000-0000-0000B8340000}"/>
    <cellStyle name="Comma 153 5 2" xfId="11403" xr:uid="{00000000-0005-0000-0000-0000B9340000}"/>
    <cellStyle name="Comma 153 6" xfId="11404" xr:uid="{00000000-0005-0000-0000-0000BA340000}"/>
    <cellStyle name="Comma 153 6 2" xfId="11405" xr:uid="{00000000-0005-0000-0000-0000BB340000}"/>
    <cellStyle name="Comma 153 7" xfId="11406" xr:uid="{00000000-0005-0000-0000-0000BC340000}"/>
    <cellStyle name="Comma 153 8" xfId="11407" xr:uid="{00000000-0005-0000-0000-0000BD340000}"/>
    <cellStyle name="Comma 153 9" xfId="11408" xr:uid="{00000000-0005-0000-0000-0000BE340000}"/>
    <cellStyle name="Comma 154" xfId="11409" xr:uid="{00000000-0005-0000-0000-0000BF340000}"/>
    <cellStyle name="Comma 154 2" xfId="11410" xr:uid="{00000000-0005-0000-0000-0000C0340000}"/>
    <cellStyle name="Comma 154 2 2" xfId="11411" xr:uid="{00000000-0005-0000-0000-0000C1340000}"/>
    <cellStyle name="Comma 154 2 2 2" xfId="11412" xr:uid="{00000000-0005-0000-0000-0000C2340000}"/>
    <cellStyle name="Comma 154 2 3" xfId="11413" xr:uid="{00000000-0005-0000-0000-0000C3340000}"/>
    <cellStyle name="Comma 154 2 3 2" xfId="11414" xr:uid="{00000000-0005-0000-0000-0000C4340000}"/>
    <cellStyle name="Comma 154 2 4" xfId="11415" xr:uid="{00000000-0005-0000-0000-0000C5340000}"/>
    <cellStyle name="Comma 154 2 5" xfId="11416" xr:uid="{00000000-0005-0000-0000-0000C6340000}"/>
    <cellStyle name="Comma 154 2 6" xfId="11417" xr:uid="{00000000-0005-0000-0000-0000C7340000}"/>
    <cellStyle name="Comma 154 2 7" xfId="11418" xr:uid="{00000000-0005-0000-0000-0000C8340000}"/>
    <cellStyle name="Comma 154 3" xfId="11419" xr:uid="{00000000-0005-0000-0000-0000C9340000}"/>
    <cellStyle name="Comma 154 4" xfId="11420" xr:uid="{00000000-0005-0000-0000-0000CA340000}"/>
    <cellStyle name="Comma 154 4 2" xfId="11421" xr:uid="{00000000-0005-0000-0000-0000CB340000}"/>
    <cellStyle name="Comma 154 5" xfId="11422" xr:uid="{00000000-0005-0000-0000-0000CC340000}"/>
    <cellStyle name="Comma 154 5 2" xfId="11423" xr:uid="{00000000-0005-0000-0000-0000CD340000}"/>
    <cellStyle name="Comma 154 6" xfId="11424" xr:uid="{00000000-0005-0000-0000-0000CE340000}"/>
    <cellStyle name="Comma 154 6 2" xfId="11425" xr:uid="{00000000-0005-0000-0000-0000CF340000}"/>
    <cellStyle name="Comma 154 7" xfId="11426" xr:uid="{00000000-0005-0000-0000-0000D0340000}"/>
    <cellStyle name="Comma 154 8" xfId="11427" xr:uid="{00000000-0005-0000-0000-0000D1340000}"/>
    <cellStyle name="Comma 154 9" xfId="11428" xr:uid="{00000000-0005-0000-0000-0000D2340000}"/>
    <cellStyle name="Comma 155" xfId="11429" xr:uid="{00000000-0005-0000-0000-0000D3340000}"/>
    <cellStyle name="Comma 156" xfId="11430" xr:uid="{00000000-0005-0000-0000-0000D4340000}"/>
    <cellStyle name="Comma 157" xfId="11431" xr:uid="{00000000-0005-0000-0000-0000D5340000}"/>
    <cellStyle name="Comma 158" xfId="11432" xr:uid="{00000000-0005-0000-0000-0000D6340000}"/>
    <cellStyle name="Comma 159" xfId="11433" xr:uid="{00000000-0005-0000-0000-0000D7340000}"/>
    <cellStyle name="Comma 16" xfId="909" xr:uid="{00000000-0005-0000-0000-0000D8340000}"/>
    <cellStyle name="Comma 16 2" xfId="910" xr:uid="{00000000-0005-0000-0000-0000D9340000}"/>
    <cellStyle name="Comma 16 2 2" xfId="59072" xr:uid="{00000000-0005-0000-0000-0000DA340000}"/>
    <cellStyle name="Comma 16 3" xfId="4690" xr:uid="{00000000-0005-0000-0000-0000DB340000}"/>
    <cellStyle name="Comma 16 3 2" xfId="59073" xr:uid="{00000000-0005-0000-0000-0000DC340000}"/>
    <cellStyle name="Comma 16 4" xfId="11434" xr:uid="{00000000-0005-0000-0000-0000DD340000}"/>
    <cellStyle name="Comma 16 5" xfId="59074" xr:uid="{00000000-0005-0000-0000-0000DE340000}"/>
    <cellStyle name="Comma 16 6" xfId="59075" xr:uid="{00000000-0005-0000-0000-0000DF340000}"/>
    <cellStyle name="Comma 16_Dec monthly report" xfId="4689" xr:uid="{00000000-0005-0000-0000-0000E0340000}"/>
    <cellStyle name="Comma 160" xfId="11435" xr:uid="{00000000-0005-0000-0000-0000E1340000}"/>
    <cellStyle name="Comma 161" xfId="11436" xr:uid="{00000000-0005-0000-0000-0000E2340000}"/>
    <cellStyle name="Comma 162" xfId="11437" xr:uid="{00000000-0005-0000-0000-0000E3340000}"/>
    <cellStyle name="Comma 163" xfId="11438" xr:uid="{00000000-0005-0000-0000-0000E4340000}"/>
    <cellStyle name="Comma 164" xfId="11439" xr:uid="{00000000-0005-0000-0000-0000E5340000}"/>
    <cellStyle name="Comma 165" xfId="11440" xr:uid="{00000000-0005-0000-0000-0000E6340000}"/>
    <cellStyle name="Comma 166" xfId="11441" xr:uid="{00000000-0005-0000-0000-0000E7340000}"/>
    <cellStyle name="Comma 167" xfId="11442" xr:uid="{00000000-0005-0000-0000-0000E8340000}"/>
    <cellStyle name="Comma 168" xfId="11443" xr:uid="{00000000-0005-0000-0000-0000E9340000}"/>
    <cellStyle name="Comma 169" xfId="11444" xr:uid="{00000000-0005-0000-0000-0000EA340000}"/>
    <cellStyle name="Comma 17" xfId="911" xr:uid="{00000000-0005-0000-0000-0000EB340000}"/>
    <cellStyle name="Comma 17 10" xfId="52503" xr:uid="{00000000-0005-0000-0000-0000EC340000}"/>
    <cellStyle name="Comma 17 10 2" xfId="59076" xr:uid="{00000000-0005-0000-0000-0000ED340000}"/>
    <cellStyle name="Comma 17 10 2 2" xfId="59077" xr:uid="{00000000-0005-0000-0000-0000EE340000}"/>
    <cellStyle name="Comma 17 10 3" xfId="59078" xr:uid="{00000000-0005-0000-0000-0000EF340000}"/>
    <cellStyle name="Comma 17 10 3 2" xfId="59079" xr:uid="{00000000-0005-0000-0000-0000F0340000}"/>
    <cellStyle name="Comma 17 11" xfId="59080" xr:uid="{00000000-0005-0000-0000-0000F1340000}"/>
    <cellStyle name="Comma 17 12" xfId="59081" xr:uid="{00000000-0005-0000-0000-0000F2340000}"/>
    <cellStyle name="Comma 17 2" xfId="912" xr:uid="{00000000-0005-0000-0000-0000F3340000}"/>
    <cellStyle name="Comma 17 2 10" xfId="59082" xr:uid="{00000000-0005-0000-0000-0000F4340000}"/>
    <cellStyle name="Comma 17 2 2" xfId="913" xr:uid="{00000000-0005-0000-0000-0000F5340000}"/>
    <cellStyle name="Comma 17 2 2 2" xfId="914" xr:uid="{00000000-0005-0000-0000-0000F6340000}"/>
    <cellStyle name="Comma 17 2 2 2 2" xfId="915" xr:uid="{00000000-0005-0000-0000-0000F7340000}"/>
    <cellStyle name="Comma 17 2 2 2 2 2" xfId="916" xr:uid="{00000000-0005-0000-0000-0000F8340000}"/>
    <cellStyle name="Comma 17 2 2 2 3" xfId="917" xr:uid="{00000000-0005-0000-0000-0000F9340000}"/>
    <cellStyle name="Comma 17 2 2 2 3 2" xfId="918" xr:uid="{00000000-0005-0000-0000-0000FA340000}"/>
    <cellStyle name="Comma 17 2 2 2 4" xfId="919" xr:uid="{00000000-0005-0000-0000-0000FB340000}"/>
    <cellStyle name="Comma 17 2 2 2 4 2" xfId="4360" xr:uid="{00000000-0005-0000-0000-0000FC340000}"/>
    <cellStyle name="Comma 17 2 2 2 5" xfId="52504" xr:uid="{00000000-0005-0000-0000-0000FD340000}"/>
    <cellStyle name="Comma 17 2 2 2 5 2" xfId="59083" xr:uid="{00000000-0005-0000-0000-0000FE340000}"/>
    <cellStyle name="Comma 17 2 2 2 5 2 2" xfId="59084" xr:uid="{00000000-0005-0000-0000-0000FF340000}"/>
    <cellStyle name="Comma 17 2 2 2 5 3" xfId="59085" xr:uid="{00000000-0005-0000-0000-000000350000}"/>
    <cellStyle name="Comma 17 2 2 2 5 3 2" xfId="59086" xr:uid="{00000000-0005-0000-0000-000001350000}"/>
    <cellStyle name="Comma 17 2 2 3" xfId="920" xr:uid="{00000000-0005-0000-0000-000002350000}"/>
    <cellStyle name="Comma 17 2 2 3 2" xfId="921" xr:uid="{00000000-0005-0000-0000-000003350000}"/>
    <cellStyle name="Comma 17 2 2 3 2 2" xfId="59087" xr:uid="{00000000-0005-0000-0000-000004350000}"/>
    <cellStyle name="Comma 17 2 2 3 2 3" xfId="59088" xr:uid="{00000000-0005-0000-0000-000005350000}"/>
    <cellStyle name="Comma 17 2 2 3 3" xfId="59089" xr:uid="{00000000-0005-0000-0000-000006350000}"/>
    <cellStyle name="Comma 17 2 2 3 4" xfId="59090" xr:uid="{00000000-0005-0000-0000-000007350000}"/>
    <cellStyle name="Comma 17 2 2 4" xfId="922" xr:uid="{00000000-0005-0000-0000-000008350000}"/>
    <cellStyle name="Comma 17 2 2 4 2" xfId="923" xr:uid="{00000000-0005-0000-0000-000009350000}"/>
    <cellStyle name="Comma 17 2 2 5" xfId="924" xr:uid="{00000000-0005-0000-0000-00000A350000}"/>
    <cellStyle name="Comma 17 2 2 5 2" xfId="925" xr:uid="{00000000-0005-0000-0000-00000B350000}"/>
    <cellStyle name="Comma 17 2 2 5 3" xfId="59091" xr:uid="{00000000-0005-0000-0000-00000C350000}"/>
    <cellStyle name="Comma 17 2 2 5 4" xfId="59092" xr:uid="{00000000-0005-0000-0000-00000D350000}"/>
    <cellStyle name="Comma 17 2 2 6" xfId="926" xr:uid="{00000000-0005-0000-0000-00000E350000}"/>
    <cellStyle name="Comma 17 2 2 6 2" xfId="4361" xr:uid="{00000000-0005-0000-0000-00000F350000}"/>
    <cellStyle name="Comma 17 2 2 7" xfId="52505" xr:uid="{00000000-0005-0000-0000-000010350000}"/>
    <cellStyle name="Comma 17 2 2 7 2" xfId="59093" xr:uid="{00000000-0005-0000-0000-000011350000}"/>
    <cellStyle name="Comma 17 2 2 7 2 2" xfId="59094" xr:uid="{00000000-0005-0000-0000-000012350000}"/>
    <cellStyle name="Comma 17 2 2 7 3" xfId="59095" xr:uid="{00000000-0005-0000-0000-000013350000}"/>
    <cellStyle name="Comma 17 2 2 7 3 2" xfId="59096" xr:uid="{00000000-0005-0000-0000-000014350000}"/>
    <cellStyle name="Comma 17 2 2 8" xfId="59097" xr:uid="{00000000-0005-0000-0000-000015350000}"/>
    <cellStyle name="Comma 17 2 3" xfId="927" xr:uid="{00000000-0005-0000-0000-000016350000}"/>
    <cellStyle name="Comma 17 2 3 2" xfId="928" xr:uid="{00000000-0005-0000-0000-000017350000}"/>
    <cellStyle name="Comma 17 2 3 3" xfId="929" xr:uid="{00000000-0005-0000-0000-000018350000}"/>
    <cellStyle name="Comma 17 2 3 3 2" xfId="930" xr:uid="{00000000-0005-0000-0000-000019350000}"/>
    <cellStyle name="Comma 17 2 3 4" xfId="931" xr:uid="{00000000-0005-0000-0000-00001A350000}"/>
    <cellStyle name="Comma 17 2 3 4 2" xfId="932" xr:uid="{00000000-0005-0000-0000-00001B350000}"/>
    <cellStyle name="Comma 17 2 3 5" xfId="933" xr:uid="{00000000-0005-0000-0000-00001C350000}"/>
    <cellStyle name="Comma 17 2 3 5 2" xfId="4362" xr:uid="{00000000-0005-0000-0000-00001D350000}"/>
    <cellStyle name="Comma 17 2 3 6" xfId="52506" xr:uid="{00000000-0005-0000-0000-00001E350000}"/>
    <cellStyle name="Comma 17 2 3 6 2" xfId="59098" xr:uid="{00000000-0005-0000-0000-00001F350000}"/>
    <cellStyle name="Comma 17 2 3 6 2 2" xfId="59099" xr:uid="{00000000-0005-0000-0000-000020350000}"/>
    <cellStyle name="Comma 17 2 3 6 3" xfId="59100" xr:uid="{00000000-0005-0000-0000-000021350000}"/>
    <cellStyle name="Comma 17 2 3 6 3 2" xfId="59101" xr:uid="{00000000-0005-0000-0000-000022350000}"/>
    <cellStyle name="Comma 17 2 4" xfId="934" xr:uid="{00000000-0005-0000-0000-000023350000}"/>
    <cellStyle name="Comma 17 2 5" xfId="935" xr:uid="{00000000-0005-0000-0000-000024350000}"/>
    <cellStyle name="Comma 17 2 5 2" xfId="936" xr:uid="{00000000-0005-0000-0000-000025350000}"/>
    <cellStyle name="Comma 17 2 5 2 2" xfId="59102" xr:uid="{00000000-0005-0000-0000-000026350000}"/>
    <cellStyle name="Comma 17 2 5 2 3" xfId="59103" xr:uid="{00000000-0005-0000-0000-000027350000}"/>
    <cellStyle name="Comma 17 2 5 3" xfId="59104" xr:uid="{00000000-0005-0000-0000-000028350000}"/>
    <cellStyle name="Comma 17 2 5 4" xfId="59105" xr:uid="{00000000-0005-0000-0000-000029350000}"/>
    <cellStyle name="Comma 17 2 6" xfId="937" xr:uid="{00000000-0005-0000-0000-00002A350000}"/>
    <cellStyle name="Comma 17 2 6 2" xfId="938" xr:uid="{00000000-0005-0000-0000-00002B350000}"/>
    <cellStyle name="Comma 17 2 7" xfId="939" xr:uid="{00000000-0005-0000-0000-00002C350000}"/>
    <cellStyle name="Comma 17 2 7 2" xfId="940" xr:uid="{00000000-0005-0000-0000-00002D350000}"/>
    <cellStyle name="Comma 17 2 7 3" xfId="59106" xr:uid="{00000000-0005-0000-0000-00002E350000}"/>
    <cellStyle name="Comma 17 2 7 4" xfId="59107" xr:uid="{00000000-0005-0000-0000-00002F350000}"/>
    <cellStyle name="Comma 17 2 8" xfId="941" xr:uid="{00000000-0005-0000-0000-000030350000}"/>
    <cellStyle name="Comma 17 2 8 2" xfId="4363" xr:uid="{00000000-0005-0000-0000-000031350000}"/>
    <cellStyle name="Comma 17 2 8 3" xfId="59108" xr:uid="{00000000-0005-0000-0000-000032350000}"/>
    <cellStyle name="Comma 17 2 8 4" xfId="59109" xr:uid="{00000000-0005-0000-0000-000033350000}"/>
    <cellStyle name="Comma 17 2 9" xfId="52507" xr:uid="{00000000-0005-0000-0000-000034350000}"/>
    <cellStyle name="Comma 17 2 9 2" xfId="59110" xr:uid="{00000000-0005-0000-0000-000035350000}"/>
    <cellStyle name="Comma 17 2 9 2 2" xfId="59111" xr:uid="{00000000-0005-0000-0000-000036350000}"/>
    <cellStyle name="Comma 17 2 9 3" xfId="59112" xr:uid="{00000000-0005-0000-0000-000037350000}"/>
    <cellStyle name="Comma 17 2 9 3 2" xfId="59113" xr:uid="{00000000-0005-0000-0000-000038350000}"/>
    <cellStyle name="Comma 17 2_2015 Annual Rpt" xfId="4959" xr:uid="{00000000-0005-0000-0000-000039350000}"/>
    <cellStyle name="Comma 17 3" xfId="942" xr:uid="{00000000-0005-0000-0000-00003A350000}"/>
    <cellStyle name="Comma 17 3 2" xfId="943" xr:uid="{00000000-0005-0000-0000-00003B350000}"/>
    <cellStyle name="Comma 17 3 2 2" xfId="944" xr:uid="{00000000-0005-0000-0000-00003C350000}"/>
    <cellStyle name="Comma 17 3 2 2 2" xfId="945" xr:uid="{00000000-0005-0000-0000-00003D350000}"/>
    <cellStyle name="Comma 17 3 2 3" xfId="946" xr:uid="{00000000-0005-0000-0000-00003E350000}"/>
    <cellStyle name="Comma 17 3 2 3 2" xfId="947" xr:uid="{00000000-0005-0000-0000-00003F350000}"/>
    <cellStyle name="Comma 17 3 2 4" xfId="948" xr:uid="{00000000-0005-0000-0000-000040350000}"/>
    <cellStyle name="Comma 17 3 2 4 2" xfId="4364" xr:uid="{00000000-0005-0000-0000-000041350000}"/>
    <cellStyle name="Comma 17 3 2 5" xfId="52508" xr:uid="{00000000-0005-0000-0000-000042350000}"/>
    <cellStyle name="Comma 17 3 2 5 2" xfId="59114" xr:uid="{00000000-0005-0000-0000-000043350000}"/>
    <cellStyle name="Comma 17 3 2 5 2 2" xfId="59115" xr:uid="{00000000-0005-0000-0000-000044350000}"/>
    <cellStyle name="Comma 17 3 2 5 3" xfId="59116" xr:uid="{00000000-0005-0000-0000-000045350000}"/>
    <cellStyle name="Comma 17 3 2 5 3 2" xfId="59117" xr:uid="{00000000-0005-0000-0000-000046350000}"/>
    <cellStyle name="Comma 17 3 3" xfId="949" xr:uid="{00000000-0005-0000-0000-000047350000}"/>
    <cellStyle name="Comma 17 3 3 2" xfId="950" xr:uid="{00000000-0005-0000-0000-000048350000}"/>
    <cellStyle name="Comma 17 3 3 2 2" xfId="59118" xr:uid="{00000000-0005-0000-0000-000049350000}"/>
    <cellStyle name="Comma 17 3 3 2 3" xfId="59119" xr:uid="{00000000-0005-0000-0000-00004A350000}"/>
    <cellStyle name="Comma 17 3 3 3" xfId="59120" xr:uid="{00000000-0005-0000-0000-00004B350000}"/>
    <cellStyle name="Comma 17 3 3 4" xfId="59121" xr:uid="{00000000-0005-0000-0000-00004C350000}"/>
    <cellStyle name="Comma 17 3 4" xfId="951" xr:uid="{00000000-0005-0000-0000-00004D350000}"/>
    <cellStyle name="Comma 17 3 4 2" xfId="952" xr:uid="{00000000-0005-0000-0000-00004E350000}"/>
    <cellStyle name="Comma 17 3 5" xfId="953" xr:uid="{00000000-0005-0000-0000-00004F350000}"/>
    <cellStyle name="Comma 17 3 5 2" xfId="954" xr:uid="{00000000-0005-0000-0000-000050350000}"/>
    <cellStyle name="Comma 17 3 5 3" xfId="59122" xr:uid="{00000000-0005-0000-0000-000051350000}"/>
    <cellStyle name="Comma 17 3 5 4" xfId="59123" xr:uid="{00000000-0005-0000-0000-000052350000}"/>
    <cellStyle name="Comma 17 3 6" xfId="955" xr:uid="{00000000-0005-0000-0000-000053350000}"/>
    <cellStyle name="Comma 17 3 6 2" xfId="4365" xr:uid="{00000000-0005-0000-0000-000054350000}"/>
    <cellStyle name="Comma 17 3 7" xfId="52509" xr:uid="{00000000-0005-0000-0000-000055350000}"/>
    <cellStyle name="Comma 17 3 7 2" xfId="59124" xr:uid="{00000000-0005-0000-0000-000056350000}"/>
    <cellStyle name="Comma 17 3 7 2 2" xfId="59125" xr:uid="{00000000-0005-0000-0000-000057350000}"/>
    <cellStyle name="Comma 17 3 7 3" xfId="59126" xr:uid="{00000000-0005-0000-0000-000058350000}"/>
    <cellStyle name="Comma 17 3 7 3 2" xfId="59127" xr:uid="{00000000-0005-0000-0000-000059350000}"/>
    <cellStyle name="Comma 17 3 8" xfId="59128" xr:uid="{00000000-0005-0000-0000-00005A350000}"/>
    <cellStyle name="Comma 17 4" xfId="956" xr:uid="{00000000-0005-0000-0000-00005B350000}"/>
    <cellStyle name="Comma 17 4 2" xfId="957" xr:uid="{00000000-0005-0000-0000-00005C350000}"/>
    <cellStyle name="Comma 17 4 3" xfId="958" xr:uid="{00000000-0005-0000-0000-00005D350000}"/>
    <cellStyle name="Comma 17 4 3 2" xfId="959" xr:uid="{00000000-0005-0000-0000-00005E350000}"/>
    <cellStyle name="Comma 17 4 4" xfId="960" xr:uid="{00000000-0005-0000-0000-00005F350000}"/>
    <cellStyle name="Comma 17 4 4 2" xfId="961" xr:uid="{00000000-0005-0000-0000-000060350000}"/>
    <cellStyle name="Comma 17 4 4 3" xfId="59129" xr:uid="{00000000-0005-0000-0000-000061350000}"/>
    <cellStyle name="Comma 17 4 4 4" xfId="59130" xr:uid="{00000000-0005-0000-0000-000062350000}"/>
    <cellStyle name="Comma 17 4 5" xfId="962" xr:uid="{00000000-0005-0000-0000-000063350000}"/>
    <cellStyle name="Comma 17 4 5 2" xfId="4366" xr:uid="{00000000-0005-0000-0000-000064350000}"/>
    <cellStyle name="Comma 17 4 6" xfId="52510" xr:uid="{00000000-0005-0000-0000-000065350000}"/>
    <cellStyle name="Comma 17 4 6 2" xfId="59131" xr:uid="{00000000-0005-0000-0000-000066350000}"/>
    <cellStyle name="Comma 17 4 6 2 2" xfId="59132" xr:uid="{00000000-0005-0000-0000-000067350000}"/>
    <cellStyle name="Comma 17 4 6 3" xfId="59133" xr:uid="{00000000-0005-0000-0000-000068350000}"/>
    <cellStyle name="Comma 17 4 6 3 2" xfId="59134" xr:uid="{00000000-0005-0000-0000-000069350000}"/>
    <cellStyle name="Comma 17 4 7" xfId="59135" xr:uid="{00000000-0005-0000-0000-00006A350000}"/>
    <cellStyle name="Comma 17 5" xfId="963" xr:uid="{00000000-0005-0000-0000-00006B350000}"/>
    <cellStyle name="Comma 17 6" xfId="964" xr:uid="{00000000-0005-0000-0000-00006C350000}"/>
    <cellStyle name="Comma 17 6 2" xfId="965" xr:uid="{00000000-0005-0000-0000-00006D350000}"/>
    <cellStyle name="Comma 17 6 2 2" xfId="59136" xr:uid="{00000000-0005-0000-0000-00006E350000}"/>
    <cellStyle name="Comma 17 6 2 3" xfId="59137" xr:uid="{00000000-0005-0000-0000-00006F350000}"/>
    <cellStyle name="Comma 17 6 3" xfId="59138" xr:uid="{00000000-0005-0000-0000-000070350000}"/>
    <cellStyle name="Comma 17 6 4" xfId="59139" xr:uid="{00000000-0005-0000-0000-000071350000}"/>
    <cellStyle name="Comma 17 7" xfId="966" xr:uid="{00000000-0005-0000-0000-000072350000}"/>
    <cellStyle name="Comma 17 7 2" xfId="967" xr:uid="{00000000-0005-0000-0000-000073350000}"/>
    <cellStyle name="Comma 17 8" xfId="968" xr:uid="{00000000-0005-0000-0000-000074350000}"/>
    <cellStyle name="Comma 17 8 2" xfId="969" xr:uid="{00000000-0005-0000-0000-000075350000}"/>
    <cellStyle name="Comma 17 8 3" xfId="59140" xr:uid="{00000000-0005-0000-0000-000076350000}"/>
    <cellStyle name="Comma 17 8 4" xfId="59141" xr:uid="{00000000-0005-0000-0000-000077350000}"/>
    <cellStyle name="Comma 17 9" xfId="970" xr:uid="{00000000-0005-0000-0000-000078350000}"/>
    <cellStyle name="Comma 17 9 2" xfId="4367" xr:uid="{00000000-0005-0000-0000-000079350000}"/>
    <cellStyle name="Comma 17 9 3" xfId="59142" xr:uid="{00000000-0005-0000-0000-00007A350000}"/>
    <cellStyle name="Comma 17 9 4" xfId="59143" xr:uid="{00000000-0005-0000-0000-00007B350000}"/>
    <cellStyle name="Comma 17_2015 Annual Rpt" xfId="4958" xr:uid="{00000000-0005-0000-0000-00007C350000}"/>
    <cellStyle name="Comma 170" xfId="11445" xr:uid="{00000000-0005-0000-0000-00007D350000}"/>
    <cellStyle name="Comma 171" xfId="11446" xr:uid="{00000000-0005-0000-0000-00007E350000}"/>
    <cellStyle name="Comma 172" xfId="11447" xr:uid="{00000000-0005-0000-0000-00007F350000}"/>
    <cellStyle name="Comma 173" xfId="11448" xr:uid="{00000000-0005-0000-0000-000080350000}"/>
    <cellStyle name="Comma 174" xfId="11449" xr:uid="{00000000-0005-0000-0000-000081350000}"/>
    <cellStyle name="Comma 175" xfId="11450" xr:uid="{00000000-0005-0000-0000-000082350000}"/>
    <cellStyle name="Comma 176" xfId="11451" xr:uid="{00000000-0005-0000-0000-000083350000}"/>
    <cellStyle name="Comma 177" xfId="11452" xr:uid="{00000000-0005-0000-0000-000084350000}"/>
    <cellStyle name="Comma 178" xfId="11453" xr:uid="{00000000-0005-0000-0000-000085350000}"/>
    <cellStyle name="Comma 179" xfId="11454" xr:uid="{00000000-0005-0000-0000-000086350000}"/>
    <cellStyle name="Comma 18" xfId="971" xr:uid="{00000000-0005-0000-0000-000087350000}"/>
    <cellStyle name="Comma 18 2" xfId="4691" xr:uid="{00000000-0005-0000-0000-000088350000}"/>
    <cellStyle name="Comma 18 2 2" xfId="59144" xr:uid="{00000000-0005-0000-0000-000089350000}"/>
    <cellStyle name="Comma 18 3" xfId="11455" xr:uid="{00000000-0005-0000-0000-00008A350000}"/>
    <cellStyle name="Comma 18 4" xfId="11456" xr:uid="{00000000-0005-0000-0000-00008B350000}"/>
    <cellStyle name="Comma 180" xfId="11457" xr:uid="{00000000-0005-0000-0000-00008C350000}"/>
    <cellStyle name="Comma 181" xfId="11458" xr:uid="{00000000-0005-0000-0000-00008D350000}"/>
    <cellStyle name="Comma 182" xfId="11459" xr:uid="{00000000-0005-0000-0000-00008E350000}"/>
    <cellStyle name="Comma 183" xfId="11460" xr:uid="{00000000-0005-0000-0000-00008F350000}"/>
    <cellStyle name="Comma 184" xfId="11461" xr:uid="{00000000-0005-0000-0000-000090350000}"/>
    <cellStyle name="Comma 185" xfId="11462" xr:uid="{00000000-0005-0000-0000-000091350000}"/>
    <cellStyle name="Comma 186" xfId="11463" xr:uid="{00000000-0005-0000-0000-000092350000}"/>
    <cellStyle name="Comma 187" xfId="11464" xr:uid="{00000000-0005-0000-0000-000093350000}"/>
    <cellStyle name="Comma 188" xfId="11465" xr:uid="{00000000-0005-0000-0000-000094350000}"/>
    <cellStyle name="Comma 189" xfId="11466" xr:uid="{00000000-0005-0000-0000-000095350000}"/>
    <cellStyle name="Comma 19" xfId="972" xr:uid="{00000000-0005-0000-0000-000096350000}"/>
    <cellStyle name="Comma 19 2" xfId="4692" xr:uid="{00000000-0005-0000-0000-000097350000}"/>
    <cellStyle name="Comma 19 3" xfId="11467" xr:uid="{00000000-0005-0000-0000-000098350000}"/>
    <cellStyle name="Comma 19 4" xfId="11468" xr:uid="{00000000-0005-0000-0000-000099350000}"/>
    <cellStyle name="Comma 190" xfId="11469" xr:uid="{00000000-0005-0000-0000-00009A350000}"/>
    <cellStyle name="Comma 191" xfId="11470" xr:uid="{00000000-0005-0000-0000-00009B350000}"/>
    <cellStyle name="Comma 192" xfId="11471" xr:uid="{00000000-0005-0000-0000-00009C350000}"/>
    <cellStyle name="Comma 193" xfId="11472" xr:uid="{00000000-0005-0000-0000-00009D350000}"/>
    <cellStyle name="Comma 194" xfId="11473" xr:uid="{00000000-0005-0000-0000-00009E350000}"/>
    <cellStyle name="Comma 195" xfId="11474" xr:uid="{00000000-0005-0000-0000-00009F350000}"/>
    <cellStyle name="Comma 196" xfId="11475" xr:uid="{00000000-0005-0000-0000-0000A0350000}"/>
    <cellStyle name="Comma 197" xfId="11476" xr:uid="{00000000-0005-0000-0000-0000A1350000}"/>
    <cellStyle name="Comma 198" xfId="11477" xr:uid="{00000000-0005-0000-0000-0000A2350000}"/>
    <cellStyle name="Comma 199" xfId="11478" xr:uid="{00000000-0005-0000-0000-0000A3350000}"/>
    <cellStyle name="Comma 2" xfId="44" xr:uid="{00000000-0005-0000-0000-0000A4350000}"/>
    <cellStyle name="Comma 2 10" xfId="11479" xr:uid="{00000000-0005-0000-0000-0000A5350000}"/>
    <cellStyle name="Comma 2 11" xfId="59145" xr:uid="{00000000-0005-0000-0000-0000A6350000}"/>
    <cellStyle name="Comma 2 2" xfId="48" xr:uid="{00000000-0005-0000-0000-0000A7350000}"/>
    <cellStyle name="Comma 2 2 2" xfId="973" xr:uid="{00000000-0005-0000-0000-0000A8350000}"/>
    <cellStyle name="Comma 2 2 2 2" xfId="11480" xr:uid="{00000000-0005-0000-0000-0000A9350000}"/>
    <cellStyle name="Comma 2 2 2 3" xfId="11481" xr:uid="{00000000-0005-0000-0000-0000AA350000}"/>
    <cellStyle name="Comma 2 2 2 4" xfId="11482" xr:uid="{00000000-0005-0000-0000-0000AB350000}"/>
    <cellStyle name="Comma 2 2 3" xfId="974" xr:uid="{00000000-0005-0000-0000-0000AC350000}"/>
    <cellStyle name="Comma 2 2 3 2" xfId="11483" xr:uid="{00000000-0005-0000-0000-0000AD350000}"/>
    <cellStyle name="Comma 2 2 4" xfId="4693" xr:uid="{00000000-0005-0000-0000-0000AE350000}"/>
    <cellStyle name="Comma 2 2 5" xfId="4947" xr:uid="{00000000-0005-0000-0000-0000AF350000}"/>
    <cellStyle name="Comma 2 2 6" xfId="82" xr:uid="{00000000-0005-0000-0000-0000B0350000}"/>
    <cellStyle name="Comma 2 2 7" xfId="57975" xr:uid="{00000000-0005-0000-0000-0000B1350000}"/>
    <cellStyle name="Comma 2 3" xfId="52" xr:uid="{00000000-0005-0000-0000-0000B2350000}"/>
    <cellStyle name="Comma 2 3 10" xfId="5032" xr:uid="{00000000-0005-0000-0000-0000B3350000}"/>
    <cellStyle name="Comma 2 3 10 2" xfId="52511" xr:uid="{00000000-0005-0000-0000-0000B4350000}"/>
    <cellStyle name="Comma 2 3 10 3" xfId="52512" xr:uid="{00000000-0005-0000-0000-0000B5350000}"/>
    <cellStyle name="Comma 2 3 11" xfId="52513" xr:uid="{00000000-0005-0000-0000-0000B6350000}"/>
    <cellStyle name="Comma 2 3 11 2" xfId="52514" xr:uid="{00000000-0005-0000-0000-0000B7350000}"/>
    <cellStyle name="Comma 2 3 11 3" xfId="52515" xr:uid="{00000000-0005-0000-0000-0000B8350000}"/>
    <cellStyle name="Comma 2 3 12" xfId="52516" xr:uid="{00000000-0005-0000-0000-0000B9350000}"/>
    <cellStyle name="Comma 2 3 12 2" xfId="52517" xr:uid="{00000000-0005-0000-0000-0000BA350000}"/>
    <cellStyle name="Comma 2 3 12 3" xfId="52518" xr:uid="{00000000-0005-0000-0000-0000BB350000}"/>
    <cellStyle name="Comma 2 3 13" xfId="52519" xr:uid="{00000000-0005-0000-0000-0000BC350000}"/>
    <cellStyle name="Comma 2 3 13 2" xfId="52520" xr:uid="{00000000-0005-0000-0000-0000BD350000}"/>
    <cellStyle name="Comma 2 3 13 3" xfId="52521" xr:uid="{00000000-0005-0000-0000-0000BE350000}"/>
    <cellStyle name="Comma 2 3 14" xfId="52522" xr:uid="{00000000-0005-0000-0000-0000BF350000}"/>
    <cellStyle name="Comma 2 3 15" xfId="52523" xr:uid="{00000000-0005-0000-0000-0000C0350000}"/>
    <cellStyle name="Comma 2 3 2" xfId="247" xr:uid="{00000000-0005-0000-0000-0000C1350000}"/>
    <cellStyle name="Comma 2 3 2 2" xfId="976" xr:uid="{00000000-0005-0000-0000-0000C2350000}"/>
    <cellStyle name="Comma 2 3 2 3" xfId="11484" xr:uid="{00000000-0005-0000-0000-0000C3350000}"/>
    <cellStyle name="Comma 2 3 2 3 2" xfId="52524" xr:uid="{00000000-0005-0000-0000-0000C4350000}"/>
    <cellStyle name="Comma 2 3 2 3 3" xfId="52525" xr:uid="{00000000-0005-0000-0000-0000C5350000}"/>
    <cellStyle name="Comma 2 3 2 4" xfId="52526" xr:uid="{00000000-0005-0000-0000-0000C6350000}"/>
    <cellStyle name="Comma 2 3 2 4 2" xfId="52527" xr:uid="{00000000-0005-0000-0000-0000C7350000}"/>
    <cellStyle name="Comma 2 3 2 4 3" xfId="52528" xr:uid="{00000000-0005-0000-0000-0000C8350000}"/>
    <cellStyle name="Comma 2 3 2 5" xfId="52529" xr:uid="{00000000-0005-0000-0000-0000C9350000}"/>
    <cellStyle name="Comma 2 3 2 6" xfId="52530" xr:uid="{00000000-0005-0000-0000-0000CA350000}"/>
    <cellStyle name="Comma 2 3 2 7" xfId="52531" xr:uid="{00000000-0005-0000-0000-0000CB350000}"/>
    <cellStyle name="Comma 2 3 2 8" xfId="52532" xr:uid="{00000000-0005-0000-0000-0000CC350000}"/>
    <cellStyle name="Comma 2 3 3" xfId="977" xr:uid="{00000000-0005-0000-0000-0000CD350000}"/>
    <cellStyle name="Comma 2 3 3 2" xfId="978" xr:uid="{00000000-0005-0000-0000-0000CE350000}"/>
    <cellStyle name="Comma 2 3 4" xfId="979" xr:uid="{00000000-0005-0000-0000-0000CF350000}"/>
    <cellStyle name="Comma 2 3 4 2" xfId="52533" xr:uid="{00000000-0005-0000-0000-0000D0350000}"/>
    <cellStyle name="Comma 2 3 4 3" xfId="52534" xr:uid="{00000000-0005-0000-0000-0000D1350000}"/>
    <cellStyle name="Comma 2 3 4 4" xfId="52535" xr:uid="{00000000-0005-0000-0000-0000D2350000}"/>
    <cellStyle name="Comma 2 3 5" xfId="980" xr:uid="{00000000-0005-0000-0000-0000D3350000}"/>
    <cellStyle name="Comma 2 3 5 2" xfId="52536" xr:uid="{00000000-0005-0000-0000-0000D4350000}"/>
    <cellStyle name="Comma 2 3 5 3" xfId="52537" xr:uid="{00000000-0005-0000-0000-0000D5350000}"/>
    <cellStyle name="Comma 2 3 5 4" xfId="52538" xr:uid="{00000000-0005-0000-0000-0000D6350000}"/>
    <cellStyle name="Comma 2 3 6" xfId="981" xr:uid="{00000000-0005-0000-0000-0000D7350000}"/>
    <cellStyle name="Comma 2 3 6 2" xfId="4694" xr:uid="{00000000-0005-0000-0000-0000D8350000}"/>
    <cellStyle name="Comma 2 3 6 3" xfId="52539" xr:uid="{00000000-0005-0000-0000-0000D9350000}"/>
    <cellStyle name="Comma 2 3 6 4" xfId="52540" xr:uid="{00000000-0005-0000-0000-0000DA350000}"/>
    <cellStyle name="Comma 2 3 7" xfId="975" xr:uid="{00000000-0005-0000-0000-0000DB350000}"/>
    <cellStyle name="Comma 2 3 7 2" xfId="52541" xr:uid="{00000000-0005-0000-0000-0000DC350000}"/>
    <cellStyle name="Comma 2 3 7 3" xfId="52542" xr:uid="{00000000-0005-0000-0000-0000DD350000}"/>
    <cellStyle name="Comma 2 3 7 4" xfId="52543" xr:uid="{00000000-0005-0000-0000-0000DE350000}"/>
    <cellStyle name="Comma 2 3 8" xfId="52544" xr:uid="{00000000-0005-0000-0000-0000DF350000}"/>
    <cellStyle name="Comma 2 3 8 2" xfId="52545" xr:uid="{00000000-0005-0000-0000-0000E0350000}"/>
    <cellStyle name="Comma 2 3 8 3" xfId="52546" xr:uid="{00000000-0005-0000-0000-0000E1350000}"/>
    <cellStyle name="Comma 2 3 9" xfId="52547" xr:uid="{00000000-0005-0000-0000-0000E2350000}"/>
    <cellStyle name="Comma 2 3_2015 Annual Rpt" xfId="4960" xr:uid="{00000000-0005-0000-0000-0000E3350000}"/>
    <cellStyle name="Comma 2 4" xfId="982" xr:uid="{00000000-0005-0000-0000-0000E4350000}"/>
    <cellStyle name="Comma 2 4 2" xfId="11485" xr:uid="{00000000-0005-0000-0000-0000E5350000}"/>
    <cellStyle name="Comma 2 5" xfId="983" xr:uid="{00000000-0005-0000-0000-0000E6350000}"/>
    <cellStyle name="Comma 2 5 2" xfId="984" xr:uid="{00000000-0005-0000-0000-0000E7350000}"/>
    <cellStyle name="Comma 2 5 2 2" xfId="985" xr:uid="{00000000-0005-0000-0000-0000E8350000}"/>
    <cellStyle name="Comma 2 5 2 2 2" xfId="986" xr:uid="{00000000-0005-0000-0000-0000E9350000}"/>
    <cellStyle name="Comma 2 5 2 2 3" xfId="59146" xr:uid="{00000000-0005-0000-0000-0000EA350000}"/>
    <cellStyle name="Comma 2 5 2 2 4" xfId="59147" xr:uid="{00000000-0005-0000-0000-0000EB350000}"/>
    <cellStyle name="Comma 2 5 2 3" xfId="987" xr:uid="{00000000-0005-0000-0000-0000EC350000}"/>
    <cellStyle name="Comma 2 5 2 3 2" xfId="988" xr:uid="{00000000-0005-0000-0000-0000ED350000}"/>
    <cellStyle name="Comma 2 5 2 4" xfId="989" xr:uid="{00000000-0005-0000-0000-0000EE350000}"/>
    <cellStyle name="Comma 2 5 2 5" xfId="990" xr:uid="{00000000-0005-0000-0000-0000EF350000}"/>
    <cellStyle name="Comma 2 5 2 5 2" xfId="4368" xr:uid="{00000000-0005-0000-0000-0000F0350000}"/>
    <cellStyle name="Comma 2 5 2 6" xfId="52548" xr:uid="{00000000-0005-0000-0000-0000F1350000}"/>
    <cellStyle name="Comma 2 5 2 6 2" xfId="59148" xr:uid="{00000000-0005-0000-0000-0000F2350000}"/>
    <cellStyle name="Comma 2 5 2 6 2 2" xfId="59149" xr:uid="{00000000-0005-0000-0000-0000F3350000}"/>
    <cellStyle name="Comma 2 5 2 6 3" xfId="59150" xr:uid="{00000000-0005-0000-0000-0000F4350000}"/>
    <cellStyle name="Comma 2 5 2 6 3 2" xfId="59151" xr:uid="{00000000-0005-0000-0000-0000F5350000}"/>
    <cellStyle name="Comma 2 5 2 7" xfId="59152" xr:uid="{00000000-0005-0000-0000-0000F6350000}"/>
    <cellStyle name="Comma 2 5 2 8" xfId="59153" xr:uid="{00000000-0005-0000-0000-0000F7350000}"/>
    <cellStyle name="Comma 2 5 3" xfId="991" xr:uid="{00000000-0005-0000-0000-0000F8350000}"/>
    <cellStyle name="Comma 2 5 3 2" xfId="992" xr:uid="{00000000-0005-0000-0000-0000F9350000}"/>
    <cellStyle name="Comma 2 5 4" xfId="993" xr:uid="{00000000-0005-0000-0000-0000FA350000}"/>
    <cellStyle name="Comma 2 5 4 2" xfId="994" xr:uid="{00000000-0005-0000-0000-0000FB350000}"/>
    <cellStyle name="Comma 2 5 5" xfId="995" xr:uid="{00000000-0005-0000-0000-0000FC350000}"/>
    <cellStyle name="Comma 2 5 5 2" xfId="4369" xr:uid="{00000000-0005-0000-0000-0000FD350000}"/>
    <cellStyle name="Comma 2 5 6" xfId="52549" xr:uid="{00000000-0005-0000-0000-0000FE350000}"/>
    <cellStyle name="Comma 2 5 6 2" xfId="59154" xr:uid="{00000000-0005-0000-0000-0000FF350000}"/>
    <cellStyle name="Comma 2 5 6 2 2" xfId="59155" xr:uid="{00000000-0005-0000-0000-000000360000}"/>
    <cellStyle name="Comma 2 5 6 3" xfId="59156" xr:uid="{00000000-0005-0000-0000-000001360000}"/>
    <cellStyle name="Comma 2 5 6 3 2" xfId="59157" xr:uid="{00000000-0005-0000-0000-000002360000}"/>
    <cellStyle name="Comma 2 6" xfId="996" xr:uid="{00000000-0005-0000-0000-000003360000}"/>
    <cellStyle name="Comma 2 6 2" xfId="997" xr:uid="{00000000-0005-0000-0000-000004360000}"/>
    <cellStyle name="Comma 2 6 2 2" xfId="998" xr:uid="{00000000-0005-0000-0000-000005360000}"/>
    <cellStyle name="Comma 2 6 2 2 2" xfId="999" xr:uid="{00000000-0005-0000-0000-000006360000}"/>
    <cellStyle name="Comma 2 6 2 3" xfId="1000" xr:uid="{00000000-0005-0000-0000-000007360000}"/>
    <cellStyle name="Comma 2 6 2 4" xfId="1001" xr:uid="{00000000-0005-0000-0000-000008360000}"/>
    <cellStyle name="Comma 2 6 2 4 2" xfId="4370" xr:uid="{00000000-0005-0000-0000-000009360000}"/>
    <cellStyle name="Comma 2 6 2 5" xfId="52550" xr:uid="{00000000-0005-0000-0000-00000A360000}"/>
    <cellStyle name="Comma 2 6 2 5 2" xfId="59158" xr:uid="{00000000-0005-0000-0000-00000B360000}"/>
    <cellStyle name="Comma 2 6 2 5 2 2" xfId="59159" xr:uid="{00000000-0005-0000-0000-00000C360000}"/>
    <cellStyle name="Comma 2 6 2 5 3" xfId="59160" xr:uid="{00000000-0005-0000-0000-00000D360000}"/>
    <cellStyle name="Comma 2 6 2 5 3 2" xfId="59161" xr:uid="{00000000-0005-0000-0000-00000E360000}"/>
    <cellStyle name="Comma 2 6 2 6" xfId="59162" xr:uid="{00000000-0005-0000-0000-00000F360000}"/>
    <cellStyle name="Comma 2 6 2 7" xfId="59163" xr:uid="{00000000-0005-0000-0000-000010360000}"/>
    <cellStyle name="Comma 2 6 3" xfId="1002" xr:uid="{00000000-0005-0000-0000-000011360000}"/>
    <cellStyle name="Comma 2 6 3 2" xfId="1003" xr:uid="{00000000-0005-0000-0000-000012360000}"/>
    <cellStyle name="Comma 2 6 4" xfId="1004" xr:uid="{00000000-0005-0000-0000-000013360000}"/>
    <cellStyle name="Comma 2 6 4 2" xfId="1005" xr:uid="{00000000-0005-0000-0000-000014360000}"/>
    <cellStyle name="Comma 2 6 5" xfId="1006" xr:uid="{00000000-0005-0000-0000-000015360000}"/>
    <cellStyle name="Comma 2 6 6" xfId="1007" xr:uid="{00000000-0005-0000-0000-000016360000}"/>
    <cellStyle name="Comma 2 6 6 2" xfId="4371" xr:uid="{00000000-0005-0000-0000-000017360000}"/>
    <cellStyle name="Comma 2 6 7" xfId="52551" xr:uid="{00000000-0005-0000-0000-000018360000}"/>
    <cellStyle name="Comma 2 6 7 2" xfId="59164" xr:uid="{00000000-0005-0000-0000-000019360000}"/>
    <cellStyle name="Comma 2 6 7 2 2" xfId="59165" xr:uid="{00000000-0005-0000-0000-00001A360000}"/>
    <cellStyle name="Comma 2 6 7 3" xfId="59166" xr:uid="{00000000-0005-0000-0000-00001B360000}"/>
    <cellStyle name="Comma 2 6 7 3 2" xfId="59167" xr:uid="{00000000-0005-0000-0000-00001C360000}"/>
    <cellStyle name="Comma 2 6 8" xfId="59168" xr:uid="{00000000-0005-0000-0000-00001D360000}"/>
    <cellStyle name="Comma 2 6 9" xfId="59169" xr:uid="{00000000-0005-0000-0000-00001E360000}"/>
    <cellStyle name="Comma 2 7" xfId="1008" xr:uid="{00000000-0005-0000-0000-00001F360000}"/>
    <cellStyle name="Comma 2 7 2" xfId="1009" xr:uid="{00000000-0005-0000-0000-000020360000}"/>
    <cellStyle name="Comma 2 7 2 2" xfId="1010" xr:uid="{00000000-0005-0000-0000-000021360000}"/>
    <cellStyle name="Comma 2 7 2 2 2" xfId="1011" xr:uid="{00000000-0005-0000-0000-000022360000}"/>
    <cellStyle name="Comma 2 7 2 3" xfId="1012" xr:uid="{00000000-0005-0000-0000-000023360000}"/>
    <cellStyle name="Comma 2 7 2 4" xfId="1013" xr:uid="{00000000-0005-0000-0000-000024360000}"/>
    <cellStyle name="Comma 2 7 2 4 2" xfId="4372" xr:uid="{00000000-0005-0000-0000-000025360000}"/>
    <cellStyle name="Comma 2 7 2 5" xfId="52552" xr:uid="{00000000-0005-0000-0000-000026360000}"/>
    <cellStyle name="Comma 2 7 2 5 2" xfId="59170" xr:uid="{00000000-0005-0000-0000-000027360000}"/>
    <cellStyle name="Comma 2 7 2 5 2 2" xfId="59171" xr:uid="{00000000-0005-0000-0000-000028360000}"/>
    <cellStyle name="Comma 2 7 2 5 3" xfId="59172" xr:uid="{00000000-0005-0000-0000-000029360000}"/>
    <cellStyle name="Comma 2 7 2 5 3 2" xfId="59173" xr:uid="{00000000-0005-0000-0000-00002A360000}"/>
    <cellStyle name="Comma 2 7 2 6" xfId="59174" xr:uid="{00000000-0005-0000-0000-00002B360000}"/>
    <cellStyle name="Comma 2 7 2 7" xfId="59175" xr:uid="{00000000-0005-0000-0000-00002C360000}"/>
    <cellStyle name="Comma 2 7 3" xfId="1014" xr:uid="{00000000-0005-0000-0000-00002D360000}"/>
    <cellStyle name="Comma 2 7 3 2" xfId="1015" xr:uid="{00000000-0005-0000-0000-00002E360000}"/>
    <cellStyle name="Comma 2 7 4" xfId="1016" xr:uid="{00000000-0005-0000-0000-00002F360000}"/>
    <cellStyle name="Comma 2 7 4 2" xfId="1017" xr:uid="{00000000-0005-0000-0000-000030360000}"/>
    <cellStyle name="Comma 2 7 5" xfId="1018" xr:uid="{00000000-0005-0000-0000-000031360000}"/>
    <cellStyle name="Comma 2 7 6" xfId="1019" xr:uid="{00000000-0005-0000-0000-000032360000}"/>
    <cellStyle name="Comma 2 7 6 2" xfId="4373" xr:uid="{00000000-0005-0000-0000-000033360000}"/>
    <cellStyle name="Comma 2 7 7" xfId="52553" xr:uid="{00000000-0005-0000-0000-000034360000}"/>
    <cellStyle name="Comma 2 7 7 2" xfId="59176" xr:uid="{00000000-0005-0000-0000-000035360000}"/>
    <cellStyle name="Comma 2 7 7 2 2" xfId="59177" xr:uid="{00000000-0005-0000-0000-000036360000}"/>
    <cellStyle name="Comma 2 7 7 3" xfId="59178" xr:uid="{00000000-0005-0000-0000-000037360000}"/>
    <cellStyle name="Comma 2 7 7 3 2" xfId="59179" xr:uid="{00000000-0005-0000-0000-000038360000}"/>
    <cellStyle name="Comma 2 7 8" xfId="59180" xr:uid="{00000000-0005-0000-0000-000039360000}"/>
    <cellStyle name="Comma 2 7 9" xfId="59181" xr:uid="{00000000-0005-0000-0000-00003A360000}"/>
    <cellStyle name="Comma 2 8" xfId="1020" xr:uid="{00000000-0005-0000-0000-00003B360000}"/>
    <cellStyle name="Comma 2 8 2" xfId="1021" xr:uid="{00000000-0005-0000-0000-00003C360000}"/>
    <cellStyle name="Comma 2 8 2 2" xfId="1022" xr:uid="{00000000-0005-0000-0000-00003D360000}"/>
    <cellStyle name="Comma 2 8 2 2 2" xfId="1023" xr:uid="{00000000-0005-0000-0000-00003E360000}"/>
    <cellStyle name="Comma 2 8 2 3" xfId="1024" xr:uid="{00000000-0005-0000-0000-00003F360000}"/>
    <cellStyle name="Comma 2 8 2 4" xfId="1025" xr:uid="{00000000-0005-0000-0000-000040360000}"/>
    <cellStyle name="Comma 2 8 2 4 2" xfId="4374" xr:uid="{00000000-0005-0000-0000-000041360000}"/>
    <cellStyle name="Comma 2 8 2 5" xfId="52554" xr:uid="{00000000-0005-0000-0000-000042360000}"/>
    <cellStyle name="Comma 2 8 2 5 2" xfId="59182" xr:uid="{00000000-0005-0000-0000-000043360000}"/>
    <cellStyle name="Comma 2 8 2 5 2 2" xfId="59183" xr:uid="{00000000-0005-0000-0000-000044360000}"/>
    <cellStyle name="Comma 2 8 2 5 3" xfId="59184" xr:uid="{00000000-0005-0000-0000-000045360000}"/>
    <cellStyle name="Comma 2 8 2 5 3 2" xfId="59185" xr:uid="{00000000-0005-0000-0000-000046360000}"/>
    <cellStyle name="Comma 2 8 2 6" xfId="59186" xr:uid="{00000000-0005-0000-0000-000047360000}"/>
    <cellStyle name="Comma 2 8 2 7" xfId="59187" xr:uid="{00000000-0005-0000-0000-000048360000}"/>
    <cellStyle name="Comma 2 8 3" xfId="1026" xr:uid="{00000000-0005-0000-0000-000049360000}"/>
    <cellStyle name="Comma 2 8 3 2" xfId="1027" xr:uid="{00000000-0005-0000-0000-00004A360000}"/>
    <cellStyle name="Comma 2 8 4" xfId="1028" xr:uid="{00000000-0005-0000-0000-00004B360000}"/>
    <cellStyle name="Comma 2 8 4 2" xfId="1029" xr:uid="{00000000-0005-0000-0000-00004C360000}"/>
    <cellStyle name="Comma 2 8 5" xfId="1030" xr:uid="{00000000-0005-0000-0000-00004D360000}"/>
    <cellStyle name="Comma 2 8 6" xfId="1031" xr:uid="{00000000-0005-0000-0000-00004E360000}"/>
    <cellStyle name="Comma 2 8 6 2" xfId="4375" xr:uid="{00000000-0005-0000-0000-00004F360000}"/>
    <cellStyle name="Comma 2 8 7" xfId="47242" xr:uid="{00000000-0005-0000-0000-000050360000}"/>
    <cellStyle name="Comma 2 8 7 2" xfId="59188" xr:uid="{00000000-0005-0000-0000-000051360000}"/>
    <cellStyle name="Comma 2 8 7 2 2" xfId="59189" xr:uid="{00000000-0005-0000-0000-000052360000}"/>
    <cellStyle name="Comma 2 8 7 3" xfId="59190" xr:uid="{00000000-0005-0000-0000-000053360000}"/>
    <cellStyle name="Comma 2 8 7 3 2" xfId="59191" xr:uid="{00000000-0005-0000-0000-000054360000}"/>
    <cellStyle name="Comma 2 8 8" xfId="59192" xr:uid="{00000000-0005-0000-0000-000055360000}"/>
    <cellStyle name="Comma 2 8 9" xfId="59193" xr:uid="{00000000-0005-0000-0000-000056360000}"/>
    <cellStyle name="Comma 2 9" xfId="81" xr:uid="{00000000-0005-0000-0000-000057360000}"/>
    <cellStyle name="Comma 2 9 2" xfId="5131" xr:uid="{00000000-0005-0000-0000-000058360000}"/>
    <cellStyle name="Comma 20" xfId="1032" xr:uid="{00000000-0005-0000-0000-000059360000}"/>
    <cellStyle name="Comma 20 2" xfId="4695" xr:uid="{00000000-0005-0000-0000-00005A360000}"/>
    <cellStyle name="Comma 20 3" xfId="11486" xr:uid="{00000000-0005-0000-0000-00005B360000}"/>
    <cellStyle name="Comma 20 3 2" xfId="59194" xr:uid="{00000000-0005-0000-0000-00005C360000}"/>
    <cellStyle name="Comma 20 4" xfId="11487" xr:uid="{00000000-0005-0000-0000-00005D360000}"/>
    <cellStyle name="Comma 200" xfId="11488" xr:uid="{00000000-0005-0000-0000-00005E360000}"/>
    <cellStyle name="Comma 201" xfId="11489" xr:uid="{00000000-0005-0000-0000-00005F360000}"/>
    <cellStyle name="Comma 202" xfId="11490" xr:uid="{00000000-0005-0000-0000-000060360000}"/>
    <cellStyle name="Comma 203" xfId="11491" xr:uid="{00000000-0005-0000-0000-000061360000}"/>
    <cellStyle name="Comma 204" xfId="11492" xr:uid="{00000000-0005-0000-0000-000062360000}"/>
    <cellStyle name="Comma 205" xfId="11493" xr:uid="{00000000-0005-0000-0000-000063360000}"/>
    <cellStyle name="Comma 206" xfId="11494" xr:uid="{00000000-0005-0000-0000-000064360000}"/>
    <cellStyle name="Comma 207" xfId="11495" xr:uid="{00000000-0005-0000-0000-000065360000}"/>
    <cellStyle name="Comma 208" xfId="11496" xr:uid="{00000000-0005-0000-0000-000066360000}"/>
    <cellStyle name="Comma 209" xfId="11497" xr:uid="{00000000-0005-0000-0000-000067360000}"/>
    <cellStyle name="Comma 21" xfId="1033" xr:uid="{00000000-0005-0000-0000-000068360000}"/>
    <cellStyle name="Comma 21 2" xfId="4696" xr:uid="{00000000-0005-0000-0000-000069360000}"/>
    <cellStyle name="Comma 21 3" xfId="11498" xr:uid="{00000000-0005-0000-0000-00006A360000}"/>
    <cellStyle name="Comma 21 3 2" xfId="59195" xr:uid="{00000000-0005-0000-0000-00006B360000}"/>
    <cellStyle name="Comma 21 4" xfId="11499" xr:uid="{00000000-0005-0000-0000-00006C360000}"/>
    <cellStyle name="Comma 210" xfId="11500" xr:uid="{00000000-0005-0000-0000-00006D360000}"/>
    <cellStyle name="Comma 211" xfId="11501" xr:uid="{00000000-0005-0000-0000-00006E360000}"/>
    <cellStyle name="Comma 212" xfId="11502" xr:uid="{00000000-0005-0000-0000-00006F360000}"/>
    <cellStyle name="Comma 213" xfId="11503" xr:uid="{00000000-0005-0000-0000-000070360000}"/>
    <cellStyle name="Comma 214" xfId="11504" xr:uid="{00000000-0005-0000-0000-000071360000}"/>
    <cellStyle name="Comma 215" xfId="11505" xr:uid="{00000000-0005-0000-0000-000072360000}"/>
    <cellStyle name="Comma 216" xfId="11506" xr:uid="{00000000-0005-0000-0000-000073360000}"/>
    <cellStyle name="Comma 216 2" xfId="11507" xr:uid="{00000000-0005-0000-0000-000074360000}"/>
    <cellStyle name="Comma 216 3" xfId="11508" xr:uid="{00000000-0005-0000-0000-000075360000}"/>
    <cellStyle name="Comma 216 4" xfId="11509" xr:uid="{00000000-0005-0000-0000-000076360000}"/>
    <cellStyle name="Comma 217" xfId="11510" xr:uid="{00000000-0005-0000-0000-000077360000}"/>
    <cellStyle name="Comma 218" xfId="11511" xr:uid="{00000000-0005-0000-0000-000078360000}"/>
    <cellStyle name="Comma 219" xfId="11512" xr:uid="{00000000-0005-0000-0000-000079360000}"/>
    <cellStyle name="Comma 22" xfId="1034" xr:uid="{00000000-0005-0000-0000-00007A360000}"/>
    <cellStyle name="Comma 22 2" xfId="4697" xr:uid="{00000000-0005-0000-0000-00007B360000}"/>
    <cellStyle name="Comma 22 3" xfId="11513" xr:uid="{00000000-0005-0000-0000-00007C360000}"/>
    <cellStyle name="Comma 22 3 2" xfId="59196" xr:uid="{00000000-0005-0000-0000-00007D360000}"/>
    <cellStyle name="Comma 22 4" xfId="11514" xr:uid="{00000000-0005-0000-0000-00007E360000}"/>
    <cellStyle name="Comma 220" xfId="11515" xr:uid="{00000000-0005-0000-0000-00007F360000}"/>
    <cellStyle name="Comma 221" xfId="11516" xr:uid="{00000000-0005-0000-0000-000080360000}"/>
    <cellStyle name="Comma 222" xfId="11517" xr:uid="{00000000-0005-0000-0000-000081360000}"/>
    <cellStyle name="Comma 223" xfId="11518" xr:uid="{00000000-0005-0000-0000-000082360000}"/>
    <cellStyle name="Comma 224" xfId="11519" xr:uid="{00000000-0005-0000-0000-000083360000}"/>
    <cellStyle name="Comma 224 2" xfId="11520" xr:uid="{00000000-0005-0000-0000-000084360000}"/>
    <cellStyle name="Comma 225" xfId="11521" xr:uid="{00000000-0005-0000-0000-000085360000}"/>
    <cellStyle name="Comma 225 2" xfId="11522" xr:uid="{00000000-0005-0000-0000-000086360000}"/>
    <cellStyle name="Comma 226" xfId="11523" xr:uid="{00000000-0005-0000-0000-000087360000}"/>
    <cellStyle name="Comma 226 2" xfId="11524" xr:uid="{00000000-0005-0000-0000-000088360000}"/>
    <cellStyle name="Comma 227" xfId="11525" xr:uid="{00000000-0005-0000-0000-000089360000}"/>
    <cellStyle name="Comma 227 2" xfId="11526" xr:uid="{00000000-0005-0000-0000-00008A360000}"/>
    <cellStyle name="Comma 228" xfId="11527" xr:uid="{00000000-0005-0000-0000-00008B360000}"/>
    <cellStyle name="Comma 228 2" xfId="11528" xr:uid="{00000000-0005-0000-0000-00008C360000}"/>
    <cellStyle name="Comma 229" xfId="68" xr:uid="{00000000-0005-0000-0000-00008D360000}"/>
    <cellStyle name="Comma 229 2" xfId="11529" xr:uid="{00000000-0005-0000-0000-00008E360000}"/>
    <cellStyle name="Comma 229 3" xfId="11530" xr:uid="{00000000-0005-0000-0000-00008F360000}"/>
    <cellStyle name="Comma 23" xfId="1035" xr:uid="{00000000-0005-0000-0000-000090360000}"/>
    <cellStyle name="Comma 23 2" xfId="4698" xr:uid="{00000000-0005-0000-0000-000091360000}"/>
    <cellStyle name="Comma 23 3" xfId="11531" xr:uid="{00000000-0005-0000-0000-000092360000}"/>
    <cellStyle name="Comma 23 3 2" xfId="59197" xr:uid="{00000000-0005-0000-0000-000093360000}"/>
    <cellStyle name="Comma 23 4" xfId="11532" xr:uid="{00000000-0005-0000-0000-000094360000}"/>
    <cellStyle name="Comma 230" xfId="11533" xr:uid="{00000000-0005-0000-0000-000095360000}"/>
    <cellStyle name="Comma 230 2" xfId="11534" xr:uid="{00000000-0005-0000-0000-000096360000}"/>
    <cellStyle name="Comma 231" xfId="11535" xr:uid="{00000000-0005-0000-0000-000097360000}"/>
    <cellStyle name="Comma 231 2" xfId="11536" xr:uid="{00000000-0005-0000-0000-000098360000}"/>
    <cellStyle name="Comma 232" xfId="11537" xr:uid="{00000000-0005-0000-0000-000099360000}"/>
    <cellStyle name="Comma 232 2" xfId="11538" xr:uid="{00000000-0005-0000-0000-00009A360000}"/>
    <cellStyle name="Comma 233" xfId="11539" xr:uid="{00000000-0005-0000-0000-00009B360000}"/>
    <cellStyle name="Comma 234" xfId="11540" xr:uid="{00000000-0005-0000-0000-00009C360000}"/>
    <cellStyle name="Comma 235" xfId="11541" xr:uid="{00000000-0005-0000-0000-00009D360000}"/>
    <cellStyle name="Comma 236" xfId="11542" xr:uid="{00000000-0005-0000-0000-00009E360000}"/>
    <cellStyle name="Comma 237" xfId="11543" xr:uid="{00000000-0005-0000-0000-00009F360000}"/>
    <cellStyle name="Comma 238" xfId="47245" xr:uid="{00000000-0005-0000-0000-0000A0360000}"/>
    <cellStyle name="Comma 24" xfId="1036" xr:uid="{00000000-0005-0000-0000-0000A1360000}"/>
    <cellStyle name="Comma 24 2" xfId="4699" xr:uid="{00000000-0005-0000-0000-0000A2360000}"/>
    <cellStyle name="Comma 24 3" xfId="11544" xr:uid="{00000000-0005-0000-0000-0000A3360000}"/>
    <cellStyle name="Comma 24 3 2" xfId="59198" xr:uid="{00000000-0005-0000-0000-0000A4360000}"/>
    <cellStyle name="Comma 24 4" xfId="11545" xr:uid="{00000000-0005-0000-0000-0000A5360000}"/>
    <cellStyle name="Comma 25" xfId="1037" xr:uid="{00000000-0005-0000-0000-0000A6360000}"/>
    <cellStyle name="Comma 25 2" xfId="4700" xr:uid="{00000000-0005-0000-0000-0000A7360000}"/>
    <cellStyle name="Comma 25 3" xfId="11546" xr:uid="{00000000-0005-0000-0000-0000A8360000}"/>
    <cellStyle name="Comma 25 3 2" xfId="59199" xr:uid="{00000000-0005-0000-0000-0000A9360000}"/>
    <cellStyle name="Comma 25 4" xfId="11547" xr:uid="{00000000-0005-0000-0000-0000AA360000}"/>
    <cellStyle name="Comma 26" xfId="1038" xr:uid="{00000000-0005-0000-0000-0000AB360000}"/>
    <cellStyle name="Comma 26 2" xfId="4701" xr:uid="{00000000-0005-0000-0000-0000AC360000}"/>
    <cellStyle name="Comma 26 3" xfId="11548" xr:uid="{00000000-0005-0000-0000-0000AD360000}"/>
    <cellStyle name="Comma 26 3 2" xfId="59200" xr:uid="{00000000-0005-0000-0000-0000AE360000}"/>
    <cellStyle name="Comma 26 4" xfId="11549" xr:uid="{00000000-0005-0000-0000-0000AF360000}"/>
    <cellStyle name="Comma 27" xfId="1039" xr:uid="{00000000-0005-0000-0000-0000B0360000}"/>
    <cellStyle name="Comma 27 2" xfId="4702" xr:uid="{00000000-0005-0000-0000-0000B1360000}"/>
    <cellStyle name="Comma 27 3" xfId="11550" xr:uid="{00000000-0005-0000-0000-0000B2360000}"/>
    <cellStyle name="Comma 27 3 2" xfId="59201" xr:uid="{00000000-0005-0000-0000-0000B3360000}"/>
    <cellStyle name="Comma 27 4" xfId="11551" xr:uid="{00000000-0005-0000-0000-0000B4360000}"/>
    <cellStyle name="Comma 28" xfId="1040" xr:uid="{00000000-0005-0000-0000-0000B5360000}"/>
    <cellStyle name="Comma 28 2" xfId="4703" xr:uid="{00000000-0005-0000-0000-0000B6360000}"/>
    <cellStyle name="Comma 28 3" xfId="11552" xr:uid="{00000000-0005-0000-0000-0000B7360000}"/>
    <cellStyle name="Comma 28 3 2" xfId="59202" xr:uid="{00000000-0005-0000-0000-0000B8360000}"/>
    <cellStyle name="Comma 28 4" xfId="11553" xr:uid="{00000000-0005-0000-0000-0000B9360000}"/>
    <cellStyle name="Comma 29" xfId="1041" xr:uid="{00000000-0005-0000-0000-0000BA360000}"/>
    <cellStyle name="Comma 29 2" xfId="4704" xr:uid="{00000000-0005-0000-0000-0000BB360000}"/>
    <cellStyle name="Comma 29 3" xfId="11554" xr:uid="{00000000-0005-0000-0000-0000BC360000}"/>
    <cellStyle name="Comma 29 3 2" xfId="59203" xr:uid="{00000000-0005-0000-0000-0000BD360000}"/>
    <cellStyle name="Comma 29 4" xfId="11555" xr:uid="{00000000-0005-0000-0000-0000BE360000}"/>
    <cellStyle name="Comma 3" xfId="55" xr:uid="{00000000-0005-0000-0000-0000BF360000}"/>
    <cellStyle name="Comma 3 10" xfId="52555" xr:uid="{00000000-0005-0000-0000-0000C0360000}"/>
    <cellStyle name="Comma 3 10 2" xfId="52556" xr:uid="{00000000-0005-0000-0000-0000C1360000}"/>
    <cellStyle name="Comma 3 10 3" xfId="52557" xr:uid="{00000000-0005-0000-0000-0000C2360000}"/>
    <cellStyle name="Comma 3 11" xfId="52558" xr:uid="{00000000-0005-0000-0000-0000C3360000}"/>
    <cellStyle name="Comma 3 12" xfId="52559" xr:uid="{00000000-0005-0000-0000-0000C4360000}"/>
    <cellStyle name="Comma 3 12 2" xfId="52560" xr:uid="{00000000-0005-0000-0000-0000C5360000}"/>
    <cellStyle name="Comma 3 12 3" xfId="52561" xr:uid="{00000000-0005-0000-0000-0000C6360000}"/>
    <cellStyle name="Comma 3 13" xfId="52562" xr:uid="{00000000-0005-0000-0000-0000C7360000}"/>
    <cellStyle name="Comma 3 13 2" xfId="52563" xr:uid="{00000000-0005-0000-0000-0000C8360000}"/>
    <cellStyle name="Comma 3 13 3" xfId="52564" xr:uid="{00000000-0005-0000-0000-0000C9360000}"/>
    <cellStyle name="Comma 3 14" xfId="52565" xr:uid="{00000000-0005-0000-0000-0000CA360000}"/>
    <cellStyle name="Comma 3 14 2" xfId="52566" xr:uid="{00000000-0005-0000-0000-0000CB360000}"/>
    <cellStyle name="Comma 3 14 3" xfId="52567" xr:uid="{00000000-0005-0000-0000-0000CC360000}"/>
    <cellStyle name="Comma 3 15" xfId="52568" xr:uid="{00000000-0005-0000-0000-0000CD360000}"/>
    <cellStyle name="Comma 3 15 2" xfId="52569" xr:uid="{00000000-0005-0000-0000-0000CE360000}"/>
    <cellStyle name="Comma 3 15 3" xfId="52570" xr:uid="{00000000-0005-0000-0000-0000CF360000}"/>
    <cellStyle name="Comma 3 16" xfId="52571" xr:uid="{00000000-0005-0000-0000-0000D0360000}"/>
    <cellStyle name="Comma 3 17" xfId="52572" xr:uid="{00000000-0005-0000-0000-0000D1360000}"/>
    <cellStyle name="Comma 3 2" xfId="248" xr:uid="{00000000-0005-0000-0000-0000D2360000}"/>
    <cellStyle name="Comma 3 2 2" xfId="1043" xr:uid="{00000000-0005-0000-0000-0000D3360000}"/>
    <cellStyle name="Comma 3 2 2 2" xfId="11556" xr:uid="{00000000-0005-0000-0000-0000D4360000}"/>
    <cellStyle name="Comma 3 2 2 3" xfId="11557" xr:uid="{00000000-0005-0000-0000-0000D5360000}"/>
    <cellStyle name="Comma 3 2 3" xfId="11558" xr:uid="{00000000-0005-0000-0000-0000D6360000}"/>
    <cellStyle name="Comma 3 2 3 2" xfId="11559" xr:uid="{00000000-0005-0000-0000-0000D7360000}"/>
    <cellStyle name="Comma 3 2 3 3" xfId="52573" xr:uid="{00000000-0005-0000-0000-0000D8360000}"/>
    <cellStyle name="Comma 3 2 4" xfId="11560" xr:uid="{00000000-0005-0000-0000-0000D9360000}"/>
    <cellStyle name="Comma 3 2 4 2" xfId="52574" xr:uid="{00000000-0005-0000-0000-0000DA360000}"/>
    <cellStyle name="Comma 3 2 4 3" xfId="52575" xr:uid="{00000000-0005-0000-0000-0000DB360000}"/>
    <cellStyle name="Comma 3 2 5" xfId="52576" xr:uid="{00000000-0005-0000-0000-0000DC360000}"/>
    <cellStyle name="Comma 3 2 6" xfId="52577" xr:uid="{00000000-0005-0000-0000-0000DD360000}"/>
    <cellStyle name="Comma 3 3" xfId="1044" xr:uid="{00000000-0005-0000-0000-0000DE360000}"/>
    <cellStyle name="Comma 3 3 2" xfId="1045" xr:uid="{00000000-0005-0000-0000-0000DF360000}"/>
    <cellStyle name="Comma 3 3 2 2" xfId="59204" xr:uid="{00000000-0005-0000-0000-0000E0360000}"/>
    <cellStyle name="Comma 3 3 3" xfId="11561" xr:uid="{00000000-0005-0000-0000-0000E1360000}"/>
    <cellStyle name="Comma 3 4" xfId="1042" xr:uid="{00000000-0005-0000-0000-0000E2360000}"/>
    <cellStyle name="Comma 3 4 2" xfId="11562" xr:uid="{00000000-0005-0000-0000-0000E3360000}"/>
    <cellStyle name="Comma 3 4 3" xfId="11563" xr:uid="{00000000-0005-0000-0000-0000E4360000}"/>
    <cellStyle name="Comma 3 4 4" xfId="52578" xr:uid="{00000000-0005-0000-0000-0000E5360000}"/>
    <cellStyle name="Comma 3 5" xfId="164" xr:uid="{00000000-0005-0000-0000-0000E6360000}"/>
    <cellStyle name="Comma 3 5 2" xfId="52579" xr:uid="{00000000-0005-0000-0000-0000E7360000}"/>
    <cellStyle name="Comma 3 5 3" xfId="52580" xr:uid="{00000000-0005-0000-0000-0000E8360000}"/>
    <cellStyle name="Comma 3 6" xfId="5065" xr:uid="{00000000-0005-0000-0000-0000E9360000}"/>
    <cellStyle name="Comma 3 6 2" xfId="52581" xr:uid="{00000000-0005-0000-0000-0000EA360000}"/>
    <cellStyle name="Comma 3 6 3" xfId="52582" xr:uid="{00000000-0005-0000-0000-0000EB360000}"/>
    <cellStyle name="Comma 3 7" xfId="83" xr:uid="{00000000-0005-0000-0000-0000EC360000}"/>
    <cellStyle name="Comma 3 7 2" xfId="52583" xr:uid="{00000000-0005-0000-0000-0000ED360000}"/>
    <cellStyle name="Comma 3 7 3" xfId="52584" xr:uid="{00000000-0005-0000-0000-0000EE360000}"/>
    <cellStyle name="Comma 3 8" xfId="52585" xr:uid="{00000000-0005-0000-0000-0000EF360000}"/>
    <cellStyle name="Comma 3 8 2" xfId="52586" xr:uid="{00000000-0005-0000-0000-0000F0360000}"/>
    <cellStyle name="Comma 3 8 3" xfId="52587" xr:uid="{00000000-0005-0000-0000-0000F1360000}"/>
    <cellStyle name="Comma 3 9" xfId="52588" xr:uid="{00000000-0005-0000-0000-0000F2360000}"/>
    <cellStyle name="Comma 3 9 2" xfId="52589" xr:uid="{00000000-0005-0000-0000-0000F3360000}"/>
    <cellStyle name="Comma 3 9 3" xfId="52590" xr:uid="{00000000-0005-0000-0000-0000F4360000}"/>
    <cellStyle name="Comma 30" xfId="1046" xr:uid="{00000000-0005-0000-0000-0000F5360000}"/>
    <cellStyle name="Comma 30 2" xfId="4705" xr:uid="{00000000-0005-0000-0000-0000F6360000}"/>
    <cellStyle name="Comma 30 3" xfId="11564" xr:uid="{00000000-0005-0000-0000-0000F7360000}"/>
    <cellStyle name="Comma 30 3 2" xfId="59205" xr:uid="{00000000-0005-0000-0000-0000F8360000}"/>
    <cellStyle name="Comma 30 4" xfId="11565" xr:uid="{00000000-0005-0000-0000-0000F9360000}"/>
    <cellStyle name="Comma 30_2015 Annual Rpt" xfId="4961" xr:uid="{00000000-0005-0000-0000-0000FA360000}"/>
    <cellStyle name="Comma 31" xfId="1047" xr:uid="{00000000-0005-0000-0000-0000FB360000}"/>
    <cellStyle name="Comma 31 2" xfId="4706" xr:uid="{00000000-0005-0000-0000-0000FC360000}"/>
    <cellStyle name="Comma 31 3" xfId="11566" xr:uid="{00000000-0005-0000-0000-0000FD360000}"/>
    <cellStyle name="Comma 31 3 2" xfId="59206" xr:uid="{00000000-0005-0000-0000-0000FE360000}"/>
    <cellStyle name="Comma 31 4" xfId="11567" xr:uid="{00000000-0005-0000-0000-0000FF360000}"/>
    <cellStyle name="Comma 32" xfId="1048" xr:uid="{00000000-0005-0000-0000-000000370000}"/>
    <cellStyle name="Comma 32 2" xfId="4707" xr:uid="{00000000-0005-0000-0000-000001370000}"/>
    <cellStyle name="Comma 32 3" xfId="11568" xr:uid="{00000000-0005-0000-0000-000002370000}"/>
    <cellStyle name="Comma 32 3 2" xfId="59207" xr:uid="{00000000-0005-0000-0000-000003370000}"/>
    <cellStyle name="Comma 32 4" xfId="11569" xr:uid="{00000000-0005-0000-0000-000004370000}"/>
    <cellStyle name="Comma 32_2015 Annual Rpt" xfId="4962" xr:uid="{00000000-0005-0000-0000-000005370000}"/>
    <cellStyle name="Comma 33" xfId="1049" xr:uid="{00000000-0005-0000-0000-000006370000}"/>
    <cellStyle name="Comma 33 2" xfId="4708" xr:uid="{00000000-0005-0000-0000-000007370000}"/>
    <cellStyle name="Comma 33 3" xfId="11570" xr:uid="{00000000-0005-0000-0000-000008370000}"/>
    <cellStyle name="Comma 33 3 2" xfId="59208" xr:uid="{00000000-0005-0000-0000-000009370000}"/>
    <cellStyle name="Comma 33 4" xfId="11571" xr:uid="{00000000-0005-0000-0000-00000A370000}"/>
    <cellStyle name="Comma 34" xfId="1050" xr:uid="{00000000-0005-0000-0000-00000B370000}"/>
    <cellStyle name="Comma 34 2" xfId="4709" xr:uid="{00000000-0005-0000-0000-00000C370000}"/>
    <cellStyle name="Comma 34 3" xfId="11572" xr:uid="{00000000-0005-0000-0000-00000D370000}"/>
    <cellStyle name="Comma 34 3 2" xfId="59209" xr:uid="{00000000-0005-0000-0000-00000E370000}"/>
    <cellStyle name="Comma 34 4" xfId="11573" xr:uid="{00000000-0005-0000-0000-00000F370000}"/>
    <cellStyle name="Comma 34 5" xfId="59210" xr:uid="{00000000-0005-0000-0000-000010370000}"/>
    <cellStyle name="Comma 34 6" xfId="59211" xr:uid="{00000000-0005-0000-0000-000011370000}"/>
    <cellStyle name="Comma 35" xfId="1051" xr:uid="{00000000-0005-0000-0000-000012370000}"/>
    <cellStyle name="Comma 35 2" xfId="4710" xr:uid="{00000000-0005-0000-0000-000013370000}"/>
    <cellStyle name="Comma 35 3" xfId="11574" xr:uid="{00000000-0005-0000-0000-000014370000}"/>
    <cellStyle name="Comma 35 3 2" xfId="59212" xr:uid="{00000000-0005-0000-0000-000015370000}"/>
    <cellStyle name="Comma 35 4" xfId="11575" xr:uid="{00000000-0005-0000-0000-000016370000}"/>
    <cellStyle name="Comma 35 5" xfId="59213" xr:uid="{00000000-0005-0000-0000-000017370000}"/>
    <cellStyle name="Comma 35 6" xfId="59214" xr:uid="{00000000-0005-0000-0000-000018370000}"/>
    <cellStyle name="Comma 36" xfId="1052" xr:uid="{00000000-0005-0000-0000-000019370000}"/>
    <cellStyle name="Comma 36 2" xfId="4711" xr:uid="{00000000-0005-0000-0000-00001A370000}"/>
    <cellStyle name="Comma 36 3" xfId="11576" xr:uid="{00000000-0005-0000-0000-00001B370000}"/>
    <cellStyle name="Comma 36 3 2" xfId="59215" xr:uid="{00000000-0005-0000-0000-00001C370000}"/>
    <cellStyle name="Comma 36 4" xfId="11577" xr:uid="{00000000-0005-0000-0000-00001D370000}"/>
    <cellStyle name="Comma 36 5" xfId="59216" xr:uid="{00000000-0005-0000-0000-00001E370000}"/>
    <cellStyle name="Comma 36 6" xfId="59217" xr:uid="{00000000-0005-0000-0000-00001F370000}"/>
    <cellStyle name="Comma 37" xfId="1053" xr:uid="{00000000-0005-0000-0000-000020370000}"/>
    <cellStyle name="Comma 37 2" xfId="4712" xr:uid="{00000000-0005-0000-0000-000021370000}"/>
    <cellStyle name="Comma 37 3" xfId="11578" xr:uid="{00000000-0005-0000-0000-000022370000}"/>
    <cellStyle name="Comma 37 3 2" xfId="59218" xr:uid="{00000000-0005-0000-0000-000023370000}"/>
    <cellStyle name="Comma 37 4" xfId="11579" xr:uid="{00000000-0005-0000-0000-000024370000}"/>
    <cellStyle name="Comma 37 5" xfId="59219" xr:uid="{00000000-0005-0000-0000-000025370000}"/>
    <cellStyle name="Comma 37 6" xfId="59220" xr:uid="{00000000-0005-0000-0000-000026370000}"/>
    <cellStyle name="Comma 38" xfId="1054" xr:uid="{00000000-0005-0000-0000-000027370000}"/>
    <cellStyle name="Comma 38 2" xfId="4713" xr:uid="{00000000-0005-0000-0000-000028370000}"/>
    <cellStyle name="Comma 38 3" xfId="11580" xr:uid="{00000000-0005-0000-0000-000029370000}"/>
    <cellStyle name="Comma 38 3 2" xfId="59221" xr:uid="{00000000-0005-0000-0000-00002A370000}"/>
    <cellStyle name="Comma 38 4" xfId="11581" xr:uid="{00000000-0005-0000-0000-00002B370000}"/>
    <cellStyle name="Comma 38 5" xfId="59222" xr:uid="{00000000-0005-0000-0000-00002C370000}"/>
    <cellStyle name="Comma 38 6" xfId="59223" xr:uid="{00000000-0005-0000-0000-00002D370000}"/>
    <cellStyle name="Comma 39" xfId="1055" xr:uid="{00000000-0005-0000-0000-00002E370000}"/>
    <cellStyle name="Comma 39 2" xfId="1056" xr:uid="{00000000-0005-0000-0000-00002F370000}"/>
    <cellStyle name="Comma 39 2 2" xfId="1057" xr:uid="{00000000-0005-0000-0000-000030370000}"/>
    <cellStyle name="Comma 39 2 2 2" xfId="1058" xr:uid="{00000000-0005-0000-0000-000031370000}"/>
    <cellStyle name="Comma 39 2 2 2 2" xfId="59224" xr:uid="{00000000-0005-0000-0000-000032370000}"/>
    <cellStyle name="Comma 39 2 2 2 3" xfId="59225" xr:uid="{00000000-0005-0000-0000-000033370000}"/>
    <cellStyle name="Comma 39 2 2 3" xfId="59226" xr:uid="{00000000-0005-0000-0000-000034370000}"/>
    <cellStyle name="Comma 39 2 2 4" xfId="59227" xr:uid="{00000000-0005-0000-0000-000035370000}"/>
    <cellStyle name="Comma 39 2 3" xfId="1059" xr:uid="{00000000-0005-0000-0000-000036370000}"/>
    <cellStyle name="Comma 39 2 3 2" xfId="1060" xr:uid="{00000000-0005-0000-0000-000037370000}"/>
    <cellStyle name="Comma 39 2 4" xfId="1061" xr:uid="{00000000-0005-0000-0000-000038370000}"/>
    <cellStyle name="Comma 39 2 5" xfId="1062" xr:uid="{00000000-0005-0000-0000-000039370000}"/>
    <cellStyle name="Comma 39 2 5 2" xfId="4376" xr:uid="{00000000-0005-0000-0000-00003A370000}"/>
    <cellStyle name="Comma 39 2 6" xfId="52591" xr:uid="{00000000-0005-0000-0000-00003B370000}"/>
    <cellStyle name="Comma 39 2 6 2" xfId="59228" xr:uid="{00000000-0005-0000-0000-00003C370000}"/>
    <cellStyle name="Comma 39 2 6 2 2" xfId="59229" xr:uid="{00000000-0005-0000-0000-00003D370000}"/>
    <cellStyle name="Comma 39 2 6 3" xfId="59230" xr:uid="{00000000-0005-0000-0000-00003E370000}"/>
    <cellStyle name="Comma 39 2 6 3 2" xfId="59231" xr:uid="{00000000-0005-0000-0000-00003F370000}"/>
    <cellStyle name="Comma 39 2 7" xfId="59232" xr:uid="{00000000-0005-0000-0000-000040370000}"/>
    <cellStyle name="Comma 39 2 8" xfId="59233" xr:uid="{00000000-0005-0000-0000-000041370000}"/>
    <cellStyle name="Comma 39 3" xfId="1063" xr:uid="{00000000-0005-0000-0000-000042370000}"/>
    <cellStyle name="Comma 39 3 2" xfId="1064" xr:uid="{00000000-0005-0000-0000-000043370000}"/>
    <cellStyle name="Comma 39 3 3" xfId="59234" xr:uid="{00000000-0005-0000-0000-000044370000}"/>
    <cellStyle name="Comma 39 3 4" xfId="59235" xr:uid="{00000000-0005-0000-0000-000045370000}"/>
    <cellStyle name="Comma 39 4" xfId="1065" xr:uid="{00000000-0005-0000-0000-000046370000}"/>
    <cellStyle name="Comma 39 4 2" xfId="1066" xr:uid="{00000000-0005-0000-0000-000047370000}"/>
    <cellStyle name="Comma 39 4 3" xfId="59236" xr:uid="{00000000-0005-0000-0000-000048370000}"/>
    <cellStyle name="Comma 39 4 4" xfId="59237" xr:uid="{00000000-0005-0000-0000-000049370000}"/>
    <cellStyle name="Comma 39 5" xfId="1067" xr:uid="{00000000-0005-0000-0000-00004A370000}"/>
    <cellStyle name="Comma 39 5 2" xfId="4377" xr:uid="{00000000-0005-0000-0000-00004B370000}"/>
    <cellStyle name="Comma 39 5 3" xfId="59238" xr:uid="{00000000-0005-0000-0000-00004C370000}"/>
    <cellStyle name="Comma 39 5 4" xfId="59239" xr:uid="{00000000-0005-0000-0000-00004D370000}"/>
    <cellStyle name="Comma 39 6" xfId="52592" xr:uid="{00000000-0005-0000-0000-00004E370000}"/>
    <cellStyle name="Comma 39 6 2" xfId="59240" xr:uid="{00000000-0005-0000-0000-00004F370000}"/>
    <cellStyle name="Comma 39 6 2 2" xfId="59241" xr:uid="{00000000-0005-0000-0000-000050370000}"/>
    <cellStyle name="Comma 39 6 3" xfId="59242" xr:uid="{00000000-0005-0000-0000-000051370000}"/>
    <cellStyle name="Comma 39 6 3 2" xfId="59243" xr:uid="{00000000-0005-0000-0000-000052370000}"/>
    <cellStyle name="Comma 39 7" xfId="59244" xr:uid="{00000000-0005-0000-0000-000053370000}"/>
    <cellStyle name="Comma 39 8" xfId="59245" xr:uid="{00000000-0005-0000-0000-000054370000}"/>
    <cellStyle name="Comma 39 9" xfId="59246" xr:uid="{00000000-0005-0000-0000-000055370000}"/>
    <cellStyle name="Comma 4" xfId="84" xr:uid="{00000000-0005-0000-0000-000056370000}"/>
    <cellStyle name="Comma 4 10" xfId="11582" xr:uid="{00000000-0005-0000-0000-000057370000}"/>
    <cellStyle name="Comma 4 11" xfId="11583" xr:uid="{00000000-0005-0000-0000-000058370000}"/>
    <cellStyle name="Comma 4 12" xfId="11584" xr:uid="{00000000-0005-0000-0000-000059370000}"/>
    <cellStyle name="Comma 4 13" xfId="11585" xr:uid="{00000000-0005-0000-0000-00005A370000}"/>
    <cellStyle name="Comma 4 2" xfId="1069" xr:uid="{00000000-0005-0000-0000-00005B370000}"/>
    <cellStyle name="Comma 4 2 2" xfId="11586" xr:uid="{00000000-0005-0000-0000-00005C370000}"/>
    <cellStyle name="Comma 4 2 2 2" xfId="11587" xr:uid="{00000000-0005-0000-0000-00005D370000}"/>
    <cellStyle name="Comma 4 2 2 2 2" xfId="11588" xr:uid="{00000000-0005-0000-0000-00005E370000}"/>
    <cellStyle name="Comma 4 2 2 2 3" xfId="11589" xr:uid="{00000000-0005-0000-0000-00005F370000}"/>
    <cellStyle name="Comma 4 2 2 3" xfId="11590" xr:uid="{00000000-0005-0000-0000-000060370000}"/>
    <cellStyle name="Comma 4 2 2 3 2" xfId="11591" xr:uid="{00000000-0005-0000-0000-000061370000}"/>
    <cellStyle name="Comma 4 2 2 4" xfId="11592" xr:uid="{00000000-0005-0000-0000-000062370000}"/>
    <cellStyle name="Comma 4 2 2 4 2" xfId="11593" xr:uid="{00000000-0005-0000-0000-000063370000}"/>
    <cellStyle name="Comma 4 2 2 5" xfId="11594" xr:uid="{00000000-0005-0000-0000-000064370000}"/>
    <cellStyle name="Comma 4 2 2 6" xfId="11595" xr:uid="{00000000-0005-0000-0000-000065370000}"/>
    <cellStyle name="Comma 4 2 2 7" xfId="11596" xr:uid="{00000000-0005-0000-0000-000066370000}"/>
    <cellStyle name="Comma 4 2 2 8" xfId="11597" xr:uid="{00000000-0005-0000-0000-000067370000}"/>
    <cellStyle name="Comma 4 2 2 9" xfId="11598" xr:uid="{00000000-0005-0000-0000-000068370000}"/>
    <cellStyle name="Comma 4 2 3" xfId="11599" xr:uid="{00000000-0005-0000-0000-000069370000}"/>
    <cellStyle name="Comma 4 2 4" xfId="11600" xr:uid="{00000000-0005-0000-0000-00006A370000}"/>
    <cellStyle name="Comma 4 2 5" xfId="11601" xr:uid="{00000000-0005-0000-0000-00006B370000}"/>
    <cellStyle name="Comma 4 2 6" xfId="11602" xr:uid="{00000000-0005-0000-0000-00006C370000}"/>
    <cellStyle name="Comma 4 3" xfId="1070" xr:uid="{00000000-0005-0000-0000-00006D370000}"/>
    <cellStyle name="Comma 4 3 2" xfId="11603" xr:uid="{00000000-0005-0000-0000-00006E370000}"/>
    <cellStyle name="Comma 4 3 2 2" xfId="11604" xr:uid="{00000000-0005-0000-0000-00006F370000}"/>
    <cellStyle name="Comma 4 3 2 3" xfId="11605" xr:uid="{00000000-0005-0000-0000-000070370000}"/>
    <cellStyle name="Comma 4 3 3" xfId="11606" xr:uid="{00000000-0005-0000-0000-000071370000}"/>
    <cellStyle name="Comma 4 3 4" xfId="11607" xr:uid="{00000000-0005-0000-0000-000072370000}"/>
    <cellStyle name="Comma 4 3 5" xfId="11608" xr:uid="{00000000-0005-0000-0000-000073370000}"/>
    <cellStyle name="Comma 4 3 6" xfId="11609" xr:uid="{00000000-0005-0000-0000-000074370000}"/>
    <cellStyle name="Comma 4 4" xfId="1071" xr:uid="{00000000-0005-0000-0000-000075370000}"/>
    <cellStyle name="Comma 4 4 2" xfId="1072" xr:uid="{00000000-0005-0000-0000-000076370000}"/>
    <cellStyle name="Comma 4 4 2 2" xfId="11610" xr:uid="{00000000-0005-0000-0000-000077370000}"/>
    <cellStyle name="Comma 4 4 2 2 2" xfId="11611" xr:uid="{00000000-0005-0000-0000-000078370000}"/>
    <cellStyle name="Comma 4 4 2 3" xfId="11612" xr:uid="{00000000-0005-0000-0000-000079370000}"/>
    <cellStyle name="Comma 4 4 3" xfId="11613" xr:uid="{00000000-0005-0000-0000-00007A370000}"/>
    <cellStyle name="Comma 4 4 3 2" xfId="11614" xr:uid="{00000000-0005-0000-0000-00007B370000}"/>
    <cellStyle name="Comma 4 4 3 3" xfId="11615" xr:uid="{00000000-0005-0000-0000-00007C370000}"/>
    <cellStyle name="Comma 4 4 4" xfId="11616" xr:uid="{00000000-0005-0000-0000-00007D370000}"/>
    <cellStyle name="Comma 4 4 4 2" xfId="11617" xr:uid="{00000000-0005-0000-0000-00007E370000}"/>
    <cellStyle name="Comma 4 4 5" xfId="11618" xr:uid="{00000000-0005-0000-0000-00007F370000}"/>
    <cellStyle name="Comma 4 4 6" xfId="11619" xr:uid="{00000000-0005-0000-0000-000080370000}"/>
    <cellStyle name="Comma 4 4 7" xfId="11620" xr:uid="{00000000-0005-0000-0000-000081370000}"/>
    <cellStyle name="Comma 4 4 8" xfId="11621" xr:uid="{00000000-0005-0000-0000-000082370000}"/>
    <cellStyle name="Comma 4 4 9" xfId="11622" xr:uid="{00000000-0005-0000-0000-000083370000}"/>
    <cellStyle name="Comma 4 5" xfId="1073" xr:uid="{00000000-0005-0000-0000-000084370000}"/>
    <cellStyle name="Comma 4 5 2" xfId="11623" xr:uid="{00000000-0005-0000-0000-000085370000}"/>
    <cellStyle name="Comma 4 5 2 2" xfId="11624" xr:uid="{00000000-0005-0000-0000-000086370000}"/>
    <cellStyle name="Comma 4 5 3" xfId="11625" xr:uid="{00000000-0005-0000-0000-000087370000}"/>
    <cellStyle name="Comma 4 5 4" xfId="11626" xr:uid="{00000000-0005-0000-0000-000088370000}"/>
    <cellStyle name="Comma 4 6" xfId="1074" xr:uid="{00000000-0005-0000-0000-000089370000}"/>
    <cellStyle name="Comma 4 6 2" xfId="1075" xr:uid="{00000000-0005-0000-0000-00008A370000}"/>
    <cellStyle name="Comma 4 6 2 2" xfId="1076" xr:uid="{00000000-0005-0000-0000-00008B370000}"/>
    <cellStyle name="Comma 4 6 3" xfId="1077" xr:uid="{00000000-0005-0000-0000-00008C370000}"/>
    <cellStyle name="Comma 4 6 4" xfId="1078" xr:uid="{00000000-0005-0000-0000-00008D370000}"/>
    <cellStyle name="Comma 4 6 4 2" xfId="4378" xr:uid="{00000000-0005-0000-0000-00008E370000}"/>
    <cellStyle name="Comma 4 6 5" xfId="52593" xr:uid="{00000000-0005-0000-0000-00008F370000}"/>
    <cellStyle name="Comma 4 6 5 2" xfId="59247" xr:uid="{00000000-0005-0000-0000-000090370000}"/>
    <cellStyle name="Comma 4 6 5 2 2" xfId="59248" xr:uid="{00000000-0005-0000-0000-000091370000}"/>
    <cellStyle name="Comma 4 6 5 3" xfId="59249" xr:uid="{00000000-0005-0000-0000-000092370000}"/>
    <cellStyle name="Comma 4 6 5 3 2" xfId="59250" xr:uid="{00000000-0005-0000-0000-000093370000}"/>
    <cellStyle name="Comma 4 6 6" xfId="59251" xr:uid="{00000000-0005-0000-0000-000094370000}"/>
    <cellStyle name="Comma 4 6 7" xfId="59252" xr:uid="{00000000-0005-0000-0000-000095370000}"/>
    <cellStyle name="Comma 4 6 8" xfId="59253" xr:uid="{00000000-0005-0000-0000-000096370000}"/>
    <cellStyle name="Comma 4 7" xfId="1068" xr:uid="{00000000-0005-0000-0000-000097370000}"/>
    <cellStyle name="Comma 4 7 2" xfId="11627" xr:uid="{00000000-0005-0000-0000-000098370000}"/>
    <cellStyle name="Comma 4 8" xfId="11628" xr:uid="{00000000-0005-0000-0000-000099370000}"/>
    <cellStyle name="Comma 4 9" xfId="11629" xr:uid="{00000000-0005-0000-0000-00009A370000}"/>
    <cellStyle name="Comma 4_App b.3 Unspent_" xfId="5089" xr:uid="{00000000-0005-0000-0000-00009B370000}"/>
    <cellStyle name="Comma 40" xfId="1079" xr:uid="{00000000-0005-0000-0000-00009C370000}"/>
    <cellStyle name="Comma 40 2" xfId="1080" xr:uid="{00000000-0005-0000-0000-00009D370000}"/>
    <cellStyle name="Comma 40 2 2" xfId="1081" xr:uid="{00000000-0005-0000-0000-00009E370000}"/>
    <cellStyle name="Comma 40 2 2 2" xfId="1082" xr:uid="{00000000-0005-0000-0000-00009F370000}"/>
    <cellStyle name="Comma 40 2 2 2 2" xfId="59254" xr:uid="{00000000-0005-0000-0000-0000A0370000}"/>
    <cellStyle name="Comma 40 2 2 2 3" xfId="59255" xr:uid="{00000000-0005-0000-0000-0000A1370000}"/>
    <cellStyle name="Comma 40 2 2 3" xfId="59256" xr:uid="{00000000-0005-0000-0000-0000A2370000}"/>
    <cellStyle name="Comma 40 2 2 4" xfId="59257" xr:uid="{00000000-0005-0000-0000-0000A3370000}"/>
    <cellStyle name="Comma 40 2 3" xfId="1083" xr:uid="{00000000-0005-0000-0000-0000A4370000}"/>
    <cellStyle name="Comma 40 2 3 2" xfId="1084" xr:uid="{00000000-0005-0000-0000-0000A5370000}"/>
    <cellStyle name="Comma 40 2 4" xfId="1085" xr:uid="{00000000-0005-0000-0000-0000A6370000}"/>
    <cellStyle name="Comma 40 2 5" xfId="1086" xr:uid="{00000000-0005-0000-0000-0000A7370000}"/>
    <cellStyle name="Comma 40 2 5 2" xfId="4379" xr:uid="{00000000-0005-0000-0000-0000A8370000}"/>
    <cellStyle name="Comma 40 2 6" xfId="52594" xr:uid="{00000000-0005-0000-0000-0000A9370000}"/>
    <cellStyle name="Comma 40 2 6 2" xfId="59258" xr:uid="{00000000-0005-0000-0000-0000AA370000}"/>
    <cellStyle name="Comma 40 2 6 2 2" xfId="59259" xr:uid="{00000000-0005-0000-0000-0000AB370000}"/>
    <cellStyle name="Comma 40 2 6 3" xfId="59260" xr:uid="{00000000-0005-0000-0000-0000AC370000}"/>
    <cellStyle name="Comma 40 2 6 3 2" xfId="59261" xr:uid="{00000000-0005-0000-0000-0000AD370000}"/>
    <cellStyle name="Comma 40 2 7" xfId="59262" xr:uid="{00000000-0005-0000-0000-0000AE370000}"/>
    <cellStyle name="Comma 40 2 8" xfId="59263" xr:uid="{00000000-0005-0000-0000-0000AF370000}"/>
    <cellStyle name="Comma 40 3" xfId="1087" xr:uid="{00000000-0005-0000-0000-0000B0370000}"/>
    <cellStyle name="Comma 40 3 2" xfId="1088" xr:uid="{00000000-0005-0000-0000-0000B1370000}"/>
    <cellStyle name="Comma 40 3 3" xfId="59264" xr:uid="{00000000-0005-0000-0000-0000B2370000}"/>
    <cellStyle name="Comma 40 3 4" xfId="59265" xr:uid="{00000000-0005-0000-0000-0000B3370000}"/>
    <cellStyle name="Comma 40 4" xfId="1089" xr:uid="{00000000-0005-0000-0000-0000B4370000}"/>
    <cellStyle name="Comma 40 4 2" xfId="1090" xr:uid="{00000000-0005-0000-0000-0000B5370000}"/>
    <cellStyle name="Comma 40 4 3" xfId="59266" xr:uid="{00000000-0005-0000-0000-0000B6370000}"/>
    <cellStyle name="Comma 40 4 4" xfId="59267" xr:uid="{00000000-0005-0000-0000-0000B7370000}"/>
    <cellStyle name="Comma 40 5" xfId="1091" xr:uid="{00000000-0005-0000-0000-0000B8370000}"/>
    <cellStyle name="Comma 40 5 2" xfId="4380" xr:uid="{00000000-0005-0000-0000-0000B9370000}"/>
    <cellStyle name="Comma 40 5 3" xfId="59268" xr:uid="{00000000-0005-0000-0000-0000BA370000}"/>
    <cellStyle name="Comma 40 5 4" xfId="59269" xr:uid="{00000000-0005-0000-0000-0000BB370000}"/>
    <cellStyle name="Comma 40 6" xfId="52595" xr:uid="{00000000-0005-0000-0000-0000BC370000}"/>
    <cellStyle name="Comma 40 6 2" xfId="59270" xr:uid="{00000000-0005-0000-0000-0000BD370000}"/>
    <cellStyle name="Comma 40 6 2 2" xfId="59271" xr:uid="{00000000-0005-0000-0000-0000BE370000}"/>
    <cellStyle name="Comma 40 6 3" xfId="59272" xr:uid="{00000000-0005-0000-0000-0000BF370000}"/>
    <cellStyle name="Comma 40 6 3 2" xfId="59273" xr:uid="{00000000-0005-0000-0000-0000C0370000}"/>
    <cellStyle name="Comma 40 7" xfId="59274" xr:uid="{00000000-0005-0000-0000-0000C1370000}"/>
    <cellStyle name="Comma 41" xfId="1092" xr:uid="{00000000-0005-0000-0000-0000C2370000}"/>
    <cellStyle name="Comma 41 2" xfId="1093" xr:uid="{00000000-0005-0000-0000-0000C3370000}"/>
    <cellStyle name="Comma 41 2 2" xfId="1094" xr:uid="{00000000-0005-0000-0000-0000C4370000}"/>
    <cellStyle name="Comma 41 2 2 2" xfId="1095" xr:uid="{00000000-0005-0000-0000-0000C5370000}"/>
    <cellStyle name="Comma 41 2 2 2 2" xfId="59275" xr:uid="{00000000-0005-0000-0000-0000C6370000}"/>
    <cellStyle name="Comma 41 2 2 2 3" xfId="59276" xr:uid="{00000000-0005-0000-0000-0000C7370000}"/>
    <cellStyle name="Comma 41 2 2 3" xfId="59277" xr:uid="{00000000-0005-0000-0000-0000C8370000}"/>
    <cellStyle name="Comma 41 2 2 4" xfId="59278" xr:uid="{00000000-0005-0000-0000-0000C9370000}"/>
    <cellStyle name="Comma 41 2 3" xfId="1096" xr:uid="{00000000-0005-0000-0000-0000CA370000}"/>
    <cellStyle name="Comma 41 2 3 2" xfId="1097" xr:uid="{00000000-0005-0000-0000-0000CB370000}"/>
    <cellStyle name="Comma 41 2 4" xfId="1098" xr:uid="{00000000-0005-0000-0000-0000CC370000}"/>
    <cellStyle name="Comma 41 2 5" xfId="1099" xr:uid="{00000000-0005-0000-0000-0000CD370000}"/>
    <cellStyle name="Comma 41 2 5 2" xfId="4381" xr:uid="{00000000-0005-0000-0000-0000CE370000}"/>
    <cellStyle name="Comma 41 2 6" xfId="52596" xr:uid="{00000000-0005-0000-0000-0000CF370000}"/>
    <cellStyle name="Comma 41 2 6 2" xfId="59279" xr:uid="{00000000-0005-0000-0000-0000D0370000}"/>
    <cellStyle name="Comma 41 2 6 2 2" xfId="59280" xr:uid="{00000000-0005-0000-0000-0000D1370000}"/>
    <cellStyle name="Comma 41 2 6 3" xfId="59281" xr:uid="{00000000-0005-0000-0000-0000D2370000}"/>
    <cellStyle name="Comma 41 2 6 3 2" xfId="59282" xr:uid="{00000000-0005-0000-0000-0000D3370000}"/>
    <cellStyle name="Comma 41 2 7" xfId="59283" xr:uid="{00000000-0005-0000-0000-0000D4370000}"/>
    <cellStyle name="Comma 41 2 8" xfId="59284" xr:uid="{00000000-0005-0000-0000-0000D5370000}"/>
    <cellStyle name="Comma 41 3" xfId="1100" xr:uid="{00000000-0005-0000-0000-0000D6370000}"/>
    <cellStyle name="Comma 41 3 2" xfId="1101" xr:uid="{00000000-0005-0000-0000-0000D7370000}"/>
    <cellStyle name="Comma 41 3 3" xfId="59285" xr:uid="{00000000-0005-0000-0000-0000D8370000}"/>
    <cellStyle name="Comma 41 3 4" xfId="59286" xr:uid="{00000000-0005-0000-0000-0000D9370000}"/>
    <cellStyle name="Comma 41 4" xfId="1102" xr:uid="{00000000-0005-0000-0000-0000DA370000}"/>
    <cellStyle name="Comma 41 4 2" xfId="1103" xr:uid="{00000000-0005-0000-0000-0000DB370000}"/>
    <cellStyle name="Comma 41 4 3" xfId="59287" xr:uid="{00000000-0005-0000-0000-0000DC370000}"/>
    <cellStyle name="Comma 41 4 4" xfId="59288" xr:uid="{00000000-0005-0000-0000-0000DD370000}"/>
    <cellStyle name="Comma 41 5" xfId="1104" xr:uid="{00000000-0005-0000-0000-0000DE370000}"/>
    <cellStyle name="Comma 41 5 2" xfId="4382" xr:uid="{00000000-0005-0000-0000-0000DF370000}"/>
    <cellStyle name="Comma 41 5 3" xfId="59289" xr:uid="{00000000-0005-0000-0000-0000E0370000}"/>
    <cellStyle name="Comma 41 5 4" xfId="59290" xr:uid="{00000000-0005-0000-0000-0000E1370000}"/>
    <cellStyle name="Comma 41 6" xfId="52597" xr:uid="{00000000-0005-0000-0000-0000E2370000}"/>
    <cellStyle name="Comma 41 6 2" xfId="59291" xr:uid="{00000000-0005-0000-0000-0000E3370000}"/>
    <cellStyle name="Comma 41 6 2 2" xfId="59292" xr:uid="{00000000-0005-0000-0000-0000E4370000}"/>
    <cellStyle name="Comma 41 6 3" xfId="59293" xr:uid="{00000000-0005-0000-0000-0000E5370000}"/>
    <cellStyle name="Comma 41 6 3 2" xfId="59294" xr:uid="{00000000-0005-0000-0000-0000E6370000}"/>
    <cellStyle name="Comma 41 7" xfId="59295" xr:uid="{00000000-0005-0000-0000-0000E7370000}"/>
    <cellStyle name="Comma 42" xfId="1105" xr:uid="{00000000-0005-0000-0000-0000E8370000}"/>
    <cellStyle name="Comma 42 2" xfId="1106" xr:uid="{00000000-0005-0000-0000-0000E9370000}"/>
    <cellStyle name="Comma 42 2 2" xfId="1107" xr:uid="{00000000-0005-0000-0000-0000EA370000}"/>
    <cellStyle name="Comma 42 2 2 2" xfId="1108" xr:uid="{00000000-0005-0000-0000-0000EB370000}"/>
    <cellStyle name="Comma 42 2 2 3" xfId="59296" xr:uid="{00000000-0005-0000-0000-0000EC370000}"/>
    <cellStyle name="Comma 42 2 2 4" xfId="59297" xr:uid="{00000000-0005-0000-0000-0000ED370000}"/>
    <cellStyle name="Comma 42 2 3" xfId="1109" xr:uid="{00000000-0005-0000-0000-0000EE370000}"/>
    <cellStyle name="Comma 42 2 4" xfId="1110" xr:uid="{00000000-0005-0000-0000-0000EF370000}"/>
    <cellStyle name="Comma 42 2 4 2" xfId="4383" xr:uid="{00000000-0005-0000-0000-0000F0370000}"/>
    <cellStyle name="Comma 42 2 5" xfId="52598" xr:uid="{00000000-0005-0000-0000-0000F1370000}"/>
    <cellStyle name="Comma 42 2 5 2" xfId="59298" xr:uid="{00000000-0005-0000-0000-0000F2370000}"/>
    <cellStyle name="Comma 42 2 5 2 2" xfId="59299" xr:uid="{00000000-0005-0000-0000-0000F3370000}"/>
    <cellStyle name="Comma 42 2 5 3" xfId="59300" xr:uid="{00000000-0005-0000-0000-0000F4370000}"/>
    <cellStyle name="Comma 42 2 5 3 2" xfId="59301" xr:uid="{00000000-0005-0000-0000-0000F5370000}"/>
    <cellStyle name="Comma 42 2 6" xfId="59302" xr:uid="{00000000-0005-0000-0000-0000F6370000}"/>
    <cellStyle name="Comma 42 2 7" xfId="59303" xr:uid="{00000000-0005-0000-0000-0000F7370000}"/>
    <cellStyle name="Comma 42 3" xfId="1111" xr:uid="{00000000-0005-0000-0000-0000F8370000}"/>
    <cellStyle name="Comma 42 3 2" xfId="1112" xr:uid="{00000000-0005-0000-0000-0000F9370000}"/>
    <cellStyle name="Comma 42 3 3" xfId="59304" xr:uid="{00000000-0005-0000-0000-0000FA370000}"/>
    <cellStyle name="Comma 42 3 4" xfId="59305" xr:uid="{00000000-0005-0000-0000-0000FB370000}"/>
    <cellStyle name="Comma 42 4" xfId="1113" xr:uid="{00000000-0005-0000-0000-0000FC370000}"/>
    <cellStyle name="Comma 42 4 2" xfId="1114" xr:uid="{00000000-0005-0000-0000-0000FD370000}"/>
    <cellStyle name="Comma 42 4 3" xfId="59306" xr:uid="{00000000-0005-0000-0000-0000FE370000}"/>
    <cellStyle name="Comma 42 4 4" xfId="59307" xr:uid="{00000000-0005-0000-0000-0000FF370000}"/>
    <cellStyle name="Comma 42 5" xfId="1115" xr:uid="{00000000-0005-0000-0000-000000380000}"/>
    <cellStyle name="Comma 42 5 2" xfId="59308" xr:uid="{00000000-0005-0000-0000-000001380000}"/>
    <cellStyle name="Comma 42 5 3" xfId="59309" xr:uid="{00000000-0005-0000-0000-000002380000}"/>
    <cellStyle name="Comma 42 6" xfId="1116" xr:uid="{00000000-0005-0000-0000-000003380000}"/>
    <cellStyle name="Comma 42 6 2" xfId="4384" xr:uid="{00000000-0005-0000-0000-000004380000}"/>
    <cellStyle name="Comma 42 7" xfId="52599" xr:uid="{00000000-0005-0000-0000-000005380000}"/>
    <cellStyle name="Comma 42 7 2" xfId="59310" xr:uid="{00000000-0005-0000-0000-000006380000}"/>
    <cellStyle name="Comma 42 7 2 2" xfId="59311" xr:uid="{00000000-0005-0000-0000-000007380000}"/>
    <cellStyle name="Comma 42 7 3" xfId="59312" xr:uid="{00000000-0005-0000-0000-000008380000}"/>
    <cellStyle name="Comma 42 7 3 2" xfId="59313" xr:uid="{00000000-0005-0000-0000-000009380000}"/>
    <cellStyle name="Comma 42 8" xfId="59314" xr:uid="{00000000-0005-0000-0000-00000A380000}"/>
    <cellStyle name="Comma 43" xfId="1117" xr:uid="{00000000-0005-0000-0000-00000B380000}"/>
    <cellStyle name="Comma 43 2" xfId="1118" xr:uid="{00000000-0005-0000-0000-00000C380000}"/>
    <cellStyle name="Comma 43 2 2" xfId="1119" xr:uid="{00000000-0005-0000-0000-00000D380000}"/>
    <cellStyle name="Comma 43 2 2 2" xfId="1120" xr:uid="{00000000-0005-0000-0000-00000E380000}"/>
    <cellStyle name="Comma 43 2 2 3" xfId="59315" xr:uid="{00000000-0005-0000-0000-00000F380000}"/>
    <cellStyle name="Comma 43 2 2 4" xfId="59316" xr:uid="{00000000-0005-0000-0000-000010380000}"/>
    <cellStyle name="Comma 43 2 3" xfId="1121" xr:uid="{00000000-0005-0000-0000-000011380000}"/>
    <cellStyle name="Comma 43 2 4" xfId="1122" xr:uid="{00000000-0005-0000-0000-000012380000}"/>
    <cellStyle name="Comma 43 2 4 2" xfId="4385" xr:uid="{00000000-0005-0000-0000-000013380000}"/>
    <cellStyle name="Comma 43 2 5" xfId="52600" xr:uid="{00000000-0005-0000-0000-000014380000}"/>
    <cellStyle name="Comma 43 2 5 2" xfId="59317" xr:uid="{00000000-0005-0000-0000-000015380000}"/>
    <cellStyle name="Comma 43 2 5 2 2" xfId="59318" xr:uid="{00000000-0005-0000-0000-000016380000}"/>
    <cellStyle name="Comma 43 2 5 3" xfId="59319" xr:uid="{00000000-0005-0000-0000-000017380000}"/>
    <cellStyle name="Comma 43 2 5 3 2" xfId="59320" xr:uid="{00000000-0005-0000-0000-000018380000}"/>
    <cellStyle name="Comma 43 2 6" xfId="59321" xr:uid="{00000000-0005-0000-0000-000019380000}"/>
    <cellStyle name="Comma 43 2 7" xfId="59322" xr:uid="{00000000-0005-0000-0000-00001A380000}"/>
    <cellStyle name="Comma 43 3" xfId="1123" xr:uid="{00000000-0005-0000-0000-00001B380000}"/>
    <cellStyle name="Comma 43 3 2" xfId="1124" xr:uid="{00000000-0005-0000-0000-00001C380000}"/>
    <cellStyle name="Comma 43 3 3" xfId="59323" xr:uid="{00000000-0005-0000-0000-00001D380000}"/>
    <cellStyle name="Comma 43 3 4" xfId="59324" xr:uid="{00000000-0005-0000-0000-00001E380000}"/>
    <cellStyle name="Comma 43 4" xfId="1125" xr:uid="{00000000-0005-0000-0000-00001F380000}"/>
    <cellStyle name="Comma 43 4 2" xfId="1126" xr:uid="{00000000-0005-0000-0000-000020380000}"/>
    <cellStyle name="Comma 43 4 3" xfId="59325" xr:uid="{00000000-0005-0000-0000-000021380000}"/>
    <cellStyle name="Comma 43 4 4" xfId="59326" xr:uid="{00000000-0005-0000-0000-000022380000}"/>
    <cellStyle name="Comma 43 5" xfId="1127" xr:uid="{00000000-0005-0000-0000-000023380000}"/>
    <cellStyle name="Comma 43 5 2" xfId="59327" xr:uid="{00000000-0005-0000-0000-000024380000}"/>
    <cellStyle name="Comma 43 5 3" xfId="59328" xr:uid="{00000000-0005-0000-0000-000025380000}"/>
    <cellStyle name="Comma 43 6" xfId="1128" xr:uid="{00000000-0005-0000-0000-000026380000}"/>
    <cellStyle name="Comma 43 6 2" xfId="4386" xr:uid="{00000000-0005-0000-0000-000027380000}"/>
    <cellStyle name="Comma 43 7" xfId="52601" xr:uid="{00000000-0005-0000-0000-000028380000}"/>
    <cellStyle name="Comma 43 7 2" xfId="59329" xr:uid="{00000000-0005-0000-0000-000029380000}"/>
    <cellStyle name="Comma 43 7 2 2" xfId="59330" xr:uid="{00000000-0005-0000-0000-00002A380000}"/>
    <cellStyle name="Comma 43 7 3" xfId="59331" xr:uid="{00000000-0005-0000-0000-00002B380000}"/>
    <cellStyle name="Comma 43 7 3 2" xfId="59332" xr:uid="{00000000-0005-0000-0000-00002C380000}"/>
    <cellStyle name="Comma 43 8" xfId="59333" xr:uid="{00000000-0005-0000-0000-00002D380000}"/>
    <cellStyle name="Comma 44" xfId="1129" xr:uid="{00000000-0005-0000-0000-00002E380000}"/>
    <cellStyle name="Comma 44 2" xfId="1130" xr:uid="{00000000-0005-0000-0000-00002F380000}"/>
    <cellStyle name="Comma 44 2 2" xfId="1131" xr:uid="{00000000-0005-0000-0000-000030380000}"/>
    <cellStyle name="Comma 44 2 2 2" xfId="1132" xr:uid="{00000000-0005-0000-0000-000031380000}"/>
    <cellStyle name="Comma 44 2 2 3" xfId="59334" xr:uid="{00000000-0005-0000-0000-000032380000}"/>
    <cellStyle name="Comma 44 2 2 4" xfId="59335" xr:uid="{00000000-0005-0000-0000-000033380000}"/>
    <cellStyle name="Comma 44 2 3" xfId="1133" xr:uid="{00000000-0005-0000-0000-000034380000}"/>
    <cellStyle name="Comma 44 2 4" xfId="1134" xr:uid="{00000000-0005-0000-0000-000035380000}"/>
    <cellStyle name="Comma 44 2 4 2" xfId="4387" xr:uid="{00000000-0005-0000-0000-000036380000}"/>
    <cellStyle name="Comma 44 2 5" xfId="52602" xr:uid="{00000000-0005-0000-0000-000037380000}"/>
    <cellStyle name="Comma 44 2 5 2" xfId="59336" xr:uid="{00000000-0005-0000-0000-000038380000}"/>
    <cellStyle name="Comma 44 2 5 2 2" xfId="59337" xr:uid="{00000000-0005-0000-0000-000039380000}"/>
    <cellStyle name="Comma 44 2 5 3" xfId="59338" xr:uid="{00000000-0005-0000-0000-00003A380000}"/>
    <cellStyle name="Comma 44 2 5 3 2" xfId="59339" xr:uid="{00000000-0005-0000-0000-00003B380000}"/>
    <cellStyle name="Comma 44 2 6" xfId="59340" xr:uid="{00000000-0005-0000-0000-00003C380000}"/>
    <cellStyle name="Comma 44 2 7" xfId="59341" xr:uid="{00000000-0005-0000-0000-00003D380000}"/>
    <cellStyle name="Comma 44 3" xfId="1135" xr:uid="{00000000-0005-0000-0000-00003E380000}"/>
    <cellStyle name="Comma 44 3 2" xfId="1136" xr:uid="{00000000-0005-0000-0000-00003F380000}"/>
    <cellStyle name="Comma 44 3 3" xfId="59342" xr:uid="{00000000-0005-0000-0000-000040380000}"/>
    <cellStyle name="Comma 44 3 4" xfId="59343" xr:uid="{00000000-0005-0000-0000-000041380000}"/>
    <cellStyle name="Comma 44 4" xfId="1137" xr:uid="{00000000-0005-0000-0000-000042380000}"/>
    <cellStyle name="Comma 44 4 2" xfId="1138" xr:uid="{00000000-0005-0000-0000-000043380000}"/>
    <cellStyle name="Comma 44 4 3" xfId="59344" xr:uid="{00000000-0005-0000-0000-000044380000}"/>
    <cellStyle name="Comma 44 4 4" xfId="59345" xr:uid="{00000000-0005-0000-0000-000045380000}"/>
    <cellStyle name="Comma 44 5" xfId="1139" xr:uid="{00000000-0005-0000-0000-000046380000}"/>
    <cellStyle name="Comma 44 5 2" xfId="59346" xr:uid="{00000000-0005-0000-0000-000047380000}"/>
    <cellStyle name="Comma 44 5 3" xfId="59347" xr:uid="{00000000-0005-0000-0000-000048380000}"/>
    <cellStyle name="Comma 44 6" xfId="1140" xr:uid="{00000000-0005-0000-0000-000049380000}"/>
    <cellStyle name="Comma 44 6 2" xfId="4388" xr:uid="{00000000-0005-0000-0000-00004A380000}"/>
    <cellStyle name="Comma 44 7" xfId="52603" xr:uid="{00000000-0005-0000-0000-00004B380000}"/>
    <cellStyle name="Comma 44 7 2" xfId="59348" xr:uid="{00000000-0005-0000-0000-00004C380000}"/>
    <cellStyle name="Comma 44 7 2 2" xfId="59349" xr:uid="{00000000-0005-0000-0000-00004D380000}"/>
    <cellStyle name="Comma 44 7 3" xfId="59350" xr:uid="{00000000-0005-0000-0000-00004E380000}"/>
    <cellStyle name="Comma 44 7 3 2" xfId="59351" xr:uid="{00000000-0005-0000-0000-00004F380000}"/>
    <cellStyle name="Comma 44 8" xfId="59352" xr:uid="{00000000-0005-0000-0000-000050380000}"/>
    <cellStyle name="Comma 44_2015 Annual Rpt" xfId="4963" xr:uid="{00000000-0005-0000-0000-000051380000}"/>
    <cellStyle name="Comma 45" xfId="1141" xr:uid="{00000000-0005-0000-0000-000052380000}"/>
    <cellStyle name="Comma 45 2" xfId="4714" xr:uid="{00000000-0005-0000-0000-000053380000}"/>
    <cellStyle name="Comma 45 3" xfId="11630" xr:uid="{00000000-0005-0000-0000-000054380000}"/>
    <cellStyle name="Comma 45 4" xfId="11631" xr:uid="{00000000-0005-0000-0000-000055380000}"/>
    <cellStyle name="Comma 45 5" xfId="59353" xr:uid="{00000000-0005-0000-0000-000056380000}"/>
    <cellStyle name="Comma 46" xfId="1142" xr:uid="{00000000-0005-0000-0000-000057380000}"/>
    <cellStyle name="Comma 46 2" xfId="4715" xr:uid="{00000000-0005-0000-0000-000058380000}"/>
    <cellStyle name="Comma 46 3" xfId="11632" xr:uid="{00000000-0005-0000-0000-000059380000}"/>
    <cellStyle name="Comma 46 4" xfId="11633" xr:uid="{00000000-0005-0000-0000-00005A380000}"/>
    <cellStyle name="Comma 46 5" xfId="59354" xr:uid="{00000000-0005-0000-0000-00005B380000}"/>
    <cellStyle name="Comma 46 6" xfId="59355" xr:uid="{00000000-0005-0000-0000-00005C380000}"/>
    <cellStyle name="Comma 46 7" xfId="59356" xr:uid="{00000000-0005-0000-0000-00005D380000}"/>
    <cellStyle name="Comma 46_2015 Annual Rpt" xfId="4964" xr:uid="{00000000-0005-0000-0000-00005E380000}"/>
    <cellStyle name="Comma 47" xfId="1143" xr:uid="{00000000-0005-0000-0000-00005F380000}"/>
    <cellStyle name="Comma 47 2" xfId="1144" xr:uid="{00000000-0005-0000-0000-000060380000}"/>
    <cellStyle name="Comma 47 2 2" xfId="59357" xr:uid="{00000000-0005-0000-0000-000061380000}"/>
    <cellStyle name="Comma 47 2 3" xfId="59358" xr:uid="{00000000-0005-0000-0000-000062380000}"/>
    <cellStyle name="Comma 47 3" xfId="11634" xr:uid="{00000000-0005-0000-0000-000063380000}"/>
    <cellStyle name="Comma 47 3 2" xfId="59359" xr:uid="{00000000-0005-0000-0000-000064380000}"/>
    <cellStyle name="Comma 47 3 3" xfId="59360" xr:uid="{00000000-0005-0000-0000-000065380000}"/>
    <cellStyle name="Comma 47 4" xfId="11635" xr:uid="{00000000-0005-0000-0000-000066380000}"/>
    <cellStyle name="Comma 47 5" xfId="59361" xr:uid="{00000000-0005-0000-0000-000067380000}"/>
    <cellStyle name="Comma 47 6" xfId="59362" xr:uid="{00000000-0005-0000-0000-000068380000}"/>
    <cellStyle name="Comma 48" xfId="1145" xr:uid="{00000000-0005-0000-0000-000069380000}"/>
    <cellStyle name="Comma 48 2" xfId="1146" xr:uid="{00000000-0005-0000-0000-00006A380000}"/>
    <cellStyle name="Comma 48 2 2" xfId="59363" xr:uid="{00000000-0005-0000-0000-00006B380000}"/>
    <cellStyle name="Comma 48 2 3" xfId="59364" xr:uid="{00000000-0005-0000-0000-00006C380000}"/>
    <cellStyle name="Comma 48 3" xfId="11636" xr:uid="{00000000-0005-0000-0000-00006D380000}"/>
    <cellStyle name="Comma 48 3 2" xfId="59365" xr:uid="{00000000-0005-0000-0000-00006E380000}"/>
    <cellStyle name="Comma 48 3 3" xfId="59366" xr:uid="{00000000-0005-0000-0000-00006F380000}"/>
    <cellStyle name="Comma 48 4" xfId="11637" xr:uid="{00000000-0005-0000-0000-000070380000}"/>
    <cellStyle name="Comma 48 5" xfId="59367" xr:uid="{00000000-0005-0000-0000-000071380000}"/>
    <cellStyle name="Comma 48 6" xfId="59368" xr:uid="{00000000-0005-0000-0000-000072380000}"/>
    <cellStyle name="Comma 48 7" xfId="59369" xr:uid="{00000000-0005-0000-0000-000073380000}"/>
    <cellStyle name="Comma 49" xfId="1147" xr:uid="{00000000-0005-0000-0000-000074380000}"/>
    <cellStyle name="Comma 49 2" xfId="1148" xr:uid="{00000000-0005-0000-0000-000075380000}"/>
    <cellStyle name="Comma 49 2 2" xfId="59370" xr:uid="{00000000-0005-0000-0000-000076380000}"/>
    <cellStyle name="Comma 49 2 3" xfId="59371" xr:uid="{00000000-0005-0000-0000-000077380000}"/>
    <cellStyle name="Comma 49 3" xfId="11638" xr:uid="{00000000-0005-0000-0000-000078380000}"/>
    <cellStyle name="Comma 49 3 2" xfId="59372" xr:uid="{00000000-0005-0000-0000-000079380000}"/>
    <cellStyle name="Comma 49 3 3" xfId="59373" xr:uid="{00000000-0005-0000-0000-00007A380000}"/>
    <cellStyle name="Comma 49 4" xfId="11639" xr:uid="{00000000-0005-0000-0000-00007B380000}"/>
    <cellStyle name="Comma 49 5" xfId="59374" xr:uid="{00000000-0005-0000-0000-00007C380000}"/>
    <cellStyle name="Comma 49 6" xfId="59375" xr:uid="{00000000-0005-0000-0000-00007D380000}"/>
    <cellStyle name="Comma 5" xfId="1149" xr:uid="{00000000-0005-0000-0000-00007E380000}"/>
    <cellStyle name="Comma 5 10" xfId="11640" xr:uid="{00000000-0005-0000-0000-00007F380000}"/>
    <cellStyle name="Comma 5 11" xfId="11641" xr:uid="{00000000-0005-0000-0000-000080380000}"/>
    <cellStyle name="Comma 5 12" xfId="11642" xr:uid="{00000000-0005-0000-0000-000081380000}"/>
    <cellStyle name="Comma 5 2" xfId="4716" xr:uid="{00000000-0005-0000-0000-000082380000}"/>
    <cellStyle name="Comma 5 2 10" xfId="11643" xr:uid="{00000000-0005-0000-0000-000083380000}"/>
    <cellStyle name="Comma 5 2 2" xfId="11644" xr:uid="{00000000-0005-0000-0000-000084380000}"/>
    <cellStyle name="Comma 5 2 2 2" xfId="11645" xr:uid="{00000000-0005-0000-0000-000085380000}"/>
    <cellStyle name="Comma 5 2 2 2 2" xfId="11646" xr:uid="{00000000-0005-0000-0000-000086380000}"/>
    <cellStyle name="Comma 5 2 2 3" xfId="11647" xr:uid="{00000000-0005-0000-0000-000087380000}"/>
    <cellStyle name="Comma 5 2 2 3 2" xfId="11648" xr:uid="{00000000-0005-0000-0000-000088380000}"/>
    <cellStyle name="Comma 5 2 2 4" xfId="11649" xr:uid="{00000000-0005-0000-0000-000089380000}"/>
    <cellStyle name="Comma 5 2 2 5" xfId="11650" xr:uid="{00000000-0005-0000-0000-00008A380000}"/>
    <cellStyle name="Comma 5 2 2 6" xfId="11651" xr:uid="{00000000-0005-0000-0000-00008B380000}"/>
    <cellStyle name="Comma 5 2 2 7" xfId="11652" xr:uid="{00000000-0005-0000-0000-00008C380000}"/>
    <cellStyle name="Comma 5 2 2 8" xfId="11653" xr:uid="{00000000-0005-0000-0000-00008D380000}"/>
    <cellStyle name="Comma 5 2 3" xfId="11654" xr:uid="{00000000-0005-0000-0000-00008E380000}"/>
    <cellStyle name="Comma 5 2 4" xfId="11655" xr:uid="{00000000-0005-0000-0000-00008F380000}"/>
    <cellStyle name="Comma 5 2 4 2" xfId="11656" xr:uid="{00000000-0005-0000-0000-000090380000}"/>
    <cellStyle name="Comma 5 2 5" xfId="11657" xr:uid="{00000000-0005-0000-0000-000091380000}"/>
    <cellStyle name="Comma 5 2 5 2" xfId="11658" xr:uid="{00000000-0005-0000-0000-000092380000}"/>
    <cellStyle name="Comma 5 2 6" xfId="11659" xr:uid="{00000000-0005-0000-0000-000093380000}"/>
    <cellStyle name="Comma 5 2 6 2" xfId="11660" xr:uid="{00000000-0005-0000-0000-000094380000}"/>
    <cellStyle name="Comma 5 2 7" xfId="11661" xr:uid="{00000000-0005-0000-0000-000095380000}"/>
    <cellStyle name="Comma 5 2 8" xfId="11662" xr:uid="{00000000-0005-0000-0000-000096380000}"/>
    <cellStyle name="Comma 5 2 9" xfId="11663" xr:uid="{00000000-0005-0000-0000-000097380000}"/>
    <cellStyle name="Comma 5 3" xfId="11664" xr:uid="{00000000-0005-0000-0000-000098380000}"/>
    <cellStyle name="Comma 5 3 10" xfId="11665" xr:uid="{00000000-0005-0000-0000-000099380000}"/>
    <cellStyle name="Comma 5 3 2" xfId="11666" xr:uid="{00000000-0005-0000-0000-00009A380000}"/>
    <cellStyle name="Comma 5 3 2 2" xfId="11667" xr:uid="{00000000-0005-0000-0000-00009B380000}"/>
    <cellStyle name="Comma 5 3 2 2 2" xfId="11668" xr:uid="{00000000-0005-0000-0000-00009C380000}"/>
    <cellStyle name="Comma 5 3 2 3" xfId="11669" xr:uid="{00000000-0005-0000-0000-00009D380000}"/>
    <cellStyle name="Comma 5 3 2 3 2" xfId="11670" xr:uid="{00000000-0005-0000-0000-00009E380000}"/>
    <cellStyle name="Comma 5 3 2 4" xfId="11671" xr:uid="{00000000-0005-0000-0000-00009F380000}"/>
    <cellStyle name="Comma 5 3 2 5" xfId="11672" xr:uid="{00000000-0005-0000-0000-0000A0380000}"/>
    <cellStyle name="Comma 5 3 2 6" xfId="11673" xr:uid="{00000000-0005-0000-0000-0000A1380000}"/>
    <cellStyle name="Comma 5 3 2 7" xfId="11674" xr:uid="{00000000-0005-0000-0000-0000A2380000}"/>
    <cellStyle name="Comma 5 3 2 8" xfId="11675" xr:uid="{00000000-0005-0000-0000-0000A3380000}"/>
    <cellStyle name="Comma 5 3 3" xfId="11676" xr:uid="{00000000-0005-0000-0000-0000A4380000}"/>
    <cellStyle name="Comma 5 3 3 2" xfId="11677" xr:uid="{00000000-0005-0000-0000-0000A5380000}"/>
    <cellStyle name="Comma 5 3 4" xfId="11678" xr:uid="{00000000-0005-0000-0000-0000A6380000}"/>
    <cellStyle name="Comma 5 3 4 2" xfId="11679" xr:uid="{00000000-0005-0000-0000-0000A7380000}"/>
    <cellStyle name="Comma 5 3 5" xfId="11680" xr:uid="{00000000-0005-0000-0000-0000A8380000}"/>
    <cellStyle name="Comma 5 3 5 2" xfId="11681" xr:uid="{00000000-0005-0000-0000-0000A9380000}"/>
    <cellStyle name="Comma 5 3 6" xfId="11682" xr:uid="{00000000-0005-0000-0000-0000AA380000}"/>
    <cellStyle name="Comma 5 3 6 2" xfId="11683" xr:uid="{00000000-0005-0000-0000-0000AB380000}"/>
    <cellStyle name="Comma 5 3 7" xfId="11684" xr:uid="{00000000-0005-0000-0000-0000AC380000}"/>
    <cellStyle name="Comma 5 3 8" xfId="11685" xr:uid="{00000000-0005-0000-0000-0000AD380000}"/>
    <cellStyle name="Comma 5 3 9" xfId="11686" xr:uid="{00000000-0005-0000-0000-0000AE380000}"/>
    <cellStyle name="Comma 5 4" xfId="11687" xr:uid="{00000000-0005-0000-0000-0000AF380000}"/>
    <cellStyle name="Comma 5 4 2" xfId="11688" xr:uid="{00000000-0005-0000-0000-0000B0380000}"/>
    <cellStyle name="Comma 5 5" xfId="11689" xr:uid="{00000000-0005-0000-0000-0000B1380000}"/>
    <cellStyle name="Comma 5 5 2" xfId="11690" xr:uid="{00000000-0005-0000-0000-0000B2380000}"/>
    <cellStyle name="Comma 5 5 2 2" xfId="11691" xr:uid="{00000000-0005-0000-0000-0000B3380000}"/>
    <cellStyle name="Comma 5 5 3" xfId="11692" xr:uid="{00000000-0005-0000-0000-0000B4380000}"/>
    <cellStyle name="Comma 5 5 3 2" xfId="11693" xr:uid="{00000000-0005-0000-0000-0000B5380000}"/>
    <cellStyle name="Comma 5 5 4" xfId="11694" xr:uid="{00000000-0005-0000-0000-0000B6380000}"/>
    <cellStyle name="Comma 5 5 5" xfId="11695" xr:uid="{00000000-0005-0000-0000-0000B7380000}"/>
    <cellStyle name="Comma 5 5 6" xfId="11696" xr:uid="{00000000-0005-0000-0000-0000B8380000}"/>
    <cellStyle name="Comma 5 5 7" xfId="11697" xr:uid="{00000000-0005-0000-0000-0000B9380000}"/>
    <cellStyle name="Comma 5 5 8" xfId="11698" xr:uid="{00000000-0005-0000-0000-0000BA380000}"/>
    <cellStyle name="Comma 5 6" xfId="11699" xr:uid="{00000000-0005-0000-0000-0000BB380000}"/>
    <cellStyle name="Comma 5 7" xfId="11700" xr:uid="{00000000-0005-0000-0000-0000BC380000}"/>
    <cellStyle name="Comma 5 7 2" xfId="11701" xr:uid="{00000000-0005-0000-0000-0000BD380000}"/>
    <cellStyle name="Comma 5 7 3" xfId="11702" xr:uid="{00000000-0005-0000-0000-0000BE380000}"/>
    <cellStyle name="Comma 5 8" xfId="11703" xr:uid="{00000000-0005-0000-0000-0000BF380000}"/>
    <cellStyle name="Comma 5 8 2" xfId="11704" xr:uid="{00000000-0005-0000-0000-0000C0380000}"/>
    <cellStyle name="Comma 5 9" xfId="11705" xr:uid="{00000000-0005-0000-0000-0000C1380000}"/>
    <cellStyle name="Comma 5 9 2" xfId="11706" xr:uid="{00000000-0005-0000-0000-0000C2380000}"/>
    <cellStyle name="Comma 5_App b.3 Unspent_" xfId="5090" xr:uid="{00000000-0005-0000-0000-0000C3380000}"/>
    <cellStyle name="Comma 50" xfId="1150" xr:uid="{00000000-0005-0000-0000-0000C4380000}"/>
    <cellStyle name="Comma 50 2" xfId="1151" xr:uid="{00000000-0005-0000-0000-0000C5380000}"/>
    <cellStyle name="Comma 50 2 2" xfId="59376" xr:uid="{00000000-0005-0000-0000-0000C6380000}"/>
    <cellStyle name="Comma 50 2 3" xfId="59377" xr:uid="{00000000-0005-0000-0000-0000C7380000}"/>
    <cellStyle name="Comma 50 3" xfId="11707" xr:uid="{00000000-0005-0000-0000-0000C8380000}"/>
    <cellStyle name="Comma 50 3 2" xfId="59378" xr:uid="{00000000-0005-0000-0000-0000C9380000}"/>
    <cellStyle name="Comma 50 3 3" xfId="59379" xr:uid="{00000000-0005-0000-0000-0000CA380000}"/>
    <cellStyle name="Comma 50 4" xfId="11708" xr:uid="{00000000-0005-0000-0000-0000CB380000}"/>
    <cellStyle name="Comma 50 5" xfId="59380" xr:uid="{00000000-0005-0000-0000-0000CC380000}"/>
    <cellStyle name="Comma 51" xfId="1152" xr:uid="{00000000-0005-0000-0000-0000CD380000}"/>
    <cellStyle name="Comma 51 2" xfId="1153" xr:uid="{00000000-0005-0000-0000-0000CE380000}"/>
    <cellStyle name="Comma 51 2 2" xfId="59381" xr:uid="{00000000-0005-0000-0000-0000CF380000}"/>
    <cellStyle name="Comma 51 2 3" xfId="59382" xr:uid="{00000000-0005-0000-0000-0000D0380000}"/>
    <cellStyle name="Comma 51 3" xfId="11709" xr:uid="{00000000-0005-0000-0000-0000D1380000}"/>
    <cellStyle name="Comma 51 3 2" xfId="59383" xr:uid="{00000000-0005-0000-0000-0000D2380000}"/>
    <cellStyle name="Comma 51 3 3" xfId="59384" xr:uid="{00000000-0005-0000-0000-0000D3380000}"/>
    <cellStyle name="Comma 51 4" xfId="11710" xr:uid="{00000000-0005-0000-0000-0000D4380000}"/>
    <cellStyle name="Comma 51 5" xfId="59385" xr:uid="{00000000-0005-0000-0000-0000D5380000}"/>
    <cellStyle name="Comma 52" xfId="1154" xr:uid="{00000000-0005-0000-0000-0000D6380000}"/>
    <cellStyle name="Comma 52 2" xfId="1155" xr:uid="{00000000-0005-0000-0000-0000D7380000}"/>
    <cellStyle name="Comma 52 2 2" xfId="59386" xr:uid="{00000000-0005-0000-0000-0000D8380000}"/>
    <cellStyle name="Comma 52 2 3" xfId="59387" xr:uid="{00000000-0005-0000-0000-0000D9380000}"/>
    <cellStyle name="Comma 52 3" xfId="1156" xr:uid="{00000000-0005-0000-0000-0000DA380000}"/>
    <cellStyle name="Comma 52 4" xfId="11711" xr:uid="{00000000-0005-0000-0000-0000DB380000}"/>
    <cellStyle name="Comma 52 5" xfId="59388" xr:uid="{00000000-0005-0000-0000-0000DC380000}"/>
    <cellStyle name="Comma 52 6" xfId="59389" xr:uid="{00000000-0005-0000-0000-0000DD380000}"/>
    <cellStyle name="Comma 53" xfId="1157" xr:uid="{00000000-0005-0000-0000-0000DE380000}"/>
    <cellStyle name="Comma 53 2" xfId="1158" xr:uid="{00000000-0005-0000-0000-0000DF380000}"/>
    <cellStyle name="Comma 53 3" xfId="1159" xr:uid="{00000000-0005-0000-0000-0000E0380000}"/>
    <cellStyle name="Comma 53 4" xfId="11712" xr:uid="{00000000-0005-0000-0000-0000E1380000}"/>
    <cellStyle name="Comma 53 5" xfId="59390" xr:uid="{00000000-0005-0000-0000-0000E2380000}"/>
    <cellStyle name="Comma 54" xfId="1160" xr:uid="{00000000-0005-0000-0000-0000E3380000}"/>
    <cellStyle name="Comma 54 2" xfId="11713" xr:uid="{00000000-0005-0000-0000-0000E4380000}"/>
    <cellStyle name="Comma 54 3" xfId="11714" xr:uid="{00000000-0005-0000-0000-0000E5380000}"/>
    <cellStyle name="Comma 54 4" xfId="11715" xr:uid="{00000000-0005-0000-0000-0000E6380000}"/>
    <cellStyle name="Comma 55" xfId="1161" xr:uid="{00000000-0005-0000-0000-0000E7380000}"/>
    <cellStyle name="Comma 55 2" xfId="11716" xr:uid="{00000000-0005-0000-0000-0000E8380000}"/>
    <cellStyle name="Comma 55 3" xfId="11717" xr:uid="{00000000-0005-0000-0000-0000E9380000}"/>
    <cellStyle name="Comma 55 4" xfId="11718" xr:uid="{00000000-0005-0000-0000-0000EA380000}"/>
    <cellStyle name="Comma 55 5" xfId="59391" xr:uid="{00000000-0005-0000-0000-0000EB380000}"/>
    <cellStyle name="Comma 56" xfId="1162" xr:uid="{00000000-0005-0000-0000-0000EC380000}"/>
    <cellStyle name="Comma 56 2" xfId="11719" xr:uid="{00000000-0005-0000-0000-0000ED380000}"/>
    <cellStyle name="Comma 56 3" xfId="11720" xr:uid="{00000000-0005-0000-0000-0000EE380000}"/>
    <cellStyle name="Comma 56 4" xfId="11721" xr:uid="{00000000-0005-0000-0000-0000EF380000}"/>
    <cellStyle name="Comma 57" xfId="1163" xr:uid="{00000000-0005-0000-0000-0000F0380000}"/>
    <cellStyle name="Comma 57 2" xfId="11722" xr:uid="{00000000-0005-0000-0000-0000F1380000}"/>
    <cellStyle name="Comma 57 3" xfId="11723" xr:uid="{00000000-0005-0000-0000-0000F2380000}"/>
    <cellStyle name="Comma 57 4" xfId="11724" xr:uid="{00000000-0005-0000-0000-0000F3380000}"/>
    <cellStyle name="Comma 58" xfId="1164" xr:uid="{00000000-0005-0000-0000-0000F4380000}"/>
    <cellStyle name="Comma 58 2" xfId="59392" xr:uid="{00000000-0005-0000-0000-0000F5380000}"/>
    <cellStyle name="Comma 58 3" xfId="59393" xr:uid="{00000000-0005-0000-0000-0000F6380000}"/>
    <cellStyle name="Comma 58 4" xfId="59394" xr:uid="{00000000-0005-0000-0000-0000F7380000}"/>
    <cellStyle name="Comma 59" xfId="1165" xr:uid="{00000000-0005-0000-0000-0000F8380000}"/>
    <cellStyle name="Comma 59 2" xfId="11725" xr:uid="{00000000-0005-0000-0000-0000F9380000}"/>
    <cellStyle name="Comma 59 3" xfId="59395" xr:uid="{00000000-0005-0000-0000-0000FA380000}"/>
    <cellStyle name="Comma 6" xfId="1166" xr:uid="{00000000-0005-0000-0000-0000FB380000}"/>
    <cellStyle name="Comma 6 10" xfId="11726" xr:uid="{00000000-0005-0000-0000-0000FC380000}"/>
    <cellStyle name="Comma 6 11" xfId="11727" xr:uid="{00000000-0005-0000-0000-0000FD380000}"/>
    <cellStyle name="Comma 6 2" xfId="1167" xr:uid="{00000000-0005-0000-0000-0000FE380000}"/>
    <cellStyle name="Comma 6 2 2" xfId="11728" xr:uid="{00000000-0005-0000-0000-0000FF380000}"/>
    <cellStyle name="Comma 6 2 2 2" xfId="11729" xr:uid="{00000000-0005-0000-0000-000000390000}"/>
    <cellStyle name="Comma 6 2 2 3" xfId="11730" xr:uid="{00000000-0005-0000-0000-000001390000}"/>
    <cellStyle name="Comma 6 2 3" xfId="11731" xr:uid="{00000000-0005-0000-0000-000002390000}"/>
    <cellStyle name="Comma 6 2 4" xfId="11732" xr:uid="{00000000-0005-0000-0000-000003390000}"/>
    <cellStyle name="Comma 6 2 5" xfId="11733" xr:uid="{00000000-0005-0000-0000-000004390000}"/>
    <cellStyle name="Comma 6 2 6" xfId="11734" xr:uid="{00000000-0005-0000-0000-000005390000}"/>
    <cellStyle name="Comma 6 3" xfId="1168" xr:uid="{00000000-0005-0000-0000-000006390000}"/>
    <cellStyle name="Comma 6 3 2" xfId="11735" xr:uid="{00000000-0005-0000-0000-000007390000}"/>
    <cellStyle name="Comma 6 3 2 2" xfId="59396" xr:uid="{00000000-0005-0000-0000-000008390000}"/>
    <cellStyle name="Comma 6 3 3" xfId="11736" xr:uid="{00000000-0005-0000-0000-000009390000}"/>
    <cellStyle name="Comma 6 3 4" xfId="11737" xr:uid="{00000000-0005-0000-0000-00000A390000}"/>
    <cellStyle name="Comma 6 4" xfId="11738" xr:uid="{00000000-0005-0000-0000-00000B390000}"/>
    <cellStyle name="Comma 6 4 2" xfId="11739" xr:uid="{00000000-0005-0000-0000-00000C390000}"/>
    <cellStyle name="Comma 6 4 2 2" xfId="11740" xr:uid="{00000000-0005-0000-0000-00000D390000}"/>
    <cellStyle name="Comma 6 4 2 3" xfId="11741" xr:uid="{00000000-0005-0000-0000-00000E390000}"/>
    <cellStyle name="Comma 6 4 3" xfId="11742" xr:uid="{00000000-0005-0000-0000-00000F390000}"/>
    <cellStyle name="Comma 6 4 3 2" xfId="11743" xr:uid="{00000000-0005-0000-0000-000010390000}"/>
    <cellStyle name="Comma 6 4 4" xfId="11744" xr:uid="{00000000-0005-0000-0000-000011390000}"/>
    <cellStyle name="Comma 6 4 5" xfId="11745" xr:uid="{00000000-0005-0000-0000-000012390000}"/>
    <cellStyle name="Comma 6 4 6" xfId="11746" xr:uid="{00000000-0005-0000-0000-000013390000}"/>
    <cellStyle name="Comma 6 4 7" xfId="11747" xr:uid="{00000000-0005-0000-0000-000014390000}"/>
    <cellStyle name="Comma 6 4 8" xfId="11748" xr:uid="{00000000-0005-0000-0000-000015390000}"/>
    <cellStyle name="Comma 6 5" xfId="11749" xr:uid="{00000000-0005-0000-0000-000016390000}"/>
    <cellStyle name="Comma 6 5 2" xfId="11750" xr:uid="{00000000-0005-0000-0000-000017390000}"/>
    <cellStyle name="Comma 6 5 3" xfId="11751" xr:uid="{00000000-0005-0000-0000-000018390000}"/>
    <cellStyle name="Comma 6 5 4" xfId="11752" xr:uid="{00000000-0005-0000-0000-000019390000}"/>
    <cellStyle name="Comma 6 6" xfId="11753" xr:uid="{00000000-0005-0000-0000-00001A390000}"/>
    <cellStyle name="Comma 6 7" xfId="11754" xr:uid="{00000000-0005-0000-0000-00001B390000}"/>
    <cellStyle name="Comma 6 8" xfId="11755" xr:uid="{00000000-0005-0000-0000-00001C390000}"/>
    <cellStyle name="Comma 6 9" xfId="11756" xr:uid="{00000000-0005-0000-0000-00001D390000}"/>
    <cellStyle name="Comma 6_App b.3 Unspent_" xfId="5091" xr:uid="{00000000-0005-0000-0000-00001E390000}"/>
    <cellStyle name="Comma 60" xfId="1169" xr:uid="{00000000-0005-0000-0000-00001F390000}"/>
    <cellStyle name="Comma 60 2" xfId="59397" xr:uid="{00000000-0005-0000-0000-000020390000}"/>
    <cellStyle name="Comma 60 3" xfId="59398" xr:uid="{00000000-0005-0000-0000-000021390000}"/>
    <cellStyle name="Comma 61" xfId="5029" xr:uid="{00000000-0005-0000-0000-000022390000}"/>
    <cellStyle name="Comma 61 2" xfId="59399" xr:uid="{00000000-0005-0000-0000-000023390000}"/>
    <cellStyle name="Comma 61 3" xfId="59400" xr:uid="{00000000-0005-0000-0000-000024390000}"/>
    <cellStyle name="Comma 62" xfId="56" xr:uid="{00000000-0005-0000-0000-000025390000}"/>
    <cellStyle name="Comma 62 2" xfId="5066" xr:uid="{00000000-0005-0000-0000-000026390000}"/>
    <cellStyle name="Comma 62 2 2" xfId="59401" xr:uid="{00000000-0005-0000-0000-000027390000}"/>
    <cellStyle name="Comma 62 3" xfId="5028" xr:uid="{00000000-0005-0000-0000-000028390000}"/>
    <cellStyle name="Comma 63" xfId="5042" xr:uid="{00000000-0005-0000-0000-000029390000}"/>
    <cellStyle name="Comma 63 2" xfId="59402" xr:uid="{00000000-0005-0000-0000-00002A390000}"/>
    <cellStyle name="Comma 64" xfId="5045" xr:uid="{00000000-0005-0000-0000-00002B390000}"/>
    <cellStyle name="Comma 65" xfId="5033" xr:uid="{00000000-0005-0000-0000-00002C390000}"/>
    <cellStyle name="Comma 66" xfId="5043" xr:uid="{00000000-0005-0000-0000-00002D390000}"/>
    <cellStyle name="Comma 67" xfId="5127" xr:uid="{00000000-0005-0000-0000-00002E390000}"/>
    <cellStyle name="Comma 68" xfId="11757" xr:uid="{00000000-0005-0000-0000-00002F390000}"/>
    <cellStyle name="Comma 69" xfId="11758" xr:uid="{00000000-0005-0000-0000-000030390000}"/>
    <cellStyle name="Comma 7" xfId="1170" xr:uid="{00000000-0005-0000-0000-000031390000}"/>
    <cellStyle name="Comma 7 2" xfId="4717" xr:uid="{00000000-0005-0000-0000-000032390000}"/>
    <cellStyle name="Comma 7 2 2" xfId="11759" xr:uid="{00000000-0005-0000-0000-000033390000}"/>
    <cellStyle name="Comma 7 2 3" xfId="11760" xr:uid="{00000000-0005-0000-0000-000034390000}"/>
    <cellStyle name="Comma 7 2 4" xfId="11761" xr:uid="{00000000-0005-0000-0000-000035390000}"/>
    <cellStyle name="Comma 7 3" xfId="11762" xr:uid="{00000000-0005-0000-0000-000036390000}"/>
    <cellStyle name="Comma 7 3 2" xfId="11763" xr:uid="{00000000-0005-0000-0000-000037390000}"/>
    <cellStyle name="Comma 7 4" xfId="11764" xr:uid="{00000000-0005-0000-0000-000038390000}"/>
    <cellStyle name="Comma 7 4 2" xfId="11765" xr:uid="{00000000-0005-0000-0000-000039390000}"/>
    <cellStyle name="Comma 7 4 3" xfId="11766" xr:uid="{00000000-0005-0000-0000-00003A390000}"/>
    <cellStyle name="Comma 7 4 4" xfId="11767" xr:uid="{00000000-0005-0000-0000-00003B390000}"/>
    <cellStyle name="Comma 7 5" xfId="11768" xr:uid="{00000000-0005-0000-0000-00003C390000}"/>
    <cellStyle name="Comma 7 5 2" xfId="11769" xr:uid="{00000000-0005-0000-0000-00003D390000}"/>
    <cellStyle name="Comma 7 6" xfId="11770" xr:uid="{00000000-0005-0000-0000-00003E390000}"/>
    <cellStyle name="Comma 7 6 2" xfId="11771" xr:uid="{00000000-0005-0000-0000-00003F390000}"/>
    <cellStyle name="Comma 7 7" xfId="11772" xr:uid="{00000000-0005-0000-0000-000040390000}"/>
    <cellStyle name="Comma 7 8" xfId="11773" xr:uid="{00000000-0005-0000-0000-000041390000}"/>
    <cellStyle name="Comma 7 9" xfId="11774" xr:uid="{00000000-0005-0000-0000-000042390000}"/>
    <cellStyle name="Comma 7_App b.3 Unspent_" xfId="5092" xr:uid="{00000000-0005-0000-0000-000043390000}"/>
    <cellStyle name="Comma 70" xfId="11775" xr:uid="{00000000-0005-0000-0000-000044390000}"/>
    <cellStyle name="Comma 71" xfId="11776" xr:uid="{00000000-0005-0000-0000-000045390000}"/>
    <cellStyle name="Comma 72" xfId="11777" xr:uid="{00000000-0005-0000-0000-000046390000}"/>
    <cellStyle name="Comma 73" xfId="11778" xr:uid="{00000000-0005-0000-0000-000047390000}"/>
    <cellStyle name="Comma 74" xfId="11779" xr:uid="{00000000-0005-0000-0000-000048390000}"/>
    <cellStyle name="Comma 75" xfId="11780" xr:uid="{00000000-0005-0000-0000-000049390000}"/>
    <cellStyle name="Comma 76" xfId="11781" xr:uid="{00000000-0005-0000-0000-00004A390000}"/>
    <cellStyle name="Comma 77" xfId="11782" xr:uid="{00000000-0005-0000-0000-00004B390000}"/>
    <cellStyle name="Comma 78" xfId="11783" xr:uid="{00000000-0005-0000-0000-00004C390000}"/>
    <cellStyle name="Comma 79" xfId="11784" xr:uid="{00000000-0005-0000-0000-00004D390000}"/>
    <cellStyle name="Comma 8" xfId="1171" xr:uid="{00000000-0005-0000-0000-00004E390000}"/>
    <cellStyle name="Comma 8 2" xfId="1172" xr:uid="{00000000-0005-0000-0000-00004F390000}"/>
    <cellStyle name="Comma 8 2 2" xfId="11785" xr:uid="{00000000-0005-0000-0000-000050390000}"/>
    <cellStyle name="Comma 8 2 2 2" xfId="59403" xr:uid="{00000000-0005-0000-0000-000051390000}"/>
    <cellStyle name="Comma 8 2 3" xfId="52604" xr:uid="{00000000-0005-0000-0000-000052390000}"/>
    <cellStyle name="Comma 8 2 4" xfId="52605" xr:uid="{00000000-0005-0000-0000-000053390000}"/>
    <cellStyle name="Comma 8 3" xfId="1173" xr:uid="{00000000-0005-0000-0000-000054390000}"/>
    <cellStyle name="Comma 8 3 2" xfId="11786" xr:uid="{00000000-0005-0000-0000-000055390000}"/>
    <cellStyle name="Comma 8 3 2 2" xfId="59404" xr:uid="{00000000-0005-0000-0000-000056390000}"/>
    <cellStyle name="Comma 8 3 3" xfId="59405" xr:uid="{00000000-0005-0000-0000-000057390000}"/>
    <cellStyle name="Comma 8 4" xfId="11787" xr:uid="{00000000-0005-0000-0000-000058390000}"/>
    <cellStyle name="Comma 8 4 2" xfId="11788" xr:uid="{00000000-0005-0000-0000-000059390000}"/>
    <cellStyle name="Comma 8 5" xfId="11789" xr:uid="{00000000-0005-0000-0000-00005A390000}"/>
    <cellStyle name="Comma 8_App b.3 Unspent_" xfId="5093" xr:uid="{00000000-0005-0000-0000-00005B390000}"/>
    <cellStyle name="Comma 80" xfId="11790" xr:uid="{00000000-0005-0000-0000-00005C390000}"/>
    <cellStyle name="Comma 81" xfId="11791" xr:uid="{00000000-0005-0000-0000-00005D390000}"/>
    <cellStyle name="Comma 82" xfId="11792" xr:uid="{00000000-0005-0000-0000-00005E390000}"/>
    <cellStyle name="Comma 83" xfId="11793" xr:uid="{00000000-0005-0000-0000-00005F390000}"/>
    <cellStyle name="Comma 84" xfId="11794" xr:uid="{00000000-0005-0000-0000-000060390000}"/>
    <cellStyle name="Comma 85" xfId="11795" xr:uid="{00000000-0005-0000-0000-000061390000}"/>
    <cellStyle name="Comma 86" xfId="11796" xr:uid="{00000000-0005-0000-0000-000062390000}"/>
    <cellStyle name="Comma 87" xfId="11797" xr:uid="{00000000-0005-0000-0000-000063390000}"/>
    <cellStyle name="Comma 88" xfId="11798" xr:uid="{00000000-0005-0000-0000-000064390000}"/>
    <cellStyle name="Comma 89" xfId="11799" xr:uid="{00000000-0005-0000-0000-000065390000}"/>
    <cellStyle name="Comma 9" xfId="1174" xr:uid="{00000000-0005-0000-0000-000066390000}"/>
    <cellStyle name="Comma 9 2" xfId="1175" xr:uid="{00000000-0005-0000-0000-000067390000}"/>
    <cellStyle name="Comma 9 2 2" xfId="11800" xr:uid="{00000000-0005-0000-0000-000068390000}"/>
    <cellStyle name="Comma 9 2 2 2" xfId="59406" xr:uid="{00000000-0005-0000-0000-000069390000}"/>
    <cellStyle name="Comma 9 3" xfId="1176" xr:uid="{00000000-0005-0000-0000-00006A390000}"/>
    <cellStyle name="Comma 9 3 2" xfId="52606" xr:uid="{00000000-0005-0000-0000-00006B390000}"/>
    <cellStyle name="Comma 9 3 2 2" xfId="59407" xr:uid="{00000000-0005-0000-0000-00006C390000}"/>
    <cellStyle name="Comma 9 3 3" xfId="59408" xr:uid="{00000000-0005-0000-0000-00006D390000}"/>
    <cellStyle name="Comma 9 4" xfId="11801" xr:uid="{00000000-0005-0000-0000-00006E390000}"/>
    <cellStyle name="Comma 9 5" xfId="11802" xr:uid="{00000000-0005-0000-0000-00006F390000}"/>
    <cellStyle name="Comma 9_App b.3 Unspent_" xfId="5094" xr:uid="{00000000-0005-0000-0000-000070390000}"/>
    <cellStyle name="Comma 90" xfId="11803" xr:uid="{00000000-0005-0000-0000-000071390000}"/>
    <cellStyle name="Comma 91" xfId="11804" xr:uid="{00000000-0005-0000-0000-000072390000}"/>
    <cellStyle name="Comma 92" xfId="11805" xr:uid="{00000000-0005-0000-0000-000073390000}"/>
    <cellStyle name="Comma 93" xfId="11806" xr:uid="{00000000-0005-0000-0000-000074390000}"/>
    <cellStyle name="Comma 94" xfId="11807" xr:uid="{00000000-0005-0000-0000-000075390000}"/>
    <cellStyle name="Comma 95" xfId="11808" xr:uid="{00000000-0005-0000-0000-000076390000}"/>
    <cellStyle name="Comma 96" xfId="11809" xr:uid="{00000000-0005-0000-0000-000077390000}"/>
    <cellStyle name="Comma 97" xfId="11810" xr:uid="{00000000-0005-0000-0000-000078390000}"/>
    <cellStyle name="Comma 98" xfId="11811" xr:uid="{00000000-0005-0000-0000-000079390000}"/>
    <cellStyle name="Comma 99" xfId="11812" xr:uid="{00000000-0005-0000-0000-00007A390000}"/>
    <cellStyle name="Comma0" xfId="1177" xr:uid="{00000000-0005-0000-0000-00007B390000}"/>
    <cellStyle name="Comma0 2" xfId="1178" xr:uid="{00000000-0005-0000-0000-00007C390000}"/>
    <cellStyle name="Comma0 2 2" xfId="11813" xr:uid="{00000000-0005-0000-0000-00007D390000}"/>
    <cellStyle name="Comma0 3" xfId="1179" xr:uid="{00000000-0005-0000-0000-00007E390000}"/>
    <cellStyle name="Comma0 4" xfId="11814" xr:uid="{00000000-0005-0000-0000-00007F390000}"/>
    <cellStyle name="Comma0 5" xfId="11815" xr:uid="{00000000-0005-0000-0000-000080390000}"/>
    <cellStyle name="Copied" xfId="4718" xr:uid="{00000000-0005-0000-0000-000081390000}"/>
    <cellStyle name="Copied 2" xfId="4915" xr:uid="{00000000-0005-0000-0000-000082390000}"/>
    <cellStyle name="Currency" xfId="50" builtinId="4"/>
    <cellStyle name="Currency [$0]" xfId="4719" xr:uid="{00000000-0005-0000-0000-000084390000}"/>
    <cellStyle name="Currency [$0] 2" xfId="4916" xr:uid="{00000000-0005-0000-0000-000085390000}"/>
    <cellStyle name="Currency [£0]" xfId="4720" xr:uid="{00000000-0005-0000-0000-000086390000}"/>
    <cellStyle name="Currency [£0] 2" xfId="4917" xr:uid="{00000000-0005-0000-0000-000087390000}"/>
    <cellStyle name="Currency 10" xfId="85" xr:uid="{00000000-0005-0000-0000-000088390000}"/>
    <cellStyle name="Currency 10 2" xfId="1180" xr:uid="{00000000-0005-0000-0000-000089390000}"/>
    <cellStyle name="Currency 10 2 2" xfId="11816" xr:uid="{00000000-0005-0000-0000-00008A390000}"/>
    <cellStyle name="Currency 10 2 2 2" xfId="11817" xr:uid="{00000000-0005-0000-0000-00008B390000}"/>
    <cellStyle name="Currency 10 2 3" xfId="11818" xr:uid="{00000000-0005-0000-0000-00008C390000}"/>
    <cellStyle name="Currency 10 3" xfId="1181" xr:uid="{00000000-0005-0000-0000-00008D390000}"/>
    <cellStyle name="Currency 10 3 2" xfId="11819" xr:uid="{00000000-0005-0000-0000-00008E390000}"/>
    <cellStyle name="Currency 10 3 2 2" xfId="59409" xr:uid="{00000000-0005-0000-0000-00008F390000}"/>
    <cellStyle name="Currency 10 3 3" xfId="59410" xr:uid="{00000000-0005-0000-0000-000090390000}"/>
    <cellStyle name="Currency 10 4" xfId="11820" xr:uid="{00000000-0005-0000-0000-000091390000}"/>
    <cellStyle name="Currency 10 4 10" xfId="11821" xr:uid="{00000000-0005-0000-0000-000092390000}"/>
    <cellStyle name="Currency 10 4 2" xfId="11822" xr:uid="{00000000-0005-0000-0000-000093390000}"/>
    <cellStyle name="Currency 10 4 2 2" xfId="11823" xr:uid="{00000000-0005-0000-0000-000094390000}"/>
    <cellStyle name="Currency 10 4 2 2 2" xfId="5129" xr:uid="{00000000-0005-0000-0000-000095390000}"/>
    <cellStyle name="Currency 10 4 2 2 2 2" xfId="11824" xr:uid="{00000000-0005-0000-0000-000096390000}"/>
    <cellStyle name="Currency 10 4 2 2 3" xfId="11825" xr:uid="{00000000-0005-0000-0000-000097390000}"/>
    <cellStyle name="Currency 10 4 2 3" xfId="11826" xr:uid="{00000000-0005-0000-0000-000098390000}"/>
    <cellStyle name="Currency 10 4 2 3 2" xfId="11827" xr:uid="{00000000-0005-0000-0000-000099390000}"/>
    <cellStyle name="Currency 10 4 2 4" xfId="11828" xr:uid="{00000000-0005-0000-0000-00009A390000}"/>
    <cellStyle name="Currency 10 4 2 4 2" xfId="11829" xr:uid="{00000000-0005-0000-0000-00009B390000}"/>
    <cellStyle name="Currency 10 4 2 5" xfId="11830" xr:uid="{00000000-0005-0000-0000-00009C390000}"/>
    <cellStyle name="Currency 10 4 2 6" xfId="11831" xr:uid="{00000000-0005-0000-0000-00009D390000}"/>
    <cellStyle name="Currency 10 4 2 7" xfId="11832" xr:uid="{00000000-0005-0000-0000-00009E390000}"/>
    <cellStyle name="Currency 10 4 2 8" xfId="11833" xr:uid="{00000000-0005-0000-0000-00009F390000}"/>
    <cellStyle name="Currency 10 4 3" xfId="11834" xr:uid="{00000000-0005-0000-0000-0000A0390000}"/>
    <cellStyle name="Currency 10 4 3 2" xfId="11835" xr:uid="{00000000-0005-0000-0000-0000A1390000}"/>
    <cellStyle name="Currency 10 4 4" xfId="11836" xr:uid="{00000000-0005-0000-0000-0000A2390000}"/>
    <cellStyle name="Currency 10 4 4 2" xfId="11837" xr:uid="{00000000-0005-0000-0000-0000A3390000}"/>
    <cellStyle name="Currency 10 4 5" xfId="11838" xr:uid="{00000000-0005-0000-0000-0000A4390000}"/>
    <cellStyle name="Currency 10 4 6" xfId="11839" xr:uid="{00000000-0005-0000-0000-0000A5390000}"/>
    <cellStyle name="Currency 10 4 7" xfId="11840" xr:uid="{00000000-0005-0000-0000-0000A6390000}"/>
    <cellStyle name="Currency 10 4 8" xfId="11841" xr:uid="{00000000-0005-0000-0000-0000A7390000}"/>
    <cellStyle name="Currency 10 4 9" xfId="11842" xr:uid="{00000000-0005-0000-0000-0000A8390000}"/>
    <cellStyle name="Currency 10 5" xfId="11843" xr:uid="{00000000-0005-0000-0000-0000A9390000}"/>
    <cellStyle name="Currency 10 5 2" xfId="11844" xr:uid="{00000000-0005-0000-0000-0000AA390000}"/>
    <cellStyle name="Currency 10 5 2 2" xfId="11845" xr:uid="{00000000-0005-0000-0000-0000AB390000}"/>
    <cellStyle name="Currency 10 5 3" xfId="11846" xr:uid="{00000000-0005-0000-0000-0000AC390000}"/>
    <cellStyle name="Currency 10 5 3 2" xfId="11847" xr:uid="{00000000-0005-0000-0000-0000AD390000}"/>
    <cellStyle name="Currency 10 5 4" xfId="11848" xr:uid="{00000000-0005-0000-0000-0000AE390000}"/>
    <cellStyle name="Currency 10 5 5" xfId="11849" xr:uid="{00000000-0005-0000-0000-0000AF390000}"/>
    <cellStyle name="Currency 10 5 6" xfId="11850" xr:uid="{00000000-0005-0000-0000-0000B0390000}"/>
    <cellStyle name="Currency 10 5 7" xfId="11851" xr:uid="{00000000-0005-0000-0000-0000B1390000}"/>
    <cellStyle name="Currency 10 6" xfId="11852" xr:uid="{00000000-0005-0000-0000-0000B2390000}"/>
    <cellStyle name="Currency 10 7" xfId="11853" xr:uid="{00000000-0005-0000-0000-0000B3390000}"/>
    <cellStyle name="Currency 10 8" xfId="11854" xr:uid="{00000000-0005-0000-0000-0000B4390000}"/>
    <cellStyle name="Currency 10_2015 Annual Rpt" xfId="4965" xr:uid="{00000000-0005-0000-0000-0000B5390000}"/>
    <cellStyle name="Currency 11" xfId="1182" xr:uid="{00000000-0005-0000-0000-0000B6390000}"/>
    <cellStyle name="Currency 11 10" xfId="11855" xr:uid="{00000000-0005-0000-0000-0000B7390000}"/>
    <cellStyle name="Currency 11 11" xfId="11856" xr:uid="{00000000-0005-0000-0000-0000B8390000}"/>
    <cellStyle name="Currency 11 2" xfId="1183" xr:uid="{00000000-0005-0000-0000-0000B9390000}"/>
    <cellStyle name="Currency 11 2 2" xfId="11857" xr:uid="{00000000-0005-0000-0000-0000BA390000}"/>
    <cellStyle name="Currency 11 2 2 2" xfId="11858" xr:uid="{00000000-0005-0000-0000-0000BB390000}"/>
    <cellStyle name="Currency 11 2 3" xfId="11859" xr:uid="{00000000-0005-0000-0000-0000BC390000}"/>
    <cellStyle name="Currency 11 2 3 2" xfId="11860" xr:uid="{00000000-0005-0000-0000-0000BD390000}"/>
    <cellStyle name="Currency 11 2 4" xfId="11861" xr:uid="{00000000-0005-0000-0000-0000BE390000}"/>
    <cellStyle name="Currency 11 2 5" xfId="11862" xr:uid="{00000000-0005-0000-0000-0000BF390000}"/>
    <cellStyle name="Currency 11 2 6" xfId="11863" xr:uid="{00000000-0005-0000-0000-0000C0390000}"/>
    <cellStyle name="Currency 11 2 7" xfId="11864" xr:uid="{00000000-0005-0000-0000-0000C1390000}"/>
    <cellStyle name="Currency 11 2 8" xfId="11865" xr:uid="{00000000-0005-0000-0000-0000C2390000}"/>
    <cellStyle name="Currency 11 3" xfId="11866" xr:uid="{00000000-0005-0000-0000-0000C3390000}"/>
    <cellStyle name="Currency 11 3 2" xfId="11867" xr:uid="{00000000-0005-0000-0000-0000C4390000}"/>
    <cellStyle name="Currency 11 3 2 2" xfId="11868" xr:uid="{00000000-0005-0000-0000-0000C5390000}"/>
    <cellStyle name="Currency 11 3 3" xfId="11869" xr:uid="{00000000-0005-0000-0000-0000C6390000}"/>
    <cellStyle name="Currency 11 3 3 2" xfId="11870" xr:uid="{00000000-0005-0000-0000-0000C7390000}"/>
    <cellStyle name="Currency 11 3 4" xfId="11871" xr:uid="{00000000-0005-0000-0000-0000C8390000}"/>
    <cellStyle name="Currency 11 3 5" xfId="11872" xr:uid="{00000000-0005-0000-0000-0000C9390000}"/>
    <cellStyle name="Currency 11 3 6" xfId="11873" xr:uid="{00000000-0005-0000-0000-0000CA390000}"/>
    <cellStyle name="Currency 11 3 7" xfId="11874" xr:uid="{00000000-0005-0000-0000-0000CB390000}"/>
    <cellStyle name="Currency 11 3 8" xfId="11875" xr:uid="{00000000-0005-0000-0000-0000CC390000}"/>
    <cellStyle name="Currency 11 4" xfId="11876" xr:uid="{00000000-0005-0000-0000-0000CD390000}"/>
    <cellStyle name="Currency 11 4 2" xfId="11877" xr:uid="{00000000-0005-0000-0000-0000CE390000}"/>
    <cellStyle name="Currency 11 5" xfId="11878" xr:uid="{00000000-0005-0000-0000-0000CF390000}"/>
    <cellStyle name="Currency 11 5 2" xfId="11879" xr:uid="{00000000-0005-0000-0000-0000D0390000}"/>
    <cellStyle name="Currency 11 6" xfId="11880" xr:uid="{00000000-0005-0000-0000-0000D1390000}"/>
    <cellStyle name="Currency 11 7" xfId="11881" xr:uid="{00000000-0005-0000-0000-0000D2390000}"/>
    <cellStyle name="Currency 11 8" xfId="11882" xr:uid="{00000000-0005-0000-0000-0000D3390000}"/>
    <cellStyle name="Currency 11 9" xfId="11883" xr:uid="{00000000-0005-0000-0000-0000D4390000}"/>
    <cellStyle name="Currency 12" xfId="67" xr:uid="{00000000-0005-0000-0000-0000D5390000}"/>
    <cellStyle name="Currency 12 2" xfId="1184" xr:uid="{00000000-0005-0000-0000-0000D6390000}"/>
    <cellStyle name="Currency 12 2 2" xfId="1185" xr:uid="{00000000-0005-0000-0000-0000D7390000}"/>
    <cellStyle name="Currency 12 2 2 2" xfId="59411" xr:uid="{00000000-0005-0000-0000-0000D8390000}"/>
    <cellStyle name="Currency 12 2 3" xfId="59412" xr:uid="{00000000-0005-0000-0000-0000D9390000}"/>
    <cellStyle name="Currency 12 3" xfId="1186" xr:uid="{00000000-0005-0000-0000-0000DA390000}"/>
    <cellStyle name="Currency 12 3 2" xfId="11884" xr:uid="{00000000-0005-0000-0000-0000DB390000}"/>
    <cellStyle name="Currency 12 4" xfId="1187" xr:uid="{00000000-0005-0000-0000-0000DC390000}"/>
    <cellStyle name="Currency 12 4 2" xfId="59413" xr:uid="{00000000-0005-0000-0000-0000DD390000}"/>
    <cellStyle name="Currency 12 4 3" xfId="59414" xr:uid="{00000000-0005-0000-0000-0000DE390000}"/>
    <cellStyle name="Currency 12 5" xfId="11885" xr:uid="{00000000-0005-0000-0000-0000DF390000}"/>
    <cellStyle name="Currency 12 6" xfId="11886" xr:uid="{00000000-0005-0000-0000-0000E0390000}"/>
    <cellStyle name="Currency 12 7" xfId="11887" xr:uid="{00000000-0005-0000-0000-0000E1390000}"/>
    <cellStyle name="Currency 12 8" xfId="11888" xr:uid="{00000000-0005-0000-0000-0000E2390000}"/>
    <cellStyle name="Currency 12_2015 Annual Rpt" xfId="4966" xr:uid="{00000000-0005-0000-0000-0000E3390000}"/>
    <cellStyle name="Currency 13" xfId="1188" xr:uid="{00000000-0005-0000-0000-0000E4390000}"/>
    <cellStyle name="Currency 13 2" xfId="1189" xr:uid="{00000000-0005-0000-0000-0000E5390000}"/>
    <cellStyle name="Currency 13 2 2" xfId="59415" xr:uid="{00000000-0005-0000-0000-0000E6390000}"/>
    <cellStyle name="Currency 13 2 3" xfId="59416" xr:uid="{00000000-0005-0000-0000-0000E7390000}"/>
    <cellStyle name="Currency 13 3" xfId="1190" xr:uid="{00000000-0005-0000-0000-0000E8390000}"/>
    <cellStyle name="Currency 13 3 2" xfId="59417" xr:uid="{00000000-0005-0000-0000-0000E9390000}"/>
    <cellStyle name="Currency 13 3 2 2" xfId="59418" xr:uid="{00000000-0005-0000-0000-0000EA390000}"/>
    <cellStyle name="Currency 13 3 3" xfId="59419" xr:uid="{00000000-0005-0000-0000-0000EB390000}"/>
    <cellStyle name="Currency 13 3 3 2" xfId="59420" xr:uid="{00000000-0005-0000-0000-0000EC390000}"/>
    <cellStyle name="Currency 13 4" xfId="57976" xr:uid="{00000000-0005-0000-0000-0000ED390000}"/>
    <cellStyle name="Currency 14" xfId="1191" xr:uid="{00000000-0005-0000-0000-0000EE390000}"/>
    <cellStyle name="Currency 14 2" xfId="1192" xr:uid="{00000000-0005-0000-0000-0000EF390000}"/>
    <cellStyle name="Currency 14 2 2" xfId="59421" xr:uid="{00000000-0005-0000-0000-0000F0390000}"/>
    <cellStyle name="Currency 14 3" xfId="59422" xr:uid="{00000000-0005-0000-0000-0000F1390000}"/>
    <cellStyle name="Currency 14 3 2" xfId="59423" xr:uid="{00000000-0005-0000-0000-0000F2390000}"/>
    <cellStyle name="Currency 14_2015 Annual Rpt" xfId="4967" xr:uid="{00000000-0005-0000-0000-0000F3390000}"/>
    <cellStyle name="Currency 15" xfId="1193" xr:uid="{00000000-0005-0000-0000-0000F4390000}"/>
    <cellStyle name="Currency 15 2" xfId="1194" xr:uid="{00000000-0005-0000-0000-0000F5390000}"/>
    <cellStyle name="Currency 15 2 2" xfId="59424" xr:uid="{00000000-0005-0000-0000-0000F6390000}"/>
    <cellStyle name="Currency 15 2 3" xfId="59425" xr:uid="{00000000-0005-0000-0000-0000F7390000}"/>
    <cellStyle name="Currency 15 3" xfId="59426" xr:uid="{00000000-0005-0000-0000-0000F8390000}"/>
    <cellStyle name="Currency 15 3 2" xfId="59427" xr:uid="{00000000-0005-0000-0000-0000F9390000}"/>
    <cellStyle name="Currency 15 4" xfId="59428" xr:uid="{00000000-0005-0000-0000-0000FA390000}"/>
    <cellStyle name="Currency 16" xfId="1195" xr:uid="{00000000-0005-0000-0000-0000FB390000}"/>
    <cellStyle name="Currency 16 2" xfId="1196" xr:uid="{00000000-0005-0000-0000-0000FC390000}"/>
    <cellStyle name="Currency 16 2 2" xfId="59429" xr:uid="{00000000-0005-0000-0000-0000FD390000}"/>
    <cellStyle name="Currency 16 2 3" xfId="59430" xr:uid="{00000000-0005-0000-0000-0000FE390000}"/>
    <cellStyle name="Currency 16 3" xfId="59431" xr:uid="{00000000-0005-0000-0000-0000FF390000}"/>
    <cellStyle name="Currency 16 3 2" xfId="59432" xr:uid="{00000000-0005-0000-0000-0000003A0000}"/>
    <cellStyle name="Currency 16 4" xfId="59433" xr:uid="{00000000-0005-0000-0000-0000013A0000}"/>
    <cellStyle name="Currency 17" xfId="1197" xr:uid="{00000000-0005-0000-0000-0000023A0000}"/>
    <cellStyle name="Currency 17 2" xfId="1198" xr:uid="{00000000-0005-0000-0000-0000033A0000}"/>
    <cellStyle name="Currency 17 2 2" xfId="59434" xr:uid="{00000000-0005-0000-0000-0000043A0000}"/>
    <cellStyle name="Currency 17 3" xfId="59435" xr:uid="{00000000-0005-0000-0000-0000053A0000}"/>
    <cellStyle name="Currency 17 3 2" xfId="59436" xr:uid="{00000000-0005-0000-0000-0000063A0000}"/>
    <cellStyle name="Currency 17 3 3" xfId="59437" xr:uid="{00000000-0005-0000-0000-0000073A0000}"/>
    <cellStyle name="Currency 17 4" xfId="59438" xr:uid="{00000000-0005-0000-0000-0000083A0000}"/>
    <cellStyle name="Currency 18" xfId="1199" xr:uid="{00000000-0005-0000-0000-0000093A0000}"/>
    <cellStyle name="Currency 18 10" xfId="52607" xr:uid="{00000000-0005-0000-0000-00000A3A0000}"/>
    <cellStyle name="Currency 18 10 2" xfId="59439" xr:uid="{00000000-0005-0000-0000-00000B3A0000}"/>
    <cellStyle name="Currency 18 10 2 2" xfId="59440" xr:uid="{00000000-0005-0000-0000-00000C3A0000}"/>
    <cellStyle name="Currency 18 10 3" xfId="59441" xr:uid="{00000000-0005-0000-0000-00000D3A0000}"/>
    <cellStyle name="Currency 18 10 3 2" xfId="59442" xr:uid="{00000000-0005-0000-0000-00000E3A0000}"/>
    <cellStyle name="Currency 18 11" xfId="59443" xr:uid="{00000000-0005-0000-0000-00000F3A0000}"/>
    <cellStyle name="Currency 18 11 2" xfId="59444" xr:uid="{00000000-0005-0000-0000-0000103A0000}"/>
    <cellStyle name="Currency 18 12" xfId="59445" xr:uid="{00000000-0005-0000-0000-0000113A0000}"/>
    <cellStyle name="Currency 18 2" xfId="1200" xr:uid="{00000000-0005-0000-0000-0000123A0000}"/>
    <cellStyle name="Currency 18 2 10" xfId="59446" xr:uid="{00000000-0005-0000-0000-0000133A0000}"/>
    <cellStyle name="Currency 18 2 10 2" xfId="59447" xr:uid="{00000000-0005-0000-0000-0000143A0000}"/>
    <cellStyle name="Currency 18 2 2" xfId="1201" xr:uid="{00000000-0005-0000-0000-0000153A0000}"/>
    <cellStyle name="Currency 18 2 2 2" xfId="1202" xr:uid="{00000000-0005-0000-0000-0000163A0000}"/>
    <cellStyle name="Currency 18 2 2 2 2" xfId="1203" xr:uid="{00000000-0005-0000-0000-0000173A0000}"/>
    <cellStyle name="Currency 18 2 2 2 2 2" xfId="1204" xr:uid="{00000000-0005-0000-0000-0000183A0000}"/>
    <cellStyle name="Currency 18 2 2 2 3" xfId="1205" xr:uid="{00000000-0005-0000-0000-0000193A0000}"/>
    <cellStyle name="Currency 18 2 2 2 3 2" xfId="1206" xr:uid="{00000000-0005-0000-0000-00001A3A0000}"/>
    <cellStyle name="Currency 18 2 2 2 4" xfId="1207" xr:uid="{00000000-0005-0000-0000-00001B3A0000}"/>
    <cellStyle name="Currency 18 2 2 2 4 2" xfId="4389" xr:uid="{00000000-0005-0000-0000-00001C3A0000}"/>
    <cellStyle name="Currency 18 2 2 2 5" xfId="52608" xr:uid="{00000000-0005-0000-0000-00001D3A0000}"/>
    <cellStyle name="Currency 18 2 2 2 5 2" xfId="59448" xr:uid="{00000000-0005-0000-0000-00001E3A0000}"/>
    <cellStyle name="Currency 18 2 2 2 5 2 2" xfId="59449" xr:uid="{00000000-0005-0000-0000-00001F3A0000}"/>
    <cellStyle name="Currency 18 2 2 2 5 3" xfId="59450" xr:uid="{00000000-0005-0000-0000-0000203A0000}"/>
    <cellStyle name="Currency 18 2 2 2 5 3 2" xfId="59451" xr:uid="{00000000-0005-0000-0000-0000213A0000}"/>
    <cellStyle name="Currency 18 2 2 3" xfId="1208" xr:uid="{00000000-0005-0000-0000-0000223A0000}"/>
    <cellStyle name="Currency 18 2 2 3 2" xfId="1209" xr:uid="{00000000-0005-0000-0000-0000233A0000}"/>
    <cellStyle name="Currency 18 2 2 3 2 2" xfId="59452" xr:uid="{00000000-0005-0000-0000-0000243A0000}"/>
    <cellStyle name="Currency 18 2 2 3 2 3" xfId="59453" xr:uid="{00000000-0005-0000-0000-0000253A0000}"/>
    <cellStyle name="Currency 18 2 2 3 3" xfId="59454" xr:uid="{00000000-0005-0000-0000-0000263A0000}"/>
    <cellStyle name="Currency 18 2 2 3 4" xfId="59455" xr:uid="{00000000-0005-0000-0000-0000273A0000}"/>
    <cellStyle name="Currency 18 2 2 4" xfId="1210" xr:uid="{00000000-0005-0000-0000-0000283A0000}"/>
    <cellStyle name="Currency 18 2 2 4 2" xfId="1211" xr:uid="{00000000-0005-0000-0000-0000293A0000}"/>
    <cellStyle name="Currency 18 2 2 5" xfId="1212" xr:uid="{00000000-0005-0000-0000-00002A3A0000}"/>
    <cellStyle name="Currency 18 2 2 5 2" xfId="1213" xr:uid="{00000000-0005-0000-0000-00002B3A0000}"/>
    <cellStyle name="Currency 18 2 2 5 3" xfId="59456" xr:uid="{00000000-0005-0000-0000-00002C3A0000}"/>
    <cellStyle name="Currency 18 2 2 5 4" xfId="59457" xr:uid="{00000000-0005-0000-0000-00002D3A0000}"/>
    <cellStyle name="Currency 18 2 2 6" xfId="1214" xr:uid="{00000000-0005-0000-0000-00002E3A0000}"/>
    <cellStyle name="Currency 18 2 2 6 2" xfId="4390" xr:uid="{00000000-0005-0000-0000-00002F3A0000}"/>
    <cellStyle name="Currency 18 2 2 7" xfId="52609" xr:uid="{00000000-0005-0000-0000-0000303A0000}"/>
    <cellStyle name="Currency 18 2 2 7 2" xfId="59458" xr:uid="{00000000-0005-0000-0000-0000313A0000}"/>
    <cellStyle name="Currency 18 2 2 7 2 2" xfId="59459" xr:uid="{00000000-0005-0000-0000-0000323A0000}"/>
    <cellStyle name="Currency 18 2 2 7 3" xfId="59460" xr:uid="{00000000-0005-0000-0000-0000333A0000}"/>
    <cellStyle name="Currency 18 2 2 7 3 2" xfId="59461" xr:uid="{00000000-0005-0000-0000-0000343A0000}"/>
    <cellStyle name="Currency 18 2 2 8" xfId="59462" xr:uid="{00000000-0005-0000-0000-0000353A0000}"/>
    <cellStyle name="Currency 18 2 2 8 2" xfId="59463" xr:uid="{00000000-0005-0000-0000-0000363A0000}"/>
    <cellStyle name="Currency 18 2 3" xfId="1215" xr:uid="{00000000-0005-0000-0000-0000373A0000}"/>
    <cellStyle name="Currency 18 2 3 2" xfId="1216" xr:uid="{00000000-0005-0000-0000-0000383A0000}"/>
    <cellStyle name="Currency 18 2 3 3" xfId="1217" xr:uid="{00000000-0005-0000-0000-0000393A0000}"/>
    <cellStyle name="Currency 18 2 3 3 2" xfId="1218" xr:uid="{00000000-0005-0000-0000-00003A3A0000}"/>
    <cellStyle name="Currency 18 2 3 4" xfId="1219" xr:uid="{00000000-0005-0000-0000-00003B3A0000}"/>
    <cellStyle name="Currency 18 2 3 4 2" xfId="1220" xr:uid="{00000000-0005-0000-0000-00003C3A0000}"/>
    <cellStyle name="Currency 18 2 3 5" xfId="1221" xr:uid="{00000000-0005-0000-0000-00003D3A0000}"/>
    <cellStyle name="Currency 18 2 3 5 2" xfId="4391" xr:uid="{00000000-0005-0000-0000-00003E3A0000}"/>
    <cellStyle name="Currency 18 2 3 6" xfId="52610" xr:uid="{00000000-0005-0000-0000-00003F3A0000}"/>
    <cellStyle name="Currency 18 2 3 6 2" xfId="59464" xr:uid="{00000000-0005-0000-0000-0000403A0000}"/>
    <cellStyle name="Currency 18 2 3 6 2 2" xfId="59465" xr:uid="{00000000-0005-0000-0000-0000413A0000}"/>
    <cellStyle name="Currency 18 2 3 6 3" xfId="59466" xr:uid="{00000000-0005-0000-0000-0000423A0000}"/>
    <cellStyle name="Currency 18 2 3 6 3 2" xfId="59467" xr:uid="{00000000-0005-0000-0000-0000433A0000}"/>
    <cellStyle name="Currency 18 2 4" xfId="1222" xr:uid="{00000000-0005-0000-0000-0000443A0000}"/>
    <cellStyle name="Currency 18 2 5" xfId="1223" xr:uid="{00000000-0005-0000-0000-0000453A0000}"/>
    <cellStyle name="Currency 18 2 5 2" xfId="1224" xr:uid="{00000000-0005-0000-0000-0000463A0000}"/>
    <cellStyle name="Currency 18 2 5 2 2" xfId="59468" xr:uid="{00000000-0005-0000-0000-0000473A0000}"/>
    <cellStyle name="Currency 18 2 5 2 3" xfId="59469" xr:uid="{00000000-0005-0000-0000-0000483A0000}"/>
    <cellStyle name="Currency 18 2 5 3" xfId="59470" xr:uid="{00000000-0005-0000-0000-0000493A0000}"/>
    <cellStyle name="Currency 18 2 5 4" xfId="59471" xr:uid="{00000000-0005-0000-0000-00004A3A0000}"/>
    <cellStyle name="Currency 18 2 6" xfId="1225" xr:uid="{00000000-0005-0000-0000-00004B3A0000}"/>
    <cellStyle name="Currency 18 2 6 2" xfId="1226" xr:uid="{00000000-0005-0000-0000-00004C3A0000}"/>
    <cellStyle name="Currency 18 2 7" xfId="1227" xr:uid="{00000000-0005-0000-0000-00004D3A0000}"/>
    <cellStyle name="Currency 18 2 7 2" xfId="1228" xr:uid="{00000000-0005-0000-0000-00004E3A0000}"/>
    <cellStyle name="Currency 18 2 7 3" xfId="59472" xr:uid="{00000000-0005-0000-0000-00004F3A0000}"/>
    <cellStyle name="Currency 18 2 7 4" xfId="59473" xr:uid="{00000000-0005-0000-0000-0000503A0000}"/>
    <cellStyle name="Currency 18 2 8" xfId="1229" xr:uid="{00000000-0005-0000-0000-0000513A0000}"/>
    <cellStyle name="Currency 18 2 8 2" xfId="4392" xr:uid="{00000000-0005-0000-0000-0000523A0000}"/>
    <cellStyle name="Currency 18 2 9" xfId="52611" xr:uid="{00000000-0005-0000-0000-0000533A0000}"/>
    <cellStyle name="Currency 18 2 9 2" xfId="59474" xr:uid="{00000000-0005-0000-0000-0000543A0000}"/>
    <cellStyle name="Currency 18 2 9 2 2" xfId="59475" xr:uid="{00000000-0005-0000-0000-0000553A0000}"/>
    <cellStyle name="Currency 18 2 9 3" xfId="59476" xr:uid="{00000000-0005-0000-0000-0000563A0000}"/>
    <cellStyle name="Currency 18 2 9 3 2" xfId="59477" xr:uid="{00000000-0005-0000-0000-0000573A0000}"/>
    <cellStyle name="Currency 18 3" xfId="1230" xr:uid="{00000000-0005-0000-0000-0000583A0000}"/>
    <cellStyle name="Currency 18 3 2" xfId="1231" xr:uid="{00000000-0005-0000-0000-0000593A0000}"/>
    <cellStyle name="Currency 18 3 2 2" xfId="1232" xr:uid="{00000000-0005-0000-0000-00005A3A0000}"/>
    <cellStyle name="Currency 18 3 2 2 2" xfId="1233" xr:uid="{00000000-0005-0000-0000-00005B3A0000}"/>
    <cellStyle name="Currency 18 3 2 3" xfId="1234" xr:uid="{00000000-0005-0000-0000-00005C3A0000}"/>
    <cellStyle name="Currency 18 3 2 3 2" xfId="1235" xr:uid="{00000000-0005-0000-0000-00005D3A0000}"/>
    <cellStyle name="Currency 18 3 2 4" xfId="1236" xr:uid="{00000000-0005-0000-0000-00005E3A0000}"/>
    <cellStyle name="Currency 18 3 2 4 2" xfId="4393" xr:uid="{00000000-0005-0000-0000-00005F3A0000}"/>
    <cellStyle name="Currency 18 3 2 5" xfId="52612" xr:uid="{00000000-0005-0000-0000-0000603A0000}"/>
    <cellStyle name="Currency 18 3 2 5 2" xfId="59478" xr:uid="{00000000-0005-0000-0000-0000613A0000}"/>
    <cellStyle name="Currency 18 3 2 5 2 2" xfId="59479" xr:uid="{00000000-0005-0000-0000-0000623A0000}"/>
    <cellStyle name="Currency 18 3 2 5 3" xfId="59480" xr:uid="{00000000-0005-0000-0000-0000633A0000}"/>
    <cellStyle name="Currency 18 3 2 5 3 2" xfId="59481" xr:uid="{00000000-0005-0000-0000-0000643A0000}"/>
    <cellStyle name="Currency 18 3 3" xfId="1237" xr:uid="{00000000-0005-0000-0000-0000653A0000}"/>
    <cellStyle name="Currency 18 3 3 2" xfId="1238" xr:uid="{00000000-0005-0000-0000-0000663A0000}"/>
    <cellStyle name="Currency 18 3 3 2 2" xfId="59482" xr:uid="{00000000-0005-0000-0000-0000673A0000}"/>
    <cellStyle name="Currency 18 3 3 2 3" xfId="59483" xr:uid="{00000000-0005-0000-0000-0000683A0000}"/>
    <cellStyle name="Currency 18 3 3 3" xfId="59484" xr:uid="{00000000-0005-0000-0000-0000693A0000}"/>
    <cellStyle name="Currency 18 3 3 4" xfId="59485" xr:uid="{00000000-0005-0000-0000-00006A3A0000}"/>
    <cellStyle name="Currency 18 3 4" xfId="1239" xr:uid="{00000000-0005-0000-0000-00006B3A0000}"/>
    <cellStyle name="Currency 18 3 4 2" xfId="1240" xr:uid="{00000000-0005-0000-0000-00006C3A0000}"/>
    <cellStyle name="Currency 18 3 5" xfId="1241" xr:uid="{00000000-0005-0000-0000-00006D3A0000}"/>
    <cellStyle name="Currency 18 3 5 2" xfId="1242" xr:uid="{00000000-0005-0000-0000-00006E3A0000}"/>
    <cellStyle name="Currency 18 3 5 3" xfId="59486" xr:uid="{00000000-0005-0000-0000-00006F3A0000}"/>
    <cellStyle name="Currency 18 3 5 4" xfId="59487" xr:uid="{00000000-0005-0000-0000-0000703A0000}"/>
    <cellStyle name="Currency 18 3 6" xfId="1243" xr:uid="{00000000-0005-0000-0000-0000713A0000}"/>
    <cellStyle name="Currency 18 3 6 2" xfId="4394" xr:uid="{00000000-0005-0000-0000-0000723A0000}"/>
    <cellStyle name="Currency 18 3 7" xfId="52613" xr:uid="{00000000-0005-0000-0000-0000733A0000}"/>
    <cellStyle name="Currency 18 3 7 2" xfId="59488" xr:uid="{00000000-0005-0000-0000-0000743A0000}"/>
    <cellStyle name="Currency 18 3 7 2 2" xfId="59489" xr:uid="{00000000-0005-0000-0000-0000753A0000}"/>
    <cellStyle name="Currency 18 3 7 3" xfId="59490" xr:uid="{00000000-0005-0000-0000-0000763A0000}"/>
    <cellStyle name="Currency 18 3 7 3 2" xfId="59491" xr:uid="{00000000-0005-0000-0000-0000773A0000}"/>
    <cellStyle name="Currency 18 3 8" xfId="59492" xr:uid="{00000000-0005-0000-0000-0000783A0000}"/>
    <cellStyle name="Currency 18 3 8 2" xfId="59493" xr:uid="{00000000-0005-0000-0000-0000793A0000}"/>
    <cellStyle name="Currency 18 4" xfId="1244" xr:uid="{00000000-0005-0000-0000-00007A3A0000}"/>
    <cellStyle name="Currency 18 4 2" xfId="1245" xr:uid="{00000000-0005-0000-0000-00007B3A0000}"/>
    <cellStyle name="Currency 18 4 3" xfId="1246" xr:uid="{00000000-0005-0000-0000-00007C3A0000}"/>
    <cellStyle name="Currency 18 4 3 2" xfId="1247" xr:uid="{00000000-0005-0000-0000-00007D3A0000}"/>
    <cellStyle name="Currency 18 4 4" xfId="1248" xr:uid="{00000000-0005-0000-0000-00007E3A0000}"/>
    <cellStyle name="Currency 18 4 4 2" xfId="1249" xr:uid="{00000000-0005-0000-0000-00007F3A0000}"/>
    <cellStyle name="Currency 18 4 4 3" xfId="59494" xr:uid="{00000000-0005-0000-0000-0000803A0000}"/>
    <cellStyle name="Currency 18 4 4 4" xfId="59495" xr:uid="{00000000-0005-0000-0000-0000813A0000}"/>
    <cellStyle name="Currency 18 4 5" xfId="1250" xr:uid="{00000000-0005-0000-0000-0000823A0000}"/>
    <cellStyle name="Currency 18 4 5 2" xfId="4395" xr:uid="{00000000-0005-0000-0000-0000833A0000}"/>
    <cellStyle name="Currency 18 4 6" xfId="52614" xr:uid="{00000000-0005-0000-0000-0000843A0000}"/>
    <cellStyle name="Currency 18 4 6 2" xfId="59496" xr:uid="{00000000-0005-0000-0000-0000853A0000}"/>
    <cellStyle name="Currency 18 4 6 2 2" xfId="59497" xr:uid="{00000000-0005-0000-0000-0000863A0000}"/>
    <cellStyle name="Currency 18 4 6 3" xfId="59498" xr:uid="{00000000-0005-0000-0000-0000873A0000}"/>
    <cellStyle name="Currency 18 4 6 3 2" xfId="59499" xr:uid="{00000000-0005-0000-0000-0000883A0000}"/>
    <cellStyle name="Currency 18 4 7" xfId="59500" xr:uid="{00000000-0005-0000-0000-0000893A0000}"/>
    <cellStyle name="Currency 18 5" xfId="1251" xr:uid="{00000000-0005-0000-0000-00008A3A0000}"/>
    <cellStyle name="Currency 18 6" xfId="1252" xr:uid="{00000000-0005-0000-0000-00008B3A0000}"/>
    <cellStyle name="Currency 18 6 2" xfId="1253" xr:uid="{00000000-0005-0000-0000-00008C3A0000}"/>
    <cellStyle name="Currency 18 6 2 2" xfId="59501" xr:uid="{00000000-0005-0000-0000-00008D3A0000}"/>
    <cellStyle name="Currency 18 6 2 3" xfId="59502" xr:uid="{00000000-0005-0000-0000-00008E3A0000}"/>
    <cellStyle name="Currency 18 6 3" xfId="59503" xr:uid="{00000000-0005-0000-0000-00008F3A0000}"/>
    <cellStyle name="Currency 18 6 4" xfId="59504" xr:uid="{00000000-0005-0000-0000-0000903A0000}"/>
    <cellStyle name="Currency 18 7" xfId="1254" xr:uid="{00000000-0005-0000-0000-0000913A0000}"/>
    <cellStyle name="Currency 18 7 2" xfId="1255" xr:uid="{00000000-0005-0000-0000-0000923A0000}"/>
    <cellStyle name="Currency 18 8" xfId="1256" xr:uid="{00000000-0005-0000-0000-0000933A0000}"/>
    <cellStyle name="Currency 18 8 2" xfId="1257" xr:uid="{00000000-0005-0000-0000-0000943A0000}"/>
    <cellStyle name="Currency 18 8 3" xfId="59505" xr:uid="{00000000-0005-0000-0000-0000953A0000}"/>
    <cellStyle name="Currency 18 8 4" xfId="59506" xr:uid="{00000000-0005-0000-0000-0000963A0000}"/>
    <cellStyle name="Currency 18 9" xfId="1258" xr:uid="{00000000-0005-0000-0000-0000973A0000}"/>
    <cellStyle name="Currency 18 9 2" xfId="4396" xr:uid="{00000000-0005-0000-0000-0000983A0000}"/>
    <cellStyle name="Currency 19" xfId="1259" xr:uid="{00000000-0005-0000-0000-0000993A0000}"/>
    <cellStyle name="Currency 19 2" xfId="1260" xr:uid="{00000000-0005-0000-0000-00009A3A0000}"/>
    <cellStyle name="Currency 19 2 2" xfId="1261" xr:uid="{00000000-0005-0000-0000-00009B3A0000}"/>
    <cellStyle name="Currency 19 2 2 2" xfId="1262" xr:uid="{00000000-0005-0000-0000-00009C3A0000}"/>
    <cellStyle name="Currency 19 2 2 3" xfId="59507" xr:uid="{00000000-0005-0000-0000-00009D3A0000}"/>
    <cellStyle name="Currency 19 2 2 4" xfId="59508" xr:uid="{00000000-0005-0000-0000-00009E3A0000}"/>
    <cellStyle name="Currency 19 2 3" xfId="1263" xr:uid="{00000000-0005-0000-0000-00009F3A0000}"/>
    <cellStyle name="Currency 19 2 3 2" xfId="1264" xr:uid="{00000000-0005-0000-0000-0000A03A0000}"/>
    <cellStyle name="Currency 19 2 4" xfId="1265" xr:uid="{00000000-0005-0000-0000-0000A13A0000}"/>
    <cellStyle name="Currency 19 2 5" xfId="1266" xr:uid="{00000000-0005-0000-0000-0000A23A0000}"/>
    <cellStyle name="Currency 19 2 5 2" xfId="4397" xr:uid="{00000000-0005-0000-0000-0000A33A0000}"/>
    <cellStyle name="Currency 19 2 6" xfId="52615" xr:uid="{00000000-0005-0000-0000-0000A43A0000}"/>
    <cellStyle name="Currency 19 2 6 2" xfId="59509" xr:uid="{00000000-0005-0000-0000-0000A53A0000}"/>
    <cellStyle name="Currency 19 2 6 2 2" xfId="59510" xr:uid="{00000000-0005-0000-0000-0000A63A0000}"/>
    <cellStyle name="Currency 19 2 6 3" xfId="59511" xr:uid="{00000000-0005-0000-0000-0000A73A0000}"/>
    <cellStyle name="Currency 19 2 6 3 2" xfId="59512" xr:uid="{00000000-0005-0000-0000-0000A83A0000}"/>
    <cellStyle name="Currency 19 2 7" xfId="59513" xr:uid="{00000000-0005-0000-0000-0000A93A0000}"/>
    <cellStyle name="Currency 19 2 7 2" xfId="59514" xr:uid="{00000000-0005-0000-0000-0000AA3A0000}"/>
    <cellStyle name="Currency 19 2 8" xfId="59515" xr:uid="{00000000-0005-0000-0000-0000AB3A0000}"/>
    <cellStyle name="Currency 19 3" xfId="1267" xr:uid="{00000000-0005-0000-0000-0000AC3A0000}"/>
    <cellStyle name="Currency 19 3 2" xfId="1268" xr:uid="{00000000-0005-0000-0000-0000AD3A0000}"/>
    <cellStyle name="Currency 19 4" xfId="1269" xr:uid="{00000000-0005-0000-0000-0000AE3A0000}"/>
    <cellStyle name="Currency 19 4 2" xfId="1270" xr:uid="{00000000-0005-0000-0000-0000AF3A0000}"/>
    <cellStyle name="Currency 19 5" xfId="1271" xr:uid="{00000000-0005-0000-0000-0000B03A0000}"/>
    <cellStyle name="Currency 19 5 2" xfId="4398" xr:uid="{00000000-0005-0000-0000-0000B13A0000}"/>
    <cellStyle name="Currency 19 6" xfId="52616" xr:uid="{00000000-0005-0000-0000-0000B23A0000}"/>
    <cellStyle name="Currency 19 6 2" xfId="59516" xr:uid="{00000000-0005-0000-0000-0000B33A0000}"/>
    <cellStyle name="Currency 19 6 2 2" xfId="59517" xr:uid="{00000000-0005-0000-0000-0000B43A0000}"/>
    <cellStyle name="Currency 19 6 3" xfId="59518" xr:uid="{00000000-0005-0000-0000-0000B53A0000}"/>
    <cellStyle name="Currency 19 6 3 2" xfId="59519" xr:uid="{00000000-0005-0000-0000-0000B63A0000}"/>
    <cellStyle name="Currency 19 7" xfId="59520" xr:uid="{00000000-0005-0000-0000-0000B73A0000}"/>
    <cellStyle name="Currency 2" xfId="42" xr:uid="{00000000-0005-0000-0000-0000B83A0000}"/>
    <cellStyle name="Currency 2 10" xfId="86" xr:uid="{00000000-0005-0000-0000-0000B93A0000}"/>
    <cellStyle name="Currency 2 10 2" xfId="59521" xr:uid="{00000000-0005-0000-0000-0000BA3A0000}"/>
    <cellStyle name="Currency 2 2" xfId="1272" xr:uid="{00000000-0005-0000-0000-0000BB3A0000}"/>
    <cellStyle name="Currency 2 2 2" xfId="1273" xr:uid="{00000000-0005-0000-0000-0000BC3A0000}"/>
    <cellStyle name="Currency 2 2 2 2" xfId="59522" xr:uid="{00000000-0005-0000-0000-0000BD3A0000}"/>
    <cellStyle name="Currency 2 2 3" xfId="5128" xr:uid="{00000000-0005-0000-0000-0000BE3A0000}"/>
    <cellStyle name="Currency 2 2 4" xfId="11889" xr:uid="{00000000-0005-0000-0000-0000BF3A0000}"/>
    <cellStyle name="Currency 2 3" xfId="1274" xr:uid="{00000000-0005-0000-0000-0000C03A0000}"/>
    <cellStyle name="Currency 2 3 2" xfId="11890" xr:uid="{00000000-0005-0000-0000-0000C13A0000}"/>
    <cellStyle name="Currency 2 3 2 2" xfId="59523" xr:uid="{00000000-0005-0000-0000-0000C23A0000}"/>
    <cellStyle name="Currency 2 3 3" xfId="11891" xr:uid="{00000000-0005-0000-0000-0000C33A0000}"/>
    <cellStyle name="Currency 2 3 4" xfId="11892" xr:uid="{00000000-0005-0000-0000-0000C43A0000}"/>
    <cellStyle name="Currency 2 3 5" xfId="11893" xr:uid="{00000000-0005-0000-0000-0000C53A0000}"/>
    <cellStyle name="Currency 2 3 6" xfId="11894" xr:uid="{00000000-0005-0000-0000-0000C63A0000}"/>
    <cellStyle name="Currency 2 3 7" xfId="58191" xr:uid="{00000000-0005-0000-0000-0000C73A0000}"/>
    <cellStyle name="Currency 2 4" xfId="1275" xr:uid="{00000000-0005-0000-0000-0000C83A0000}"/>
    <cellStyle name="Currency 2 4 2" xfId="11895" xr:uid="{00000000-0005-0000-0000-0000C93A0000}"/>
    <cellStyle name="Currency 2 4 3" xfId="11896" xr:uid="{00000000-0005-0000-0000-0000CA3A0000}"/>
    <cellStyle name="Currency 2 4 4" xfId="11897" xr:uid="{00000000-0005-0000-0000-0000CB3A0000}"/>
    <cellStyle name="Currency 2 5" xfId="1276" xr:uid="{00000000-0005-0000-0000-0000CC3A0000}"/>
    <cellStyle name="Currency 2 5 2" xfId="1277" xr:uid="{00000000-0005-0000-0000-0000CD3A0000}"/>
    <cellStyle name="Currency 2 5 2 2" xfId="1278" xr:uid="{00000000-0005-0000-0000-0000CE3A0000}"/>
    <cellStyle name="Currency 2 5 2 2 2" xfId="1279" xr:uid="{00000000-0005-0000-0000-0000CF3A0000}"/>
    <cellStyle name="Currency 2 5 2 3" xfId="1280" xr:uid="{00000000-0005-0000-0000-0000D03A0000}"/>
    <cellStyle name="Currency 2 5 2 4" xfId="1281" xr:uid="{00000000-0005-0000-0000-0000D13A0000}"/>
    <cellStyle name="Currency 2 5 2 4 2" xfId="4399" xr:uid="{00000000-0005-0000-0000-0000D23A0000}"/>
    <cellStyle name="Currency 2 5 2 5" xfId="52617" xr:uid="{00000000-0005-0000-0000-0000D33A0000}"/>
    <cellStyle name="Currency 2 5 2 5 2" xfId="59524" xr:uid="{00000000-0005-0000-0000-0000D43A0000}"/>
    <cellStyle name="Currency 2 5 2 5 2 2" xfId="59525" xr:uid="{00000000-0005-0000-0000-0000D53A0000}"/>
    <cellStyle name="Currency 2 5 2 5 3" xfId="59526" xr:uid="{00000000-0005-0000-0000-0000D63A0000}"/>
    <cellStyle name="Currency 2 5 2 5 3 2" xfId="59527" xr:uid="{00000000-0005-0000-0000-0000D73A0000}"/>
    <cellStyle name="Currency 2 5 2 6" xfId="59528" xr:uid="{00000000-0005-0000-0000-0000D83A0000}"/>
    <cellStyle name="Currency 2 5 2 7" xfId="59529" xr:uid="{00000000-0005-0000-0000-0000D93A0000}"/>
    <cellStyle name="Currency 2 5 3" xfId="1282" xr:uid="{00000000-0005-0000-0000-0000DA3A0000}"/>
    <cellStyle name="Currency 2 5 3 2" xfId="1283" xr:uid="{00000000-0005-0000-0000-0000DB3A0000}"/>
    <cellStyle name="Currency 2 5 3 3" xfId="59530" xr:uid="{00000000-0005-0000-0000-0000DC3A0000}"/>
    <cellStyle name="Currency 2 5 3 4" xfId="59531" xr:uid="{00000000-0005-0000-0000-0000DD3A0000}"/>
    <cellStyle name="Currency 2 5 4" xfId="1284" xr:uid="{00000000-0005-0000-0000-0000DE3A0000}"/>
    <cellStyle name="Currency 2 5 4 2" xfId="1285" xr:uid="{00000000-0005-0000-0000-0000DF3A0000}"/>
    <cellStyle name="Currency 2 5 5" xfId="1286" xr:uid="{00000000-0005-0000-0000-0000E03A0000}"/>
    <cellStyle name="Currency 2 5 6" xfId="1287" xr:uid="{00000000-0005-0000-0000-0000E13A0000}"/>
    <cellStyle name="Currency 2 5 6 2" xfId="4400" xr:uid="{00000000-0005-0000-0000-0000E23A0000}"/>
    <cellStyle name="Currency 2 5 7" xfId="52618" xr:uid="{00000000-0005-0000-0000-0000E33A0000}"/>
    <cellStyle name="Currency 2 5 7 2" xfId="59532" xr:uid="{00000000-0005-0000-0000-0000E43A0000}"/>
    <cellStyle name="Currency 2 5 7 2 2" xfId="59533" xr:uid="{00000000-0005-0000-0000-0000E53A0000}"/>
    <cellStyle name="Currency 2 5 7 3" xfId="59534" xr:uid="{00000000-0005-0000-0000-0000E63A0000}"/>
    <cellStyle name="Currency 2 5 7 3 2" xfId="59535" xr:uid="{00000000-0005-0000-0000-0000E73A0000}"/>
    <cellStyle name="Currency 2 5 8" xfId="59536" xr:uid="{00000000-0005-0000-0000-0000E83A0000}"/>
    <cellStyle name="Currency 2 5 9" xfId="59537" xr:uid="{00000000-0005-0000-0000-0000E93A0000}"/>
    <cellStyle name="Currency 2 6" xfId="1288" xr:uid="{00000000-0005-0000-0000-0000EA3A0000}"/>
    <cellStyle name="Currency 2 6 2" xfId="1289" xr:uid="{00000000-0005-0000-0000-0000EB3A0000}"/>
    <cellStyle name="Currency 2 6 2 2" xfId="1290" xr:uid="{00000000-0005-0000-0000-0000EC3A0000}"/>
    <cellStyle name="Currency 2 6 2 2 2" xfId="1291" xr:uid="{00000000-0005-0000-0000-0000ED3A0000}"/>
    <cellStyle name="Currency 2 6 2 3" xfId="1292" xr:uid="{00000000-0005-0000-0000-0000EE3A0000}"/>
    <cellStyle name="Currency 2 6 2 4" xfId="1293" xr:uid="{00000000-0005-0000-0000-0000EF3A0000}"/>
    <cellStyle name="Currency 2 6 2 4 2" xfId="4401" xr:uid="{00000000-0005-0000-0000-0000F03A0000}"/>
    <cellStyle name="Currency 2 6 2 5" xfId="52619" xr:uid="{00000000-0005-0000-0000-0000F13A0000}"/>
    <cellStyle name="Currency 2 6 2 5 2" xfId="59538" xr:uid="{00000000-0005-0000-0000-0000F23A0000}"/>
    <cellStyle name="Currency 2 6 2 5 2 2" xfId="59539" xr:uid="{00000000-0005-0000-0000-0000F33A0000}"/>
    <cellStyle name="Currency 2 6 2 5 3" xfId="59540" xr:uid="{00000000-0005-0000-0000-0000F43A0000}"/>
    <cellStyle name="Currency 2 6 2 5 3 2" xfId="59541" xr:uid="{00000000-0005-0000-0000-0000F53A0000}"/>
    <cellStyle name="Currency 2 6 2 6" xfId="59542" xr:uid="{00000000-0005-0000-0000-0000F63A0000}"/>
    <cellStyle name="Currency 2 6 2 7" xfId="59543" xr:uid="{00000000-0005-0000-0000-0000F73A0000}"/>
    <cellStyle name="Currency 2 6 3" xfId="1294" xr:uid="{00000000-0005-0000-0000-0000F83A0000}"/>
    <cellStyle name="Currency 2 6 3 2" xfId="1295" xr:uid="{00000000-0005-0000-0000-0000F93A0000}"/>
    <cellStyle name="Currency 2 6 4" xfId="1296" xr:uid="{00000000-0005-0000-0000-0000FA3A0000}"/>
    <cellStyle name="Currency 2 6 4 2" xfId="1297" xr:uid="{00000000-0005-0000-0000-0000FB3A0000}"/>
    <cellStyle name="Currency 2 6 5" xfId="1298" xr:uid="{00000000-0005-0000-0000-0000FC3A0000}"/>
    <cellStyle name="Currency 2 6 6" xfId="1299" xr:uid="{00000000-0005-0000-0000-0000FD3A0000}"/>
    <cellStyle name="Currency 2 6 6 2" xfId="4402" xr:uid="{00000000-0005-0000-0000-0000FE3A0000}"/>
    <cellStyle name="Currency 2 6 7" xfId="52620" xr:uid="{00000000-0005-0000-0000-0000FF3A0000}"/>
    <cellStyle name="Currency 2 6 7 2" xfId="59544" xr:uid="{00000000-0005-0000-0000-0000003B0000}"/>
    <cellStyle name="Currency 2 6 7 2 2" xfId="59545" xr:uid="{00000000-0005-0000-0000-0000013B0000}"/>
    <cellStyle name="Currency 2 6 7 3" xfId="59546" xr:uid="{00000000-0005-0000-0000-0000023B0000}"/>
    <cellStyle name="Currency 2 6 7 3 2" xfId="59547" xr:uid="{00000000-0005-0000-0000-0000033B0000}"/>
    <cellStyle name="Currency 2 6 8" xfId="59548" xr:uid="{00000000-0005-0000-0000-0000043B0000}"/>
    <cellStyle name="Currency 2 6 9" xfId="59549" xr:uid="{00000000-0005-0000-0000-0000053B0000}"/>
    <cellStyle name="Currency 2 7" xfId="1300" xr:uid="{00000000-0005-0000-0000-0000063B0000}"/>
    <cellStyle name="Currency 2 7 2" xfId="1301" xr:uid="{00000000-0005-0000-0000-0000073B0000}"/>
    <cellStyle name="Currency 2 7 2 2" xfId="1302" xr:uid="{00000000-0005-0000-0000-0000083B0000}"/>
    <cellStyle name="Currency 2 7 2 2 2" xfId="1303" xr:uid="{00000000-0005-0000-0000-0000093B0000}"/>
    <cellStyle name="Currency 2 7 2 3" xfId="1304" xr:uid="{00000000-0005-0000-0000-00000A3B0000}"/>
    <cellStyle name="Currency 2 7 2 4" xfId="1305" xr:uid="{00000000-0005-0000-0000-00000B3B0000}"/>
    <cellStyle name="Currency 2 7 2 4 2" xfId="4403" xr:uid="{00000000-0005-0000-0000-00000C3B0000}"/>
    <cellStyle name="Currency 2 7 2 5" xfId="52621" xr:uid="{00000000-0005-0000-0000-00000D3B0000}"/>
    <cellStyle name="Currency 2 7 2 5 2" xfId="59550" xr:uid="{00000000-0005-0000-0000-00000E3B0000}"/>
    <cellStyle name="Currency 2 7 2 5 2 2" xfId="59551" xr:uid="{00000000-0005-0000-0000-00000F3B0000}"/>
    <cellStyle name="Currency 2 7 2 5 3" xfId="59552" xr:uid="{00000000-0005-0000-0000-0000103B0000}"/>
    <cellStyle name="Currency 2 7 2 5 3 2" xfId="59553" xr:uid="{00000000-0005-0000-0000-0000113B0000}"/>
    <cellStyle name="Currency 2 7 2 6" xfId="59554" xr:uid="{00000000-0005-0000-0000-0000123B0000}"/>
    <cellStyle name="Currency 2 7 2 7" xfId="59555" xr:uid="{00000000-0005-0000-0000-0000133B0000}"/>
    <cellStyle name="Currency 2 7 3" xfId="1306" xr:uid="{00000000-0005-0000-0000-0000143B0000}"/>
    <cellStyle name="Currency 2 7 3 2" xfId="1307" xr:uid="{00000000-0005-0000-0000-0000153B0000}"/>
    <cellStyle name="Currency 2 7 4" xfId="1308" xr:uid="{00000000-0005-0000-0000-0000163B0000}"/>
    <cellStyle name="Currency 2 7 4 2" xfId="1309" xr:uid="{00000000-0005-0000-0000-0000173B0000}"/>
    <cellStyle name="Currency 2 7 5" xfId="1310" xr:uid="{00000000-0005-0000-0000-0000183B0000}"/>
    <cellStyle name="Currency 2 7 6" xfId="1311" xr:uid="{00000000-0005-0000-0000-0000193B0000}"/>
    <cellStyle name="Currency 2 7 6 2" xfId="4404" xr:uid="{00000000-0005-0000-0000-00001A3B0000}"/>
    <cellStyle name="Currency 2 7 7" xfId="52622" xr:uid="{00000000-0005-0000-0000-00001B3B0000}"/>
    <cellStyle name="Currency 2 7 7 2" xfId="59556" xr:uid="{00000000-0005-0000-0000-00001C3B0000}"/>
    <cellStyle name="Currency 2 7 7 2 2" xfId="59557" xr:uid="{00000000-0005-0000-0000-00001D3B0000}"/>
    <cellStyle name="Currency 2 7 7 3" xfId="59558" xr:uid="{00000000-0005-0000-0000-00001E3B0000}"/>
    <cellStyle name="Currency 2 7 7 3 2" xfId="59559" xr:uid="{00000000-0005-0000-0000-00001F3B0000}"/>
    <cellStyle name="Currency 2 7 8" xfId="59560" xr:uid="{00000000-0005-0000-0000-0000203B0000}"/>
    <cellStyle name="Currency 2 7 9" xfId="59561" xr:uid="{00000000-0005-0000-0000-0000213B0000}"/>
    <cellStyle name="Currency 2 8" xfId="1312" xr:uid="{00000000-0005-0000-0000-0000223B0000}"/>
    <cellStyle name="Currency 2 8 2" xfId="1313" xr:uid="{00000000-0005-0000-0000-0000233B0000}"/>
    <cellStyle name="Currency 2 8 2 2" xfId="1314" xr:uid="{00000000-0005-0000-0000-0000243B0000}"/>
    <cellStyle name="Currency 2 8 2 2 2" xfId="1315" xr:uid="{00000000-0005-0000-0000-0000253B0000}"/>
    <cellStyle name="Currency 2 8 2 3" xfId="1316" xr:uid="{00000000-0005-0000-0000-0000263B0000}"/>
    <cellStyle name="Currency 2 8 2 4" xfId="1317" xr:uid="{00000000-0005-0000-0000-0000273B0000}"/>
    <cellStyle name="Currency 2 8 2 4 2" xfId="4405" xr:uid="{00000000-0005-0000-0000-0000283B0000}"/>
    <cellStyle name="Currency 2 8 2 5" xfId="52623" xr:uid="{00000000-0005-0000-0000-0000293B0000}"/>
    <cellStyle name="Currency 2 8 2 5 2" xfId="59562" xr:uid="{00000000-0005-0000-0000-00002A3B0000}"/>
    <cellStyle name="Currency 2 8 2 5 2 2" xfId="59563" xr:uid="{00000000-0005-0000-0000-00002B3B0000}"/>
    <cellStyle name="Currency 2 8 2 5 3" xfId="59564" xr:uid="{00000000-0005-0000-0000-00002C3B0000}"/>
    <cellStyle name="Currency 2 8 2 5 3 2" xfId="59565" xr:uid="{00000000-0005-0000-0000-00002D3B0000}"/>
    <cellStyle name="Currency 2 8 2 6" xfId="59566" xr:uid="{00000000-0005-0000-0000-00002E3B0000}"/>
    <cellStyle name="Currency 2 8 2 7" xfId="59567" xr:uid="{00000000-0005-0000-0000-00002F3B0000}"/>
    <cellStyle name="Currency 2 8 3" xfId="1318" xr:uid="{00000000-0005-0000-0000-0000303B0000}"/>
    <cellStyle name="Currency 2 8 3 2" xfId="1319" xr:uid="{00000000-0005-0000-0000-0000313B0000}"/>
    <cellStyle name="Currency 2 8 4" xfId="1320" xr:uid="{00000000-0005-0000-0000-0000323B0000}"/>
    <cellStyle name="Currency 2 8 4 2" xfId="1321" xr:uid="{00000000-0005-0000-0000-0000333B0000}"/>
    <cellStyle name="Currency 2 8 5" xfId="1322" xr:uid="{00000000-0005-0000-0000-0000343B0000}"/>
    <cellStyle name="Currency 2 8 6" xfId="1323" xr:uid="{00000000-0005-0000-0000-0000353B0000}"/>
    <cellStyle name="Currency 2 8 6 2" xfId="4406" xr:uid="{00000000-0005-0000-0000-0000363B0000}"/>
    <cellStyle name="Currency 2 8 7" xfId="52624" xr:uid="{00000000-0005-0000-0000-0000373B0000}"/>
    <cellStyle name="Currency 2 8 7 2" xfId="59568" xr:uid="{00000000-0005-0000-0000-0000383B0000}"/>
    <cellStyle name="Currency 2 8 7 2 2" xfId="59569" xr:uid="{00000000-0005-0000-0000-0000393B0000}"/>
    <cellStyle name="Currency 2 8 7 3" xfId="59570" xr:uid="{00000000-0005-0000-0000-00003A3B0000}"/>
    <cellStyle name="Currency 2 8 7 3 2" xfId="59571" xr:uid="{00000000-0005-0000-0000-00003B3B0000}"/>
    <cellStyle name="Currency 2 8 8" xfId="59572" xr:uid="{00000000-0005-0000-0000-00003C3B0000}"/>
    <cellStyle name="Currency 2 8 9" xfId="59573" xr:uid="{00000000-0005-0000-0000-00003D3B0000}"/>
    <cellStyle name="Currency 2 9" xfId="163" xr:uid="{00000000-0005-0000-0000-00003E3B0000}"/>
    <cellStyle name="Currency 2 9 2" xfId="59574" xr:uid="{00000000-0005-0000-0000-00003F3B0000}"/>
    <cellStyle name="Currency 2_2015 Annual Rpt" xfId="4968" xr:uid="{00000000-0005-0000-0000-0000403B0000}"/>
    <cellStyle name="Currency 20" xfId="1324" xr:uid="{00000000-0005-0000-0000-0000413B0000}"/>
    <cellStyle name="Currency 20 2" xfId="1325" xr:uid="{00000000-0005-0000-0000-0000423B0000}"/>
    <cellStyle name="Currency 20 2 2" xfId="1326" xr:uid="{00000000-0005-0000-0000-0000433B0000}"/>
    <cellStyle name="Currency 20 2 2 2" xfId="1327" xr:uid="{00000000-0005-0000-0000-0000443B0000}"/>
    <cellStyle name="Currency 20 2 2 3" xfId="59575" xr:uid="{00000000-0005-0000-0000-0000453B0000}"/>
    <cellStyle name="Currency 20 2 2 4" xfId="59576" xr:uid="{00000000-0005-0000-0000-0000463B0000}"/>
    <cellStyle name="Currency 20 2 3" xfId="1328" xr:uid="{00000000-0005-0000-0000-0000473B0000}"/>
    <cellStyle name="Currency 20 2 4" xfId="1329" xr:uid="{00000000-0005-0000-0000-0000483B0000}"/>
    <cellStyle name="Currency 20 2 4 2" xfId="4407" xr:uid="{00000000-0005-0000-0000-0000493B0000}"/>
    <cellStyle name="Currency 20 2 5" xfId="52625" xr:uid="{00000000-0005-0000-0000-00004A3B0000}"/>
    <cellStyle name="Currency 20 2 5 2" xfId="59577" xr:uid="{00000000-0005-0000-0000-00004B3B0000}"/>
    <cellStyle name="Currency 20 2 5 2 2" xfId="59578" xr:uid="{00000000-0005-0000-0000-00004C3B0000}"/>
    <cellStyle name="Currency 20 2 5 3" xfId="59579" xr:uid="{00000000-0005-0000-0000-00004D3B0000}"/>
    <cellStyle name="Currency 20 2 5 3 2" xfId="59580" xr:uid="{00000000-0005-0000-0000-00004E3B0000}"/>
    <cellStyle name="Currency 20 2 6" xfId="59581" xr:uid="{00000000-0005-0000-0000-00004F3B0000}"/>
    <cellStyle name="Currency 20 2 6 2" xfId="59582" xr:uid="{00000000-0005-0000-0000-0000503B0000}"/>
    <cellStyle name="Currency 20 2 7" xfId="59583" xr:uid="{00000000-0005-0000-0000-0000513B0000}"/>
    <cellStyle name="Currency 20 3" xfId="1330" xr:uid="{00000000-0005-0000-0000-0000523B0000}"/>
    <cellStyle name="Currency 20 3 2" xfId="1331" xr:uid="{00000000-0005-0000-0000-0000533B0000}"/>
    <cellStyle name="Currency 20 4" xfId="1332" xr:uid="{00000000-0005-0000-0000-0000543B0000}"/>
    <cellStyle name="Currency 20 4 2" xfId="1333" xr:uid="{00000000-0005-0000-0000-0000553B0000}"/>
    <cellStyle name="Currency 20 5" xfId="1334" xr:uid="{00000000-0005-0000-0000-0000563B0000}"/>
    <cellStyle name="Currency 20 6" xfId="1335" xr:uid="{00000000-0005-0000-0000-0000573B0000}"/>
    <cellStyle name="Currency 20 6 2" xfId="4408" xr:uid="{00000000-0005-0000-0000-0000583B0000}"/>
    <cellStyle name="Currency 20 7" xfId="52626" xr:uid="{00000000-0005-0000-0000-0000593B0000}"/>
    <cellStyle name="Currency 20 7 2" xfId="59584" xr:uid="{00000000-0005-0000-0000-00005A3B0000}"/>
    <cellStyle name="Currency 20 7 2 2" xfId="59585" xr:uid="{00000000-0005-0000-0000-00005B3B0000}"/>
    <cellStyle name="Currency 20 7 3" xfId="59586" xr:uid="{00000000-0005-0000-0000-00005C3B0000}"/>
    <cellStyle name="Currency 20 7 3 2" xfId="59587" xr:uid="{00000000-0005-0000-0000-00005D3B0000}"/>
    <cellStyle name="Currency 20 8" xfId="59588" xr:uid="{00000000-0005-0000-0000-00005E3B0000}"/>
    <cellStyle name="Currency 20 8 2" xfId="59589" xr:uid="{00000000-0005-0000-0000-00005F3B0000}"/>
    <cellStyle name="Currency 20 9" xfId="59590" xr:uid="{00000000-0005-0000-0000-0000603B0000}"/>
    <cellStyle name="Currency 21" xfId="1336" xr:uid="{00000000-0005-0000-0000-0000613B0000}"/>
    <cellStyle name="Currency 21 2" xfId="1337" xr:uid="{00000000-0005-0000-0000-0000623B0000}"/>
    <cellStyle name="Currency 21 2 2" xfId="1338" xr:uid="{00000000-0005-0000-0000-0000633B0000}"/>
    <cellStyle name="Currency 21 2 2 2" xfId="1339" xr:uid="{00000000-0005-0000-0000-0000643B0000}"/>
    <cellStyle name="Currency 21 2 2 3" xfId="59591" xr:uid="{00000000-0005-0000-0000-0000653B0000}"/>
    <cellStyle name="Currency 21 2 2 4" xfId="59592" xr:uid="{00000000-0005-0000-0000-0000663B0000}"/>
    <cellStyle name="Currency 21 2 3" xfId="1340" xr:uid="{00000000-0005-0000-0000-0000673B0000}"/>
    <cellStyle name="Currency 21 2 4" xfId="1341" xr:uid="{00000000-0005-0000-0000-0000683B0000}"/>
    <cellStyle name="Currency 21 2 4 2" xfId="4409" xr:uid="{00000000-0005-0000-0000-0000693B0000}"/>
    <cellStyle name="Currency 21 2 5" xfId="52627" xr:uid="{00000000-0005-0000-0000-00006A3B0000}"/>
    <cellStyle name="Currency 21 2 5 2" xfId="59593" xr:uid="{00000000-0005-0000-0000-00006B3B0000}"/>
    <cellStyle name="Currency 21 2 5 2 2" xfId="59594" xr:uid="{00000000-0005-0000-0000-00006C3B0000}"/>
    <cellStyle name="Currency 21 2 5 3" xfId="59595" xr:uid="{00000000-0005-0000-0000-00006D3B0000}"/>
    <cellStyle name="Currency 21 2 5 3 2" xfId="59596" xr:uid="{00000000-0005-0000-0000-00006E3B0000}"/>
    <cellStyle name="Currency 21 2 6" xfId="59597" xr:uid="{00000000-0005-0000-0000-00006F3B0000}"/>
    <cellStyle name="Currency 21 2 6 2" xfId="59598" xr:uid="{00000000-0005-0000-0000-0000703B0000}"/>
    <cellStyle name="Currency 21 2 7" xfId="59599" xr:uid="{00000000-0005-0000-0000-0000713B0000}"/>
    <cellStyle name="Currency 21 3" xfId="1342" xr:uid="{00000000-0005-0000-0000-0000723B0000}"/>
    <cellStyle name="Currency 21 3 2" xfId="1343" xr:uid="{00000000-0005-0000-0000-0000733B0000}"/>
    <cellStyle name="Currency 21 4" xfId="1344" xr:uid="{00000000-0005-0000-0000-0000743B0000}"/>
    <cellStyle name="Currency 21 4 2" xfId="1345" xr:uid="{00000000-0005-0000-0000-0000753B0000}"/>
    <cellStyle name="Currency 21 5" xfId="1346" xr:uid="{00000000-0005-0000-0000-0000763B0000}"/>
    <cellStyle name="Currency 21 6" xfId="1347" xr:uid="{00000000-0005-0000-0000-0000773B0000}"/>
    <cellStyle name="Currency 21 6 2" xfId="4410" xr:uid="{00000000-0005-0000-0000-0000783B0000}"/>
    <cellStyle name="Currency 21 7" xfId="52628" xr:uid="{00000000-0005-0000-0000-0000793B0000}"/>
    <cellStyle name="Currency 21 7 2" xfId="59600" xr:uid="{00000000-0005-0000-0000-00007A3B0000}"/>
    <cellStyle name="Currency 21 7 2 2" xfId="59601" xr:uid="{00000000-0005-0000-0000-00007B3B0000}"/>
    <cellStyle name="Currency 21 7 3" xfId="59602" xr:uid="{00000000-0005-0000-0000-00007C3B0000}"/>
    <cellStyle name="Currency 21 7 3 2" xfId="59603" xr:uid="{00000000-0005-0000-0000-00007D3B0000}"/>
    <cellStyle name="Currency 21 8" xfId="59604" xr:uid="{00000000-0005-0000-0000-00007E3B0000}"/>
    <cellStyle name="Currency 21 8 2" xfId="59605" xr:uid="{00000000-0005-0000-0000-00007F3B0000}"/>
    <cellStyle name="Currency 21 9" xfId="59606" xr:uid="{00000000-0005-0000-0000-0000803B0000}"/>
    <cellStyle name="Currency 22" xfId="1348" xr:uid="{00000000-0005-0000-0000-0000813B0000}"/>
    <cellStyle name="Currency 22 2" xfId="1349" xr:uid="{00000000-0005-0000-0000-0000823B0000}"/>
    <cellStyle name="Currency 22 2 2" xfId="1350" xr:uid="{00000000-0005-0000-0000-0000833B0000}"/>
    <cellStyle name="Currency 22 2 2 2" xfId="1351" xr:uid="{00000000-0005-0000-0000-0000843B0000}"/>
    <cellStyle name="Currency 22 2 2 3" xfId="59607" xr:uid="{00000000-0005-0000-0000-0000853B0000}"/>
    <cellStyle name="Currency 22 2 2 4" xfId="59608" xr:uid="{00000000-0005-0000-0000-0000863B0000}"/>
    <cellStyle name="Currency 22 2 3" xfId="1352" xr:uid="{00000000-0005-0000-0000-0000873B0000}"/>
    <cellStyle name="Currency 22 2 4" xfId="1353" xr:uid="{00000000-0005-0000-0000-0000883B0000}"/>
    <cellStyle name="Currency 22 2 4 2" xfId="4411" xr:uid="{00000000-0005-0000-0000-0000893B0000}"/>
    <cellStyle name="Currency 22 2 5" xfId="52629" xr:uid="{00000000-0005-0000-0000-00008A3B0000}"/>
    <cellStyle name="Currency 22 2 5 2" xfId="59609" xr:uid="{00000000-0005-0000-0000-00008B3B0000}"/>
    <cellStyle name="Currency 22 2 5 2 2" xfId="59610" xr:uid="{00000000-0005-0000-0000-00008C3B0000}"/>
    <cellStyle name="Currency 22 2 5 3" xfId="59611" xr:uid="{00000000-0005-0000-0000-00008D3B0000}"/>
    <cellStyle name="Currency 22 2 5 3 2" xfId="59612" xr:uid="{00000000-0005-0000-0000-00008E3B0000}"/>
    <cellStyle name="Currency 22 2 6" xfId="59613" xr:uid="{00000000-0005-0000-0000-00008F3B0000}"/>
    <cellStyle name="Currency 22 2 7" xfId="59614" xr:uid="{00000000-0005-0000-0000-0000903B0000}"/>
    <cellStyle name="Currency 22 3" xfId="1354" xr:uid="{00000000-0005-0000-0000-0000913B0000}"/>
    <cellStyle name="Currency 22 3 2" xfId="1355" xr:uid="{00000000-0005-0000-0000-0000923B0000}"/>
    <cellStyle name="Currency 22 4" xfId="1356" xr:uid="{00000000-0005-0000-0000-0000933B0000}"/>
    <cellStyle name="Currency 22 4 2" xfId="1357" xr:uid="{00000000-0005-0000-0000-0000943B0000}"/>
    <cellStyle name="Currency 22 5" xfId="1358" xr:uid="{00000000-0005-0000-0000-0000953B0000}"/>
    <cellStyle name="Currency 22 6" xfId="1359" xr:uid="{00000000-0005-0000-0000-0000963B0000}"/>
    <cellStyle name="Currency 22 6 2" xfId="4412" xr:uid="{00000000-0005-0000-0000-0000973B0000}"/>
    <cellStyle name="Currency 22 7" xfId="47243" xr:uid="{00000000-0005-0000-0000-0000983B0000}"/>
    <cellStyle name="Currency 22 7 2" xfId="59615" xr:uid="{00000000-0005-0000-0000-0000993B0000}"/>
    <cellStyle name="Currency 22 7 2 2" xfId="59616" xr:uid="{00000000-0005-0000-0000-00009A3B0000}"/>
    <cellStyle name="Currency 22 7 3" xfId="59617" xr:uid="{00000000-0005-0000-0000-00009B3B0000}"/>
    <cellStyle name="Currency 22 7 3 2" xfId="59618" xr:uid="{00000000-0005-0000-0000-00009C3B0000}"/>
    <cellStyle name="Currency 22 8" xfId="59619" xr:uid="{00000000-0005-0000-0000-00009D3B0000}"/>
    <cellStyle name="Currency 22 9" xfId="59620" xr:uid="{00000000-0005-0000-0000-00009E3B0000}"/>
    <cellStyle name="Currency 23" xfId="1360" xr:uid="{00000000-0005-0000-0000-00009F3B0000}"/>
    <cellStyle name="Currency 23 2" xfId="59621" xr:uid="{00000000-0005-0000-0000-0000A03B0000}"/>
    <cellStyle name="Currency 23 3" xfId="59622" xr:uid="{00000000-0005-0000-0000-0000A13B0000}"/>
    <cellStyle name="Currency 24" xfId="1361" xr:uid="{00000000-0005-0000-0000-0000A23B0000}"/>
    <cellStyle name="Currency 25" xfId="4721" xr:uid="{00000000-0005-0000-0000-0000A33B0000}"/>
    <cellStyle name="Currency 25 2" xfId="59623" xr:uid="{00000000-0005-0000-0000-0000A43B0000}"/>
    <cellStyle name="Currency 25 2 2" xfId="59624" xr:uid="{00000000-0005-0000-0000-0000A53B0000}"/>
    <cellStyle name="Currency 25 3" xfId="59625" xr:uid="{00000000-0005-0000-0000-0000A63B0000}"/>
    <cellStyle name="Currency 26" xfId="5030" xr:uid="{00000000-0005-0000-0000-0000A73B0000}"/>
    <cellStyle name="Currency 26 2" xfId="59626" xr:uid="{00000000-0005-0000-0000-0000A83B0000}"/>
    <cellStyle name="Currency 27" xfId="5041" xr:uid="{00000000-0005-0000-0000-0000A93B0000}"/>
    <cellStyle name="Currency 27 2" xfId="59627" xr:uid="{00000000-0005-0000-0000-0000AA3B0000}"/>
    <cellStyle name="Currency 28" xfId="5044" xr:uid="{00000000-0005-0000-0000-0000AB3B0000}"/>
    <cellStyle name="Currency 29" xfId="5046" xr:uid="{00000000-0005-0000-0000-0000AC3B0000}"/>
    <cellStyle name="Currency 3" xfId="54" xr:uid="{00000000-0005-0000-0000-0000AD3B0000}"/>
    <cellStyle name="Currency 3 10" xfId="5064" xr:uid="{00000000-0005-0000-0000-0000AE3B0000}"/>
    <cellStyle name="Currency 3 11" xfId="87" xr:uid="{00000000-0005-0000-0000-0000AF3B0000}"/>
    <cellStyle name="Currency 3 12" xfId="57919" xr:uid="{00000000-0005-0000-0000-0000B03B0000}"/>
    <cellStyle name="Currency 3 2" xfId="88" xr:uid="{00000000-0005-0000-0000-0000B13B0000}"/>
    <cellStyle name="Currency 3 2 2" xfId="1362" xr:uid="{00000000-0005-0000-0000-0000B23B0000}"/>
    <cellStyle name="Currency 3 2 2 2" xfId="52630" xr:uid="{00000000-0005-0000-0000-0000B33B0000}"/>
    <cellStyle name="Currency 3 2 3" xfId="1363" xr:uid="{00000000-0005-0000-0000-0000B43B0000}"/>
    <cellStyle name="Currency 3 2 4" xfId="1364" xr:uid="{00000000-0005-0000-0000-0000B53B0000}"/>
    <cellStyle name="Currency 3 3" xfId="1365" xr:uid="{00000000-0005-0000-0000-0000B63B0000}"/>
    <cellStyle name="Currency 3 3 2" xfId="1366" xr:uid="{00000000-0005-0000-0000-0000B73B0000}"/>
    <cellStyle name="Currency 3 3 2 2" xfId="59628" xr:uid="{00000000-0005-0000-0000-0000B83B0000}"/>
    <cellStyle name="Currency 3 3 3" xfId="1367" xr:uid="{00000000-0005-0000-0000-0000B93B0000}"/>
    <cellStyle name="Currency 3 3 3 2" xfId="1368" xr:uid="{00000000-0005-0000-0000-0000BA3B0000}"/>
    <cellStyle name="Currency 3 3 3 3" xfId="59629" xr:uid="{00000000-0005-0000-0000-0000BB3B0000}"/>
    <cellStyle name="Currency 3 3 4" xfId="1369" xr:uid="{00000000-0005-0000-0000-0000BC3B0000}"/>
    <cellStyle name="Currency 3 3 5" xfId="4722" xr:uid="{00000000-0005-0000-0000-0000BD3B0000}"/>
    <cellStyle name="Currency 3 3 6" xfId="57977" xr:uid="{00000000-0005-0000-0000-0000BE3B0000}"/>
    <cellStyle name="Currency 3 4" xfId="1370" xr:uid="{00000000-0005-0000-0000-0000BF3B0000}"/>
    <cellStyle name="Currency 3 4 2" xfId="52631" xr:uid="{00000000-0005-0000-0000-0000C03B0000}"/>
    <cellStyle name="Currency 3 5" xfId="1371" xr:uid="{00000000-0005-0000-0000-0000C13B0000}"/>
    <cellStyle name="Currency 3 5 2" xfId="59630" xr:uid="{00000000-0005-0000-0000-0000C23B0000}"/>
    <cellStyle name="Currency 3 6" xfId="1372" xr:uid="{00000000-0005-0000-0000-0000C33B0000}"/>
    <cellStyle name="Currency 3 7" xfId="1373" xr:uid="{00000000-0005-0000-0000-0000C43B0000}"/>
    <cellStyle name="Currency 3 8" xfId="1374" xr:uid="{00000000-0005-0000-0000-0000C53B0000}"/>
    <cellStyle name="Currency 3 8 2" xfId="59631" xr:uid="{00000000-0005-0000-0000-0000C63B0000}"/>
    <cellStyle name="Currency 3 8 3" xfId="59632" xr:uid="{00000000-0005-0000-0000-0000C73B0000}"/>
    <cellStyle name="Currency 3 9" xfId="1375" xr:uid="{00000000-0005-0000-0000-0000C83B0000}"/>
    <cellStyle name="Currency 3 9 2" xfId="59633" xr:uid="{00000000-0005-0000-0000-0000C93B0000}"/>
    <cellStyle name="Currency 3 9 3" xfId="59634" xr:uid="{00000000-0005-0000-0000-0000CA3B0000}"/>
    <cellStyle name="Currency 30" xfId="5034" xr:uid="{00000000-0005-0000-0000-0000CB3B0000}"/>
    <cellStyle name="Currency 31" xfId="5047" xr:uid="{00000000-0005-0000-0000-0000CC3B0000}"/>
    <cellStyle name="Currency 32" xfId="5126" xr:uid="{00000000-0005-0000-0000-0000CD3B0000}"/>
    <cellStyle name="Currency 33" xfId="59635" xr:uid="{00000000-0005-0000-0000-0000CE3B0000}"/>
    <cellStyle name="Currency 34" xfId="59636" xr:uid="{00000000-0005-0000-0000-0000CF3B0000}"/>
    <cellStyle name="Currency 35" xfId="59637" xr:uid="{00000000-0005-0000-0000-0000D03B0000}"/>
    <cellStyle name="Currency 36" xfId="59638" xr:uid="{00000000-0005-0000-0000-0000D13B0000}"/>
    <cellStyle name="Currency 37" xfId="59639" xr:uid="{00000000-0005-0000-0000-0000D23B0000}"/>
    <cellStyle name="Currency 38" xfId="59640" xr:uid="{00000000-0005-0000-0000-0000D33B0000}"/>
    <cellStyle name="Currency 39" xfId="59641" xr:uid="{00000000-0005-0000-0000-0000D43B0000}"/>
    <cellStyle name="Currency 4" xfId="89" xr:uid="{00000000-0005-0000-0000-0000D53B0000}"/>
    <cellStyle name="Currency 4 2" xfId="90" xr:uid="{00000000-0005-0000-0000-0000D63B0000}"/>
    <cellStyle name="Currency 4 2 2" xfId="11898" xr:uid="{00000000-0005-0000-0000-0000D73B0000}"/>
    <cellStyle name="Currency 4 2 2 2" xfId="59642" xr:uid="{00000000-0005-0000-0000-0000D83B0000}"/>
    <cellStyle name="Currency 4 3" xfId="1376" xr:uid="{00000000-0005-0000-0000-0000D93B0000}"/>
    <cellStyle name="Currency 4 3 2" xfId="11899" xr:uid="{00000000-0005-0000-0000-0000DA3B0000}"/>
    <cellStyle name="Currency 4 3 2 2" xfId="11900" xr:uid="{00000000-0005-0000-0000-0000DB3B0000}"/>
    <cellStyle name="Currency 4 3 2 3" xfId="11901" xr:uid="{00000000-0005-0000-0000-0000DC3B0000}"/>
    <cellStyle name="Currency 4 3 3" xfId="11902" xr:uid="{00000000-0005-0000-0000-0000DD3B0000}"/>
    <cellStyle name="Currency 4 3 3 2" xfId="11903" xr:uid="{00000000-0005-0000-0000-0000DE3B0000}"/>
    <cellStyle name="Currency 4 3 4" xfId="11904" xr:uid="{00000000-0005-0000-0000-0000DF3B0000}"/>
    <cellStyle name="Currency 4 3 5" xfId="11905" xr:uid="{00000000-0005-0000-0000-0000E03B0000}"/>
    <cellStyle name="Currency 4 3 6" xfId="11906" xr:uid="{00000000-0005-0000-0000-0000E13B0000}"/>
    <cellStyle name="Currency 4 3 7" xfId="11907" xr:uid="{00000000-0005-0000-0000-0000E23B0000}"/>
    <cellStyle name="Currency 4 3 8" xfId="11908" xr:uid="{00000000-0005-0000-0000-0000E33B0000}"/>
    <cellStyle name="Currency 4 4" xfId="1377" xr:uid="{00000000-0005-0000-0000-0000E43B0000}"/>
    <cellStyle name="Currency 4 4 2" xfId="1378" xr:uid="{00000000-0005-0000-0000-0000E53B0000}"/>
    <cellStyle name="Currency 4 5" xfId="1379" xr:uid="{00000000-0005-0000-0000-0000E63B0000}"/>
    <cellStyle name="Currency 4 6" xfId="1380" xr:uid="{00000000-0005-0000-0000-0000E73B0000}"/>
    <cellStyle name="Currency 4 6 2" xfId="1381" xr:uid="{00000000-0005-0000-0000-0000E83B0000}"/>
    <cellStyle name="Currency 4 6 2 2" xfId="1382" xr:uid="{00000000-0005-0000-0000-0000E93B0000}"/>
    <cellStyle name="Currency 4 6 3" xfId="1383" xr:uid="{00000000-0005-0000-0000-0000EA3B0000}"/>
    <cellStyle name="Currency 4 6 3 2" xfId="1384" xr:uid="{00000000-0005-0000-0000-0000EB3B0000}"/>
    <cellStyle name="Currency 4 6 4" xfId="1385" xr:uid="{00000000-0005-0000-0000-0000EC3B0000}"/>
    <cellStyle name="Currency 4 6 4 2" xfId="4413" xr:uid="{00000000-0005-0000-0000-0000ED3B0000}"/>
    <cellStyle name="Currency 4 6 5" xfId="52632" xr:uid="{00000000-0005-0000-0000-0000EE3B0000}"/>
    <cellStyle name="Currency 4 6 5 2" xfId="59643" xr:uid="{00000000-0005-0000-0000-0000EF3B0000}"/>
    <cellStyle name="Currency 4 6 5 2 2" xfId="59644" xr:uid="{00000000-0005-0000-0000-0000F03B0000}"/>
    <cellStyle name="Currency 4 6 5 3" xfId="59645" xr:uid="{00000000-0005-0000-0000-0000F13B0000}"/>
    <cellStyle name="Currency 4 6 5 3 2" xfId="59646" xr:uid="{00000000-0005-0000-0000-0000F23B0000}"/>
    <cellStyle name="Currency 4 7" xfId="1386" xr:uid="{00000000-0005-0000-0000-0000F33B0000}"/>
    <cellStyle name="Currency 4 7 2" xfId="1387" xr:uid="{00000000-0005-0000-0000-0000F43B0000}"/>
    <cellStyle name="Currency 4 8" xfId="1388" xr:uid="{00000000-0005-0000-0000-0000F53B0000}"/>
    <cellStyle name="Currency 4 9" xfId="1389" xr:uid="{00000000-0005-0000-0000-0000F63B0000}"/>
    <cellStyle name="Currency 4 9 2" xfId="4414" xr:uid="{00000000-0005-0000-0000-0000F73B0000}"/>
    <cellStyle name="Currency 4 9 3" xfId="59647" xr:uid="{00000000-0005-0000-0000-0000F83B0000}"/>
    <cellStyle name="Currency 4 9 4" xfId="59648" xr:uid="{00000000-0005-0000-0000-0000F93B0000}"/>
    <cellStyle name="Currency 4_2015 Annual Rpt" xfId="4969" xr:uid="{00000000-0005-0000-0000-0000FA3B0000}"/>
    <cellStyle name="Currency 40" xfId="59649" xr:uid="{00000000-0005-0000-0000-0000FB3B0000}"/>
    <cellStyle name="Currency 41" xfId="59650" xr:uid="{00000000-0005-0000-0000-0000FC3B0000}"/>
    <cellStyle name="Currency 42" xfId="59651" xr:uid="{00000000-0005-0000-0000-0000FD3B0000}"/>
    <cellStyle name="Currency 43" xfId="59652" xr:uid="{00000000-0005-0000-0000-0000FE3B0000}"/>
    <cellStyle name="Currency 44" xfId="59653" xr:uid="{00000000-0005-0000-0000-0000FF3B0000}"/>
    <cellStyle name="Currency 45" xfId="59654" xr:uid="{00000000-0005-0000-0000-0000003C0000}"/>
    <cellStyle name="Currency 46" xfId="59655" xr:uid="{00000000-0005-0000-0000-0000013C0000}"/>
    <cellStyle name="Currency 47" xfId="59656" xr:uid="{00000000-0005-0000-0000-0000023C0000}"/>
    <cellStyle name="Currency 48" xfId="59657" xr:uid="{00000000-0005-0000-0000-0000033C0000}"/>
    <cellStyle name="Currency 49" xfId="59658" xr:uid="{00000000-0005-0000-0000-0000043C0000}"/>
    <cellStyle name="Currency 5" xfId="91" xr:uid="{00000000-0005-0000-0000-0000053C0000}"/>
    <cellStyle name="Currency 5 10" xfId="11909" xr:uid="{00000000-0005-0000-0000-0000063C0000}"/>
    <cellStyle name="Currency 5 11" xfId="11910" xr:uid="{00000000-0005-0000-0000-0000073C0000}"/>
    <cellStyle name="Currency 5 2" xfId="92" xr:uid="{00000000-0005-0000-0000-0000083C0000}"/>
    <cellStyle name="Currency 5 2 2" xfId="11911" xr:uid="{00000000-0005-0000-0000-0000093C0000}"/>
    <cellStyle name="Currency 5 2 2 2" xfId="11912" xr:uid="{00000000-0005-0000-0000-00000A3C0000}"/>
    <cellStyle name="Currency 5 2 2 2 2" xfId="11913" xr:uid="{00000000-0005-0000-0000-00000B3C0000}"/>
    <cellStyle name="Currency 5 2 2 2 3" xfId="11914" xr:uid="{00000000-0005-0000-0000-00000C3C0000}"/>
    <cellStyle name="Currency 5 2 2 3" xfId="11915" xr:uid="{00000000-0005-0000-0000-00000D3C0000}"/>
    <cellStyle name="Currency 5 2 2 3 2" xfId="11916" xr:uid="{00000000-0005-0000-0000-00000E3C0000}"/>
    <cellStyle name="Currency 5 2 2 4" xfId="11917" xr:uid="{00000000-0005-0000-0000-00000F3C0000}"/>
    <cellStyle name="Currency 5 2 2 4 2" xfId="11918" xr:uid="{00000000-0005-0000-0000-0000103C0000}"/>
    <cellStyle name="Currency 5 2 2 5" xfId="11919" xr:uid="{00000000-0005-0000-0000-0000113C0000}"/>
    <cellStyle name="Currency 5 2 2 6" xfId="11920" xr:uid="{00000000-0005-0000-0000-0000123C0000}"/>
    <cellStyle name="Currency 5 2 2 7" xfId="11921" xr:uid="{00000000-0005-0000-0000-0000133C0000}"/>
    <cellStyle name="Currency 5 2 2 8" xfId="11922" xr:uid="{00000000-0005-0000-0000-0000143C0000}"/>
    <cellStyle name="Currency 5 2 2 9" xfId="11923" xr:uid="{00000000-0005-0000-0000-0000153C0000}"/>
    <cellStyle name="Currency 5 2 3" xfId="11924" xr:uid="{00000000-0005-0000-0000-0000163C0000}"/>
    <cellStyle name="Currency 5 2 4" xfId="11925" xr:uid="{00000000-0005-0000-0000-0000173C0000}"/>
    <cellStyle name="Currency 5 3" xfId="1390" xr:uid="{00000000-0005-0000-0000-0000183C0000}"/>
    <cellStyle name="Currency 5 3 2" xfId="1391" xr:uid="{00000000-0005-0000-0000-0000193C0000}"/>
    <cellStyle name="Currency 5 3 2 2" xfId="11926" xr:uid="{00000000-0005-0000-0000-00001A3C0000}"/>
    <cellStyle name="Currency 5 3 2 3" xfId="11927" xr:uid="{00000000-0005-0000-0000-00001B3C0000}"/>
    <cellStyle name="Currency 5 3 3" xfId="1392" xr:uid="{00000000-0005-0000-0000-00001C3C0000}"/>
    <cellStyle name="Currency 5 3 3 2" xfId="11928" xr:uid="{00000000-0005-0000-0000-00001D3C0000}"/>
    <cellStyle name="Currency 5 3 4" xfId="11929" xr:uid="{00000000-0005-0000-0000-00001E3C0000}"/>
    <cellStyle name="Currency 5 3 5" xfId="11930" xr:uid="{00000000-0005-0000-0000-00001F3C0000}"/>
    <cellStyle name="Currency 5 3 6" xfId="11931" xr:uid="{00000000-0005-0000-0000-0000203C0000}"/>
    <cellStyle name="Currency 5 3 7" xfId="11932" xr:uid="{00000000-0005-0000-0000-0000213C0000}"/>
    <cellStyle name="Currency 5 4" xfId="1393" xr:uid="{00000000-0005-0000-0000-0000223C0000}"/>
    <cellStyle name="Currency 5 4 2" xfId="1394" xr:uid="{00000000-0005-0000-0000-0000233C0000}"/>
    <cellStyle name="Currency 5 4 2 2" xfId="11933" xr:uid="{00000000-0005-0000-0000-0000243C0000}"/>
    <cellStyle name="Currency 5 4 2 3" xfId="11934" xr:uid="{00000000-0005-0000-0000-0000253C0000}"/>
    <cellStyle name="Currency 5 4 3" xfId="1395" xr:uid="{00000000-0005-0000-0000-0000263C0000}"/>
    <cellStyle name="Currency 5 4 3 2" xfId="4415" xr:uid="{00000000-0005-0000-0000-0000273C0000}"/>
    <cellStyle name="Currency 5 4 4" xfId="11935" xr:uid="{00000000-0005-0000-0000-0000283C0000}"/>
    <cellStyle name="Currency 5 4 4 2" xfId="11936" xr:uid="{00000000-0005-0000-0000-0000293C0000}"/>
    <cellStyle name="Currency 5 4 5" xfId="11937" xr:uid="{00000000-0005-0000-0000-00002A3C0000}"/>
    <cellStyle name="Currency 5 4 6" xfId="11938" xr:uid="{00000000-0005-0000-0000-00002B3C0000}"/>
    <cellStyle name="Currency 5 4 7" xfId="11939" xr:uid="{00000000-0005-0000-0000-00002C3C0000}"/>
    <cellStyle name="Currency 5 4 8" xfId="11940" xr:uid="{00000000-0005-0000-0000-00002D3C0000}"/>
    <cellStyle name="Currency 5 4 9" xfId="11941" xr:uid="{00000000-0005-0000-0000-00002E3C0000}"/>
    <cellStyle name="Currency 5 5" xfId="11942" xr:uid="{00000000-0005-0000-0000-00002F3C0000}"/>
    <cellStyle name="Currency 5 5 2" xfId="11943" xr:uid="{00000000-0005-0000-0000-0000303C0000}"/>
    <cellStyle name="Currency 5 6" xfId="11944" xr:uid="{00000000-0005-0000-0000-0000313C0000}"/>
    <cellStyle name="Currency 5 6 2" xfId="11945" xr:uid="{00000000-0005-0000-0000-0000323C0000}"/>
    <cellStyle name="Currency 5 6 3" xfId="11946" xr:uid="{00000000-0005-0000-0000-0000333C0000}"/>
    <cellStyle name="Currency 5 7" xfId="11947" xr:uid="{00000000-0005-0000-0000-0000343C0000}"/>
    <cellStyle name="Currency 5 7 2" xfId="11948" xr:uid="{00000000-0005-0000-0000-0000353C0000}"/>
    <cellStyle name="Currency 5 8" xfId="11949" xr:uid="{00000000-0005-0000-0000-0000363C0000}"/>
    <cellStyle name="Currency 5 8 2" xfId="11950" xr:uid="{00000000-0005-0000-0000-0000373C0000}"/>
    <cellStyle name="Currency 5 9" xfId="11951" xr:uid="{00000000-0005-0000-0000-0000383C0000}"/>
    <cellStyle name="Currency 50" xfId="59659" xr:uid="{00000000-0005-0000-0000-0000393C0000}"/>
    <cellStyle name="Currency 51" xfId="59660" xr:uid="{00000000-0005-0000-0000-00003A3C0000}"/>
    <cellStyle name="Currency 52" xfId="59661" xr:uid="{00000000-0005-0000-0000-00003B3C0000}"/>
    <cellStyle name="Currency 53" xfId="59662" xr:uid="{00000000-0005-0000-0000-00003C3C0000}"/>
    <cellStyle name="Currency 54" xfId="59663" xr:uid="{00000000-0005-0000-0000-00003D3C0000}"/>
    <cellStyle name="Currency 55" xfId="59664" xr:uid="{00000000-0005-0000-0000-00003E3C0000}"/>
    <cellStyle name="Currency 56" xfId="59665" xr:uid="{00000000-0005-0000-0000-00003F3C0000}"/>
    <cellStyle name="Currency 57" xfId="59666" xr:uid="{00000000-0005-0000-0000-0000403C0000}"/>
    <cellStyle name="Currency 58" xfId="59667" xr:uid="{00000000-0005-0000-0000-0000413C0000}"/>
    <cellStyle name="Currency 6" xfId="93" xr:uid="{00000000-0005-0000-0000-0000423C0000}"/>
    <cellStyle name="Currency 6 2" xfId="1396" xr:uid="{00000000-0005-0000-0000-0000433C0000}"/>
    <cellStyle name="Currency 6 2 2" xfId="11952" xr:uid="{00000000-0005-0000-0000-0000443C0000}"/>
    <cellStyle name="Currency 6 2 2 2" xfId="11953" xr:uid="{00000000-0005-0000-0000-0000453C0000}"/>
    <cellStyle name="Currency 6 2 3" xfId="11954" xr:uid="{00000000-0005-0000-0000-0000463C0000}"/>
    <cellStyle name="Currency 6 2 4" xfId="11955" xr:uid="{00000000-0005-0000-0000-0000473C0000}"/>
    <cellStyle name="Currency 6 3" xfId="1397" xr:uid="{00000000-0005-0000-0000-0000483C0000}"/>
    <cellStyle name="Currency 6 3 2" xfId="11956" xr:uid="{00000000-0005-0000-0000-0000493C0000}"/>
    <cellStyle name="Currency 6 3 2 2" xfId="59668" xr:uid="{00000000-0005-0000-0000-00004A3C0000}"/>
    <cellStyle name="Currency 6 3 3" xfId="11957" xr:uid="{00000000-0005-0000-0000-00004B3C0000}"/>
    <cellStyle name="Currency 6 3 4" xfId="11958" xr:uid="{00000000-0005-0000-0000-00004C3C0000}"/>
    <cellStyle name="Currency 6 4" xfId="11959" xr:uid="{00000000-0005-0000-0000-00004D3C0000}"/>
    <cellStyle name="Currency 6 4 2" xfId="11960" xr:uid="{00000000-0005-0000-0000-00004E3C0000}"/>
    <cellStyle name="Currency 6 5" xfId="11961" xr:uid="{00000000-0005-0000-0000-00004F3C0000}"/>
    <cellStyle name="Currency 6 5 2" xfId="11962" xr:uid="{00000000-0005-0000-0000-0000503C0000}"/>
    <cellStyle name="Currency 6 6" xfId="11963" xr:uid="{00000000-0005-0000-0000-0000513C0000}"/>
    <cellStyle name="Currency 6_2015 Annual Rpt" xfId="4970" xr:uid="{00000000-0005-0000-0000-0000523C0000}"/>
    <cellStyle name="Currency 7" xfId="94" xr:uid="{00000000-0005-0000-0000-0000533C0000}"/>
    <cellStyle name="Currency 7 2" xfId="95" xr:uid="{00000000-0005-0000-0000-0000543C0000}"/>
    <cellStyle name="Currency 7 2 10" xfId="52633" xr:uid="{00000000-0005-0000-0000-0000553C0000}"/>
    <cellStyle name="Currency 7 2 10 2" xfId="52634" xr:uid="{00000000-0005-0000-0000-0000563C0000}"/>
    <cellStyle name="Currency 7 2 10 3" xfId="52635" xr:uid="{00000000-0005-0000-0000-0000573C0000}"/>
    <cellStyle name="Currency 7 2 11" xfId="52636" xr:uid="{00000000-0005-0000-0000-0000583C0000}"/>
    <cellStyle name="Currency 7 2 11 2" xfId="52637" xr:uid="{00000000-0005-0000-0000-0000593C0000}"/>
    <cellStyle name="Currency 7 2 11 3" xfId="52638" xr:uid="{00000000-0005-0000-0000-00005A3C0000}"/>
    <cellStyle name="Currency 7 2 12" xfId="52639" xr:uid="{00000000-0005-0000-0000-00005B3C0000}"/>
    <cellStyle name="Currency 7 2 12 2" xfId="52640" xr:uid="{00000000-0005-0000-0000-00005C3C0000}"/>
    <cellStyle name="Currency 7 2 12 3" xfId="52641" xr:uid="{00000000-0005-0000-0000-00005D3C0000}"/>
    <cellStyle name="Currency 7 2 13" xfId="52642" xr:uid="{00000000-0005-0000-0000-00005E3C0000}"/>
    <cellStyle name="Currency 7 2 14" xfId="52643" xr:uid="{00000000-0005-0000-0000-00005F3C0000}"/>
    <cellStyle name="Currency 7 2 15" xfId="52644" xr:uid="{00000000-0005-0000-0000-0000603C0000}"/>
    <cellStyle name="Currency 7 2 16" xfId="52645" xr:uid="{00000000-0005-0000-0000-0000613C0000}"/>
    <cellStyle name="Currency 7 2 2" xfId="249" xr:uid="{00000000-0005-0000-0000-0000623C0000}"/>
    <cellStyle name="Currency 7 2 2 2" xfId="11964" xr:uid="{00000000-0005-0000-0000-0000633C0000}"/>
    <cellStyle name="Currency 7 2 2 3" xfId="52646" xr:uid="{00000000-0005-0000-0000-0000643C0000}"/>
    <cellStyle name="Currency 7 2 2 3 2" xfId="52647" xr:uid="{00000000-0005-0000-0000-0000653C0000}"/>
    <cellStyle name="Currency 7 2 2 3 3" xfId="52648" xr:uid="{00000000-0005-0000-0000-0000663C0000}"/>
    <cellStyle name="Currency 7 2 2 4" xfId="52649" xr:uid="{00000000-0005-0000-0000-0000673C0000}"/>
    <cellStyle name="Currency 7 2 2 4 2" xfId="52650" xr:uid="{00000000-0005-0000-0000-0000683C0000}"/>
    <cellStyle name="Currency 7 2 2 4 3" xfId="52651" xr:uid="{00000000-0005-0000-0000-0000693C0000}"/>
    <cellStyle name="Currency 7 2 2 5" xfId="52652" xr:uid="{00000000-0005-0000-0000-00006A3C0000}"/>
    <cellStyle name="Currency 7 2 2 6" xfId="52653" xr:uid="{00000000-0005-0000-0000-00006B3C0000}"/>
    <cellStyle name="Currency 7 2 2 7" xfId="52654" xr:uid="{00000000-0005-0000-0000-00006C3C0000}"/>
    <cellStyle name="Currency 7 2 2 8" xfId="52655" xr:uid="{00000000-0005-0000-0000-00006D3C0000}"/>
    <cellStyle name="Currency 7 2 3" xfId="1399" xr:uid="{00000000-0005-0000-0000-00006E3C0000}"/>
    <cellStyle name="Currency 7 2 3 2" xfId="52656" xr:uid="{00000000-0005-0000-0000-00006F3C0000}"/>
    <cellStyle name="Currency 7 2 3 3" xfId="52657" xr:uid="{00000000-0005-0000-0000-0000703C0000}"/>
    <cellStyle name="Currency 7 2 3 4" xfId="52658" xr:uid="{00000000-0005-0000-0000-0000713C0000}"/>
    <cellStyle name="Currency 7 2 4" xfId="11965" xr:uid="{00000000-0005-0000-0000-0000723C0000}"/>
    <cellStyle name="Currency 7 2 4 2" xfId="52659" xr:uid="{00000000-0005-0000-0000-0000733C0000}"/>
    <cellStyle name="Currency 7 2 4 3" xfId="52660" xr:uid="{00000000-0005-0000-0000-0000743C0000}"/>
    <cellStyle name="Currency 7 2 5" xfId="11966" xr:uid="{00000000-0005-0000-0000-0000753C0000}"/>
    <cellStyle name="Currency 7 2 5 2" xfId="52661" xr:uid="{00000000-0005-0000-0000-0000763C0000}"/>
    <cellStyle name="Currency 7 2 5 3" xfId="52662" xr:uid="{00000000-0005-0000-0000-0000773C0000}"/>
    <cellStyle name="Currency 7 2 6" xfId="52663" xr:uid="{00000000-0005-0000-0000-0000783C0000}"/>
    <cellStyle name="Currency 7 2 6 2" xfId="52664" xr:uid="{00000000-0005-0000-0000-0000793C0000}"/>
    <cellStyle name="Currency 7 2 6 3" xfId="52665" xr:uid="{00000000-0005-0000-0000-00007A3C0000}"/>
    <cellStyle name="Currency 7 2 7" xfId="52666" xr:uid="{00000000-0005-0000-0000-00007B3C0000}"/>
    <cellStyle name="Currency 7 2 7 2" xfId="52667" xr:uid="{00000000-0005-0000-0000-00007C3C0000}"/>
    <cellStyle name="Currency 7 2 7 3" xfId="52668" xr:uid="{00000000-0005-0000-0000-00007D3C0000}"/>
    <cellStyle name="Currency 7 2 8" xfId="52669" xr:uid="{00000000-0005-0000-0000-00007E3C0000}"/>
    <cellStyle name="Currency 7 2 9" xfId="52670" xr:uid="{00000000-0005-0000-0000-00007F3C0000}"/>
    <cellStyle name="Currency 7 2 9 2" xfId="52671" xr:uid="{00000000-0005-0000-0000-0000803C0000}"/>
    <cellStyle name="Currency 7 2 9 3" xfId="52672" xr:uid="{00000000-0005-0000-0000-0000813C0000}"/>
    <cellStyle name="Currency 7 2_2015 Annual Rpt" xfId="4971" xr:uid="{00000000-0005-0000-0000-0000823C0000}"/>
    <cellStyle name="Currency 7 3" xfId="1400" xr:uid="{00000000-0005-0000-0000-0000833C0000}"/>
    <cellStyle name="Currency 7 3 2" xfId="11967" xr:uid="{00000000-0005-0000-0000-0000843C0000}"/>
    <cellStyle name="Currency 7 3 3" xfId="11968" xr:uid="{00000000-0005-0000-0000-0000853C0000}"/>
    <cellStyle name="Currency 7 4" xfId="1401" xr:uid="{00000000-0005-0000-0000-0000863C0000}"/>
    <cellStyle name="Currency 7 4 2" xfId="4723" xr:uid="{00000000-0005-0000-0000-0000873C0000}"/>
    <cellStyle name="Currency 7 4 3" xfId="11969" xr:uid="{00000000-0005-0000-0000-0000883C0000}"/>
    <cellStyle name="Currency 7 4 4" xfId="11970" xr:uid="{00000000-0005-0000-0000-0000893C0000}"/>
    <cellStyle name="Currency 7 5" xfId="1398" xr:uid="{00000000-0005-0000-0000-00008A3C0000}"/>
    <cellStyle name="Currency 7 5 2" xfId="11971" xr:uid="{00000000-0005-0000-0000-00008B3C0000}"/>
    <cellStyle name="Currency 7 5 3" xfId="11972" xr:uid="{00000000-0005-0000-0000-00008C3C0000}"/>
    <cellStyle name="Currency 7 6" xfId="11973" xr:uid="{00000000-0005-0000-0000-00008D3C0000}"/>
    <cellStyle name="Currency 7 6 2" xfId="11974" xr:uid="{00000000-0005-0000-0000-00008E3C0000}"/>
    <cellStyle name="Currency 7 7" xfId="11975" xr:uid="{00000000-0005-0000-0000-00008F3C0000}"/>
    <cellStyle name="Currency 7 8" xfId="11976" xr:uid="{00000000-0005-0000-0000-0000903C0000}"/>
    <cellStyle name="Currency 7 9" xfId="11977" xr:uid="{00000000-0005-0000-0000-0000913C0000}"/>
    <cellStyle name="Currency 7_App b.3 Unspent_" xfId="5095" xr:uid="{00000000-0005-0000-0000-0000923C0000}"/>
    <cellStyle name="Currency 8" xfId="57" xr:uid="{00000000-0005-0000-0000-0000933C0000}"/>
    <cellStyle name="Currency 8 10" xfId="52673" xr:uid="{00000000-0005-0000-0000-0000943C0000}"/>
    <cellStyle name="Currency 8 11" xfId="52674" xr:uid="{00000000-0005-0000-0000-0000953C0000}"/>
    <cellStyle name="Currency 8 11 2" xfId="52675" xr:uid="{00000000-0005-0000-0000-0000963C0000}"/>
    <cellStyle name="Currency 8 11 3" xfId="52676" xr:uid="{00000000-0005-0000-0000-0000973C0000}"/>
    <cellStyle name="Currency 8 12" xfId="52677" xr:uid="{00000000-0005-0000-0000-0000983C0000}"/>
    <cellStyle name="Currency 8 12 2" xfId="52678" xr:uid="{00000000-0005-0000-0000-0000993C0000}"/>
    <cellStyle name="Currency 8 12 3" xfId="52679" xr:uid="{00000000-0005-0000-0000-00009A3C0000}"/>
    <cellStyle name="Currency 8 13" xfId="52680" xr:uid="{00000000-0005-0000-0000-00009B3C0000}"/>
    <cellStyle name="Currency 8 13 2" xfId="52681" xr:uid="{00000000-0005-0000-0000-00009C3C0000}"/>
    <cellStyle name="Currency 8 13 3" xfId="52682" xr:uid="{00000000-0005-0000-0000-00009D3C0000}"/>
    <cellStyle name="Currency 8 14" xfId="52683" xr:uid="{00000000-0005-0000-0000-00009E3C0000}"/>
    <cellStyle name="Currency 8 14 2" xfId="52684" xr:uid="{00000000-0005-0000-0000-00009F3C0000}"/>
    <cellStyle name="Currency 8 14 3" xfId="52685" xr:uid="{00000000-0005-0000-0000-0000A03C0000}"/>
    <cellStyle name="Currency 8 15" xfId="52686" xr:uid="{00000000-0005-0000-0000-0000A13C0000}"/>
    <cellStyle name="Currency 8 16" xfId="52687" xr:uid="{00000000-0005-0000-0000-0000A23C0000}"/>
    <cellStyle name="Currency 8 17" xfId="52688" xr:uid="{00000000-0005-0000-0000-0000A33C0000}"/>
    <cellStyle name="Currency 8 18" xfId="52689" xr:uid="{00000000-0005-0000-0000-0000A43C0000}"/>
    <cellStyle name="Currency 8 2" xfId="250" xr:uid="{00000000-0005-0000-0000-0000A53C0000}"/>
    <cellStyle name="Currency 8 2 2" xfId="1403" xr:uid="{00000000-0005-0000-0000-0000A63C0000}"/>
    <cellStyle name="Currency 8 2 3" xfId="11978" xr:uid="{00000000-0005-0000-0000-0000A73C0000}"/>
    <cellStyle name="Currency 8 2 3 2" xfId="52690" xr:uid="{00000000-0005-0000-0000-0000A83C0000}"/>
    <cellStyle name="Currency 8 2 3 3" xfId="52691" xr:uid="{00000000-0005-0000-0000-0000A93C0000}"/>
    <cellStyle name="Currency 8 2 4" xfId="52692" xr:uid="{00000000-0005-0000-0000-0000AA3C0000}"/>
    <cellStyle name="Currency 8 2 4 2" xfId="52693" xr:uid="{00000000-0005-0000-0000-0000AB3C0000}"/>
    <cellStyle name="Currency 8 2 4 3" xfId="52694" xr:uid="{00000000-0005-0000-0000-0000AC3C0000}"/>
    <cellStyle name="Currency 8 2 5" xfId="52695" xr:uid="{00000000-0005-0000-0000-0000AD3C0000}"/>
    <cellStyle name="Currency 8 2 6" xfId="52696" xr:uid="{00000000-0005-0000-0000-0000AE3C0000}"/>
    <cellStyle name="Currency 8 2 7" xfId="52697" xr:uid="{00000000-0005-0000-0000-0000AF3C0000}"/>
    <cellStyle name="Currency 8 2 8" xfId="52698" xr:uid="{00000000-0005-0000-0000-0000B03C0000}"/>
    <cellStyle name="Currency 8 3" xfId="1402" xr:uid="{00000000-0005-0000-0000-0000B13C0000}"/>
    <cellStyle name="Currency 8 3 2" xfId="11979" xr:uid="{00000000-0005-0000-0000-0000B23C0000}"/>
    <cellStyle name="Currency 8 3 3" xfId="52699" xr:uid="{00000000-0005-0000-0000-0000B33C0000}"/>
    <cellStyle name="Currency 8 3 4" xfId="52700" xr:uid="{00000000-0005-0000-0000-0000B43C0000}"/>
    <cellStyle name="Currency 8 4" xfId="5067" xr:uid="{00000000-0005-0000-0000-0000B53C0000}"/>
    <cellStyle name="Currency 8 4 2" xfId="11980" xr:uid="{00000000-0005-0000-0000-0000B63C0000}"/>
    <cellStyle name="Currency 8 4 3" xfId="52701" xr:uid="{00000000-0005-0000-0000-0000B73C0000}"/>
    <cellStyle name="Currency 8 5" xfId="96" xr:uid="{00000000-0005-0000-0000-0000B83C0000}"/>
    <cellStyle name="Currency 8 5 2" xfId="52702" xr:uid="{00000000-0005-0000-0000-0000B93C0000}"/>
    <cellStyle name="Currency 8 5 3" xfId="52703" xr:uid="{00000000-0005-0000-0000-0000BA3C0000}"/>
    <cellStyle name="Currency 8 6" xfId="11981" xr:uid="{00000000-0005-0000-0000-0000BB3C0000}"/>
    <cellStyle name="Currency 8 6 2" xfId="52704" xr:uid="{00000000-0005-0000-0000-0000BC3C0000}"/>
    <cellStyle name="Currency 8 6 3" xfId="52705" xr:uid="{00000000-0005-0000-0000-0000BD3C0000}"/>
    <cellStyle name="Currency 8 7" xfId="52706" xr:uid="{00000000-0005-0000-0000-0000BE3C0000}"/>
    <cellStyle name="Currency 8 7 2" xfId="52707" xr:uid="{00000000-0005-0000-0000-0000BF3C0000}"/>
    <cellStyle name="Currency 8 7 3" xfId="52708" xr:uid="{00000000-0005-0000-0000-0000C03C0000}"/>
    <cellStyle name="Currency 8 8" xfId="52709" xr:uid="{00000000-0005-0000-0000-0000C13C0000}"/>
    <cellStyle name="Currency 8 8 2" xfId="52710" xr:uid="{00000000-0005-0000-0000-0000C23C0000}"/>
    <cellStyle name="Currency 8 8 3" xfId="52711" xr:uid="{00000000-0005-0000-0000-0000C33C0000}"/>
    <cellStyle name="Currency 8 9" xfId="52712" xr:uid="{00000000-0005-0000-0000-0000C43C0000}"/>
    <cellStyle name="Currency 8 9 2" xfId="52713" xr:uid="{00000000-0005-0000-0000-0000C53C0000}"/>
    <cellStyle name="Currency 8 9 3" xfId="52714" xr:uid="{00000000-0005-0000-0000-0000C63C0000}"/>
    <cellStyle name="Currency 8_2015 Annual Rpt" xfId="4972" xr:uid="{00000000-0005-0000-0000-0000C73C0000}"/>
    <cellStyle name="Currency 9" xfId="97" xr:uid="{00000000-0005-0000-0000-0000C83C0000}"/>
    <cellStyle name="Currency 9 2" xfId="1404" xr:uid="{00000000-0005-0000-0000-0000C93C0000}"/>
    <cellStyle name="Currency 9 2 2" xfId="11982" xr:uid="{00000000-0005-0000-0000-0000CA3C0000}"/>
    <cellStyle name="Currency 9 2 3" xfId="11983" xr:uid="{00000000-0005-0000-0000-0000CB3C0000}"/>
    <cellStyle name="Currency 9 3" xfId="1405" xr:uid="{00000000-0005-0000-0000-0000CC3C0000}"/>
    <cellStyle name="Currency 9 3 2" xfId="52715" xr:uid="{00000000-0005-0000-0000-0000CD3C0000}"/>
    <cellStyle name="Currency 9 3 2 2" xfId="59669" xr:uid="{00000000-0005-0000-0000-0000CE3C0000}"/>
    <cellStyle name="Currency 9 3 3" xfId="59670" xr:uid="{00000000-0005-0000-0000-0000CF3C0000}"/>
    <cellStyle name="Currency 9 4" xfId="11984" xr:uid="{00000000-0005-0000-0000-0000D03C0000}"/>
    <cellStyle name="Currency 9 5" xfId="11985" xr:uid="{00000000-0005-0000-0000-0000D13C0000}"/>
    <cellStyle name="Currency0" xfId="1406" xr:uid="{00000000-0005-0000-0000-0000D23C0000}"/>
    <cellStyle name="Currency0 2" xfId="1407" xr:uid="{00000000-0005-0000-0000-0000D33C0000}"/>
    <cellStyle name="Currency0 2 2" xfId="11986" xr:uid="{00000000-0005-0000-0000-0000D43C0000}"/>
    <cellStyle name="Currency0 2 2 2" xfId="11987" xr:uid="{00000000-0005-0000-0000-0000D53C0000}"/>
    <cellStyle name="Currency0 2 2 3" xfId="11988" xr:uid="{00000000-0005-0000-0000-0000D63C0000}"/>
    <cellStyle name="Currency0 2 3" xfId="11989" xr:uid="{00000000-0005-0000-0000-0000D73C0000}"/>
    <cellStyle name="Currency0 2 3 2" xfId="11990" xr:uid="{00000000-0005-0000-0000-0000D83C0000}"/>
    <cellStyle name="Currency0 2 4" xfId="11991" xr:uid="{00000000-0005-0000-0000-0000D93C0000}"/>
    <cellStyle name="Currency0 2 5" xfId="11992" xr:uid="{00000000-0005-0000-0000-0000DA3C0000}"/>
    <cellStyle name="Currency0 3" xfId="1408" xr:uid="{00000000-0005-0000-0000-0000DB3C0000}"/>
    <cellStyle name="Currency0 3 2" xfId="11993" xr:uid="{00000000-0005-0000-0000-0000DC3C0000}"/>
    <cellStyle name="Currency0 3 2 2" xfId="11994" xr:uid="{00000000-0005-0000-0000-0000DD3C0000}"/>
    <cellStyle name="Currency0 3 2 3" xfId="11995" xr:uid="{00000000-0005-0000-0000-0000DE3C0000}"/>
    <cellStyle name="Currency0 3 3" xfId="11996" xr:uid="{00000000-0005-0000-0000-0000DF3C0000}"/>
    <cellStyle name="Currency0 3 3 2" xfId="11997" xr:uid="{00000000-0005-0000-0000-0000E03C0000}"/>
    <cellStyle name="Currency0 3 4" xfId="11998" xr:uid="{00000000-0005-0000-0000-0000E13C0000}"/>
    <cellStyle name="Currency0 3 5" xfId="11999" xr:uid="{00000000-0005-0000-0000-0000E23C0000}"/>
    <cellStyle name="Currency0 4" xfId="12000" xr:uid="{00000000-0005-0000-0000-0000E33C0000}"/>
    <cellStyle name="Currency0 4 2" xfId="12001" xr:uid="{00000000-0005-0000-0000-0000E43C0000}"/>
    <cellStyle name="Currency0 4 2 2" xfId="12002" xr:uid="{00000000-0005-0000-0000-0000E53C0000}"/>
    <cellStyle name="Currency0 4 3" xfId="12003" xr:uid="{00000000-0005-0000-0000-0000E63C0000}"/>
    <cellStyle name="Currency0 4 4" xfId="12004" xr:uid="{00000000-0005-0000-0000-0000E73C0000}"/>
    <cellStyle name="Currency0 5" xfId="12005" xr:uid="{00000000-0005-0000-0000-0000E83C0000}"/>
    <cellStyle name="Currency0 5 2" xfId="12006" xr:uid="{00000000-0005-0000-0000-0000E93C0000}"/>
    <cellStyle name="Currency0 6" xfId="12007" xr:uid="{00000000-0005-0000-0000-0000EA3C0000}"/>
    <cellStyle name="Currency0 6 2" xfId="12008" xr:uid="{00000000-0005-0000-0000-0000EB3C0000}"/>
    <cellStyle name="Currency0nospace" xfId="1409" xr:uid="{00000000-0005-0000-0000-0000EC3C0000}"/>
    <cellStyle name="Currency2" xfId="1410" xr:uid="{00000000-0005-0000-0000-0000ED3C0000}"/>
    <cellStyle name="Date" xfId="1411" xr:uid="{00000000-0005-0000-0000-0000EE3C0000}"/>
    <cellStyle name="Date 2" xfId="4918" xr:uid="{00000000-0005-0000-0000-0000EF3C0000}"/>
    <cellStyle name="Date 2 2" xfId="12009" xr:uid="{00000000-0005-0000-0000-0000F03C0000}"/>
    <cellStyle name="Date 3" xfId="12010" xr:uid="{00000000-0005-0000-0000-0000F13C0000}"/>
    <cellStyle name="Date 3 2" xfId="12011" xr:uid="{00000000-0005-0000-0000-0000F23C0000}"/>
    <cellStyle name="Date 4" xfId="12012" xr:uid="{00000000-0005-0000-0000-0000F33C0000}"/>
    <cellStyle name="Date 4 2" xfId="12013" xr:uid="{00000000-0005-0000-0000-0000F43C0000}"/>
    <cellStyle name="Date 4 3" xfId="12014" xr:uid="{00000000-0005-0000-0000-0000F53C0000}"/>
    <cellStyle name="Date 5" xfId="12015" xr:uid="{00000000-0005-0000-0000-0000F63C0000}"/>
    <cellStyle name="Date 6" xfId="12016" xr:uid="{00000000-0005-0000-0000-0000F73C0000}"/>
    <cellStyle name="Date_2015 Annual Rpt" xfId="4973" xr:uid="{00000000-0005-0000-0000-0000F83C0000}"/>
    <cellStyle name="DateData" xfId="4724" xr:uid="{00000000-0005-0000-0000-0000F93C0000}"/>
    <cellStyle name="DateData 2" xfId="4919" xr:uid="{00000000-0005-0000-0000-0000FA3C0000}"/>
    <cellStyle name="Days_from_01/21/2006" xfId="4725" xr:uid="{00000000-0005-0000-0000-0000FB3C0000}"/>
    <cellStyle name="Dollars &amp; Cents" xfId="4726" xr:uid="{00000000-0005-0000-0000-0000FC3C0000}"/>
    <cellStyle name="Dollars &amp; Cents 2" xfId="57978" xr:uid="{00000000-0005-0000-0000-0000FD3C0000}"/>
    <cellStyle name="Emphasis 1" xfId="1412" xr:uid="{00000000-0005-0000-0000-0000FE3C0000}"/>
    <cellStyle name="Emphasis 1 2" xfId="1413" xr:uid="{00000000-0005-0000-0000-0000FF3C0000}"/>
    <cellStyle name="Emphasis 1 2 2" xfId="12017" xr:uid="{00000000-0005-0000-0000-0000003D0000}"/>
    <cellStyle name="Emphasis 1 2 2 2" xfId="12018" xr:uid="{00000000-0005-0000-0000-0000013D0000}"/>
    <cellStyle name="Emphasis 1 2 2 3" xfId="12019" xr:uid="{00000000-0005-0000-0000-0000023D0000}"/>
    <cellStyle name="Emphasis 1 2 3" xfId="12020" xr:uid="{00000000-0005-0000-0000-0000033D0000}"/>
    <cellStyle name="Emphasis 1 2 3 2" xfId="12021" xr:uid="{00000000-0005-0000-0000-0000043D0000}"/>
    <cellStyle name="Emphasis 1 2 4" xfId="12022" xr:uid="{00000000-0005-0000-0000-0000053D0000}"/>
    <cellStyle name="Emphasis 1 2 5" xfId="12023" xr:uid="{00000000-0005-0000-0000-0000063D0000}"/>
    <cellStyle name="Emphasis 1 3" xfId="12024" xr:uid="{00000000-0005-0000-0000-0000073D0000}"/>
    <cellStyle name="Emphasis 1 3 2" xfId="12025" xr:uid="{00000000-0005-0000-0000-0000083D0000}"/>
    <cellStyle name="Emphasis 1 3 2 2" xfId="12026" xr:uid="{00000000-0005-0000-0000-0000093D0000}"/>
    <cellStyle name="Emphasis 1 3 3" xfId="12027" xr:uid="{00000000-0005-0000-0000-00000A3D0000}"/>
    <cellStyle name="Emphasis 1 4" xfId="12028" xr:uid="{00000000-0005-0000-0000-00000B3D0000}"/>
    <cellStyle name="Emphasis 1 4 2" xfId="12029" xr:uid="{00000000-0005-0000-0000-00000C3D0000}"/>
    <cellStyle name="Emphasis 1 5" xfId="12030" xr:uid="{00000000-0005-0000-0000-00000D3D0000}"/>
    <cellStyle name="Emphasis 1 5 2" xfId="12031" xr:uid="{00000000-0005-0000-0000-00000E3D0000}"/>
    <cellStyle name="Emphasis 1 6" xfId="12032" xr:uid="{00000000-0005-0000-0000-00000F3D0000}"/>
    <cellStyle name="Emphasis 1 7" xfId="12033" xr:uid="{00000000-0005-0000-0000-0000103D0000}"/>
    <cellStyle name="Emphasis 1 8" xfId="12034" xr:uid="{00000000-0005-0000-0000-0000113D0000}"/>
    <cellStyle name="Emphasis 1 9" xfId="12035" xr:uid="{00000000-0005-0000-0000-0000123D0000}"/>
    <cellStyle name="Emphasis 2" xfId="1414" xr:uid="{00000000-0005-0000-0000-0000133D0000}"/>
    <cellStyle name="Emphasis 2 2" xfId="1415" xr:uid="{00000000-0005-0000-0000-0000143D0000}"/>
    <cellStyle name="Emphasis 2 2 2" xfId="12036" xr:uid="{00000000-0005-0000-0000-0000153D0000}"/>
    <cellStyle name="Emphasis 2 2 2 2" xfId="12037" xr:uid="{00000000-0005-0000-0000-0000163D0000}"/>
    <cellStyle name="Emphasis 2 2 2 3" xfId="12038" xr:uid="{00000000-0005-0000-0000-0000173D0000}"/>
    <cellStyle name="Emphasis 2 2 3" xfId="12039" xr:uid="{00000000-0005-0000-0000-0000183D0000}"/>
    <cellStyle name="Emphasis 2 2 3 2" xfId="12040" xr:uid="{00000000-0005-0000-0000-0000193D0000}"/>
    <cellStyle name="Emphasis 2 2 4" xfId="12041" xr:uid="{00000000-0005-0000-0000-00001A3D0000}"/>
    <cellStyle name="Emphasis 2 2 5" xfId="12042" xr:uid="{00000000-0005-0000-0000-00001B3D0000}"/>
    <cellStyle name="Emphasis 2 3" xfId="12043" xr:uid="{00000000-0005-0000-0000-00001C3D0000}"/>
    <cellStyle name="Emphasis 2 3 2" xfId="12044" xr:uid="{00000000-0005-0000-0000-00001D3D0000}"/>
    <cellStyle name="Emphasis 2 3 2 2" xfId="12045" xr:uid="{00000000-0005-0000-0000-00001E3D0000}"/>
    <cellStyle name="Emphasis 2 3 3" xfId="12046" xr:uid="{00000000-0005-0000-0000-00001F3D0000}"/>
    <cellStyle name="Emphasis 2 4" xfId="12047" xr:uid="{00000000-0005-0000-0000-0000203D0000}"/>
    <cellStyle name="Emphasis 2 4 2" xfId="12048" xr:uid="{00000000-0005-0000-0000-0000213D0000}"/>
    <cellStyle name="Emphasis 2 5" xfId="12049" xr:uid="{00000000-0005-0000-0000-0000223D0000}"/>
    <cellStyle name="Emphasis 2 5 2" xfId="12050" xr:uid="{00000000-0005-0000-0000-0000233D0000}"/>
    <cellStyle name="Emphasis 2 6" xfId="12051" xr:uid="{00000000-0005-0000-0000-0000243D0000}"/>
    <cellStyle name="Emphasis 2 7" xfId="12052" xr:uid="{00000000-0005-0000-0000-0000253D0000}"/>
    <cellStyle name="Emphasis 2 8" xfId="12053" xr:uid="{00000000-0005-0000-0000-0000263D0000}"/>
    <cellStyle name="Emphasis 2 9" xfId="12054" xr:uid="{00000000-0005-0000-0000-0000273D0000}"/>
    <cellStyle name="Emphasis 3" xfId="1416" xr:uid="{00000000-0005-0000-0000-0000283D0000}"/>
    <cellStyle name="Emphasis 3 2" xfId="12055" xr:uid="{00000000-0005-0000-0000-0000293D0000}"/>
    <cellStyle name="Emphasis 3 2 2" xfId="12056" xr:uid="{00000000-0005-0000-0000-00002A3D0000}"/>
    <cellStyle name="Emphasis 3 2 2 2" xfId="12057" xr:uid="{00000000-0005-0000-0000-00002B3D0000}"/>
    <cellStyle name="Emphasis 3 2 3" xfId="12058" xr:uid="{00000000-0005-0000-0000-00002C3D0000}"/>
    <cellStyle name="Emphasis 3 2 4" xfId="12059" xr:uid="{00000000-0005-0000-0000-00002D3D0000}"/>
    <cellStyle name="Emphasis 3 3" xfId="12060" xr:uid="{00000000-0005-0000-0000-00002E3D0000}"/>
    <cellStyle name="Emphasis 3 3 2" xfId="12061" xr:uid="{00000000-0005-0000-0000-00002F3D0000}"/>
    <cellStyle name="Emphasis 3 3 3" xfId="12062" xr:uid="{00000000-0005-0000-0000-0000303D0000}"/>
    <cellStyle name="Emphasis 3 4" xfId="12063" xr:uid="{00000000-0005-0000-0000-0000313D0000}"/>
    <cellStyle name="Emphasis 3 5" xfId="12064" xr:uid="{00000000-0005-0000-0000-0000323D0000}"/>
    <cellStyle name="Emphasis 3 6" xfId="12065" xr:uid="{00000000-0005-0000-0000-0000333D0000}"/>
    <cellStyle name="Emphasis 3 7" xfId="12066" xr:uid="{00000000-0005-0000-0000-0000343D0000}"/>
    <cellStyle name="Emphasis 3 8" xfId="12067" xr:uid="{00000000-0005-0000-0000-0000353D0000}"/>
    <cellStyle name="Emphasis 3 9" xfId="12068" xr:uid="{00000000-0005-0000-0000-0000363D0000}"/>
    <cellStyle name="Entered" xfId="4727" xr:uid="{00000000-0005-0000-0000-0000373D0000}"/>
    <cellStyle name="Entered 2" xfId="4920" xr:uid="{00000000-0005-0000-0000-0000383D0000}"/>
    <cellStyle name="Euro" xfId="1417" xr:uid="{00000000-0005-0000-0000-0000393D0000}"/>
    <cellStyle name="Euro billion" xfId="1418" xr:uid="{00000000-0005-0000-0000-00003A3D0000}"/>
    <cellStyle name="Euro million" xfId="1419" xr:uid="{00000000-0005-0000-0000-00003B3D0000}"/>
    <cellStyle name="Euro thousand" xfId="1420" xr:uid="{00000000-0005-0000-0000-00003C3D0000}"/>
    <cellStyle name="Euro_12889 GP Contracts v3" xfId="1421" xr:uid="{00000000-0005-0000-0000-00003D3D0000}"/>
    <cellStyle name="Excel Built-in Normal" xfId="12069" xr:uid="{00000000-0005-0000-0000-00003E3D0000}"/>
    <cellStyle name="Excel Built-in Normal 2" xfId="12070" xr:uid="{00000000-0005-0000-0000-00003F3D0000}"/>
    <cellStyle name="Excel Built-in Normal 3" xfId="12071" xr:uid="{00000000-0005-0000-0000-0000403D0000}"/>
    <cellStyle name="Explanatory Text" xfId="16" builtinId="53" customBuiltin="1"/>
    <cellStyle name="Explanatory Text 10" xfId="59671" xr:uid="{00000000-0005-0000-0000-0000423D0000}"/>
    <cellStyle name="Explanatory Text 2" xfId="1422" xr:uid="{00000000-0005-0000-0000-0000433D0000}"/>
    <cellStyle name="Explanatory Text 2 10" xfId="12072" xr:uid="{00000000-0005-0000-0000-0000443D0000}"/>
    <cellStyle name="Explanatory Text 2 11" xfId="12073" xr:uid="{00000000-0005-0000-0000-0000453D0000}"/>
    <cellStyle name="Explanatory Text 2 2" xfId="12074" xr:uid="{00000000-0005-0000-0000-0000463D0000}"/>
    <cellStyle name="Explanatory Text 2 2 2" xfId="12075" xr:uid="{00000000-0005-0000-0000-0000473D0000}"/>
    <cellStyle name="Explanatory Text 2 2 2 2" xfId="12076" xr:uid="{00000000-0005-0000-0000-0000483D0000}"/>
    <cellStyle name="Explanatory Text 2 2 2 3" xfId="12077" xr:uid="{00000000-0005-0000-0000-0000493D0000}"/>
    <cellStyle name="Explanatory Text 2 2 2 4" xfId="12078" xr:uid="{00000000-0005-0000-0000-00004A3D0000}"/>
    <cellStyle name="Explanatory Text 2 2 3" xfId="12079" xr:uid="{00000000-0005-0000-0000-00004B3D0000}"/>
    <cellStyle name="Explanatory Text 2 2 4" xfId="12080" xr:uid="{00000000-0005-0000-0000-00004C3D0000}"/>
    <cellStyle name="Explanatory Text 2 2 5" xfId="12081" xr:uid="{00000000-0005-0000-0000-00004D3D0000}"/>
    <cellStyle name="Explanatory Text 2 2 6" xfId="12082" xr:uid="{00000000-0005-0000-0000-00004E3D0000}"/>
    <cellStyle name="Explanatory Text 2 3" xfId="12083" xr:uid="{00000000-0005-0000-0000-00004F3D0000}"/>
    <cellStyle name="Explanatory Text 2 3 2" xfId="12084" xr:uid="{00000000-0005-0000-0000-0000503D0000}"/>
    <cellStyle name="Explanatory Text 2 3 3" xfId="12085" xr:uid="{00000000-0005-0000-0000-0000513D0000}"/>
    <cellStyle name="Explanatory Text 2 3 4" xfId="12086" xr:uid="{00000000-0005-0000-0000-0000523D0000}"/>
    <cellStyle name="Explanatory Text 2 3 5" xfId="12087" xr:uid="{00000000-0005-0000-0000-0000533D0000}"/>
    <cellStyle name="Explanatory Text 2 4" xfId="12088" xr:uid="{00000000-0005-0000-0000-0000543D0000}"/>
    <cellStyle name="Explanatory Text 2 4 2" xfId="12089" xr:uid="{00000000-0005-0000-0000-0000553D0000}"/>
    <cellStyle name="Explanatory Text 2 4 3" xfId="12090" xr:uid="{00000000-0005-0000-0000-0000563D0000}"/>
    <cellStyle name="Explanatory Text 2 5" xfId="12091" xr:uid="{00000000-0005-0000-0000-0000573D0000}"/>
    <cellStyle name="Explanatory Text 2 5 2" xfId="12092" xr:uid="{00000000-0005-0000-0000-0000583D0000}"/>
    <cellStyle name="Explanatory Text 2 5 3" xfId="12093" xr:uid="{00000000-0005-0000-0000-0000593D0000}"/>
    <cellStyle name="Explanatory Text 2 6" xfId="12094" xr:uid="{00000000-0005-0000-0000-00005A3D0000}"/>
    <cellStyle name="Explanatory Text 2 6 2" xfId="12095" xr:uid="{00000000-0005-0000-0000-00005B3D0000}"/>
    <cellStyle name="Explanatory Text 2 7" xfId="12096" xr:uid="{00000000-0005-0000-0000-00005C3D0000}"/>
    <cellStyle name="Explanatory Text 2 7 2" xfId="12097" xr:uid="{00000000-0005-0000-0000-00005D3D0000}"/>
    <cellStyle name="Explanatory Text 2 8" xfId="12098" xr:uid="{00000000-0005-0000-0000-00005E3D0000}"/>
    <cellStyle name="Explanatory Text 2 9" xfId="12099" xr:uid="{00000000-0005-0000-0000-00005F3D0000}"/>
    <cellStyle name="Explanatory Text 3" xfId="1423" xr:uid="{00000000-0005-0000-0000-0000603D0000}"/>
    <cellStyle name="Explanatory Text 3 2" xfId="12100" xr:uid="{00000000-0005-0000-0000-0000613D0000}"/>
    <cellStyle name="Explanatory Text 3 2 2" xfId="12101" xr:uid="{00000000-0005-0000-0000-0000623D0000}"/>
    <cellStyle name="Explanatory Text 3 2 2 2" xfId="12102" xr:uid="{00000000-0005-0000-0000-0000633D0000}"/>
    <cellStyle name="Explanatory Text 3 2 3" xfId="12103" xr:uid="{00000000-0005-0000-0000-0000643D0000}"/>
    <cellStyle name="Explanatory Text 3 2 4" xfId="12104" xr:uid="{00000000-0005-0000-0000-0000653D0000}"/>
    <cellStyle name="Explanatory Text 3 3" xfId="12105" xr:uid="{00000000-0005-0000-0000-0000663D0000}"/>
    <cellStyle name="Explanatory Text 3 3 2" xfId="12106" xr:uid="{00000000-0005-0000-0000-0000673D0000}"/>
    <cellStyle name="Explanatory Text 3 3 3" xfId="12107" xr:uid="{00000000-0005-0000-0000-0000683D0000}"/>
    <cellStyle name="Explanatory Text 3 4" xfId="12108" xr:uid="{00000000-0005-0000-0000-0000693D0000}"/>
    <cellStyle name="Explanatory Text 3 4 2" xfId="12109" xr:uid="{00000000-0005-0000-0000-00006A3D0000}"/>
    <cellStyle name="Explanatory Text 3 5" xfId="12110" xr:uid="{00000000-0005-0000-0000-00006B3D0000}"/>
    <cellStyle name="Explanatory Text 3 5 2" xfId="12111" xr:uid="{00000000-0005-0000-0000-00006C3D0000}"/>
    <cellStyle name="Explanatory Text 3 6" xfId="12112" xr:uid="{00000000-0005-0000-0000-00006D3D0000}"/>
    <cellStyle name="Explanatory Text 3 7" xfId="12113" xr:uid="{00000000-0005-0000-0000-00006E3D0000}"/>
    <cellStyle name="Explanatory Text 4" xfId="1424" xr:uid="{00000000-0005-0000-0000-00006F3D0000}"/>
    <cellStyle name="Explanatory Text 4 2" xfId="12114" xr:uid="{00000000-0005-0000-0000-0000703D0000}"/>
    <cellStyle name="Explanatory Text 4 3" xfId="12115" xr:uid="{00000000-0005-0000-0000-0000713D0000}"/>
    <cellStyle name="Explanatory Text 4 4" xfId="12116" xr:uid="{00000000-0005-0000-0000-0000723D0000}"/>
    <cellStyle name="Explanatory Text 4 5" xfId="12117" xr:uid="{00000000-0005-0000-0000-0000733D0000}"/>
    <cellStyle name="Explanatory Text 5" xfId="1425" xr:uid="{00000000-0005-0000-0000-0000743D0000}"/>
    <cellStyle name="Explanatory Text 5 2" xfId="12118" xr:uid="{00000000-0005-0000-0000-0000753D0000}"/>
    <cellStyle name="Explanatory Text 5 3" xfId="12119" xr:uid="{00000000-0005-0000-0000-0000763D0000}"/>
    <cellStyle name="Explanatory Text 5 4" xfId="12120" xr:uid="{00000000-0005-0000-0000-0000773D0000}"/>
    <cellStyle name="Explanatory Text 6" xfId="1426" xr:uid="{00000000-0005-0000-0000-0000783D0000}"/>
    <cellStyle name="Explanatory Text 6 2" xfId="12121" xr:uid="{00000000-0005-0000-0000-0000793D0000}"/>
    <cellStyle name="Explanatory Text 6 3" xfId="12122" xr:uid="{00000000-0005-0000-0000-00007A3D0000}"/>
    <cellStyle name="Explanatory Text 7" xfId="1427" xr:uid="{00000000-0005-0000-0000-00007B3D0000}"/>
    <cellStyle name="Explanatory Text 8" xfId="59672" xr:uid="{00000000-0005-0000-0000-00007C3D0000}"/>
    <cellStyle name="Explanatory Text 9" xfId="59673" xr:uid="{00000000-0005-0000-0000-00007D3D0000}"/>
    <cellStyle name="First_Name" xfId="4728" xr:uid="{00000000-0005-0000-0000-00007E3D0000}"/>
    <cellStyle name="Fixed" xfId="1428" xr:uid="{00000000-0005-0000-0000-00007F3D0000}"/>
    <cellStyle name="Fixed 2" xfId="1429" xr:uid="{00000000-0005-0000-0000-0000803D0000}"/>
    <cellStyle name="Fixed 2 2" xfId="12123" xr:uid="{00000000-0005-0000-0000-0000813D0000}"/>
    <cellStyle name="Fixed 2 3" xfId="59674" xr:uid="{00000000-0005-0000-0000-0000823D0000}"/>
    <cellStyle name="Fixed 3" xfId="1430" xr:uid="{00000000-0005-0000-0000-0000833D0000}"/>
    <cellStyle name="Fixed 3 2" xfId="12124" xr:uid="{00000000-0005-0000-0000-0000843D0000}"/>
    <cellStyle name="Fixed 4" xfId="12125" xr:uid="{00000000-0005-0000-0000-0000853D0000}"/>
    <cellStyle name="Fixed 4 2" xfId="12126" xr:uid="{00000000-0005-0000-0000-0000863D0000}"/>
    <cellStyle name="Fixed 5" xfId="12127" xr:uid="{00000000-0005-0000-0000-0000873D0000}"/>
    <cellStyle name="Fixed 5 2" xfId="12128" xr:uid="{00000000-0005-0000-0000-0000883D0000}"/>
    <cellStyle name="Fixed 6" xfId="12129" xr:uid="{00000000-0005-0000-0000-0000893D0000}"/>
    <cellStyle name="Fixed 7" xfId="12130" xr:uid="{00000000-0005-0000-0000-00008A3D0000}"/>
    <cellStyle name="Fixed_2010-2012 Program Workbook_Incent_FS" xfId="1431" xr:uid="{00000000-0005-0000-0000-00008B3D0000}"/>
    <cellStyle name="Followed Hyperlink" xfId="58187" builtinId="9" hidden="1"/>
    <cellStyle name="Followed Hyperlink" xfId="58188" builtinId="9" hidden="1"/>
    <cellStyle name="Forecast" xfId="1432" xr:uid="{00000000-0005-0000-0000-00008E3D0000}"/>
    <cellStyle name="fred" xfId="4729" xr:uid="{00000000-0005-0000-0000-00008F3D0000}"/>
    <cellStyle name="fred 2" xfId="4921" xr:uid="{00000000-0005-0000-0000-0000903D0000}"/>
    <cellStyle name="Fred%" xfId="4730" xr:uid="{00000000-0005-0000-0000-0000913D0000}"/>
    <cellStyle name="Fred% 2" xfId="4922" xr:uid="{00000000-0005-0000-0000-0000923D0000}"/>
    <cellStyle name="GBP" xfId="1433" xr:uid="{00000000-0005-0000-0000-0000933D0000}"/>
    <cellStyle name="GBP billion" xfId="1434" xr:uid="{00000000-0005-0000-0000-0000943D0000}"/>
    <cellStyle name="GBP million" xfId="1435" xr:uid="{00000000-0005-0000-0000-0000953D0000}"/>
    <cellStyle name="GBP thousand" xfId="1436" xr:uid="{00000000-0005-0000-0000-0000963D0000}"/>
    <cellStyle name="General" xfId="1437" xr:uid="{00000000-0005-0000-0000-0000973D0000}"/>
    <cellStyle name="Good" xfId="6" builtinId="26" customBuiltin="1"/>
    <cellStyle name="Good 10" xfId="59675" xr:uid="{00000000-0005-0000-0000-0000993D0000}"/>
    <cellStyle name="Good 11" xfId="59676" xr:uid="{00000000-0005-0000-0000-00009A3D0000}"/>
    <cellStyle name="Good 2" xfId="1438" xr:uid="{00000000-0005-0000-0000-00009B3D0000}"/>
    <cellStyle name="Good 2 10" xfId="12131" xr:uid="{00000000-0005-0000-0000-00009C3D0000}"/>
    <cellStyle name="Good 2 11" xfId="12132" xr:uid="{00000000-0005-0000-0000-00009D3D0000}"/>
    <cellStyle name="Good 2 2" xfId="1439" xr:uid="{00000000-0005-0000-0000-00009E3D0000}"/>
    <cellStyle name="Good 2 2 2" xfId="12133" xr:uid="{00000000-0005-0000-0000-00009F3D0000}"/>
    <cellStyle name="Good 2 2 2 2" xfId="12134" xr:uid="{00000000-0005-0000-0000-0000A03D0000}"/>
    <cellStyle name="Good 2 2 2 3" xfId="12135" xr:uid="{00000000-0005-0000-0000-0000A13D0000}"/>
    <cellStyle name="Good 2 2 2 4" xfId="12136" xr:uid="{00000000-0005-0000-0000-0000A23D0000}"/>
    <cellStyle name="Good 2 2 3" xfId="12137" xr:uid="{00000000-0005-0000-0000-0000A33D0000}"/>
    <cellStyle name="Good 2 2 4" xfId="12138" xr:uid="{00000000-0005-0000-0000-0000A43D0000}"/>
    <cellStyle name="Good 2 2 5" xfId="12139" xr:uid="{00000000-0005-0000-0000-0000A53D0000}"/>
    <cellStyle name="Good 2 2 6" xfId="12140" xr:uid="{00000000-0005-0000-0000-0000A63D0000}"/>
    <cellStyle name="Good 2 3" xfId="1440" xr:uid="{00000000-0005-0000-0000-0000A73D0000}"/>
    <cellStyle name="Good 2 3 2" xfId="12141" xr:uid="{00000000-0005-0000-0000-0000A83D0000}"/>
    <cellStyle name="Good 2 3 3" xfId="12142" xr:uid="{00000000-0005-0000-0000-0000A93D0000}"/>
    <cellStyle name="Good 2 3 4" xfId="12143" xr:uid="{00000000-0005-0000-0000-0000AA3D0000}"/>
    <cellStyle name="Good 2 3 5" xfId="12144" xr:uid="{00000000-0005-0000-0000-0000AB3D0000}"/>
    <cellStyle name="Good 2 4" xfId="12145" xr:uid="{00000000-0005-0000-0000-0000AC3D0000}"/>
    <cellStyle name="Good 2 4 2" xfId="12146" xr:uid="{00000000-0005-0000-0000-0000AD3D0000}"/>
    <cellStyle name="Good 2 4 3" xfId="12147" xr:uid="{00000000-0005-0000-0000-0000AE3D0000}"/>
    <cellStyle name="Good 2 5" xfId="12148" xr:uid="{00000000-0005-0000-0000-0000AF3D0000}"/>
    <cellStyle name="Good 2 5 2" xfId="12149" xr:uid="{00000000-0005-0000-0000-0000B03D0000}"/>
    <cellStyle name="Good 2 6" xfId="12150" xr:uid="{00000000-0005-0000-0000-0000B13D0000}"/>
    <cellStyle name="Good 2 6 2" xfId="12151" xr:uid="{00000000-0005-0000-0000-0000B23D0000}"/>
    <cellStyle name="Good 2 7" xfId="12152" xr:uid="{00000000-0005-0000-0000-0000B33D0000}"/>
    <cellStyle name="Good 2 7 2" xfId="12153" xr:uid="{00000000-0005-0000-0000-0000B43D0000}"/>
    <cellStyle name="Good 2 8" xfId="12154" xr:uid="{00000000-0005-0000-0000-0000B53D0000}"/>
    <cellStyle name="Good 2 9" xfId="12155" xr:uid="{00000000-0005-0000-0000-0000B63D0000}"/>
    <cellStyle name="Good 3" xfId="1441" xr:uid="{00000000-0005-0000-0000-0000B73D0000}"/>
    <cellStyle name="Good 3 2" xfId="12156" xr:uid="{00000000-0005-0000-0000-0000B83D0000}"/>
    <cellStyle name="Good 3 2 2" xfId="12157" xr:uid="{00000000-0005-0000-0000-0000B93D0000}"/>
    <cellStyle name="Good 3 2 2 2" xfId="12158" xr:uid="{00000000-0005-0000-0000-0000BA3D0000}"/>
    <cellStyle name="Good 3 2 3" xfId="12159" xr:uid="{00000000-0005-0000-0000-0000BB3D0000}"/>
    <cellStyle name="Good 3 2 3 2" xfId="12160" xr:uid="{00000000-0005-0000-0000-0000BC3D0000}"/>
    <cellStyle name="Good 3 2 4" xfId="12161" xr:uid="{00000000-0005-0000-0000-0000BD3D0000}"/>
    <cellStyle name="Good 3 2 5" xfId="12162" xr:uid="{00000000-0005-0000-0000-0000BE3D0000}"/>
    <cellStyle name="Good 3 3" xfId="12163" xr:uid="{00000000-0005-0000-0000-0000BF3D0000}"/>
    <cellStyle name="Good 3 3 2" xfId="12164" xr:uid="{00000000-0005-0000-0000-0000C03D0000}"/>
    <cellStyle name="Good 3 3 3" xfId="12165" xr:uid="{00000000-0005-0000-0000-0000C13D0000}"/>
    <cellStyle name="Good 3 4" xfId="12166" xr:uid="{00000000-0005-0000-0000-0000C23D0000}"/>
    <cellStyle name="Good 3 4 2" xfId="12167" xr:uid="{00000000-0005-0000-0000-0000C33D0000}"/>
    <cellStyle name="Good 3 5" xfId="12168" xr:uid="{00000000-0005-0000-0000-0000C43D0000}"/>
    <cellStyle name="Good 3 5 2" xfId="12169" xr:uid="{00000000-0005-0000-0000-0000C53D0000}"/>
    <cellStyle name="Good 3 6" xfId="12170" xr:uid="{00000000-0005-0000-0000-0000C63D0000}"/>
    <cellStyle name="Good 3 7" xfId="12171" xr:uid="{00000000-0005-0000-0000-0000C73D0000}"/>
    <cellStyle name="Good 4" xfId="1442" xr:uid="{00000000-0005-0000-0000-0000C83D0000}"/>
    <cellStyle name="Good 4 2" xfId="12172" xr:uid="{00000000-0005-0000-0000-0000C93D0000}"/>
    <cellStyle name="Good 4 3" xfId="12173" xr:uid="{00000000-0005-0000-0000-0000CA3D0000}"/>
    <cellStyle name="Good 4 4" xfId="12174" xr:uid="{00000000-0005-0000-0000-0000CB3D0000}"/>
    <cellStyle name="Good 4 5" xfId="12175" xr:uid="{00000000-0005-0000-0000-0000CC3D0000}"/>
    <cellStyle name="Good 5" xfId="1443" xr:uid="{00000000-0005-0000-0000-0000CD3D0000}"/>
    <cellStyle name="Good 5 2" xfId="12176" xr:uid="{00000000-0005-0000-0000-0000CE3D0000}"/>
    <cellStyle name="Good 5 3" xfId="12177" xr:uid="{00000000-0005-0000-0000-0000CF3D0000}"/>
    <cellStyle name="Good 5 4" xfId="12178" xr:uid="{00000000-0005-0000-0000-0000D03D0000}"/>
    <cellStyle name="Good 6" xfId="1444" xr:uid="{00000000-0005-0000-0000-0000D13D0000}"/>
    <cellStyle name="Good 6 2" xfId="12179" xr:uid="{00000000-0005-0000-0000-0000D23D0000}"/>
    <cellStyle name="Good 6 3" xfId="12180" xr:uid="{00000000-0005-0000-0000-0000D33D0000}"/>
    <cellStyle name="Good 7" xfId="1445" xr:uid="{00000000-0005-0000-0000-0000D43D0000}"/>
    <cellStyle name="Good 7 2" xfId="12181" xr:uid="{00000000-0005-0000-0000-0000D53D0000}"/>
    <cellStyle name="Good 8" xfId="59677" xr:uid="{00000000-0005-0000-0000-0000D63D0000}"/>
    <cellStyle name="Good 9" xfId="59678" xr:uid="{00000000-0005-0000-0000-0000D73D0000}"/>
    <cellStyle name="Grey" xfId="1446" xr:uid="{00000000-0005-0000-0000-0000D83D0000}"/>
    <cellStyle name="Grey 2" xfId="1447" xr:uid="{00000000-0005-0000-0000-0000D93D0000}"/>
    <cellStyle name="Grey_2010-2012 Program Workbook Completed_Incent_V2" xfId="1448" xr:uid="{00000000-0005-0000-0000-0000DA3D0000}"/>
    <cellStyle name="HEADER" xfId="1449" xr:uid="{00000000-0005-0000-0000-0000DB3D0000}"/>
    <cellStyle name="HEADER 2" xfId="12182" xr:uid="{00000000-0005-0000-0000-0000DC3D0000}"/>
    <cellStyle name="HEADER 2 2" xfId="12183" xr:uid="{00000000-0005-0000-0000-0000DD3D0000}"/>
    <cellStyle name="HEADER 2 2 2" xfId="12184" xr:uid="{00000000-0005-0000-0000-0000DE3D0000}"/>
    <cellStyle name="HEADER 2 3" xfId="12185" xr:uid="{00000000-0005-0000-0000-0000DF3D0000}"/>
    <cellStyle name="HEADER 2 4" xfId="12186" xr:uid="{00000000-0005-0000-0000-0000E03D0000}"/>
    <cellStyle name="HEADER 2 5" xfId="12187" xr:uid="{00000000-0005-0000-0000-0000E13D0000}"/>
    <cellStyle name="HEADER 3" xfId="12188" xr:uid="{00000000-0005-0000-0000-0000E23D0000}"/>
    <cellStyle name="HEADER 3 2" xfId="12189" xr:uid="{00000000-0005-0000-0000-0000E33D0000}"/>
    <cellStyle name="HEADER 3 3" xfId="12190" xr:uid="{00000000-0005-0000-0000-0000E43D0000}"/>
    <cellStyle name="HEADER 4" xfId="12191" xr:uid="{00000000-0005-0000-0000-0000E53D0000}"/>
    <cellStyle name="HEADER 5" xfId="12192" xr:uid="{00000000-0005-0000-0000-0000E63D0000}"/>
    <cellStyle name="HEADER 6" xfId="12193" xr:uid="{00000000-0005-0000-0000-0000E73D0000}"/>
    <cellStyle name="Header1" xfId="1450" xr:uid="{00000000-0005-0000-0000-0000E83D0000}"/>
    <cellStyle name="Header1 2" xfId="12194" xr:uid="{00000000-0005-0000-0000-0000E93D0000}"/>
    <cellStyle name="Header1 2 2" xfId="12195" xr:uid="{00000000-0005-0000-0000-0000EA3D0000}"/>
    <cellStyle name="Header1 2 2 2" xfId="12196" xr:uid="{00000000-0005-0000-0000-0000EB3D0000}"/>
    <cellStyle name="Header1 2 2 3" xfId="12197" xr:uid="{00000000-0005-0000-0000-0000EC3D0000}"/>
    <cellStyle name="Header1 2 2 4" xfId="12198" xr:uid="{00000000-0005-0000-0000-0000ED3D0000}"/>
    <cellStyle name="Header1 2 3" xfId="12199" xr:uid="{00000000-0005-0000-0000-0000EE3D0000}"/>
    <cellStyle name="Header1 2 4" xfId="12200" xr:uid="{00000000-0005-0000-0000-0000EF3D0000}"/>
    <cellStyle name="Header1 2 5" xfId="12201" xr:uid="{00000000-0005-0000-0000-0000F03D0000}"/>
    <cellStyle name="Header1 3" xfId="12202" xr:uid="{00000000-0005-0000-0000-0000F13D0000}"/>
    <cellStyle name="Header1 3 2" xfId="12203" xr:uid="{00000000-0005-0000-0000-0000F23D0000}"/>
    <cellStyle name="Header1 3 3" xfId="12204" xr:uid="{00000000-0005-0000-0000-0000F33D0000}"/>
    <cellStyle name="Header1 3 4" xfId="12205" xr:uid="{00000000-0005-0000-0000-0000F43D0000}"/>
    <cellStyle name="Header1 4" xfId="12206" xr:uid="{00000000-0005-0000-0000-0000F53D0000}"/>
    <cellStyle name="Header1 4 2" xfId="12207" xr:uid="{00000000-0005-0000-0000-0000F63D0000}"/>
    <cellStyle name="Header1 5" xfId="12208" xr:uid="{00000000-0005-0000-0000-0000F73D0000}"/>
    <cellStyle name="Header1 6" xfId="12209" xr:uid="{00000000-0005-0000-0000-0000F83D0000}"/>
    <cellStyle name="Header1 7" xfId="12210" xr:uid="{00000000-0005-0000-0000-0000F93D0000}"/>
    <cellStyle name="Header2" xfId="1451" xr:uid="{00000000-0005-0000-0000-0000FA3D0000}"/>
    <cellStyle name="Header2 10" xfId="12211" xr:uid="{00000000-0005-0000-0000-0000FB3D0000}"/>
    <cellStyle name="Header2 2" xfId="5096" xr:uid="{00000000-0005-0000-0000-0000FC3D0000}"/>
    <cellStyle name="Header2 2 10" xfId="12212" xr:uid="{00000000-0005-0000-0000-0000FD3D0000}"/>
    <cellStyle name="Header2 2 2" xfId="12213" xr:uid="{00000000-0005-0000-0000-0000FE3D0000}"/>
    <cellStyle name="Header2 2 2 2" xfId="12214" xr:uid="{00000000-0005-0000-0000-0000FF3D0000}"/>
    <cellStyle name="Header2 2 2 2 2" xfId="12215" xr:uid="{00000000-0005-0000-0000-0000003E0000}"/>
    <cellStyle name="Header2 2 2 3" xfId="12216" xr:uid="{00000000-0005-0000-0000-0000013E0000}"/>
    <cellStyle name="Header2 2 2 4" xfId="12217" xr:uid="{00000000-0005-0000-0000-0000023E0000}"/>
    <cellStyle name="Header2 2 2 5" xfId="12218" xr:uid="{00000000-0005-0000-0000-0000033E0000}"/>
    <cellStyle name="Header2 2 2 6" xfId="12219" xr:uid="{00000000-0005-0000-0000-0000043E0000}"/>
    <cellStyle name="Header2 2 3" xfId="12220" xr:uid="{00000000-0005-0000-0000-0000053E0000}"/>
    <cellStyle name="Header2 2 3 2" xfId="12221" xr:uid="{00000000-0005-0000-0000-0000063E0000}"/>
    <cellStyle name="Header2 2 3 2 2" xfId="12222" xr:uid="{00000000-0005-0000-0000-0000073E0000}"/>
    <cellStyle name="Header2 2 3 3" xfId="12223" xr:uid="{00000000-0005-0000-0000-0000083E0000}"/>
    <cellStyle name="Header2 2 4" xfId="12224" xr:uid="{00000000-0005-0000-0000-0000093E0000}"/>
    <cellStyle name="Header2 2 4 2" xfId="12225" xr:uid="{00000000-0005-0000-0000-00000A3E0000}"/>
    <cellStyle name="Header2 2 5" xfId="12226" xr:uid="{00000000-0005-0000-0000-00000B3E0000}"/>
    <cellStyle name="Header2 2 5 2" xfId="12227" xr:uid="{00000000-0005-0000-0000-00000C3E0000}"/>
    <cellStyle name="Header2 2 6" xfId="12228" xr:uid="{00000000-0005-0000-0000-00000D3E0000}"/>
    <cellStyle name="Header2 2 6 2" xfId="12229" xr:uid="{00000000-0005-0000-0000-00000E3E0000}"/>
    <cellStyle name="Header2 2 7" xfId="12230" xr:uid="{00000000-0005-0000-0000-00000F3E0000}"/>
    <cellStyle name="Header2 2 8" xfId="12231" xr:uid="{00000000-0005-0000-0000-0000103E0000}"/>
    <cellStyle name="Header2 2 9" xfId="12232" xr:uid="{00000000-0005-0000-0000-0000113E0000}"/>
    <cellStyle name="Header2 3" xfId="12233" xr:uid="{00000000-0005-0000-0000-0000123E0000}"/>
    <cellStyle name="Header2 3 2" xfId="12234" xr:uid="{00000000-0005-0000-0000-0000133E0000}"/>
    <cellStyle name="Header2 3 2 2" xfId="12235" xr:uid="{00000000-0005-0000-0000-0000143E0000}"/>
    <cellStyle name="Header2 3 2 2 2" xfId="12236" xr:uid="{00000000-0005-0000-0000-0000153E0000}"/>
    <cellStyle name="Header2 3 2 3" xfId="12237" xr:uid="{00000000-0005-0000-0000-0000163E0000}"/>
    <cellStyle name="Header2 3 3" xfId="12238" xr:uid="{00000000-0005-0000-0000-0000173E0000}"/>
    <cellStyle name="Header2 3 3 2" xfId="12239" xr:uid="{00000000-0005-0000-0000-0000183E0000}"/>
    <cellStyle name="Header2 3 4" xfId="12240" xr:uid="{00000000-0005-0000-0000-0000193E0000}"/>
    <cellStyle name="Header2 3 4 2" xfId="12241" xr:uid="{00000000-0005-0000-0000-00001A3E0000}"/>
    <cellStyle name="Header2 3 5" xfId="12242" xr:uid="{00000000-0005-0000-0000-00001B3E0000}"/>
    <cellStyle name="Header2 3 6" xfId="12243" xr:uid="{00000000-0005-0000-0000-00001C3E0000}"/>
    <cellStyle name="Header2 3 7" xfId="12244" xr:uid="{00000000-0005-0000-0000-00001D3E0000}"/>
    <cellStyle name="Header2 3 8" xfId="12245" xr:uid="{00000000-0005-0000-0000-00001E3E0000}"/>
    <cellStyle name="Header2 4" xfId="12246" xr:uid="{00000000-0005-0000-0000-00001F3E0000}"/>
    <cellStyle name="Header2 4 2" xfId="12247" xr:uid="{00000000-0005-0000-0000-0000203E0000}"/>
    <cellStyle name="Header2 4 2 2" xfId="12248" xr:uid="{00000000-0005-0000-0000-0000213E0000}"/>
    <cellStyle name="Header2 4 3" xfId="12249" xr:uid="{00000000-0005-0000-0000-0000223E0000}"/>
    <cellStyle name="Header2 4 3 2" xfId="12250" xr:uid="{00000000-0005-0000-0000-0000233E0000}"/>
    <cellStyle name="Header2 4 4" xfId="12251" xr:uid="{00000000-0005-0000-0000-0000243E0000}"/>
    <cellStyle name="Header2 5" xfId="12252" xr:uid="{00000000-0005-0000-0000-0000253E0000}"/>
    <cellStyle name="Header2 5 2" xfId="12253" xr:uid="{00000000-0005-0000-0000-0000263E0000}"/>
    <cellStyle name="Header2 6" xfId="12254" xr:uid="{00000000-0005-0000-0000-0000273E0000}"/>
    <cellStyle name="Header2 6 2" xfId="12255" xr:uid="{00000000-0005-0000-0000-0000283E0000}"/>
    <cellStyle name="Header2 7" xfId="12256" xr:uid="{00000000-0005-0000-0000-0000293E0000}"/>
    <cellStyle name="Header2 8" xfId="12257" xr:uid="{00000000-0005-0000-0000-00002A3E0000}"/>
    <cellStyle name="Header2 9" xfId="12258" xr:uid="{00000000-0005-0000-0000-00002B3E0000}"/>
    <cellStyle name="Heading 1" xfId="2" builtinId="16" customBuiltin="1"/>
    <cellStyle name="Heading 1 10" xfId="59679" xr:uid="{00000000-0005-0000-0000-00002D3E0000}"/>
    <cellStyle name="Heading 1 11" xfId="59680" xr:uid="{00000000-0005-0000-0000-00002E3E0000}"/>
    <cellStyle name="Heading 1 2" xfId="1452" xr:uid="{00000000-0005-0000-0000-00002F3E0000}"/>
    <cellStyle name="Heading 1 2 10" xfId="12259" xr:uid="{00000000-0005-0000-0000-0000303E0000}"/>
    <cellStyle name="Heading 1 2 11" xfId="12260" xr:uid="{00000000-0005-0000-0000-0000313E0000}"/>
    <cellStyle name="Heading 1 2 2" xfId="1453" xr:uid="{00000000-0005-0000-0000-0000323E0000}"/>
    <cellStyle name="Heading 1 2 2 2" xfId="12261" xr:uid="{00000000-0005-0000-0000-0000333E0000}"/>
    <cellStyle name="Heading 1 2 2 2 2" xfId="12262" xr:uid="{00000000-0005-0000-0000-0000343E0000}"/>
    <cellStyle name="Heading 1 2 2 2 3" xfId="12263" xr:uid="{00000000-0005-0000-0000-0000353E0000}"/>
    <cellStyle name="Heading 1 2 2 2 4" xfId="12264" xr:uid="{00000000-0005-0000-0000-0000363E0000}"/>
    <cellStyle name="Heading 1 2 2 3" xfId="12265" xr:uid="{00000000-0005-0000-0000-0000373E0000}"/>
    <cellStyle name="Heading 1 2 2 3 2" xfId="12266" xr:uid="{00000000-0005-0000-0000-0000383E0000}"/>
    <cellStyle name="Heading 1 2 2 4" xfId="12267" xr:uid="{00000000-0005-0000-0000-0000393E0000}"/>
    <cellStyle name="Heading 1 2 2 5" xfId="12268" xr:uid="{00000000-0005-0000-0000-00003A3E0000}"/>
    <cellStyle name="Heading 1 2 2 6" xfId="12269" xr:uid="{00000000-0005-0000-0000-00003B3E0000}"/>
    <cellStyle name="Heading 1 2 3" xfId="4731" xr:uid="{00000000-0005-0000-0000-00003C3E0000}"/>
    <cellStyle name="Heading 1 2 3 2" xfId="12270" xr:uid="{00000000-0005-0000-0000-00003D3E0000}"/>
    <cellStyle name="Heading 1 2 3 3" xfId="12271" xr:uid="{00000000-0005-0000-0000-00003E3E0000}"/>
    <cellStyle name="Heading 1 2 3 4" xfId="12272" xr:uid="{00000000-0005-0000-0000-00003F3E0000}"/>
    <cellStyle name="Heading 1 2 3 5" xfId="12273" xr:uid="{00000000-0005-0000-0000-0000403E0000}"/>
    <cellStyle name="Heading 1 2 4" xfId="12274" xr:uid="{00000000-0005-0000-0000-0000413E0000}"/>
    <cellStyle name="Heading 1 2 4 2" xfId="12275" xr:uid="{00000000-0005-0000-0000-0000423E0000}"/>
    <cellStyle name="Heading 1 2 4 3" xfId="12276" xr:uid="{00000000-0005-0000-0000-0000433E0000}"/>
    <cellStyle name="Heading 1 2 5" xfId="12277" xr:uid="{00000000-0005-0000-0000-0000443E0000}"/>
    <cellStyle name="Heading 1 2 5 2" xfId="12278" xr:uid="{00000000-0005-0000-0000-0000453E0000}"/>
    <cellStyle name="Heading 1 2 6" xfId="12279" xr:uid="{00000000-0005-0000-0000-0000463E0000}"/>
    <cellStyle name="Heading 1 2 6 2" xfId="12280" xr:uid="{00000000-0005-0000-0000-0000473E0000}"/>
    <cellStyle name="Heading 1 2 7" xfId="12281" xr:uid="{00000000-0005-0000-0000-0000483E0000}"/>
    <cellStyle name="Heading 1 2 7 2" xfId="12282" xr:uid="{00000000-0005-0000-0000-0000493E0000}"/>
    <cellStyle name="Heading 1 2 8" xfId="12283" xr:uid="{00000000-0005-0000-0000-00004A3E0000}"/>
    <cellStyle name="Heading 1 2 9" xfId="12284" xr:uid="{00000000-0005-0000-0000-00004B3E0000}"/>
    <cellStyle name="Heading 1 2_2015 Annual Rpt" xfId="4974" xr:uid="{00000000-0005-0000-0000-00004C3E0000}"/>
    <cellStyle name="Heading 1 3" xfId="1454" xr:uid="{00000000-0005-0000-0000-00004D3E0000}"/>
    <cellStyle name="Heading 1 3 2" xfId="12285" xr:uid="{00000000-0005-0000-0000-00004E3E0000}"/>
    <cellStyle name="Heading 1 3 2 2" xfId="12286" xr:uid="{00000000-0005-0000-0000-00004F3E0000}"/>
    <cellStyle name="Heading 1 3 2 2 2" xfId="12287" xr:uid="{00000000-0005-0000-0000-0000503E0000}"/>
    <cellStyle name="Heading 1 3 2 3" xfId="12288" xr:uid="{00000000-0005-0000-0000-0000513E0000}"/>
    <cellStyle name="Heading 1 3 2 3 2" xfId="12289" xr:uid="{00000000-0005-0000-0000-0000523E0000}"/>
    <cellStyle name="Heading 1 3 3" xfId="12290" xr:uid="{00000000-0005-0000-0000-0000533E0000}"/>
    <cellStyle name="Heading 1 3 3 2" xfId="12291" xr:uid="{00000000-0005-0000-0000-0000543E0000}"/>
    <cellStyle name="Heading 1 3 3 3" xfId="12292" xr:uid="{00000000-0005-0000-0000-0000553E0000}"/>
    <cellStyle name="Heading 1 3 4" xfId="12293" xr:uid="{00000000-0005-0000-0000-0000563E0000}"/>
    <cellStyle name="Heading 1 3 4 2" xfId="12294" xr:uid="{00000000-0005-0000-0000-0000573E0000}"/>
    <cellStyle name="Heading 1 3 5" xfId="12295" xr:uid="{00000000-0005-0000-0000-0000583E0000}"/>
    <cellStyle name="Heading 1 3 5 2" xfId="12296" xr:uid="{00000000-0005-0000-0000-0000593E0000}"/>
    <cellStyle name="Heading 1 3 6" xfId="12297" xr:uid="{00000000-0005-0000-0000-00005A3E0000}"/>
    <cellStyle name="Heading 1 3 7" xfId="12298" xr:uid="{00000000-0005-0000-0000-00005B3E0000}"/>
    <cellStyle name="Heading 1 4" xfId="1455" xr:uid="{00000000-0005-0000-0000-00005C3E0000}"/>
    <cellStyle name="Heading 1 4 2" xfId="12299" xr:uid="{00000000-0005-0000-0000-00005D3E0000}"/>
    <cellStyle name="Heading 1 4 2 2" xfId="12300" xr:uid="{00000000-0005-0000-0000-00005E3E0000}"/>
    <cellStyle name="Heading 1 4 2 3" xfId="12301" xr:uid="{00000000-0005-0000-0000-00005F3E0000}"/>
    <cellStyle name="Heading 1 4 3" xfId="12302" xr:uid="{00000000-0005-0000-0000-0000603E0000}"/>
    <cellStyle name="Heading 1 4 3 2" xfId="12303" xr:uid="{00000000-0005-0000-0000-0000613E0000}"/>
    <cellStyle name="Heading 1 4 4" xfId="12304" xr:uid="{00000000-0005-0000-0000-0000623E0000}"/>
    <cellStyle name="Heading 1 4 5" xfId="12305" xr:uid="{00000000-0005-0000-0000-0000633E0000}"/>
    <cellStyle name="Heading 1 5" xfId="1456" xr:uid="{00000000-0005-0000-0000-0000643E0000}"/>
    <cellStyle name="Heading 1 5 2" xfId="12306" xr:uid="{00000000-0005-0000-0000-0000653E0000}"/>
    <cellStyle name="Heading 1 5 2 2" xfId="12307" xr:uid="{00000000-0005-0000-0000-0000663E0000}"/>
    <cellStyle name="Heading 1 5 3" xfId="12308" xr:uid="{00000000-0005-0000-0000-0000673E0000}"/>
    <cellStyle name="Heading 1 5 4" xfId="12309" xr:uid="{00000000-0005-0000-0000-0000683E0000}"/>
    <cellStyle name="Heading 1 6" xfId="1457" xr:uid="{00000000-0005-0000-0000-0000693E0000}"/>
    <cellStyle name="Heading 1 6 2" xfId="12310" xr:uid="{00000000-0005-0000-0000-00006A3E0000}"/>
    <cellStyle name="Heading 1 7" xfId="1458" xr:uid="{00000000-0005-0000-0000-00006B3E0000}"/>
    <cellStyle name="Heading 1 8" xfId="59681" xr:uid="{00000000-0005-0000-0000-00006C3E0000}"/>
    <cellStyle name="Heading 1 9" xfId="59682" xr:uid="{00000000-0005-0000-0000-00006D3E0000}"/>
    <cellStyle name="Heading 2" xfId="3" builtinId="17" customBuiltin="1"/>
    <cellStyle name="Heading 2 10" xfId="59683" xr:uid="{00000000-0005-0000-0000-00006F3E0000}"/>
    <cellStyle name="Heading 2 11" xfId="59684" xr:uid="{00000000-0005-0000-0000-0000703E0000}"/>
    <cellStyle name="Heading 2 2" xfId="1459" xr:uid="{00000000-0005-0000-0000-0000713E0000}"/>
    <cellStyle name="Heading 2 2 10" xfId="12311" xr:uid="{00000000-0005-0000-0000-0000723E0000}"/>
    <cellStyle name="Heading 2 2 11" xfId="12312" xr:uid="{00000000-0005-0000-0000-0000733E0000}"/>
    <cellStyle name="Heading 2 2 2" xfId="1460" xr:uid="{00000000-0005-0000-0000-0000743E0000}"/>
    <cellStyle name="Heading 2 2 2 2" xfId="12313" xr:uid="{00000000-0005-0000-0000-0000753E0000}"/>
    <cellStyle name="Heading 2 2 2 2 2" xfId="12314" xr:uid="{00000000-0005-0000-0000-0000763E0000}"/>
    <cellStyle name="Heading 2 2 2 2 3" xfId="12315" xr:uid="{00000000-0005-0000-0000-0000773E0000}"/>
    <cellStyle name="Heading 2 2 2 2 4" xfId="12316" xr:uid="{00000000-0005-0000-0000-0000783E0000}"/>
    <cellStyle name="Heading 2 2 2 3" xfId="12317" xr:uid="{00000000-0005-0000-0000-0000793E0000}"/>
    <cellStyle name="Heading 2 2 2 3 2" xfId="12318" xr:uid="{00000000-0005-0000-0000-00007A3E0000}"/>
    <cellStyle name="Heading 2 2 2 4" xfId="12319" xr:uid="{00000000-0005-0000-0000-00007B3E0000}"/>
    <cellStyle name="Heading 2 2 2 5" xfId="12320" xr:uid="{00000000-0005-0000-0000-00007C3E0000}"/>
    <cellStyle name="Heading 2 2 2 6" xfId="12321" xr:uid="{00000000-0005-0000-0000-00007D3E0000}"/>
    <cellStyle name="Heading 2 2 3" xfId="4732" xr:uid="{00000000-0005-0000-0000-00007E3E0000}"/>
    <cellStyle name="Heading 2 2 3 2" xfId="12322" xr:uid="{00000000-0005-0000-0000-00007F3E0000}"/>
    <cellStyle name="Heading 2 2 3 3" xfId="12323" xr:uid="{00000000-0005-0000-0000-0000803E0000}"/>
    <cellStyle name="Heading 2 2 3 4" xfId="12324" xr:uid="{00000000-0005-0000-0000-0000813E0000}"/>
    <cellStyle name="Heading 2 2 3 5" xfId="12325" xr:uid="{00000000-0005-0000-0000-0000823E0000}"/>
    <cellStyle name="Heading 2 2 4" xfId="12326" xr:uid="{00000000-0005-0000-0000-0000833E0000}"/>
    <cellStyle name="Heading 2 2 4 2" xfId="12327" xr:uid="{00000000-0005-0000-0000-0000843E0000}"/>
    <cellStyle name="Heading 2 2 4 3" xfId="12328" xr:uid="{00000000-0005-0000-0000-0000853E0000}"/>
    <cellStyle name="Heading 2 2 5" xfId="12329" xr:uid="{00000000-0005-0000-0000-0000863E0000}"/>
    <cellStyle name="Heading 2 2 5 2" xfId="12330" xr:uid="{00000000-0005-0000-0000-0000873E0000}"/>
    <cellStyle name="Heading 2 2 6" xfId="12331" xr:uid="{00000000-0005-0000-0000-0000883E0000}"/>
    <cellStyle name="Heading 2 2 6 2" xfId="12332" xr:uid="{00000000-0005-0000-0000-0000893E0000}"/>
    <cellStyle name="Heading 2 2 7" xfId="12333" xr:uid="{00000000-0005-0000-0000-00008A3E0000}"/>
    <cellStyle name="Heading 2 2 7 2" xfId="12334" xr:uid="{00000000-0005-0000-0000-00008B3E0000}"/>
    <cellStyle name="Heading 2 2 8" xfId="12335" xr:uid="{00000000-0005-0000-0000-00008C3E0000}"/>
    <cellStyle name="Heading 2 2 9" xfId="12336" xr:uid="{00000000-0005-0000-0000-00008D3E0000}"/>
    <cellStyle name="Heading 2 2_2015 Annual Rpt" xfId="4975" xr:uid="{00000000-0005-0000-0000-00008E3E0000}"/>
    <cellStyle name="Heading 2 3" xfId="1461" xr:uid="{00000000-0005-0000-0000-00008F3E0000}"/>
    <cellStyle name="Heading 2 3 2" xfId="12337" xr:uid="{00000000-0005-0000-0000-0000903E0000}"/>
    <cellStyle name="Heading 2 3 2 2" xfId="12338" xr:uid="{00000000-0005-0000-0000-0000913E0000}"/>
    <cellStyle name="Heading 2 3 2 2 2" xfId="12339" xr:uid="{00000000-0005-0000-0000-0000923E0000}"/>
    <cellStyle name="Heading 2 3 2 3" xfId="12340" xr:uid="{00000000-0005-0000-0000-0000933E0000}"/>
    <cellStyle name="Heading 2 3 2 3 2" xfId="12341" xr:uid="{00000000-0005-0000-0000-0000943E0000}"/>
    <cellStyle name="Heading 2 3 2 4" xfId="12342" xr:uid="{00000000-0005-0000-0000-0000953E0000}"/>
    <cellStyle name="Heading 2 3 2 5" xfId="12343" xr:uid="{00000000-0005-0000-0000-0000963E0000}"/>
    <cellStyle name="Heading 2 3 3" xfId="12344" xr:uid="{00000000-0005-0000-0000-0000973E0000}"/>
    <cellStyle name="Heading 2 3 3 2" xfId="12345" xr:uid="{00000000-0005-0000-0000-0000983E0000}"/>
    <cellStyle name="Heading 2 3 3 3" xfId="12346" xr:uid="{00000000-0005-0000-0000-0000993E0000}"/>
    <cellStyle name="Heading 2 3 4" xfId="12347" xr:uid="{00000000-0005-0000-0000-00009A3E0000}"/>
    <cellStyle name="Heading 2 3 4 2" xfId="12348" xr:uid="{00000000-0005-0000-0000-00009B3E0000}"/>
    <cellStyle name="Heading 2 3 5" xfId="12349" xr:uid="{00000000-0005-0000-0000-00009C3E0000}"/>
    <cellStyle name="Heading 2 3 5 2" xfId="12350" xr:uid="{00000000-0005-0000-0000-00009D3E0000}"/>
    <cellStyle name="Heading 2 3 6" xfId="12351" xr:uid="{00000000-0005-0000-0000-00009E3E0000}"/>
    <cellStyle name="Heading 2 3 7" xfId="12352" xr:uid="{00000000-0005-0000-0000-00009F3E0000}"/>
    <cellStyle name="Heading 2 4" xfId="1462" xr:uid="{00000000-0005-0000-0000-0000A03E0000}"/>
    <cellStyle name="Heading 2 4 2" xfId="12353" xr:uid="{00000000-0005-0000-0000-0000A13E0000}"/>
    <cellStyle name="Heading 2 4 2 2" xfId="12354" xr:uid="{00000000-0005-0000-0000-0000A23E0000}"/>
    <cellStyle name="Heading 2 4 2 3" xfId="12355" xr:uid="{00000000-0005-0000-0000-0000A33E0000}"/>
    <cellStyle name="Heading 2 4 3" xfId="12356" xr:uid="{00000000-0005-0000-0000-0000A43E0000}"/>
    <cellStyle name="Heading 2 4 3 2" xfId="12357" xr:uid="{00000000-0005-0000-0000-0000A53E0000}"/>
    <cellStyle name="Heading 2 4 4" xfId="12358" xr:uid="{00000000-0005-0000-0000-0000A63E0000}"/>
    <cellStyle name="Heading 2 4 5" xfId="12359" xr:uid="{00000000-0005-0000-0000-0000A73E0000}"/>
    <cellStyle name="Heading 2 5" xfId="1463" xr:uid="{00000000-0005-0000-0000-0000A83E0000}"/>
    <cellStyle name="Heading 2 5 2" xfId="12360" xr:uid="{00000000-0005-0000-0000-0000A93E0000}"/>
    <cellStyle name="Heading 2 5 2 2" xfId="12361" xr:uid="{00000000-0005-0000-0000-0000AA3E0000}"/>
    <cellStyle name="Heading 2 5 3" xfId="12362" xr:uid="{00000000-0005-0000-0000-0000AB3E0000}"/>
    <cellStyle name="Heading 2 5 4" xfId="12363" xr:uid="{00000000-0005-0000-0000-0000AC3E0000}"/>
    <cellStyle name="Heading 2 6" xfId="1464" xr:uid="{00000000-0005-0000-0000-0000AD3E0000}"/>
    <cellStyle name="Heading 2 6 2" xfId="12364" xr:uid="{00000000-0005-0000-0000-0000AE3E0000}"/>
    <cellStyle name="Heading 2 6 3" xfId="12365" xr:uid="{00000000-0005-0000-0000-0000AF3E0000}"/>
    <cellStyle name="Heading 2 7" xfId="1465" xr:uid="{00000000-0005-0000-0000-0000B03E0000}"/>
    <cellStyle name="Heading 2 7 2" xfId="12366" xr:uid="{00000000-0005-0000-0000-0000B13E0000}"/>
    <cellStyle name="Heading 2 8" xfId="59685" xr:uid="{00000000-0005-0000-0000-0000B23E0000}"/>
    <cellStyle name="Heading 2 9" xfId="59686" xr:uid="{00000000-0005-0000-0000-0000B33E0000}"/>
    <cellStyle name="Heading 3" xfId="4" builtinId="18" customBuiltin="1"/>
    <cellStyle name="Heading 3 10" xfId="59687" xr:uid="{00000000-0005-0000-0000-0000B53E0000}"/>
    <cellStyle name="Heading 3 11" xfId="59688" xr:uid="{00000000-0005-0000-0000-0000B63E0000}"/>
    <cellStyle name="Heading 3 2" xfId="1466" xr:uid="{00000000-0005-0000-0000-0000B73E0000}"/>
    <cellStyle name="Heading 3 2 10" xfId="12367" xr:uid="{00000000-0005-0000-0000-0000B83E0000}"/>
    <cellStyle name="Heading 3 2 11" xfId="12368" xr:uid="{00000000-0005-0000-0000-0000B93E0000}"/>
    <cellStyle name="Heading 3 2 2" xfId="1467" xr:uid="{00000000-0005-0000-0000-0000BA3E0000}"/>
    <cellStyle name="Heading 3 2 2 2" xfId="12369" xr:uid="{00000000-0005-0000-0000-0000BB3E0000}"/>
    <cellStyle name="Heading 3 2 2 2 2" xfId="12370" xr:uid="{00000000-0005-0000-0000-0000BC3E0000}"/>
    <cellStyle name="Heading 3 2 2 2 3" xfId="12371" xr:uid="{00000000-0005-0000-0000-0000BD3E0000}"/>
    <cellStyle name="Heading 3 2 2 2 4" xfId="12372" xr:uid="{00000000-0005-0000-0000-0000BE3E0000}"/>
    <cellStyle name="Heading 3 2 2 3" xfId="12373" xr:uid="{00000000-0005-0000-0000-0000BF3E0000}"/>
    <cellStyle name="Heading 3 2 2 4" xfId="12374" xr:uid="{00000000-0005-0000-0000-0000C03E0000}"/>
    <cellStyle name="Heading 3 2 2 5" xfId="12375" xr:uid="{00000000-0005-0000-0000-0000C13E0000}"/>
    <cellStyle name="Heading 3 2 2 6" xfId="12376" xr:uid="{00000000-0005-0000-0000-0000C23E0000}"/>
    <cellStyle name="Heading 3 2 3" xfId="12377" xr:uid="{00000000-0005-0000-0000-0000C33E0000}"/>
    <cellStyle name="Heading 3 2 3 2" xfId="12378" xr:uid="{00000000-0005-0000-0000-0000C43E0000}"/>
    <cellStyle name="Heading 3 2 3 3" xfId="12379" xr:uid="{00000000-0005-0000-0000-0000C53E0000}"/>
    <cellStyle name="Heading 3 2 3 4" xfId="12380" xr:uid="{00000000-0005-0000-0000-0000C63E0000}"/>
    <cellStyle name="Heading 3 2 3 5" xfId="12381" xr:uid="{00000000-0005-0000-0000-0000C73E0000}"/>
    <cellStyle name="Heading 3 2 4" xfId="12382" xr:uid="{00000000-0005-0000-0000-0000C83E0000}"/>
    <cellStyle name="Heading 3 2 4 2" xfId="12383" xr:uid="{00000000-0005-0000-0000-0000C93E0000}"/>
    <cellStyle name="Heading 3 2 4 3" xfId="12384" xr:uid="{00000000-0005-0000-0000-0000CA3E0000}"/>
    <cellStyle name="Heading 3 2 5" xfId="12385" xr:uid="{00000000-0005-0000-0000-0000CB3E0000}"/>
    <cellStyle name="Heading 3 2 5 2" xfId="12386" xr:uid="{00000000-0005-0000-0000-0000CC3E0000}"/>
    <cellStyle name="Heading 3 2 6" xfId="12387" xr:uid="{00000000-0005-0000-0000-0000CD3E0000}"/>
    <cellStyle name="Heading 3 2 6 2" xfId="12388" xr:uid="{00000000-0005-0000-0000-0000CE3E0000}"/>
    <cellStyle name="Heading 3 2 7" xfId="12389" xr:uid="{00000000-0005-0000-0000-0000CF3E0000}"/>
    <cellStyle name="Heading 3 2 7 2" xfId="12390" xr:uid="{00000000-0005-0000-0000-0000D03E0000}"/>
    <cellStyle name="Heading 3 2 8" xfId="12391" xr:uid="{00000000-0005-0000-0000-0000D13E0000}"/>
    <cellStyle name="Heading 3 2 9" xfId="12392" xr:uid="{00000000-0005-0000-0000-0000D23E0000}"/>
    <cellStyle name="Heading 3 3" xfId="1468" xr:uid="{00000000-0005-0000-0000-0000D33E0000}"/>
    <cellStyle name="Heading 3 3 2" xfId="12393" xr:uid="{00000000-0005-0000-0000-0000D43E0000}"/>
    <cellStyle name="Heading 3 3 2 2" xfId="12394" xr:uid="{00000000-0005-0000-0000-0000D53E0000}"/>
    <cellStyle name="Heading 3 3 2 2 2" xfId="12395" xr:uid="{00000000-0005-0000-0000-0000D63E0000}"/>
    <cellStyle name="Heading 3 3 2 3" xfId="12396" xr:uid="{00000000-0005-0000-0000-0000D73E0000}"/>
    <cellStyle name="Heading 3 3 2 3 2" xfId="12397" xr:uid="{00000000-0005-0000-0000-0000D83E0000}"/>
    <cellStyle name="Heading 3 3 2 4" xfId="12398" xr:uid="{00000000-0005-0000-0000-0000D93E0000}"/>
    <cellStyle name="Heading 3 3 2 5" xfId="12399" xr:uid="{00000000-0005-0000-0000-0000DA3E0000}"/>
    <cellStyle name="Heading 3 3 3" xfId="12400" xr:uid="{00000000-0005-0000-0000-0000DB3E0000}"/>
    <cellStyle name="Heading 3 3 3 2" xfId="12401" xr:uid="{00000000-0005-0000-0000-0000DC3E0000}"/>
    <cellStyle name="Heading 3 3 3 3" xfId="12402" xr:uid="{00000000-0005-0000-0000-0000DD3E0000}"/>
    <cellStyle name="Heading 3 3 4" xfId="12403" xr:uid="{00000000-0005-0000-0000-0000DE3E0000}"/>
    <cellStyle name="Heading 3 3 4 2" xfId="12404" xr:uid="{00000000-0005-0000-0000-0000DF3E0000}"/>
    <cellStyle name="Heading 3 3 5" xfId="12405" xr:uid="{00000000-0005-0000-0000-0000E03E0000}"/>
    <cellStyle name="Heading 3 3 5 2" xfId="12406" xr:uid="{00000000-0005-0000-0000-0000E13E0000}"/>
    <cellStyle name="Heading 3 3 6" xfId="12407" xr:uid="{00000000-0005-0000-0000-0000E23E0000}"/>
    <cellStyle name="Heading 3 3 7" xfId="12408" xr:uid="{00000000-0005-0000-0000-0000E33E0000}"/>
    <cellStyle name="Heading 3 4" xfId="1469" xr:uid="{00000000-0005-0000-0000-0000E43E0000}"/>
    <cellStyle name="Heading 3 4 2" xfId="12409" xr:uid="{00000000-0005-0000-0000-0000E53E0000}"/>
    <cellStyle name="Heading 3 4 3" xfId="12410" xr:uid="{00000000-0005-0000-0000-0000E63E0000}"/>
    <cellStyle name="Heading 3 4 4" xfId="12411" xr:uid="{00000000-0005-0000-0000-0000E73E0000}"/>
    <cellStyle name="Heading 3 4 5" xfId="12412" xr:uid="{00000000-0005-0000-0000-0000E83E0000}"/>
    <cellStyle name="Heading 3 5" xfId="1470" xr:uid="{00000000-0005-0000-0000-0000E93E0000}"/>
    <cellStyle name="Heading 3 5 2" xfId="12413" xr:uid="{00000000-0005-0000-0000-0000EA3E0000}"/>
    <cellStyle name="Heading 3 5 3" xfId="12414" xr:uid="{00000000-0005-0000-0000-0000EB3E0000}"/>
    <cellStyle name="Heading 3 5 4" xfId="12415" xr:uid="{00000000-0005-0000-0000-0000EC3E0000}"/>
    <cellStyle name="Heading 3 6" xfId="1471" xr:uid="{00000000-0005-0000-0000-0000ED3E0000}"/>
    <cellStyle name="Heading 3 6 2" xfId="12416" xr:uid="{00000000-0005-0000-0000-0000EE3E0000}"/>
    <cellStyle name="Heading 3 6 3" xfId="12417" xr:uid="{00000000-0005-0000-0000-0000EF3E0000}"/>
    <cellStyle name="Heading 3 7" xfId="1472" xr:uid="{00000000-0005-0000-0000-0000F03E0000}"/>
    <cellStyle name="Heading 3 7 2" xfId="12418" xr:uid="{00000000-0005-0000-0000-0000F13E0000}"/>
    <cellStyle name="Heading 3 8" xfId="59689" xr:uid="{00000000-0005-0000-0000-0000F23E0000}"/>
    <cellStyle name="Heading 3 9" xfId="59690" xr:uid="{00000000-0005-0000-0000-0000F33E0000}"/>
    <cellStyle name="Heading 4" xfId="5" builtinId="19" customBuiltin="1"/>
    <cellStyle name="Heading 4 10" xfId="59691" xr:uid="{00000000-0005-0000-0000-0000F53E0000}"/>
    <cellStyle name="Heading 4 2" xfId="1473" xr:uid="{00000000-0005-0000-0000-0000F63E0000}"/>
    <cellStyle name="Heading 4 2 10" xfId="12419" xr:uid="{00000000-0005-0000-0000-0000F73E0000}"/>
    <cellStyle name="Heading 4 2 11" xfId="12420" xr:uid="{00000000-0005-0000-0000-0000F83E0000}"/>
    <cellStyle name="Heading 4 2 2" xfId="1474" xr:uid="{00000000-0005-0000-0000-0000F93E0000}"/>
    <cellStyle name="Heading 4 2 2 2" xfId="12421" xr:uid="{00000000-0005-0000-0000-0000FA3E0000}"/>
    <cellStyle name="Heading 4 2 2 2 2" xfId="12422" xr:uid="{00000000-0005-0000-0000-0000FB3E0000}"/>
    <cellStyle name="Heading 4 2 2 2 3" xfId="12423" xr:uid="{00000000-0005-0000-0000-0000FC3E0000}"/>
    <cellStyle name="Heading 4 2 2 2 4" xfId="12424" xr:uid="{00000000-0005-0000-0000-0000FD3E0000}"/>
    <cellStyle name="Heading 4 2 2 3" xfId="12425" xr:uid="{00000000-0005-0000-0000-0000FE3E0000}"/>
    <cellStyle name="Heading 4 2 2 4" xfId="12426" xr:uid="{00000000-0005-0000-0000-0000FF3E0000}"/>
    <cellStyle name="Heading 4 2 2 5" xfId="12427" xr:uid="{00000000-0005-0000-0000-0000003F0000}"/>
    <cellStyle name="Heading 4 2 2 6" xfId="12428" xr:uid="{00000000-0005-0000-0000-0000013F0000}"/>
    <cellStyle name="Heading 4 2 3" xfId="12429" xr:uid="{00000000-0005-0000-0000-0000023F0000}"/>
    <cellStyle name="Heading 4 2 3 2" xfId="12430" xr:uid="{00000000-0005-0000-0000-0000033F0000}"/>
    <cellStyle name="Heading 4 2 3 3" xfId="12431" xr:uid="{00000000-0005-0000-0000-0000043F0000}"/>
    <cellStyle name="Heading 4 2 3 4" xfId="12432" xr:uid="{00000000-0005-0000-0000-0000053F0000}"/>
    <cellStyle name="Heading 4 2 3 5" xfId="12433" xr:uid="{00000000-0005-0000-0000-0000063F0000}"/>
    <cellStyle name="Heading 4 2 4" xfId="12434" xr:uid="{00000000-0005-0000-0000-0000073F0000}"/>
    <cellStyle name="Heading 4 2 4 2" xfId="12435" xr:uid="{00000000-0005-0000-0000-0000083F0000}"/>
    <cellStyle name="Heading 4 2 4 3" xfId="12436" xr:uid="{00000000-0005-0000-0000-0000093F0000}"/>
    <cellStyle name="Heading 4 2 5" xfId="12437" xr:uid="{00000000-0005-0000-0000-00000A3F0000}"/>
    <cellStyle name="Heading 4 2 5 2" xfId="12438" xr:uid="{00000000-0005-0000-0000-00000B3F0000}"/>
    <cellStyle name="Heading 4 2 6" xfId="12439" xr:uid="{00000000-0005-0000-0000-00000C3F0000}"/>
    <cellStyle name="Heading 4 2 6 2" xfId="12440" xr:uid="{00000000-0005-0000-0000-00000D3F0000}"/>
    <cellStyle name="Heading 4 2 7" xfId="12441" xr:uid="{00000000-0005-0000-0000-00000E3F0000}"/>
    <cellStyle name="Heading 4 2 7 2" xfId="12442" xr:uid="{00000000-0005-0000-0000-00000F3F0000}"/>
    <cellStyle name="Heading 4 2 8" xfId="12443" xr:uid="{00000000-0005-0000-0000-0000103F0000}"/>
    <cellStyle name="Heading 4 2 9" xfId="12444" xr:uid="{00000000-0005-0000-0000-0000113F0000}"/>
    <cellStyle name="Heading 4 3" xfId="1475" xr:uid="{00000000-0005-0000-0000-0000123F0000}"/>
    <cellStyle name="Heading 4 3 2" xfId="12445" xr:uid="{00000000-0005-0000-0000-0000133F0000}"/>
    <cellStyle name="Heading 4 3 2 2" xfId="12446" xr:uid="{00000000-0005-0000-0000-0000143F0000}"/>
    <cellStyle name="Heading 4 3 2 2 2" xfId="12447" xr:uid="{00000000-0005-0000-0000-0000153F0000}"/>
    <cellStyle name="Heading 4 3 2 3" xfId="12448" xr:uid="{00000000-0005-0000-0000-0000163F0000}"/>
    <cellStyle name="Heading 4 3 2 4" xfId="12449" xr:uid="{00000000-0005-0000-0000-0000173F0000}"/>
    <cellStyle name="Heading 4 3 3" xfId="12450" xr:uid="{00000000-0005-0000-0000-0000183F0000}"/>
    <cellStyle name="Heading 4 3 3 2" xfId="12451" xr:uid="{00000000-0005-0000-0000-0000193F0000}"/>
    <cellStyle name="Heading 4 3 3 3" xfId="12452" xr:uid="{00000000-0005-0000-0000-00001A3F0000}"/>
    <cellStyle name="Heading 4 3 4" xfId="12453" xr:uid="{00000000-0005-0000-0000-00001B3F0000}"/>
    <cellStyle name="Heading 4 3 4 2" xfId="12454" xr:uid="{00000000-0005-0000-0000-00001C3F0000}"/>
    <cellStyle name="Heading 4 3 5" xfId="12455" xr:uid="{00000000-0005-0000-0000-00001D3F0000}"/>
    <cellStyle name="Heading 4 3 5 2" xfId="12456" xr:uid="{00000000-0005-0000-0000-00001E3F0000}"/>
    <cellStyle name="Heading 4 3 6" xfId="12457" xr:uid="{00000000-0005-0000-0000-00001F3F0000}"/>
    <cellStyle name="Heading 4 3 7" xfId="12458" xr:uid="{00000000-0005-0000-0000-0000203F0000}"/>
    <cellStyle name="Heading 4 4" xfId="1476" xr:uid="{00000000-0005-0000-0000-0000213F0000}"/>
    <cellStyle name="Heading 4 4 2" xfId="12459" xr:uid="{00000000-0005-0000-0000-0000223F0000}"/>
    <cellStyle name="Heading 4 4 3" xfId="12460" xr:uid="{00000000-0005-0000-0000-0000233F0000}"/>
    <cellStyle name="Heading 4 4 4" xfId="12461" xr:uid="{00000000-0005-0000-0000-0000243F0000}"/>
    <cellStyle name="Heading 4 4 5" xfId="12462" xr:uid="{00000000-0005-0000-0000-0000253F0000}"/>
    <cellStyle name="Heading 4 5" xfId="1477" xr:uid="{00000000-0005-0000-0000-0000263F0000}"/>
    <cellStyle name="Heading 4 5 2" xfId="12463" xr:uid="{00000000-0005-0000-0000-0000273F0000}"/>
    <cellStyle name="Heading 4 5 3" xfId="12464" xr:uid="{00000000-0005-0000-0000-0000283F0000}"/>
    <cellStyle name="Heading 4 5 4" xfId="12465" xr:uid="{00000000-0005-0000-0000-0000293F0000}"/>
    <cellStyle name="Heading 4 6" xfId="1478" xr:uid="{00000000-0005-0000-0000-00002A3F0000}"/>
    <cellStyle name="Heading 4 6 2" xfId="12466" xr:uid="{00000000-0005-0000-0000-00002B3F0000}"/>
    <cellStyle name="Heading 4 7" xfId="1479" xr:uid="{00000000-0005-0000-0000-00002C3F0000}"/>
    <cellStyle name="Heading 4 8" xfId="59692" xr:uid="{00000000-0005-0000-0000-00002D3F0000}"/>
    <cellStyle name="Heading 4 9" xfId="59693" xr:uid="{00000000-0005-0000-0000-00002E3F0000}"/>
    <cellStyle name="Heading1" xfId="1480" xr:uid="{00000000-0005-0000-0000-00002F3F0000}"/>
    <cellStyle name="Heading1 2" xfId="1481" xr:uid="{00000000-0005-0000-0000-0000303F0000}"/>
    <cellStyle name="Heading1 2 2" xfId="12467" xr:uid="{00000000-0005-0000-0000-0000313F0000}"/>
    <cellStyle name="Heading1 3" xfId="1482" xr:uid="{00000000-0005-0000-0000-0000323F0000}"/>
    <cellStyle name="Heading1 4" xfId="12468" xr:uid="{00000000-0005-0000-0000-0000333F0000}"/>
    <cellStyle name="Heading1 5" xfId="12469" xr:uid="{00000000-0005-0000-0000-0000343F0000}"/>
    <cellStyle name="Heading1_2010-2012 Program Workbook_Incent_FS" xfId="1483" xr:uid="{00000000-0005-0000-0000-0000353F0000}"/>
    <cellStyle name="Heading2" xfId="1484" xr:uid="{00000000-0005-0000-0000-0000363F0000}"/>
    <cellStyle name="Heading2 2" xfId="1485" xr:uid="{00000000-0005-0000-0000-0000373F0000}"/>
    <cellStyle name="Heading2 2 2" xfId="12470" xr:uid="{00000000-0005-0000-0000-0000383F0000}"/>
    <cellStyle name="Heading2 3" xfId="1486" xr:uid="{00000000-0005-0000-0000-0000393F0000}"/>
    <cellStyle name="Heading2 4" xfId="12471" xr:uid="{00000000-0005-0000-0000-00003A3F0000}"/>
    <cellStyle name="Heading2 5" xfId="12472" xr:uid="{00000000-0005-0000-0000-00003B3F0000}"/>
    <cellStyle name="Heading2_2010-2012 Program Workbook_Incent_FS" xfId="1487" xr:uid="{00000000-0005-0000-0000-00003C3F0000}"/>
    <cellStyle name="Hidden" xfId="1488" xr:uid="{00000000-0005-0000-0000-00003D3F0000}"/>
    <cellStyle name="Hidden 2" xfId="4923" xr:uid="{00000000-0005-0000-0000-00003E3F0000}"/>
    <cellStyle name="Hidden 2 2" xfId="12473" xr:uid="{00000000-0005-0000-0000-00003F3F0000}"/>
    <cellStyle name="Hidden 3" xfId="12474" xr:uid="{00000000-0005-0000-0000-0000403F0000}"/>
    <cellStyle name="HIGHLIGHT" xfId="1489" xr:uid="{00000000-0005-0000-0000-0000413F0000}"/>
    <cellStyle name="HIGHLIGHT 2" xfId="12475" xr:uid="{00000000-0005-0000-0000-0000423F0000}"/>
    <cellStyle name="HIGHLIGHT 2 2" xfId="12476" xr:uid="{00000000-0005-0000-0000-0000433F0000}"/>
    <cellStyle name="HIGHLIGHT 2 2 2" xfId="12477" xr:uid="{00000000-0005-0000-0000-0000443F0000}"/>
    <cellStyle name="HIGHLIGHT 2 3" xfId="12478" xr:uid="{00000000-0005-0000-0000-0000453F0000}"/>
    <cellStyle name="HIGHLIGHT 2 4" xfId="12479" xr:uid="{00000000-0005-0000-0000-0000463F0000}"/>
    <cellStyle name="HIGHLIGHT 2 5" xfId="12480" xr:uid="{00000000-0005-0000-0000-0000473F0000}"/>
    <cellStyle name="HIGHLIGHT 3" xfId="12481" xr:uid="{00000000-0005-0000-0000-0000483F0000}"/>
    <cellStyle name="HIGHLIGHT 3 2" xfId="12482" xr:uid="{00000000-0005-0000-0000-0000493F0000}"/>
    <cellStyle name="HIGHLIGHT 3 3" xfId="12483" xr:uid="{00000000-0005-0000-0000-00004A3F0000}"/>
    <cellStyle name="HIGHLIGHT 4" xfId="12484" xr:uid="{00000000-0005-0000-0000-00004B3F0000}"/>
    <cellStyle name="HIGHLIGHT 5" xfId="12485" xr:uid="{00000000-0005-0000-0000-00004C3F0000}"/>
    <cellStyle name="HIGHLIGHT 6" xfId="12486" xr:uid="{00000000-0005-0000-0000-00004D3F0000}"/>
    <cellStyle name="highlite" xfId="1490" xr:uid="{00000000-0005-0000-0000-00004E3F0000}"/>
    <cellStyle name="hilite" xfId="1491" xr:uid="{00000000-0005-0000-0000-00004F3F0000}"/>
    <cellStyle name="Hyperlink" xfId="49" builtinId="8"/>
    <cellStyle name="Hyperlink 2" xfId="1492" xr:uid="{00000000-0005-0000-0000-0000513F0000}"/>
    <cellStyle name="Hyperlink 2 2" xfId="12487" xr:uid="{00000000-0005-0000-0000-0000523F0000}"/>
    <cellStyle name="Hyperlink 2 2 2" xfId="12488" xr:uid="{00000000-0005-0000-0000-0000533F0000}"/>
    <cellStyle name="Hyperlink 2 2 2 2" xfId="12489" xr:uid="{00000000-0005-0000-0000-0000543F0000}"/>
    <cellStyle name="Hyperlink 2 2 3" xfId="12490" xr:uid="{00000000-0005-0000-0000-0000553F0000}"/>
    <cellStyle name="Hyperlink 2 2 4" xfId="12491" xr:uid="{00000000-0005-0000-0000-0000563F0000}"/>
    <cellStyle name="Hyperlink 2 3" xfId="12492" xr:uid="{00000000-0005-0000-0000-0000573F0000}"/>
    <cellStyle name="Hyperlink 2 3 2" xfId="12493" xr:uid="{00000000-0005-0000-0000-0000583F0000}"/>
    <cellStyle name="Hyperlink 2 3 3" xfId="12494" xr:uid="{00000000-0005-0000-0000-0000593F0000}"/>
    <cellStyle name="Hyperlink 2 4" xfId="12495" xr:uid="{00000000-0005-0000-0000-00005A3F0000}"/>
    <cellStyle name="Hyperlink 2 5" xfId="12496" xr:uid="{00000000-0005-0000-0000-00005B3F0000}"/>
    <cellStyle name="Hyperlink 3" xfId="12497" xr:uid="{00000000-0005-0000-0000-00005C3F0000}"/>
    <cellStyle name="Hyperlink 3 2" xfId="12498" xr:uid="{00000000-0005-0000-0000-00005D3F0000}"/>
    <cellStyle name="Hyperlink 3 2 2" xfId="12499" xr:uid="{00000000-0005-0000-0000-00005E3F0000}"/>
    <cellStyle name="Hyperlink 3 2 2 2" xfId="12500" xr:uid="{00000000-0005-0000-0000-00005F3F0000}"/>
    <cellStyle name="Hyperlink 3 2 3" xfId="12501" xr:uid="{00000000-0005-0000-0000-0000603F0000}"/>
    <cellStyle name="Hyperlink 3 3" xfId="12502" xr:uid="{00000000-0005-0000-0000-0000613F0000}"/>
    <cellStyle name="Hyperlink 3 3 2" xfId="12503" xr:uid="{00000000-0005-0000-0000-0000623F0000}"/>
    <cellStyle name="Hyperlink 3 4" xfId="12504" xr:uid="{00000000-0005-0000-0000-0000633F0000}"/>
    <cellStyle name="Hyperlink 3 5" xfId="12505" xr:uid="{00000000-0005-0000-0000-0000643F0000}"/>
    <cellStyle name="Hyperlink 4" xfId="12506" xr:uid="{00000000-0005-0000-0000-0000653F0000}"/>
    <cellStyle name="Hyperlink 4 2" xfId="12507" xr:uid="{00000000-0005-0000-0000-0000663F0000}"/>
    <cellStyle name="Hyperlink 4 2 2" xfId="12508" xr:uid="{00000000-0005-0000-0000-0000673F0000}"/>
    <cellStyle name="Hyperlink 4 2 2 2" xfId="12509" xr:uid="{00000000-0005-0000-0000-0000683F0000}"/>
    <cellStyle name="Hyperlink 4 2 3" xfId="12510" xr:uid="{00000000-0005-0000-0000-0000693F0000}"/>
    <cellStyle name="Hyperlink 4 3" xfId="12511" xr:uid="{00000000-0005-0000-0000-00006A3F0000}"/>
    <cellStyle name="Hyperlink 4 3 2" xfId="12512" xr:uid="{00000000-0005-0000-0000-00006B3F0000}"/>
    <cellStyle name="Hyperlink 4 3 2 2" xfId="12513" xr:uid="{00000000-0005-0000-0000-00006C3F0000}"/>
    <cellStyle name="Hyperlink 4 3 3" xfId="12514" xr:uid="{00000000-0005-0000-0000-00006D3F0000}"/>
    <cellStyle name="Hyperlink 4 4" xfId="12515" xr:uid="{00000000-0005-0000-0000-00006E3F0000}"/>
    <cellStyle name="Hyperlink 4 4 2" xfId="12516" xr:uid="{00000000-0005-0000-0000-00006F3F0000}"/>
    <cellStyle name="Hyperlink 4 5" xfId="12517" xr:uid="{00000000-0005-0000-0000-0000703F0000}"/>
    <cellStyle name="Hyperlink 5" xfId="12518" xr:uid="{00000000-0005-0000-0000-0000713F0000}"/>
    <cellStyle name="Hyperlink 5 2" xfId="12519" xr:uid="{00000000-0005-0000-0000-0000723F0000}"/>
    <cellStyle name="Hyperlink 5 2 2" xfId="12520" xr:uid="{00000000-0005-0000-0000-0000733F0000}"/>
    <cellStyle name="Hyperlink 5 2 2 2" xfId="12521" xr:uid="{00000000-0005-0000-0000-0000743F0000}"/>
    <cellStyle name="Hyperlink 5 2 3" xfId="12522" xr:uid="{00000000-0005-0000-0000-0000753F0000}"/>
    <cellStyle name="Hyperlink 5 3" xfId="12523" xr:uid="{00000000-0005-0000-0000-0000763F0000}"/>
    <cellStyle name="Hyperlink 5 3 2" xfId="12524" xr:uid="{00000000-0005-0000-0000-0000773F0000}"/>
    <cellStyle name="Hyperlink 5 4" xfId="12525" xr:uid="{00000000-0005-0000-0000-0000783F0000}"/>
    <cellStyle name="Input" xfId="9" builtinId="20" customBuiltin="1"/>
    <cellStyle name="Input [yellow]" xfId="1493" xr:uid="{00000000-0005-0000-0000-00007A3F0000}"/>
    <cellStyle name="Input [yellow] 2" xfId="1494" xr:uid="{00000000-0005-0000-0000-00007B3F0000}"/>
    <cellStyle name="Input [yellow] 2 2" xfId="5097" xr:uid="{00000000-0005-0000-0000-00007C3F0000}"/>
    <cellStyle name="Input [yellow] 2 2 2" xfId="57979" xr:uid="{00000000-0005-0000-0000-00007D3F0000}"/>
    <cellStyle name="Input [yellow] 2 2 2 2" xfId="57980" xr:uid="{00000000-0005-0000-0000-00007E3F0000}"/>
    <cellStyle name="Input [yellow] 2 2 2 3" xfId="57981" xr:uid="{00000000-0005-0000-0000-00007F3F0000}"/>
    <cellStyle name="Input [yellow] 2 2 3" xfId="57982" xr:uid="{00000000-0005-0000-0000-0000803F0000}"/>
    <cellStyle name="Input [yellow] 2 3" xfId="57983" xr:uid="{00000000-0005-0000-0000-0000813F0000}"/>
    <cellStyle name="Input [yellow] 2 3 2" xfId="57984" xr:uid="{00000000-0005-0000-0000-0000823F0000}"/>
    <cellStyle name="Input [yellow] 2 3 3" xfId="57985" xr:uid="{00000000-0005-0000-0000-0000833F0000}"/>
    <cellStyle name="Input [yellow] 2 4" xfId="57986" xr:uid="{00000000-0005-0000-0000-0000843F0000}"/>
    <cellStyle name="Input [yellow] 2 5" xfId="57987" xr:uid="{00000000-0005-0000-0000-0000853F0000}"/>
    <cellStyle name="Input [yellow] 3" xfId="5098" xr:uid="{00000000-0005-0000-0000-0000863F0000}"/>
    <cellStyle name="Input [yellow] 3 2" xfId="57988" xr:uid="{00000000-0005-0000-0000-0000873F0000}"/>
    <cellStyle name="Input [yellow] 3 2 2" xfId="57989" xr:uid="{00000000-0005-0000-0000-0000883F0000}"/>
    <cellStyle name="Input [yellow] 3 2 3" xfId="57990" xr:uid="{00000000-0005-0000-0000-0000893F0000}"/>
    <cellStyle name="Input [yellow] 3 3" xfId="57991" xr:uid="{00000000-0005-0000-0000-00008A3F0000}"/>
    <cellStyle name="Input [yellow] 4" xfId="57992" xr:uid="{00000000-0005-0000-0000-00008B3F0000}"/>
    <cellStyle name="Input [yellow] 4 2" xfId="57993" xr:uid="{00000000-0005-0000-0000-00008C3F0000}"/>
    <cellStyle name="Input [yellow] 4 3" xfId="57994" xr:uid="{00000000-0005-0000-0000-00008D3F0000}"/>
    <cellStyle name="Input [yellow] 5" xfId="57995" xr:uid="{00000000-0005-0000-0000-00008E3F0000}"/>
    <cellStyle name="Input [yellow] 6" xfId="57996" xr:uid="{00000000-0005-0000-0000-00008F3F0000}"/>
    <cellStyle name="Input [yellow]_2010-2012 Program Workbook Completed_Incent_V2" xfId="1495" xr:uid="{00000000-0005-0000-0000-0000903F0000}"/>
    <cellStyle name="Input 10" xfId="12526" xr:uid="{00000000-0005-0000-0000-0000913F0000}"/>
    <cellStyle name="Input 10 2" xfId="12527" xr:uid="{00000000-0005-0000-0000-0000923F0000}"/>
    <cellStyle name="Input 10 2 2" xfId="12528" xr:uid="{00000000-0005-0000-0000-0000933F0000}"/>
    <cellStyle name="Input 10 2 2 2" xfId="12529" xr:uid="{00000000-0005-0000-0000-0000943F0000}"/>
    <cellStyle name="Input 10 2 2 3" xfId="12530" xr:uid="{00000000-0005-0000-0000-0000953F0000}"/>
    <cellStyle name="Input 10 2 2 4" xfId="12531" xr:uid="{00000000-0005-0000-0000-0000963F0000}"/>
    <cellStyle name="Input 10 2 3" xfId="12532" xr:uid="{00000000-0005-0000-0000-0000973F0000}"/>
    <cellStyle name="Input 10 2 3 2" xfId="12533" xr:uid="{00000000-0005-0000-0000-0000983F0000}"/>
    <cellStyle name="Input 10 2 4" xfId="12534" xr:uid="{00000000-0005-0000-0000-0000993F0000}"/>
    <cellStyle name="Input 10 2 4 2" xfId="12535" xr:uid="{00000000-0005-0000-0000-00009A3F0000}"/>
    <cellStyle name="Input 10 2 5" xfId="12536" xr:uid="{00000000-0005-0000-0000-00009B3F0000}"/>
    <cellStyle name="Input 10 2 6" xfId="12537" xr:uid="{00000000-0005-0000-0000-00009C3F0000}"/>
    <cellStyle name="Input 10 2 7" xfId="12538" xr:uid="{00000000-0005-0000-0000-00009D3F0000}"/>
    <cellStyle name="Input 10 3" xfId="12539" xr:uid="{00000000-0005-0000-0000-00009E3F0000}"/>
    <cellStyle name="Input 10 3 2" xfId="12540" xr:uid="{00000000-0005-0000-0000-00009F3F0000}"/>
    <cellStyle name="Input 10 3 3" xfId="12541" xr:uid="{00000000-0005-0000-0000-0000A03F0000}"/>
    <cellStyle name="Input 10 3 4" xfId="12542" xr:uid="{00000000-0005-0000-0000-0000A13F0000}"/>
    <cellStyle name="Input 10 4" xfId="12543" xr:uid="{00000000-0005-0000-0000-0000A23F0000}"/>
    <cellStyle name="Input 10 4 2" xfId="12544" xr:uid="{00000000-0005-0000-0000-0000A33F0000}"/>
    <cellStyle name="Input 10 5" xfId="12545" xr:uid="{00000000-0005-0000-0000-0000A43F0000}"/>
    <cellStyle name="Input 10 5 2" xfId="12546" xr:uid="{00000000-0005-0000-0000-0000A53F0000}"/>
    <cellStyle name="Input 10 5 3" xfId="12547" xr:uid="{00000000-0005-0000-0000-0000A63F0000}"/>
    <cellStyle name="Input 10 6" xfId="12548" xr:uid="{00000000-0005-0000-0000-0000A73F0000}"/>
    <cellStyle name="Input 10 6 2" xfId="12549" xr:uid="{00000000-0005-0000-0000-0000A83F0000}"/>
    <cellStyle name="Input 10 7" xfId="12550" xr:uid="{00000000-0005-0000-0000-0000A93F0000}"/>
    <cellStyle name="Input 10 8" xfId="12551" xr:uid="{00000000-0005-0000-0000-0000AA3F0000}"/>
    <cellStyle name="Input 10 9" xfId="12552" xr:uid="{00000000-0005-0000-0000-0000AB3F0000}"/>
    <cellStyle name="Input 100" xfId="12553" xr:uid="{00000000-0005-0000-0000-0000AC3F0000}"/>
    <cellStyle name="Input 100 2" xfId="12554" xr:uid="{00000000-0005-0000-0000-0000AD3F0000}"/>
    <cellStyle name="Input 100 3" xfId="12555" xr:uid="{00000000-0005-0000-0000-0000AE3F0000}"/>
    <cellStyle name="Input 101" xfId="12556" xr:uid="{00000000-0005-0000-0000-0000AF3F0000}"/>
    <cellStyle name="Input 101 2" xfId="12557" xr:uid="{00000000-0005-0000-0000-0000B03F0000}"/>
    <cellStyle name="Input 101 3" xfId="12558" xr:uid="{00000000-0005-0000-0000-0000B13F0000}"/>
    <cellStyle name="Input 102" xfId="12559" xr:uid="{00000000-0005-0000-0000-0000B23F0000}"/>
    <cellStyle name="Input 102 2" xfId="12560" xr:uid="{00000000-0005-0000-0000-0000B33F0000}"/>
    <cellStyle name="Input 102 3" xfId="12561" xr:uid="{00000000-0005-0000-0000-0000B43F0000}"/>
    <cellStyle name="Input 103" xfId="12562" xr:uid="{00000000-0005-0000-0000-0000B53F0000}"/>
    <cellStyle name="Input 103 2" xfId="12563" xr:uid="{00000000-0005-0000-0000-0000B63F0000}"/>
    <cellStyle name="Input 104" xfId="12564" xr:uid="{00000000-0005-0000-0000-0000B73F0000}"/>
    <cellStyle name="Input 104 2" xfId="12565" xr:uid="{00000000-0005-0000-0000-0000B83F0000}"/>
    <cellStyle name="Input 105" xfId="12566" xr:uid="{00000000-0005-0000-0000-0000B93F0000}"/>
    <cellStyle name="Input 105 2" xfId="12567" xr:uid="{00000000-0005-0000-0000-0000BA3F0000}"/>
    <cellStyle name="Input 106" xfId="12568" xr:uid="{00000000-0005-0000-0000-0000BB3F0000}"/>
    <cellStyle name="Input 106 2" xfId="12569" xr:uid="{00000000-0005-0000-0000-0000BC3F0000}"/>
    <cellStyle name="Input 107" xfId="12570" xr:uid="{00000000-0005-0000-0000-0000BD3F0000}"/>
    <cellStyle name="Input 107 2" xfId="12571" xr:uid="{00000000-0005-0000-0000-0000BE3F0000}"/>
    <cellStyle name="Input 108" xfId="12572" xr:uid="{00000000-0005-0000-0000-0000BF3F0000}"/>
    <cellStyle name="Input 108 2" xfId="12573" xr:uid="{00000000-0005-0000-0000-0000C03F0000}"/>
    <cellStyle name="Input 109" xfId="12574" xr:uid="{00000000-0005-0000-0000-0000C13F0000}"/>
    <cellStyle name="Input 109 2" xfId="12575" xr:uid="{00000000-0005-0000-0000-0000C23F0000}"/>
    <cellStyle name="Input 11" xfId="12576" xr:uid="{00000000-0005-0000-0000-0000C33F0000}"/>
    <cellStyle name="Input 11 2" xfId="12577" xr:uid="{00000000-0005-0000-0000-0000C43F0000}"/>
    <cellStyle name="Input 11 2 2" xfId="12578" xr:uid="{00000000-0005-0000-0000-0000C53F0000}"/>
    <cellStyle name="Input 11 2 2 2" xfId="12579" xr:uid="{00000000-0005-0000-0000-0000C63F0000}"/>
    <cellStyle name="Input 11 2 2 3" xfId="12580" xr:uid="{00000000-0005-0000-0000-0000C73F0000}"/>
    <cellStyle name="Input 11 2 2 4" xfId="12581" xr:uid="{00000000-0005-0000-0000-0000C83F0000}"/>
    <cellStyle name="Input 11 2 3" xfId="12582" xr:uid="{00000000-0005-0000-0000-0000C93F0000}"/>
    <cellStyle name="Input 11 2 3 2" xfId="12583" xr:uid="{00000000-0005-0000-0000-0000CA3F0000}"/>
    <cellStyle name="Input 11 2 4" xfId="12584" xr:uid="{00000000-0005-0000-0000-0000CB3F0000}"/>
    <cellStyle name="Input 11 2 4 2" xfId="12585" xr:uid="{00000000-0005-0000-0000-0000CC3F0000}"/>
    <cellStyle name="Input 11 2 5" xfId="12586" xr:uid="{00000000-0005-0000-0000-0000CD3F0000}"/>
    <cellStyle name="Input 11 2 6" xfId="12587" xr:uid="{00000000-0005-0000-0000-0000CE3F0000}"/>
    <cellStyle name="Input 11 2 7" xfId="12588" xr:uid="{00000000-0005-0000-0000-0000CF3F0000}"/>
    <cellStyle name="Input 11 3" xfId="12589" xr:uid="{00000000-0005-0000-0000-0000D03F0000}"/>
    <cellStyle name="Input 11 3 2" xfId="12590" xr:uid="{00000000-0005-0000-0000-0000D13F0000}"/>
    <cellStyle name="Input 11 3 3" xfId="12591" xr:uid="{00000000-0005-0000-0000-0000D23F0000}"/>
    <cellStyle name="Input 11 3 4" xfId="12592" xr:uid="{00000000-0005-0000-0000-0000D33F0000}"/>
    <cellStyle name="Input 11 4" xfId="12593" xr:uid="{00000000-0005-0000-0000-0000D43F0000}"/>
    <cellStyle name="Input 11 4 2" xfId="12594" xr:uid="{00000000-0005-0000-0000-0000D53F0000}"/>
    <cellStyle name="Input 11 5" xfId="12595" xr:uid="{00000000-0005-0000-0000-0000D63F0000}"/>
    <cellStyle name="Input 11 5 2" xfId="12596" xr:uid="{00000000-0005-0000-0000-0000D73F0000}"/>
    <cellStyle name="Input 11 5 3" xfId="12597" xr:uid="{00000000-0005-0000-0000-0000D83F0000}"/>
    <cellStyle name="Input 11 6" xfId="12598" xr:uid="{00000000-0005-0000-0000-0000D93F0000}"/>
    <cellStyle name="Input 11 7" xfId="12599" xr:uid="{00000000-0005-0000-0000-0000DA3F0000}"/>
    <cellStyle name="Input 11 8" xfId="12600" xr:uid="{00000000-0005-0000-0000-0000DB3F0000}"/>
    <cellStyle name="Input 110" xfId="12601" xr:uid="{00000000-0005-0000-0000-0000DC3F0000}"/>
    <cellStyle name="Input 110 2" xfId="12602" xr:uid="{00000000-0005-0000-0000-0000DD3F0000}"/>
    <cellStyle name="Input 111" xfId="12603" xr:uid="{00000000-0005-0000-0000-0000DE3F0000}"/>
    <cellStyle name="Input 112" xfId="12604" xr:uid="{00000000-0005-0000-0000-0000DF3F0000}"/>
    <cellStyle name="Input 113" xfId="12605" xr:uid="{00000000-0005-0000-0000-0000E03F0000}"/>
    <cellStyle name="Input 114" xfId="12606" xr:uid="{00000000-0005-0000-0000-0000E13F0000}"/>
    <cellStyle name="Input 115" xfId="12607" xr:uid="{00000000-0005-0000-0000-0000E23F0000}"/>
    <cellStyle name="Input 116" xfId="12608" xr:uid="{00000000-0005-0000-0000-0000E33F0000}"/>
    <cellStyle name="Input 117" xfId="12609" xr:uid="{00000000-0005-0000-0000-0000E43F0000}"/>
    <cellStyle name="Input 118" xfId="12610" xr:uid="{00000000-0005-0000-0000-0000E53F0000}"/>
    <cellStyle name="Input 119" xfId="12611" xr:uid="{00000000-0005-0000-0000-0000E63F0000}"/>
    <cellStyle name="Input 12" xfId="12612" xr:uid="{00000000-0005-0000-0000-0000E73F0000}"/>
    <cellStyle name="Input 12 2" xfId="12613" xr:uid="{00000000-0005-0000-0000-0000E83F0000}"/>
    <cellStyle name="Input 12 2 2" xfId="12614" xr:uid="{00000000-0005-0000-0000-0000E93F0000}"/>
    <cellStyle name="Input 12 2 2 2" xfId="12615" xr:uid="{00000000-0005-0000-0000-0000EA3F0000}"/>
    <cellStyle name="Input 12 2 2 3" xfId="12616" xr:uid="{00000000-0005-0000-0000-0000EB3F0000}"/>
    <cellStyle name="Input 12 2 2 4" xfId="12617" xr:uid="{00000000-0005-0000-0000-0000EC3F0000}"/>
    <cellStyle name="Input 12 2 3" xfId="12618" xr:uid="{00000000-0005-0000-0000-0000ED3F0000}"/>
    <cellStyle name="Input 12 2 3 2" xfId="12619" xr:uid="{00000000-0005-0000-0000-0000EE3F0000}"/>
    <cellStyle name="Input 12 2 4" xfId="12620" xr:uid="{00000000-0005-0000-0000-0000EF3F0000}"/>
    <cellStyle name="Input 12 2 4 2" xfId="12621" xr:uid="{00000000-0005-0000-0000-0000F03F0000}"/>
    <cellStyle name="Input 12 2 5" xfId="12622" xr:uid="{00000000-0005-0000-0000-0000F13F0000}"/>
    <cellStyle name="Input 12 2 6" xfId="12623" xr:uid="{00000000-0005-0000-0000-0000F23F0000}"/>
    <cellStyle name="Input 12 2 7" xfId="12624" xr:uid="{00000000-0005-0000-0000-0000F33F0000}"/>
    <cellStyle name="Input 12 3" xfId="12625" xr:uid="{00000000-0005-0000-0000-0000F43F0000}"/>
    <cellStyle name="Input 12 3 2" xfId="12626" xr:uid="{00000000-0005-0000-0000-0000F53F0000}"/>
    <cellStyle name="Input 12 3 3" xfId="12627" xr:uid="{00000000-0005-0000-0000-0000F63F0000}"/>
    <cellStyle name="Input 12 3 4" xfId="12628" xr:uid="{00000000-0005-0000-0000-0000F73F0000}"/>
    <cellStyle name="Input 12 4" xfId="12629" xr:uid="{00000000-0005-0000-0000-0000F83F0000}"/>
    <cellStyle name="Input 12 4 2" xfId="12630" xr:uid="{00000000-0005-0000-0000-0000F93F0000}"/>
    <cellStyle name="Input 12 5" xfId="12631" xr:uid="{00000000-0005-0000-0000-0000FA3F0000}"/>
    <cellStyle name="Input 12 5 2" xfId="12632" xr:uid="{00000000-0005-0000-0000-0000FB3F0000}"/>
    <cellStyle name="Input 12 5 3" xfId="12633" xr:uid="{00000000-0005-0000-0000-0000FC3F0000}"/>
    <cellStyle name="Input 12 6" xfId="12634" xr:uid="{00000000-0005-0000-0000-0000FD3F0000}"/>
    <cellStyle name="Input 12 7" xfId="12635" xr:uid="{00000000-0005-0000-0000-0000FE3F0000}"/>
    <cellStyle name="Input 12 8" xfId="12636" xr:uid="{00000000-0005-0000-0000-0000FF3F0000}"/>
    <cellStyle name="Input 120" xfId="12637" xr:uid="{00000000-0005-0000-0000-000000400000}"/>
    <cellStyle name="Input 121" xfId="12638" xr:uid="{00000000-0005-0000-0000-000001400000}"/>
    <cellStyle name="Input 122" xfId="12639" xr:uid="{00000000-0005-0000-0000-000002400000}"/>
    <cellStyle name="Input 123" xfId="12640" xr:uid="{00000000-0005-0000-0000-000003400000}"/>
    <cellStyle name="Input 124" xfId="12641" xr:uid="{00000000-0005-0000-0000-000004400000}"/>
    <cellStyle name="Input 125" xfId="12642" xr:uid="{00000000-0005-0000-0000-000005400000}"/>
    <cellStyle name="Input 126" xfId="12643" xr:uid="{00000000-0005-0000-0000-000006400000}"/>
    <cellStyle name="Input 127" xfId="12644" xr:uid="{00000000-0005-0000-0000-000007400000}"/>
    <cellStyle name="Input 128" xfId="12645" xr:uid="{00000000-0005-0000-0000-000008400000}"/>
    <cellStyle name="Input 129" xfId="12646" xr:uid="{00000000-0005-0000-0000-000009400000}"/>
    <cellStyle name="Input 13" xfId="12647" xr:uid="{00000000-0005-0000-0000-00000A400000}"/>
    <cellStyle name="Input 13 2" xfId="12648" xr:uid="{00000000-0005-0000-0000-00000B400000}"/>
    <cellStyle name="Input 13 2 2" xfId="12649" xr:uid="{00000000-0005-0000-0000-00000C400000}"/>
    <cellStyle name="Input 13 2 2 2" xfId="12650" xr:uid="{00000000-0005-0000-0000-00000D400000}"/>
    <cellStyle name="Input 13 2 2 3" xfId="12651" xr:uid="{00000000-0005-0000-0000-00000E400000}"/>
    <cellStyle name="Input 13 2 2 4" xfId="12652" xr:uid="{00000000-0005-0000-0000-00000F400000}"/>
    <cellStyle name="Input 13 2 3" xfId="12653" xr:uid="{00000000-0005-0000-0000-000010400000}"/>
    <cellStyle name="Input 13 2 3 2" xfId="12654" xr:uid="{00000000-0005-0000-0000-000011400000}"/>
    <cellStyle name="Input 13 2 4" xfId="12655" xr:uid="{00000000-0005-0000-0000-000012400000}"/>
    <cellStyle name="Input 13 2 4 2" xfId="12656" xr:uid="{00000000-0005-0000-0000-000013400000}"/>
    <cellStyle name="Input 13 2 5" xfId="12657" xr:uid="{00000000-0005-0000-0000-000014400000}"/>
    <cellStyle name="Input 13 2 6" xfId="12658" xr:uid="{00000000-0005-0000-0000-000015400000}"/>
    <cellStyle name="Input 13 2 7" xfId="12659" xr:uid="{00000000-0005-0000-0000-000016400000}"/>
    <cellStyle name="Input 13 3" xfId="12660" xr:uid="{00000000-0005-0000-0000-000017400000}"/>
    <cellStyle name="Input 13 3 2" xfId="12661" xr:uid="{00000000-0005-0000-0000-000018400000}"/>
    <cellStyle name="Input 13 3 3" xfId="12662" xr:uid="{00000000-0005-0000-0000-000019400000}"/>
    <cellStyle name="Input 13 3 4" xfId="12663" xr:uid="{00000000-0005-0000-0000-00001A400000}"/>
    <cellStyle name="Input 13 4" xfId="12664" xr:uid="{00000000-0005-0000-0000-00001B400000}"/>
    <cellStyle name="Input 13 4 2" xfId="12665" xr:uid="{00000000-0005-0000-0000-00001C400000}"/>
    <cellStyle name="Input 13 5" xfId="12666" xr:uid="{00000000-0005-0000-0000-00001D400000}"/>
    <cellStyle name="Input 13 5 2" xfId="12667" xr:uid="{00000000-0005-0000-0000-00001E400000}"/>
    <cellStyle name="Input 13 5 3" xfId="12668" xr:uid="{00000000-0005-0000-0000-00001F400000}"/>
    <cellStyle name="Input 13 6" xfId="12669" xr:uid="{00000000-0005-0000-0000-000020400000}"/>
    <cellStyle name="Input 13 7" xfId="12670" xr:uid="{00000000-0005-0000-0000-000021400000}"/>
    <cellStyle name="Input 13 8" xfId="12671" xr:uid="{00000000-0005-0000-0000-000022400000}"/>
    <cellStyle name="Input 130" xfId="12672" xr:uid="{00000000-0005-0000-0000-000023400000}"/>
    <cellStyle name="Input 130 2" xfId="12673" xr:uid="{00000000-0005-0000-0000-000024400000}"/>
    <cellStyle name="Input 130 2 2" xfId="12674" xr:uid="{00000000-0005-0000-0000-000025400000}"/>
    <cellStyle name="Input 130 3" xfId="12675" xr:uid="{00000000-0005-0000-0000-000026400000}"/>
    <cellStyle name="Input 130 3 2" xfId="12676" xr:uid="{00000000-0005-0000-0000-000027400000}"/>
    <cellStyle name="Input 130 4" xfId="12677" xr:uid="{00000000-0005-0000-0000-000028400000}"/>
    <cellStyle name="Input 131" xfId="12678" xr:uid="{00000000-0005-0000-0000-000029400000}"/>
    <cellStyle name="Input 131 2" xfId="12679" xr:uid="{00000000-0005-0000-0000-00002A400000}"/>
    <cellStyle name="Input 131 2 2" xfId="12680" xr:uid="{00000000-0005-0000-0000-00002B400000}"/>
    <cellStyle name="Input 131 3" xfId="12681" xr:uid="{00000000-0005-0000-0000-00002C400000}"/>
    <cellStyle name="Input 131 3 2" xfId="12682" xr:uid="{00000000-0005-0000-0000-00002D400000}"/>
    <cellStyle name="Input 131 4" xfId="12683" xr:uid="{00000000-0005-0000-0000-00002E400000}"/>
    <cellStyle name="Input 132" xfId="12684" xr:uid="{00000000-0005-0000-0000-00002F400000}"/>
    <cellStyle name="Input 132 2" xfId="12685" xr:uid="{00000000-0005-0000-0000-000030400000}"/>
    <cellStyle name="Input 132 2 2" xfId="12686" xr:uid="{00000000-0005-0000-0000-000031400000}"/>
    <cellStyle name="Input 132 3" xfId="12687" xr:uid="{00000000-0005-0000-0000-000032400000}"/>
    <cellStyle name="Input 132 3 2" xfId="12688" xr:uid="{00000000-0005-0000-0000-000033400000}"/>
    <cellStyle name="Input 132 4" xfId="12689" xr:uid="{00000000-0005-0000-0000-000034400000}"/>
    <cellStyle name="Input 133" xfId="12690" xr:uid="{00000000-0005-0000-0000-000035400000}"/>
    <cellStyle name="Input 133 2" xfId="12691" xr:uid="{00000000-0005-0000-0000-000036400000}"/>
    <cellStyle name="Input 133 2 2" xfId="12692" xr:uid="{00000000-0005-0000-0000-000037400000}"/>
    <cellStyle name="Input 133 3" xfId="12693" xr:uid="{00000000-0005-0000-0000-000038400000}"/>
    <cellStyle name="Input 133 3 2" xfId="12694" xr:uid="{00000000-0005-0000-0000-000039400000}"/>
    <cellStyle name="Input 133 4" xfId="12695" xr:uid="{00000000-0005-0000-0000-00003A400000}"/>
    <cellStyle name="Input 134" xfId="12696" xr:uid="{00000000-0005-0000-0000-00003B400000}"/>
    <cellStyle name="Input 134 2" xfId="12697" xr:uid="{00000000-0005-0000-0000-00003C400000}"/>
    <cellStyle name="Input 134 2 2" xfId="12698" xr:uid="{00000000-0005-0000-0000-00003D400000}"/>
    <cellStyle name="Input 134 3" xfId="12699" xr:uid="{00000000-0005-0000-0000-00003E400000}"/>
    <cellStyle name="Input 134 3 2" xfId="12700" xr:uid="{00000000-0005-0000-0000-00003F400000}"/>
    <cellStyle name="Input 134 4" xfId="12701" xr:uid="{00000000-0005-0000-0000-000040400000}"/>
    <cellStyle name="Input 135" xfId="12702" xr:uid="{00000000-0005-0000-0000-000041400000}"/>
    <cellStyle name="Input 135 2" xfId="12703" xr:uid="{00000000-0005-0000-0000-000042400000}"/>
    <cellStyle name="Input 135 2 2" xfId="12704" xr:uid="{00000000-0005-0000-0000-000043400000}"/>
    <cellStyle name="Input 135 3" xfId="12705" xr:uid="{00000000-0005-0000-0000-000044400000}"/>
    <cellStyle name="Input 135 3 2" xfId="12706" xr:uid="{00000000-0005-0000-0000-000045400000}"/>
    <cellStyle name="Input 135 4" xfId="12707" xr:uid="{00000000-0005-0000-0000-000046400000}"/>
    <cellStyle name="Input 136" xfId="12708" xr:uid="{00000000-0005-0000-0000-000047400000}"/>
    <cellStyle name="Input 136 2" xfId="12709" xr:uid="{00000000-0005-0000-0000-000048400000}"/>
    <cellStyle name="Input 136 2 2" xfId="12710" xr:uid="{00000000-0005-0000-0000-000049400000}"/>
    <cellStyle name="Input 136 3" xfId="12711" xr:uid="{00000000-0005-0000-0000-00004A400000}"/>
    <cellStyle name="Input 136 3 2" xfId="12712" xr:uid="{00000000-0005-0000-0000-00004B400000}"/>
    <cellStyle name="Input 136 4" xfId="12713" xr:uid="{00000000-0005-0000-0000-00004C400000}"/>
    <cellStyle name="Input 137" xfId="12714" xr:uid="{00000000-0005-0000-0000-00004D400000}"/>
    <cellStyle name="Input 137 2" xfId="12715" xr:uid="{00000000-0005-0000-0000-00004E400000}"/>
    <cellStyle name="Input 137 2 2" xfId="12716" xr:uid="{00000000-0005-0000-0000-00004F400000}"/>
    <cellStyle name="Input 137 3" xfId="12717" xr:uid="{00000000-0005-0000-0000-000050400000}"/>
    <cellStyle name="Input 137 3 2" xfId="12718" xr:uid="{00000000-0005-0000-0000-000051400000}"/>
    <cellStyle name="Input 137 4" xfId="12719" xr:uid="{00000000-0005-0000-0000-000052400000}"/>
    <cellStyle name="Input 138" xfId="12720" xr:uid="{00000000-0005-0000-0000-000053400000}"/>
    <cellStyle name="Input 138 2" xfId="12721" xr:uid="{00000000-0005-0000-0000-000054400000}"/>
    <cellStyle name="Input 138 2 2" xfId="12722" xr:uid="{00000000-0005-0000-0000-000055400000}"/>
    <cellStyle name="Input 138 3" xfId="12723" xr:uid="{00000000-0005-0000-0000-000056400000}"/>
    <cellStyle name="Input 138 3 2" xfId="12724" xr:uid="{00000000-0005-0000-0000-000057400000}"/>
    <cellStyle name="Input 138 4" xfId="12725" xr:uid="{00000000-0005-0000-0000-000058400000}"/>
    <cellStyle name="Input 139" xfId="12726" xr:uid="{00000000-0005-0000-0000-000059400000}"/>
    <cellStyle name="Input 139 2" xfId="12727" xr:uid="{00000000-0005-0000-0000-00005A400000}"/>
    <cellStyle name="Input 139 2 2" xfId="12728" xr:uid="{00000000-0005-0000-0000-00005B400000}"/>
    <cellStyle name="Input 139 3" xfId="12729" xr:uid="{00000000-0005-0000-0000-00005C400000}"/>
    <cellStyle name="Input 139 3 2" xfId="12730" xr:uid="{00000000-0005-0000-0000-00005D400000}"/>
    <cellStyle name="Input 139 4" xfId="12731" xr:uid="{00000000-0005-0000-0000-00005E400000}"/>
    <cellStyle name="Input 14" xfId="12732" xr:uid="{00000000-0005-0000-0000-00005F400000}"/>
    <cellStyle name="Input 14 2" xfId="12733" xr:uid="{00000000-0005-0000-0000-000060400000}"/>
    <cellStyle name="Input 14 2 2" xfId="12734" xr:uid="{00000000-0005-0000-0000-000061400000}"/>
    <cellStyle name="Input 14 2 2 2" xfId="12735" xr:uid="{00000000-0005-0000-0000-000062400000}"/>
    <cellStyle name="Input 14 2 2 3" xfId="12736" xr:uid="{00000000-0005-0000-0000-000063400000}"/>
    <cellStyle name="Input 14 2 2 4" xfId="12737" xr:uid="{00000000-0005-0000-0000-000064400000}"/>
    <cellStyle name="Input 14 2 3" xfId="12738" xr:uid="{00000000-0005-0000-0000-000065400000}"/>
    <cellStyle name="Input 14 2 3 2" xfId="12739" xr:uid="{00000000-0005-0000-0000-000066400000}"/>
    <cellStyle name="Input 14 2 4" xfId="12740" xr:uid="{00000000-0005-0000-0000-000067400000}"/>
    <cellStyle name="Input 14 2 4 2" xfId="12741" xr:uid="{00000000-0005-0000-0000-000068400000}"/>
    <cellStyle name="Input 14 2 5" xfId="12742" xr:uid="{00000000-0005-0000-0000-000069400000}"/>
    <cellStyle name="Input 14 2 6" xfId="12743" xr:uid="{00000000-0005-0000-0000-00006A400000}"/>
    <cellStyle name="Input 14 2 7" xfId="12744" xr:uid="{00000000-0005-0000-0000-00006B400000}"/>
    <cellStyle name="Input 14 3" xfId="12745" xr:uid="{00000000-0005-0000-0000-00006C400000}"/>
    <cellStyle name="Input 14 3 2" xfId="12746" xr:uid="{00000000-0005-0000-0000-00006D400000}"/>
    <cellStyle name="Input 14 3 3" xfId="12747" xr:uid="{00000000-0005-0000-0000-00006E400000}"/>
    <cellStyle name="Input 14 3 4" xfId="12748" xr:uid="{00000000-0005-0000-0000-00006F400000}"/>
    <cellStyle name="Input 14 4" xfId="12749" xr:uid="{00000000-0005-0000-0000-000070400000}"/>
    <cellStyle name="Input 14 4 2" xfId="12750" xr:uid="{00000000-0005-0000-0000-000071400000}"/>
    <cellStyle name="Input 14 5" xfId="12751" xr:uid="{00000000-0005-0000-0000-000072400000}"/>
    <cellStyle name="Input 14 5 2" xfId="12752" xr:uid="{00000000-0005-0000-0000-000073400000}"/>
    <cellStyle name="Input 14 5 3" xfId="12753" xr:uid="{00000000-0005-0000-0000-000074400000}"/>
    <cellStyle name="Input 14 6" xfId="12754" xr:uid="{00000000-0005-0000-0000-000075400000}"/>
    <cellStyle name="Input 14 7" xfId="12755" xr:uid="{00000000-0005-0000-0000-000076400000}"/>
    <cellStyle name="Input 140" xfId="12756" xr:uid="{00000000-0005-0000-0000-000077400000}"/>
    <cellStyle name="Input 140 2" xfId="12757" xr:uid="{00000000-0005-0000-0000-000078400000}"/>
    <cellStyle name="Input 140 2 2" xfId="12758" xr:uid="{00000000-0005-0000-0000-000079400000}"/>
    <cellStyle name="Input 140 3" xfId="12759" xr:uid="{00000000-0005-0000-0000-00007A400000}"/>
    <cellStyle name="Input 140 3 2" xfId="12760" xr:uid="{00000000-0005-0000-0000-00007B400000}"/>
    <cellStyle name="Input 140 4" xfId="12761" xr:uid="{00000000-0005-0000-0000-00007C400000}"/>
    <cellStyle name="Input 141" xfId="12762" xr:uid="{00000000-0005-0000-0000-00007D400000}"/>
    <cellStyle name="Input 141 2" xfId="12763" xr:uid="{00000000-0005-0000-0000-00007E400000}"/>
    <cellStyle name="Input 141 2 2" xfId="12764" xr:uid="{00000000-0005-0000-0000-00007F400000}"/>
    <cellStyle name="Input 141 3" xfId="12765" xr:uid="{00000000-0005-0000-0000-000080400000}"/>
    <cellStyle name="Input 141 3 2" xfId="12766" xr:uid="{00000000-0005-0000-0000-000081400000}"/>
    <cellStyle name="Input 141 4" xfId="12767" xr:uid="{00000000-0005-0000-0000-000082400000}"/>
    <cellStyle name="Input 142" xfId="12768" xr:uid="{00000000-0005-0000-0000-000083400000}"/>
    <cellStyle name="Input 142 2" xfId="12769" xr:uid="{00000000-0005-0000-0000-000084400000}"/>
    <cellStyle name="Input 142 2 2" xfId="12770" xr:uid="{00000000-0005-0000-0000-000085400000}"/>
    <cellStyle name="Input 142 3" xfId="12771" xr:uid="{00000000-0005-0000-0000-000086400000}"/>
    <cellStyle name="Input 142 3 2" xfId="12772" xr:uid="{00000000-0005-0000-0000-000087400000}"/>
    <cellStyle name="Input 142 4" xfId="12773" xr:uid="{00000000-0005-0000-0000-000088400000}"/>
    <cellStyle name="Input 143" xfId="12774" xr:uid="{00000000-0005-0000-0000-000089400000}"/>
    <cellStyle name="Input 143 2" xfId="12775" xr:uid="{00000000-0005-0000-0000-00008A400000}"/>
    <cellStyle name="Input 143 2 2" xfId="12776" xr:uid="{00000000-0005-0000-0000-00008B400000}"/>
    <cellStyle name="Input 143 3" xfId="12777" xr:uid="{00000000-0005-0000-0000-00008C400000}"/>
    <cellStyle name="Input 143 3 2" xfId="12778" xr:uid="{00000000-0005-0000-0000-00008D400000}"/>
    <cellStyle name="Input 143 4" xfId="12779" xr:uid="{00000000-0005-0000-0000-00008E400000}"/>
    <cellStyle name="Input 144" xfId="12780" xr:uid="{00000000-0005-0000-0000-00008F400000}"/>
    <cellStyle name="Input 144 2" xfId="12781" xr:uid="{00000000-0005-0000-0000-000090400000}"/>
    <cellStyle name="Input 144 2 2" xfId="12782" xr:uid="{00000000-0005-0000-0000-000091400000}"/>
    <cellStyle name="Input 144 3" xfId="12783" xr:uid="{00000000-0005-0000-0000-000092400000}"/>
    <cellStyle name="Input 144 3 2" xfId="12784" xr:uid="{00000000-0005-0000-0000-000093400000}"/>
    <cellStyle name="Input 144 4" xfId="12785" xr:uid="{00000000-0005-0000-0000-000094400000}"/>
    <cellStyle name="Input 145" xfId="12786" xr:uid="{00000000-0005-0000-0000-000095400000}"/>
    <cellStyle name="Input 145 2" xfId="12787" xr:uid="{00000000-0005-0000-0000-000096400000}"/>
    <cellStyle name="Input 145 2 2" xfId="12788" xr:uid="{00000000-0005-0000-0000-000097400000}"/>
    <cellStyle name="Input 145 3" xfId="12789" xr:uid="{00000000-0005-0000-0000-000098400000}"/>
    <cellStyle name="Input 145 3 2" xfId="12790" xr:uid="{00000000-0005-0000-0000-000099400000}"/>
    <cellStyle name="Input 145 4" xfId="12791" xr:uid="{00000000-0005-0000-0000-00009A400000}"/>
    <cellStyle name="Input 146" xfId="12792" xr:uid="{00000000-0005-0000-0000-00009B400000}"/>
    <cellStyle name="Input 146 2" xfId="12793" xr:uid="{00000000-0005-0000-0000-00009C400000}"/>
    <cellStyle name="Input 146 2 2" xfId="12794" xr:uid="{00000000-0005-0000-0000-00009D400000}"/>
    <cellStyle name="Input 146 3" xfId="12795" xr:uid="{00000000-0005-0000-0000-00009E400000}"/>
    <cellStyle name="Input 146 3 2" xfId="12796" xr:uid="{00000000-0005-0000-0000-00009F400000}"/>
    <cellStyle name="Input 146 4" xfId="12797" xr:uid="{00000000-0005-0000-0000-0000A0400000}"/>
    <cellStyle name="Input 147" xfId="12798" xr:uid="{00000000-0005-0000-0000-0000A1400000}"/>
    <cellStyle name="Input 147 2" xfId="12799" xr:uid="{00000000-0005-0000-0000-0000A2400000}"/>
    <cellStyle name="Input 147 2 2" xfId="12800" xr:uid="{00000000-0005-0000-0000-0000A3400000}"/>
    <cellStyle name="Input 147 3" xfId="12801" xr:uid="{00000000-0005-0000-0000-0000A4400000}"/>
    <cellStyle name="Input 147 3 2" xfId="12802" xr:uid="{00000000-0005-0000-0000-0000A5400000}"/>
    <cellStyle name="Input 147 4" xfId="12803" xr:uid="{00000000-0005-0000-0000-0000A6400000}"/>
    <cellStyle name="Input 148" xfId="12804" xr:uid="{00000000-0005-0000-0000-0000A7400000}"/>
    <cellStyle name="Input 148 2" xfId="12805" xr:uid="{00000000-0005-0000-0000-0000A8400000}"/>
    <cellStyle name="Input 148 2 2" xfId="12806" xr:uid="{00000000-0005-0000-0000-0000A9400000}"/>
    <cellStyle name="Input 148 3" xfId="12807" xr:uid="{00000000-0005-0000-0000-0000AA400000}"/>
    <cellStyle name="Input 148 3 2" xfId="12808" xr:uid="{00000000-0005-0000-0000-0000AB400000}"/>
    <cellStyle name="Input 148 4" xfId="12809" xr:uid="{00000000-0005-0000-0000-0000AC400000}"/>
    <cellStyle name="Input 149" xfId="12810" xr:uid="{00000000-0005-0000-0000-0000AD400000}"/>
    <cellStyle name="Input 149 2" xfId="12811" xr:uid="{00000000-0005-0000-0000-0000AE400000}"/>
    <cellStyle name="Input 149 2 2" xfId="12812" xr:uid="{00000000-0005-0000-0000-0000AF400000}"/>
    <cellStyle name="Input 149 3" xfId="12813" xr:uid="{00000000-0005-0000-0000-0000B0400000}"/>
    <cellStyle name="Input 149 3 2" xfId="12814" xr:uid="{00000000-0005-0000-0000-0000B1400000}"/>
    <cellStyle name="Input 149 4" xfId="12815" xr:uid="{00000000-0005-0000-0000-0000B2400000}"/>
    <cellStyle name="Input 15" xfId="12816" xr:uid="{00000000-0005-0000-0000-0000B3400000}"/>
    <cellStyle name="Input 15 2" xfId="12817" xr:uid="{00000000-0005-0000-0000-0000B4400000}"/>
    <cellStyle name="Input 15 2 2" xfId="12818" xr:uid="{00000000-0005-0000-0000-0000B5400000}"/>
    <cellStyle name="Input 15 2 2 2" xfId="12819" xr:uid="{00000000-0005-0000-0000-0000B6400000}"/>
    <cellStyle name="Input 15 2 2 3" xfId="12820" xr:uid="{00000000-0005-0000-0000-0000B7400000}"/>
    <cellStyle name="Input 15 2 2 4" xfId="12821" xr:uid="{00000000-0005-0000-0000-0000B8400000}"/>
    <cellStyle name="Input 15 2 3" xfId="12822" xr:uid="{00000000-0005-0000-0000-0000B9400000}"/>
    <cellStyle name="Input 15 2 3 2" xfId="12823" xr:uid="{00000000-0005-0000-0000-0000BA400000}"/>
    <cellStyle name="Input 15 2 4" xfId="12824" xr:uid="{00000000-0005-0000-0000-0000BB400000}"/>
    <cellStyle name="Input 15 2 4 2" xfId="12825" xr:uid="{00000000-0005-0000-0000-0000BC400000}"/>
    <cellStyle name="Input 15 2 5" xfId="12826" xr:uid="{00000000-0005-0000-0000-0000BD400000}"/>
    <cellStyle name="Input 15 2 6" xfId="12827" xr:uid="{00000000-0005-0000-0000-0000BE400000}"/>
    <cellStyle name="Input 15 2 7" xfId="12828" xr:uid="{00000000-0005-0000-0000-0000BF400000}"/>
    <cellStyle name="Input 15 3" xfId="12829" xr:uid="{00000000-0005-0000-0000-0000C0400000}"/>
    <cellStyle name="Input 15 3 2" xfId="12830" xr:uid="{00000000-0005-0000-0000-0000C1400000}"/>
    <cellStyle name="Input 15 3 3" xfId="12831" xr:uid="{00000000-0005-0000-0000-0000C2400000}"/>
    <cellStyle name="Input 15 3 4" xfId="12832" xr:uid="{00000000-0005-0000-0000-0000C3400000}"/>
    <cellStyle name="Input 15 4" xfId="12833" xr:uid="{00000000-0005-0000-0000-0000C4400000}"/>
    <cellStyle name="Input 15 4 2" xfId="12834" xr:uid="{00000000-0005-0000-0000-0000C5400000}"/>
    <cellStyle name="Input 15 5" xfId="12835" xr:uid="{00000000-0005-0000-0000-0000C6400000}"/>
    <cellStyle name="Input 15 5 2" xfId="12836" xr:uid="{00000000-0005-0000-0000-0000C7400000}"/>
    <cellStyle name="Input 15 5 3" xfId="12837" xr:uid="{00000000-0005-0000-0000-0000C8400000}"/>
    <cellStyle name="Input 15 6" xfId="12838" xr:uid="{00000000-0005-0000-0000-0000C9400000}"/>
    <cellStyle name="Input 15 7" xfId="12839" xr:uid="{00000000-0005-0000-0000-0000CA400000}"/>
    <cellStyle name="Input 150" xfId="12840" xr:uid="{00000000-0005-0000-0000-0000CB400000}"/>
    <cellStyle name="Input 150 2" xfId="12841" xr:uid="{00000000-0005-0000-0000-0000CC400000}"/>
    <cellStyle name="Input 150 2 2" xfId="12842" xr:uid="{00000000-0005-0000-0000-0000CD400000}"/>
    <cellStyle name="Input 150 3" xfId="12843" xr:uid="{00000000-0005-0000-0000-0000CE400000}"/>
    <cellStyle name="Input 150 3 2" xfId="12844" xr:uid="{00000000-0005-0000-0000-0000CF400000}"/>
    <cellStyle name="Input 150 4" xfId="12845" xr:uid="{00000000-0005-0000-0000-0000D0400000}"/>
    <cellStyle name="Input 151" xfId="12846" xr:uid="{00000000-0005-0000-0000-0000D1400000}"/>
    <cellStyle name="Input 151 2" xfId="12847" xr:uid="{00000000-0005-0000-0000-0000D2400000}"/>
    <cellStyle name="Input 151 2 2" xfId="12848" xr:uid="{00000000-0005-0000-0000-0000D3400000}"/>
    <cellStyle name="Input 151 3" xfId="12849" xr:uid="{00000000-0005-0000-0000-0000D4400000}"/>
    <cellStyle name="Input 151 3 2" xfId="12850" xr:uid="{00000000-0005-0000-0000-0000D5400000}"/>
    <cellStyle name="Input 151 4" xfId="12851" xr:uid="{00000000-0005-0000-0000-0000D6400000}"/>
    <cellStyle name="Input 152" xfId="12852" xr:uid="{00000000-0005-0000-0000-0000D7400000}"/>
    <cellStyle name="Input 152 2" xfId="12853" xr:uid="{00000000-0005-0000-0000-0000D8400000}"/>
    <cellStyle name="Input 152 2 2" xfId="12854" xr:uid="{00000000-0005-0000-0000-0000D9400000}"/>
    <cellStyle name="Input 152 3" xfId="12855" xr:uid="{00000000-0005-0000-0000-0000DA400000}"/>
    <cellStyle name="Input 152 3 2" xfId="12856" xr:uid="{00000000-0005-0000-0000-0000DB400000}"/>
    <cellStyle name="Input 152 4" xfId="12857" xr:uid="{00000000-0005-0000-0000-0000DC400000}"/>
    <cellStyle name="Input 153" xfId="12858" xr:uid="{00000000-0005-0000-0000-0000DD400000}"/>
    <cellStyle name="Input 153 2" xfId="12859" xr:uid="{00000000-0005-0000-0000-0000DE400000}"/>
    <cellStyle name="Input 153 2 2" xfId="12860" xr:uid="{00000000-0005-0000-0000-0000DF400000}"/>
    <cellStyle name="Input 153 3" xfId="12861" xr:uid="{00000000-0005-0000-0000-0000E0400000}"/>
    <cellStyle name="Input 153 3 2" xfId="12862" xr:uid="{00000000-0005-0000-0000-0000E1400000}"/>
    <cellStyle name="Input 153 4" xfId="12863" xr:uid="{00000000-0005-0000-0000-0000E2400000}"/>
    <cellStyle name="Input 154" xfId="12864" xr:uid="{00000000-0005-0000-0000-0000E3400000}"/>
    <cellStyle name="Input 154 2" xfId="12865" xr:uid="{00000000-0005-0000-0000-0000E4400000}"/>
    <cellStyle name="Input 154 2 2" xfId="12866" xr:uid="{00000000-0005-0000-0000-0000E5400000}"/>
    <cellStyle name="Input 154 3" xfId="12867" xr:uid="{00000000-0005-0000-0000-0000E6400000}"/>
    <cellStyle name="Input 154 3 2" xfId="12868" xr:uid="{00000000-0005-0000-0000-0000E7400000}"/>
    <cellStyle name="Input 154 4" xfId="12869" xr:uid="{00000000-0005-0000-0000-0000E8400000}"/>
    <cellStyle name="Input 155" xfId="12870" xr:uid="{00000000-0005-0000-0000-0000E9400000}"/>
    <cellStyle name="Input 155 2" xfId="12871" xr:uid="{00000000-0005-0000-0000-0000EA400000}"/>
    <cellStyle name="Input 155 2 2" xfId="12872" xr:uid="{00000000-0005-0000-0000-0000EB400000}"/>
    <cellStyle name="Input 155 3" xfId="12873" xr:uid="{00000000-0005-0000-0000-0000EC400000}"/>
    <cellStyle name="Input 155 3 2" xfId="12874" xr:uid="{00000000-0005-0000-0000-0000ED400000}"/>
    <cellStyle name="Input 155 4" xfId="12875" xr:uid="{00000000-0005-0000-0000-0000EE400000}"/>
    <cellStyle name="Input 156" xfId="12876" xr:uid="{00000000-0005-0000-0000-0000EF400000}"/>
    <cellStyle name="Input 156 2" xfId="12877" xr:uid="{00000000-0005-0000-0000-0000F0400000}"/>
    <cellStyle name="Input 156 2 2" xfId="12878" xr:uid="{00000000-0005-0000-0000-0000F1400000}"/>
    <cellStyle name="Input 156 3" xfId="12879" xr:uid="{00000000-0005-0000-0000-0000F2400000}"/>
    <cellStyle name="Input 156 3 2" xfId="12880" xr:uid="{00000000-0005-0000-0000-0000F3400000}"/>
    <cellStyle name="Input 156 4" xfId="12881" xr:uid="{00000000-0005-0000-0000-0000F4400000}"/>
    <cellStyle name="Input 157" xfId="12882" xr:uid="{00000000-0005-0000-0000-0000F5400000}"/>
    <cellStyle name="Input 157 2" xfId="12883" xr:uid="{00000000-0005-0000-0000-0000F6400000}"/>
    <cellStyle name="Input 157 2 2" xfId="12884" xr:uid="{00000000-0005-0000-0000-0000F7400000}"/>
    <cellStyle name="Input 157 3" xfId="12885" xr:uid="{00000000-0005-0000-0000-0000F8400000}"/>
    <cellStyle name="Input 157 3 2" xfId="12886" xr:uid="{00000000-0005-0000-0000-0000F9400000}"/>
    <cellStyle name="Input 157 4" xfId="12887" xr:uid="{00000000-0005-0000-0000-0000FA400000}"/>
    <cellStyle name="Input 158" xfId="12888" xr:uid="{00000000-0005-0000-0000-0000FB400000}"/>
    <cellStyle name="Input 158 2" xfId="12889" xr:uid="{00000000-0005-0000-0000-0000FC400000}"/>
    <cellStyle name="Input 158 2 2" xfId="12890" xr:uid="{00000000-0005-0000-0000-0000FD400000}"/>
    <cellStyle name="Input 158 3" xfId="12891" xr:uid="{00000000-0005-0000-0000-0000FE400000}"/>
    <cellStyle name="Input 158 3 2" xfId="12892" xr:uid="{00000000-0005-0000-0000-0000FF400000}"/>
    <cellStyle name="Input 158 4" xfId="12893" xr:uid="{00000000-0005-0000-0000-000000410000}"/>
    <cellStyle name="Input 159" xfId="12894" xr:uid="{00000000-0005-0000-0000-000001410000}"/>
    <cellStyle name="Input 159 2" xfId="12895" xr:uid="{00000000-0005-0000-0000-000002410000}"/>
    <cellStyle name="Input 159 2 2" xfId="12896" xr:uid="{00000000-0005-0000-0000-000003410000}"/>
    <cellStyle name="Input 159 3" xfId="12897" xr:uid="{00000000-0005-0000-0000-000004410000}"/>
    <cellStyle name="Input 159 3 2" xfId="12898" xr:uid="{00000000-0005-0000-0000-000005410000}"/>
    <cellStyle name="Input 159 4" xfId="12899" xr:uid="{00000000-0005-0000-0000-000006410000}"/>
    <cellStyle name="Input 16" xfId="12900" xr:uid="{00000000-0005-0000-0000-000007410000}"/>
    <cellStyle name="Input 16 2" xfId="12901" xr:uid="{00000000-0005-0000-0000-000008410000}"/>
    <cellStyle name="Input 16 2 2" xfId="12902" xr:uid="{00000000-0005-0000-0000-000009410000}"/>
    <cellStyle name="Input 16 2 2 2" xfId="12903" xr:uid="{00000000-0005-0000-0000-00000A410000}"/>
    <cellStyle name="Input 16 2 2 3" xfId="12904" xr:uid="{00000000-0005-0000-0000-00000B410000}"/>
    <cellStyle name="Input 16 2 2 4" xfId="12905" xr:uid="{00000000-0005-0000-0000-00000C410000}"/>
    <cellStyle name="Input 16 2 3" xfId="12906" xr:uid="{00000000-0005-0000-0000-00000D410000}"/>
    <cellStyle name="Input 16 2 3 2" xfId="12907" xr:uid="{00000000-0005-0000-0000-00000E410000}"/>
    <cellStyle name="Input 16 2 4" xfId="12908" xr:uid="{00000000-0005-0000-0000-00000F410000}"/>
    <cellStyle name="Input 16 2 4 2" xfId="12909" xr:uid="{00000000-0005-0000-0000-000010410000}"/>
    <cellStyle name="Input 16 2 5" xfId="12910" xr:uid="{00000000-0005-0000-0000-000011410000}"/>
    <cellStyle name="Input 16 2 6" xfId="12911" xr:uid="{00000000-0005-0000-0000-000012410000}"/>
    <cellStyle name="Input 16 2 7" xfId="12912" xr:uid="{00000000-0005-0000-0000-000013410000}"/>
    <cellStyle name="Input 16 3" xfId="12913" xr:uid="{00000000-0005-0000-0000-000014410000}"/>
    <cellStyle name="Input 16 3 2" xfId="12914" xr:uid="{00000000-0005-0000-0000-000015410000}"/>
    <cellStyle name="Input 16 3 3" xfId="12915" xr:uid="{00000000-0005-0000-0000-000016410000}"/>
    <cellStyle name="Input 16 3 4" xfId="12916" xr:uid="{00000000-0005-0000-0000-000017410000}"/>
    <cellStyle name="Input 16 4" xfId="12917" xr:uid="{00000000-0005-0000-0000-000018410000}"/>
    <cellStyle name="Input 16 4 2" xfId="12918" xr:uid="{00000000-0005-0000-0000-000019410000}"/>
    <cellStyle name="Input 16 5" xfId="12919" xr:uid="{00000000-0005-0000-0000-00001A410000}"/>
    <cellStyle name="Input 16 5 2" xfId="12920" xr:uid="{00000000-0005-0000-0000-00001B410000}"/>
    <cellStyle name="Input 16 5 3" xfId="12921" xr:uid="{00000000-0005-0000-0000-00001C410000}"/>
    <cellStyle name="Input 16 6" xfId="12922" xr:uid="{00000000-0005-0000-0000-00001D410000}"/>
    <cellStyle name="Input 16 7" xfId="12923" xr:uid="{00000000-0005-0000-0000-00001E410000}"/>
    <cellStyle name="Input 16 8" xfId="12924" xr:uid="{00000000-0005-0000-0000-00001F410000}"/>
    <cellStyle name="Input 160" xfId="12925" xr:uid="{00000000-0005-0000-0000-000020410000}"/>
    <cellStyle name="Input 160 2" xfId="12926" xr:uid="{00000000-0005-0000-0000-000021410000}"/>
    <cellStyle name="Input 160 2 2" xfId="12927" xr:uid="{00000000-0005-0000-0000-000022410000}"/>
    <cellStyle name="Input 160 3" xfId="12928" xr:uid="{00000000-0005-0000-0000-000023410000}"/>
    <cellStyle name="Input 160 3 2" xfId="12929" xr:uid="{00000000-0005-0000-0000-000024410000}"/>
    <cellStyle name="Input 160 4" xfId="12930" xr:uid="{00000000-0005-0000-0000-000025410000}"/>
    <cellStyle name="Input 161" xfId="12931" xr:uid="{00000000-0005-0000-0000-000026410000}"/>
    <cellStyle name="Input 161 2" xfId="12932" xr:uid="{00000000-0005-0000-0000-000027410000}"/>
    <cellStyle name="Input 161 2 2" xfId="12933" xr:uid="{00000000-0005-0000-0000-000028410000}"/>
    <cellStyle name="Input 161 3" xfId="12934" xr:uid="{00000000-0005-0000-0000-000029410000}"/>
    <cellStyle name="Input 161 3 2" xfId="12935" xr:uid="{00000000-0005-0000-0000-00002A410000}"/>
    <cellStyle name="Input 161 4" xfId="12936" xr:uid="{00000000-0005-0000-0000-00002B410000}"/>
    <cellStyle name="Input 162" xfId="12937" xr:uid="{00000000-0005-0000-0000-00002C410000}"/>
    <cellStyle name="Input 162 2" xfId="12938" xr:uid="{00000000-0005-0000-0000-00002D410000}"/>
    <cellStyle name="Input 162 2 2" xfId="12939" xr:uid="{00000000-0005-0000-0000-00002E410000}"/>
    <cellStyle name="Input 162 3" xfId="12940" xr:uid="{00000000-0005-0000-0000-00002F410000}"/>
    <cellStyle name="Input 162 3 2" xfId="12941" xr:uid="{00000000-0005-0000-0000-000030410000}"/>
    <cellStyle name="Input 162 4" xfId="12942" xr:uid="{00000000-0005-0000-0000-000031410000}"/>
    <cellStyle name="Input 163" xfId="12943" xr:uid="{00000000-0005-0000-0000-000032410000}"/>
    <cellStyle name="Input 163 2" xfId="12944" xr:uid="{00000000-0005-0000-0000-000033410000}"/>
    <cellStyle name="Input 163 2 2" xfId="12945" xr:uid="{00000000-0005-0000-0000-000034410000}"/>
    <cellStyle name="Input 163 3" xfId="12946" xr:uid="{00000000-0005-0000-0000-000035410000}"/>
    <cellStyle name="Input 163 3 2" xfId="12947" xr:uid="{00000000-0005-0000-0000-000036410000}"/>
    <cellStyle name="Input 163 4" xfId="12948" xr:uid="{00000000-0005-0000-0000-000037410000}"/>
    <cellStyle name="Input 164" xfId="12949" xr:uid="{00000000-0005-0000-0000-000038410000}"/>
    <cellStyle name="Input 164 2" xfId="12950" xr:uid="{00000000-0005-0000-0000-000039410000}"/>
    <cellStyle name="Input 164 2 2" xfId="12951" xr:uid="{00000000-0005-0000-0000-00003A410000}"/>
    <cellStyle name="Input 164 3" xfId="12952" xr:uid="{00000000-0005-0000-0000-00003B410000}"/>
    <cellStyle name="Input 164 3 2" xfId="12953" xr:uid="{00000000-0005-0000-0000-00003C410000}"/>
    <cellStyle name="Input 164 4" xfId="12954" xr:uid="{00000000-0005-0000-0000-00003D410000}"/>
    <cellStyle name="Input 165" xfId="12955" xr:uid="{00000000-0005-0000-0000-00003E410000}"/>
    <cellStyle name="Input 165 2" xfId="12956" xr:uid="{00000000-0005-0000-0000-00003F410000}"/>
    <cellStyle name="Input 165 2 2" xfId="12957" xr:uid="{00000000-0005-0000-0000-000040410000}"/>
    <cellStyle name="Input 165 3" xfId="12958" xr:uid="{00000000-0005-0000-0000-000041410000}"/>
    <cellStyle name="Input 165 3 2" xfId="12959" xr:uid="{00000000-0005-0000-0000-000042410000}"/>
    <cellStyle name="Input 165 4" xfId="12960" xr:uid="{00000000-0005-0000-0000-000043410000}"/>
    <cellStyle name="Input 166" xfId="12961" xr:uid="{00000000-0005-0000-0000-000044410000}"/>
    <cellStyle name="Input 166 2" xfId="12962" xr:uid="{00000000-0005-0000-0000-000045410000}"/>
    <cellStyle name="Input 166 2 2" xfId="12963" xr:uid="{00000000-0005-0000-0000-000046410000}"/>
    <cellStyle name="Input 166 3" xfId="12964" xr:uid="{00000000-0005-0000-0000-000047410000}"/>
    <cellStyle name="Input 166 3 2" xfId="12965" xr:uid="{00000000-0005-0000-0000-000048410000}"/>
    <cellStyle name="Input 166 4" xfId="12966" xr:uid="{00000000-0005-0000-0000-000049410000}"/>
    <cellStyle name="Input 167" xfId="12967" xr:uid="{00000000-0005-0000-0000-00004A410000}"/>
    <cellStyle name="Input 167 2" xfId="12968" xr:uid="{00000000-0005-0000-0000-00004B410000}"/>
    <cellStyle name="Input 167 2 2" xfId="12969" xr:uid="{00000000-0005-0000-0000-00004C410000}"/>
    <cellStyle name="Input 167 3" xfId="12970" xr:uid="{00000000-0005-0000-0000-00004D410000}"/>
    <cellStyle name="Input 167 3 2" xfId="12971" xr:uid="{00000000-0005-0000-0000-00004E410000}"/>
    <cellStyle name="Input 167 4" xfId="12972" xr:uid="{00000000-0005-0000-0000-00004F410000}"/>
    <cellStyle name="Input 168" xfId="12973" xr:uid="{00000000-0005-0000-0000-000050410000}"/>
    <cellStyle name="Input 168 2" xfId="12974" xr:uid="{00000000-0005-0000-0000-000051410000}"/>
    <cellStyle name="Input 168 2 2" xfId="12975" xr:uid="{00000000-0005-0000-0000-000052410000}"/>
    <cellStyle name="Input 168 3" xfId="12976" xr:uid="{00000000-0005-0000-0000-000053410000}"/>
    <cellStyle name="Input 168 3 2" xfId="12977" xr:uid="{00000000-0005-0000-0000-000054410000}"/>
    <cellStyle name="Input 168 4" xfId="12978" xr:uid="{00000000-0005-0000-0000-000055410000}"/>
    <cellStyle name="Input 169" xfId="12979" xr:uid="{00000000-0005-0000-0000-000056410000}"/>
    <cellStyle name="Input 169 2" xfId="12980" xr:uid="{00000000-0005-0000-0000-000057410000}"/>
    <cellStyle name="Input 169 2 2" xfId="12981" xr:uid="{00000000-0005-0000-0000-000058410000}"/>
    <cellStyle name="Input 169 3" xfId="12982" xr:uid="{00000000-0005-0000-0000-000059410000}"/>
    <cellStyle name="Input 169 3 2" xfId="12983" xr:uid="{00000000-0005-0000-0000-00005A410000}"/>
    <cellStyle name="Input 169 4" xfId="12984" xr:uid="{00000000-0005-0000-0000-00005B410000}"/>
    <cellStyle name="Input 17" xfId="12985" xr:uid="{00000000-0005-0000-0000-00005C410000}"/>
    <cellStyle name="Input 17 2" xfId="12986" xr:uid="{00000000-0005-0000-0000-00005D410000}"/>
    <cellStyle name="Input 17 2 2" xfId="12987" xr:uid="{00000000-0005-0000-0000-00005E410000}"/>
    <cellStyle name="Input 17 2 2 2" xfId="12988" xr:uid="{00000000-0005-0000-0000-00005F410000}"/>
    <cellStyle name="Input 17 2 2 3" xfId="12989" xr:uid="{00000000-0005-0000-0000-000060410000}"/>
    <cellStyle name="Input 17 2 2 4" xfId="12990" xr:uid="{00000000-0005-0000-0000-000061410000}"/>
    <cellStyle name="Input 17 2 3" xfId="12991" xr:uid="{00000000-0005-0000-0000-000062410000}"/>
    <cellStyle name="Input 17 2 3 2" xfId="12992" xr:uid="{00000000-0005-0000-0000-000063410000}"/>
    <cellStyle name="Input 17 2 4" xfId="12993" xr:uid="{00000000-0005-0000-0000-000064410000}"/>
    <cellStyle name="Input 17 2 4 2" xfId="12994" xr:uid="{00000000-0005-0000-0000-000065410000}"/>
    <cellStyle name="Input 17 2 5" xfId="12995" xr:uid="{00000000-0005-0000-0000-000066410000}"/>
    <cellStyle name="Input 17 2 6" xfId="12996" xr:uid="{00000000-0005-0000-0000-000067410000}"/>
    <cellStyle name="Input 17 2 7" xfId="12997" xr:uid="{00000000-0005-0000-0000-000068410000}"/>
    <cellStyle name="Input 17 3" xfId="12998" xr:uid="{00000000-0005-0000-0000-000069410000}"/>
    <cellStyle name="Input 17 3 2" xfId="12999" xr:uid="{00000000-0005-0000-0000-00006A410000}"/>
    <cellStyle name="Input 17 3 3" xfId="13000" xr:uid="{00000000-0005-0000-0000-00006B410000}"/>
    <cellStyle name="Input 17 3 4" xfId="13001" xr:uid="{00000000-0005-0000-0000-00006C410000}"/>
    <cellStyle name="Input 17 4" xfId="13002" xr:uid="{00000000-0005-0000-0000-00006D410000}"/>
    <cellStyle name="Input 17 4 2" xfId="13003" xr:uid="{00000000-0005-0000-0000-00006E410000}"/>
    <cellStyle name="Input 17 5" xfId="13004" xr:uid="{00000000-0005-0000-0000-00006F410000}"/>
    <cellStyle name="Input 17 5 2" xfId="13005" xr:uid="{00000000-0005-0000-0000-000070410000}"/>
    <cellStyle name="Input 17 5 3" xfId="13006" xr:uid="{00000000-0005-0000-0000-000071410000}"/>
    <cellStyle name="Input 17 6" xfId="13007" xr:uid="{00000000-0005-0000-0000-000072410000}"/>
    <cellStyle name="Input 17 7" xfId="13008" xr:uid="{00000000-0005-0000-0000-000073410000}"/>
    <cellStyle name="Input 17 8" xfId="13009" xr:uid="{00000000-0005-0000-0000-000074410000}"/>
    <cellStyle name="Input 170" xfId="13010" xr:uid="{00000000-0005-0000-0000-000075410000}"/>
    <cellStyle name="Input 170 2" xfId="13011" xr:uid="{00000000-0005-0000-0000-000076410000}"/>
    <cellStyle name="Input 170 2 2" xfId="13012" xr:uid="{00000000-0005-0000-0000-000077410000}"/>
    <cellStyle name="Input 170 3" xfId="13013" xr:uid="{00000000-0005-0000-0000-000078410000}"/>
    <cellStyle name="Input 170 3 2" xfId="13014" xr:uid="{00000000-0005-0000-0000-000079410000}"/>
    <cellStyle name="Input 170 4" xfId="13015" xr:uid="{00000000-0005-0000-0000-00007A410000}"/>
    <cellStyle name="Input 171" xfId="13016" xr:uid="{00000000-0005-0000-0000-00007B410000}"/>
    <cellStyle name="Input 171 2" xfId="13017" xr:uid="{00000000-0005-0000-0000-00007C410000}"/>
    <cellStyle name="Input 171 2 2" xfId="13018" xr:uid="{00000000-0005-0000-0000-00007D410000}"/>
    <cellStyle name="Input 171 3" xfId="13019" xr:uid="{00000000-0005-0000-0000-00007E410000}"/>
    <cellStyle name="Input 171 3 2" xfId="13020" xr:uid="{00000000-0005-0000-0000-00007F410000}"/>
    <cellStyle name="Input 171 4" xfId="13021" xr:uid="{00000000-0005-0000-0000-000080410000}"/>
    <cellStyle name="Input 172" xfId="13022" xr:uid="{00000000-0005-0000-0000-000081410000}"/>
    <cellStyle name="Input 172 2" xfId="13023" xr:uid="{00000000-0005-0000-0000-000082410000}"/>
    <cellStyle name="Input 172 2 2" xfId="13024" xr:uid="{00000000-0005-0000-0000-000083410000}"/>
    <cellStyle name="Input 172 3" xfId="13025" xr:uid="{00000000-0005-0000-0000-000084410000}"/>
    <cellStyle name="Input 172 3 2" xfId="13026" xr:uid="{00000000-0005-0000-0000-000085410000}"/>
    <cellStyle name="Input 172 4" xfId="13027" xr:uid="{00000000-0005-0000-0000-000086410000}"/>
    <cellStyle name="Input 173" xfId="13028" xr:uid="{00000000-0005-0000-0000-000087410000}"/>
    <cellStyle name="Input 173 2" xfId="13029" xr:uid="{00000000-0005-0000-0000-000088410000}"/>
    <cellStyle name="Input 173 2 2" xfId="13030" xr:uid="{00000000-0005-0000-0000-000089410000}"/>
    <cellStyle name="Input 173 3" xfId="13031" xr:uid="{00000000-0005-0000-0000-00008A410000}"/>
    <cellStyle name="Input 173 3 2" xfId="13032" xr:uid="{00000000-0005-0000-0000-00008B410000}"/>
    <cellStyle name="Input 173 4" xfId="13033" xr:uid="{00000000-0005-0000-0000-00008C410000}"/>
    <cellStyle name="Input 174" xfId="13034" xr:uid="{00000000-0005-0000-0000-00008D410000}"/>
    <cellStyle name="Input 174 2" xfId="13035" xr:uid="{00000000-0005-0000-0000-00008E410000}"/>
    <cellStyle name="Input 174 2 2" xfId="13036" xr:uid="{00000000-0005-0000-0000-00008F410000}"/>
    <cellStyle name="Input 174 3" xfId="13037" xr:uid="{00000000-0005-0000-0000-000090410000}"/>
    <cellStyle name="Input 174 3 2" xfId="13038" xr:uid="{00000000-0005-0000-0000-000091410000}"/>
    <cellStyle name="Input 174 4" xfId="13039" xr:uid="{00000000-0005-0000-0000-000092410000}"/>
    <cellStyle name="Input 175" xfId="13040" xr:uid="{00000000-0005-0000-0000-000093410000}"/>
    <cellStyle name="Input 175 2" xfId="13041" xr:uid="{00000000-0005-0000-0000-000094410000}"/>
    <cellStyle name="Input 175 2 2" xfId="13042" xr:uid="{00000000-0005-0000-0000-000095410000}"/>
    <cellStyle name="Input 175 3" xfId="13043" xr:uid="{00000000-0005-0000-0000-000096410000}"/>
    <cellStyle name="Input 175 3 2" xfId="13044" xr:uid="{00000000-0005-0000-0000-000097410000}"/>
    <cellStyle name="Input 175 4" xfId="13045" xr:uid="{00000000-0005-0000-0000-000098410000}"/>
    <cellStyle name="Input 176" xfId="13046" xr:uid="{00000000-0005-0000-0000-000099410000}"/>
    <cellStyle name="Input 176 2" xfId="13047" xr:uid="{00000000-0005-0000-0000-00009A410000}"/>
    <cellStyle name="Input 176 2 2" xfId="13048" xr:uid="{00000000-0005-0000-0000-00009B410000}"/>
    <cellStyle name="Input 176 3" xfId="13049" xr:uid="{00000000-0005-0000-0000-00009C410000}"/>
    <cellStyle name="Input 176 3 2" xfId="13050" xr:uid="{00000000-0005-0000-0000-00009D410000}"/>
    <cellStyle name="Input 176 4" xfId="13051" xr:uid="{00000000-0005-0000-0000-00009E410000}"/>
    <cellStyle name="Input 177" xfId="13052" xr:uid="{00000000-0005-0000-0000-00009F410000}"/>
    <cellStyle name="Input 177 2" xfId="13053" xr:uid="{00000000-0005-0000-0000-0000A0410000}"/>
    <cellStyle name="Input 177 2 2" xfId="13054" xr:uid="{00000000-0005-0000-0000-0000A1410000}"/>
    <cellStyle name="Input 177 3" xfId="13055" xr:uid="{00000000-0005-0000-0000-0000A2410000}"/>
    <cellStyle name="Input 177 3 2" xfId="13056" xr:uid="{00000000-0005-0000-0000-0000A3410000}"/>
    <cellStyle name="Input 177 4" xfId="13057" xr:uid="{00000000-0005-0000-0000-0000A4410000}"/>
    <cellStyle name="Input 178" xfId="13058" xr:uid="{00000000-0005-0000-0000-0000A5410000}"/>
    <cellStyle name="Input 178 2" xfId="13059" xr:uid="{00000000-0005-0000-0000-0000A6410000}"/>
    <cellStyle name="Input 178 2 2" xfId="13060" xr:uid="{00000000-0005-0000-0000-0000A7410000}"/>
    <cellStyle name="Input 178 3" xfId="13061" xr:uid="{00000000-0005-0000-0000-0000A8410000}"/>
    <cellStyle name="Input 178 3 2" xfId="13062" xr:uid="{00000000-0005-0000-0000-0000A9410000}"/>
    <cellStyle name="Input 178 4" xfId="13063" xr:uid="{00000000-0005-0000-0000-0000AA410000}"/>
    <cellStyle name="Input 179" xfId="13064" xr:uid="{00000000-0005-0000-0000-0000AB410000}"/>
    <cellStyle name="Input 179 2" xfId="13065" xr:uid="{00000000-0005-0000-0000-0000AC410000}"/>
    <cellStyle name="Input 179 2 2" xfId="13066" xr:uid="{00000000-0005-0000-0000-0000AD410000}"/>
    <cellStyle name="Input 179 3" xfId="13067" xr:uid="{00000000-0005-0000-0000-0000AE410000}"/>
    <cellStyle name="Input 179 3 2" xfId="13068" xr:uid="{00000000-0005-0000-0000-0000AF410000}"/>
    <cellStyle name="Input 179 4" xfId="13069" xr:uid="{00000000-0005-0000-0000-0000B0410000}"/>
    <cellStyle name="Input 18" xfId="13070" xr:uid="{00000000-0005-0000-0000-0000B1410000}"/>
    <cellStyle name="Input 18 2" xfId="13071" xr:uid="{00000000-0005-0000-0000-0000B2410000}"/>
    <cellStyle name="Input 18 2 2" xfId="13072" xr:uid="{00000000-0005-0000-0000-0000B3410000}"/>
    <cellStyle name="Input 18 2 2 2" xfId="13073" xr:uid="{00000000-0005-0000-0000-0000B4410000}"/>
    <cellStyle name="Input 18 2 2 3" xfId="13074" xr:uid="{00000000-0005-0000-0000-0000B5410000}"/>
    <cellStyle name="Input 18 2 2 4" xfId="13075" xr:uid="{00000000-0005-0000-0000-0000B6410000}"/>
    <cellStyle name="Input 18 2 3" xfId="13076" xr:uid="{00000000-0005-0000-0000-0000B7410000}"/>
    <cellStyle name="Input 18 2 3 2" xfId="13077" xr:uid="{00000000-0005-0000-0000-0000B8410000}"/>
    <cellStyle name="Input 18 2 4" xfId="13078" xr:uid="{00000000-0005-0000-0000-0000B9410000}"/>
    <cellStyle name="Input 18 2 4 2" xfId="13079" xr:uid="{00000000-0005-0000-0000-0000BA410000}"/>
    <cellStyle name="Input 18 2 5" xfId="13080" xr:uid="{00000000-0005-0000-0000-0000BB410000}"/>
    <cellStyle name="Input 18 2 6" xfId="13081" xr:uid="{00000000-0005-0000-0000-0000BC410000}"/>
    <cellStyle name="Input 18 2 7" xfId="13082" xr:uid="{00000000-0005-0000-0000-0000BD410000}"/>
    <cellStyle name="Input 18 3" xfId="13083" xr:uid="{00000000-0005-0000-0000-0000BE410000}"/>
    <cellStyle name="Input 18 3 2" xfId="13084" xr:uid="{00000000-0005-0000-0000-0000BF410000}"/>
    <cellStyle name="Input 18 3 3" xfId="13085" xr:uid="{00000000-0005-0000-0000-0000C0410000}"/>
    <cellStyle name="Input 18 3 4" xfId="13086" xr:uid="{00000000-0005-0000-0000-0000C1410000}"/>
    <cellStyle name="Input 18 4" xfId="13087" xr:uid="{00000000-0005-0000-0000-0000C2410000}"/>
    <cellStyle name="Input 18 4 2" xfId="13088" xr:uid="{00000000-0005-0000-0000-0000C3410000}"/>
    <cellStyle name="Input 18 5" xfId="13089" xr:uid="{00000000-0005-0000-0000-0000C4410000}"/>
    <cellStyle name="Input 18 5 2" xfId="13090" xr:uid="{00000000-0005-0000-0000-0000C5410000}"/>
    <cellStyle name="Input 18 5 3" xfId="13091" xr:uid="{00000000-0005-0000-0000-0000C6410000}"/>
    <cellStyle name="Input 18 6" xfId="13092" xr:uid="{00000000-0005-0000-0000-0000C7410000}"/>
    <cellStyle name="Input 18 7" xfId="13093" xr:uid="{00000000-0005-0000-0000-0000C8410000}"/>
    <cellStyle name="Input 18 8" xfId="13094" xr:uid="{00000000-0005-0000-0000-0000C9410000}"/>
    <cellStyle name="Input 180" xfId="13095" xr:uid="{00000000-0005-0000-0000-0000CA410000}"/>
    <cellStyle name="Input 180 2" xfId="13096" xr:uid="{00000000-0005-0000-0000-0000CB410000}"/>
    <cellStyle name="Input 180 2 2" xfId="13097" xr:uid="{00000000-0005-0000-0000-0000CC410000}"/>
    <cellStyle name="Input 180 3" xfId="13098" xr:uid="{00000000-0005-0000-0000-0000CD410000}"/>
    <cellStyle name="Input 180 3 2" xfId="13099" xr:uid="{00000000-0005-0000-0000-0000CE410000}"/>
    <cellStyle name="Input 180 4" xfId="13100" xr:uid="{00000000-0005-0000-0000-0000CF410000}"/>
    <cellStyle name="Input 181" xfId="13101" xr:uid="{00000000-0005-0000-0000-0000D0410000}"/>
    <cellStyle name="Input 181 2" xfId="13102" xr:uid="{00000000-0005-0000-0000-0000D1410000}"/>
    <cellStyle name="Input 181 2 2" xfId="13103" xr:uid="{00000000-0005-0000-0000-0000D2410000}"/>
    <cellStyle name="Input 181 3" xfId="13104" xr:uid="{00000000-0005-0000-0000-0000D3410000}"/>
    <cellStyle name="Input 181 3 2" xfId="13105" xr:uid="{00000000-0005-0000-0000-0000D4410000}"/>
    <cellStyle name="Input 181 4" xfId="13106" xr:uid="{00000000-0005-0000-0000-0000D5410000}"/>
    <cellStyle name="Input 182" xfId="13107" xr:uid="{00000000-0005-0000-0000-0000D6410000}"/>
    <cellStyle name="Input 182 2" xfId="13108" xr:uid="{00000000-0005-0000-0000-0000D7410000}"/>
    <cellStyle name="Input 182 2 2" xfId="13109" xr:uid="{00000000-0005-0000-0000-0000D8410000}"/>
    <cellStyle name="Input 182 3" xfId="13110" xr:uid="{00000000-0005-0000-0000-0000D9410000}"/>
    <cellStyle name="Input 182 3 2" xfId="13111" xr:uid="{00000000-0005-0000-0000-0000DA410000}"/>
    <cellStyle name="Input 182 4" xfId="13112" xr:uid="{00000000-0005-0000-0000-0000DB410000}"/>
    <cellStyle name="Input 183" xfId="13113" xr:uid="{00000000-0005-0000-0000-0000DC410000}"/>
    <cellStyle name="Input 183 2" xfId="13114" xr:uid="{00000000-0005-0000-0000-0000DD410000}"/>
    <cellStyle name="Input 183 2 2" xfId="13115" xr:uid="{00000000-0005-0000-0000-0000DE410000}"/>
    <cellStyle name="Input 183 3" xfId="13116" xr:uid="{00000000-0005-0000-0000-0000DF410000}"/>
    <cellStyle name="Input 183 3 2" xfId="13117" xr:uid="{00000000-0005-0000-0000-0000E0410000}"/>
    <cellStyle name="Input 183 4" xfId="13118" xr:uid="{00000000-0005-0000-0000-0000E1410000}"/>
    <cellStyle name="Input 184" xfId="13119" xr:uid="{00000000-0005-0000-0000-0000E2410000}"/>
    <cellStyle name="Input 184 2" xfId="13120" xr:uid="{00000000-0005-0000-0000-0000E3410000}"/>
    <cellStyle name="Input 184 2 2" xfId="13121" xr:uid="{00000000-0005-0000-0000-0000E4410000}"/>
    <cellStyle name="Input 184 3" xfId="13122" xr:uid="{00000000-0005-0000-0000-0000E5410000}"/>
    <cellStyle name="Input 184 3 2" xfId="13123" xr:uid="{00000000-0005-0000-0000-0000E6410000}"/>
    <cellStyle name="Input 184 4" xfId="13124" xr:uid="{00000000-0005-0000-0000-0000E7410000}"/>
    <cellStyle name="Input 185" xfId="13125" xr:uid="{00000000-0005-0000-0000-0000E8410000}"/>
    <cellStyle name="Input 185 2" xfId="13126" xr:uid="{00000000-0005-0000-0000-0000E9410000}"/>
    <cellStyle name="Input 185 2 2" xfId="13127" xr:uid="{00000000-0005-0000-0000-0000EA410000}"/>
    <cellStyle name="Input 185 3" xfId="13128" xr:uid="{00000000-0005-0000-0000-0000EB410000}"/>
    <cellStyle name="Input 185 3 2" xfId="13129" xr:uid="{00000000-0005-0000-0000-0000EC410000}"/>
    <cellStyle name="Input 185 4" xfId="13130" xr:uid="{00000000-0005-0000-0000-0000ED410000}"/>
    <cellStyle name="Input 186" xfId="13131" xr:uid="{00000000-0005-0000-0000-0000EE410000}"/>
    <cellStyle name="Input 186 2" xfId="13132" xr:uid="{00000000-0005-0000-0000-0000EF410000}"/>
    <cellStyle name="Input 187" xfId="13133" xr:uid="{00000000-0005-0000-0000-0000F0410000}"/>
    <cellStyle name="Input 187 2" xfId="13134" xr:uid="{00000000-0005-0000-0000-0000F1410000}"/>
    <cellStyle name="Input 188" xfId="13135" xr:uid="{00000000-0005-0000-0000-0000F2410000}"/>
    <cellStyle name="Input 189" xfId="13136" xr:uid="{00000000-0005-0000-0000-0000F3410000}"/>
    <cellStyle name="Input 19" xfId="13137" xr:uid="{00000000-0005-0000-0000-0000F4410000}"/>
    <cellStyle name="Input 19 2" xfId="13138" xr:uid="{00000000-0005-0000-0000-0000F5410000}"/>
    <cellStyle name="Input 19 2 2" xfId="13139" xr:uid="{00000000-0005-0000-0000-0000F6410000}"/>
    <cellStyle name="Input 19 2 2 2" xfId="13140" xr:uid="{00000000-0005-0000-0000-0000F7410000}"/>
    <cellStyle name="Input 19 2 2 3" xfId="13141" xr:uid="{00000000-0005-0000-0000-0000F8410000}"/>
    <cellStyle name="Input 19 2 2 4" xfId="13142" xr:uid="{00000000-0005-0000-0000-0000F9410000}"/>
    <cellStyle name="Input 19 2 3" xfId="13143" xr:uid="{00000000-0005-0000-0000-0000FA410000}"/>
    <cellStyle name="Input 19 2 3 2" xfId="13144" xr:uid="{00000000-0005-0000-0000-0000FB410000}"/>
    <cellStyle name="Input 19 2 4" xfId="13145" xr:uid="{00000000-0005-0000-0000-0000FC410000}"/>
    <cellStyle name="Input 19 2 4 2" xfId="13146" xr:uid="{00000000-0005-0000-0000-0000FD410000}"/>
    <cellStyle name="Input 19 2 5" xfId="13147" xr:uid="{00000000-0005-0000-0000-0000FE410000}"/>
    <cellStyle name="Input 19 2 6" xfId="13148" xr:uid="{00000000-0005-0000-0000-0000FF410000}"/>
    <cellStyle name="Input 19 2 7" xfId="13149" xr:uid="{00000000-0005-0000-0000-000000420000}"/>
    <cellStyle name="Input 19 3" xfId="13150" xr:uid="{00000000-0005-0000-0000-000001420000}"/>
    <cellStyle name="Input 19 3 2" xfId="13151" xr:uid="{00000000-0005-0000-0000-000002420000}"/>
    <cellStyle name="Input 19 3 3" xfId="13152" xr:uid="{00000000-0005-0000-0000-000003420000}"/>
    <cellStyle name="Input 19 3 4" xfId="13153" xr:uid="{00000000-0005-0000-0000-000004420000}"/>
    <cellStyle name="Input 19 4" xfId="13154" xr:uid="{00000000-0005-0000-0000-000005420000}"/>
    <cellStyle name="Input 19 4 2" xfId="13155" xr:uid="{00000000-0005-0000-0000-000006420000}"/>
    <cellStyle name="Input 19 5" xfId="13156" xr:uid="{00000000-0005-0000-0000-000007420000}"/>
    <cellStyle name="Input 19 5 2" xfId="13157" xr:uid="{00000000-0005-0000-0000-000008420000}"/>
    <cellStyle name="Input 19 5 3" xfId="13158" xr:uid="{00000000-0005-0000-0000-000009420000}"/>
    <cellStyle name="Input 19 6" xfId="13159" xr:uid="{00000000-0005-0000-0000-00000A420000}"/>
    <cellStyle name="Input 19 7" xfId="13160" xr:uid="{00000000-0005-0000-0000-00000B420000}"/>
    <cellStyle name="Input 19 8" xfId="13161" xr:uid="{00000000-0005-0000-0000-00000C420000}"/>
    <cellStyle name="Input 2" xfId="1496" xr:uid="{00000000-0005-0000-0000-00000D420000}"/>
    <cellStyle name="Input 2 10" xfId="13162" xr:uid="{00000000-0005-0000-0000-00000E420000}"/>
    <cellStyle name="Input 2 10 2" xfId="13163" xr:uid="{00000000-0005-0000-0000-00000F420000}"/>
    <cellStyle name="Input 2 11" xfId="13164" xr:uid="{00000000-0005-0000-0000-000010420000}"/>
    <cellStyle name="Input 2 11 2" xfId="13165" xr:uid="{00000000-0005-0000-0000-000011420000}"/>
    <cellStyle name="Input 2 12" xfId="13166" xr:uid="{00000000-0005-0000-0000-000012420000}"/>
    <cellStyle name="Input 2 12 2" xfId="13167" xr:uid="{00000000-0005-0000-0000-000013420000}"/>
    <cellStyle name="Input 2 13" xfId="13168" xr:uid="{00000000-0005-0000-0000-000014420000}"/>
    <cellStyle name="Input 2 13 2" xfId="13169" xr:uid="{00000000-0005-0000-0000-000015420000}"/>
    <cellStyle name="Input 2 14" xfId="13170" xr:uid="{00000000-0005-0000-0000-000016420000}"/>
    <cellStyle name="Input 2 15" xfId="13171" xr:uid="{00000000-0005-0000-0000-000017420000}"/>
    <cellStyle name="Input 2 16" xfId="13172" xr:uid="{00000000-0005-0000-0000-000018420000}"/>
    <cellStyle name="Input 2 2" xfId="1497" xr:uid="{00000000-0005-0000-0000-000019420000}"/>
    <cellStyle name="Input 2 2 10" xfId="13173" xr:uid="{00000000-0005-0000-0000-00001A420000}"/>
    <cellStyle name="Input 2 2 11" xfId="13174" xr:uid="{00000000-0005-0000-0000-00001B420000}"/>
    <cellStyle name="Input 2 2 2" xfId="13175" xr:uid="{00000000-0005-0000-0000-00001C420000}"/>
    <cellStyle name="Input 2 2 2 2" xfId="13176" xr:uid="{00000000-0005-0000-0000-00001D420000}"/>
    <cellStyle name="Input 2 2 2 2 2" xfId="13177" xr:uid="{00000000-0005-0000-0000-00001E420000}"/>
    <cellStyle name="Input 2 2 2 2 2 2" xfId="13178" xr:uid="{00000000-0005-0000-0000-00001F420000}"/>
    <cellStyle name="Input 2 2 2 2 3" xfId="13179" xr:uid="{00000000-0005-0000-0000-000020420000}"/>
    <cellStyle name="Input 2 2 2 2 3 2" xfId="13180" xr:uid="{00000000-0005-0000-0000-000021420000}"/>
    <cellStyle name="Input 2 2 2 2 4" xfId="13181" xr:uid="{00000000-0005-0000-0000-000022420000}"/>
    <cellStyle name="Input 2 2 2 2 4 2" xfId="13182" xr:uid="{00000000-0005-0000-0000-000023420000}"/>
    <cellStyle name="Input 2 2 2 2 5" xfId="13183" xr:uid="{00000000-0005-0000-0000-000024420000}"/>
    <cellStyle name="Input 2 2 2 3" xfId="13184" xr:uid="{00000000-0005-0000-0000-000025420000}"/>
    <cellStyle name="Input 2 2 2 3 2" xfId="13185" xr:uid="{00000000-0005-0000-0000-000026420000}"/>
    <cellStyle name="Input 2 2 2 3 2 2" xfId="13186" xr:uid="{00000000-0005-0000-0000-000027420000}"/>
    <cellStyle name="Input 2 2 2 3 3" xfId="13187" xr:uid="{00000000-0005-0000-0000-000028420000}"/>
    <cellStyle name="Input 2 2 2 3 3 2" xfId="13188" xr:uid="{00000000-0005-0000-0000-000029420000}"/>
    <cellStyle name="Input 2 2 2 3 4" xfId="13189" xr:uid="{00000000-0005-0000-0000-00002A420000}"/>
    <cellStyle name="Input 2 2 2 4" xfId="13190" xr:uid="{00000000-0005-0000-0000-00002B420000}"/>
    <cellStyle name="Input 2 2 2 4 2" xfId="13191" xr:uid="{00000000-0005-0000-0000-00002C420000}"/>
    <cellStyle name="Input 2 2 2 5" xfId="13192" xr:uid="{00000000-0005-0000-0000-00002D420000}"/>
    <cellStyle name="Input 2 2 2 5 2" xfId="13193" xr:uid="{00000000-0005-0000-0000-00002E420000}"/>
    <cellStyle name="Input 2 2 2 6" xfId="13194" xr:uid="{00000000-0005-0000-0000-00002F420000}"/>
    <cellStyle name="Input 2 2 2 6 2" xfId="13195" xr:uid="{00000000-0005-0000-0000-000030420000}"/>
    <cellStyle name="Input 2 2 2 7" xfId="13196" xr:uid="{00000000-0005-0000-0000-000031420000}"/>
    <cellStyle name="Input 2 2 2 8" xfId="13197" xr:uid="{00000000-0005-0000-0000-000032420000}"/>
    <cellStyle name="Input 2 2 2 9" xfId="13198" xr:uid="{00000000-0005-0000-0000-000033420000}"/>
    <cellStyle name="Input 2 2 3" xfId="13199" xr:uid="{00000000-0005-0000-0000-000034420000}"/>
    <cellStyle name="Input 2 2 3 2" xfId="13200" xr:uid="{00000000-0005-0000-0000-000035420000}"/>
    <cellStyle name="Input 2 2 3 2 2" xfId="13201" xr:uid="{00000000-0005-0000-0000-000036420000}"/>
    <cellStyle name="Input 2 2 3 3" xfId="13202" xr:uid="{00000000-0005-0000-0000-000037420000}"/>
    <cellStyle name="Input 2 2 3 3 2" xfId="13203" xr:uid="{00000000-0005-0000-0000-000038420000}"/>
    <cellStyle name="Input 2 2 3 4" xfId="13204" xr:uid="{00000000-0005-0000-0000-000039420000}"/>
    <cellStyle name="Input 2 2 3 4 2" xfId="13205" xr:uid="{00000000-0005-0000-0000-00003A420000}"/>
    <cellStyle name="Input 2 2 4" xfId="13206" xr:uid="{00000000-0005-0000-0000-00003B420000}"/>
    <cellStyle name="Input 2 2 4 2" xfId="13207" xr:uid="{00000000-0005-0000-0000-00003C420000}"/>
    <cellStyle name="Input 2 2 4 2 2" xfId="13208" xr:uid="{00000000-0005-0000-0000-00003D420000}"/>
    <cellStyle name="Input 2 2 4 3" xfId="13209" xr:uid="{00000000-0005-0000-0000-00003E420000}"/>
    <cellStyle name="Input 2 2 4 3 2" xfId="13210" xr:uid="{00000000-0005-0000-0000-00003F420000}"/>
    <cellStyle name="Input 2 2 4 4" xfId="13211" xr:uid="{00000000-0005-0000-0000-000040420000}"/>
    <cellStyle name="Input 2 2 4 4 2" xfId="13212" xr:uid="{00000000-0005-0000-0000-000041420000}"/>
    <cellStyle name="Input 2 2 4 5" xfId="13213" xr:uid="{00000000-0005-0000-0000-000042420000}"/>
    <cellStyle name="Input 2 2 5" xfId="13214" xr:uid="{00000000-0005-0000-0000-000043420000}"/>
    <cellStyle name="Input 2 2 5 2" xfId="13215" xr:uid="{00000000-0005-0000-0000-000044420000}"/>
    <cellStyle name="Input 2 2 5 2 2" xfId="13216" xr:uid="{00000000-0005-0000-0000-000045420000}"/>
    <cellStyle name="Input 2 2 5 3" xfId="13217" xr:uid="{00000000-0005-0000-0000-000046420000}"/>
    <cellStyle name="Input 2 2 5 3 2" xfId="13218" xr:uid="{00000000-0005-0000-0000-000047420000}"/>
    <cellStyle name="Input 2 2 5 4" xfId="13219" xr:uid="{00000000-0005-0000-0000-000048420000}"/>
    <cellStyle name="Input 2 2 6" xfId="13220" xr:uid="{00000000-0005-0000-0000-000049420000}"/>
    <cellStyle name="Input 2 2 6 2" xfId="13221" xr:uid="{00000000-0005-0000-0000-00004A420000}"/>
    <cellStyle name="Input 2 2 7" xfId="13222" xr:uid="{00000000-0005-0000-0000-00004B420000}"/>
    <cellStyle name="Input 2 2 7 2" xfId="13223" xr:uid="{00000000-0005-0000-0000-00004C420000}"/>
    <cellStyle name="Input 2 2 8" xfId="13224" xr:uid="{00000000-0005-0000-0000-00004D420000}"/>
    <cellStyle name="Input 2 2 8 2" xfId="13225" xr:uid="{00000000-0005-0000-0000-00004E420000}"/>
    <cellStyle name="Input 2 2 9" xfId="13226" xr:uid="{00000000-0005-0000-0000-00004F420000}"/>
    <cellStyle name="Input 2 2 9 2" xfId="13227" xr:uid="{00000000-0005-0000-0000-000050420000}"/>
    <cellStyle name="Input 2 3" xfId="13228" xr:uid="{00000000-0005-0000-0000-000051420000}"/>
    <cellStyle name="Input 2 3 2" xfId="13229" xr:uid="{00000000-0005-0000-0000-000052420000}"/>
    <cellStyle name="Input 2 3 2 2" xfId="13230" xr:uid="{00000000-0005-0000-0000-000053420000}"/>
    <cellStyle name="Input 2 3 2 2 2" xfId="13231" xr:uid="{00000000-0005-0000-0000-000054420000}"/>
    <cellStyle name="Input 2 3 2 3" xfId="13232" xr:uid="{00000000-0005-0000-0000-000055420000}"/>
    <cellStyle name="Input 2 3 2 3 2" xfId="13233" xr:uid="{00000000-0005-0000-0000-000056420000}"/>
    <cellStyle name="Input 2 3 2 4" xfId="13234" xr:uid="{00000000-0005-0000-0000-000057420000}"/>
    <cellStyle name="Input 2 3 2 4 2" xfId="13235" xr:uid="{00000000-0005-0000-0000-000058420000}"/>
    <cellStyle name="Input 2 3 2 5" xfId="13236" xr:uid="{00000000-0005-0000-0000-000059420000}"/>
    <cellStyle name="Input 2 3 3" xfId="13237" xr:uid="{00000000-0005-0000-0000-00005A420000}"/>
    <cellStyle name="Input 2 3 3 2" xfId="13238" xr:uid="{00000000-0005-0000-0000-00005B420000}"/>
    <cellStyle name="Input 2 3 3 2 2" xfId="13239" xr:uid="{00000000-0005-0000-0000-00005C420000}"/>
    <cellStyle name="Input 2 3 3 3" xfId="13240" xr:uid="{00000000-0005-0000-0000-00005D420000}"/>
    <cellStyle name="Input 2 3 3 3 2" xfId="13241" xr:uid="{00000000-0005-0000-0000-00005E420000}"/>
    <cellStyle name="Input 2 3 3 4" xfId="13242" xr:uid="{00000000-0005-0000-0000-00005F420000}"/>
    <cellStyle name="Input 2 3 3 4 2" xfId="13243" xr:uid="{00000000-0005-0000-0000-000060420000}"/>
    <cellStyle name="Input 2 3 4" xfId="13244" xr:uid="{00000000-0005-0000-0000-000061420000}"/>
    <cellStyle name="Input 2 3 4 2" xfId="13245" xr:uid="{00000000-0005-0000-0000-000062420000}"/>
    <cellStyle name="Input 2 3 5" xfId="13246" xr:uid="{00000000-0005-0000-0000-000063420000}"/>
    <cellStyle name="Input 2 3 5 2" xfId="13247" xr:uid="{00000000-0005-0000-0000-000064420000}"/>
    <cellStyle name="Input 2 3 6" xfId="13248" xr:uid="{00000000-0005-0000-0000-000065420000}"/>
    <cellStyle name="Input 2 3 6 2" xfId="13249" xr:uid="{00000000-0005-0000-0000-000066420000}"/>
    <cellStyle name="Input 2 3 7" xfId="13250" xr:uid="{00000000-0005-0000-0000-000067420000}"/>
    <cellStyle name="Input 2 3 8" xfId="13251" xr:uid="{00000000-0005-0000-0000-000068420000}"/>
    <cellStyle name="Input 2 3 9" xfId="13252" xr:uid="{00000000-0005-0000-0000-000069420000}"/>
    <cellStyle name="Input 2 4" xfId="13253" xr:uid="{00000000-0005-0000-0000-00006A420000}"/>
    <cellStyle name="Input 2 4 2" xfId="13254" xr:uid="{00000000-0005-0000-0000-00006B420000}"/>
    <cellStyle name="Input 2 4 3" xfId="13255" xr:uid="{00000000-0005-0000-0000-00006C420000}"/>
    <cellStyle name="Input 2 4 3 2" xfId="13256" xr:uid="{00000000-0005-0000-0000-00006D420000}"/>
    <cellStyle name="Input 2 4 4" xfId="13257" xr:uid="{00000000-0005-0000-0000-00006E420000}"/>
    <cellStyle name="Input 2 4 4 2" xfId="13258" xr:uid="{00000000-0005-0000-0000-00006F420000}"/>
    <cellStyle name="Input 2 4 5" xfId="13259" xr:uid="{00000000-0005-0000-0000-000070420000}"/>
    <cellStyle name="Input 2 4 5 2" xfId="13260" xr:uid="{00000000-0005-0000-0000-000071420000}"/>
    <cellStyle name="Input 2 4 6" xfId="13261" xr:uid="{00000000-0005-0000-0000-000072420000}"/>
    <cellStyle name="Input 2 4 7" xfId="13262" xr:uid="{00000000-0005-0000-0000-000073420000}"/>
    <cellStyle name="Input 2 5" xfId="13263" xr:uid="{00000000-0005-0000-0000-000074420000}"/>
    <cellStyle name="Input 2 5 2" xfId="13264" xr:uid="{00000000-0005-0000-0000-000075420000}"/>
    <cellStyle name="Input 2 5 2 2" xfId="13265" xr:uid="{00000000-0005-0000-0000-000076420000}"/>
    <cellStyle name="Input 2 5 3" xfId="13266" xr:uid="{00000000-0005-0000-0000-000077420000}"/>
    <cellStyle name="Input 2 5 3 2" xfId="13267" xr:uid="{00000000-0005-0000-0000-000078420000}"/>
    <cellStyle name="Input 2 5 4" xfId="13268" xr:uid="{00000000-0005-0000-0000-000079420000}"/>
    <cellStyle name="Input 2 5 4 2" xfId="13269" xr:uid="{00000000-0005-0000-0000-00007A420000}"/>
    <cellStyle name="Input 2 5 5" xfId="13270" xr:uid="{00000000-0005-0000-0000-00007B420000}"/>
    <cellStyle name="Input 2 5 5 2" xfId="13271" xr:uid="{00000000-0005-0000-0000-00007C420000}"/>
    <cellStyle name="Input 2 5 6" xfId="13272" xr:uid="{00000000-0005-0000-0000-00007D420000}"/>
    <cellStyle name="Input 2 6" xfId="13273" xr:uid="{00000000-0005-0000-0000-00007E420000}"/>
    <cellStyle name="Input 2 6 2" xfId="13274" xr:uid="{00000000-0005-0000-0000-00007F420000}"/>
    <cellStyle name="Input 2 6 3" xfId="13275" xr:uid="{00000000-0005-0000-0000-000080420000}"/>
    <cellStyle name="Input 2 6 3 2" xfId="13276" xr:uid="{00000000-0005-0000-0000-000081420000}"/>
    <cellStyle name="Input 2 6 4" xfId="13277" xr:uid="{00000000-0005-0000-0000-000082420000}"/>
    <cellStyle name="Input 2 6 4 2" xfId="13278" xr:uid="{00000000-0005-0000-0000-000083420000}"/>
    <cellStyle name="Input 2 6 5" xfId="13279" xr:uid="{00000000-0005-0000-0000-000084420000}"/>
    <cellStyle name="Input 2 6 5 2" xfId="13280" xr:uid="{00000000-0005-0000-0000-000085420000}"/>
    <cellStyle name="Input 2 7" xfId="13281" xr:uid="{00000000-0005-0000-0000-000086420000}"/>
    <cellStyle name="Input 2 7 2" xfId="13282" xr:uid="{00000000-0005-0000-0000-000087420000}"/>
    <cellStyle name="Input 2 7 2 2" xfId="13283" xr:uid="{00000000-0005-0000-0000-000088420000}"/>
    <cellStyle name="Input 2 8" xfId="13284" xr:uid="{00000000-0005-0000-0000-000089420000}"/>
    <cellStyle name="Input 2 8 2" xfId="13285" xr:uid="{00000000-0005-0000-0000-00008A420000}"/>
    <cellStyle name="Input 2 9" xfId="13286" xr:uid="{00000000-0005-0000-0000-00008B420000}"/>
    <cellStyle name="Input 2 9 2" xfId="13287" xr:uid="{00000000-0005-0000-0000-00008C420000}"/>
    <cellStyle name="Input 20" xfId="13288" xr:uid="{00000000-0005-0000-0000-00008D420000}"/>
    <cellStyle name="Input 20 2" xfId="13289" xr:uid="{00000000-0005-0000-0000-00008E420000}"/>
    <cellStyle name="Input 20 2 2" xfId="13290" xr:uid="{00000000-0005-0000-0000-00008F420000}"/>
    <cellStyle name="Input 20 2 2 2" xfId="13291" xr:uid="{00000000-0005-0000-0000-000090420000}"/>
    <cellStyle name="Input 20 2 2 3" xfId="13292" xr:uid="{00000000-0005-0000-0000-000091420000}"/>
    <cellStyle name="Input 20 2 2 4" xfId="13293" xr:uid="{00000000-0005-0000-0000-000092420000}"/>
    <cellStyle name="Input 20 2 3" xfId="13294" xr:uid="{00000000-0005-0000-0000-000093420000}"/>
    <cellStyle name="Input 20 2 3 2" xfId="13295" xr:uid="{00000000-0005-0000-0000-000094420000}"/>
    <cellStyle name="Input 20 2 4" xfId="13296" xr:uid="{00000000-0005-0000-0000-000095420000}"/>
    <cellStyle name="Input 20 2 4 2" xfId="13297" xr:uid="{00000000-0005-0000-0000-000096420000}"/>
    <cellStyle name="Input 20 2 5" xfId="13298" xr:uid="{00000000-0005-0000-0000-000097420000}"/>
    <cellStyle name="Input 20 2 6" xfId="13299" xr:uid="{00000000-0005-0000-0000-000098420000}"/>
    <cellStyle name="Input 20 2 7" xfId="13300" xr:uid="{00000000-0005-0000-0000-000099420000}"/>
    <cellStyle name="Input 20 3" xfId="13301" xr:uid="{00000000-0005-0000-0000-00009A420000}"/>
    <cellStyle name="Input 20 3 2" xfId="13302" xr:uid="{00000000-0005-0000-0000-00009B420000}"/>
    <cellStyle name="Input 20 3 3" xfId="13303" xr:uid="{00000000-0005-0000-0000-00009C420000}"/>
    <cellStyle name="Input 20 3 4" xfId="13304" xr:uid="{00000000-0005-0000-0000-00009D420000}"/>
    <cellStyle name="Input 20 4" xfId="13305" xr:uid="{00000000-0005-0000-0000-00009E420000}"/>
    <cellStyle name="Input 20 4 2" xfId="13306" xr:uid="{00000000-0005-0000-0000-00009F420000}"/>
    <cellStyle name="Input 20 5" xfId="13307" xr:uid="{00000000-0005-0000-0000-0000A0420000}"/>
    <cellStyle name="Input 20 5 2" xfId="13308" xr:uid="{00000000-0005-0000-0000-0000A1420000}"/>
    <cellStyle name="Input 20 5 3" xfId="13309" xr:uid="{00000000-0005-0000-0000-0000A2420000}"/>
    <cellStyle name="Input 20 6" xfId="13310" xr:uid="{00000000-0005-0000-0000-0000A3420000}"/>
    <cellStyle name="Input 20 7" xfId="13311" xr:uid="{00000000-0005-0000-0000-0000A4420000}"/>
    <cellStyle name="Input 20 8" xfId="13312" xr:uid="{00000000-0005-0000-0000-0000A5420000}"/>
    <cellStyle name="Input 21" xfId="13313" xr:uid="{00000000-0005-0000-0000-0000A6420000}"/>
    <cellStyle name="Input 21 2" xfId="13314" xr:uid="{00000000-0005-0000-0000-0000A7420000}"/>
    <cellStyle name="Input 21 2 2" xfId="13315" xr:uid="{00000000-0005-0000-0000-0000A8420000}"/>
    <cellStyle name="Input 21 2 2 2" xfId="13316" xr:uid="{00000000-0005-0000-0000-0000A9420000}"/>
    <cellStyle name="Input 21 2 2 3" xfId="13317" xr:uid="{00000000-0005-0000-0000-0000AA420000}"/>
    <cellStyle name="Input 21 2 2 4" xfId="13318" xr:uid="{00000000-0005-0000-0000-0000AB420000}"/>
    <cellStyle name="Input 21 2 3" xfId="13319" xr:uid="{00000000-0005-0000-0000-0000AC420000}"/>
    <cellStyle name="Input 21 2 3 2" xfId="13320" xr:uid="{00000000-0005-0000-0000-0000AD420000}"/>
    <cellStyle name="Input 21 2 4" xfId="13321" xr:uid="{00000000-0005-0000-0000-0000AE420000}"/>
    <cellStyle name="Input 21 2 4 2" xfId="13322" xr:uid="{00000000-0005-0000-0000-0000AF420000}"/>
    <cellStyle name="Input 21 2 5" xfId="13323" xr:uid="{00000000-0005-0000-0000-0000B0420000}"/>
    <cellStyle name="Input 21 2 6" xfId="13324" xr:uid="{00000000-0005-0000-0000-0000B1420000}"/>
    <cellStyle name="Input 21 2 7" xfId="13325" xr:uid="{00000000-0005-0000-0000-0000B2420000}"/>
    <cellStyle name="Input 21 3" xfId="13326" xr:uid="{00000000-0005-0000-0000-0000B3420000}"/>
    <cellStyle name="Input 21 3 2" xfId="13327" xr:uid="{00000000-0005-0000-0000-0000B4420000}"/>
    <cellStyle name="Input 21 3 3" xfId="13328" xr:uid="{00000000-0005-0000-0000-0000B5420000}"/>
    <cellStyle name="Input 21 3 4" xfId="13329" xr:uid="{00000000-0005-0000-0000-0000B6420000}"/>
    <cellStyle name="Input 21 4" xfId="13330" xr:uid="{00000000-0005-0000-0000-0000B7420000}"/>
    <cellStyle name="Input 21 4 2" xfId="13331" xr:uid="{00000000-0005-0000-0000-0000B8420000}"/>
    <cellStyle name="Input 21 5" xfId="13332" xr:uid="{00000000-0005-0000-0000-0000B9420000}"/>
    <cellStyle name="Input 21 5 2" xfId="13333" xr:uid="{00000000-0005-0000-0000-0000BA420000}"/>
    <cellStyle name="Input 21 5 3" xfId="13334" xr:uid="{00000000-0005-0000-0000-0000BB420000}"/>
    <cellStyle name="Input 21 6" xfId="13335" xr:uid="{00000000-0005-0000-0000-0000BC420000}"/>
    <cellStyle name="Input 21 7" xfId="13336" xr:uid="{00000000-0005-0000-0000-0000BD420000}"/>
    <cellStyle name="Input 21 8" xfId="13337" xr:uid="{00000000-0005-0000-0000-0000BE420000}"/>
    <cellStyle name="Input 22" xfId="13338" xr:uid="{00000000-0005-0000-0000-0000BF420000}"/>
    <cellStyle name="Input 22 2" xfId="13339" xr:uid="{00000000-0005-0000-0000-0000C0420000}"/>
    <cellStyle name="Input 22 2 2" xfId="13340" xr:uid="{00000000-0005-0000-0000-0000C1420000}"/>
    <cellStyle name="Input 22 2 2 2" xfId="13341" xr:uid="{00000000-0005-0000-0000-0000C2420000}"/>
    <cellStyle name="Input 22 2 2 3" xfId="13342" xr:uid="{00000000-0005-0000-0000-0000C3420000}"/>
    <cellStyle name="Input 22 2 2 4" xfId="13343" xr:uid="{00000000-0005-0000-0000-0000C4420000}"/>
    <cellStyle name="Input 22 2 3" xfId="13344" xr:uid="{00000000-0005-0000-0000-0000C5420000}"/>
    <cellStyle name="Input 22 2 3 2" xfId="13345" xr:uid="{00000000-0005-0000-0000-0000C6420000}"/>
    <cellStyle name="Input 22 2 4" xfId="13346" xr:uid="{00000000-0005-0000-0000-0000C7420000}"/>
    <cellStyle name="Input 22 2 4 2" xfId="13347" xr:uid="{00000000-0005-0000-0000-0000C8420000}"/>
    <cellStyle name="Input 22 2 5" xfId="13348" xr:uid="{00000000-0005-0000-0000-0000C9420000}"/>
    <cellStyle name="Input 22 2 6" xfId="13349" xr:uid="{00000000-0005-0000-0000-0000CA420000}"/>
    <cellStyle name="Input 22 2 7" xfId="13350" xr:uid="{00000000-0005-0000-0000-0000CB420000}"/>
    <cellStyle name="Input 22 3" xfId="13351" xr:uid="{00000000-0005-0000-0000-0000CC420000}"/>
    <cellStyle name="Input 22 3 2" xfId="13352" xr:uid="{00000000-0005-0000-0000-0000CD420000}"/>
    <cellStyle name="Input 22 3 3" xfId="13353" xr:uid="{00000000-0005-0000-0000-0000CE420000}"/>
    <cellStyle name="Input 22 3 4" xfId="13354" xr:uid="{00000000-0005-0000-0000-0000CF420000}"/>
    <cellStyle name="Input 22 4" xfId="13355" xr:uid="{00000000-0005-0000-0000-0000D0420000}"/>
    <cellStyle name="Input 22 4 2" xfId="13356" xr:uid="{00000000-0005-0000-0000-0000D1420000}"/>
    <cellStyle name="Input 22 5" xfId="13357" xr:uid="{00000000-0005-0000-0000-0000D2420000}"/>
    <cellStyle name="Input 22 5 2" xfId="13358" xr:uid="{00000000-0005-0000-0000-0000D3420000}"/>
    <cellStyle name="Input 22 5 3" xfId="13359" xr:uid="{00000000-0005-0000-0000-0000D4420000}"/>
    <cellStyle name="Input 22 6" xfId="13360" xr:uid="{00000000-0005-0000-0000-0000D5420000}"/>
    <cellStyle name="Input 22 7" xfId="13361" xr:uid="{00000000-0005-0000-0000-0000D6420000}"/>
    <cellStyle name="Input 22 8" xfId="13362" xr:uid="{00000000-0005-0000-0000-0000D7420000}"/>
    <cellStyle name="Input 23" xfId="13363" xr:uid="{00000000-0005-0000-0000-0000D8420000}"/>
    <cellStyle name="Input 23 2" xfId="13364" xr:uid="{00000000-0005-0000-0000-0000D9420000}"/>
    <cellStyle name="Input 23 2 2" xfId="13365" xr:uid="{00000000-0005-0000-0000-0000DA420000}"/>
    <cellStyle name="Input 23 2 2 2" xfId="13366" xr:uid="{00000000-0005-0000-0000-0000DB420000}"/>
    <cellStyle name="Input 23 2 2 3" xfId="13367" xr:uid="{00000000-0005-0000-0000-0000DC420000}"/>
    <cellStyle name="Input 23 2 2 4" xfId="13368" xr:uid="{00000000-0005-0000-0000-0000DD420000}"/>
    <cellStyle name="Input 23 2 3" xfId="13369" xr:uid="{00000000-0005-0000-0000-0000DE420000}"/>
    <cellStyle name="Input 23 2 3 2" xfId="13370" xr:uid="{00000000-0005-0000-0000-0000DF420000}"/>
    <cellStyle name="Input 23 2 4" xfId="13371" xr:uid="{00000000-0005-0000-0000-0000E0420000}"/>
    <cellStyle name="Input 23 2 4 2" xfId="13372" xr:uid="{00000000-0005-0000-0000-0000E1420000}"/>
    <cellStyle name="Input 23 2 5" xfId="13373" xr:uid="{00000000-0005-0000-0000-0000E2420000}"/>
    <cellStyle name="Input 23 2 6" xfId="13374" xr:uid="{00000000-0005-0000-0000-0000E3420000}"/>
    <cellStyle name="Input 23 2 7" xfId="13375" xr:uid="{00000000-0005-0000-0000-0000E4420000}"/>
    <cellStyle name="Input 23 3" xfId="13376" xr:uid="{00000000-0005-0000-0000-0000E5420000}"/>
    <cellStyle name="Input 23 3 2" xfId="13377" xr:uid="{00000000-0005-0000-0000-0000E6420000}"/>
    <cellStyle name="Input 23 3 3" xfId="13378" xr:uid="{00000000-0005-0000-0000-0000E7420000}"/>
    <cellStyle name="Input 23 3 4" xfId="13379" xr:uid="{00000000-0005-0000-0000-0000E8420000}"/>
    <cellStyle name="Input 23 4" xfId="13380" xr:uid="{00000000-0005-0000-0000-0000E9420000}"/>
    <cellStyle name="Input 23 4 2" xfId="13381" xr:uid="{00000000-0005-0000-0000-0000EA420000}"/>
    <cellStyle name="Input 23 5" xfId="13382" xr:uid="{00000000-0005-0000-0000-0000EB420000}"/>
    <cellStyle name="Input 23 5 2" xfId="13383" xr:uid="{00000000-0005-0000-0000-0000EC420000}"/>
    <cellStyle name="Input 23 5 3" xfId="13384" xr:uid="{00000000-0005-0000-0000-0000ED420000}"/>
    <cellStyle name="Input 23 6" xfId="13385" xr:uid="{00000000-0005-0000-0000-0000EE420000}"/>
    <cellStyle name="Input 23 7" xfId="13386" xr:uid="{00000000-0005-0000-0000-0000EF420000}"/>
    <cellStyle name="Input 23 8" xfId="13387" xr:uid="{00000000-0005-0000-0000-0000F0420000}"/>
    <cellStyle name="Input 24" xfId="13388" xr:uid="{00000000-0005-0000-0000-0000F1420000}"/>
    <cellStyle name="Input 24 2" xfId="13389" xr:uid="{00000000-0005-0000-0000-0000F2420000}"/>
    <cellStyle name="Input 24 2 2" xfId="13390" xr:uid="{00000000-0005-0000-0000-0000F3420000}"/>
    <cellStyle name="Input 24 2 2 2" xfId="13391" xr:uid="{00000000-0005-0000-0000-0000F4420000}"/>
    <cellStyle name="Input 24 2 2 3" xfId="13392" xr:uid="{00000000-0005-0000-0000-0000F5420000}"/>
    <cellStyle name="Input 24 2 2 4" xfId="13393" xr:uid="{00000000-0005-0000-0000-0000F6420000}"/>
    <cellStyle name="Input 24 2 3" xfId="13394" xr:uid="{00000000-0005-0000-0000-0000F7420000}"/>
    <cellStyle name="Input 24 2 3 2" xfId="13395" xr:uid="{00000000-0005-0000-0000-0000F8420000}"/>
    <cellStyle name="Input 24 2 4" xfId="13396" xr:uid="{00000000-0005-0000-0000-0000F9420000}"/>
    <cellStyle name="Input 24 2 5" xfId="13397" xr:uid="{00000000-0005-0000-0000-0000FA420000}"/>
    <cellStyle name="Input 24 2 6" xfId="13398" xr:uid="{00000000-0005-0000-0000-0000FB420000}"/>
    <cellStyle name="Input 24 3" xfId="13399" xr:uid="{00000000-0005-0000-0000-0000FC420000}"/>
    <cellStyle name="Input 24 3 2" xfId="13400" xr:uid="{00000000-0005-0000-0000-0000FD420000}"/>
    <cellStyle name="Input 24 3 3" xfId="13401" xr:uid="{00000000-0005-0000-0000-0000FE420000}"/>
    <cellStyle name="Input 24 3 4" xfId="13402" xr:uid="{00000000-0005-0000-0000-0000FF420000}"/>
    <cellStyle name="Input 24 4" xfId="13403" xr:uid="{00000000-0005-0000-0000-000000430000}"/>
    <cellStyle name="Input 24 4 2" xfId="13404" xr:uid="{00000000-0005-0000-0000-000001430000}"/>
    <cellStyle name="Input 24 5" xfId="13405" xr:uid="{00000000-0005-0000-0000-000002430000}"/>
    <cellStyle name="Input 24 5 2" xfId="13406" xr:uid="{00000000-0005-0000-0000-000003430000}"/>
    <cellStyle name="Input 24 5 3" xfId="13407" xr:uid="{00000000-0005-0000-0000-000004430000}"/>
    <cellStyle name="Input 24 6" xfId="13408" xr:uid="{00000000-0005-0000-0000-000005430000}"/>
    <cellStyle name="Input 24 7" xfId="13409" xr:uid="{00000000-0005-0000-0000-000006430000}"/>
    <cellStyle name="Input 24 8" xfId="13410" xr:uid="{00000000-0005-0000-0000-000007430000}"/>
    <cellStyle name="Input 25" xfId="13411" xr:uid="{00000000-0005-0000-0000-000008430000}"/>
    <cellStyle name="Input 25 2" xfId="13412" xr:uid="{00000000-0005-0000-0000-000009430000}"/>
    <cellStyle name="Input 25 2 2" xfId="13413" xr:uid="{00000000-0005-0000-0000-00000A430000}"/>
    <cellStyle name="Input 25 2 2 2" xfId="13414" xr:uid="{00000000-0005-0000-0000-00000B430000}"/>
    <cellStyle name="Input 25 2 2 3" xfId="13415" xr:uid="{00000000-0005-0000-0000-00000C430000}"/>
    <cellStyle name="Input 25 2 2 4" xfId="13416" xr:uid="{00000000-0005-0000-0000-00000D430000}"/>
    <cellStyle name="Input 25 2 3" xfId="13417" xr:uid="{00000000-0005-0000-0000-00000E430000}"/>
    <cellStyle name="Input 25 2 3 2" xfId="13418" xr:uid="{00000000-0005-0000-0000-00000F430000}"/>
    <cellStyle name="Input 25 2 4" xfId="13419" xr:uid="{00000000-0005-0000-0000-000010430000}"/>
    <cellStyle name="Input 25 2 5" xfId="13420" xr:uid="{00000000-0005-0000-0000-000011430000}"/>
    <cellStyle name="Input 25 2 6" xfId="13421" xr:uid="{00000000-0005-0000-0000-000012430000}"/>
    <cellStyle name="Input 25 3" xfId="13422" xr:uid="{00000000-0005-0000-0000-000013430000}"/>
    <cellStyle name="Input 25 3 2" xfId="13423" xr:uid="{00000000-0005-0000-0000-000014430000}"/>
    <cellStyle name="Input 25 3 3" xfId="13424" xr:uid="{00000000-0005-0000-0000-000015430000}"/>
    <cellStyle name="Input 25 3 4" xfId="13425" xr:uid="{00000000-0005-0000-0000-000016430000}"/>
    <cellStyle name="Input 25 4" xfId="13426" xr:uid="{00000000-0005-0000-0000-000017430000}"/>
    <cellStyle name="Input 25 4 2" xfId="13427" xr:uid="{00000000-0005-0000-0000-000018430000}"/>
    <cellStyle name="Input 25 5" xfId="13428" xr:uid="{00000000-0005-0000-0000-000019430000}"/>
    <cellStyle name="Input 25 5 2" xfId="13429" xr:uid="{00000000-0005-0000-0000-00001A430000}"/>
    <cellStyle name="Input 25 5 3" xfId="13430" xr:uid="{00000000-0005-0000-0000-00001B430000}"/>
    <cellStyle name="Input 25 6" xfId="13431" xr:uid="{00000000-0005-0000-0000-00001C430000}"/>
    <cellStyle name="Input 25 7" xfId="13432" xr:uid="{00000000-0005-0000-0000-00001D430000}"/>
    <cellStyle name="Input 25 8" xfId="13433" xr:uid="{00000000-0005-0000-0000-00001E430000}"/>
    <cellStyle name="Input 26" xfId="13434" xr:uid="{00000000-0005-0000-0000-00001F430000}"/>
    <cellStyle name="Input 26 2" xfId="13435" xr:uid="{00000000-0005-0000-0000-000020430000}"/>
    <cellStyle name="Input 26 2 2" xfId="13436" xr:uid="{00000000-0005-0000-0000-000021430000}"/>
    <cellStyle name="Input 26 2 2 2" xfId="13437" xr:uid="{00000000-0005-0000-0000-000022430000}"/>
    <cellStyle name="Input 26 2 2 3" xfId="13438" xr:uid="{00000000-0005-0000-0000-000023430000}"/>
    <cellStyle name="Input 26 2 2 4" xfId="13439" xr:uid="{00000000-0005-0000-0000-000024430000}"/>
    <cellStyle name="Input 26 2 3" xfId="13440" xr:uid="{00000000-0005-0000-0000-000025430000}"/>
    <cellStyle name="Input 26 2 3 2" xfId="13441" xr:uid="{00000000-0005-0000-0000-000026430000}"/>
    <cellStyle name="Input 26 2 4" xfId="13442" xr:uid="{00000000-0005-0000-0000-000027430000}"/>
    <cellStyle name="Input 26 2 5" xfId="13443" xr:uid="{00000000-0005-0000-0000-000028430000}"/>
    <cellStyle name="Input 26 2 6" xfId="13444" xr:uid="{00000000-0005-0000-0000-000029430000}"/>
    <cellStyle name="Input 26 3" xfId="13445" xr:uid="{00000000-0005-0000-0000-00002A430000}"/>
    <cellStyle name="Input 26 3 2" xfId="13446" xr:uid="{00000000-0005-0000-0000-00002B430000}"/>
    <cellStyle name="Input 26 3 3" xfId="13447" xr:uid="{00000000-0005-0000-0000-00002C430000}"/>
    <cellStyle name="Input 26 3 4" xfId="13448" xr:uid="{00000000-0005-0000-0000-00002D430000}"/>
    <cellStyle name="Input 26 4" xfId="13449" xr:uid="{00000000-0005-0000-0000-00002E430000}"/>
    <cellStyle name="Input 26 4 2" xfId="13450" xr:uid="{00000000-0005-0000-0000-00002F430000}"/>
    <cellStyle name="Input 26 5" xfId="13451" xr:uid="{00000000-0005-0000-0000-000030430000}"/>
    <cellStyle name="Input 26 5 2" xfId="13452" xr:uid="{00000000-0005-0000-0000-000031430000}"/>
    <cellStyle name="Input 26 5 3" xfId="13453" xr:uid="{00000000-0005-0000-0000-000032430000}"/>
    <cellStyle name="Input 26 6" xfId="13454" xr:uid="{00000000-0005-0000-0000-000033430000}"/>
    <cellStyle name="Input 26 7" xfId="13455" xr:uid="{00000000-0005-0000-0000-000034430000}"/>
    <cellStyle name="Input 26 8" xfId="13456" xr:uid="{00000000-0005-0000-0000-000035430000}"/>
    <cellStyle name="Input 27" xfId="13457" xr:uid="{00000000-0005-0000-0000-000036430000}"/>
    <cellStyle name="Input 27 2" xfId="13458" xr:uid="{00000000-0005-0000-0000-000037430000}"/>
    <cellStyle name="Input 27 2 2" xfId="13459" xr:uid="{00000000-0005-0000-0000-000038430000}"/>
    <cellStyle name="Input 27 2 2 2" xfId="13460" xr:uid="{00000000-0005-0000-0000-000039430000}"/>
    <cellStyle name="Input 27 2 2 3" xfId="13461" xr:uid="{00000000-0005-0000-0000-00003A430000}"/>
    <cellStyle name="Input 27 2 2 4" xfId="13462" xr:uid="{00000000-0005-0000-0000-00003B430000}"/>
    <cellStyle name="Input 27 2 3" xfId="13463" xr:uid="{00000000-0005-0000-0000-00003C430000}"/>
    <cellStyle name="Input 27 2 3 2" xfId="13464" xr:uid="{00000000-0005-0000-0000-00003D430000}"/>
    <cellStyle name="Input 27 2 4" xfId="13465" xr:uid="{00000000-0005-0000-0000-00003E430000}"/>
    <cellStyle name="Input 27 2 5" xfId="13466" xr:uid="{00000000-0005-0000-0000-00003F430000}"/>
    <cellStyle name="Input 27 2 6" xfId="13467" xr:uid="{00000000-0005-0000-0000-000040430000}"/>
    <cellStyle name="Input 27 3" xfId="13468" xr:uid="{00000000-0005-0000-0000-000041430000}"/>
    <cellStyle name="Input 27 3 2" xfId="13469" xr:uid="{00000000-0005-0000-0000-000042430000}"/>
    <cellStyle name="Input 27 3 3" xfId="13470" xr:uid="{00000000-0005-0000-0000-000043430000}"/>
    <cellStyle name="Input 27 3 4" xfId="13471" xr:uid="{00000000-0005-0000-0000-000044430000}"/>
    <cellStyle name="Input 27 4" xfId="13472" xr:uid="{00000000-0005-0000-0000-000045430000}"/>
    <cellStyle name="Input 27 4 2" xfId="13473" xr:uid="{00000000-0005-0000-0000-000046430000}"/>
    <cellStyle name="Input 27 5" xfId="13474" xr:uid="{00000000-0005-0000-0000-000047430000}"/>
    <cellStyle name="Input 27 5 2" xfId="13475" xr:uid="{00000000-0005-0000-0000-000048430000}"/>
    <cellStyle name="Input 27 5 3" xfId="13476" xr:uid="{00000000-0005-0000-0000-000049430000}"/>
    <cellStyle name="Input 27 6" xfId="13477" xr:uid="{00000000-0005-0000-0000-00004A430000}"/>
    <cellStyle name="Input 27 7" xfId="13478" xr:uid="{00000000-0005-0000-0000-00004B430000}"/>
    <cellStyle name="Input 27 8" xfId="13479" xr:uid="{00000000-0005-0000-0000-00004C430000}"/>
    <cellStyle name="Input 28" xfId="13480" xr:uid="{00000000-0005-0000-0000-00004D430000}"/>
    <cellStyle name="Input 28 2" xfId="13481" xr:uid="{00000000-0005-0000-0000-00004E430000}"/>
    <cellStyle name="Input 28 2 2" xfId="13482" xr:uid="{00000000-0005-0000-0000-00004F430000}"/>
    <cellStyle name="Input 28 2 2 2" xfId="13483" xr:uid="{00000000-0005-0000-0000-000050430000}"/>
    <cellStyle name="Input 28 2 2 3" xfId="13484" xr:uid="{00000000-0005-0000-0000-000051430000}"/>
    <cellStyle name="Input 28 2 2 4" xfId="13485" xr:uid="{00000000-0005-0000-0000-000052430000}"/>
    <cellStyle name="Input 28 2 3" xfId="13486" xr:uid="{00000000-0005-0000-0000-000053430000}"/>
    <cellStyle name="Input 28 2 3 2" xfId="13487" xr:uid="{00000000-0005-0000-0000-000054430000}"/>
    <cellStyle name="Input 28 2 4" xfId="13488" xr:uid="{00000000-0005-0000-0000-000055430000}"/>
    <cellStyle name="Input 28 2 5" xfId="13489" xr:uid="{00000000-0005-0000-0000-000056430000}"/>
    <cellStyle name="Input 28 2 6" xfId="13490" xr:uid="{00000000-0005-0000-0000-000057430000}"/>
    <cellStyle name="Input 28 3" xfId="13491" xr:uid="{00000000-0005-0000-0000-000058430000}"/>
    <cellStyle name="Input 28 3 2" xfId="13492" xr:uid="{00000000-0005-0000-0000-000059430000}"/>
    <cellStyle name="Input 28 3 3" xfId="13493" xr:uid="{00000000-0005-0000-0000-00005A430000}"/>
    <cellStyle name="Input 28 3 4" xfId="13494" xr:uid="{00000000-0005-0000-0000-00005B430000}"/>
    <cellStyle name="Input 28 4" xfId="13495" xr:uid="{00000000-0005-0000-0000-00005C430000}"/>
    <cellStyle name="Input 28 4 2" xfId="13496" xr:uid="{00000000-0005-0000-0000-00005D430000}"/>
    <cellStyle name="Input 28 5" xfId="13497" xr:uid="{00000000-0005-0000-0000-00005E430000}"/>
    <cellStyle name="Input 28 5 2" xfId="13498" xr:uid="{00000000-0005-0000-0000-00005F430000}"/>
    <cellStyle name="Input 28 5 3" xfId="13499" xr:uid="{00000000-0005-0000-0000-000060430000}"/>
    <cellStyle name="Input 28 6" xfId="13500" xr:uid="{00000000-0005-0000-0000-000061430000}"/>
    <cellStyle name="Input 28 7" xfId="13501" xr:uid="{00000000-0005-0000-0000-000062430000}"/>
    <cellStyle name="Input 28 8" xfId="13502" xr:uid="{00000000-0005-0000-0000-000063430000}"/>
    <cellStyle name="Input 29" xfId="13503" xr:uid="{00000000-0005-0000-0000-000064430000}"/>
    <cellStyle name="Input 29 2" xfId="13504" xr:uid="{00000000-0005-0000-0000-000065430000}"/>
    <cellStyle name="Input 29 2 2" xfId="13505" xr:uid="{00000000-0005-0000-0000-000066430000}"/>
    <cellStyle name="Input 29 2 2 2" xfId="13506" xr:uid="{00000000-0005-0000-0000-000067430000}"/>
    <cellStyle name="Input 29 2 2 3" xfId="13507" xr:uid="{00000000-0005-0000-0000-000068430000}"/>
    <cellStyle name="Input 29 2 2 4" xfId="13508" xr:uid="{00000000-0005-0000-0000-000069430000}"/>
    <cellStyle name="Input 29 2 3" xfId="13509" xr:uid="{00000000-0005-0000-0000-00006A430000}"/>
    <cellStyle name="Input 29 2 3 2" xfId="13510" xr:uid="{00000000-0005-0000-0000-00006B430000}"/>
    <cellStyle name="Input 29 2 4" xfId="13511" xr:uid="{00000000-0005-0000-0000-00006C430000}"/>
    <cellStyle name="Input 29 2 5" xfId="13512" xr:uid="{00000000-0005-0000-0000-00006D430000}"/>
    <cellStyle name="Input 29 2 6" xfId="13513" xr:uid="{00000000-0005-0000-0000-00006E430000}"/>
    <cellStyle name="Input 29 3" xfId="13514" xr:uid="{00000000-0005-0000-0000-00006F430000}"/>
    <cellStyle name="Input 29 3 2" xfId="13515" xr:uid="{00000000-0005-0000-0000-000070430000}"/>
    <cellStyle name="Input 29 3 3" xfId="13516" xr:uid="{00000000-0005-0000-0000-000071430000}"/>
    <cellStyle name="Input 29 3 4" xfId="13517" xr:uid="{00000000-0005-0000-0000-000072430000}"/>
    <cellStyle name="Input 29 4" xfId="13518" xr:uid="{00000000-0005-0000-0000-000073430000}"/>
    <cellStyle name="Input 29 4 2" xfId="13519" xr:uid="{00000000-0005-0000-0000-000074430000}"/>
    <cellStyle name="Input 29 5" xfId="13520" xr:uid="{00000000-0005-0000-0000-000075430000}"/>
    <cellStyle name="Input 29 5 2" xfId="13521" xr:uid="{00000000-0005-0000-0000-000076430000}"/>
    <cellStyle name="Input 29 5 3" xfId="13522" xr:uid="{00000000-0005-0000-0000-000077430000}"/>
    <cellStyle name="Input 29 6" xfId="13523" xr:uid="{00000000-0005-0000-0000-000078430000}"/>
    <cellStyle name="Input 29 7" xfId="13524" xr:uid="{00000000-0005-0000-0000-000079430000}"/>
    <cellStyle name="Input 29 8" xfId="13525" xr:uid="{00000000-0005-0000-0000-00007A430000}"/>
    <cellStyle name="Input 3" xfId="1498" xr:uid="{00000000-0005-0000-0000-00007B430000}"/>
    <cellStyle name="Input 3 10" xfId="13526" xr:uid="{00000000-0005-0000-0000-00007C430000}"/>
    <cellStyle name="Input 3 10 2" xfId="13527" xr:uid="{00000000-0005-0000-0000-00007D430000}"/>
    <cellStyle name="Input 3 11" xfId="13528" xr:uid="{00000000-0005-0000-0000-00007E430000}"/>
    <cellStyle name="Input 3 12" xfId="13529" xr:uid="{00000000-0005-0000-0000-00007F430000}"/>
    <cellStyle name="Input 3 13" xfId="13530" xr:uid="{00000000-0005-0000-0000-000080430000}"/>
    <cellStyle name="Input 3 2" xfId="5099" xr:uid="{00000000-0005-0000-0000-000081430000}"/>
    <cellStyle name="Input 3 2 2" xfId="13531" xr:uid="{00000000-0005-0000-0000-000082430000}"/>
    <cellStyle name="Input 3 2 2 2" xfId="13532" xr:uid="{00000000-0005-0000-0000-000083430000}"/>
    <cellStyle name="Input 3 2 2 2 2" xfId="13533" xr:uid="{00000000-0005-0000-0000-000084430000}"/>
    <cellStyle name="Input 3 2 2 3" xfId="13534" xr:uid="{00000000-0005-0000-0000-000085430000}"/>
    <cellStyle name="Input 3 2 2 3 2" xfId="13535" xr:uid="{00000000-0005-0000-0000-000086430000}"/>
    <cellStyle name="Input 3 2 2 4" xfId="13536" xr:uid="{00000000-0005-0000-0000-000087430000}"/>
    <cellStyle name="Input 3 2 2 4 2" xfId="13537" xr:uid="{00000000-0005-0000-0000-000088430000}"/>
    <cellStyle name="Input 3 2 2 5" xfId="13538" xr:uid="{00000000-0005-0000-0000-000089430000}"/>
    <cellStyle name="Input 3 2 2 6" xfId="13539" xr:uid="{00000000-0005-0000-0000-00008A430000}"/>
    <cellStyle name="Input 3 2 3" xfId="13540" xr:uid="{00000000-0005-0000-0000-00008B430000}"/>
    <cellStyle name="Input 3 2 3 2" xfId="13541" xr:uid="{00000000-0005-0000-0000-00008C430000}"/>
    <cellStyle name="Input 3 2 3 3" xfId="13542" xr:uid="{00000000-0005-0000-0000-00008D430000}"/>
    <cellStyle name="Input 3 2 4" xfId="13543" xr:uid="{00000000-0005-0000-0000-00008E430000}"/>
    <cellStyle name="Input 3 2 4 2" xfId="13544" xr:uid="{00000000-0005-0000-0000-00008F430000}"/>
    <cellStyle name="Input 3 2 5" xfId="13545" xr:uid="{00000000-0005-0000-0000-000090430000}"/>
    <cellStyle name="Input 3 2 5 2" xfId="13546" xr:uid="{00000000-0005-0000-0000-000091430000}"/>
    <cellStyle name="Input 3 2 6" xfId="13547" xr:uid="{00000000-0005-0000-0000-000092430000}"/>
    <cellStyle name="Input 3 2 6 2" xfId="13548" xr:uid="{00000000-0005-0000-0000-000093430000}"/>
    <cellStyle name="Input 3 2 7" xfId="13549" xr:uid="{00000000-0005-0000-0000-000094430000}"/>
    <cellStyle name="Input 3 2 7 2" xfId="13550" xr:uid="{00000000-0005-0000-0000-000095430000}"/>
    <cellStyle name="Input 3 2 8" xfId="13551" xr:uid="{00000000-0005-0000-0000-000096430000}"/>
    <cellStyle name="Input 3 2 9" xfId="13552" xr:uid="{00000000-0005-0000-0000-000097430000}"/>
    <cellStyle name="Input 3 3" xfId="13553" xr:uid="{00000000-0005-0000-0000-000098430000}"/>
    <cellStyle name="Input 3 3 2" xfId="13554" xr:uid="{00000000-0005-0000-0000-000099430000}"/>
    <cellStyle name="Input 3 3 2 2" xfId="13555" xr:uid="{00000000-0005-0000-0000-00009A430000}"/>
    <cellStyle name="Input 3 3 3" xfId="13556" xr:uid="{00000000-0005-0000-0000-00009B430000}"/>
    <cellStyle name="Input 3 3 3 2" xfId="13557" xr:uid="{00000000-0005-0000-0000-00009C430000}"/>
    <cellStyle name="Input 3 3 4" xfId="13558" xr:uid="{00000000-0005-0000-0000-00009D430000}"/>
    <cellStyle name="Input 3 3 4 2" xfId="13559" xr:uid="{00000000-0005-0000-0000-00009E430000}"/>
    <cellStyle name="Input 3 3 5" xfId="13560" xr:uid="{00000000-0005-0000-0000-00009F430000}"/>
    <cellStyle name="Input 3 3 5 2" xfId="13561" xr:uid="{00000000-0005-0000-0000-0000A0430000}"/>
    <cellStyle name="Input 3 3 6" xfId="13562" xr:uid="{00000000-0005-0000-0000-0000A1430000}"/>
    <cellStyle name="Input 3 3 7" xfId="13563" xr:uid="{00000000-0005-0000-0000-0000A2430000}"/>
    <cellStyle name="Input 3 3 8" xfId="13564" xr:uid="{00000000-0005-0000-0000-0000A3430000}"/>
    <cellStyle name="Input 3 4" xfId="13565" xr:uid="{00000000-0005-0000-0000-0000A4430000}"/>
    <cellStyle name="Input 3 4 2" xfId="13566" xr:uid="{00000000-0005-0000-0000-0000A5430000}"/>
    <cellStyle name="Input 3 4 2 2" xfId="13567" xr:uid="{00000000-0005-0000-0000-0000A6430000}"/>
    <cellStyle name="Input 3 4 3" xfId="13568" xr:uid="{00000000-0005-0000-0000-0000A7430000}"/>
    <cellStyle name="Input 3 4 3 2" xfId="13569" xr:uid="{00000000-0005-0000-0000-0000A8430000}"/>
    <cellStyle name="Input 3 4 4" xfId="13570" xr:uid="{00000000-0005-0000-0000-0000A9430000}"/>
    <cellStyle name="Input 3 4 4 2" xfId="13571" xr:uid="{00000000-0005-0000-0000-0000AA430000}"/>
    <cellStyle name="Input 3 4 5" xfId="13572" xr:uid="{00000000-0005-0000-0000-0000AB430000}"/>
    <cellStyle name="Input 3 4 5 2" xfId="13573" xr:uid="{00000000-0005-0000-0000-0000AC430000}"/>
    <cellStyle name="Input 3 4 6" xfId="13574" xr:uid="{00000000-0005-0000-0000-0000AD430000}"/>
    <cellStyle name="Input 3 4 7" xfId="13575" xr:uid="{00000000-0005-0000-0000-0000AE430000}"/>
    <cellStyle name="Input 3 4 8" xfId="13576" xr:uid="{00000000-0005-0000-0000-0000AF430000}"/>
    <cellStyle name="Input 3 5" xfId="13577" xr:uid="{00000000-0005-0000-0000-0000B0430000}"/>
    <cellStyle name="Input 3 5 2" xfId="13578" xr:uid="{00000000-0005-0000-0000-0000B1430000}"/>
    <cellStyle name="Input 3 5 2 2" xfId="13579" xr:uid="{00000000-0005-0000-0000-0000B2430000}"/>
    <cellStyle name="Input 3 5 3" xfId="13580" xr:uid="{00000000-0005-0000-0000-0000B3430000}"/>
    <cellStyle name="Input 3 5 3 2" xfId="13581" xr:uid="{00000000-0005-0000-0000-0000B4430000}"/>
    <cellStyle name="Input 3 5 4" xfId="13582" xr:uid="{00000000-0005-0000-0000-0000B5430000}"/>
    <cellStyle name="Input 3 5 4 2" xfId="13583" xr:uid="{00000000-0005-0000-0000-0000B6430000}"/>
    <cellStyle name="Input 3 5 5" xfId="13584" xr:uid="{00000000-0005-0000-0000-0000B7430000}"/>
    <cellStyle name="Input 3 6" xfId="13585" xr:uid="{00000000-0005-0000-0000-0000B8430000}"/>
    <cellStyle name="Input 3 6 2" xfId="13586" xr:uid="{00000000-0005-0000-0000-0000B9430000}"/>
    <cellStyle name="Input 3 7" xfId="13587" xr:uid="{00000000-0005-0000-0000-0000BA430000}"/>
    <cellStyle name="Input 3 7 2" xfId="13588" xr:uid="{00000000-0005-0000-0000-0000BB430000}"/>
    <cellStyle name="Input 3 8" xfId="13589" xr:uid="{00000000-0005-0000-0000-0000BC430000}"/>
    <cellStyle name="Input 3 8 2" xfId="13590" xr:uid="{00000000-0005-0000-0000-0000BD430000}"/>
    <cellStyle name="Input 3 9" xfId="13591" xr:uid="{00000000-0005-0000-0000-0000BE430000}"/>
    <cellStyle name="Input 3 9 2" xfId="13592" xr:uid="{00000000-0005-0000-0000-0000BF430000}"/>
    <cellStyle name="Input 30" xfId="13593" xr:uid="{00000000-0005-0000-0000-0000C0430000}"/>
    <cellStyle name="Input 30 2" xfId="13594" xr:uid="{00000000-0005-0000-0000-0000C1430000}"/>
    <cellStyle name="Input 30 2 2" xfId="13595" xr:uid="{00000000-0005-0000-0000-0000C2430000}"/>
    <cellStyle name="Input 30 2 2 2" xfId="13596" xr:uid="{00000000-0005-0000-0000-0000C3430000}"/>
    <cellStyle name="Input 30 2 2 3" xfId="13597" xr:uid="{00000000-0005-0000-0000-0000C4430000}"/>
    <cellStyle name="Input 30 2 2 4" xfId="13598" xr:uid="{00000000-0005-0000-0000-0000C5430000}"/>
    <cellStyle name="Input 30 2 3" xfId="13599" xr:uid="{00000000-0005-0000-0000-0000C6430000}"/>
    <cellStyle name="Input 30 2 3 2" xfId="13600" xr:uid="{00000000-0005-0000-0000-0000C7430000}"/>
    <cellStyle name="Input 30 2 4" xfId="13601" xr:uid="{00000000-0005-0000-0000-0000C8430000}"/>
    <cellStyle name="Input 30 2 5" xfId="13602" xr:uid="{00000000-0005-0000-0000-0000C9430000}"/>
    <cellStyle name="Input 30 2 6" xfId="13603" xr:uid="{00000000-0005-0000-0000-0000CA430000}"/>
    <cellStyle name="Input 30 3" xfId="13604" xr:uid="{00000000-0005-0000-0000-0000CB430000}"/>
    <cellStyle name="Input 30 3 2" xfId="13605" xr:uid="{00000000-0005-0000-0000-0000CC430000}"/>
    <cellStyle name="Input 30 3 3" xfId="13606" xr:uid="{00000000-0005-0000-0000-0000CD430000}"/>
    <cellStyle name="Input 30 3 4" xfId="13607" xr:uid="{00000000-0005-0000-0000-0000CE430000}"/>
    <cellStyle name="Input 30 4" xfId="13608" xr:uid="{00000000-0005-0000-0000-0000CF430000}"/>
    <cellStyle name="Input 30 4 2" xfId="13609" xr:uid="{00000000-0005-0000-0000-0000D0430000}"/>
    <cellStyle name="Input 30 5" xfId="13610" xr:uid="{00000000-0005-0000-0000-0000D1430000}"/>
    <cellStyle name="Input 30 5 2" xfId="13611" xr:uid="{00000000-0005-0000-0000-0000D2430000}"/>
    <cellStyle name="Input 30 5 3" xfId="13612" xr:uid="{00000000-0005-0000-0000-0000D3430000}"/>
    <cellStyle name="Input 30 6" xfId="13613" xr:uid="{00000000-0005-0000-0000-0000D4430000}"/>
    <cellStyle name="Input 30 7" xfId="13614" xr:uid="{00000000-0005-0000-0000-0000D5430000}"/>
    <cellStyle name="Input 30 8" xfId="13615" xr:uid="{00000000-0005-0000-0000-0000D6430000}"/>
    <cellStyle name="Input 31" xfId="13616" xr:uid="{00000000-0005-0000-0000-0000D7430000}"/>
    <cellStyle name="Input 31 2" xfId="13617" xr:uid="{00000000-0005-0000-0000-0000D8430000}"/>
    <cellStyle name="Input 31 2 2" xfId="13618" xr:uid="{00000000-0005-0000-0000-0000D9430000}"/>
    <cellStyle name="Input 31 2 2 2" xfId="13619" xr:uid="{00000000-0005-0000-0000-0000DA430000}"/>
    <cellStyle name="Input 31 2 2 3" xfId="13620" xr:uid="{00000000-0005-0000-0000-0000DB430000}"/>
    <cellStyle name="Input 31 2 2 4" xfId="13621" xr:uid="{00000000-0005-0000-0000-0000DC430000}"/>
    <cellStyle name="Input 31 2 3" xfId="13622" xr:uid="{00000000-0005-0000-0000-0000DD430000}"/>
    <cellStyle name="Input 31 2 3 2" xfId="13623" xr:uid="{00000000-0005-0000-0000-0000DE430000}"/>
    <cellStyle name="Input 31 2 4" xfId="13624" xr:uid="{00000000-0005-0000-0000-0000DF430000}"/>
    <cellStyle name="Input 31 2 5" xfId="13625" xr:uid="{00000000-0005-0000-0000-0000E0430000}"/>
    <cellStyle name="Input 31 2 6" xfId="13626" xr:uid="{00000000-0005-0000-0000-0000E1430000}"/>
    <cellStyle name="Input 31 3" xfId="13627" xr:uid="{00000000-0005-0000-0000-0000E2430000}"/>
    <cellStyle name="Input 31 3 2" xfId="13628" xr:uid="{00000000-0005-0000-0000-0000E3430000}"/>
    <cellStyle name="Input 31 3 3" xfId="13629" xr:uid="{00000000-0005-0000-0000-0000E4430000}"/>
    <cellStyle name="Input 31 3 4" xfId="13630" xr:uid="{00000000-0005-0000-0000-0000E5430000}"/>
    <cellStyle name="Input 31 4" xfId="13631" xr:uid="{00000000-0005-0000-0000-0000E6430000}"/>
    <cellStyle name="Input 31 4 2" xfId="13632" xr:uid="{00000000-0005-0000-0000-0000E7430000}"/>
    <cellStyle name="Input 31 5" xfId="13633" xr:uid="{00000000-0005-0000-0000-0000E8430000}"/>
    <cellStyle name="Input 31 5 2" xfId="13634" xr:uid="{00000000-0005-0000-0000-0000E9430000}"/>
    <cellStyle name="Input 31 5 3" xfId="13635" xr:uid="{00000000-0005-0000-0000-0000EA430000}"/>
    <cellStyle name="Input 31 6" xfId="13636" xr:uid="{00000000-0005-0000-0000-0000EB430000}"/>
    <cellStyle name="Input 31 7" xfId="13637" xr:uid="{00000000-0005-0000-0000-0000EC430000}"/>
    <cellStyle name="Input 31 8" xfId="13638" xr:uid="{00000000-0005-0000-0000-0000ED430000}"/>
    <cellStyle name="Input 32" xfId="13639" xr:uid="{00000000-0005-0000-0000-0000EE430000}"/>
    <cellStyle name="Input 32 2" xfId="13640" xr:uid="{00000000-0005-0000-0000-0000EF430000}"/>
    <cellStyle name="Input 32 2 2" xfId="13641" xr:uid="{00000000-0005-0000-0000-0000F0430000}"/>
    <cellStyle name="Input 32 2 2 2" xfId="13642" xr:uid="{00000000-0005-0000-0000-0000F1430000}"/>
    <cellStyle name="Input 32 2 2 3" xfId="13643" xr:uid="{00000000-0005-0000-0000-0000F2430000}"/>
    <cellStyle name="Input 32 2 2 4" xfId="13644" xr:uid="{00000000-0005-0000-0000-0000F3430000}"/>
    <cellStyle name="Input 32 2 3" xfId="13645" xr:uid="{00000000-0005-0000-0000-0000F4430000}"/>
    <cellStyle name="Input 32 2 3 2" xfId="13646" xr:uid="{00000000-0005-0000-0000-0000F5430000}"/>
    <cellStyle name="Input 32 2 4" xfId="13647" xr:uid="{00000000-0005-0000-0000-0000F6430000}"/>
    <cellStyle name="Input 32 2 5" xfId="13648" xr:uid="{00000000-0005-0000-0000-0000F7430000}"/>
    <cellStyle name="Input 32 2 6" xfId="13649" xr:uid="{00000000-0005-0000-0000-0000F8430000}"/>
    <cellStyle name="Input 32 3" xfId="13650" xr:uid="{00000000-0005-0000-0000-0000F9430000}"/>
    <cellStyle name="Input 32 3 2" xfId="13651" xr:uid="{00000000-0005-0000-0000-0000FA430000}"/>
    <cellStyle name="Input 32 3 3" xfId="13652" xr:uid="{00000000-0005-0000-0000-0000FB430000}"/>
    <cellStyle name="Input 32 3 4" xfId="13653" xr:uid="{00000000-0005-0000-0000-0000FC430000}"/>
    <cellStyle name="Input 32 4" xfId="13654" xr:uid="{00000000-0005-0000-0000-0000FD430000}"/>
    <cellStyle name="Input 32 4 2" xfId="13655" xr:uid="{00000000-0005-0000-0000-0000FE430000}"/>
    <cellStyle name="Input 32 5" xfId="13656" xr:uid="{00000000-0005-0000-0000-0000FF430000}"/>
    <cellStyle name="Input 32 5 2" xfId="13657" xr:uid="{00000000-0005-0000-0000-000000440000}"/>
    <cellStyle name="Input 32 5 3" xfId="13658" xr:uid="{00000000-0005-0000-0000-000001440000}"/>
    <cellStyle name="Input 32 6" xfId="13659" xr:uid="{00000000-0005-0000-0000-000002440000}"/>
    <cellStyle name="Input 32 7" xfId="13660" xr:uid="{00000000-0005-0000-0000-000003440000}"/>
    <cellStyle name="Input 32 8" xfId="13661" xr:uid="{00000000-0005-0000-0000-000004440000}"/>
    <cellStyle name="Input 33" xfId="13662" xr:uid="{00000000-0005-0000-0000-000005440000}"/>
    <cellStyle name="Input 33 2" xfId="13663" xr:uid="{00000000-0005-0000-0000-000006440000}"/>
    <cellStyle name="Input 33 2 2" xfId="13664" xr:uid="{00000000-0005-0000-0000-000007440000}"/>
    <cellStyle name="Input 33 2 2 2" xfId="13665" xr:uid="{00000000-0005-0000-0000-000008440000}"/>
    <cellStyle name="Input 33 2 2 3" xfId="13666" xr:uid="{00000000-0005-0000-0000-000009440000}"/>
    <cellStyle name="Input 33 2 2 4" xfId="13667" xr:uid="{00000000-0005-0000-0000-00000A440000}"/>
    <cellStyle name="Input 33 2 3" xfId="13668" xr:uid="{00000000-0005-0000-0000-00000B440000}"/>
    <cellStyle name="Input 33 2 3 2" xfId="13669" xr:uid="{00000000-0005-0000-0000-00000C440000}"/>
    <cellStyle name="Input 33 2 4" xfId="13670" xr:uid="{00000000-0005-0000-0000-00000D440000}"/>
    <cellStyle name="Input 33 2 5" xfId="13671" xr:uid="{00000000-0005-0000-0000-00000E440000}"/>
    <cellStyle name="Input 33 2 6" xfId="13672" xr:uid="{00000000-0005-0000-0000-00000F440000}"/>
    <cellStyle name="Input 33 3" xfId="13673" xr:uid="{00000000-0005-0000-0000-000010440000}"/>
    <cellStyle name="Input 33 3 2" xfId="13674" xr:uid="{00000000-0005-0000-0000-000011440000}"/>
    <cellStyle name="Input 33 3 3" xfId="13675" xr:uid="{00000000-0005-0000-0000-000012440000}"/>
    <cellStyle name="Input 33 3 4" xfId="13676" xr:uid="{00000000-0005-0000-0000-000013440000}"/>
    <cellStyle name="Input 33 4" xfId="13677" xr:uid="{00000000-0005-0000-0000-000014440000}"/>
    <cellStyle name="Input 33 4 2" xfId="13678" xr:uid="{00000000-0005-0000-0000-000015440000}"/>
    <cellStyle name="Input 33 5" xfId="13679" xr:uid="{00000000-0005-0000-0000-000016440000}"/>
    <cellStyle name="Input 33 5 2" xfId="13680" xr:uid="{00000000-0005-0000-0000-000017440000}"/>
    <cellStyle name="Input 33 5 3" xfId="13681" xr:uid="{00000000-0005-0000-0000-000018440000}"/>
    <cellStyle name="Input 33 6" xfId="13682" xr:uid="{00000000-0005-0000-0000-000019440000}"/>
    <cellStyle name="Input 33 7" xfId="13683" xr:uid="{00000000-0005-0000-0000-00001A440000}"/>
    <cellStyle name="Input 33 8" xfId="13684" xr:uid="{00000000-0005-0000-0000-00001B440000}"/>
    <cellStyle name="Input 34" xfId="13685" xr:uid="{00000000-0005-0000-0000-00001C440000}"/>
    <cellStyle name="Input 34 2" xfId="13686" xr:uid="{00000000-0005-0000-0000-00001D440000}"/>
    <cellStyle name="Input 34 2 2" xfId="13687" xr:uid="{00000000-0005-0000-0000-00001E440000}"/>
    <cellStyle name="Input 34 2 2 2" xfId="13688" xr:uid="{00000000-0005-0000-0000-00001F440000}"/>
    <cellStyle name="Input 34 2 2 3" xfId="13689" xr:uid="{00000000-0005-0000-0000-000020440000}"/>
    <cellStyle name="Input 34 2 2 4" xfId="13690" xr:uid="{00000000-0005-0000-0000-000021440000}"/>
    <cellStyle name="Input 34 2 3" xfId="13691" xr:uid="{00000000-0005-0000-0000-000022440000}"/>
    <cellStyle name="Input 34 2 3 2" xfId="13692" xr:uid="{00000000-0005-0000-0000-000023440000}"/>
    <cellStyle name="Input 34 2 4" xfId="13693" xr:uid="{00000000-0005-0000-0000-000024440000}"/>
    <cellStyle name="Input 34 2 5" xfId="13694" xr:uid="{00000000-0005-0000-0000-000025440000}"/>
    <cellStyle name="Input 34 2 6" xfId="13695" xr:uid="{00000000-0005-0000-0000-000026440000}"/>
    <cellStyle name="Input 34 3" xfId="13696" xr:uid="{00000000-0005-0000-0000-000027440000}"/>
    <cellStyle name="Input 34 3 2" xfId="13697" xr:uid="{00000000-0005-0000-0000-000028440000}"/>
    <cellStyle name="Input 34 3 3" xfId="13698" xr:uid="{00000000-0005-0000-0000-000029440000}"/>
    <cellStyle name="Input 34 3 4" xfId="13699" xr:uid="{00000000-0005-0000-0000-00002A440000}"/>
    <cellStyle name="Input 34 4" xfId="13700" xr:uid="{00000000-0005-0000-0000-00002B440000}"/>
    <cellStyle name="Input 34 4 2" xfId="13701" xr:uid="{00000000-0005-0000-0000-00002C440000}"/>
    <cellStyle name="Input 34 4 2 2" xfId="13702" xr:uid="{00000000-0005-0000-0000-00002D440000}"/>
    <cellStyle name="Input 34 4 3" xfId="13703" xr:uid="{00000000-0005-0000-0000-00002E440000}"/>
    <cellStyle name="Input 34 5" xfId="13704" xr:uid="{00000000-0005-0000-0000-00002F440000}"/>
    <cellStyle name="Input 34 5 2" xfId="13705" xr:uid="{00000000-0005-0000-0000-000030440000}"/>
    <cellStyle name="Input 34 6" xfId="13706" xr:uid="{00000000-0005-0000-0000-000031440000}"/>
    <cellStyle name="Input 34 7" xfId="13707" xr:uid="{00000000-0005-0000-0000-000032440000}"/>
    <cellStyle name="Input 35" xfId="13708" xr:uid="{00000000-0005-0000-0000-000033440000}"/>
    <cellStyle name="Input 35 2" xfId="13709" xr:uid="{00000000-0005-0000-0000-000034440000}"/>
    <cellStyle name="Input 35 2 2" xfId="13710" xr:uid="{00000000-0005-0000-0000-000035440000}"/>
    <cellStyle name="Input 35 2 2 2" xfId="13711" xr:uid="{00000000-0005-0000-0000-000036440000}"/>
    <cellStyle name="Input 35 2 2 3" xfId="13712" xr:uid="{00000000-0005-0000-0000-000037440000}"/>
    <cellStyle name="Input 35 2 2 4" xfId="13713" xr:uid="{00000000-0005-0000-0000-000038440000}"/>
    <cellStyle name="Input 35 2 3" xfId="13714" xr:uid="{00000000-0005-0000-0000-000039440000}"/>
    <cellStyle name="Input 35 2 3 2" xfId="13715" xr:uid="{00000000-0005-0000-0000-00003A440000}"/>
    <cellStyle name="Input 35 2 4" xfId="13716" xr:uid="{00000000-0005-0000-0000-00003B440000}"/>
    <cellStyle name="Input 35 2 5" xfId="13717" xr:uid="{00000000-0005-0000-0000-00003C440000}"/>
    <cellStyle name="Input 35 2 6" xfId="13718" xr:uid="{00000000-0005-0000-0000-00003D440000}"/>
    <cellStyle name="Input 35 3" xfId="13719" xr:uid="{00000000-0005-0000-0000-00003E440000}"/>
    <cellStyle name="Input 35 3 2" xfId="13720" xr:uid="{00000000-0005-0000-0000-00003F440000}"/>
    <cellStyle name="Input 35 3 3" xfId="13721" xr:uid="{00000000-0005-0000-0000-000040440000}"/>
    <cellStyle name="Input 35 3 4" xfId="13722" xr:uid="{00000000-0005-0000-0000-000041440000}"/>
    <cellStyle name="Input 35 4" xfId="13723" xr:uid="{00000000-0005-0000-0000-000042440000}"/>
    <cellStyle name="Input 35 4 2" xfId="13724" xr:uid="{00000000-0005-0000-0000-000043440000}"/>
    <cellStyle name="Input 35 4 2 2" xfId="13725" xr:uid="{00000000-0005-0000-0000-000044440000}"/>
    <cellStyle name="Input 35 4 3" xfId="13726" xr:uid="{00000000-0005-0000-0000-000045440000}"/>
    <cellStyle name="Input 35 5" xfId="13727" xr:uid="{00000000-0005-0000-0000-000046440000}"/>
    <cellStyle name="Input 35 5 2" xfId="13728" xr:uid="{00000000-0005-0000-0000-000047440000}"/>
    <cellStyle name="Input 35 6" xfId="13729" xr:uid="{00000000-0005-0000-0000-000048440000}"/>
    <cellStyle name="Input 35 7" xfId="13730" xr:uid="{00000000-0005-0000-0000-000049440000}"/>
    <cellStyle name="Input 36" xfId="13731" xr:uid="{00000000-0005-0000-0000-00004A440000}"/>
    <cellStyle name="Input 36 2" xfId="13732" xr:uid="{00000000-0005-0000-0000-00004B440000}"/>
    <cellStyle name="Input 36 2 2" xfId="13733" xr:uid="{00000000-0005-0000-0000-00004C440000}"/>
    <cellStyle name="Input 36 2 2 2" xfId="13734" xr:uid="{00000000-0005-0000-0000-00004D440000}"/>
    <cellStyle name="Input 36 2 2 3" xfId="13735" xr:uid="{00000000-0005-0000-0000-00004E440000}"/>
    <cellStyle name="Input 36 2 2 4" xfId="13736" xr:uid="{00000000-0005-0000-0000-00004F440000}"/>
    <cellStyle name="Input 36 2 3" xfId="13737" xr:uid="{00000000-0005-0000-0000-000050440000}"/>
    <cellStyle name="Input 36 2 3 2" xfId="13738" xr:uid="{00000000-0005-0000-0000-000051440000}"/>
    <cellStyle name="Input 36 2 4" xfId="13739" xr:uid="{00000000-0005-0000-0000-000052440000}"/>
    <cellStyle name="Input 36 2 5" xfId="13740" xr:uid="{00000000-0005-0000-0000-000053440000}"/>
    <cellStyle name="Input 36 2 6" xfId="13741" xr:uid="{00000000-0005-0000-0000-000054440000}"/>
    <cellStyle name="Input 36 3" xfId="13742" xr:uid="{00000000-0005-0000-0000-000055440000}"/>
    <cellStyle name="Input 36 3 2" xfId="13743" xr:uid="{00000000-0005-0000-0000-000056440000}"/>
    <cellStyle name="Input 36 3 3" xfId="13744" xr:uid="{00000000-0005-0000-0000-000057440000}"/>
    <cellStyle name="Input 36 3 4" xfId="13745" xr:uid="{00000000-0005-0000-0000-000058440000}"/>
    <cellStyle name="Input 36 4" xfId="13746" xr:uid="{00000000-0005-0000-0000-000059440000}"/>
    <cellStyle name="Input 36 4 2" xfId="13747" xr:uid="{00000000-0005-0000-0000-00005A440000}"/>
    <cellStyle name="Input 36 4 3" xfId="13748" xr:uid="{00000000-0005-0000-0000-00005B440000}"/>
    <cellStyle name="Input 36 5" xfId="13749" xr:uid="{00000000-0005-0000-0000-00005C440000}"/>
    <cellStyle name="Input 36 5 2" xfId="13750" xr:uid="{00000000-0005-0000-0000-00005D440000}"/>
    <cellStyle name="Input 36 6" xfId="13751" xr:uid="{00000000-0005-0000-0000-00005E440000}"/>
    <cellStyle name="Input 36 7" xfId="13752" xr:uid="{00000000-0005-0000-0000-00005F440000}"/>
    <cellStyle name="Input 37" xfId="13753" xr:uid="{00000000-0005-0000-0000-000060440000}"/>
    <cellStyle name="Input 37 2" xfId="13754" xr:uid="{00000000-0005-0000-0000-000061440000}"/>
    <cellStyle name="Input 37 2 2" xfId="13755" xr:uid="{00000000-0005-0000-0000-000062440000}"/>
    <cellStyle name="Input 37 2 2 2" xfId="13756" xr:uid="{00000000-0005-0000-0000-000063440000}"/>
    <cellStyle name="Input 37 2 2 3" xfId="13757" xr:uid="{00000000-0005-0000-0000-000064440000}"/>
    <cellStyle name="Input 37 2 2 4" xfId="13758" xr:uid="{00000000-0005-0000-0000-000065440000}"/>
    <cellStyle name="Input 37 2 3" xfId="13759" xr:uid="{00000000-0005-0000-0000-000066440000}"/>
    <cellStyle name="Input 37 2 3 2" xfId="13760" xr:uid="{00000000-0005-0000-0000-000067440000}"/>
    <cellStyle name="Input 37 2 4" xfId="13761" xr:uid="{00000000-0005-0000-0000-000068440000}"/>
    <cellStyle name="Input 37 2 5" xfId="13762" xr:uid="{00000000-0005-0000-0000-000069440000}"/>
    <cellStyle name="Input 37 2 6" xfId="13763" xr:uid="{00000000-0005-0000-0000-00006A440000}"/>
    <cellStyle name="Input 37 3" xfId="13764" xr:uid="{00000000-0005-0000-0000-00006B440000}"/>
    <cellStyle name="Input 37 3 2" xfId="13765" xr:uid="{00000000-0005-0000-0000-00006C440000}"/>
    <cellStyle name="Input 37 3 3" xfId="13766" xr:uid="{00000000-0005-0000-0000-00006D440000}"/>
    <cellStyle name="Input 37 3 4" xfId="13767" xr:uid="{00000000-0005-0000-0000-00006E440000}"/>
    <cellStyle name="Input 37 4" xfId="13768" xr:uid="{00000000-0005-0000-0000-00006F440000}"/>
    <cellStyle name="Input 37 4 2" xfId="13769" xr:uid="{00000000-0005-0000-0000-000070440000}"/>
    <cellStyle name="Input 37 4 3" xfId="13770" xr:uid="{00000000-0005-0000-0000-000071440000}"/>
    <cellStyle name="Input 37 5" xfId="13771" xr:uid="{00000000-0005-0000-0000-000072440000}"/>
    <cellStyle name="Input 37 5 2" xfId="13772" xr:uid="{00000000-0005-0000-0000-000073440000}"/>
    <cellStyle name="Input 37 6" xfId="13773" xr:uid="{00000000-0005-0000-0000-000074440000}"/>
    <cellStyle name="Input 37 7" xfId="13774" xr:uid="{00000000-0005-0000-0000-000075440000}"/>
    <cellStyle name="Input 38" xfId="13775" xr:uid="{00000000-0005-0000-0000-000076440000}"/>
    <cellStyle name="Input 38 2" xfId="13776" xr:uid="{00000000-0005-0000-0000-000077440000}"/>
    <cellStyle name="Input 38 2 2" xfId="13777" xr:uid="{00000000-0005-0000-0000-000078440000}"/>
    <cellStyle name="Input 38 2 2 2" xfId="13778" xr:uid="{00000000-0005-0000-0000-000079440000}"/>
    <cellStyle name="Input 38 2 2 3" xfId="13779" xr:uid="{00000000-0005-0000-0000-00007A440000}"/>
    <cellStyle name="Input 38 2 2 4" xfId="13780" xr:uid="{00000000-0005-0000-0000-00007B440000}"/>
    <cellStyle name="Input 38 2 3" xfId="13781" xr:uid="{00000000-0005-0000-0000-00007C440000}"/>
    <cellStyle name="Input 38 2 3 2" xfId="13782" xr:uid="{00000000-0005-0000-0000-00007D440000}"/>
    <cellStyle name="Input 38 2 4" xfId="13783" xr:uid="{00000000-0005-0000-0000-00007E440000}"/>
    <cellStyle name="Input 38 2 5" xfId="13784" xr:uid="{00000000-0005-0000-0000-00007F440000}"/>
    <cellStyle name="Input 38 2 6" xfId="13785" xr:uid="{00000000-0005-0000-0000-000080440000}"/>
    <cellStyle name="Input 38 3" xfId="13786" xr:uid="{00000000-0005-0000-0000-000081440000}"/>
    <cellStyle name="Input 38 3 2" xfId="13787" xr:uid="{00000000-0005-0000-0000-000082440000}"/>
    <cellStyle name="Input 38 3 3" xfId="13788" xr:uid="{00000000-0005-0000-0000-000083440000}"/>
    <cellStyle name="Input 38 3 4" xfId="13789" xr:uid="{00000000-0005-0000-0000-000084440000}"/>
    <cellStyle name="Input 38 4" xfId="13790" xr:uid="{00000000-0005-0000-0000-000085440000}"/>
    <cellStyle name="Input 38 4 2" xfId="13791" xr:uid="{00000000-0005-0000-0000-000086440000}"/>
    <cellStyle name="Input 38 4 3" xfId="13792" xr:uid="{00000000-0005-0000-0000-000087440000}"/>
    <cellStyle name="Input 38 5" xfId="13793" xr:uid="{00000000-0005-0000-0000-000088440000}"/>
    <cellStyle name="Input 38 5 2" xfId="13794" xr:uid="{00000000-0005-0000-0000-000089440000}"/>
    <cellStyle name="Input 38 6" xfId="13795" xr:uid="{00000000-0005-0000-0000-00008A440000}"/>
    <cellStyle name="Input 38 7" xfId="13796" xr:uid="{00000000-0005-0000-0000-00008B440000}"/>
    <cellStyle name="Input 39" xfId="13797" xr:uid="{00000000-0005-0000-0000-00008C440000}"/>
    <cellStyle name="Input 39 2" xfId="13798" xr:uid="{00000000-0005-0000-0000-00008D440000}"/>
    <cellStyle name="Input 39 2 2" xfId="13799" xr:uid="{00000000-0005-0000-0000-00008E440000}"/>
    <cellStyle name="Input 39 2 2 2" xfId="13800" xr:uid="{00000000-0005-0000-0000-00008F440000}"/>
    <cellStyle name="Input 39 2 2 3" xfId="13801" xr:uid="{00000000-0005-0000-0000-000090440000}"/>
    <cellStyle name="Input 39 2 2 4" xfId="13802" xr:uid="{00000000-0005-0000-0000-000091440000}"/>
    <cellStyle name="Input 39 2 3" xfId="13803" xr:uid="{00000000-0005-0000-0000-000092440000}"/>
    <cellStyle name="Input 39 2 3 2" xfId="13804" xr:uid="{00000000-0005-0000-0000-000093440000}"/>
    <cellStyle name="Input 39 2 4" xfId="13805" xr:uid="{00000000-0005-0000-0000-000094440000}"/>
    <cellStyle name="Input 39 2 5" xfId="13806" xr:uid="{00000000-0005-0000-0000-000095440000}"/>
    <cellStyle name="Input 39 2 6" xfId="13807" xr:uid="{00000000-0005-0000-0000-000096440000}"/>
    <cellStyle name="Input 39 3" xfId="13808" xr:uid="{00000000-0005-0000-0000-000097440000}"/>
    <cellStyle name="Input 39 3 2" xfId="13809" xr:uid="{00000000-0005-0000-0000-000098440000}"/>
    <cellStyle name="Input 39 3 3" xfId="13810" xr:uid="{00000000-0005-0000-0000-000099440000}"/>
    <cellStyle name="Input 39 3 4" xfId="13811" xr:uid="{00000000-0005-0000-0000-00009A440000}"/>
    <cellStyle name="Input 39 4" xfId="13812" xr:uid="{00000000-0005-0000-0000-00009B440000}"/>
    <cellStyle name="Input 39 4 2" xfId="13813" xr:uid="{00000000-0005-0000-0000-00009C440000}"/>
    <cellStyle name="Input 39 4 3" xfId="13814" xr:uid="{00000000-0005-0000-0000-00009D440000}"/>
    <cellStyle name="Input 39 4 4" xfId="13815" xr:uid="{00000000-0005-0000-0000-00009E440000}"/>
    <cellStyle name="Input 39 5" xfId="13816" xr:uid="{00000000-0005-0000-0000-00009F440000}"/>
    <cellStyle name="Input 39 5 2" xfId="13817" xr:uid="{00000000-0005-0000-0000-0000A0440000}"/>
    <cellStyle name="Input 39 5 3" xfId="13818" xr:uid="{00000000-0005-0000-0000-0000A1440000}"/>
    <cellStyle name="Input 39 5 4" xfId="13819" xr:uid="{00000000-0005-0000-0000-0000A2440000}"/>
    <cellStyle name="Input 39 6" xfId="13820" xr:uid="{00000000-0005-0000-0000-0000A3440000}"/>
    <cellStyle name="Input 39 7" xfId="13821" xr:uid="{00000000-0005-0000-0000-0000A4440000}"/>
    <cellStyle name="Input 39 8" xfId="13822" xr:uid="{00000000-0005-0000-0000-0000A5440000}"/>
    <cellStyle name="Input 4" xfId="1499" xr:uid="{00000000-0005-0000-0000-0000A6440000}"/>
    <cellStyle name="Input 4 10" xfId="13823" xr:uid="{00000000-0005-0000-0000-0000A7440000}"/>
    <cellStyle name="Input 4 11" xfId="13824" xr:uid="{00000000-0005-0000-0000-0000A8440000}"/>
    <cellStyle name="Input 4 2" xfId="5100" xr:uid="{00000000-0005-0000-0000-0000A9440000}"/>
    <cellStyle name="Input 4 2 10" xfId="13825" xr:uid="{00000000-0005-0000-0000-0000AA440000}"/>
    <cellStyle name="Input 4 2 2" xfId="13826" xr:uid="{00000000-0005-0000-0000-0000AB440000}"/>
    <cellStyle name="Input 4 2 2 2" xfId="13827" xr:uid="{00000000-0005-0000-0000-0000AC440000}"/>
    <cellStyle name="Input 4 2 2 2 2" xfId="13828" xr:uid="{00000000-0005-0000-0000-0000AD440000}"/>
    <cellStyle name="Input 4 2 2 3" xfId="13829" xr:uid="{00000000-0005-0000-0000-0000AE440000}"/>
    <cellStyle name="Input 4 2 2 3 2" xfId="13830" xr:uid="{00000000-0005-0000-0000-0000AF440000}"/>
    <cellStyle name="Input 4 2 2 4" xfId="13831" xr:uid="{00000000-0005-0000-0000-0000B0440000}"/>
    <cellStyle name="Input 4 2 2 4 2" xfId="13832" xr:uid="{00000000-0005-0000-0000-0000B1440000}"/>
    <cellStyle name="Input 4 2 2 5" xfId="13833" xr:uid="{00000000-0005-0000-0000-0000B2440000}"/>
    <cellStyle name="Input 4 2 2 6" xfId="13834" xr:uid="{00000000-0005-0000-0000-0000B3440000}"/>
    <cellStyle name="Input 4 2 2 7" xfId="13835" xr:uid="{00000000-0005-0000-0000-0000B4440000}"/>
    <cellStyle name="Input 4 2 3" xfId="13836" xr:uid="{00000000-0005-0000-0000-0000B5440000}"/>
    <cellStyle name="Input 4 2 3 2" xfId="13837" xr:uid="{00000000-0005-0000-0000-0000B6440000}"/>
    <cellStyle name="Input 4 2 3 3" xfId="57997" xr:uid="{00000000-0005-0000-0000-0000B7440000}"/>
    <cellStyle name="Input 4 2 4" xfId="13838" xr:uid="{00000000-0005-0000-0000-0000B8440000}"/>
    <cellStyle name="Input 4 2 4 2" xfId="13839" xr:uid="{00000000-0005-0000-0000-0000B9440000}"/>
    <cellStyle name="Input 4 2 5" xfId="13840" xr:uid="{00000000-0005-0000-0000-0000BA440000}"/>
    <cellStyle name="Input 4 2 5 2" xfId="13841" xr:uid="{00000000-0005-0000-0000-0000BB440000}"/>
    <cellStyle name="Input 4 2 6" xfId="13842" xr:uid="{00000000-0005-0000-0000-0000BC440000}"/>
    <cellStyle name="Input 4 2 6 2" xfId="13843" xr:uid="{00000000-0005-0000-0000-0000BD440000}"/>
    <cellStyle name="Input 4 2 7" xfId="13844" xr:uid="{00000000-0005-0000-0000-0000BE440000}"/>
    <cellStyle name="Input 4 2 7 2" xfId="13845" xr:uid="{00000000-0005-0000-0000-0000BF440000}"/>
    <cellStyle name="Input 4 2 8" xfId="13846" xr:uid="{00000000-0005-0000-0000-0000C0440000}"/>
    <cellStyle name="Input 4 2 9" xfId="13847" xr:uid="{00000000-0005-0000-0000-0000C1440000}"/>
    <cellStyle name="Input 4 3" xfId="13848" xr:uid="{00000000-0005-0000-0000-0000C2440000}"/>
    <cellStyle name="Input 4 3 2" xfId="13849" xr:uid="{00000000-0005-0000-0000-0000C3440000}"/>
    <cellStyle name="Input 4 3 2 2" xfId="13850" xr:uid="{00000000-0005-0000-0000-0000C4440000}"/>
    <cellStyle name="Input 4 3 3" xfId="13851" xr:uid="{00000000-0005-0000-0000-0000C5440000}"/>
    <cellStyle name="Input 4 3 3 2" xfId="13852" xr:uid="{00000000-0005-0000-0000-0000C6440000}"/>
    <cellStyle name="Input 4 3 4" xfId="13853" xr:uid="{00000000-0005-0000-0000-0000C7440000}"/>
    <cellStyle name="Input 4 3 4 2" xfId="13854" xr:uid="{00000000-0005-0000-0000-0000C8440000}"/>
    <cellStyle name="Input 4 3 5" xfId="13855" xr:uid="{00000000-0005-0000-0000-0000C9440000}"/>
    <cellStyle name="Input 4 3 6" xfId="13856" xr:uid="{00000000-0005-0000-0000-0000CA440000}"/>
    <cellStyle name="Input 4 3 7" xfId="13857" xr:uid="{00000000-0005-0000-0000-0000CB440000}"/>
    <cellStyle name="Input 4 4" xfId="13858" xr:uid="{00000000-0005-0000-0000-0000CC440000}"/>
    <cellStyle name="Input 4 4 2" xfId="13859" xr:uid="{00000000-0005-0000-0000-0000CD440000}"/>
    <cellStyle name="Input 4 4 2 2" xfId="13860" xr:uid="{00000000-0005-0000-0000-0000CE440000}"/>
    <cellStyle name="Input 4 4 3" xfId="13861" xr:uid="{00000000-0005-0000-0000-0000CF440000}"/>
    <cellStyle name="Input 4 4 3 2" xfId="13862" xr:uid="{00000000-0005-0000-0000-0000D0440000}"/>
    <cellStyle name="Input 4 4 4" xfId="13863" xr:uid="{00000000-0005-0000-0000-0000D1440000}"/>
    <cellStyle name="Input 4 4 4 2" xfId="13864" xr:uid="{00000000-0005-0000-0000-0000D2440000}"/>
    <cellStyle name="Input 4 4 5" xfId="13865" xr:uid="{00000000-0005-0000-0000-0000D3440000}"/>
    <cellStyle name="Input 4 4 6" xfId="13866" xr:uid="{00000000-0005-0000-0000-0000D4440000}"/>
    <cellStyle name="Input 4 4 7" xfId="13867" xr:uid="{00000000-0005-0000-0000-0000D5440000}"/>
    <cellStyle name="Input 4 5" xfId="13868" xr:uid="{00000000-0005-0000-0000-0000D6440000}"/>
    <cellStyle name="Input 4 5 2" xfId="13869" xr:uid="{00000000-0005-0000-0000-0000D7440000}"/>
    <cellStyle name="Input 4 5 2 2" xfId="13870" xr:uid="{00000000-0005-0000-0000-0000D8440000}"/>
    <cellStyle name="Input 4 5 3" xfId="13871" xr:uid="{00000000-0005-0000-0000-0000D9440000}"/>
    <cellStyle name="Input 4 5 3 2" xfId="13872" xr:uid="{00000000-0005-0000-0000-0000DA440000}"/>
    <cellStyle name="Input 4 5 4" xfId="13873" xr:uid="{00000000-0005-0000-0000-0000DB440000}"/>
    <cellStyle name="Input 4 5 5" xfId="13874" xr:uid="{00000000-0005-0000-0000-0000DC440000}"/>
    <cellStyle name="Input 4 5 6" xfId="13875" xr:uid="{00000000-0005-0000-0000-0000DD440000}"/>
    <cellStyle name="Input 4 6" xfId="13876" xr:uid="{00000000-0005-0000-0000-0000DE440000}"/>
    <cellStyle name="Input 4 6 2" xfId="13877" xr:uid="{00000000-0005-0000-0000-0000DF440000}"/>
    <cellStyle name="Input 4 7" xfId="13878" xr:uid="{00000000-0005-0000-0000-0000E0440000}"/>
    <cellStyle name="Input 4 7 2" xfId="13879" xr:uid="{00000000-0005-0000-0000-0000E1440000}"/>
    <cellStyle name="Input 4 8" xfId="13880" xr:uid="{00000000-0005-0000-0000-0000E2440000}"/>
    <cellStyle name="Input 4 8 2" xfId="13881" xr:uid="{00000000-0005-0000-0000-0000E3440000}"/>
    <cellStyle name="Input 4 9" xfId="13882" xr:uid="{00000000-0005-0000-0000-0000E4440000}"/>
    <cellStyle name="Input 4 9 2" xfId="13883" xr:uid="{00000000-0005-0000-0000-0000E5440000}"/>
    <cellStyle name="Input 40" xfId="13884" xr:uid="{00000000-0005-0000-0000-0000E6440000}"/>
    <cellStyle name="Input 40 2" xfId="13885" xr:uid="{00000000-0005-0000-0000-0000E7440000}"/>
    <cellStyle name="Input 40 2 2" xfId="13886" xr:uid="{00000000-0005-0000-0000-0000E8440000}"/>
    <cellStyle name="Input 40 2 2 2" xfId="13887" xr:uid="{00000000-0005-0000-0000-0000E9440000}"/>
    <cellStyle name="Input 40 2 3" xfId="13888" xr:uid="{00000000-0005-0000-0000-0000EA440000}"/>
    <cellStyle name="Input 40 2 3 2" xfId="13889" xr:uid="{00000000-0005-0000-0000-0000EB440000}"/>
    <cellStyle name="Input 40 2 4" xfId="13890" xr:uid="{00000000-0005-0000-0000-0000EC440000}"/>
    <cellStyle name="Input 40 3" xfId="13891" xr:uid="{00000000-0005-0000-0000-0000ED440000}"/>
    <cellStyle name="Input 40 3 2" xfId="13892" xr:uid="{00000000-0005-0000-0000-0000EE440000}"/>
    <cellStyle name="Input 40 4" xfId="13893" xr:uid="{00000000-0005-0000-0000-0000EF440000}"/>
    <cellStyle name="Input 40 4 2" xfId="13894" xr:uid="{00000000-0005-0000-0000-0000F0440000}"/>
    <cellStyle name="Input 40 5" xfId="13895" xr:uid="{00000000-0005-0000-0000-0000F1440000}"/>
    <cellStyle name="Input 40 5 2" xfId="13896" xr:uid="{00000000-0005-0000-0000-0000F2440000}"/>
    <cellStyle name="Input 40 6" xfId="13897" xr:uid="{00000000-0005-0000-0000-0000F3440000}"/>
    <cellStyle name="Input 40 7" xfId="13898" xr:uid="{00000000-0005-0000-0000-0000F4440000}"/>
    <cellStyle name="Input 40 8" xfId="13899" xr:uid="{00000000-0005-0000-0000-0000F5440000}"/>
    <cellStyle name="Input 41" xfId="13900" xr:uid="{00000000-0005-0000-0000-0000F6440000}"/>
    <cellStyle name="Input 41 2" xfId="13901" xr:uid="{00000000-0005-0000-0000-0000F7440000}"/>
    <cellStyle name="Input 41 2 2" xfId="13902" xr:uid="{00000000-0005-0000-0000-0000F8440000}"/>
    <cellStyle name="Input 41 2 2 2" xfId="13903" xr:uid="{00000000-0005-0000-0000-0000F9440000}"/>
    <cellStyle name="Input 41 2 3" xfId="13904" xr:uid="{00000000-0005-0000-0000-0000FA440000}"/>
    <cellStyle name="Input 41 2 3 2" xfId="13905" xr:uid="{00000000-0005-0000-0000-0000FB440000}"/>
    <cellStyle name="Input 41 2 4" xfId="13906" xr:uid="{00000000-0005-0000-0000-0000FC440000}"/>
    <cellStyle name="Input 41 3" xfId="13907" xr:uid="{00000000-0005-0000-0000-0000FD440000}"/>
    <cellStyle name="Input 41 3 2" xfId="13908" xr:uid="{00000000-0005-0000-0000-0000FE440000}"/>
    <cellStyle name="Input 41 4" xfId="13909" xr:uid="{00000000-0005-0000-0000-0000FF440000}"/>
    <cellStyle name="Input 41 4 2" xfId="13910" xr:uid="{00000000-0005-0000-0000-000000450000}"/>
    <cellStyle name="Input 41 5" xfId="13911" xr:uid="{00000000-0005-0000-0000-000001450000}"/>
    <cellStyle name="Input 41 5 2" xfId="13912" xr:uid="{00000000-0005-0000-0000-000002450000}"/>
    <cellStyle name="Input 41 6" xfId="13913" xr:uid="{00000000-0005-0000-0000-000003450000}"/>
    <cellStyle name="Input 41 7" xfId="13914" xr:uid="{00000000-0005-0000-0000-000004450000}"/>
    <cellStyle name="Input 41 8" xfId="13915" xr:uid="{00000000-0005-0000-0000-000005450000}"/>
    <cellStyle name="Input 42" xfId="13916" xr:uid="{00000000-0005-0000-0000-000006450000}"/>
    <cellStyle name="Input 42 2" xfId="13917" xr:uid="{00000000-0005-0000-0000-000007450000}"/>
    <cellStyle name="Input 42 2 2" xfId="13918" xr:uid="{00000000-0005-0000-0000-000008450000}"/>
    <cellStyle name="Input 42 2 2 2" xfId="13919" xr:uid="{00000000-0005-0000-0000-000009450000}"/>
    <cellStyle name="Input 42 2 3" xfId="13920" xr:uid="{00000000-0005-0000-0000-00000A450000}"/>
    <cellStyle name="Input 42 2 3 2" xfId="13921" xr:uid="{00000000-0005-0000-0000-00000B450000}"/>
    <cellStyle name="Input 42 2 4" xfId="13922" xr:uid="{00000000-0005-0000-0000-00000C450000}"/>
    <cellStyle name="Input 42 3" xfId="13923" xr:uid="{00000000-0005-0000-0000-00000D450000}"/>
    <cellStyle name="Input 42 3 2" xfId="13924" xr:uid="{00000000-0005-0000-0000-00000E450000}"/>
    <cellStyle name="Input 42 4" xfId="13925" xr:uid="{00000000-0005-0000-0000-00000F450000}"/>
    <cellStyle name="Input 42 4 2" xfId="13926" xr:uid="{00000000-0005-0000-0000-000010450000}"/>
    <cellStyle name="Input 42 5" xfId="13927" xr:uid="{00000000-0005-0000-0000-000011450000}"/>
    <cellStyle name="Input 42 5 2" xfId="13928" xr:uid="{00000000-0005-0000-0000-000012450000}"/>
    <cellStyle name="Input 42 6" xfId="13929" xr:uid="{00000000-0005-0000-0000-000013450000}"/>
    <cellStyle name="Input 42 7" xfId="13930" xr:uid="{00000000-0005-0000-0000-000014450000}"/>
    <cellStyle name="Input 42 8" xfId="13931" xr:uid="{00000000-0005-0000-0000-000015450000}"/>
    <cellStyle name="Input 43" xfId="13932" xr:uid="{00000000-0005-0000-0000-000016450000}"/>
    <cellStyle name="Input 43 2" xfId="13933" xr:uid="{00000000-0005-0000-0000-000017450000}"/>
    <cellStyle name="Input 43 2 2" xfId="13934" xr:uid="{00000000-0005-0000-0000-000018450000}"/>
    <cellStyle name="Input 43 2 2 2" xfId="13935" xr:uid="{00000000-0005-0000-0000-000019450000}"/>
    <cellStyle name="Input 43 2 3" xfId="13936" xr:uid="{00000000-0005-0000-0000-00001A450000}"/>
    <cellStyle name="Input 43 2 3 2" xfId="13937" xr:uid="{00000000-0005-0000-0000-00001B450000}"/>
    <cellStyle name="Input 43 2 4" xfId="13938" xr:uid="{00000000-0005-0000-0000-00001C450000}"/>
    <cellStyle name="Input 43 3" xfId="13939" xr:uid="{00000000-0005-0000-0000-00001D450000}"/>
    <cellStyle name="Input 43 3 2" xfId="13940" xr:uid="{00000000-0005-0000-0000-00001E450000}"/>
    <cellStyle name="Input 43 4" xfId="13941" xr:uid="{00000000-0005-0000-0000-00001F450000}"/>
    <cellStyle name="Input 43 4 2" xfId="13942" xr:uid="{00000000-0005-0000-0000-000020450000}"/>
    <cellStyle name="Input 43 5" xfId="13943" xr:uid="{00000000-0005-0000-0000-000021450000}"/>
    <cellStyle name="Input 43 5 2" xfId="13944" xr:uid="{00000000-0005-0000-0000-000022450000}"/>
    <cellStyle name="Input 43 6" xfId="13945" xr:uid="{00000000-0005-0000-0000-000023450000}"/>
    <cellStyle name="Input 43 7" xfId="13946" xr:uid="{00000000-0005-0000-0000-000024450000}"/>
    <cellStyle name="Input 43 8" xfId="13947" xr:uid="{00000000-0005-0000-0000-000025450000}"/>
    <cellStyle name="Input 44" xfId="13948" xr:uid="{00000000-0005-0000-0000-000026450000}"/>
    <cellStyle name="Input 44 2" xfId="13949" xr:uid="{00000000-0005-0000-0000-000027450000}"/>
    <cellStyle name="Input 44 2 2" xfId="13950" xr:uid="{00000000-0005-0000-0000-000028450000}"/>
    <cellStyle name="Input 44 2 2 2" xfId="13951" xr:uid="{00000000-0005-0000-0000-000029450000}"/>
    <cellStyle name="Input 44 2 3" xfId="13952" xr:uid="{00000000-0005-0000-0000-00002A450000}"/>
    <cellStyle name="Input 44 2 3 2" xfId="13953" xr:uid="{00000000-0005-0000-0000-00002B450000}"/>
    <cellStyle name="Input 44 2 4" xfId="13954" xr:uid="{00000000-0005-0000-0000-00002C450000}"/>
    <cellStyle name="Input 44 3" xfId="13955" xr:uid="{00000000-0005-0000-0000-00002D450000}"/>
    <cellStyle name="Input 44 3 2" xfId="13956" xr:uid="{00000000-0005-0000-0000-00002E450000}"/>
    <cellStyle name="Input 44 4" xfId="13957" xr:uid="{00000000-0005-0000-0000-00002F450000}"/>
    <cellStyle name="Input 44 4 2" xfId="13958" xr:uid="{00000000-0005-0000-0000-000030450000}"/>
    <cellStyle name="Input 44 5" xfId="13959" xr:uid="{00000000-0005-0000-0000-000031450000}"/>
    <cellStyle name="Input 44 5 2" xfId="13960" xr:uid="{00000000-0005-0000-0000-000032450000}"/>
    <cellStyle name="Input 44 6" xfId="13961" xr:uid="{00000000-0005-0000-0000-000033450000}"/>
    <cellStyle name="Input 44 7" xfId="13962" xr:uid="{00000000-0005-0000-0000-000034450000}"/>
    <cellStyle name="Input 44 8" xfId="13963" xr:uid="{00000000-0005-0000-0000-000035450000}"/>
    <cellStyle name="Input 45" xfId="13964" xr:uid="{00000000-0005-0000-0000-000036450000}"/>
    <cellStyle name="Input 45 2" xfId="13965" xr:uid="{00000000-0005-0000-0000-000037450000}"/>
    <cellStyle name="Input 45 2 2" xfId="13966" xr:uid="{00000000-0005-0000-0000-000038450000}"/>
    <cellStyle name="Input 45 2 2 2" xfId="13967" xr:uid="{00000000-0005-0000-0000-000039450000}"/>
    <cellStyle name="Input 45 2 3" xfId="13968" xr:uid="{00000000-0005-0000-0000-00003A450000}"/>
    <cellStyle name="Input 45 2 3 2" xfId="13969" xr:uid="{00000000-0005-0000-0000-00003B450000}"/>
    <cellStyle name="Input 45 2 4" xfId="13970" xr:uid="{00000000-0005-0000-0000-00003C450000}"/>
    <cellStyle name="Input 45 3" xfId="13971" xr:uid="{00000000-0005-0000-0000-00003D450000}"/>
    <cellStyle name="Input 45 3 2" xfId="13972" xr:uid="{00000000-0005-0000-0000-00003E450000}"/>
    <cellStyle name="Input 45 4" xfId="13973" xr:uid="{00000000-0005-0000-0000-00003F450000}"/>
    <cellStyle name="Input 45 4 2" xfId="13974" xr:uid="{00000000-0005-0000-0000-000040450000}"/>
    <cellStyle name="Input 45 5" xfId="13975" xr:uid="{00000000-0005-0000-0000-000041450000}"/>
    <cellStyle name="Input 45 5 2" xfId="13976" xr:uid="{00000000-0005-0000-0000-000042450000}"/>
    <cellStyle name="Input 45 6" xfId="13977" xr:uid="{00000000-0005-0000-0000-000043450000}"/>
    <cellStyle name="Input 45 7" xfId="13978" xr:uid="{00000000-0005-0000-0000-000044450000}"/>
    <cellStyle name="Input 45 8" xfId="13979" xr:uid="{00000000-0005-0000-0000-000045450000}"/>
    <cellStyle name="Input 46" xfId="13980" xr:uid="{00000000-0005-0000-0000-000046450000}"/>
    <cellStyle name="Input 46 2" xfId="13981" xr:uid="{00000000-0005-0000-0000-000047450000}"/>
    <cellStyle name="Input 46 2 2" xfId="13982" xr:uid="{00000000-0005-0000-0000-000048450000}"/>
    <cellStyle name="Input 46 2 2 2" xfId="13983" xr:uid="{00000000-0005-0000-0000-000049450000}"/>
    <cellStyle name="Input 46 2 3" xfId="13984" xr:uid="{00000000-0005-0000-0000-00004A450000}"/>
    <cellStyle name="Input 46 2 3 2" xfId="13985" xr:uid="{00000000-0005-0000-0000-00004B450000}"/>
    <cellStyle name="Input 46 2 4" xfId="13986" xr:uid="{00000000-0005-0000-0000-00004C450000}"/>
    <cellStyle name="Input 46 3" xfId="13987" xr:uid="{00000000-0005-0000-0000-00004D450000}"/>
    <cellStyle name="Input 46 3 2" xfId="13988" xr:uid="{00000000-0005-0000-0000-00004E450000}"/>
    <cellStyle name="Input 46 4" xfId="13989" xr:uid="{00000000-0005-0000-0000-00004F450000}"/>
    <cellStyle name="Input 46 4 2" xfId="13990" xr:uid="{00000000-0005-0000-0000-000050450000}"/>
    <cellStyle name="Input 46 5" xfId="13991" xr:uid="{00000000-0005-0000-0000-000051450000}"/>
    <cellStyle name="Input 46 6" xfId="13992" xr:uid="{00000000-0005-0000-0000-000052450000}"/>
    <cellStyle name="Input 46 7" xfId="13993" xr:uid="{00000000-0005-0000-0000-000053450000}"/>
    <cellStyle name="Input 47" xfId="13994" xr:uid="{00000000-0005-0000-0000-000054450000}"/>
    <cellStyle name="Input 47 2" xfId="13995" xr:uid="{00000000-0005-0000-0000-000055450000}"/>
    <cellStyle name="Input 47 2 2" xfId="13996" xr:uid="{00000000-0005-0000-0000-000056450000}"/>
    <cellStyle name="Input 47 2 2 2" xfId="13997" xr:uid="{00000000-0005-0000-0000-000057450000}"/>
    <cellStyle name="Input 47 2 3" xfId="13998" xr:uid="{00000000-0005-0000-0000-000058450000}"/>
    <cellStyle name="Input 47 2 3 2" xfId="13999" xr:uid="{00000000-0005-0000-0000-000059450000}"/>
    <cellStyle name="Input 47 2 4" xfId="14000" xr:uid="{00000000-0005-0000-0000-00005A450000}"/>
    <cellStyle name="Input 47 3" xfId="14001" xr:uid="{00000000-0005-0000-0000-00005B450000}"/>
    <cellStyle name="Input 47 3 2" xfId="14002" xr:uid="{00000000-0005-0000-0000-00005C450000}"/>
    <cellStyle name="Input 47 4" xfId="14003" xr:uid="{00000000-0005-0000-0000-00005D450000}"/>
    <cellStyle name="Input 47 4 2" xfId="14004" xr:uid="{00000000-0005-0000-0000-00005E450000}"/>
    <cellStyle name="Input 47 5" xfId="14005" xr:uid="{00000000-0005-0000-0000-00005F450000}"/>
    <cellStyle name="Input 47 6" xfId="14006" xr:uid="{00000000-0005-0000-0000-000060450000}"/>
    <cellStyle name="Input 47 7" xfId="14007" xr:uid="{00000000-0005-0000-0000-000061450000}"/>
    <cellStyle name="Input 48" xfId="14008" xr:uid="{00000000-0005-0000-0000-000062450000}"/>
    <cellStyle name="Input 48 2" xfId="14009" xr:uid="{00000000-0005-0000-0000-000063450000}"/>
    <cellStyle name="Input 48 2 2" xfId="14010" xr:uid="{00000000-0005-0000-0000-000064450000}"/>
    <cellStyle name="Input 48 2 2 2" xfId="14011" xr:uid="{00000000-0005-0000-0000-000065450000}"/>
    <cellStyle name="Input 48 2 3" xfId="14012" xr:uid="{00000000-0005-0000-0000-000066450000}"/>
    <cellStyle name="Input 48 2 3 2" xfId="14013" xr:uid="{00000000-0005-0000-0000-000067450000}"/>
    <cellStyle name="Input 48 2 4" xfId="14014" xr:uid="{00000000-0005-0000-0000-000068450000}"/>
    <cellStyle name="Input 48 3" xfId="14015" xr:uid="{00000000-0005-0000-0000-000069450000}"/>
    <cellStyle name="Input 48 3 2" xfId="14016" xr:uid="{00000000-0005-0000-0000-00006A450000}"/>
    <cellStyle name="Input 48 4" xfId="14017" xr:uid="{00000000-0005-0000-0000-00006B450000}"/>
    <cellStyle name="Input 48 4 2" xfId="14018" xr:uid="{00000000-0005-0000-0000-00006C450000}"/>
    <cellStyle name="Input 48 5" xfId="14019" xr:uid="{00000000-0005-0000-0000-00006D450000}"/>
    <cellStyle name="Input 48 6" xfId="14020" xr:uid="{00000000-0005-0000-0000-00006E450000}"/>
    <cellStyle name="Input 48 7" xfId="14021" xr:uid="{00000000-0005-0000-0000-00006F450000}"/>
    <cellStyle name="Input 49" xfId="14022" xr:uid="{00000000-0005-0000-0000-000070450000}"/>
    <cellStyle name="Input 49 2" xfId="14023" xr:uid="{00000000-0005-0000-0000-000071450000}"/>
    <cellStyle name="Input 49 2 2" xfId="14024" xr:uid="{00000000-0005-0000-0000-000072450000}"/>
    <cellStyle name="Input 49 2 2 2" xfId="14025" xr:uid="{00000000-0005-0000-0000-000073450000}"/>
    <cellStyle name="Input 49 2 3" xfId="14026" xr:uid="{00000000-0005-0000-0000-000074450000}"/>
    <cellStyle name="Input 49 2 3 2" xfId="14027" xr:uid="{00000000-0005-0000-0000-000075450000}"/>
    <cellStyle name="Input 49 2 4" xfId="14028" xr:uid="{00000000-0005-0000-0000-000076450000}"/>
    <cellStyle name="Input 49 3" xfId="14029" xr:uid="{00000000-0005-0000-0000-000077450000}"/>
    <cellStyle name="Input 49 3 2" xfId="14030" xr:uid="{00000000-0005-0000-0000-000078450000}"/>
    <cellStyle name="Input 49 4" xfId="14031" xr:uid="{00000000-0005-0000-0000-000079450000}"/>
    <cellStyle name="Input 49 4 2" xfId="14032" xr:uid="{00000000-0005-0000-0000-00007A450000}"/>
    <cellStyle name="Input 49 5" xfId="14033" xr:uid="{00000000-0005-0000-0000-00007B450000}"/>
    <cellStyle name="Input 49 6" xfId="14034" xr:uid="{00000000-0005-0000-0000-00007C450000}"/>
    <cellStyle name="Input 49 7" xfId="14035" xr:uid="{00000000-0005-0000-0000-00007D450000}"/>
    <cellStyle name="Input 5" xfId="1500" xr:uid="{00000000-0005-0000-0000-00007E450000}"/>
    <cellStyle name="Input 5 10" xfId="14036" xr:uid="{00000000-0005-0000-0000-00007F450000}"/>
    <cellStyle name="Input 5 11" xfId="14037" xr:uid="{00000000-0005-0000-0000-000080450000}"/>
    <cellStyle name="Input 5 12" xfId="14038" xr:uid="{00000000-0005-0000-0000-000081450000}"/>
    <cellStyle name="Input 5 2" xfId="5101" xr:uid="{00000000-0005-0000-0000-000082450000}"/>
    <cellStyle name="Input 5 2 2" xfId="14039" xr:uid="{00000000-0005-0000-0000-000083450000}"/>
    <cellStyle name="Input 5 2 2 2" xfId="14040" xr:uid="{00000000-0005-0000-0000-000084450000}"/>
    <cellStyle name="Input 5 2 2 2 2" xfId="14041" xr:uid="{00000000-0005-0000-0000-000085450000}"/>
    <cellStyle name="Input 5 2 2 3" xfId="14042" xr:uid="{00000000-0005-0000-0000-000086450000}"/>
    <cellStyle name="Input 5 2 2 3 2" xfId="14043" xr:uid="{00000000-0005-0000-0000-000087450000}"/>
    <cellStyle name="Input 5 2 2 4" xfId="14044" xr:uid="{00000000-0005-0000-0000-000088450000}"/>
    <cellStyle name="Input 5 2 2 4 2" xfId="14045" xr:uid="{00000000-0005-0000-0000-000089450000}"/>
    <cellStyle name="Input 5 2 2 5" xfId="14046" xr:uid="{00000000-0005-0000-0000-00008A450000}"/>
    <cellStyle name="Input 5 2 2 6" xfId="14047" xr:uid="{00000000-0005-0000-0000-00008B450000}"/>
    <cellStyle name="Input 5 2 2 7" xfId="14048" xr:uid="{00000000-0005-0000-0000-00008C450000}"/>
    <cellStyle name="Input 5 2 3" xfId="14049" xr:uid="{00000000-0005-0000-0000-00008D450000}"/>
    <cellStyle name="Input 5 2 3 2" xfId="14050" xr:uid="{00000000-0005-0000-0000-00008E450000}"/>
    <cellStyle name="Input 5 2 3 3" xfId="57998" xr:uid="{00000000-0005-0000-0000-00008F450000}"/>
    <cellStyle name="Input 5 2 4" xfId="14051" xr:uid="{00000000-0005-0000-0000-000090450000}"/>
    <cellStyle name="Input 5 2 4 2" xfId="14052" xr:uid="{00000000-0005-0000-0000-000091450000}"/>
    <cellStyle name="Input 5 2 5" xfId="14053" xr:uid="{00000000-0005-0000-0000-000092450000}"/>
    <cellStyle name="Input 5 2 5 2" xfId="14054" xr:uid="{00000000-0005-0000-0000-000093450000}"/>
    <cellStyle name="Input 5 2 6" xfId="14055" xr:uid="{00000000-0005-0000-0000-000094450000}"/>
    <cellStyle name="Input 5 2 6 2" xfId="14056" xr:uid="{00000000-0005-0000-0000-000095450000}"/>
    <cellStyle name="Input 5 2 7" xfId="14057" xr:uid="{00000000-0005-0000-0000-000096450000}"/>
    <cellStyle name="Input 5 2 8" xfId="14058" xr:uid="{00000000-0005-0000-0000-000097450000}"/>
    <cellStyle name="Input 5 2 9" xfId="14059" xr:uid="{00000000-0005-0000-0000-000098450000}"/>
    <cellStyle name="Input 5 3" xfId="14060" xr:uid="{00000000-0005-0000-0000-000099450000}"/>
    <cellStyle name="Input 5 3 2" xfId="14061" xr:uid="{00000000-0005-0000-0000-00009A450000}"/>
    <cellStyle name="Input 5 3 2 2" xfId="14062" xr:uid="{00000000-0005-0000-0000-00009B450000}"/>
    <cellStyle name="Input 5 3 3" xfId="14063" xr:uid="{00000000-0005-0000-0000-00009C450000}"/>
    <cellStyle name="Input 5 3 3 2" xfId="14064" xr:uid="{00000000-0005-0000-0000-00009D450000}"/>
    <cellStyle name="Input 5 3 4" xfId="14065" xr:uid="{00000000-0005-0000-0000-00009E450000}"/>
    <cellStyle name="Input 5 3 4 2" xfId="14066" xr:uid="{00000000-0005-0000-0000-00009F450000}"/>
    <cellStyle name="Input 5 3 5" xfId="14067" xr:uid="{00000000-0005-0000-0000-0000A0450000}"/>
    <cellStyle name="Input 5 3 6" xfId="14068" xr:uid="{00000000-0005-0000-0000-0000A1450000}"/>
    <cellStyle name="Input 5 3 7" xfId="14069" xr:uid="{00000000-0005-0000-0000-0000A2450000}"/>
    <cellStyle name="Input 5 4" xfId="14070" xr:uid="{00000000-0005-0000-0000-0000A3450000}"/>
    <cellStyle name="Input 5 4 2" xfId="14071" xr:uid="{00000000-0005-0000-0000-0000A4450000}"/>
    <cellStyle name="Input 5 4 2 2" xfId="14072" xr:uid="{00000000-0005-0000-0000-0000A5450000}"/>
    <cellStyle name="Input 5 4 3" xfId="14073" xr:uid="{00000000-0005-0000-0000-0000A6450000}"/>
    <cellStyle name="Input 5 4 3 2" xfId="14074" xr:uid="{00000000-0005-0000-0000-0000A7450000}"/>
    <cellStyle name="Input 5 4 4" xfId="14075" xr:uid="{00000000-0005-0000-0000-0000A8450000}"/>
    <cellStyle name="Input 5 4 5" xfId="14076" xr:uid="{00000000-0005-0000-0000-0000A9450000}"/>
    <cellStyle name="Input 5 4 6" xfId="14077" xr:uid="{00000000-0005-0000-0000-0000AA450000}"/>
    <cellStyle name="Input 5 5" xfId="14078" xr:uid="{00000000-0005-0000-0000-0000AB450000}"/>
    <cellStyle name="Input 5 5 2" xfId="14079" xr:uid="{00000000-0005-0000-0000-0000AC450000}"/>
    <cellStyle name="Input 5 5 2 2" xfId="14080" xr:uid="{00000000-0005-0000-0000-0000AD450000}"/>
    <cellStyle name="Input 5 5 3" xfId="14081" xr:uid="{00000000-0005-0000-0000-0000AE450000}"/>
    <cellStyle name="Input 5 5 3 2" xfId="14082" xr:uid="{00000000-0005-0000-0000-0000AF450000}"/>
    <cellStyle name="Input 5 5 4" xfId="14083" xr:uid="{00000000-0005-0000-0000-0000B0450000}"/>
    <cellStyle name="Input 5 5 5" xfId="14084" xr:uid="{00000000-0005-0000-0000-0000B1450000}"/>
    <cellStyle name="Input 5 5 6" xfId="14085" xr:uid="{00000000-0005-0000-0000-0000B2450000}"/>
    <cellStyle name="Input 5 6" xfId="14086" xr:uid="{00000000-0005-0000-0000-0000B3450000}"/>
    <cellStyle name="Input 5 6 2" xfId="14087" xr:uid="{00000000-0005-0000-0000-0000B4450000}"/>
    <cellStyle name="Input 5 7" xfId="14088" xr:uid="{00000000-0005-0000-0000-0000B5450000}"/>
    <cellStyle name="Input 5 7 2" xfId="14089" xr:uid="{00000000-0005-0000-0000-0000B6450000}"/>
    <cellStyle name="Input 5 8" xfId="14090" xr:uid="{00000000-0005-0000-0000-0000B7450000}"/>
    <cellStyle name="Input 5 8 2" xfId="14091" xr:uid="{00000000-0005-0000-0000-0000B8450000}"/>
    <cellStyle name="Input 5 9" xfId="14092" xr:uid="{00000000-0005-0000-0000-0000B9450000}"/>
    <cellStyle name="Input 5 9 2" xfId="14093" xr:uid="{00000000-0005-0000-0000-0000BA450000}"/>
    <cellStyle name="Input 50" xfId="14094" xr:uid="{00000000-0005-0000-0000-0000BB450000}"/>
    <cellStyle name="Input 50 2" xfId="14095" xr:uid="{00000000-0005-0000-0000-0000BC450000}"/>
    <cellStyle name="Input 50 3" xfId="14096" xr:uid="{00000000-0005-0000-0000-0000BD450000}"/>
    <cellStyle name="Input 50 3 2" xfId="14097" xr:uid="{00000000-0005-0000-0000-0000BE450000}"/>
    <cellStyle name="Input 50 4" xfId="14098" xr:uid="{00000000-0005-0000-0000-0000BF450000}"/>
    <cellStyle name="Input 50 4 2" xfId="14099" xr:uid="{00000000-0005-0000-0000-0000C0450000}"/>
    <cellStyle name="Input 50 5" xfId="14100" xr:uid="{00000000-0005-0000-0000-0000C1450000}"/>
    <cellStyle name="Input 50 6" xfId="14101" xr:uid="{00000000-0005-0000-0000-0000C2450000}"/>
    <cellStyle name="Input 50 7" xfId="14102" xr:uid="{00000000-0005-0000-0000-0000C3450000}"/>
    <cellStyle name="Input 51" xfId="14103" xr:uid="{00000000-0005-0000-0000-0000C4450000}"/>
    <cellStyle name="Input 51 2" xfId="14104" xr:uid="{00000000-0005-0000-0000-0000C5450000}"/>
    <cellStyle name="Input 51 3" xfId="14105" xr:uid="{00000000-0005-0000-0000-0000C6450000}"/>
    <cellStyle name="Input 51 3 2" xfId="14106" xr:uid="{00000000-0005-0000-0000-0000C7450000}"/>
    <cellStyle name="Input 51 4" xfId="14107" xr:uid="{00000000-0005-0000-0000-0000C8450000}"/>
    <cellStyle name="Input 51 4 2" xfId="14108" xr:uid="{00000000-0005-0000-0000-0000C9450000}"/>
    <cellStyle name="Input 51 5" xfId="14109" xr:uid="{00000000-0005-0000-0000-0000CA450000}"/>
    <cellStyle name="Input 51 6" xfId="14110" xr:uid="{00000000-0005-0000-0000-0000CB450000}"/>
    <cellStyle name="Input 51 7" xfId="14111" xr:uid="{00000000-0005-0000-0000-0000CC450000}"/>
    <cellStyle name="Input 52" xfId="14112" xr:uid="{00000000-0005-0000-0000-0000CD450000}"/>
    <cellStyle name="Input 52 2" xfId="14113" xr:uid="{00000000-0005-0000-0000-0000CE450000}"/>
    <cellStyle name="Input 52 3" xfId="14114" xr:uid="{00000000-0005-0000-0000-0000CF450000}"/>
    <cellStyle name="Input 52 3 2" xfId="14115" xr:uid="{00000000-0005-0000-0000-0000D0450000}"/>
    <cellStyle name="Input 52 4" xfId="14116" xr:uid="{00000000-0005-0000-0000-0000D1450000}"/>
    <cellStyle name="Input 52 4 2" xfId="14117" xr:uid="{00000000-0005-0000-0000-0000D2450000}"/>
    <cellStyle name="Input 52 5" xfId="14118" xr:uid="{00000000-0005-0000-0000-0000D3450000}"/>
    <cellStyle name="Input 52 6" xfId="14119" xr:uid="{00000000-0005-0000-0000-0000D4450000}"/>
    <cellStyle name="Input 52 7" xfId="14120" xr:uid="{00000000-0005-0000-0000-0000D5450000}"/>
    <cellStyle name="Input 53" xfId="14121" xr:uid="{00000000-0005-0000-0000-0000D6450000}"/>
    <cellStyle name="Input 53 2" xfId="14122" xr:uid="{00000000-0005-0000-0000-0000D7450000}"/>
    <cellStyle name="Input 53 3" xfId="14123" xr:uid="{00000000-0005-0000-0000-0000D8450000}"/>
    <cellStyle name="Input 53 3 2" xfId="14124" xr:uid="{00000000-0005-0000-0000-0000D9450000}"/>
    <cellStyle name="Input 53 4" xfId="14125" xr:uid="{00000000-0005-0000-0000-0000DA450000}"/>
    <cellStyle name="Input 53 4 2" xfId="14126" xr:uid="{00000000-0005-0000-0000-0000DB450000}"/>
    <cellStyle name="Input 53 5" xfId="14127" xr:uid="{00000000-0005-0000-0000-0000DC450000}"/>
    <cellStyle name="Input 53 6" xfId="14128" xr:uid="{00000000-0005-0000-0000-0000DD450000}"/>
    <cellStyle name="Input 53 7" xfId="14129" xr:uid="{00000000-0005-0000-0000-0000DE450000}"/>
    <cellStyle name="Input 54" xfId="14130" xr:uid="{00000000-0005-0000-0000-0000DF450000}"/>
    <cellStyle name="Input 54 2" xfId="14131" xr:uid="{00000000-0005-0000-0000-0000E0450000}"/>
    <cellStyle name="Input 54 3" xfId="14132" xr:uid="{00000000-0005-0000-0000-0000E1450000}"/>
    <cellStyle name="Input 54 3 2" xfId="14133" xr:uid="{00000000-0005-0000-0000-0000E2450000}"/>
    <cellStyle name="Input 54 4" xfId="14134" xr:uid="{00000000-0005-0000-0000-0000E3450000}"/>
    <cellStyle name="Input 54 4 2" xfId="14135" xr:uid="{00000000-0005-0000-0000-0000E4450000}"/>
    <cellStyle name="Input 54 5" xfId="14136" xr:uid="{00000000-0005-0000-0000-0000E5450000}"/>
    <cellStyle name="Input 54 6" xfId="14137" xr:uid="{00000000-0005-0000-0000-0000E6450000}"/>
    <cellStyle name="Input 54 7" xfId="14138" xr:uid="{00000000-0005-0000-0000-0000E7450000}"/>
    <cellStyle name="Input 55" xfId="14139" xr:uid="{00000000-0005-0000-0000-0000E8450000}"/>
    <cellStyle name="Input 55 2" xfId="14140" xr:uid="{00000000-0005-0000-0000-0000E9450000}"/>
    <cellStyle name="Input 55 3" xfId="14141" xr:uid="{00000000-0005-0000-0000-0000EA450000}"/>
    <cellStyle name="Input 55 3 2" xfId="14142" xr:uid="{00000000-0005-0000-0000-0000EB450000}"/>
    <cellStyle name="Input 55 4" xfId="14143" xr:uid="{00000000-0005-0000-0000-0000EC450000}"/>
    <cellStyle name="Input 55 4 2" xfId="14144" xr:uid="{00000000-0005-0000-0000-0000ED450000}"/>
    <cellStyle name="Input 55 5" xfId="14145" xr:uid="{00000000-0005-0000-0000-0000EE450000}"/>
    <cellStyle name="Input 55 6" xfId="14146" xr:uid="{00000000-0005-0000-0000-0000EF450000}"/>
    <cellStyle name="Input 55 7" xfId="14147" xr:uid="{00000000-0005-0000-0000-0000F0450000}"/>
    <cellStyle name="Input 56" xfId="14148" xr:uid="{00000000-0005-0000-0000-0000F1450000}"/>
    <cellStyle name="Input 56 2" xfId="14149" xr:uid="{00000000-0005-0000-0000-0000F2450000}"/>
    <cellStyle name="Input 56 3" xfId="14150" xr:uid="{00000000-0005-0000-0000-0000F3450000}"/>
    <cellStyle name="Input 57" xfId="14151" xr:uid="{00000000-0005-0000-0000-0000F4450000}"/>
    <cellStyle name="Input 57 2" xfId="14152" xr:uid="{00000000-0005-0000-0000-0000F5450000}"/>
    <cellStyle name="Input 57 3" xfId="14153" xr:uid="{00000000-0005-0000-0000-0000F6450000}"/>
    <cellStyle name="Input 58" xfId="14154" xr:uid="{00000000-0005-0000-0000-0000F7450000}"/>
    <cellStyle name="Input 58 2" xfId="14155" xr:uid="{00000000-0005-0000-0000-0000F8450000}"/>
    <cellStyle name="Input 58 3" xfId="14156" xr:uid="{00000000-0005-0000-0000-0000F9450000}"/>
    <cellStyle name="Input 59" xfId="14157" xr:uid="{00000000-0005-0000-0000-0000FA450000}"/>
    <cellStyle name="Input 59 2" xfId="14158" xr:uid="{00000000-0005-0000-0000-0000FB450000}"/>
    <cellStyle name="Input 59 3" xfId="14159" xr:uid="{00000000-0005-0000-0000-0000FC450000}"/>
    <cellStyle name="Input 6" xfId="1501" xr:uid="{00000000-0005-0000-0000-0000FD450000}"/>
    <cellStyle name="Input 6 10" xfId="14160" xr:uid="{00000000-0005-0000-0000-0000FE450000}"/>
    <cellStyle name="Input 6 11" xfId="14161" xr:uid="{00000000-0005-0000-0000-0000FF450000}"/>
    <cellStyle name="Input 6 2" xfId="5102" xr:uid="{00000000-0005-0000-0000-000000460000}"/>
    <cellStyle name="Input 6 2 2" xfId="14162" xr:uid="{00000000-0005-0000-0000-000001460000}"/>
    <cellStyle name="Input 6 2 2 2" xfId="14163" xr:uid="{00000000-0005-0000-0000-000002460000}"/>
    <cellStyle name="Input 6 2 2 2 2" xfId="14164" xr:uid="{00000000-0005-0000-0000-000003460000}"/>
    <cellStyle name="Input 6 2 2 3" xfId="14165" xr:uid="{00000000-0005-0000-0000-000004460000}"/>
    <cellStyle name="Input 6 2 2 3 2" xfId="14166" xr:uid="{00000000-0005-0000-0000-000005460000}"/>
    <cellStyle name="Input 6 2 2 4" xfId="14167" xr:uid="{00000000-0005-0000-0000-000006460000}"/>
    <cellStyle name="Input 6 2 2 5" xfId="14168" xr:uid="{00000000-0005-0000-0000-000007460000}"/>
    <cellStyle name="Input 6 2 2 6" xfId="14169" xr:uid="{00000000-0005-0000-0000-000008460000}"/>
    <cellStyle name="Input 6 2 3" xfId="14170" xr:uid="{00000000-0005-0000-0000-000009460000}"/>
    <cellStyle name="Input 6 2 3 2" xfId="14171" xr:uid="{00000000-0005-0000-0000-00000A460000}"/>
    <cellStyle name="Input 6 2 3 3" xfId="57999" xr:uid="{00000000-0005-0000-0000-00000B460000}"/>
    <cellStyle name="Input 6 2 4" xfId="14172" xr:uid="{00000000-0005-0000-0000-00000C460000}"/>
    <cellStyle name="Input 6 2 4 2" xfId="14173" xr:uid="{00000000-0005-0000-0000-00000D460000}"/>
    <cellStyle name="Input 6 2 5" xfId="14174" xr:uid="{00000000-0005-0000-0000-00000E460000}"/>
    <cellStyle name="Input 6 2 5 2" xfId="14175" xr:uid="{00000000-0005-0000-0000-00000F460000}"/>
    <cellStyle name="Input 6 2 6" xfId="14176" xr:uid="{00000000-0005-0000-0000-000010460000}"/>
    <cellStyle name="Input 6 2 7" xfId="14177" xr:uid="{00000000-0005-0000-0000-000011460000}"/>
    <cellStyle name="Input 6 2 8" xfId="14178" xr:uid="{00000000-0005-0000-0000-000012460000}"/>
    <cellStyle name="Input 6 3" xfId="14179" xr:uid="{00000000-0005-0000-0000-000013460000}"/>
    <cellStyle name="Input 6 3 2" xfId="14180" xr:uid="{00000000-0005-0000-0000-000014460000}"/>
    <cellStyle name="Input 6 3 2 2" xfId="14181" xr:uid="{00000000-0005-0000-0000-000015460000}"/>
    <cellStyle name="Input 6 3 3" xfId="14182" xr:uid="{00000000-0005-0000-0000-000016460000}"/>
    <cellStyle name="Input 6 3 3 2" xfId="14183" xr:uid="{00000000-0005-0000-0000-000017460000}"/>
    <cellStyle name="Input 6 3 4" xfId="14184" xr:uid="{00000000-0005-0000-0000-000018460000}"/>
    <cellStyle name="Input 6 3 4 2" xfId="14185" xr:uid="{00000000-0005-0000-0000-000019460000}"/>
    <cellStyle name="Input 6 3 5" xfId="14186" xr:uid="{00000000-0005-0000-0000-00001A460000}"/>
    <cellStyle name="Input 6 3 6" xfId="14187" xr:uid="{00000000-0005-0000-0000-00001B460000}"/>
    <cellStyle name="Input 6 3 7" xfId="14188" xr:uid="{00000000-0005-0000-0000-00001C460000}"/>
    <cellStyle name="Input 6 4" xfId="14189" xr:uid="{00000000-0005-0000-0000-00001D460000}"/>
    <cellStyle name="Input 6 4 2" xfId="14190" xr:uid="{00000000-0005-0000-0000-00001E460000}"/>
    <cellStyle name="Input 6 4 2 2" xfId="14191" xr:uid="{00000000-0005-0000-0000-00001F460000}"/>
    <cellStyle name="Input 6 4 3" xfId="14192" xr:uid="{00000000-0005-0000-0000-000020460000}"/>
    <cellStyle name="Input 6 4 3 2" xfId="14193" xr:uid="{00000000-0005-0000-0000-000021460000}"/>
    <cellStyle name="Input 6 4 4" xfId="14194" xr:uid="{00000000-0005-0000-0000-000022460000}"/>
    <cellStyle name="Input 6 4 4 2" xfId="14195" xr:uid="{00000000-0005-0000-0000-000023460000}"/>
    <cellStyle name="Input 6 4 5" xfId="14196" xr:uid="{00000000-0005-0000-0000-000024460000}"/>
    <cellStyle name="Input 6 4 6" xfId="14197" xr:uid="{00000000-0005-0000-0000-000025460000}"/>
    <cellStyle name="Input 6 4 7" xfId="14198" xr:uid="{00000000-0005-0000-0000-000026460000}"/>
    <cellStyle name="Input 6 5" xfId="14199" xr:uid="{00000000-0005-0000-0000-000027460000}"/>
    <cellStyle name="Input 6 5 2" xfId="14200" xr:uid="{00000000-0005-0000-0000-000028460000}"/>
    <cellStyle name="Input 6 5 2 2" xfId="14201" xr:uid="{00000000-0005-0000-0000-000029460000}"/>
    <cellStyle name="Input 6 5 3" xfId="14202" xr:uid="{00000000-0005-0000-0000-00002A460000}"/>
    <cellStyle name="Input 6 5 3 2" xfId="14203" xr:uid="{00000000-0005-0000-0000-00002B460000}"/>
    <cellStyle name="Input 6 5 4" xfId="14204" xr:uid="{00000000-0005-0000-0000-00002C460000}"/>
    <cellStyle name="Input 6 5 5" xfId="14205" xr:uid="{00000000-0005-0000-0000-00002D460000}"/>
    <cellStyle name="Input 6 5 6" xfId="14206" xr:uid="{00000000-0005-0000-0000-00002E460000}"/>
    <cellStyle name="Input 6 6" xfId="14207" xr:uid="{00000000-0005-0000-0000-00002F460000}"/>
    <cellStyle name="Input 6 6 2" xfId="14208" xr:uid="{00000000-0005-0000-0000-000030460000}"/>
    <cellStyle name="Input 6 7" xfId="14209" xr:uid="{00000000-0005-0000-0000-000031460000}"/>
    <cellStyle name="Input 6 7 2" xfId="14210" xr:uid="{00000000-0005-0000-0000-000032460000}"/>
    <cellStyle name="Input 6 8" xfId="14211" xr:uid="{00000000-0005-0000-0000-000033460000}"/>
    <cellStyle name="Input 6 8 2" xfId="14212" xr:uid="{00000000-0005-0000-0000-000034460000}"/>
    <cellStyle name="Input 6 9" xfId="14213" xr:uid="{00000000-0005-0000-0000-000035460000}"/>
    <cellStyle name="Input 6 9 2" xfId="14214" xr:uid="{00000000-0005-0000-0000-000036460000}"/>
    <cellStyle name="Input 60" xfId="14215" xr:uid="{00000000-0005-0000-0000-000037460000}"/>
    <cellStyle name="Input 60 2" xfId="14216" xr:uid="{00000000-0005-0000-0000-000038460000}"/>
    <cellStyle name="Input 60 3" xfId="14217" xr:uid="{00000000-0005-0000-0000-000039460000}"/>
    <cellStyle name="Input 61" xfId="14218" xr:uid="{00000000-0005-0000-0000-00003A460000}"/>
    <cellStyle name="Input 61 2" xfId="14219" xr:uid="{00000000-0005-0000-0000-00003B460000}"/>
    <cellStyle name="Input 61 3" xfId="14220" xr:uid="{00000000-0005-0000-0000-00003C460000}"/>
    <cellStyle name="Input 62" xfId="14221" xr:uid="{00000000-0005-0000-0000-00003D460000}"/>
    <cellStyle name="Input 62 2" xfId="14222" xr:uid="{00000000-0005-0000-0000-00003E460000}"/>
    <cellStyle name="Input 62 3" xfId="14223" xr:uid="{00000000-0005-0000-0000-00003F460000}"/>
    <cellStyle name="Input 63" xfId="14224" xr:uid="{00000000-0005-0000-0000-000040460000}"/>
    <cellStyle name="Input 63 2" xfId="14225" xr:uid="{00000000-0005-0000-0000-000041460000}"/>
    <cellStyle name="Input 63 3" xfId="14226" xr:uid="{00000000-0005-0000-0000-000042460000}"/>
    <cellStyle name="Input 64" xfId="14227" xr:uid="{00000000-0005-0000-0000-000043460000}"/>
    <cellStyle name="Input 64 2" xfId="14228" xr:uid="{00000000-0005-0000-0000-000044460000}"/>
    <cellStyle name="Input 64 3" xfId="14229" xr:uid="{00000000-0005-0000-0000-000045460000}"/>
    <cellStyle name="Input 65" xfId="14230" xr:uid="{00000000-0005-0000-0000-000046460000}"/>
    <cellStyle name="Input 65 2" xfId="14231" xr:uid="{00000000-0005-0000-0000-000047460000}"/>
    <cellStyle name="Input 65 3" xfId="14232" xr:uid="{00000000-0005-0000-0000-000048460000}"/>
    <cellStyle name="Input 66" xfId="14233" xr:uid="{00000000-0005-0000-0000-000049460000}"/>
    <cellStyle name="Input 66 2" xfId="14234" xr:uid="{00000000-0005-0000-0000-00004A460000}"/>
    <cellStyle name="Input 66 3" xfId="14235" xr:uid="{00000000-0005-0000-0000-00004B460000}"/>
    <cellStyle name="Input 67" xfId="14236" xr:uid="{00000000-0005-0000-0000-00004C460000}"/>
    <cellStyle name="Input 67 2" xfId="14237" xr:uid="{00000000-0005-0000-0000-00004D460000}"/>
    <cellStyle name="Input 67 3" xfId="14238" xr:uid="{00000000-0005-0000-0000-00004E460000}"/>
    <cellStyle name="Input 68" xfId="14239" xr:uid="{00000000-0005-0000-0000-00004F460000}"/>
    <cellStyle name="Input 68 2" xfId="14240" xr:uid="{00000000-0005-0000-0000-000050460000}"/>
    <cellStyle name="Input 68 3" xfId="14241" xr:uid="{00000000-0005-0000-0000-000051460000}"/>
    <cellStyle name="Input 69" xfId="14242" xr:uid="{00000000-0005-0000-0000-000052460000}"/>
    <cellStyle name="Input 69 2" xfId="14243" xr:uid="{00000000-0005-0000-0000-000053460000}"/>
    <cellStyle name="Input 69 3" xfId="14244" xr:uid="{00000000-0005-0000-0000-000054460000}"/>
    <cellStyle name="Input 7" xfId="1502" xr:uid="{00000000-0005-0000-0000-000055460000}"/>
    <cellStyle name="Input 7 10" xfId="14245" xr:uid="{00000000-0005-0000-0000-000056460000}"/>
    <cellStyle name="Input 7 11" xfId="14246" xr:uid="{00000000-0005-0000-0000-000057460000}"/>
    <cellStyle name="Input 7 2" xfId="5103" xr:uid="{00000000-0005-0000-0000-000058460000}"/>
    <cellStyle name="Input 7 2 2" xfId="14247" xr:uid="{00000000-0005-0000-0000-000059460000}"/>
    <cellStyle name="Input 7 2 2 2" xfId="14248" xr:uid="{00000000-0005-0000-0000-00005A460000}"/>
    <cellStyle name="Input 7 2 2 2 2" xfId="14249" xr:uid="{00000000-0005-0000-0000-00005B460000}"/>
    <cellStyle name="Input 7 2 2 3" xfId="14250" xr:uid="{00000000-0005-0000-0000-00005C460000}"/>
    <cellStyle name="Input 7 2 2 3 2" xfId="14251" xr:uid="{00000000-0005-0000-0000-00005D460000}"/>
    <cellStyle name="Input 7 2 2 4" xfId="14252" xr:uid="{00000000-0005-0000-0000-00005E460000}"/>
    <cellStyle name="Input 7 2 2 5" xfId="14253" xr:uid="{00000000-0005-0000-0000-00005F460000}"/>
    <cellStyle name="Input 7 2 2 6" xfId="14254" xr:uid="{00000000-0005-0000-0000-000060460000}"/>
    <cellStyle name="Input 7 2 3" xfId="14255" xr:uid="{00000000-0005-0000-0000-000061460000}"/>
    <cellStyle name="Input 7 2 3 2" xfId="14256" xr:uid="{00000000-0005-0000-0000-000062460000}"/>
    <cellStyle name="Input 7 2 3 3" xfId="58000" xr:uid="{00000000-0005-0000-0000-000063460000}"/>
    <cellStyle name="Input 7 2 4" xfId="14257" xr:uid="{00000000-0005-0000-0000-000064460000}"/>
    <cellStyle name="Input 7 2 4 2" xfId="14258" xr:uid="{00000000-0005-0000-0000-000065460000}"/>
    <cellStyle name="Input 7 2 5" xfId="14259" xr:uid="{00000000-0005-0000-0000-000066460000}"/>
    <cellStyle name="Input 7 2 5 2" xfId="14260" xr:uid="{00000000-0005-0000-0000-000067460000}"/>
    <cellStyle name="Input 7 2 6" xfId="14261" xr:uid="{00000000-0005-0000-0000-000068460000}"/>
    <cellStyle name="Input 7 2 7" xfId="14262" xr:uid="{00000000-0005-0000-0000-000069460000}"/>
    <cellStyle name="Input 7 2 8" xfId="14263" xr:uid="{00000000-0005-0000-0000-00006A460000}"/>
    <cellStyle name="Input 7 3" xfId="14264" xr:uid="{00000000-0005-0000-0000-00006B460000}"/>
    <cellStyle name="Input 7 3 2" xfId="14265" xr:uid="{00000000-0005-0000-0000-00006C460000}"/>
    <cellStyle name="Input 7 3 2 2" xfId="14266" xr:uid="{00000000-0005-0000-0000-00006D460000}"/>
    <cellStyle name="Input 7 3 3" xfId="14267" xr:uid="{00000000-0005-0000-0000-00006E460000}"/>
    <cellStyle name="Input 7 3 3 2" xfId="14268" xr:uid="{00000000-0005-0000-0000-00006F460000}"/>
    <cellStyle name="Input 7 3 4" xfId="14269" xr:uid="{00000000-0005-0000-0000-000070460000}"/>
    <cellStyle name="Input 7 3 4 2" xfId="14270" xr:uid="{00000000-0005-0000-0000-000071460000}"/>
    <cellStyle name="Input 7 3 5" xfId="14271" xr:uid="{00000000-0005-0000-0000-000072460000}"/>
    <cellStyle name="Input 7 3 6" xfId="14272" xr:uid="{00000000-0005-0000-0000-000073460000}"/>
    <cellStyle name="Input 7 3 7" xfId="14273" xr:uid="{00000000-0005-0000-0000-000074460000}"/>
    <cellStyle name="Input 7 4" xfId="14274" xr:uid="{00000000-0005-0000-0000-000075460000}"/>
    <cellStyle name="Input 7 4 2" xfId="14275" xr:uid="{00000000-0005-0000-0000-000076460000}"/>
    <cellStyle name="Input 7 4 2 2" xfId="14276" xr:uid="{00000000-0005-0000-0000-000077460000}"/>
    <cellStyle name="Input 7 4 3" xfId="14277" xr:uid="{00000000-0005-0000-0000-000078460000}"/>
    <cellStyle name="Input 7 4 3 2" xfId="14278" xr:uid="{00000000-0005-0000-0000-000079460000}"/>
    <cellStyle name="Input 7 4 4" xfId="14279" xr:uid="{00000000-0005-0000-0000-00007A460000}"/>
    <cellStyle name="Input 7 4 4 2" xfId="14280" xr:uid="{00000000-0005-0000-0000-00007B460000}"/>
    <cellStyle name="Input 7 4 5" xfId="14281" xr:uid="{00000000-0005-0000-0000-00007C460000}"/>
    <cellStyle name="Input 7 4 6" xfId="14282" xr:uid="{00000000-0005-0000-0000-00007D460000}"/>
    <cellStyle name="Input 7 4 7" xfId="14283" xr:uid="{00000000-0005-0000-0000-00007E460000}"/>
    <cellStyle name="Input 7 5" xfId="14284" xr:uid="{00000000-0005-0000-0000-00007F460000}"/>
    <cellStyle name="Input 7 5 2" xfId="14285" xr:uid="{00000000-0005-0000-0000-000080460000}"/>
    <cellStyle name="Input 7 5 2 2" xfId="14286" xr:uid="{00000000-0005-0000-0000-000081460000}"/>
    <cellStyle name="Input 7 5 3" xfId="14287" xr:uid="{00000000-0005-0000-0000-000082460000}"/>
    <cellStyle name="Input 7 5 3 2" xfId="14288" xr:uid="{00000000-0005-0000-0000-000083460000}"/>
    <cellStyle name="Input 7 5 4" xfId="14289" xr:uid="{00000000-0005-0000-0000-000084460000}"/>
    <cellStyle name="Input 7 5 5" xfId="14290" xr:uid="{00000000-0005-0000-0000-000085460000}"/>
    <cellStyle name="Input 7 5 6" xfId="14291" xr:uid="{00000000-0005-0000-0000-000086460000}"/>
    <cellStyle name="Input 7 6" xfId="14292" xr:uid="{00000000-0005-0000-0000-000087460000}"/>
    <cellStyle name="Input 7 6 2" xfId="14293" xr:uid="{00000000-0005-0000-0000-000088460000}"/>
    <cellStyle name="Input 7 7" xfId="14294" xr:uid="{00000000-0005-0000-0000-000089460000}"/>
    <cellStyle name="Input 7 7 2" xfId="14295" xr:uid="{00000000-0005-0000-0000-00008A460000}"/>
    <cellStyle name="Input 7 8" xfId="14296" xr:uid="{00000000-0005-0000-0000-00008B460000}"/>
    <cellStyle name="Input 7 8 2" xfId="14297" xr:uid="{00000000-0005-0000-0000-00008C460000}"/>
    <cellStyle name="Input 7 9" xfId="14298" xr:uid="{00000000-0005-0000-0000-00008D460000}"/>
    <cellStyle name="Input 7 9 2" xfId="14299" xr:uid="{00000000-0005-0000-0000-00008E460000}"/>
    <cellStyle name="Input 70" xfId="14300" xr:uid="{00000000-0005-0000-0000-00008F460000}"/>
    <cellStyle name="Input 70 2" xfId="14301" xr:uid="{00000000-0005-0000-0000-000090460000}"/>
    <cellStyle name="Input 70 3" xfId="14302" xr:uid="{00000000-0005-0000-0000-000091460000}"/>
    <cellStyle name="Input 71" xfId="14303" xr:uid="{00000000-0005-0000-0000-000092460000}"/>
    <cellStyle name="Input 71 2" xfId="14304" xr:uid="{00000000-0005-0000-0000-000093460000}"/>
    <cellStyle name="Input 71 3" xfId="14305" xr:uid="{00000000-0005-0000-0000-000094460000}"/>
    <cellStyle name="Input 72" xfId="14306" xr:uid="{00000000-0005-0000-0000-000095460000}"/>
    <cellStyle name="Input 72 2" xfId="14307" xr:uid="{00000000-0005-0000-0000-000096460000}"/>
    <cellStyle name="Input 72 3" xfId="14308" xr:uid="{00000000-0005-0000-0000-000097460000}"/>
    <cellStyle name="Input 73" xfId="14309" xr:uid="{00000000-0005-0000-0000-000098460000}"/>
    <cellStyle name="Input 73 2" xfId="14310" xr:uid="{00000000-0005-0000-0000-000099460000}"/>
    <cellStyle name="Input 73 3" xfId="14311" xr:uid="{00000000-0005-0000-0000-00009A460000}"/>
    <cellStyle name="Input 74" xfId="14312" xr:uid="{00000000-0005-0000-0000-00009B460000}"/>
    <cellStyle name="Input 74 2" xfId="14313" xr:uid="{00000000-0005-0000-0000-00009C460000}"/>
    <cellStyle name="Input 74 3" xfId="14314" xr:uid="{00000000-0005-0000-0000-00009D460000}"/>
    <cellStyle name="Input 75" xfId="14315" xr:uid="{00000000-0005-0000-0000-00009E460000}"/>
    <cellStyle name="Input 75 2" xfId="14316" xr:uid="{00000000-0005-0000-0000-00009F460000}"/>
    <cellStyle name="Input 75 3" xfId="14317" xr:uid="{00000000-0005-0000-0000-0000A0460000}"/>
    <cellStyle name="Input 76" xfId="14318" xr:uid="{00000000-0005-0000-0000-0000A1460000}"/>
    <cellStyle name="Input 76 2" xfId="14319" xr:uid="{00000000-0005-0000-0000-0000A2460000}"/>
    <cellStyle name="Input 76 3" xfId="14320" xr:uid="{00000000-0005-0000-0000-0000A3460000}"/>
    <cellStyle name="Input 77" xfId="14321" xr:uid="{00000000-0005-0000-0000-0000A4460000}"/>
    <cellStyle name="Input 77 2" xfId="14322" xr:uid="{00000000-0005-0000-0000-0000A5460000}"/>
    <cellStyle name="Input 77 3" xfId="14323" xr:uid="{00000000-0005-0000-0000-0000A6460000}"/>
    <cellStyle name="Input 77 3 2" xfId="14324" xr:uid="{00000000-0005-0000-0000-0000A7460000}"/>
    <cellStyle name="Input 77 4" xfId="14325" xr:uid="{00000000-0005-0000-0000-0000A8460000}"/>
    <cellStyle name="Input 77 4 2" xfId="14326" xr:uid="{00000000-0005-0000-0000-0000A9460000}"/>
    <cellStyle name="Input 77 5" xfId="14327" xr:uid="{00000000-0005-0000-0000-0000AA460000}"/>
    <cellStyle name="Input 77 6" xfId="14328" xr:uid="{00000000-0005-0000-0000-0000AB460000}"/>
    <cellStyle name="Input 77 7" xfId="14329" xr:uid="{00000000-0005-0000-0000-0000AC460000}"/>
    <cellStyle name="Input 78" xfId="14330" xr:uid="{00000000-0005-0000-0000-0000AD460000}"/>
    <cellStyle name="Input 78 2" xfId="14331" xr:uid="{00000000-0005-0000-0000-0000AE460000}"/>
    <cellStyle name="Input 78 3" xfId="14332" xr:uid="{00000000-0005-0000-0000-0000AF460000}"/>
    <cellStyle name="Input 78 3 2" xfId="14333" xr:uid="{00000000-0005-0000-0000-0000B0460000}"/>
    <cellStyle name="Input 78 4" xfId="14334" xr:uid="{00000000-0005-0000-0000-0000B1460000}"/>
    <cellStyle name="Input 78 4 2" xfId="14335" xr:uid="{00000000-0005-0000-0000-0000B2460000}"/>
    <cellStyle name="Input 78 5" xfId="14336" xr:uid="{00000000-0005-0000-0000-0000B3460000}"/>
    <cellStyle name="Input 78 6" xfId="14337" xr:uid="{00000000-0005-0000-0000-0000B4460000}"/>
    <cellStyle name="Input 78 7" xfId="14338" xr:uid="{00000000-0005-0000-0000-0000B5460000}"/>
    <cellStyle name="Input 79" xfId="14339" xr:uid="{00000000-0005-0000-0000-0000B6460000}"/>
    <cellStyle name="Input 79 2" xfId="14340" xr:uid="{00000000-0005-0000-0000-0000B7460000}"/>
    <cellStyle name="Input 79 3" xfId="14341" xr:uid="{00000000-0005-0000-0000-0000B8460000}"/>
    <cellStyle name="Input 79 3 2" xfId="14342" xr:uid="{00000000-0005-0000-0000-0000B9460000}"/>
    <cellStyle name="Input 79 4" xfId="14343" xr:uid="{00000000-0005-0000-0000-0000BA460000}"/>
    <cellStyle name="Input 79 4 2" xfId="14344" xr:uid="{00000000-0005-0000-0000-0000BB460000}"/>
    <cellStyle name="Input 79 5" xfId="14345" xr:uid="{00000000-0005-0000-0000-0000BC460000}"/>
    <cellStyle name="Input 79 6" xfId="14346" xr:uid="{00000000-0005-0000-0000-0000BD460000}"/>
    <cellStyle name="Input 79 7" xfId="14347" xr:uid="{00000000-0005-0000-0000-0000BE460000}"/>
    <cellStyle name="Input 8" xfId="14348" xr:uid="{00000000-0005-0000-0000-0000BF460000}"/>
    <cellStyle name="Input 8 2" xfId="14349" xr:uid="{00000000-0005-0000-0000-0000C0460000}"/>
    <cellStyle name="Input 8 2 2" xfId="14350" xr:uid="{00000000-0005-0000-0000-0000C1460000}"/>
    <cellStyle name="Input 8 2 2 2" xfId="14351" xr:uid="{00000000-0005-0000-0000-0000C2460000}"/>
    <cellStyle name="Input 8 2 2 3" xfId="14352" xr:uid="{00000000-0005-0000-0000-0000C3460000}"/>
    <cellStyle name="Input 8 2 2 4" xfId="14353" xr:uid="{00000000-0005-0000-0000-0000C4460000}"/>
    <cellStyle name="Input 8 2 3" xfId="14354" xr:uid="{00000000-0005-0000-0000-0000C5460000}"/>
    <cellStyle name="Input 8 2 3 2" xfId="14355" xr:uid="{00000000-0005-0000-0000-0000C6460000}"/>
    <cellStyle name="Input 8 2 4" xfId="14356" xr:uid="{00000000-0005-0000-0000-0000C7460000}"/>
    <cellStyle name="Input 8 2 4 2" xfId="14357" xr:uid="{00000000-0005-0000-0000-0000C8460000}"/>
    <cellStyle name="Input 8 2 5" xfId="14358" xr:uid="{00000000-0005-0000-0000-0000C9460000}"/>
    <cellStyle name="Input 8 2 6" xfId="14359" xr:uid="{00000000-0005-0000-0000-0000CA460000}"/>
    <cellStyle name="Input 8 2 7" xfId="14360" xr:uid="{00000000-0005-0000-0000-0000CB460000}"/>
    <cellStyle name="Input 8 3" xfId="14361" xr:uid="{00000000-0005-0000-0000-0000CC460000}"/>
    <cellStyle name="Input 8 3 2" xfId="14362" xr:uid="{00000000-0005-0000-0000-0000CD460000}"/>
    <cellStyle name="Input 8 3 2 2" xfId="14363" xr:uid="{00000000-0005-0000-0000-0000CE460000}"/>
    <cellStyle name="Input 8 3 3" xfId="14364" xr:uid="{00000000-0005-0000-0000-0000CF460000}"/>
    <cellStyle name="Input 8 3 3 2" xfId="14365" xr:uid="{00000000-0005-0000-0000-0000D0460000}"/>
    <cellStyle name="Input 8 3 4" xfId="14366" xr:uid="{00000000-0005-0000-0000-0000D1460000}"/>
    <cellStyle name="Input 8 3 4 2" xfId="14367" xr:uid="{00000000-0005-0000-0000-0000D2460000}"/>
    <cellStyle name="Input 8 3 5" xfId="14368" xr:uid="{00000000-0005-0000-0000-0000D3460000}"/>
    <cellStyle name="Input 8 3 6" xfId="14369" xr:uid="{00000000-0005-0000-0000-0000D4460000}"/>
    <cellStyle name="Input 8 3 7" xfId="14370" xr:uid="{00000000-0005-0000-0000-0000D5460000}"/>
    <cellStyle name="Input 8 4" xfId="14371" xr:uid="{00000000-0005-0000-0000-0000D6460000}"/>
    <cellStyle name="Input 8 4 2" xfId="14372" xr:uid="{00000000-0005-0000-0000-0000D7460000}"/>
    <cellStyle name="Input 8 4 3" xfId="14373" xr:uid="{00000000-0005-0000-0000-0000D8460000}"/>
    <cellStyle name="Input 8 4 4" xfId="14374" xr:uid="{00000000-0005-0000-0000-0000D9460000}"/>
    <cellStyle name="Input 8 5" xfId="14375" xr:uid="{00000000-0005-0000-0000-0000DA460000}"/>
    <cellStyle name="Input 8 5 2" xfId="14376" xr:uid="{00000000-0005-0000-0000-0000DB460000}"/>
    <cellStyle name="Input 8 5 3" xfId="14377" xr:uid="{00000000-0005-0000-0000-0000DC460000}"/>
    <cellStyle name="Input 8 6" xfId="14378" xr:uid="{00000000-0005-0000-0000-0000DD460000}"/>
    <cellStyle name="Input 8 6 2" xfId="14379" xr:uid="{00000000-0005-0000-0000-0000DE460000}"/>
    <cellStyle name="Input 8 6 3" xfId="14380" xr:uid="{00000000-0005-0000-0000-0000DF460000}"/>
    <cellStyle name="Input 8 7" xfId="14381" xr:uid="{00000000-0005-0000-0000-0000E0460000}"/>
    <cellStyle name="Input 8 7 2" xfId="14382" xr:uid="{00000000-0005-0000-0000-0000E1460000}"/>
    <cellStyle name="Input 8 8" xfId="14383" xr:uid="{00000000-0005-0000-0000-0000E2460000}"/>
    <cellStyle name="Input 8 9" xfId="14384" xr:uid="{00000000-0005-0000-0000-0000E3460000}"/>
    <cellStyle name="Input 80" xfId="14385" xr:uid="{00000000-0005-0000-0000-0000E4460000}"/>
    <cellStyle name="Input 80 2" xfId="14386" xr:uid="{00000000-0005-0000-0000-0000E5460000}"/>
    <cellStyle name="Input 80 3" xfId="14387" xr:uid="{00000000-0005-0000-0000-0000E6460000}"/>
    <cellStyle name="Input 80 3 2" xfId="14388" xr:uid="{00000000-0005-0000-0000-0000E7460000}"/>
    <cellStyle name="Input 80 4" xfId="14389" xr:uid="{00000000-0005-0000-0000-0000E8460000}"/>
    <cellStyle name="Input 80 4 2" xfId="14390" xr:uid="{00000000-0005-0000-0000-0000E9460000}"/>
    <cellStyle name="Input 80 5" xfId="14391" xr:uid="{00000000-0005-0000-0000-0000EA460000}"/>
    <cellStyle name="Input 80 6" xfId="14392" xr:uid="{00000000-0005-0000-0000-0000EB460000}"/>
    <cellStyle name="Input 80 7" xfId="14393" xr:uid="{00000000-0005-0000-0000-0000EC460000}"/>
    <cellStyle name="Input 81" xfId="14394" xr:uid="{00000000-0005-0000-0000-0000ED460000}"/>
    <cellStyle name="Input 81 2" xfId="14395" xr:uid="{00000000-0005-0000-0000-0000EE460000}"/>
    <cellStyle name="Input 81 3" xfId="14396" xr:uid="{00000000-0005-0000-0000-0000EF460000}"/>
    <cellStyle name="Input 81 3 2" xfId="14397" xr:uid="{00000000-0005-0000-0000-0000F0460000}"/>
    <cellStyle name="Input 81 4" xfId="14398" xr:uid="{00000000-0005-0000-0000-0000F1460000}"/>
    <cellStyle name="Input 81 4 2" xfId="14399" xr:uid="{00000000-0005-0000-0000-0000F2460000}"/>
    <cellStyle name="Input 81 5" xfId="14400" xr:uid="{00000000-0005-0000-0000-0000F3460000}"/>
    <cellStyle name="Input 81 6" xfId="14401" xr:uid="{00000000-0005-0000-0000-0000F4460000}"/>
    <cellStyle name="Input 81 7" xfId="14402" xr:uid="{00000000-0005-0000-0000-0000F5460000}"/>
    <cellStyle name="Input 82" xfId="14403" xr:uid="{00000000-0005-0000-0000-0000F6460000}"/>
    <cellStyle name="Input 82 2" xfId="14404" xr:uid="{00000000-0005-0000-0000-0000F7460000}"/>
    <cellStyle name="Input 82 3" xfId="14405" xr:uid="{00000000-0005-0000-0000-0000F8460000}"/>
    <cellStyle name="Input 82 3 2" xfId="14406" xr:uid="{00000000-0005-0000-0000-0000F9460000}"/>
    <cellStyle name="Input 82 4" xfId="14407" xr:uid="{00000000-0005-0000-0000-0000FA460000}"/>
    <cellStyle name="Input 82 4 2" xfId="14408" xr:uid="{00000000-0005-0000-0000-0000FB460000}"/>
    <cellStyle name="Input 82 5" xfId="14409" xr:uid="{00000000-0005-0000-0000-0000FC460000}"/>
    <cellStyle name="Input 82 6" xfId="14410" xr:uid="{00000000-0005-0000-0000-0000FD460000}"/>
    <cellStyle name="Input 82 7" xfId="14411" xr:uid="{00000000-0005-0000-0000-0000FE460000}"/>
    <cellStyle name="Input 83" xfId="14412" xr:uid="{00000000-0005-0000-0000-0000FF460000}"/>
    <cellStyle name="Input 83 2" xfId="14413" xr:uid="{00000000-0005-0000-0000-000000470000}"/>
    <cellStyle name="Input 83 3" xfId="14414" xr:uid="{00000000-0005-0000-0000-000001470000}"/>
    <cellStyle name="Input 84" xfId="14415" xr:uid="{00000000-0005-0000-0000-000002470000}"/>
    <cellStyle name="Input 84 2" xfId="14416" xr:uid="{00000000-0005-0000-0000-000003470000}"/>
    <cellStyle name="Input 84 3" xfId="14417" xr:uid="{00000000-0005-0000-0000-000004470000}"/>
    <cellStyle name="Input 85" xfId="14418" xr:uid="{00000000-0005-0000-0000-000005470000}"/>
    <cellStyle name="Input 85 2" xfId="14419" xr:uid="{00000000-0005-0000-0000-000006470000}"/>
    <cellStyle name="Input 85 3" xfId="14420" xr:uid="{00000000-0005-0000-0000-000007470000}"/>
    <cellStyle name="Input 86" xfId="14421" xr:uid="{00000000-0005-0000-0000-000008470000}"/>
    <cellStyle name="Input 86 2" xfId="14422" xr:uid="{00000000-0005-0000-0000-000009470000}"/>
    <cellStyle name="Input 86 3" xfId="14423" xr:uid="{00000000-0005-0000-0000-00000A470000}"/>
    <cellStyle name="Input 87" xfId="14424" xr:uid="{00000000-0005-0000-0000-00000B470000}"/>
    <cellStyle name="Input 87 2" xfId="14425" xr:uid="{00000000-0005-0000-0000-00000C470000}"/>
    <cellStyle name="Input 87 3" xfId="14426" xr:uid="{00000000-0005-0000-0000-00000D470000}"/>
    <cellStyle name="Input 88" xfId="14427" xr:uid="{00000000-0005-0000-0000-00000E470000}"/>
    <cellStyle name="Input 88 2" xfId="14428" xr:uid="{00000000-0005-0000-0000-00000F470000}"/>
    <cellStyle name="Input 88 3" xfId="14429" xr:uid="{00000000-0005-0000-0000-000010470000}"/>
    <cellStyle name="Input 89" xfId="14430" xr:uid="{00000000-0005-0000-0000-000011470000}"/>
    <cellStyle name="Input 89 2" xfId="14431" xr:uid="{00000000-0005-0000-0000-000012470000}"/>
    <cellStyle name="Input 89 3" xfId="14432" xr:uid="{00000000-0005-0000-0000-000013470000}"/>
    <cellStyle name="Input 9" xfId="14433" xr:uid="{00000000-0005-0000-0000-000014470000}"/>
    <cellStyle name="Input 9 2" xfId="14434" xr:uid="{00000000-0005-0000-0000-000015470000}"/>
    <cellStyle name="Input 9 2 2" xfId="14435" xr:uid="{00000000-0005-0000-0000-000016470000}"/>
    <cellStyle name="Input 9 2 2 2" xfId="14436" xr:uid="{00000000-0005-0000-0000-000017470000}"/>
    <cellStyle name="Input 9 2 2 3" xfId="14437" xr:uid="{00000000-0005-0000-0000-000018470000}"/>
    <cellStyle name="Input 9 2 2 4" xfId="14438" xr:uid="{00000000-0005-0000-0000-000019470000}"/>
    <cellStyle name="Input 9 2 3" xfId="14439" xr:uid="{00000000-0005-0000-0000-00001A470000}"/>
    <cellStyle name="Input 9 2 3 2" xfId="14440" xr:uid="{00000000-0005-0000-0000-00001B470000}"/>
    <cellStyle name="Input 9 2 4" xfId="14441" xr:uid="{00000000-0005-0000-0000-00001C470000}"/>
    <cellStyle name="Input 9 2 4 2" xfId="14442" xr:uid="{00000000-0005-0000-0000-00001D470000}"/>
    <cellStyle name="Input 9 2 5" xfId="14443" xr:uid="{00000000-0005-0000-0000-00001E470000}"/>
    <cellStyle name="Input 9 2 6" xfId="14444" xr:uid="{00000000-0005-0000-0000-00001F470000}"/>
    <cellStyle name="Input 9 2 7" xfId="14445" xr:uid="{00000000-0005-0000-0000-000020470000}"/>
    <cellStyle name="Input 9 3" xfId="14446" xr:uid="{00000000-0005-0000-0000-000021470000}"/>
    <cellStyle name="Input 9 3 2" xfId="14447" xr:uid="{00000000-0005-0000-0000-000022470000}"/>
    <cellStyle name="Input 9 3 2 2" xfId="14448" xr:uid="{00000000-0005-0000-0000-000023470000}"/>
    <cellStyle name="Input 9 3 3" xfId="14449" xr:uid="{00000000-0005-0000-0000-000024470000}"/>
    <cellStyle name="Input 9 3 3 2" xfId="14450" xr:uid="{00000000-0005-0000-0000-000025470000}"/>
    <cellStyle name="Input 9 3 4" xfId="14451" xr:uid="{00000000-0005-0000-0000-000026470000}"/>
    <cellStyle name="Input 9 3 4 2" xfId="14452" xr:uid="{00000000-0005-0000-0000-000027470000}"/>
    <cellStyle name="Input 9 3 5" xfId="14453" xr:uid="{00000000-0005-0000-0000-000028470000}"/>
    <cellStyle name="Input 9 3 6" xfId="14454" xr:uid="{00000000-0005-0000-0000-000029470000}"/>
    <cellStyle name="Input 9 3 7" xfId="14455" xr:uid="{00000000-0005-0000-0000-00002A470000}"/>
    <cellStyle name="Input 9 4" xfId="14456" xr:uid="{00000000-0005-0000-0000-00002B470000}"/>
    <cellStyle name="Input 9 4 2" xfId="14457" xr:uid="{00000000-0005-0000-0000-00002C470000}"/>
    <cellStyle name="Input 9 5" xfId="14458" xr:uid="{00000000-0005-0000-0000-00002D470000}"/>
    <cellStyle name="Input 9 5 2" xfId="14459" xr:uid="{00000000-0005-0000-0000-00002E470000}"/>
    <cellStyle name="Input 9 5 3" xfId="14460" xr:uid="{00000000-0005-0000-0000-00002F470000}"/>
    <cellStyle name="Input 9 6" xfId="14461" xr:uid="{00000000-0005-0000-0000-000030470000}"/>
    <cellStyle name="Input 9 6 2" xfId="14462" xr:uid="{00000000-0005-0000-0000-000031470000}"/>
    <cellStyle name="Input 9 7" xfId="14463" xr:uid="{00000000-0005-0000-0000-000032470000}"/>
    <cellStyle name="Input 9 8" xfId="14464" xr:uid="{00000000-0005-0000-0000-000033470000}"/>
    <cellStyle name="Input 9 9" xfId="14465" xr:uid="{00000000-0005-0000-0000-000034470000}"/>
    <cellStyle name="Input 90" xfId="14466" xr:uid="{00000000-0005-0000-0000-000035470000}"/>
    <cellStyle name="Input 90 2" xfId="14467" xr:uid="{00000000-0005-0000-0000-000036470000}"/>
    <cellStyle name="Input 90 3" xfId="14468" xr:uid="{00000000-0005-0000-0000-000037470000}"/>
    <cellStyle name="Input 91" xfId="14469" xr:uid="{00000000-0005-0000-0000-000038470000}"/>
    <cellStyle name="Input 91 2" xfId="14470" xr:uid="{00000000-0005-0000-0000-000039470000}"/>
    <cellStyle name="Input 91 3" xfId="14471" xr:uid="{00000000-0005-0000-0000-00003A470000}"/>
    <cellStyle name="Input 92" xfId="14472" xr:uid="{00000000-0005-0000-0000-00003B470000}"/>
    <cellStyle name="Input 92 2" xfId="14473" xr:uid="{00000000-0005-0000-0000-00003C470000}"/>
    <cellStyle name="Input 92 3" xfId="14474" xr:uid="{00000000-0005-0000-0000-00003D470000}"/>
    <cellStyle name="Input 93" xfId="14475" xr:uid="{00000000-0005-0000-0000-00003E470000}"/>
    <cellStyle name="Input 93 2" xfId="14476" xr:uid="{00000000-0005-0000-0000-00003F470000}"/>
    <cellStyle name="Input 93 3" xfId="14477" xr:uid="{00000000-0005-0000-0000-000040470000}"/>
    <cellStyle name="Input 94" xfId="14478" xr:uid="{00000000-0005-0000-0000-000041470000}"/>
    <cellStyle name="Input 94 2" xfId="14479" xr:uid="{00000000-0005-0000-0000-000042470000}"/>
    <cellStyle name="Input 94 3" xfId="14480" xr:uid="{00000000-0005-0000-0000-000043470000}"/>
    <cellStyle name="Input 95" xfId="14481" xr:uid="{00000000-0005-0000-0000-000044470000}"/>
    <cellStyle name="Input 95 2" xfId="14482" xr:uid="{00000000-0005-0000-0000-000045470000}"/>
    <cellStyle name="Input 95 3" xfId="14483" xr:uid="{00000000-0005-0000-0000-000046470000}"/>
    <cellStyle name="Input 96" xfId="14484" xr:uid="{00000000-0005-0000-0000-000047470000}"/>
    <cellStyle name="Input 96 2" xfId="14485" xr:uid="{00000000-0005-0000-0000-000048470000}"/>
    <cellStyle name="Input 96 3" xfId="14486" xr:uid="{00000000-0005-0000-0000-000049470000}"/>
    <cellStyle name="Input 97" xfId="14487" xr:uid="{00000000-0005-0000-0000-00004A470000}"/>
    <cellStyle name="Input 97 2" xfId="14488" xr:uid="{00000000-0005-0000-0000-00004B470000}"/>
    <cellStyle name="Input 97 3" xfId="14489" xr:uid="{00000000-0005-0000-0000-00004C470000}"/>
    <cellStyle name="Input 98" xfId="14490" xr:uid="{00000000-0005-0000-0000-00004D470000}"/>
    <cellStyle name="Input 98 2" xfId="14491" xr:uid="{00000000-0005-0000-0000-00004E470000}"/>
    <cellStyle name="Input 98 3" xfId="14492" xr:uid="{00000000-0005-0000-0000-00004F470000}"/>
    <cellStyle name="Input 99" xfId="14493" xr:uid="{00000000-0005-0000-0000-000050470000}"/>
    <cellStyle name="Input 99 2" xfId="14494" xr:uid="{00000000-0005-0000-0000-000051470000}"/>
    <cellStyle name="Input 99 3" xfId="14495" xr:uid="{00000000-0005-0000-0000-000052470000}"/>
    <cellStyle name="LabelWithTotals" xfId="1503" xr:uid="{00000000-0005-0000-0000-000053470000}"/>
    <cellStyle name="Last,_First" xfId="4733" xr:uid="{00000000-0005-0000-0000-000054470000}"/>
    <cellStyle name="Last_Name" xfId="4734" xr:uid="{00000000-0005-0000-0000-000055470000}"/>
    <cellStyle name="Linked Cell" xfId="12" builtinId="24" customBuiltin="1"/>
    <cellStyle name="Linked Cell 10" xfId="59694" xr:uid="{00000000-0005-0000-0000-000057470000}"/>
    <cellStyle name="Linked Cell 2" xfId="1504" xr:uid="{00000000-0005-0000-0000-000058470000}"/>
    <cellStyle name="Linked Cell 2 10" xfId="14496" xr:uid="{00000000-0005-0000-0000-000059470000}"/>
    <cellStyle name="Linked Cell 2 11" xfId="14497" xr:uid="{00000000-0005-0000-0000-00005A470000}"/>
    <cellStyle name="Linked Cell 2 2" xfId="1505" xr:uid="{00000000-0005-0000-0000-00005B470000}"/>
    <cellStyle name="Linked Cell 2 2 2" xfId="14498" xr:uid="{00000000-0005-0000-0000-00005C470000}"/>
    <cellStyle name="Linked Cell 2 2 2 2" xfId="14499" xr:uid="{00000000-0005-0000-0000-00005D470000}"/>
    <cellStyle name="Linked Cell 2 2 2 3" xfId="14500" xr:uid="{00000000-0005-0000-0000-00005E470000}"/>
    <cellStyle name="Linked Cell 2 2 2 4" xfId="14501" xr:uid="{00000000-0005-0000-0000-00005F470000}"/>
    <cellStyle name="Linked Cell 2 2 3" xfId="14502" xr:uid="{00000000-0005-0000-0000-000060470000}"/>
    <cellStyle name="Linked Cell 2 2 4" xfId="14503" xr:uid="{00000000-0005-0000-0000-000061470000}"/>
    <cellStyle name="Linked Cell 2 2 5" xfId="14504" xr:uid="{00000000-0005-0000-0000-000062470000}"/>
    <cellStyle name="Linked Cell 2 2 6" xfId="14505" xr:uid="{00000000-0005-0000-0000-000063470000}"/>
    <cellStyle name="Linked Cell 2 3" xfId="14506" xr:uid="{00000000-0005-0000-0000-000064470000}"/>
    <cellStyle name="Linked Cell 2 3 2" xfId="14507" xr:uid="{00000000-0005-0000-0000-000065470000}"/>
    <cellStyle name="Linked Cell 2 3 3" xfId="14508" xr:uid="{00000000-0005-0000-0000-000066470000}"/>
    <cellStyle name="Linked Cell 2 3 4" xfId="14509" xr:uid="{00000000-0005-0000-0000-000067470000}"/>
    <cellStyle name="Linked Cell 2 3 5" xfId="14510" xr:uid="{00000000-0005-0000-0000-000068470000}"/>
    <cellStyle name="Linked Cell 2 4" xfId="14511" xr:uid="{00000000-0005-0000-0000-000069470000}"/>
    <cellStyle name="Linked Cell 2 4 2" xfId="14512" xr:uid="{00000000-0005-0000-0000-00006A470000}"/>
    <cellStyle name="Linked Cell 2 4 3" xfId="14513" xr:uid="{00000000-0005-0000-0000-00006B470000}"/>
    <cellStyle name="Linked Cell 2 5" xfId="14514" xr:uid="{00000000-0005-0000-0000-00006C470000}"/>
    <cellStyle name="Linked Cell 2 5 2" xfId="14515" xr:uid="{00000000-0005-0000-0000-00006D470000}"/>
    <cellStyle name="Linked Cell 2 6" xfId="14516" xr:uid="{00000000-0005-0000-0000-00006E470000}"/>
    <cellStyle name="Linked Cell 2 6 2" xfId="14517" xr:uid="{00000000-0005-0000-0000-00006F470000}"/>
    <cellStyle name="Linked Cell 2 7" xfId="14518" xr:uid="{00000000-0005-0000-0000-000070470000}"/>
    <cellStyle name="Linked Cell 2 7 2" xfId="14519" xr:uid="{00000000-0005-0000-0000-000071470000}"/>
    <cellStyle name="Linked Cell 2 8" xfId="14520" xr:uid="{00000000-0005-0000-0000-000072470000}"/>
    <cellStyle name="Linked Cell 2 9" xfId="14521" xr:uid="{00000000-0005-0000-0000-000073470000}"/>
    <cellStyle name="Linked Cell 3" xfId="1506" xr:uid="{00000000-0005-0000-0000-000074470000}"/>
    <cellStyle name="Linked Cell 3 2" xfId="14522" xr:uid="{00000000-0005-0000-0000-000075470000}"/>
    <cellStyle name="Linked Cell 3 2 2" xfId="14523" xr:uid="{00000000-0005-0000-0000-000076470000}"/>
    <cellStyle name="Linked Cell 3 2 2 2" xfId="14524" xr:uid="{00000000-0005-0000-0000-000077470000}"/>
    <cellStyle name="Linked Cell 3 2 3" xfId="14525" xr:uid="{00000000-0005-0000-0000-000078470000}"/>
    <cellStyle name="Linked Cell 3 2 3 2" xfId="14526" xr:uid="{00000000-0005-0000-0000-000079470000}"/>
    <cellStyle name="Linked Cell 3 2 4" xfId="14527" xr:uid="{00000000-0005-0000-0000-00007A470000}"/>
    <cellStyle name="Linked Cell 3 2 5" xfId="14528" xr:uid="{00000000-0005-0000-0000-00007B470000}"/>
    <cellStyle name="Linked Cell 3 3" xfId="14529" xr:uid="{00000000-0005-0000-0000-00007C470000}"/>
    <cellStyle name="Linked Cell 3 3 2" xfId="14530" xr:uid="{00000000-0005-0000-0000-00007D470000}"/>
    <cellStyle name="Linked Cell 3 3 3" xfId="14531" xr:uid="{00000000-0005-0000-0000-00007E470000}"/>
    <cellStyle name="Linked Cell 3 4" xfId="14532" xr:uid="{00000000-0005-0000-0000-00007F470000}"/>
    <cellStyle name="Linked Cell 3 4 2" xfId="14533" xr:uid="{00000000-0005-0000-0000-000080470000}"/>
    <cellStyle name="Linked Cell 3 5" xfId="14534" xr:uid="{00000000-0005-0000-0000-000081470000}"/>
    <cellStyle name="Linked Cell 3 5 2" xfId="14535" xr:uid="{00000000-0005-0000-0000-000082470000}"/>
    <cellStyle name="Linked Cell 3 6" xfId="14536" xr:uid="{00000000-0005-0000-0000-000083470000}"/>
    <cellStyle name="Linked Cell 3 7" xfId="14537" xr:uid="{00000000-0005-0000-0000-000084470000}"/>
    <cellStyle name="Linked Cell 4" xfId="1507" xr:uid="{00000000-0005-0000-0000-000085470000}"/>
    <cellStyle name="Linked Cell 4 2" xfId="14538" xr:uid="{00000000-0005-0000-0000-000086470000}"/>
    <cellStyle name="Linked Cell 4 3" xfId="14539" xr:uid="{00000000-0005-0000-0000-000087470000}"/>
    <cellStyle name="Linked Cell 4 4" xfId="14540" xr:uid="{00000000-0005-0000-0000-000088470000}"/>
    <cellStyle name="Linked Cell 4 5" xfId="14541" xr:uid="{00000000-0005-0000-0000-000089470000}"/>
    <cellStyle name="Linked Cell 5" xfId="1508" xr:uid="{00000000-0005-0000-0000-00008A470000}"/>
    <cellStyle name="Linked Cell 5 2" xfId="14542" xr:uid="{00000000-0005-0000-0000-00008B470000}"/>
    <cellStyle name="Linked Cell 5 3" xfId="14543" xr:uid="{00000000-0005-0000-0000-00008C470000}"/>
    <cellStyle name="Linked Cell 5 4" xfId="14544" xr:uid="{00000000-0005-0000-0000-00008D470000}"/>
    <cellStyle name="Linked Cell 6" xfId="1509" xr:uid="{00000000-0005-0000-0000-00008E470000}"/>
    <cellStyle name="Linked Cell 6 2" xfId="14545" xr:uid="{00000000-0005-0000-0000-00008F470000}"/>
    <cellStyle name="Linked Cell 6 3" xfId="14546" xr:uid="{00000000-0005-0000-0000-000090470000}"/>
    <cellStyle name="Linked Cell 7" xfId="1510" xr:uid="{00000000-0005-0000-0000-000091470000}"/>
    <cellStyle name="Linked Cell 7 2" xfId="14547" xr:uid="{00000000-0005-0000-0000-000092470000}"/>
    <cellStyle name="Linked Cell 8" xfId="59695" xr:uid="{00000000-0005-0000-0000-000093470000}"/>
    <cellStyle name="Linked Cell 9" xfId="59696" xr:uid="{00000000-0005-0000-0000-000094470000}"/>
    <cellStyle name="Millares [0]_2AV_M_M " xfId="1511" xr:uid="{00000000-0005-0000-0000-000095470000}"/>
    <cellStyle name="Millares_2AV_M_M " xfId="1512" xr:uid="{00000000-0005-0000-0000-000096470000}"/>
    <cellStyle name="million" xfId="1513" xr:uid="{00000000-0005-0000-0000-000097470000}"/>
    <cellStyle name="Moneda [0]_2AV_M_M " xfId="1514" xr:uid="{00000000-0005-0000-0000-000098470000}"/>
    <cellStyle name="Moneda_2AV_M_M " xfId="1515" xr:uid="{00000000-0005-0000-0000-000099470000}"/>
    <cellStyle name="MyHeading1" xfId="1516" xr:uid="{00000000-0005-0000-0000-00009A470000}"/>
    <cellStyle name="Name" xfId="4735" xr:uid="{00000000-0005-0000-0000-00009B470000}"/>
    <cellStyle name="Name 2" xfId="4924" xr:uid="{00000000-0005-0000-0000-00009C470000}"/>
    <cellStyle name="Name 3" xfId="58001" xr:uid="{00000000-0005-0000-0000-00009D470000}"/>
    <cellStyle name="Neutral" xfId="8" builtinId="28" customBuiltin="1"/>
    <cellStyle name="Neutral 10" xfId="59697" xr:uid="{00000000-0005-0000-0000-00009F470000}"/>
    <cellStyle name="Neutral 2" xfId="1517" xr:uid="{00000000-0005-0000-0000-0000A0470000}"/>
    <cellStyle name="Neutral 2 10" xfId="14548" xr:uid="{00000000-0005-0000-0000-0000A1470000}"/>
    <cellStyle name="Neutral 2 11" xfId="14549" xr:uid="{00000000-0005-0000-0000-0000A2470000}"/>
    <cellStyle name="Neutral 2 2" xfId="1518" xr:uid="{00000000-0005-0000-0000-0000A3470000}"/>
    <cellStyle name="Neutral 2 2 2" xfId="14550" xr:uid="{00000000-0005-0000-0000-0000A4470000}"/>
    <cellStyle name="Neutral 2 2 2 2" xfId="14551" xr:uid="{00000000-0005-0000-0000-0000A5470000}"/>
    <cellStyle name="Neutral 2 2 2 3" xfId="14552" xr:uid="{00000000-0005-0000-0000-0000A6470000}"/>
    <cellStyle name="Neutral 2 2 2 4" xfId="14553" xr:uid="{00000000-0005-0000-0000-0000A7470000}"/>
    <cellStyle name="Neutral 2 2 3" xfId="14554" xr:uid="{00000000-0005-0000-0000-0000A8470000}"/>
    <cellStyle name="Neutral 2 2 4" xfId="14555" xr:uid="{00000000-0005-0000-0000-0000A9470000}"/>
    <cellStyle name="Neutral 2 2 5" xfId="14556" xr:uid="{00000000-0005-0000-0000-0000AA470000}"/>
    <cellStyle name="Neutral 2 2 6" xfId="14557" xr:uid="{00000000-0005-0000-0000-0000AB470000}"/>
    <cellStyle name="Neutral 2 3" xfId="1519" xr:uid="{00000000-0005-0000-0000-0000AC470000}"/>
    <cellStyle name="Neutral 2 3 2" xfId="14558" xr:uid="{00000000-0005-0000-0000-0000AD470000}"/>
    <cellStyle name="Neutral 2 3 3" xfId="14559" xr:uid="{00000000-0005-0000-0000-0000AE470000}"/>
    <cellStyle name="Neutral 2 3 4" xfId="14560" xr:uid="{00000000-0005-0000-0000-0000AF470000}"/>
    <cellStyle name="Neutral 2 3 5" xfId="14561" xr:uid="{00000000-0005-0000-0000-0000B0470000}"/>
    <cellStyle name="Neutral 2 4" xfId="14562" xr:uid="{00000000-0005-0000-0000-0000B1470000}"/>
    <cellStyle name="Neutral 2 4 2" xfId="14563" xr:uid="{00000000-0005-0000-0000-0000B2470000}"/>
    <cellStyle name="Neutral 2 4 3" xfId="14564" xr:uid="{00000000-0005-0000-0000-0000B3470000}"/>
    <cellStyle name="Neutral 2 5" xfId="14565" xr:uid="{00000000-0005-0000-0000-0000B4470000}"/>
    <cellStyle name="Neutral 2 5 2" xfId="14566" xr:uid="{00000000-0005-0000-0000-0000B5470000}"/>
    <cellStyle name="Neutral 2 6" xfId="14567" xr:uid="{00000000-0005-0000-0000-0000B6470000}"/>
    <cellStyle name="Neutral 2 6 2" xfId="14568" xr:uid="{00000000-0005-0000-0000-0000B7470000}"/>
    <cellStyle name="Neutral 2 7" xfId="14569" xr:uid="{00000000-0005-0000-0000-0000B8470000}"/>
    <cellStyle name="Neutral 2 7 2" xfId="14570" xr:uid="{00000000-0005-0000-0000-0000B9470000}"/>
    <cellStyle name="Neutral 2 8" xfId="14571" xr:uid="{00000000-0005-0000-0000-0000BA470000}"/>
    <cellStyle name="Neutral 2 9" xfId="14572" xr:uid="{00000000-0005-0000-0000-0000BB470000}"/>
    <cellStyle name="Neutral 3" xfId="1520" xr:uid="{00000000-0005-0000-0000-0000BC470000}"/>
    <cellStyle name="Neutral 3 2" xfId="14573" xr:uid="{00000000-0005-0000-0000-0000BD470000}"/>
    <cellStyle name="Neutral 3 2 2" xfId="14574" xr:uid="{00000000-0005-0000-0000-0000BE470000}"/>
    <cellStyle name="Neutral 3 2 2 2" xfId="14575" xr:uid="{00000000-0005-0000-0000-0000BF470000}"/>
    <cellStyle name="Neutral 3 2 3" xfId="14576" xr:uid="{00000000-0005-0000-0000-0000C0470000}"/>
    <cellStyle name="Neutral 3 2 3 2" xfId="14577" xr:uid="{00000000-0005-0000-0000-0000C1470000}"/>
    <cellStyle name="Neutral 3 2 4" xfId="14578" xr:uid="{00000000-0005-0000-0000-0000C2470000}"/>
    <cellStyle name="Neutral 3 2 5" xfId="14579" xr:uid="{00000000-0005-0000-0000-0000C3470000}"/>
    <cellStyle name="Neutral 3 3" xfId="14580" xr:uid="{00000000-0005-0000-0000-0000C4470000}"/>
    <cellStyle name="Neutral 3 3 2" xfId="14581" xr:uid="{00000000-0005-0000-0000-0000C5470000}"/>
    <cellStyle name="Neutral 3 3 3" xfId="14582" xr:uid="{00000000-0005-0000-0000-0000C6470000}"/>
    <cellStyle name="Neutral 3 4" xfId="14583" xr:uid="{00000000-0005-0000-0000-0000C7470000}"/>
    <cellStyle name="Neutral 3 4 2" xfId="14584" xr:uid="{00000000-0005-0000-0000-0000C8470000}"/>
    <cellStyle name="Neutral 3 5" xfId="14585" xr:uid="{00000000-0005-0000-0000-0000C9470000}"/>
    <cellStyle name="Neutral 3 5 2" xfId="14586" xr:uid="{00000000-0005-0000-0000-0000CA470000}"/>
    <cellStyle name="Neutral 3 6" xfId="14587" xr:uid="{00000000-0005-0000-0000-0000CB470000}"/>
    <cellStyle name="Neutral 3 7" xfId="14588" xr:uid="{00000000-0005-0000-0000-0000CC470000}"/>
    <cellStyle name="Neutral 4" xfId="1521" xr:uid="{00000000-0005-0000-0000-0000CD470000}"/>
    <cellStyle name="Neutral 4 2" xfId="14589" xr:uid="{00000000-0005-0000-0000-0000CE470000}"/>
    <cellStyle name="Neutral 4 3" xfId="14590" xr:uid="{00000000-0005-0000-0000-0000CF470000}"/>
    <cellStyle name="Neutral 4 4" xfId="14591" xr:uid="{00000000-0005-0000-0000-0000D0470000}"/>
    <cellStyle name="Neutral 4 5" xfId="14592" xr:uid="{00000000-0005-0000-0000-0000D1470000}"/>
    <cellStyle name="Neutral 5" xfId="1522" xr:uid="{00000000-0005-0000-0000-0000D2470000}"/>
    <cellStyle name="Neutral 5 2" xfId="14593" xr:uid="{00000000-0005-0000-0000-0000D3470000}"/>
    <cellStyle name="Neutral 5 3" xfId="14594" xr:uid="{00000000-0005-0000-0000-0000D4470000}"/>
    <cellStyle name="Neutral 5 4" xfId="14595" xr:uid="{00000000-0005-0000-0000-0000D5470000}"/>
    <cellStyle name="Neutral 6" xfId="1523" xr:uid="{00000000-0005-0000-0000-0000D6470000}"/>
    <cellStyle name="Neutral 6 2" xfId="14596" xr:uid="{00000000-0005-0000-0000-0000D7470000}"/>
    <cellStyle name="Neutral 6 3" xfId="14597" xr:uid="{00000000-0005-0000-0000-0000D8470000}"/>
    <cellStyle name="Neutral 7" xfId="1524" xr:uid="{00000000-0005-0000-0000-0000D9470000}"/>
    <cellStyle name="Neutral 7 2" xfId="14598" xr:uid="{00000000-0005-0000-0000-0000DA470000}"/>
    <cellStyle name="Neutral 8" xfId="59698" xr:uid="{00000000-0005-0000-0000-0000DB470000}"/>
    <cellStyle name="Neutral 9" xfId="59699" xr:uid="{00000000-0005-0000-0000-0000DC470000}"/>
    <cellStyle name="no dec" xfId="1525" xr:uid="{00000000-0005-0000-0000-0000DD470000}"/>
    <cellStyle name="no dec 2" xfId="4925" xr:uid="{00000000-0005-0000-0000-0000DE470000}"/>
    <cellStyle name="Normal" xfId="0" builtinId="0"/>
    <cellStyle name="Normal - Style1" xfId="1526" xr:uid="{00000000-0005-0000-0000-0000E0470000}"/>
    <cellStyle name="Normal - Style1 2" xfId="1527" xr:uid="{00000000-0005-0000-0000-0000E1470000}"/>
    <cellStyle name="Normal - Style1 2 2" xfId="52716" xr:uid="{00000000-0005-0000-0000-0000E2470000}"/>
    <cellStyle name="Normal - Style1 2 3" xfId="59700" xr:uid="{00000000-0005-0000-0000-0000E3470000}"/>
    <cellStyle name="Normal - Style1 3" xfId="1528" xr:uid="{00000000-0005-0000-0000-0000E4470000}"/>
    <cellStyle name="Normal - Style1 3 2" xfId="14599" xr:uid="{00000000-0005-0000-0000-0000E5470000}"/>
    <cellStyle name="Normal - Style1 4" xfId="14600" xr:uid="{00000000-0005-0000-0000-0000E6470000}"/>
    <cellStyle name="Normal - Style1 4 2" xfId="14601" xr:uid="{00000000-0005-0000-0000-0000E7470000}"/>
    <cellStyle name="Normal - Style1 5" xfId="14602" xr:uid="{00000000-0005-0000-0000-0000E8470000}"/>
    <cellStyle name="Normal - Style1 5 2" xfId="14603" xr:uid="{00000000-0005-0000-0000-0000E9470000}"/>
    <cellStyle name="Normal - Style1 6" xfId="14604" xr:uid="{00000000-0005-0000-0000-0000EA470000}"/>
    <cellStyle name="Normal - Style1 7" xfId="14605" xr:uid="{00000000-0005-0000-0000-0000EB470000}"/>
    <cellStyle name="Normal - Style1_2010-2012 Program Workbook_Incent_FS" xfId="1529" xr:uid="{00000000-0005-0000-0000-0000EC470000}"/>
    <cellStyle name="Normal - Style2" xfId="4736" xr:uid="{00000000-0005-0000-0000-0000ED470000}"/>
    <cellStyle name="Normal - Style3" xfId="4737" xr:uid="{00000000-0005-0000-0000-0000EE470000}"/>
    <cellStyle name="Normal - Style4" xfId="4738" xr:uid="{00000000-0005-0000-0000-0000EF470000}"/>
    <cellStyle name="Normal - Style5" xfId="4739" xr:uid="{00000000-0005-0000-0000-0000F0470000}"/>
    <cellStyle name="Normal - Style6" xfId="4740" xr:uid="{00000000-0005-0000-0000-0000F1470000}"/>
    <cellStyle name="Normal - Style7" xfId="4741" xr:uid="{00000000-0005-0000-0000-0000F2470000}"/>
    <cellStyle name="Normal - Style8" xfId="4742" xr:uid="{00000000-0005-0000-0000-0000F3470000}"/>
    <cellStyle name="Normal 10" xfId="98" xr:uid="{00000000-0005-0000-0000-0000F4470000}"/>
    <cellStyle name="Normal 10 10" xfId="52717" xr:uid="{00000000-0005-0000-0000-0000F5470000}"/>
    <cellStyle name="Normal 10 10 2" xfId="52718" xr:uid="{00000000-0005-0000-0000-0000F6470000}"/>
    <cellStyle name="Normal 10 10 2 2" xfId="59701" xr:uid="{00000000-0005-0000-0000-0000F7470000}"/>
    <cellStyle name="Normal 10 10 3" xfId="52719" xr:uid="{00000000-0005-0000-0000-0000F8470000}"/>
    <cellStyle name="Normal 10 11" xfId="52720" xr:uid="{00000000-0005-0000-0000-0000F9470000}"/>
    <cellStyle name="Normal 10 11 2" xfId="52721" xr:uid="{00000000-0005-0000-0000-0000FA470000}"/>
    <cellStyle name="Normal 10 11 3" xfId="52722" xr:uid="{00000000-0005-0000-0000-0000FB470000}"/>
    <cellStyle name="Normal 10 12" xfId="52723" xr:uid="{00000000-0005-0000-0000-0000FC470000}"/>
    <cellStyle name="Normal 10 12 2" xfId="52724" xr:uid="{00000000-0005-0000-0000-0000FD470000}"/>
    <cellStyle name="Normal 10 12 3" xfId="52725" xr:uid="{00000000-0005-0000-0000-0000FE470000}"/>
    <cellStyle name="Normal 10 13" xfId="52726" xr:uid="{00000000-0005-0000-0000-0000FF470000}"/>
    <cellStyle name="Normal 10 13 2" xfId="52727" xr:uid="{00000000-0005-0000-0000-000000480000}"/>
    <cellStyle name="Normal 10 13 3" xfId="52728" xr:uid="{00000000-0005-0000-0000-000001480000}"/>
    <cellStyle name="Normal 10 14" xfId="52729" xr:uid="{00000000-0005-0000-0000-000002480000}"/>
    <cellStyle name="Normal 10 14 2" xfId="52730" xr:uid="{00000000-0005-0000-0000-000003480000}"/>
    <cellStyle name="Normal 10 14 3" xfId="52731" xr:uid="{00000000-0005-0000-0000-000004480000}"/>
    <cellStyle name="Normal 10 15" xfId="52732" xr:uid="{00000000-0005-0000-0000-000005480000}"/>
    <cellStyle name="Normal 10 15 2" xfId="52733" xr:uid="{00000000-0005-0000-0000-000006480000}"/>
    <cellStyle name="Normal 10 15 3" xfId="52734" xr:uid="{00000000-0005-0000-0000-000007480000}"/>
    <cellStyle name="Normal 10 16" xfId="52735" xr:uid="{00000000-0005-0000-0000-000008480000}"/>
    <cellStyle name="Normal 10 16 2" xfId="52736" xr:uid="{00000000-0005-0000-0000-000009480000}"/>
    <cellStyle name="Normal 10 16 3" xfId="52737" xr:uid="{00000000-0005-0000-0000-00000A480000}"/>
    <cellStyle name="Normal 10 17" xfId="52738" xr:uid="{00000000-0005-0000-0000-00000B480000}"/>
    <cellStyle name="Normal 10 18" xfId="52739" xr:uid="{00000000-0005-0000-0000-00000C480000}"/>
    <cellStyle name="Normal 10 19" xfId="52740" xr:uid="{00000000-0005-0000-0000-00000D480000}"/>
    <cellStyle name="Normal 10 2" xfId="251" xr:uid="{00000000-0005-0000-0000-00000E480000}"/>
    <cellStyle name="Normal 10 2 2" xfId="1531" xr:uid="{00000000-0005-0000-0000-00000F480000}"/>
    <cellStyle name="Normal 10 2 2 2" xfId="14606" xr:uid="{00000000-0005-0000-0000-000010480000}"/>
    <cellStyle name="Normal 10 2 2 2 2" xfId="14607" xr:uid="{00000000-0005-0000-0000-000011480000}"/>
    <cellStyle name="Normal 10 2 2 2 2 2" xfId="14608" xr:uid="{00000000-0005-0000-0000-000012480000}"/>
    <cellStyle name="Normal 10 2 2 2 2 3" xfId="14609" xr:uid="{00000000-0005-0000-0000-000013480000}"/>
    <cellStyle name="Normal 10 2 2 2 3" xfId="14610" xr:uid="{00000000-0005-0000-0000-000014480000}"/>
    <cellStyle name="Normal 10 2 2 3" xfId="14611" xr:uid="{00000000-0005-0000-0000-000015480000}"/>
    <cellStyle name="Normal 10 2 2 4" xfId="14612" xr:uid="{00000000-0005-0000-0000-000016480000}"/>
    <cellStyle name="Normal 10 2 3" xfId="14613" xr:uid="{00000000-0005-0000-0000-000017480000}"/>
    <cellStyle name="Normal 10 2 3 2" xfId="52741" xr:uid="{00000000-0005-0000-0000-000018480000}"/>
    <cellStyle name="Normal 10 2 3 3" xfId="52742" xr:uid="{00000000-0005-0000-0000-000019480000}"/>
    <cellStyle name="Normal 10 2 4" xfId="14614" xr:uid="{00000000-0005-0000-0000-00001A480000}"/>
    <cellStyle name="Normal 10 2 4 2" xfId="52743" xr:uid="{00000000-0005-0000-0000-00001B480000}"/>
    <cellStyle name="Normal 10 2 4 3" xfId="52744" xr:uid="{00000000-0005-0000-0000-00001C480000}"/>
    <cellStyle name="Normal 10 2 5" xfId="14615" xr:uid="{00000000-0005-0000-0000-00001D480000}"/>
    <cellStyle name="Normal 10 2 6" xfId="52745" xr:uid="{00000000-0005-0000-0000-00001E480000}"/>
    <cellStyle name="Normal 10 2_Dec monthly report" xfId="4743" xr:uid="{00000000-0005-0000-0000-00001F480000}"/>
    <cellStyle name="Normal 10 3" xfId="1532" xr:uid="{00000000-0005-0000-0000-000020480000}"/>
    <cellStyle name="Normal 10 3 2" xfId="1533" xr:uid="{00000000-0005-0000-0000-000021480000}"/>
    <cellStyle name="Normal 10 3 3" xfId="4745" xr:uid="{00000000-0005-0000-0000-000022480000}"/>
    <cellStyle name="Normal 10 3 4" xfId="14616" xr:uid="{00000000-0005-0000-0000-000023480000}"/>
    <cellStyle name="Normal 10 3 5" xfId="14617" xr:uid="{00000000-0005-0000-0000-000024480000}"/>
    <cellStyle name="Normal 10 3 6" xfId="14618" xr:uid="{00000000-0005-0000-0000-000025480000}"/>
    <cellStyle name="Normal 10 3_Dec monthly report" xfId="4744" xr:uid="{00000000-0005-0000-0000-000026480000}"/>
    <cellStyle name="Normal 10 4" xfId="1534" xr:uid="{00000000-0005-0000-0000-000027480000}"/>
    <cellStyle name="Normal 10 4 10" xfId="52746" xr:uid="{00000000-0005-0000-0000-000028480000}"/>
    <cellStyle name="Normal 10 4 2" xfId="4417" xr:uid="{00000000-0005-0000-0000-000029480000}"/>
    <cellStyle name="Normal 10 4 2 2" xfId="14619" xr:uid="{00000000-0005-0000-0000-00002A480000}"/>
    <cellStyle name="Normal 10 4 2 2 2" xfId="52747" xr:uid="{00000000-0005-0000-0000-00002B480000}"/>
    <cellStyle name="Normal 10 4 2 2 3" xfId="52748" xr:uid="{00000000-0005-0000-0000-00002C480000}"/>
    <cellStyle name="Normal 10 4 2 3" xfId="52749" xr:uid="{00000000-0005-0000-0000-00002D480000}"/>
    <cellStyle name="Normal 10 4 2 3 2" xfId="52750" xr:uid="{00000000-0005-0000-0000-00002E480000}"/>
    <cellStyle name="Normal 10 4 2 3 3" xfId="52751" xr:uid="{00000000-0005-0000-0000-00002F480000}"/>
    <cellStyle name="Normal 10 4 2 4" xfId="52752" xr:uid="{00000000-0005-0000-0000-000030480000}"/>
    <cellStyle name="Normal 10 4 2 5" xfId="52753" xr:uid="{00000000-0005-0000-0000-000031480000}"/>
    <cellStyle name="Normal 10 4 2 6" xfId="52754" xr:uid="{00000000-0005-0000-0000-000032480000}"/>
    <cellStyle name="Normal 10 4 2 7" xfId="52755" xr:uid="{00000000-0005-0000-0000-000033480000}"/>
    <cellStyle name="Normal 10 4 2 8" xfId="52756" xr:uid="{00000000-0005-0000-0000-000034480000}"/>
    <cellStyle name="Normal 10 4 3" xfId="14620" xr:uid="{00000000-0005-0000-0000-000035480000}"/>
    <cellStyle name="Normal 10 4 3 2" xfId="52757" xr:uid="{00000000-0005-0000-0000-000036480000}"/>
    <cellStyle name="Normal 10 4 3 2 2" xfId="59702" xr:uid="{00000000-0005-0000-0000-000037480000}"/>
    <cellStyle name="Normal 10 4 3 2 3" xfId="59703" xr:uid="{00000000-0005-0000-0000-000038480000}"/>
    <cellStyle name="Normal 10 4 3 3" xfId="52758" xr:uid="{00000000-0005-0000-0000-000039480000}"/>
    <cellStyle name="Normal 10 4 3 4" xfId="52759" xr:uid="{00000000-0005-0000-0000-00003A480000}"/>
    <cellStyle name="Normal 10 4 4" xfId="14621" xr:uid="{00000000-0005-0000-0000-00003B480000}"/>
    <cellStyle name="Normal 10 4 4 2" xfId="52760" xr:uid="{00000000-0005-0000-0000-00003C480000}"/>
    <cellStyle name="Normal 10 4 4 3" xfId="52761" xr:uid="{00000000-0005-0000-0000-00003D480000}"/>
    <cellStyle name="Normal 10 4 5" xfId="14622" xr:uid="{00000000-0005-0000-0000-00003E480000}"/>
    <cellStyle name="Normal 10 4 5 2" xfId="52762" xr:uid="{00000000-0005-0000-0000-00003F480000}"/>
    <cellStyle name="Normal 10 4 5 3" xfId="52763" xr:uid="{00000000-0005-0000-0000-000040480000}"/>
    <cellStyle name="Normal 10 4 6" xfId="52764" xr:uid="{00000000-0005-0000-0000-000041480000}"/>
    <cellStyle name="Normal 10 4 7" xfId="52765" xr:uid="{00000000-0005-0000-0000-000042480000}"/>
    <cellStyle name="Normal 10 4 8" xfId="52766" xr:uid="{00000000-0005-0000-0000-000043480000}"/>
    <cellStyle name="Normal 10 4 9" xfId="52767" xr:uid="{00000000-0005-0000-0000-000044480000}"/>
    <cellStyle name="Normal 10 5" xfId="4416" xr:uid="{00000000-0005-0000-0000-000045480000}"/>
    <cellStyle name="Normal 10 5 2" xfId="14623" xr:uid="{00000000-0005-0000-0000-000046480000}"/>
    <cellStyle name="Normal 10 5 2 2" xfId="52768" xr:uid="{00000000-0005-0000-0000-000047480000}"/>
    <cellStyle name="Normal 10 5 2 3" xfId="52769" xr:uid="{00000000-0005-0000-0000-000048480000}"/>
    <cellStyle name="Normal 10 5 3" xfId="14624" xr:uid="{00000000-0005-0000-0000-000049480000}"/>
    <cellStyle name="Normal 10 5 3 2" xfId="52770" xr:uid="{00000000-0005-0000-0000-00004A480000}"/>
    <cellStyle name="Normal 10 5 3 3" xfId="52771" xr:uid="{00000000-0005-0000-0000-00004B480000}"/>
    <cellStyle name="Normal 10 5 4" xfId="14625" xr:uid="{00000000-0005-0000-0000-00004C480000}"/>
    <cellStyle name="Normal 10 5 5" xfId="52772" xr:uid="{00000000-0005-0000-0000-00004D480000}"/>
    <cellStyle name="Normal 10 5 6" xfId="52773" xr:uid="{00000000-0005-0000-0000-00004E480000}"/>
    <cellStyle name="Normal 10 5 7" xfId="52774" xr:uid="{00000000-0005-0000-0000-00004F480000}"/>
    <cellStyle name="Normal 10 5 8" xfId="52775" xr:uid="{00000000-0005-0000-0000-000050480000}"/>
    <cellStyle name="Normal 10 6" xfId="1530" xr:uid="{00000000-0005-0000-0000-000051480000}"/>
    <cellStyle name="Normal 10 6 2" xfId="14626" xr:uid="{00000000-0005-0000-0000-000052480000}"/>
    <cellStyle name="Normal 10 6 2 2" xfId="52776" xr:uid="{00000000-0005-0000-0000-000053480000}"/>
    <cellStyle name="Normal 10 6 2 3" xfId="52777" xr:uid="{00000000-0005-0000-0000-000054480000}"/>
    <cellStyle name="Normal 10 6 3" xfId="14627" xr:uid="{00000000-0005-0000-0000-000055480000}"/>
    <cellStyle name="Normal 10 6 3 2" xfId="52778" xr:uid="{00000000-0005-0000-0000-000056480000}"/>
    <cellStyle name="Normal 10 6 3 3" xfId="52779" xr:uid="{00000000-0005-0000-0000-000057480000}"/>
    <cellStyle name="Normal 10 6 4" xfId="14628" xr:uid="{00000000-0005-0000-0000-000058480000}"/>
    <cellStyle name="Normal 10 6 5" xfId="52780" xr:uid="{00000000-0005-0000-0000-000059480000}"/>
    <cellStyle name="Normal 10 6 6" xfId="52781" xr:uid="{00000000-0005-0000-0000-00005A480000}"/>
    <cellStyle name="Normal 10 6 7" xfId="52782" xr:uid="{00000000-0005-0000-0000-00005B480000}"/>
    <cellStyle name="Normal 10 6 8" xfId="52783" xr:uid="{00000000-0005-0000-0000-00005C480000}"/>
    <cellStyle name="Normal 10 7" xfId="14629" xr:uid="{00000000-0005-0000-0000-00005D480000}"/>
    <cellStyle name="Normal 10 7 2" xfId="14630" xr:uid="{00000000-0005-0000-0000-00005E480000}"/>
    <cellStyle name="Normal 10 7 2 2" xfId="14631" xr:uid="{00000000-0005-0000-0000-00005F480000}"/>
    <cellStyle name="Normal 10 7 2 3" xfId="59704" xr:uid="{00000000-0005-0000-0000-000060480000}"/>
    <cellStyle name="Normal 10 7 3" xfId="14632" xr:uid="{00000000-0005-0000-0000-000061480000}"/>
    <cellStyle name="Normal 10 7 3 2" xfId="14633" xr:uid="{00000000-0005-0000-0000-000062480000}"/>
    <cellStyle name="Normal 10 7 4" xfId="14634" xr:uid="{00000000-0005-0000-0000-000063480000}"/>
    <cellStyle name="Normal 10 7 5" xfId="14635" xr:uid="{00000000-0005-0000-0000-000064480000}"/>
    <cellStyle name="Normal 10 7 6" xfId="14636" xr:uid="{00000000-0005-0000-0000-000065480000}"/>
    <cellStyle name="Normal 10 7 7" xfId="14637" xr:uid="{00000000-0005-0000-0000-000066480000}"/>
    <cellStyle name="Normal 10 7 8" xfId="14638" xr:uid="{00000000-0005-0000-0000-000067480000}"/>
    <cellStyle name="Normal 10 8" xfId="14639" xr:uid="{00000000-0005-0000-0000-000068480000}"/>
    <cellStyle name="Normal 10 8 2" xfId="52784" xr:uid="{00000000-0005-0000-0000-000069480000}"/>
    <cellStyle name="Normal 10 8 3" xfId="52785" xr:uid="{00000000-0005-0000-0000-00006A480000}"/>
    <cellStyle name="Normal 10 9" xfId="52786" xr:uid="{00000000-0005-0000-0000-00006B480000}"/>
    <cellStyle name="Normal 10 9 2" xfId="52787" xr:uid="{00000000-0005-0000-0000-00006C480000}"/>
    <cellStyle name="Normal 10 9 3" xfId="52788" xr:uid="{00000000-0005-0000-0000-00006D480000}"/>
    <cellStyle name="Normal 10_2015 Annual Rpt" xfId="4976" xr:uid="{00000000-0005-0000-0000-00006E480000}"/>
    <cellStyle name="Normal 100" xfId="4746" xr:uid="{00000000-0005-0000-0000-00006F480000}"/>
    <cellStyle name="Normal 100 2" xfId="14640" xr:uid="{00000000-0005-0000-0000-000070480000}"/>
    <cellStyle name="Normal 100 2 2" xfId="14641" xr:uid="{00000000-0005-0000-0000-000071480000}"/>
    <cellStyle name="Normal 100 2 2 2" xfId="14642" xr:uid="{00000000-0005-0000-0000-000072480000}"/>
    <cellStyle name="Normal 100 2 3" xfId="14643" xr:uid="{00000000-0005-0000-0000-000073480000}"/>
    <cellStyle name="Normal 100 3" xfId="14644" xr:uid="{00000000-0005-0000-0000-000074480000}"/>
    <cellStyle name="Normal 100 3 2" xfId="14645" xr:uid="{00000000-0005-0000-0000-000075480000}"/>
    <cellStyle name="Normal 100 4" xfId="14646" xr:uid="{00000000-0005-0000-0000-000076480000}"/>
    <cellStyle name="Normal 100 5" xfId="14647" xr:uid="{00000000-0005-0000-0000-000077480000}"/>
    <cellStyle name="Normal 100 6" xfId="14648" xr:uid="{00000000-0005-0000-0000-000078480000}"/>
    <cellStyle name="Normal 101" xfId="4747" xr:uid="{00000000-0005-0000-0000-000079480000}"/>
    <cellStyle name="Normal 101 2" xfId="14649" xr:uid="{00000000-0005-0000-0000-00007A480000}"/>
    <cellStyle name="Normal 101 2 2" xfId="14650" xr:uid="{00000000-0005-0000-0000-00007B480000}"/>
    <cellStyle name="Normal 101 2 2 2" xfId="14651" xr:uid="{00000000-0005-0000-0000-00007C480000}"/>
    <cellStyle name="Normal 101 2 3" xfId="14652" xr:uid="{00000000-0005-0000-0000-00007D480000}"/>
    <cellStyle name="Normal 101 3" xfId="14653" xr:uid="{00000000-0005-0000-0000-00007E480000}"/>
    <cellStyle name="Normal 101 3 2" xfId="14654" xr:uid="{00000000-0005-0000-0000-00007F480000}"/>
    <cellStyle name="Normal 101 4" xfId="14655" xr:uid="{00000000-0005-0000-0000-000080480000}"/>
    <cellStyle name="Normal 101 5" xfId="14656" xr:uid="{00000000-0005-0000-0000-000081480000}"/>
    <cellStyle name="Normal 101 6" xfId="14657" xr:uid="{00000000-0005-0000-0000-000082480000}"/>
    <cellStyle name="Normal 102" xfId="4748" xr:uid="{00000000-0005-0000-0000-000083480000}"/>
    <cellStyle name="Normal 102 2" xfId="14658" xr:uid="{00000000-0005-0000-0000-000084480000}"/>
    <cellStyle name="Normal 102 2 2" xfId="14659" xr:uid="{00000000-0005-0000-0000-000085480000}"/>
    <cellStyle name="Normal 102 2 2 2" xfId="14660" xr:uid="{00000000-0005-0000-0000-000086480000}"/>
    <cellStyle name="Normal 102 2 3" xfId="14661" xr:uid="{00000000-0005-0000-0000-000087480000}"/>
    <cellStyle name="Normal 102 3" xfId="14662" xr:uid="{00000000-0005-0000-0000-000088480000}"/>
    <cellStyle name="Normal 102 3 2" xfId="14663" xr:uid="{00000000-0005-0000-0000-000089480000}"/>
    <cellStyle name="Normal 102 4" xfId="14664" xr:uid="{00000000-0005-0000-0000-00008A480000}"/>
    <cellStyle name="Normal 102 4 2" xfId="14665" xr:uid="{00000000-0005-0000-0000-00008B480000}"/>
    <cellStyle name="Normal 102 5" xfId="14666" xr:uid="{00000000-0005-0000-0000-00008C480000}"/>
    <cellStyle name="Normal 102 6" xfId="14667" xr:uid="{00000000-0005-0000-0000-00008D480000}"/>
    <cellStyle name="Normal 102 7" xfId="14668" xr:uid="{00000000-0005-0000-0000-00008E480000}"/>
    <cellStyle name="Normal 103" xfId="4749" xr:uid="{00000000-0005-0000-0000-00008F480000}"/>
    <cellStyle name="Normal 103 2" xfId="14669" xr:uid="{00000000-0005-0000-0000-000090480000}"/>
    <cellStyle name="Normal 103 2 2" xfId="14670" xr:uid="{00000000-0005-0000-0000-000091480000}"/>
    <cellStyle name="Normal 103 2 2 2" xfId="14671" xr:uid="{00000000-0005-0000-0000-000092480000}"/>
    <cellStyle name="Normal 103 2 3" xfId="14672" xr:uid="{00000000-0005-0000-0000-000093480000}"/>
    <cellStyle name="Normal 103 2 4" xfId="14673" xr:uid="{00000000-0005-0000-0000-000094480000}"/>
    <cellStyle name="Normal 103 3" xfId="14674" xr:uid="{00000000-0005-0000-0000-000095480000}"/>
    <cellStyle name="Normal 103 3 2" xfId="14675" xr:uid="{00000000-0005-0000-0000-000096480000}"/>
    <cellStyle name="Normal 103 4" xfId="14676" xr:uid="{00000000-0005-0000-0000-000097480000}"/>
    <cellStyle name="Normal 103 4 2" xfId="14677" xr:uid="{00000000-0005-0000-0000-000098480000}"/>
    <cellStyle name="Normal 103 5" xfId="14678" xr:uid="{00000000-0005-0000-0000-000099480000}"/>
    <cellStyle name="Normal 103 5 2" xfId="14679" xr:uid="{00000000-0005-0000-0000-00009A480000}"/>
    <cellStyle name="Normal 103 6" xfId="14680" xr:uid="{00000000-0005-0000-0000-00009B480000}"/>
    <cellStyle name="Normal 103 7" xfId="14681" xr:uid="{00000000-0005-0000-0000-00009C480000}"/>
    <cellStyle name="Normal 104" xfId="4750" xr:uid="{00000000-0005-0000-0000-00009D480000}"/>
    <cellStyle name="Normal 104 2" xfId="14682" xr:uid="{00000000-0005-0000-0000-00009E480000}"/>
    <cellStyle name="Normal 104 2 2" xfId="14683" xr:uid="{00000000-0005-0000-0000-00009F480000}"/>
    <cellStyle name="Normal 104 2 2 2" xfId="14684" xr:uid="{00000000-0005-0000-0000-0000A0480000}"/>
    <cellStyle name="Normal 104 2 3" xfId="14685" xr:uid="{00000000-0005-0000-0000-0000A1480000}"/>
    <cellStyle name="Normal 104 2 4" xfId="14686" xr:uid="{00000000-0005-0000-0000-0000A2480000}"/>
    <cellStyle name="Normal 104 2 5" xfId="14687" xr:uid="{00000000-0005-0000-0000-0000A3480000}"/>
    <cellStyle name="Normal 104 3" xfId="14688" xr:uid="{00000000-0005-0000-0000-0000A4480000}"/>
    <cellStyle name="Normal 104 3 2" xfId="14689" xr:uid="{00000000-0005-0000-0000-0000A5480000}"/>
    <cellStyle name="Normal 104 4" xfId="14690" xr:uid="{00000000-0005-0000-0000-0000A6480000}"/>
    <cellStyle name="Normal 104 4 2" xfId="14691" xr:uid="{00000000-0005-0000-0000-0000A7480000}"/>
    <cellStyle name="Normal 104 5" xfId="14692" xr:uid="{00000000-0005-0000-0000-0000A8480000}"/>
    <cellStyle name="Normal 104 5 2" xfId="14693" xr:uid="{00000000-0005-0000-0000-0000A9480000}"/>
    <cellStyle name="Normal 104 6" xfId="14694" xr:uid="{00000000-0005-0000-0000-0000AA480000}"/>
    <cellStyle name="Normal 104 6 2" xfId="14695" xr:uid="{00000000-0005-0000-0000-0000AB480000}"/>
    <cellStyle name="Normal 104 7" xfId="14696" xr:uid="{00000000-0005-0000-0000-0000AC480000}"/>
    <cellStyle name="Normal 105" xfId="4751" xr:uid="{00000000-0005-0000-0000-0000AD480000}"/>
    <cellStyle name="Normal 105 2" xfId="14697" xr:uid="{00000000-0005-0000-0000-0000AE480000}"/>
    <cellStyle name="Normal 105 2 2" xfId="14698" xr:uid="{00000000-0005-0000-0000-0000AF480000}"/>
    <cellStyle name="Normal 105 2 2 2" xfId="14699" xr:uid="{00000000-0005-0000-0000-0000B0480000}"/>
    <cellStyle name="Normal 105 2 3" xfId="14700" xr:uid="{00000000-0005-0000-0000-0000B1480000}"/>
    <cellStyle name="Normal 105 3" xfId="14701" xr:uid="{00000000-0005-0000-0000-0000B2480000}"/>
    <cellStyle name="Normal 105 3 2" xfId="14702" xr:uid="{00000000-0005-0000-0000-0000B3480000}"/>
    <cellStyle name="Normal 105 4" xfId="14703" xr:uid="{00000000-0005-0000-0000-0000B4480000}"/>
    <cellStyle name="Normal 105 4 2" xfId="14704" xr:uid="{00000000-0005-0000-0000-0000B5480000}"/>
    <cellStyle name="Normal 105 5" xfId="14705" xr:uid="{00000000-0005-0000-0000-0000B6480000}"/>
    <cellStyle name="Normal 105 5 2" xfId="14706" xr:uid="{00000000-0005-0000-0000-0000B7480000}"/>
    <cellStyle name="Normal 105 6" xfId="14707" xr:uid="{00000000-0005-0000-0000-0000B8480000}"/>
    <cellStyle name="Normal 105 6 2" xfId="14708" xr:uid="{00000000-0005-0000-0000-0000B9480000}"/>
    <cellStyle name="Normal 105 7" xfId="14709" xr:uid="{00000000-0005-0000-0000-0000BA480000}"/>
    <cellStyle name="Normal 106" xfId="4752" xr:uid="{00000000-0005-0000-0000-0000BB480000}"/>
    <cellStyle name="Normal 106 10" xfId="14710" xr:uid="{00000000-0005-0000-0000-0000BC480000}"/>
    <cellStyle name="Normal 106 11" xfId="14711" xr:uid="{00000000-0005-0000-0000-0000BD480000}"/>
    <cellStyle name="Normal 106 12" xfId="14712" xr:uid="{00000000-0005-0000-0000-0000BE480000}"/>
    <cellStyle name="Normal 106 13" xfId="14713" xr:uid="{00000000-0005-0000-0000-0000BF480000}"/>
    <cellStyle name="Normal 106 2" xfId="14714" xr:uid="{00000000-0005-0000-0000-0000C0480000}"/>
    <cellStyle name="Normal 106 2 2" xfId="14715" xr:uid="{00000000-0005-0000-0000-0000C1480000}"/>
    <cellStyle name="Normal 106 2 2 2" xfId="14716" xr:uid="{00000000-0005-0000-0000-0000C2480000}"/>
    <cellStyle name="Normal 106 2 2 2 2" xfId="14717" xr:uid="{00000000-0005-0000-0000-0000C3480000}"/>
    <cellStyle name="Normal 106 2 2 2 2 2" xfId="14718" xr:uid="{00000000-0005-0000-0000-0000C4480000}"/>
    <cellStyle name="Normal 106 2 2 2 3" xfId="14719" xr:uid="{00000000-0005-0000-0000-0000C5480000}"/>
    <cellStyle name="Normal 106 2 2 3" xfId="14720" xr:uid="{00000000-0005-0000-0000-0000C6480000}"/>
    <cellStyle name="Normal 106 2 2 3 2" xfId="14721" xr:uid="{00000000-0005-0000-0000-0000C7480000}"/>
    <cellStyle name="Normal 106 2 2 3 2 2" xfId="14722" xr:uid="{00000000-0005-0000-0000-0000C8480000}"/>
    <cellStyle name="Normal 106 2 2 3 3" xfId="14723" xr:uid="{00000000-0005-0000-0000-0000C9480000}"/>
    <cellStyle name="Normal 106 2 2 4" xfId="14724" xr:uid="{00000000-0005-0000-0000-0000CA480000}"/>
    <cellStyle name="Normal 106 2 2 5" xfId="14725" xr:uid="{00000000-0005-0000-0000-0000CB480000}"/>
    <cellStyle name="Normal 106 2 3" xfId="14726" xr:uid="{00000000-0005-0000-0000-0000CC480000}"/>
    <cellStyle name="Normal 106 2 3 2" xfId="14727" xr:uid="{00000000-0005-0000-0000-0000CD480000}"/>
    <cellStyle name="Normal 106 2 4" xfId="14728" xr:uid="{00000000-0005-0000-0000-0000CE480000}"/>
    <cellStyle name="Normal 106 2 5" xfId="14729" xr:uid="{00000000-0005-0000-0000-0000CF480000}"/>
    <cellStyle name="Normal 106 3" xfId="14730" xr:uid="{00000000-0005-0000-0000-0000D0480000}"/>
    <cellStyle name="Normal 106 3 2" xfId="14731" xr:uid="{00000000-0005-0000-0000-0000D1480000}"/>
    <cellStyle name="Normal 106 3 3" xfId="14732" xr:uid="{00000000-0005-0000-0000-0000D2480000}"/>
    <cellStyle name="Normal 106 4" xfId="14733" xr:uid="{00000000-0005-0000-0000-0000D3480000}"/>
    <cellStyle name="Normal 106 4 2" xfId="14734" xr:uid="{00000000-0005-0000-0000-0000D4480000}"/>
    <cellStyle name="Normal 106 5" xfId="14735" xr:uid="{00000000-0005-0000-0000-0000D5480000}"/>
    <cellStyle name="Normal 106 5 2" xfId="14736" xr:uid="{00000000-0005-0000-0000-0000D6480000}"/>
    <cellStyle name="Normal 106 5 2 2" xfId="14737" xr:uid="{00000000-0005-0000-0000-0000D7480000}"/>
    <cellStyle name="Normal 106 5 3" xfId="14738" xr:uid="{00000000-0005-0000-0000-0000D8480000}"/>
    <cellStyle name="Normal 106 5 3 2" xfId="14739" xr:uid="{00000000-0005-0000-0000-0000D9480000}"/>
    <cellStyle name="Normal 106 5 4" xfId="14740" xr:uid="{00000000-0005-0000-0000-0000DA480000}"/>
    <cellStyle name="Normal 106 5 5" xfId="14741" xr:uid="{00000000-0005-0000-0000-0000DB480000}"/>
    <cellStyle name="Normal 106 5 6" xfId="14742" xr:uid="{00000000-0005-0000-0000-0000DC480000}"/>
    <cellStyle name="Normal 106 5 7" xfId="14743" xr:uid="{00000000-0005-0000-0000-0000DD480000}"/>
    <cellStyle name="Normal 106 5 8" xfId="14744" xr:uid="{00000000-0005-0000-0000-0000DE480000}"/>
    <cellStyle name="Normal 106 6" xfId="14745" xr:uid="{00000000-0005-0000-0000-0000DF480000}"/>
    <cellStyle name="Normal 106 7" xfId="14746" xr:uid="{00000000-0005-0000-0000-0000E0480000}"/>
    <cellStyle name="Normal 106 7 2" xfId="14747" xr:uid="{00000000-0005-0000-0000-0000E1480000}"/>
    <cellStyle name="Normal 106 8" xfId="14748" xr:uid="{00000000-0005-0000-0000-0000E2480000}"/>
    <cellStyle name="Normal 106 8 2" xfId="14749" xr:uid="{00000000-0005-0000-0000-0000E3480000}"/>
    <cellStyle name="Normal 106 9" xfId="14750" xr:uid="{00000000-0005-0000-0000-0000E4480000}"/>
    <cellStyle name="Normal 106 9 2" xfId="14751" xr:uid="{00000000-0005-0000-0000-0000E5480000}"/>
    <cellStyle name="Normal 107" xfId="4753" xr:uid="{00000000-0005-0000-0000-0000E6480000}"/>
    <cellStyle name="Normal 107 2" xfId="14752" xr:uid="{00000000-0005-0000-0000-0000E7480000}"/>
    <cellStyle name="Normal 107 2 2" xfId="14753" xr:uid="{00000000-0005-0000-0000-0000E8480000}"/>
    <cellStyle name="Normal 107 2 2 2" xfId="14754" xr:uid="{00000000-0005-0000-0000-0000E9480000}"/>
    <cellStyle name="Normal 107 2 3" xfId="14755" xr:uid="{00000000-0005-0000-0000-0000EA480000}"/>
    <cellStyle name="Normal 107 3" xfId="14756" xr:uid="{00000000-0005-0000-0000-0000EB480000}"/>
    <cellStyle name="Normal 107 3 2" xfId="14757" xr:uid="{00000000-0005-0000-0000-0000EC480000}"/>
    <cellStyle name="Normal 107 4" xfId="14758" xr:uid="{00000000-0005-0000-0000-0000ED480000}"/>
    <cellStyle name="Normal 107 4 2" xfId="14759" xr:uid="{00000000-0005-0000-0000-0000EE480000}"/>
    <cellStyle name="Normal 107 5" xfId="14760" xr:uid="{00000000-0005-0000-0000-0000EF480000}"/>
    <cellStyle name="Normal 107 5 2" xfId="14761" xr:uid="{00000000-0005-0000-0000-0000F0480000}"/>
    <cellStyle name="Normal 107 6" xfId="14762" xr:uid="{00000000-0005-0000-0000-0000F1480000}"/>
    <cellStyle name="Normal 107 7" xfId="14763" xr:uid="{00000000-0005-0000-0000-0000F2480000}"/>
    <cellStyle name="Normal 108" xfId="4754" xr:uid="{00000000-0005-0000-0000-0000F3480000}"/>
    <cellStyle name="Normal 108 2" xfId="14764" xr:uid="{00000000-0005-0000-0000-0000F4480000}"/>
    <cellStyle name="Normal 108 2 2" xfId="14765" xr:uid="{00000000-0005-0000-0000-0000F5480000}"/>
    <cellStyle name="Normal 108 2 3" xfId="14766" xr:uid="{00000000-0005-0000-0000-0000F6480000}"/>
    <cellStyle name="Normal 108 3" xfId="14767" xr:uid="{00000000-0005-0000-0000-0000F7480000}"/>
    <cellStyle name="Normal 108 3 2" xfId="14768" xr:uid="{00000000-0005-0000-0000-0000F8480000}"/>
    <cellStyle name="Normal 108 4" xfId="14769" xr:uid="{00000000-0005-0000-0000-0000F9480000}"/>
    <cellStyle name="Normal 108 4 2" xfId="14770" xr:uid="{00000000-0005-0000-0000-0000FA480000}"/>
    <cellStyle name="Normal 108 5" xfId="14771" xr:uid="{00000000-0005-0000-0000-0000FB480000}"/>
    <cellStyle name="Normal 108 5 2" xfId="14772" xr:uid="{00000000-0005-0000-0000-0000FC480000}"/>
    <cellStyle name="Normal 108 6" xfId="14773" xr:uid="{00000000-0005-0000-0000-0000FD480000}"/>
    <cellStyle name="Normal 108 7" xfId="14774" xr:uid="{00000000-0005-0000-0000-0000FE480000}"/>
    <cellStyle name="Normal 109" xfId="4755" xr:uid="{00000000-0005-0000-0000-0000FF480000}"/>
    <cellStyle name="Normal 109 2" xfId="14775" xr:uid="{00000000-0005-0000-0000-000000490000}"/>
    <cellStyle name="Normal 109 2 2" xfId="14776" xr:uid="{00000000-0005-0000-0000-000001490000}"/>
    <cellStyle name="Normal 109 2 2 2" xfId="14777" xr:uid="{00000000-0005-0000-0000-000002490000}"/>
    <cellStyle name="Normal 109 2 2 3" xfId="14778" xr:uid="{00000000-0005-0000-0000-000003490000}"/>
    <cellStyle name="Normal 109 2 3" xfId="14779" xr:uid="{00000000-0005-0000-0000-000004490000}"/>
    <cellStyle name="Normal 109 2 3 2" xfId="14780" xr:uid="{00000000-0005-0000-0000-000005490000}"/>
    <cellStyle name="Normal 109 2 4" xfId="14781" xr:uid="{00000000-0005-0000-0000-000006490000}"/>
    <cellStyle name="Normal 109 2 5" xfId="14782" xr:uid="{00000000-0005-0000-0000-000007490000}"/>
    <cellStyle name="Normal 109 2 6" xfId="14783" xr:uid="{00000000-0005-0000-0000-000008490000}"/>
    <cellStyle name="Normal 109 2 7" xfId="14784" xr:uid="{00000000-0005-0000-0000-000009490000}"/>
    <cellStyle name="Normal 109 2 8" xfId="14785" xr:uid="{00000000-0005-0000-0000-00000A490000}"/>
    <cellStyle name="Normal 109 3" xfId="14786" xr:uid="{00000000-0005-0000-0000-00000B490000}"/>
    <cellStyle name="Normal 109 3 2" xfId="14787" xr:uid="{00000000-0005-0000-0000-00000C490000}"/>
    <cellStyle name="Normal 109 3 2 2" xfId="14788" xr:uid="{00000000-0005-0000-0000-00000D490000}"/>
    <cellStyle name="Normal 109 3 3" xfId="14789" xr:uid="{00000000-0005-0000-0000-00000E490000}"/>
    <cellStyle name="Normal 109 3 3 2" xfId="14790" xr:uid="{00000000-0005-0000-0000-00000F490000}"/>
    <cellStyle name="Normal 109 3 4" xfId="14791" xr:uid="{00000000-0005-0000-0000-000010490000}"/>
    <cellStyle name="Normal 109 3 5" xfId="14792" xr:uid="{00000000-0005-0000-0000-000011490000}"/>
    <cellStyle name="Normal 109 3 6" xfId="14793" xr:uid="{00000000-0005-0000-0000-000012490000}"/>
    <cellStyle name="Normal 109 3 7" xfId="14794" xr:uid="{00000000-0005-0000-0000-000013490000}"/>
    <cellStyle name="Normal 109 3 8" xfId="14795" xr:uid="{00000000-0005-0000-0000-000014490000}"/>
    <cellStyle name="Normal 109 4" xfId="14796" xr:uid="{00000000-0005-0000-0000-000015490000}"/>
    <cellStyle name="Normal 109 4 2" xfId="14797" xr:uid="{00000000-0005-0000-0000-000016490000}"/>
    <cellStyle name="Normal 109 5" xfId="14798" xr:uid="{00000000-0005-0000-0000-000017490000}"/>
    <cellStyle name="Normal 109 5 2" xfId="14799" xr:uid="{00000000-0005-0000-0000-000018490000}"/>
    <cellStyle name="Normal 109 6" xfId="14800" xr:uid="{00000000-0005-0000-0000-000019490000}"/>
    <cellStyle name="Normal 109 7" xfId="14801" xr:uid="{00000000-0005-0000-0000-00001A490000}"/>
    <cellStyle name="Normal 11" xfId="58" xr:uid="{00000000-0005-0000-0000-00001B490000}"/>
    <cellStyle name="Normal 11 10" xfId="5057" xr:uid="{00000000-0005-0000-0000-00001C490000}"/>
    <cellStyle name="Normal 11 10 2" xfId="14802" xr:uid="{00000000-0005-0000-0000-00001D490000}"/>
    <cellStyle name="Normal 11 10 3" xfId="14803" xr:uid="{00000000-0005-0000-0000-00001E490000}"/>
    <cellStyle name="Normal 11 10 4" xfId="14804" xr:uid="{00000000-0005-0000-0000-00001F490000}"/>
    <cellStyle name="Normal 11 11" xfId="99" xr:uid="{00000000-0005-0000-0000-000020490000}"/>
    <cellStyle name="Normal 11 11 2" xfId="14805" xr:uid="{00000000-0005-0000-0000-000021490000}"/>
    <cellStyle name="Normal 11 12" xfId="14806" xr:uid="{00000000-0005-0000-0000-000022490000}"/>
    <cellStyle name="Normal 11 13" xfId="14807" xr:uid="{00000000-0005-0000-0000-000023490000}"/>
    <cellStyle name="Normal 11 14" xfId="14808" xr:uid="{00000000-0005-0000-0000-000024490000}"/>
    <cellStyle name="Normal 11 15" xfId="14809" xr:uid="{00000000-0005-0000-0000-000025490000}"/>
    <cellStyle name="Normal 11 16" xfId="14810" xr:uid="{00000000-0005-0000-0000-000026490000}"/>
    <cellStyle name="Normal 11 17" xfId="14811" xr:uid="{00000000-0005-0000-0000-000027490000}"/>
    <cellStyle name="Normal 11 2" xfId="100" xr:uid="{00000000-0005-0000-0000-000028490000}"/>
    <cellStyle name="Normal 11 2 10" xfId="14812" xr:uid="{00000000-0005-0000-0000-000029490000}"/>
    <cellStyle name="Normal 11 2 10 2" xfId="14813" xr:uid="{00000000-0005-0000-0000-00002A490000}"/>
    <cellStyle name="Normal 11 2 10 3" xfId="14814" xr:uid="{00000000-0005-0000-0000-00002B490000}"/>
    <cellStyle name="Normal 11 2 11" xfId="14815" xr:uid="{00000000-0005-0000-0000-00002C490000}"/>
    <cellStyle name="Normal 11 2 11 2" xfId="14816" xr:uid="{00000000-0005-0000-0000-00002D490000}"/>
    <cellStyle name="Normal 11 2 12" xfId="14817" xr:uid="{00000000-0005-0000-0000-00002E490000}"/>
    <cellStyle name="Normal 11 2 13" xfId="14818" xr:uid="{00000000-0005-0000-0000-00002F490000}"/>
    <cellStyle name="Normal 11 2 14" xfId="14819" xr:uid="{00000000-0005-0000-0000-000030490000}"/>
    <cellStyle name="Normal 11 2 15" xfId="14820" xr:uid="{00000000-0005-0000-0000-000031490000}"/>
    <cellStyle name="Normal 11 2 2" xfId="1537" xr:uid="{00000000-0005-0000-0000-000032490000}"/>
    <cellStyle name="Normal 11 2 2 10" xfId="14821" xr:uid="{00000000-0005-0000-0000-000033490000}"/>
    <cellStyle name="Normal 11 2 2 11" xfId="14822" xr:uid="{00000000-0005-0000-0000-000034490000}"/>
    <cellStyle name="Normal 11 2 2 12" xfId="14823" xr:uid="{00000000-0005-0000-0000-000035490000}"/>
    <cellStyle name="Normal 11 2 2 13" xfId="14824" xr:uid="{00000000-0005-0000-0000-000036490000}"/>
    <cellStyle name="Normal 11 2 2 2" xfId="14825" xr:uid="{00000000-0005-0000-0000-000037490000}"/>
    <cellStyle name="Normal 11 2 2 2 10" xfId="14826" xr:uid="{00000000-0005-0000-0000-000038490000}"/>
    <cellStyle name="Normal 11 2 2 2 2" xfId="14827" xr:uid="{00000000-0005-0000-0000-000039490000}"/>
    <cellStyle name="Normal 11 2 2 2 2 2" xfId="14828" xr:uid="{00000000-0005-0000-0000-00003A490000}"/>
    <cellStyle name="Normal 11 2 2 2 2 2 2" xfId="14829" xr:uid="{00000000-0005-0000-0000-00003B490000}"/>
    <cellStyle name="Normal 11 2 2 2 2 3" xfId="14830" xr:uid="{00000000-0005-0000-0000-00003C490000}"/>
    <cellStyle name="Normal 11 2 2 2 2 3 2" xfId="14831" xr:uid="{00000000-0005-0000-0000-00003D490000}"/>
    <cellStyle name="Normal 11 2 2 2 2 4" xfId="14832" xr:uid="{00000000-0005-0000-0000-00003E490000}"/>
    <cellStyle name="Normal 11 2 2 2 2 5" xfId="14833" xr:uid="{00000000-0005-0000-0000-00003F490000}"/>
    <cellStyle name="Normal 11 2 2 2 2 6" xfId="14834" xr:uid="{00000000-0005-0000-0000-000040490000}"/>
    <cellStyle name="Normal 11 2 2 2 2 7" xfId="14835" xr:uid="{00000000-0005-0000-0000-000041490000}"/>
    <cellStyle name="Normal 11 2 2 2 2 8" xfId="14836" xr:uid="{00000000-0005-0000-0000-000042490000}"/>
    <cellStyle name="Normal 11 2 2 2 3" xfId="14837" xr:uid="{00000000-0005-0000-0000-000043490000}"/>
    <cellStyle name="Normal 11 2 2 2 3 2" xfId="14838" xr:uid="{00000000-0005-0000-0000-000044490000}"/>
    <cellStyle name="Normal 11 2 2 2 3 2 2" xfId="14839" xr:uid="{00000000-0005-0000-0000-000045490000}"/>
    <cellStyle name="Normal 11 2 2 2 3 3" xfId="14840" xr:uid="{00000000-0005-0000-0000-000046490000}"/>
    <cellStyle name="Normal 11 2 2 2 3 3 2" xfId="14841" xr:uid="{00000000-0005-0000-0000-000047490000}"/>
    <cellStyle name="Normal 11 2 2 2 3 4" xfId="14842" xr:uid="{00000000-0005-0000-0000-000048490000}"/>
    <cellStyle name="Normal 11 2 2 2 3 5" xfId="14843" xr:uid="{00000000-0005-0000-0000-000049490000}"/>
    <cellStyle name="Normal 11 2 2 2 3 6" xfId="14844" xr:uid="{00000000-0005-0000-0000-00004A490000}"/>
    <cellStyle name="Normal 11 2 2 2 3 7" xfId="14845" xr:uid="{00000000-0005-0000-0000-00004B490000}"/>
    <cellStyle name="Normal 11 2 2 2 3 8" xfId="14846" xr:uid="{00000000-0005-0000-0000-00004C490000}"/>
    <cellStyle name="Normal 11 2 2 2 4" xfId="14847" xr:uid="{00000000-0005-0000-0000-00004D490000}"/>
    <cellStyle name="Normal 11 2 2 2 4 2" xfId="14848" xr:uid="{00000000-0005-0000-0000-00004E490000}"/>
    <cellStyle name="Normal 11 2 2 2 5" xfId="14849" xr:uid="{00000000-0005-0000-0000-00004F490000}"/>
    <cellStyle name="Normal 11 2 2 2 5 2" xfId="14850" xr:uid="{00000000-0005-0000-0000-000050490000}"/>
    <cellStyle name="Normal 11 2 2 2 6" xfId="14851" xr:uid="{00000000-0005-0000-0000-000051490000}"/>
    <cellStyle name="Normal 11 2 2 2 7" xfId="14852" xr:uid="{00000000-0005-0000-0000-000052490000}"/>
    <cellStyle name="Normal 11 2 2 2 8" xfId="14853" xr:uid="{00000000-0005-0000-0000-000053490000}"/>
    <cellStyle name="Normal 11 2 2 2 9" xfId="14854" xr:uid="{00000000-0005-0000-0000-000054490000}"/>
    <cellStyle name="Normal 11 2 2 3" xfId="14855" xr:uid="{00000000-0005-0000-0000-000055490000}"/>
    <cellStyle name="Normal 11 2 2 3 2" xfId="14856" xr:uid="{00000000-0005-0000-0000-000056490000}"/>
    <cellStyle name="Normal 11 2 2 3 2 2" xfId="14857" xr:uid="{00000000-0005-0000-0000-000057490000}"/>
    <cellStyle name="Normal 11 2 2 3 2 2 2" xfId="14858" xr:uid="{00000000-0005-0000-0000-000058490000}"/>
    <cellStyle name="Normal 11 2 2 3 2 3" xfId="14859" xr:uid="{00000000-0005-0000-0000-000059490000}"/>
    <cellStyle name="Normal 11 2 2 3 2 3 2" xfId="14860" xr:uid="{00000000-0005-0000-0000-00005A490000}"/>
    <cellStyle name="Normal 11 2 2 3 2 4" xfId="14861" xr:uid="{00000000-0005-0000-0000-00005B490000}"/>
    <cellStyle name="Normal 11 2 2 3 2 5" xfId="14862" xr:uid="{00000000-0005-0000-0000-00005C490000}"/>
    <cellStyle name="Normal 11 2 2 3 2 6" xfId="14863" xr:uid="{00000000-0005-0000-0000-00005D490000}"/>
    <cellStyle name="Normal 11 2 2 3 2 7" xfId="14864" xr:uid="{00000000-0005-0000-0000-00005E490000}"/>
    <cellStyle name="Normal 11 2 2 3 3" xfId="14865" xr:uid="{00000000-0005-0000-0000-00005F490000}"/>
    <cellStyle name="Normal 11 2 2 3 3 2" xfId="14866" xr:uid="{00000000-0005-0000-0000-000060490000}"/>
    <cellStyle name="Normal 11 2 2 3 4" xfId="14867" xr:uid="{00000000-0005-0000-0000-000061490000}"/>
    <cellStyle name="Normal 11 2 2 3 4 2" xfId="14868" xr:uid="{00000000-0005-0000-0000-000062490000}"/>
    <cellStyle name="Normal 11 2 2 3 5" xfId="14869" xr:uid="{00000000-0005-0000-0000-000063490000}"/>
    <cellStyle name="Normal 11 2 2 3 6" xfId="14870" xr:uid="{00000000-0005-0000-0000-000064490000}"/>
    <cellStyle name="Normal 11 2 2 3 7" xfId="14871" xr:uid="{00000000-0005-0000-0000-000065490000}"/>
    <cellStyle name="Normal 11 2 2 3 8" xfId="14872" xr:uid="{00000000-0005-0000-0000-000066490000}"/>
    <cellStyle name="Normal 11 2 2 3 9" xfId="14873" xr:uid="{00000000-0005-0000-0000-000067490000}"/>
    <cellStyle name="Normal 11 2 2 4" xfId="14874" xr:uid="{00000000-0005-0000-0000-000068490000}"/>
    <cellStyle name="Normal 11 2 2 4 2" xfId="14875" xr:uid="{00000000-0005-0000-0000-000069490000}"/>
    <cellStyle name="Normal 11 2 2 4 2 2" xfId="14876" xr:uid="{00000000-0005-0000-0000-00006A490000}"/>
    <cellStyle name="Normal 11 2 2 4 2 2 2" xfId="14877" xr:uid="{00000000-0005-0000-0000-00006B490000}"/>
    <cellStyle name="Normal 11 2 2 4 2 3" xfId="14878" xr:uid="{00000000-0005-0000-0000-00006C490000}"/>
    <cellStyle name="Normal 11 2 2 4 2 3 2" xfId="14879" xr:uid="{00000000-0005-0000-0000-00006D490000}"/>
    <cellStyle name="Normal 11 2 2 4 2 4" xfId="14880" xr:uid="{00000000-0005-0000-0000-00006E490000}"/>
    <cellStyle name="Normal 11 2 2 4 2 5" xfId="14881" xr:uid="{00000000-0005-0000-0000-00006F490000}"/>
    <cellStyle name="Normal 11 2 2 4 2 6" xfId="14882" xr:uid="{00000000-0005-0000-0000-000070490000}"/>
    <cellStyle name="Normal 11 2 2 4 2 7" xfId="14883" xr:uid="{00000000-0005-0000-0000-000071490000}"/>
    <cellStyle name="Normal 11 2 2 4 3" xfId="14884" xr:uid="{00000000-0005-0000-0000-000072490000}"/>
    <cellStyle name="Normal 11 2 2 4 3 2" xfId="14885" xr:uid="{00000000-0005-0000-0000-000073490000}"/>
    <cellStyle name="Normal 11 2 2 4 4" xfId="14886" xr:uid="{00000000-0005-0000-0000-000074490000}"/>
    <cellStyle name="Normal 11 2 2 4 4 2" xfId="14887" xr:uid="{00000000-0005-0000-0000-000075490000}"/>
    <cellStyle name="Normal 11 2 2 4 5" xfId="14888" xr:uid="{00000000-0005-0000-0000-000076490000}"/>
    <cellStyle name="Normal 11 2 2 4 6" xfId="14889" xr:uid="{00000000-0005-0000-0000-000077490000}"/>
    <cellStyle name="Normal 11 2 2 4 7" xfId="14890" xr:uid="{00000000-0005-0000-0000-000078490000}"/>
    <cellStyle name="Normal 11 2 2 4 8" xfId="14891" xr:uid="{00000000-0005-0000-0000-000079490000}"/>
    <cellStyle name="Normal 11 2 2 4 9" xfId="14892" xr:uid="{00000000-0005-0000-0000-00007A490000}"/>
    <cellStyle name="Normal 11 2 2 5" xfId="14893" xr:uid="{00000000-0005-0000-0000-00007B490000}"/>
    <cellStyle name="Normal 11 2 2 5 2" xfId="14894" xr:uid="{00000000-0005-0000-0000-00007C490000}"/>
    <cellStyle name="Normal 11 2 2 5 2 2" xfId="14895" xr:uid="{00000000-0005-0000-0000-00007D490000}"/>
    <cellStyle name="Normal 11 2 2 5 3" xfId="14896" xr:uid="{00000000-0005-0000-0000-00007E490000}"/>
    <cellStyle name="Normal 11 2 2 5 3 2" xfId="14897" xr:uid="{00000000-0005-0000-0000-00007F490000}"/>
    <cellStyle name="Normal 11 2 2 5 4" xfId="14898" xr:uid="{00000000-0005-0000-0000-000080490000}"/>
    <cellStyle name="Normal 11 2 2 5 5" xfId="14899" xr:uid="{00000000-0005-0000-0000-000081490000}"/>
    <cellStyle name="Normal 11 2 2 5 6" xfId="14900" xr:uid="{00000000-0005-0000-0000-000082490000}"/>
    <cellStyle name="Normal 11 2 2 5 7" xfId="14901" xr:uid="{00000000-0005-0000-0000-000083490000}"/>
    <cellStyle name="Normal 11 2 2 5 8" xfId="14902" xr:uid="{00000000-0005-0000-0000-000084490000}"/>
    <cellStyle name="Normal 11 2 2 6" xfId="14903" xr:uid="{00000000-0005-0000-0000-000085490000}"/>
    <cellStyle name="Normal 11 2 2 6 2" xfId="14904" xr:uid="{00000000-0005-0000-0000-000086490000}"/>
    <cellStyle name="Normal 11 2 2 7" xfId="14905" xr:uid="{00000000-0005-0000-0000-000087490000}"/>
    <cellStyle name="Normal 11 2 2 7 2" xfId="14906" xr:uid="{00000000-0005-0000-0000-000088490000}"/>
    <cellStyle name="Normal 11 2 2 8" xfId="14907" xr:uid="{00000000-0005-0000-0000-000089490000}"/>
    <cellStyle name="Normal 11 2 2 8 2" xfId="14908" xr:uid="{00000000-0005-0000-0000-00008A490000}"/>
    <cellStyle name="Normal 11 2 2 9" xfId="14909" xr:uid="{00000000-0005-0000-0000-00008B490000}"/>
    <cellStyle name="Normal 11 2 3" xfId="1538" xr:uid="{00000000-0005-0000-0000-00008C490000}"/>
    <cellStyle name="Normal 11 2 3 10" xfId="14910" xr:uid="{00000000-0005-0000-0000-00008D490000}"/>
    <cellStyle name="Normal 11 2 3 11" xfId="14911" xr:uid="{00000000-0005-0000-0000-00008E490000}"/>
    <cellStyle name="Normal 11 2 3 12" xfId="14912" xr:uid="{00000000-0005-0000-0000-00008F490000}"/>
    <cellStyle name="Normal 11 2 3 2" xfId="4418" xr:uid="{00000000-0005-0000-0000-000090490000}"/>
    <cellStyle name="Normal 11 2 3 2 2" xfId="14913" xr:uid="{00000000-0005-0000-0000-000091490000}"/>
    <cellStyle name="Normal 11 2 3 2 2 2" xfId="14914" xr:uid="{00000000-0005-0000-0000-000092490000}"/>
    <cellStyle name="Normal 11 2 3 2 2 2 2" xfId="14915" xr:uid="{00000000-0005-0000-0000-000093490000}"/>
    <cellStyle name="Normal 11 2 3 2 2 3" xfId="14916" xr:uid="{00000000-0005-0000-0000-000094490000}"/>
    <cellStyle name="Normal 11 2 3 2 2 3 2" xfId="14917" xr:uid="{00000000-0005-0000-0000-000095490000}"/>
    <cellStyle name="Normal 11 2 3 2 2 4" xfId="14918" xr:uid="{00000000-0005-0000-0000-000096490000}"/>
    <cellStyle name="Normal 11 2 3 2 2 5" xfId="14919" xr:uid="{00000000-0005-0000-0000-000097490000}"/>
    <cellStyle name="Normal 11 2 3 2 2 6" xfId="14920" xr:uid="{00000000-0005-0000-0000-000098490000}"/>
    <cellStyle name="Normal 11 2 3 2 2 7" xfId="14921" xr:uid="{00000000-0005-0000-0000-000099490000}"/>
    <cellStyle name="Normal 11 2 3 2 2 8" xfId="14922" xr:uid="{00000000-0005-0000-0000-00009A490000}"/>
    <cellStyle name="Normal 11 2 3 2 3" xfId="14923" xr:uid="{00000000-0005-0000-0000-00009B490000}"/>
    <cellStyle name="Normal 11 2 3 2 3 2" xfId="14924" xr:uid="{00000000-0005-0000-0000-00009C490000}"/>
    <cellStyle name="Normal 11 2 3 2 3 3" xfId="14925" xr:uid="{00000000-0005-0000-0000-00009D490000}"/>
    <cellStyle name="Normal 11 2 3 2 4" xfId="14926" xr:uid="{00000000-0005-0000-0000-00009E490000}"/>
    <cellStyle name="Normal 11 2 3 2 4 2" xfId="14927" xr:uid="{00000000-0005-0000-0000-00009F490000}"/>
    <cellStyle name="Normal 11 2 3 2 5" xfId="14928" xr:uid="{00000000-0005-0000-0000-0000A0490000}"/>
    <cellStyle name="Normal 11 2 3 2 6" xfId="14929" xr:uid="{00000000-0005-0000-0000-0000A1490000}"/>
    <cellStyle name="Normal 11 2 3 2 7" xfId="14930" xr:uid="{00000000-0005-0000-0000-0000A2490000}"/>
    <cellStyle name="Normal 11 2 3 2 8" xfId="14931" xr:uid="{00000000-0005-0000-0000-0000A3490000}"/>
    <cellStyle name="Normal 11 2 3 2 9" xfId="14932" xr:uid="{00000000-0005-0000-0000-0000A4490000}"/>
    <cellStyle name="Normal 11 2 3 3" xfId="14933" xr:uid="{00000000-0005-0000-0000-0000A5490000}"/>
    <cellStyle name="Normal 11 2 3 3 2" xfId="14934" xr:uid="{00000000-0005-0000-0000-0000A6490000}"/>
    <cellStyle name="Normal 11 2 3 3 2 2" xfId="14935" xr:uid="{00000000-0005-0000-0000-0000A7490000}"/>
    <cellStyle name="Normal 11 2 3 3 2 2 2" xfId="14936" xr:uid="{00000000-0005-0000-0000-0000A8490000}"/>
    <cellStyle name="Normal 11 2 3 3 2 3" xfId="14937" xr:uid="{00000000-0005-0000-0000-0000A9490000}"/>
    <cellStyle name="Normal 11 2 3 3 2 3 2" xfId="14938" xr:uid="{00000000-0005-0000-0000-0000AA490000}"/>
    <cellStyle name="Normal 11 2 3 3 2 4" xfId="14939" xr:uid="{00000000-0005-0000-0000-0000AB490000}"/>
    <cellStyle name="Normal 11 2 3 3 2 5" xfId="14940" xr:uid="{00000000-0005-0000-0000-0000AC490000}"/>
    <cellStyle name="Normal 11 2 3 3 2 6" xfId="14941" xr:uid="{00000000-0005-0000-0000-0000AD490000}"/>
    <cellStyle name="Normal 11 2 3 3 2 7" xfId="14942" xr:uid="{00000000-0005-0000-0000-0000AE490000}"/>
    <cellStyle name="Normal 11 2 3 3 3" xfId="14943" xr:uid="{00000000-0005-0000-0000-0000AF490000}"/>
    <cellStyle name="Normal 11 2 3 3 3 2" xfId="14944" xr:uid="{00000000-0005-0000-0000-0000B0490000}"/>
    <cellStyle name="Normal 11 2 3 3 4" xfId="14945" xr:uid="{00000000-0005-0000-0000-0000B1490000}"/>
    <cellStyle name="Normal 11 2 3 3 4 2" xfId="14946" xr:uid="{00000000-0005-0000-0000-0000B2490000}"/>
    <cellStyle name="Normal 11 2 3 3 5" xfId="14947" xr:uid="{00000000-0005-0000-0000-0000B3490000}"/>
    <cellStyle name="Normal 11 2 3 3 6" xfId="14948" xr:uid="{00000000-0005-0000-0000-0000B4490000}"/>
    <cellStyle name="Normal 11 2 3 3 7" xfId="14949" xr:uid="{00000000-0005-0000-0000-0000B5490000}"/>
    <cellStyle name="Normal 11 2 3 3 8" xfId="14950" xr:uid="{00000000-0005-0000-0000-0000B6490000}"/>
    <cellStyle name="Normal 11 2 3 3 9" xfId="14951" xr:uid="{00000000-0005-0000-0000-0000B7490000}"/>
    <cellStyle name="Normal 11 2 3 4" xfId="14952" xr:uid="{00000000-0005-0000-0000-0000B8490000}"/>
    <cellStyle name="Normal 11 2 3 4 2" xfId="14953" xr:uid="{00000000-0005-0000-0000-0000B9490000}"/>
    <cellStyle name="Normal 11 2 3 4 2 2" xfId="14954" xr:uid="{00000000-0005-0000-0000-0000BA490000}"/>
    <cellStyle name="Normal 11 2 3 4 3" xfId="14955" xr:uid="{00000000-0005-0000-0000-0000BB490000}"/>
    <cellStyle name="Normal 11 2 3 4 3 2" xfId="14956" xr:uid="{00000000-0005-0000-0000-0000BC490000}"/>
    <cellStyle name="Normal 11 2 3 4 4" xfId="14957" xr:uid="{00000000-0005-0000-0000-0000BD490000}"/>
    <cellStyle name="Normal 11 2 3 4 5" xfId="14958" xr:uid="{00000000-0005-0000-0000-0000BE490000}"/>
    <cellStyle name="Normal 11 2 3 4 6" xfId="14959" xr:uid="{00000000-0005-0000-0000-0000BF490000}"/>
    <cellStyle name="Normal 11 2 3 4 7" xfId="14960" xr:uid="{00000000-0005-0000-0000-0000C0490000}"/>
    <cellStyle name="Normal 11 2 3 4 8" xfId="14961" xr:uid="{00000000-0005-0000-0000-0000C1490000}"/>
    <cellStyle name="Normal 11 2 3 5" xfId="14962" xr:uid="{00000000-0005-0000-0000-0000C2490000}"/>
    <cellStyle name="Normal 11 2 3 5 2" xfId="14963" xr:uid="{00000000-0005-0000-0000-0000C3490000}"/>
    <cellStyle name="Normal 11 2 3 5 3" xfId="52789" xr:uid="{00000000-0005-0000-0000-0000C4490000}"/>
    <cellStyle name="Normal 11 2 3 6" xfId="14964" xr:uid="{00000000-0005-0000-0000-0000C5490000}"/>
    <cellStyle name="Normal 11 2 3 6 2" xfId="14965" xr:uid="{00000000-0005-0000-0000-0000C6490000}"/>
    <cellStyle name="Normal 11 2 3 7" xfId="14966" xr:uid="{00000000-0005-0000-0000-0000C7490000}"/>
    <cellStyle name="Normal 11 2 3 7 2" xfId="14967" xr:uid="{00000000-0005-0000-0000-0000C8490000}"/>
    <cellStyle name="Normal 11 2 3 8" xfId="14968" xr:uid="{00000000-0005-0000-0000-0000C9490000}"/>
    <cellStyle name="Normal 11 2 3 9" xfId="14969" xr:uid="{00000000-0005-0000-0000-0000CA490000}"/>
    <cellStyle name="Normal 11 2 4" xfId="1536" xr:uid="{00000000-0005-0000-0000-0000CB490000}"/>
    <cellStyle name="Normal 11 2 4 10" xfId="14970" xr:uid="{00000000-0005-0000-0000-0000CC490000}"/>
    <cellStyle name="Normal 11 2 4 2" xfId="14971" xr:uid="{00000000-0005-0000-0000-0000CD490000}"/>
    <cellStyle name="Normal 11 2 4 2 2" xfId="14972" xr:uid="{00000000-0005-0000-0000-0000CE490000}"/>
    <cellStyle name="Normal 11 2 4 2 2 2" xfId="14973" xr:uid="{00000000-0005-0000-0000-0000CF490000}"/>
    <cellStyle name="Normal 11 2 4 2 2 3" xfId="14974" xr:uid="{00000000-0005-0000-0000-0000D0490000}"/>
    <cellStyle name="Normal 11 2 4 2 3" xfId="14975" xr:uid="{00000000-0005-0000-0000-0000D1490000}"/>
    <cellStyle name="Normal 11 2 4 2 3 2" xfId="14976" xr:uid="{00000000-0005-0000-0000-0000D2490000}"/>
    <cellStyle name="Normal 11 2 4 2 3 3" xfId="14977" xr:uid="{00000000-0005-0000-0000-0000D3490000}"/>
    <cellStyle name="Normal 11 2 4 2 4" xfId="14978" xr:uid="{00000000-0005-0000-0000-0000D4490000}"/>
    <cellStyle name="Normal 11 2 4 2 5" xfId="14979" xr:uid="{00000000-0005-0000-0000-0000D5490000}"/>
    <cellStyle name="Normal 11 2 4 2 6" xfId="14980" xr:uid="{00000000-0005-0000-0000-0000D6490000}"/>
    <cellStyle name="Normal 11 2 4 2 7" xfId="14981" xr:uid="{00000000-0005-0000-0000-0000D7490000}"/>
    <cellStyle name="Normal 11 2 4 2 8" xfId="14982" xr:uid="{00000000-0005-0000-0000-0000D8490000}"/>
    <cellStyle name="Normal 11 2 4 3" xfId="14983" xr:uid="{00000000-0005-0000-0000-0000D9490000}"/>
    <cellStyle name="Normal 11 2 4 3 2" xfId="14984" xr:uid="{00000000-0005-0000-0000-0000DA490000}"/>
    <cellStyle name="Normal 11 2 4 3 2 2" xfId="14985" xr:uid="{00000000-0005-0000-0000-0000DB490000}"/>
    <cellStyle name="Normal 11 2 4 3 3" xfId="14986" xr:uid="{00000000-0005-0000-0000-0000DC490000}"/>
    <cellStyle name="Normal 11 2 4 3 3 2" xfId="14987" xr:uid="{00000000-0005-0000-0000-0000DD490000}"/>
    <cellStyle name="Normal 11 2 4 3 4" xfId="14988" xr:uid="{00000000-0005-0000-0000-0000DE490000}"/>
    <cellStyle name="Normal 11 2 4 3 5" xfId="14989" xr:uid="{00000000-0005-0000-0000-0000DF490000}"/>
    <cellStyle name="Normal 11 2 4 3 6" xfId="14990" xr:uid="{00000000-0005-0000-0000-0000E0490000}"/>
    <cellStyle name="Normal 11 2 4 3 7" xfId="14991" xr:uid="{00000000-0005-0000-0000-0000E1490000}"/>
    <cellStyle name="Normal 11 2 4 3 8" xfId="14992" xr:uid="{00000000-0005-0000-0000-0000E2490000}"/>
    <cellStyle name="Normal 11 2 4 4" xfId="14993" xr:uid="{00000000-0005-0000-0000-0000E3490000}"/>
    <cellStyle name="Normal 11 2 4 4 2" xfId="14994" xr:uid="{00000000-0005-0000-0000-0000E4490000}"/>
    <cellStyle name="Normal 11 2 4 4 3" xfId="14995" xr:uid="{00000000-0005-0000-0000-0000E5490000}"/>
    <cellStyle name="Normal 11 2 4 5" xfId="14996" xr:uid="{00000000-0005-0000-0000-0000E6490000}"/>
    <cellStyle name="Normal 11 2 4 5 2" xfId="14997" xr:uid="{00000000-0005-0000-0000-0000E7490000}"/>
    <cellStyle name="Normal 11 2 4 6" xfId="14998" xr:uid="{00000000-0005-0000-0000-0000E8490000}"/>
    <cellStyle name="Normal 11 2 4 7" xfId="14999" xr:uid="{00000000-0005-0000-0000-0000E9490000}"/>
    <cellStyle name="Normal 11 2 4 8" xfId="15000" xr:uid="{00000000-0005-0000-0000-0000EA490000}"/>
    <cellStyle name="Normal 11 2 4 9" xfId="15001" xr:uid="{00000000-0005-0000-0000-0000EB490000}"/>
    <cellStyle name="Normal 11 2 5" xfId="252" xr:uid="{00000000-0005-0000-0000-0000EC490000}"/>
    <cellStyle name="Normal 11 2 5 2" xfId="15002" xr:uid="{00000000-0005-0000-0000-0000ED490000}"/>
    <cellStyle name="Normal 11 2 5 2 2" xfId="15003" xr:uid="{00000000-0005-0000-0000-0000EE490000}"/>
    <cellStyle name="Normal 11 2 5 2 2 2" xfId="15004" xr:uid="{00000000-0005-0000-0000-0000EF490000}"/>
    <cellStyle name="Normal 11 2 5 2 2 3" xfId="15005" xr:uid="{00000000-0005-0000-0000-0000F0490000}"/>
    <cellStyle name="Normal 11 2 5 2 3" xfId="15006" xr:uid="{00000000-0005-0000-0000-0000F1490000}"/>
    <cellStyle name="Normal 11 2 5 2 3 2" xfId="15007" xr:uid="{00000000-0005-0000-0000-0000F2490000}"/>
    <cellStyle name="Normal 11 2 5 2 3 3" xfId="15008" xr:uid="{00000000-0005-0000-0000-0000F3490000}"/>
    <cellStyle name="Normal 11 2 5 2 4" xfId="15009" xr:uid="{00000000-0005-0000-0000-0000F4490000}"/>
    <cellStyle name="Normal 11 2 5 2 5" xfId="15010" xr:uid="{00000000-0005-0000-0000-0000F5490000}"/>
    <cellStyle name="Normal 11 2 5 2 6" xfId="15011" xr:uid="{00000000-0005-0000-0000-0000F6490000}"/>
    <cellStyle name="Normal 11 2 5 2 7" xfId="15012" xr:uid="{00000000-0005-0000-0000-0000F7490000}"/>
    <cellStyle name="Normal 11 2 5 2 8" xfId="15013" xr:uid="{00000000-0005-0000-0000-0000F8490000}"/>
    <cellStyle name="Normal 11 2 5 3" xfId="15014" xr:uid="{00000000-0005-0000-0000-0000F9490000}"/>
    <cellStyle name="Normal 11 2 5 3 2" xfId="15015" xr:uid="{00000000-0005-0000-0000-0000FA490000}"/>
    <cellStyle name="Normal 11 2 5 3 3" xfId="15016" xr:uid="{00000000-0005-0000-0000-0000FB490000}"/>
    <cellStyle name="Normal 11 2 5 4" xfId="15017" xr:uid="{00000000-0005-0000-0000-0000FC490000}"/>
    <cellStyle name="Normal 11 2 5 4 2" xfId="15018" xr:uid="{00000000-0005-0000-0000-0000FD490000}"/>
    <cellStyle name="Normal 11 2 5 4 3" xfId="15019" xr:uid="{00000000-0005-0000-0000-0000FE490000}"/>
    <cellStyle name="Normal 11 2 5 5" xfId="15020" xr:uid="{00000000-0005-0000-0000-0000FF490000}"/>
    <cellStyle name="Normal 11 2 5 6" xfId="15021" xr:uid="{00000000-0005-0000-0000-0000004A0000}"/>
    <cellStyle name="Normal 11 2 5 7" xfId="15022" xr:uid="{00000000-0005-0000-0000-0000014A0000}"/>
    <cellStyle name="Normal 11 2 5 8" xfId="15023" xr:uid="{00000000-0005-0000-0000-0000024A0000}"/>
    <cellStyle name="Normal 11 2 5 9" xfId="15024" xr:uid="{00000000-0005-0000-0000-0000034A0000}"/>
    <cellStyle name="Normal 11 2 6" xfId="15025" xr:uid="{00000000-0005-0000-0000-0000044A0000}"/>
    <cellStyle name="Normal 11 2 6 2" xfId="15026" xr:uid="{00000000-0005-0000-0000-0000054A0000}"/>
    <cellStyle name="Normal 11 2 6 2 2" xfId="15027" xr:uid="{00000000-0005-0000-0000-0000064A0000}"/>
    <cellStyle name="Normal 11 2 6 2 2 2" xfId="15028" xr:uid="{00000000-0005-0000-0000-0000074A0000}"/>
    <cellStyle name="Normal 11 2 6 2 2 3" xfId="15029" xr:uid="{00000000-0005-0000-0000-0000084A0000}"/>
    <cellStyle name="Normal 11 2 6 2 3" xfId="15030" xr:uid="{00000000-0005-0000-0000-0000094A0000}"/>
    <cellStyle name="Normal 11 2 6 2 3 2" xfId="15031" xr:uid="{00000000-0005-0000-0000-00000A4A0000}"/>
    <cellStyle name="Normal 11 2 6 2 3 3" xfId="15032" xr:uid="{00000000-0005-0000-0000-00000B4A0000}"/>
    <cellStyle name="Normal 11 2 6 2 4" xfId="15033" xr:uid="{00000000-0005-0000-0000-00000C4A0000}"/>
    <cellStyle name="Normal 11 2 6 2 5" xfId="15034" xr:uid="{00000000-0005-0000-0000-00000D4A0000}"/>
    <cellStyle name="Normal 11 2 6 2 6" xfId="15035" xr:uid="{00000000-0005-0000-0000-00000E4A0000}"/>
    <cellStyle name="Normal 11 2 6 2 7" xfId="15036" xr:uid="{00000000-0005-0000-0000-00000F4A0000}"/>
    <cellStyle name="Normal 11 2 6 2 8" xfId="15037" xr:uid="{00000000-0005-0000-0000-0000104A0000}"/>
    <cellStyle name="Normal 11 2 6 3" xfId="15038" xr:uid="{00000000-0005-0000-0000-0000114A0000}"/>
    <cellStyle name="Normal 11 2 6 3 2" xfId="15039" xr:uid="{00000000-0005-0000-0000-0000124A0000}"/>
    <cellStyle name="Normal 11 2 6 3 3" xfId="15040" xr:uid="{00000000-0005-0000-0000-0000134A0000}"/>
    <cellStyle name="Normal 11 2 6 4" xfId="15041" xr:uid="{00000000-0005-0000-0000-0000144A0000}"/>
    <cellStyle name="Normal 11 2 6 4 2" xfId="15042" xr:uid="{00000000-0005-0000-0000-0000154A0000}"/>
    <cellStyle name="Normal 11 2 6 4 3" xfId="15043" xr:uid="{00000000-0005-0000-0000-0000164A0000}"/>
    <cellStyle name="Normal 11 2 6 5" xfId="15044" xr:uid="{00000000-0005-0000-0000-0000174A0000}"/>
    <cellStyle name="Normal 11 2 6 6" xfId="15045" xr:uid="{00000000-0005-0000-0000-0000184A0000}"/>
    <cellStyle name="Normal 11 2 6 7" xfId="15046" xr:uid="{00000000-0005-0000-0000-0000194A0000}"/>
    <cellStyle name="Normal 11 2 6 8" xfId="15047" xr:uid="{00000000-0005-0000-0000-00001A4A0000}"/>
    <cellStyle name="Normal 11 2 6 9" xfId="15048" xr:uid="{00000000-0005-0000-0000-00001B4A0000}"/>
    <cellStyle name="Normal 11 2 7" xfId="15049" xr:uid="{00000000-0005-0000-0000-00001C4A0000}"/>
    <cellStyle name="Normal 11 2 7 2" xfId="15050" xr:uid="{00000000-0005-0000-0000-00001D4A0000}"/>
    <cellStyle name="Normal 11 2 7 2 2" xfId="15051" xr:uid="{00000000-0005-0000-0000-00001E4A0000}"/>
    <cellStyle name="Normal 11 2 7 2 3" xfId="15052" xr:uid="{00000000-0005-0000-0000-00001F4A0000}"/>
    <cellStyle name="Normal 11 2 7 3" xfId="15053" xr:uid="{00000000-0005-0000-0000-0000204A0000}"/>
    <cellStyle name="Normal 11 2 7 3 2" xfId="15054" xr:uid="{00000000-0005-0000-0000-0000214A0000}"/>
    <cellStyle name="Normal 11 2 7 3 3" xfId="15055" xr:uid="{00000000-0005-0000-0000-0000224A0000}"/>
    <cellStyle name="Normal 11 2 7 4" xfId="15056" xr:uid="{00000000-0005-0000-0000-0000234A0000}"/>
    <cellStyle name="Normal 11 2 7 5" xfId="15057" xr:uid="{00000000-0005-0000-0000-0000244A0000}"/>
    <cellStyle name="Normal 11 2 7 6" xfId="15058" xr:uid="{00000000-0005-0000-0000-0000254A0000}"/>
    <cellStyle name="Normal 11 2 7 7" xfId="15059" xr:uid="{00000000-0005-0000-0000-0000264A0000}"/>
    <cellStyle name="Normal 11 2 7 8" xfId="15060" xr:uid="{00000000-0005-0000-0000-0000274A0000}"/>
    <cellStyle name="Normal 11 2 8" xfId="15061" xr:uid="{00000000-0005-0000-0000-0000284A0000}"/>
    <cellStyle name="Normal 11 2 8 2" xfId="15062" xr:uid="{00000000-0005-0000-0000-0000294A0000}"/>
    <cellStyle name="Normal 11 2 8 3" xfId="15063" xr:uid="{00000000-0005-0000-0000-00002A4A0000}"/>
    <cellStyle name="Normal 11 2 9" xfId="15064" xr:uid="{00000000-0005-0000-0000-00002B4A0000}"/>
    <cellStyle name="Normal 11 2 9 2" xfId="15065" xr:uid="{00000000-0005-0000-0000-00002C4A0000}"/>
    <cellStyle name="Normal 11 2 9 3" xfId="15066" xr:uid="{00000000-0005-0000-0000-00002D4A0000}"/>
    <cellStyle name="Normal 11 2_Dec monthly report" xfId="4756" xr:uid="{00000000-0005-0000-0000-00002E4A0000}"/>
    <cellStyle name="Normal 11 3" xfId="1539" xr:uid="{00000000-0005-0000-0000-00002F4A0000}"/>
    <cellStyle name="Normal 11 3 2" xfId="4758" xr:uid="{00000000-0005-0000-0000-0000304A0000}"/>
    <cellStyle name="Normal 11 3 2 2" xfId="15067" xr:uid="{00000000-0005-0000-0000-0000314A0000}"/>
    <cellStyle name="Normal 11 3 2 3" xfId="15068" xr:uid="{00000000-0005-0000-0000-0000324A0000}"/>
    <cellStyle name="Normal 11 3 2 4" xfId="15069" xr:uid="{00000000-0005-0000-0000-0000334A0000}"/>
    <cellStyle name="Normal 11 3 3" xfId="15070" xr:uid="{00000000-0005-0000-0000-0000344A0000}"/>
    <cellStyle name="Normal 11 3 3 2" xfId="15071" xr:uid="{00000000-0005-0000-0000-0000354A0000}"/>
    <cellStyle name="Normal 11 3 4" xfId="15072" xr:uid="{00000000-0005-0000-0000-0000364A0000}"/>
    <cellStyle name="Normal 11 3 4 2" xfId="15073" xr:uid="{00000000-0005-0000-0000-0000374A0000}"/>
    <cellStyle name="Normal 11 3 5" xfId="15074" xr:uid="{00000000-0005-0000-0000-0000384A0000}"/>
    <cellStyle name="Normal 11 3 6" xfId="15075" xr:uid="{00000000-0005-0000-0000-0000394A0000}"/>
    <cellStyle name="Normal 11 3_Dec monthly report" xfId="4757" xr:uid="{00000000-0005-0000-0000-00003A4A0000}"/>
    <cellStyle name="Normal 11 4" xfId="1540" xr:uid="{00000000-0005-0000-0000-00003B4A0000}"/>
    <cellStyle name="Normal 11 4 10" xfId="52790" xr:uid="{00000000-0005-0000-0000-00003C4A0000}"/>
    <cellStyle name="Normal 11 4 2" xfId="4419" xr:uid="{00000000-0005-0000-0000-00003D4A0000}"/>
    <cellStyle name="Normal 11 4 2 2" xfId="15076" xr:uid="{00000000-0005-0000-0000-00003E4A0000}"/>
    <cellStyle name="Normal 11 4 2 2 2" xfId="52791" xr:uid="{00000000-0005-0000-0000-00003F4A0000}"/>
    <cellStyle name="Normal 11 4 2 2 3" xfId="52792" xr:uid="{00000000-0005-0000-0000-0000404A0000}"/>
    <cellStyle name="Normal 11 4 2 3" xfId="15077" xr:uid="{00000000-0005-0000-0000-0000414A0000}"/>
    <cellStyle name="Normal 11 4 2 3 2" xfId="52793" xr:uid="{00000000-0005-0000-0000-0000424A0000}"/>
    <cellStyle name="Normal 11 4 2 3 3" xfId="52794" xr:uid="{00000000-0005-0000-0000-0000434A0000}"/>
    <cellStyle name="Normal 11 4 2 4" xfId="15078" xr:uid="{00000000-0005-0000-0000-0000444A0000}"/>
    <cellStyle name="Normal 11 4 2 5" xfId="52795" xr:uid="{00000000-0005-0000-0000-0000454A0000}"/>
    <cellStyle name="Normal 11 4 2 6" xfId="52796" xr:uid="{00000000-0005-0000-0000-0000464A0000}"/>
    <cellStyle name="Normal 11 4 2 7" xfId="52797" xr:uid="{00000000-0005-0000-0000-0000474A0000}"/>
    <cellStyle name="Normal 11 4 2 8" xfId="52798" xr:uid="{00000000-0005-0000-0000-0000484A0000}"/>
    <cellStyle name="Normal 11 4 3" xfId="15079" xr:uid="{00000000-0005-0000-0000-0000494A0000}"/>
    <cellStyle name="Normal 11 4 3 2" xfId="15080" xr:uid="{00000000-0005-0000-0000-00004A4A0000}"/>
    <cellStyle name="Normal 11 4 3 3" xfId="52799" xr:uid="{00000000-0005-0000-0000-00004B4A0000}"/>
    <cellStyle name="Normal 11 4 4" xfId="15081" xr:uid="{00000000-0005-0000-0000-00004C4A0000}"/>
    <cellStyle name="Normal 11 4 4 2" xfId="52800" xr:uid="{00000000-0005-0000-0000-00004D4A0000}"/>
    <cellStyle name="Normal 11 4 4 3" xfId="52801" xr:uid="{00000000-0005-0000-0000-00004E4A0000}"/>
    <cellStyle name="Normal 11 4 5" xfId="15082" xr:uid="{00000000-0005-0000-0000-00004F4A0000}"/>
    <cellStyle name="Normal 11 4 5 2" xfId="52802" xr:uid="{00000000-0005-0000-0000-0000504A0000}"/>
    <cellStyle name="Normal 11 4 5 3" xfId="52803" xr:uid="{00000000-0005-0000-0000-0000514A0000}"/>
    <cellStyle name="Normal 11 4 6" xfId="52804" xr:uid="{00000000-0005-0000-0000-0000524A0000}"/>
    <cellStyle name="Normal 11 4 7" xfId="52805" xr:uid="{00000000-0005-0000-0000-0000534A0000}"/>
    <cellStyle name="Normal 11 4 8" xfId="52806" xr:uid="{00000000-0005-0000-0000-0000544A0000}"/>
    <cellStyle name="Normal 11 4 9" xfId="52807" xr:uid="{00000000-0005-0000-0000-0000554A0000}"/>
    <cellStyle name="Normal 11 4_Dec monthly report" xfId="4759" xr:uid="{00000000-0005-0000-0000-0000564A0000}"/>
    <cellStyle name="Normal 11 5" xfId="1541" xr:uid="{00000000-0005-0000-0000-0000574A0000}"/>
    <cellStyle name="Normal 11 5 2" xfId="15083" xr:uid="{00000000-0005-0000-0000-0000584A0000}"/>
    <cellStyle name="Normal 11 5 2 2" xfId="15084" xr:uid="{00000000-0005-0000-0000-0000594A0000}"/>
    <cellStyle name="Normal 11 5 2 3" xfId="15085" xr:uid="{00000000-0005-0000-0000-00005A4A0000}"/>
    <cellStyle name="Normal 11 5 2 4" xfId="15086" xr:uid="{00000000-0005-0000-0000-00005B4A0000}"/>
    <cellStyle name="Normal 11 5 3" xfId="15087" xr:uid="{00000000-0005-0000-0000-00005C4A0000}"/>
    <cellStyle name="Normal 11 5 3 2" xfId="15088" xr:uid="{00000000-0005-0000-0000-00005D4A0000}"/>
    <cellStyle name="Normal 11 5 4" xfId="15089" xr:uid="{00000000-0005-0000-0000-00005E4A0000}"/>
    <cellStyle name="Normal 11 5 5" xfId="15090" xr:uid="{00000000-0005-0000-0000-00005F4A0000}"/>
    <cellStyle name="Normal 11 6" xfId="1535" xr:uid="{00000000-0005-0000-0000-0000604A0000}"/>
    <cellStyle name="Normal 11 6 2" xfId="15091" xr:uid="{00000000-0005-0000-0000-0000614A0000}"/>
    <cellStyle name="Normal 11 6 2 2" xfId="15092" xr:uid="{00000000-0005-0000-0000-0000624A0000}"/>
    <cellStyle name="Normal 11 6 2 3" xfId="15093" xr:uid="{00000000-0005-0000-0000-0000634A0000}"/>
    <cellStyle name="Normal 11 6 2 4" xfId="15094" xr:uid="{00000000-0005-0000-0000-0000644A0000}"/>
    <cellStyle name="Normal 11 6 3" xfId="15095" xr:uid="{00000000-0005-0000-0000-0000654A0000}"/>
    <cellStyle name="Normal 11 6 3 2" xfId="15096" xr:uid="{00000000-0005-0000-0000-0000664A0000}"/>
    <cellStyle name="Normal 11 6 4" xfId="15097" xr:uid="{00000000-0005-0000-0000-0000674A0000}"/>
    <cellStyle name="Normal 11 6 5" xfId="15098" xr:uid="{00000000-0005-0000-0000-0000684A0000}"/>
    <cellStyle name="Normal 11 7" xfId="189" xr:uid="{00000000-0005-0000-0000-0000694A0000}"/>
    <cellStyle name="Normal 11 7 2" xfId="15099" xr:uid="{00000000-0005-0000-0000-00006A4A0000}"/>
    <cellStyle name="Normal 11 7 2 2" xfId="15100" xr:uid="{00000000-0005-0000-0000-00006B4A0000}"/>
    <cellStyle name="Normal 11 7 2 3" xfId="15101" xr:uid="{00000000-0005-0000-0000-00006C4A0000}"/>
    <cellStyle name="Normal 11 7 2 4" xfId="15102" xr:uid="{00000000-0005-0000-0000-00006D4A0000}"/>
    <cellStyle name="Normal 11 7 3" xfId="15103" xr:uid="{00000000-0005-0000-0000-00006E4A0000}"/>
    <cellStyle name="Normal 11 7 4" xfId="15104" xr:uid="{00000000-0005-0000-0000-00006F4A0000}"/>
    <cellStyle name="Normal 11 7 5" xfId="15105" xr:uid="{00000000-0005-0000-0000-0000704A0000}"/>
    <cellStyle name="Normal 11 8" xfId="5068" xr:uid="{00000000-0005-0000-0000-0000714A0000}"/>
    <cellStyle name="Normal 11 8 2" xfId="15106" xr:uid="{00000000-0005-0000-0000-0000724A0000}"/>
    <cellStyle name="Normal 11 8 2 2" xfId="15107" xr:uid="{00000000-0005-0000-0000-0000734A0000}"/>
    <cellStyle name="Normal 11 8 3" xfId="15108" xr:uid="{00000000-0005-0000-0000-0000744A0000}"/>
    <cellStyle name="Normal 11 8 4" xfId="15109" xr:uid="{00000000-0005-0000-0000-0000754A0000}"/>
    <cellStyle name="Normal 11 9" xfId="5076" xr:uid="{00000000-0005-0000-0000-0000764A0000}"/>
    <cellStyle name="Normal 11 9 2" xfId="15110" xr:uid="{00000000-0005-0000-0000-0000774A0000}"/>
    <cellStyle name="Normal 11 9 2 2" xfId="59705" xr:uid="{00000000-0005-0000-0000-0000784A0000}"/>
    <cellStyle name="Normal 11 9 3" xfId="15111" xr:uid="{00000000-0005-0000-0000-0000794A0000}"/>
    <cellStyle name="Normal 11 9 4" xfId="15112" xr:uid="{00000000-0005-0000-0000-00007A4A0000}"/>
    <cellStyle name="Normal 11_2015 Annual Rpt" xfId="4977" xr:uid="{00000000-0005-0000-0000-00007B4A0000}"/>
    <cellStyle name="Normal 110" xfId="4760" xr:uid="{00000000-0005-0000-0000-00007C4A0000}"/>
    <cellStyle name="Normal 110 10" xfId="15113" xr:uid="{00000000-0005-0000-0000-00007D4A0000}"/>
    <cellStyle name="Normal 110 11" xfId="15114" xr:uid="{00000000-0005-0000-0000-00007E4A0000}"/>
    <cellStyle name="Normal 110 12" xfId="15115" xr:uid="{00000000-0005-0000-0000-00007F4A0000}"/>
    <cellStyle name="Normal 110 2" xfId="15116" xr:uid="{00000000-0005-0000-0000-0000804A0000}"/>
    <cellStyle name="Normal 110 2 2" xfId="15117" xr:uid="{00000000-0005-0000-0000-0000814A0000}"/>
    <cellStyle name="Normal 110 2 2 2" xfId="15118" xr:uid="{00000000-0005-0000-0000-0000824A0000}"/>
    <cellStyle name="Normal 110 2 2 3" xfId="15119" xr:uid="{00000000-0005-0000-0000-0000834A0000}"/>
    <cellStyle name="Normal 110 2 3" xfId="15120" xr:uid="{00000000-0005-0000-0000-0000844A0000}"/>
    <cellStyle name="Normal 110 2 3 2" xfId="15121" xr:uid="{00000000-0005-0000-0000-0000854A0000}"/>
    <cellStyle name="Normal 110 2 4" xfId="15122" xr:uid="{00000000-0005-0000-0000-0000864A0000}"/>
    <cellStyle name="Normal 110 2 5" xfId="15123" xr:uid="{00000000-0005-0000-0000-0000874A0000}"/>
    <cellStyle name="Normal 110 2 6" xfId="15124" xr:uid="{00000000-0005-0000-0000-0000884A0000}"/>
    <cellStyle name="Normal 110 2 7" xfId="15125" xr:uid="{00000000-0005-0000-0000-0000894A0000}"/>
    <cellStyle name="Normal 110 2 8" xfId="15126" xr:uid="{00000000-0005-0000-0000-00008A4A0000}"/>
    <cellStyle name="Normal 110 3" xfId="15127" xr:uid="{00000000-0005-0000-0000-00008B4A0000}"/>
    <cellStyle name="Normal 110 3 2" xfId="15128" xr:uid="{00000000-0005-0000-0000-00008C4A0000}"/>
    <cellStyle name="Normal 110 3 2 2" xfId="15129" xr:uid="{00000000-0005-0000-0000-00008D4A0000}"/>
    <cellStyle name="Normal 110 3 3" xfId="15130" xr:uid="{00000000-0005-0000-0000-00008E4A0000}"/>
    <cellStyle name="Normal 110 3 3 2" xfId="15131" xr:uid="{00000000-0005-0000-0000-00008F4A0000}"/>
    <cellStyle name="Normal 110 3 4" xfId="15132" xr:uid="{00000000-0005-0000-0000-0000904A0000}"/>
    <cellStyle name="Normal 110 3 5" xfId="15133" xr:uid="{00000000-0005-0000-0000-0000914A0000}"/>
    <cellStyle name="Normal 110 3 6" xfId="15134" xr:uid="{00000000-0005-0000-0000-0000924A0000}"/>
    <cellStyle name="Normal 110 3 7" xfId="15135" xr:uid="{00000000-0005-0000-0000-0000934A0000}"/>
    <cellStyle name="Normal 110 3 8" xfId="15136" xr:uid="{00000000-0005-0000-0000-0000944A0000}"/>
    <cellStyle name="Normal 110 4" xfId="15137" xr:uid="{00000000-0005-0000-0000-0000954A0000}"/>
    <cellStyle name="Normal 110 4 2" xfId="15138" xr:uid="{00000000-0005-0000-0000-0000964A0000}"/>
    <cellStyle name="Normal 110 4 2 2" xfId="15139" xr:uid="{00000000-0005-0000-0000-0000974A0000}"/>
    <cellStyle name="Normal 110 4 3" xfId="15140" xr:uid="{00000000-0005-0000-0000-0000984A0000}"/>
    <cellStyle name="Normal 110 4 3 2" xfId="15141" xr:uid="{00000000-0005-0000-0000-0000994A0000}"/>
    <cellStyle name="Normal 110 4 4" xfId="15142" xr:uid="{00000000-0005-0000-0000-00009A4A0000}"/>
    <cellStyle name="Normal 110 4 5" xfId="15143" xr:uid="{00000000-0005-0000-0000-00009B4A0000}"/>
    <cellStyle name="Normal 110 4 6" xfId="15144" xr:uid="{00000000-0005-0000-0000-00009C4A0000}"/>
    <cellStyle name="Normal 110 4 7" xfId="15145" xr:uid="{00000000-0005-0000-0000-00009D4A0000}"/>
    <cellStyle name="Normal 110 4 8" xfId="15146" xr:uid="{00000000-0005-0000-0000-00009E4A0000}"/>
    <cellStyle name="Normal 110 5" xfId="15147" xr:uid="{00000000-0005-0000-0000-00009F4A0000}"/>
    <cellStyle name="Normal 110 5 2" xfId="15148" xr:uid="{00000000-0005-0000-0000-0000A04A0000}"/>
    <cellStyle name="Normal 110 6" xfId="15149" xr:uid="{00000000-0005-0000-0000-0000A14A0000}"/>
    <cellStyle name="Normal 110 6 2" xfId="15150" xr:uid="{00000000-0005-0000-0000-0000A24A0000}"/>
    <cellStyle name="Normal 110 6 3" xfId="15151" xr:uid="{00000000-0005-0000-0000-0000A34A0000}"/>
    <cellStyle name="Normal 110 7" xfId="15152" xr:uid="{00000000-0005-0000-0000-0000A44A0000}"/>
    <cellStyle name="Normal 110 7 2" xfId="15153" xr:uid="{00000000-0005-0000-0000-0000A54A0000}"/>
    <cellStyle name="Normal 110 8" xfId="15154" xr:uid="{00000000-0005-0000-0000-0000A64A0000}"/>
    <cellStyle name="Normal 110 8 2" xfId="15155" xr:uid="{00000000-0005-0000-0000-0000A74A0000}"/>
    <cellStyle name="Normal 110 9" xfId="15156" xr:uid="{00000000-0005-0000-0000-0000A84A0000}"/>
    <cellStyle name="Normal 111" xfId="4761" xr:uid="{00000000-0005-0000-0000-0000A94A0000}"/>
    <cellStyle name="Normal 111 2" xfId="15157" xr:uid="{00000000-0005-0000-0000-0000AA4A0000}"/>
    <cellStyle name="Normal 111 2 2" xfId="15158" xr:uid="{00000000-0005-0000-0000-0000AB4A0000}"/>
    <cellStyle name="Normal 111 2 3" xfId="15159" xr:uid="{00000000-0005-0000-0000-0000AC4A0000}"/>
    <cellStyle name="Normal 111 3" xfId="15160" xr:uid="{00000000-0005-0000-0000-0000AD4A0000}"/>
    <cellStyle name="Normal 111 3 2" xfId="15161" xr:uid="{00000000-0005-0000-0000-0000AE4A0000}"/>
    <cellStyle name="Normal 111 4" xfId="15162" xr:uid="{00000000-0005-0000-0000-0000AF4A0000}"/>
    <cellStyle name="Normal 111 4 2" xfId="15163" xr:uid="{00000000-0005-0000-0000-0000B04A0000}"/>
    <cellStyle name="Normal 111 5" xfId="15164" xr:uid="{00000000-0005-0000-0000-0000B14A0000}"/>
    <cellStyle name="Normal 111 6" xfId="15165" xr:uid="{00000000-0005-0000-0000-0000B24A0000}"/>
    <cellStyle name="Normal 111 7" xfId="15166" xr:uid="{00000000-0005-0000-0000-0000B34A0000}"/>
    <cellStyle name="Normal 112" xfId="4762" xr:uid="{00000000-0005-0000-0000-0000B44A0000}"/>
    <cellStyle name="Normal 112 2" xfId="15167" xr:uid="{00000000-0005-0000-0000-0000B54A0000}"/>
    <cellStyle name="Normal 112 2 2" xfId="15168" xr:uid="{00000000-0005-0000-0000-0000B64A0000}"/>
    <cellStyle name="Normal 112 2 3" xfId="15169" xr:uid="{00000000-0005-0000-0000-0000B74A0000}"/>
    <cellStyle name="Normal 112 3" xfId="15170" xr:uid="{00000000-0005-0000-0000-0000B84A0000}"/>
    <cellStyle name="Normal 112 3 2" xfId="15171" xr:uid="{00000000-0005-0000-0000-0000B94A0000}"/>
    <cellStyle name="Normal 112 4" xfId="15172" xr:uid="{00000000-0005-0000-0000-0000BA4A0000}"/>
    <cellStyle name="Normal 112 4 2" xfId="15173" xr:uid="{00000000-0005-0000-0000-0000BB4A0000}"/>
    <cellStyle name="Normal 112 5" xfId="15174" xr:uid="{00000000-0005-0000-0000-0000BC4A0000}"/>
    <cellStyle name="Normal 112 6" xfId="15175" xr:uid="{00000000-0005-0000-0000-0000BD4A0000}"/>
    <cellStyle name="Normal 113" xfId="5083" xr:uid="{00000000-0005-0000-0000-0000BE4A0000}"/>
    <cellStyle name="Normal 113 2" xfId="15176" xr:uid="{00000000-0005-0000-0000-0000BF4A0000}"/>
    <cellStyle name="Normal 113 2 2" xfId="15177" xr:uid="{00000000-0005-0000-0000-0000C04A0000}"/>
    <cellStyle name="Normal 113 2 3" xfId="15178" xr:uid="{00000000-0005-0000-0000-0000C14A0000}"/>
    <cellStyle name="Normal 113 3" xfId="15179" xr:uid="{00000000-0005-0000-0000-0000C24A0000}"/>
    <cellStyle name="Normal 113 3 2" xfId="15180" xr:uid="{00000000-0005-0000-0000-0000C34A0000}"/>
    <cellStyle name="Normal 113 4" xfId="15181" xr:uid="{00000000-0005-0000-0000-0000C44A0000}"/>
    <cellStyle name="Normal 113 4 2" xfId="15182" xr:uid="{00000000-0005-0000-0000-0000C54A0000}"/>
    <cellStyle name="Normal 113 5" xfId="15183" xr:uid="{00000000-0005-0000-0000-0000C64A0000}"/>
    <cellStyle name="Normal 113 6" xfId="15184" xr:uid="{00000000-0005-0000-0000-0000C74A0000}"/>
    <cellStyle name="Normal 114" xfId="1542" xr:uid="{00000000-0005-0000-0000-0000C84A0000}"/>
    <cellStyle name="Normal 114 2" xfId="15185" xr:uid="{00000000-0005-0000-0000-0000C94A0000}"/>
    <cellStyle name="Normal 114 2 2" xfId="15186" xr:uid="{00000000-0005-0000-0000-0000CA4A0000}"/>
    <cellStyle name="Normal 114 2 3" xfId="15187" xr:uid="{00000000-0005-0000-0000-0000CB4A0000}"/>
    <cellStyle name="Normal 114 3" xfId="15188" xr:uid="{00000000-0005-0000-0000-0000CC4A0000}"/>
    <cellStyle name="Normal 114 3 2" xfId="15189" xr:uid="{00000000-0005-0000-0000-0000CD4A0000}"/>
    <cellStyle name="Normal 114 4" xfId="15190" xr:uid="{00000000-0005-0000-0000-0000CE4A0000}"/>
    <cellStyle name="Normal 114 5" xfId="15191" xr:uid="{00000000-0005-0000-0000-0000CF4A0000}"/>
    <cellStyle name="Normal 115" xfId="15192" xr:uid="{00000000-0005-0000-0000-0000D04A0000}"/>
    <cellStyle name="Normal 115 2" xfId="15193" xr:uid="{00000000-0005-0000-0000-0000D14A0000}"/>
    <cellStyle name="Normal 115 2 2" xfId="15194" xr:uid="{00000000-0005-0000-0000-0000D24A0000}"/>
    <cellStyle name="Normal 115 2 3" xfId="15195" xr:uid="{00000000-0005-0000-0000-0000D34A0000}"/>
    <cellStyle name="Normal 115 3" xfId="15196" xr:uid="{00000000-0005-0000-0000-0000D44A0000}"/>
    <cellStyle name="Normal 115 3 2" xfId="15197" xr:uid="{00000000-0005-0000-0000-0000D54A0000}"/>
    <cellStyle name="Normal 115 4" xfId="15198" xr:uid="{00000000-0005-0000-0000-0000D64A0000}"/>
    <cellStyle name="Normal 115 5" xfId="15199" xr:uid="{00000000-0005-0000-0000-0000D74A0000}"/>
    <cellStyle name="Normal 116" xfId="15200" xr:uid="{00000000-0005-0000-0000-0000D84A0000}"/>
    <cellStyle name="Normal 116 2" xfId="15201" xr:uid="{00000000-0005-0000-0000-0000D94A0000}"/>
    <cellStyle name="Normal 116 2 2" xfId="15202" xr:uid="{00000000-0005-0000-0000-0000DA4A0000}"/>
    <cellStyle name="Normal 116 2 3" xfId="15203" xr:uid="{00000000-0005-0000-0000-0000DB4A0000}"/>
    <cellStyle name="Normal 116 2 4" xfId="15204" xr:uid="{00000000-0005-0000-0000-0000DC4A0000}"/>
    <cellStyle name="Normal 116 3" xfId="15205" xr:uid="{00000000-0005-0000-0000-0000DD4A0000}"/>
    <cellStyle name="Normal 116 3 2" xfId="15206" xr:uid="{00000000-0005-0000-0000-0000DE4A0000}"/>
    <cellStyle name="Normal 116 4" xfId="15207" xr:uid="{00000000-0005-0000-0000-0000DF4A0000}"/>
    <cellStyle name="Normal 117" xfId="15208" xr:uid="{00000000-0005-0000-0000-0000E04A0000}"/>
    <cellStyle name="Normal 117 2" xfId="15209" xr:uid="{00000000-0005-0000-0000-0000E14A0000}"/>
    <cellStyle name="Normal 117 2 2" xfId="15210" xr:uid="{00000000-0005-0000-0000-0000E24A0000}"/>
    <cellStyle name="Normal 117 2 3" xfId="15211" xr:uid="{00000000-0005-0000-0000-0000E34A0000}"/>
    <cellStyle name="Normal 117 2 4" xfId="15212" xr:uid="{00000000-0005-0000-0000-0000E44A0000}"/>
    <cellStyle name="Normal 117 2 5" xfId="15213" xr:uid="{00000000-0005-0000-0000-0000E54A0000}"/>
    <cellStyle name="Normal 117 3" xfId="15214" xr:uid="{00000000-0005-0000-0000-0000E64A0000}"/>
    <cellStyle name="Normal 117 3 2" xfId="15215" xr:uid="{00000000-0005-0000-0000-0000E74A0000}"/>
    <cellStyle name="Normal 117 4" xfId="15216" xr:uid="{00000000-0005-0000-0000-0000E84A0000}"/>
    <cellStyle name="Normal 118" xfId="15217" xr:uid="{00000000-0005-0000-0000-0000E94A0000}"/>
    <cellStyle name="Normal 118 2" xfId="15218" xr:uid="{00000000-0005-0000-0000-0000EA4A0000}"/>
    <cellStyle name="Normal 118 2 2" xfId="15219" xr:uid="{00000000-0005-0000-0000-0000EB4A0000}"/>
    <cellStyle name="Normal 118 2 3" xfId="15220" xr:uid="{00000000-0005-0000-0000-0000EC4A0000}"/>
    <cellStyle name="Normal 118 3" xfId="15221" xr:uid="{00000000-0005-0000-0000-0000ED4A0000}"/>
    <cellStyle name="Normal 118 3 2" xfId="15222" xr:uid="{00000000-0005-0000-0000-0000EE4A0000}"/>
    <cellStyle name="Normal 118 4" xfId="15223" xr:uid="{00000000-0005-0000-0000-0000EF4A0000}"/>
    <cellStyle name="Normal 118 5" xfId="15224" xr:uid="{00000000-0005-0000-0000-0000F04A0000}"/>
    <cellStyle name="Normal 119" xfId="15225" xr:uid="{00000000-0005-0000-0000-0000F14A0000}"/>
    <cellStyle name="Normal 119 10" xfId="15226" xr:uid="{00000000-0005-0000-0000-0000F24A0000}"/>
    <cellStyle name="Normal 119 2" xfId="15227" xr:uid="{00000000-0005-0000-0000-0000F34A0000}"/>
    <cellStyle name="Normal 119 2 2" xfId="15228" xr:uid="{00000000-0005-0000-0000-0000F44A0000}"/>
    <cellStyle name="Normal 119 2 2 2" xfId="15229" xr:uid="{00000000-0005-0000-0000-0000F54A0000}"/>
    <cellStyle name="Normal 119 2 2 3" xfId="15230" xr:uid="{00000000-0005-0000-0000-0000F64A0000}"/>
    <cellStyle name="Normal 119 2 3" xfId="15231" xr:uid="{00000000-0005-0000-0000-0000F74A0000}"/>
    <cellStyle name="Normal 119 2 3 2" xfId="15232" xr:uid="{00000000-0005-0000-0000-0000F84A0000}"/>
    <cellStyle name="Normal 119 2 4" xfId="15233" xr:uid="{00000000-0005-0000-0000-0000F94A0000}"/>
    <cellStyle name="Normal 119 2 5" xfId="15234" xr:uid="{00000000-0005-0000-0000-0000FA4A0000}"/>
    <cellStyle name="Normal 119 2 6" xfId="15235" xr:uid="{00000000-0005-0000-0000-0000FB4A0000}"/>
    <cellStyle name="Normal 119 2 7" xfId="15236" xr:uid="{00000000-0005-0000-0000-0000FC4A0000}"/>
    <cellStyle name="Normal 119 2 8" xfId="15237" xr:uid="{00000000-0005-0000-0000-0000FD4A0000}"/>
    <cellStyle name="Normal 119 3" xfId="15238" xr:uid="{00000000-0005-0000-0000-0000FE4A0000}"/>
    <cellStyle name="Normal 119 3 2" xfId="15239" xr:uid="{00000000-0005-0000-0000-0000FF4A0000}"/>
    <cellStyle name="Normal 119 4" xfId="15240" xr:uid="{00000000-0005-0000-0000-0000004B0000}"/>
    <cellStyle name="Normal 119 4 2" xfId="15241" xr:uid="{00000000-0005-0000-0000-0000014B0000}"/>
    <cellStyle name="Normal 119 4 3" xfId="15242" xr:uid="{00000000-0005-0000-0000-0000024B0000}"/>
    <cellStyle name="Normal 119 5" xfId="15243" xr:uid="{00000000-0005-0000-0000-0000034B0000}"/>
    <cellStyle name="Normal 119 5 2" xfId="15244" xr:uid="{00000000-0005-0000-0000-0000044B0000}"/>
    <cellStyle name="Normal 119 6" xfId="15245" xr:uid="{00000000-0005-0000-0000-0000054B0000}"/>
    <cellStyle name="Normal 119 7" xfId="15246" xr:uid="{00000000-0005-0000-0000-0000064B0000}"/>
    <cellStyle name="Normal 119 8" xfId="15247" xr:uid="{00000000-0005-0000-0000-0000074B0000}"/>
    <cellStyle name="Normal 119 9" xfId="15248" xr:uid="{00000000-0005-0000-0000-0000084B0000}"/>
    <cellStyle name="Normal 12" xfId="190" xr:uid="{00000000-0005-0000-0000-0000094B0000}"/>
    <cellStyle name="Normal 12 10" xfId="15249" xr:uid="{00000000-0005-0000-0000-00000A4B0000}"/>
    <cellStyle name="Normal 12 10 2" xfId="15250" xr:uid="{00000000-0005-0000-0000-00000B4B0000}"/>
    <cellStyle name="Normal 12 11" xfId="15251" xr:uid="{00000000-0005-0000-0000-00000C4B0000}"/>
    <cellStyle name="Normal 12 12" xfId="15252" xr:uid="{00000000-0005-0000-0000-00000D4B0000}"/>
    <cellStyle name="Normal 12 12 2" xfId="15253" xr:uid="{00000000-0005-0000-0000-00000E4B0000}"/>
    <cellStyle name="Normal 12 13" xfId="15254" xr:uid="{00000000-0005-0000-0000-00000F4B0000}"/>
    <cellStyle name="Normal 12 14" xfId="15255" xr:uid="{00000000-0005-0000-0000-0000104B0000}"/>
    <cellStyle name="Normal 12 2" xfId="253" xr:uid="{00000000-0005-0000-0000-0000114B0000}"/>
    <cellStyle name="Normal 12 2 10" xfId="15256" xr:uid="{00000000-0005-0000-0000-0000124B0000}"/>
    <cellStyle name="Normal 12 2 10 2" xfId="15257" xr:uid="{00000000-0005-0000-0000-0000134B0000}"/>
    <cellStyle name="Normal 12 2 11" xfId="15258" xr:uid="{00000000-0005-0000-0000-0000144B0000}"/>
    <cellStyle name="Normal 12 2 12" xfId="15259" xr:uid="{00000000-0005-0000-0000-0000154B0000}"/>
    <cellStyle name="Normal 12 2 13" xfId="15260" xr:uid="{00000000-0005-0000-0000-0000164B0000}"/>
    <cellStyle name="Normal 12 2 14" xfId="15261" xr:uid="{00000000-0005-0000-0000-0000174B0000}"/>
    <cellStyle name="Normal 12 2 15" xfId="15262" xr:uid="{00000000-0005-0000-0000-0000184B0000}"/>
    <cellStyle name="Normal 12 2 2" xfId="1545" xr:uid="{00000000-0005-0000-0000-0000194B0000}"/>
    <cellStyle name="Normal 12 2 2 10" xfId="15263" xr:uid="{00000000-0005-0000-0000-00001A4B0000}"/>
    <cellStyle name="Normal 12 2 2 11" xfId="15264" xr:uid="{00000000-0005-0000-0000-00001B4B0000}"/>
    <cellStyle name="Normal 12 2 2 12" xfId="15265" xr:uid="{00000000-0005-0000-0000-00001C4B0000}"/>
    <cellStyle name="Normal 12 2 2 13" xfId="15266" xr:uid="{00000000-0005-0000-0000-00001D4B0000}"/>
    <cellStyle name="Normal 12 2 2 2" xfId="15267" xr:uid="{00000000-0005-0000-0000-00001E4B0000}"/>
    <cellStyle name="Normal 12 2 2 2 10" xfId="15268" xr:uid="{00000000-0005-0000-0000-00001F4B0000}"/>
    <cellStyle name="Normal 12 2 2 2 2" xfId="15269" xr:uid="{00000000-0005-0000-0000-0000204B0000}"/>
    <cellStyle name="Normal 12 2 2 2 2 2" xfId="15270" xr:uid="{00000000-0005-0000-0000-0000214B0000}"/>
    <cellStyle name="Normal 12 2 2 2 2 2 2" xfId="15271" xr:uid="{00000000-0005-0000-0000-0000224B0000}"/>
    <cellStyle name="Normal 12 2 2 2 2 3" xfId="15272" xr:uid="{00000000-0005-0000-0000-0000234B0000}"/>
    <cellStyle name="Normal 12 2 2 2 2 3 2" xfId="15273" xr:uid="{00000000-0005-0000-0000-0000244B0000}"/>
    <cellStyle name="Normal 12 2 2 2 2 4" xfId="15274" xr:uid="{00000000-0005-0000-0000-0000254B0000}"/>
    <cellStyle name="Normal 12 2 2 2 2 5" xfId="15275" xr:uid="{00000000-0005-0000-0000-0000264B0000}"/>
    <cellStyle name="Normal 12 2 2 2 2 6" xfId="15276" xr:uid="{00000000-0005-0000-0000-0000274B0000}"/>
    <cellStyle name="Normal 12 2 2 2 2 7" xfId="15277" xr:uid="{00000000-0005-0000-0000-0000284B0000}"/>
    <cellStyle name="Normal 12 2 2 2 3" xfId="15278" xr:uid="{00000000-0005-0000-0000-0000294B0000}"/>
    <cellStyle name="Normal 12 2 2 2 3 2" xfId="15279" xr:uid="{00000000-0005-0000-0000-00002A4B0000}"/>
    <cellStyle name="Normal 12 2 2 2 3 2 2" xfId="15280" xr:uid="{00000000-0005-0000-0000-00002B4B0000}"/>
    <cellStyle name="Normal 12 2 2 2 3 3" xfId="15281" xr:uid="{00000000-0005-0000-0000-00002C4B0000}"/>
    <cellStyle name="Normal 12 2 2 2 3 3 2" xfId="15282" xr:uid="{00000000-0005-0000-0000-00002D4B0000}"/>
    <cellStyle name="Normal 12 2 2 2 3 4" xfId="15283" xr:uid="{00000000-0005-0000-0000-00002E4B0000}"/>
    <cellStyle name="Normal 12 2 2 2 3 5" xfId="15284" xr:uid="{00000000-0005-0000-0000-00002F4B0000}"/>
    <cellStyle name="Normal 12 2 2 2 3 6" xfId="15285" xr:uid="{00000000-0005-0000-0000-0000304B0000}"/>
    <cellStyle name="Normal 12 2 2 2 3 7" xfId="15286" xr:uid="{00000000-0005-0000-0000-0000314B0000}"/>
    <cellStyle name="Normal 12 2 2 2 4" xfId="15287" xr:uid="{00000000-0005-0000-0000-0000324B0000}"/>
    <cellStyle name="Normal 12 2 2 2 4 2" xfId="15288" xr:uid="{00000000-0005-0000-0000-0000334B0000}"/>
    <cellStyle name="Normal 12 2 2 2 5" xfId="15289" xr:uid="{00000000-0005-0000-0000-0000344B0000}"/>
    <cellStyle name="Normal 12 2 2 2 5 2" xfId="15290" xr:uid="{00000000-0005-0000-0000-0000354B0000}"/>
    <cellStyle name="Normal 12 2 2 2 6" xfId="15291" xr:uid="{00000000-0005-0000-0000-0000364B0000}"/>
    <cellStyle name="Normal 12 2 2 2 7" xfId="15292" xr:uid="{00000000-0005-0000-0000-0000374B0000}"/>
    <cellStyle name="Normal 12 2 2 2 8" xfId="15293" xr:uid="{00000000-0005-0000-0000-0000384B0000}"/>
    <cellStyle name="Normal 12 2 2 2 9" xfId="15294" xr:uid="{00000000-0005-0000-0000-0000394B0000}"/>
    <cellStyle name="Normal 12 2 2 3" xfId="15295" xr:uid="{00000000-0005-0000-0000-00003A4B0000}"/>
    <cellStyle name="Normal 12 2 2 3 2" xfId="15296" xr:uid="{00000000-0005-0000-0000-00003B4B0000}"/>
    <cellStyle name="Normal 12 2 2 3 2 2" xfId="15297" xr:uid="{00000000-0005-0000-0000-00003C4B0000}"/>
    <cellStyle name="Normal 12 2 2 3 2 2 2" xfId="15298" xr:uid="{00000000-0005-0000-0000-00003D4B0000}"/>
    <cellStyle name="Normal 12 2 2 3 2 3" xfId="15299" xr:uid="{00000000-0005-0000-0000-00003E4B0000}"/>
    <cellStyle name="Normal 12 2 2 3 2 3 2" xfId="15300" xr:uid="{00000000-0005-0000-0000-00003F4B0000}"/>
    <cellStyle name="Normal 12 2 2 3 2 4" xfId="15301" xr:uid="{00000000-0005-0000-0000-0000404B0000}"/>
    <cellStyle name="Normal 12 2 2 3 2 5" xfId="15302" xr:uid="{00000000-0005-0000-0000-0000414B0000}"/>
    <cellStyle name="Normal 12 2 2 3 2 6" xfId="15303" xr:uid="{00000000-0005-0000-0000-0000424B0000}"/>
    <cellStyle name="Normal 12 2 2 3 2 7" xfId="15304" xr:uid="{00000000-0005-0000-0000-0000434B0000}"/>
    <cellStyle name="Normal 12 2 2 3 3" xfId="15305" xr:uid="{00000000-0005-0000-0000-0000444B0000}"/>
    <cellStyle name="Normal 12 2 2 3 3 2" xfId="15306" xr:uid="{00000000-0005-0000-0000-0000454B0000}"/>
    <cellStyle name="Normal 12 2 2 3 4" xfId="15307" xr:uid="{00000000-0005-0000-0000-0000464B0000}"/>
    <cellStyle name="Normal 12 2 2 3 4 2" xfId="15308" xr:uid="{00000000-0005-0000-0000-0000474B0000}"/>
    <cellStyle name="Normal 12 2 2 3 5" xfId="15309" xr:uid="{00000000-0005-0000-0000-0000484B0000}"/>
    <cellStyle name="Normal 12 2 2 3 6" xfId="15310" xr:uid="{00000000-0005-0000-0000-0000494B0000}"/>
    <cellStyle name="Normal 12 2 2 3 7" xfId="15311" xr:uid="{00000000-0005-0000-0000-00004A4B0000}"/>
    <cellStyle name="Normal 12 2 2 3 8" xfId="15312" xr:uid="{00000000-0005-0000-0000-00004B4B0000}"/>
    <cellStyle name="Normal 12 2 2 3 9" xfId="15313" xr:uid="{00000000-0005-0000-0000-00004C4B0000}"/>
    <cellStyle name="Normal 12 2 2 4" xfId="15314" xr:uid="{00000000-0005-0000-0000-00004D4B0000}"/>
    <cellStyle name="Normal 12 2 2 4 2" xfId="15315" xr:uid="{00000000-0005-0000-0000-00004E4B0000}"/>
    <cellStyle name="Normal 12 2 2 4 2 2" xfId="15316" xr:uid="{00000000-0005-0000-0000-00004F4B0000}"/>
    <cellStyle name="Normal 12 2 2 4 2 2 2" xfId="15317" xr:uid="{00000000-0005-0000-0000-0000504B0000}"/>
    <cellStyle name="Normal 12 2 2 4 2 3" xfId="15318" xr:uid="{00000000-0005-0000-0000-0000514B0000}"/>
    <cellStyle name="Normal 12 2 2 4 2 3 2" xfId="15319" xr:uid="{00000000-0005-0000-0000-0000524B0000}"/>
    <cellStyle name="Normal 12 2 2 4 2 4" xfId="15320" xr:uid="{00000000-0005-0000-0000-0000534B0000}"/>
    <cellStyle name="Normal 12 2 2 4 2 5" xfId="15321" xr:uid="{00000000-0005-0000-0000-0000544B0000}"/>
    <cellStyle name="Normal 12 2 2 4 2 6" xfId="15322" xr:uid="{00000000-0005-0000-0000-0000554B0000}"/>
    <cellStyle name="Normal 12 2 2 4 2 7" xfId="15323" xr:uid="{00000000-0005-0000-0000-0000564B0000}"/>
    <cellStyle name="Normal 12 2 2 4 3" xfId="15324" xr:uid="{00000000-0005-0000-0000-0000574B0000}"/>
    <cellStyle name="Normal 12 2 2 4 3 2" xfId="15325" xr:uid="{00000000-0005-0000-0000-0000584B0000}"/>
    <cellStyle name="Normal 12 2 2 4 4" xfId="15326" xr:uid="{00000000-0005-0000-0000-0000594B0000}"/>
    <cellStyle name="Normal 12 2 2 4 4 2" xfId="15327" xr:uid="{00000000-0005-0000-0000-00005A4B0000}"/>
    <cellStyle name="Normal 12 2 2 4 5" xfId="15328" xr:uid="{00000000-0005-0000-0000-00005B4B0000}"/>
    <cellStyle name="Normal 12 2 2 4 6" xfId="15329" xr:uid="{00000000-0005-0000-0000-00005C4B0000}"/>
    <cellStyle name="Normal 12 2 2 4 7" xfId="15330" xr:uid="{00000000-0005-0000-0000-00005D4B0000}"/>
    <cellStyle name="Normal 12 2 2 4 8" xfId="15331" xr:uid="{00000000-0005-0000-0000-00005E4B0000}"/>
    <cellStyle name="Normal 12 2 2 4 9" xfId="15332" xr:uid="{00000000-0005-0000-0000-00005F4B0000}"/>
    <cellStyle name="Normal 12 2 2 5" xfId="15333" xr:uid="{00000000-0005-0000-0000-0000604B0000}"/>
    <cellStyle name="Normal 12 2 2 5 2" xfId="15334" xr:uid="{00000000-0005-0000-0000-0000614B0000}"/>
    <cellStyle name="Normal 12 2 2 5 2 2" xfId="15335" xr:uid="{00000000-0005-0000-0000-0000624B0000}"/>
    <cellStyle name="Normal 12 2 2 5 3" xfId="15336" xr:uid="{00000000-0005-0000-0000-0000634B0000}"/>
    <cellStyle name="Normal 12 2 2 5 3 2" xfId="15337" xr:uid="{00000000-0005-0000-0000-0000644B0000}"/>
    <cellStyle name="Normal 12 2 2 5 4" xfId="15338" xr:uid="{00000000-0005-0000-0000-0000654B0000}"/>
    <cellStyle name="Normal 12 2 2 5 5" xfId="15339" xr:uid="{00000000-0005-0000-0000-0000664B0000}"/>
    <cellStyle name="Normal 12 2 2 5 6" xfId="15340" xr:uid="{00000000-0005-0000-0000-0000674B0000}"/>
    <cellStyle name="Normal 12 2 2 5 7" xfId="15341" xr:uid="{00000000-0005-0000-0000-0000684B0000}"/>
    <cellStyle name="Normal 12 2 2 6" xfId="15342" xr:uid="{00000000-0005-0000-0000-0000694B0000}"/>
    <cellStyle name="Normal 12 2 2 6 2" xfId="15343" xr:uid="{00000000-0005-0000-0000-00006A4B0000}"/>
    <cellStyle name="Normal 12 2 2 7" xfId="15344" xr:uid="{00000000-0005-0000-0000-00006B4B0000}"/>
    <cellStyle name="Normal 12 2 2 7 2" xfId="15345" xr:uid="{00000000-0005-0000-0000-00006C4B0000}"/>
    <cellStyle name="Normal 12 2 2 8" xfId="15346" xr:uid="{00000000-0005-0000-0000-00006D4B0000}"/>
    <cellStyle name="Normal 12 2 2 8 2" xfId="15347" xr:uid="{00000000-0005-0000-0000-00006E4B0000}"/>
    <cellStyle name="Normal 12 2 2 9" xfId="15348" xr:uid="{00000000-0005-0000-0000-00006F4B0000}"/>
    <cellStyle name="Normal 12 2 3" xfId="1546" xr:uid="{00000000-0005-0000-0000-0000704B0000}"/>
    <cellStyle name="Normal 12 2 3 10" xfId="15349" xr:uid="{00000000-0005-0000-0000-0000714B0000}"/>
    <cellStyle name="Normal 12 2 3 11" xfId="15350" xr:uid="{00000000-0005-0000-0000-0000724B0000}"/>
    <cellStyle name="Normal 12 2 3 12" xfId="15351" xr:uid="{00000000-0005-0000-0000-0000734B0000}"/>
    <cellStyle name="Normal 12 2 3 2" xfId="15352" xr:uid="{00000000-0005-0000-0000-0000744B0000}"/>
    <cellStyle name="Normal 12 2 3 2 2" xfId="15353" xr:uid="{00000000-0005-0000-0000-0000754B0000}"/>
    <cellStyle name="Normal 12 2 3 2 2 2" xfId="15354" xr:uid="{00000000-0005-0000-0000-0000764B0000}"/>
    <cellStyle name="Normal 12 2 3 2 2 2 2" xfId="15355" xr:uid="{00000000-0005-0000-0000-0000774B0000}"/>
    <cellStyle name="Normal 12 2 3 2 2 3" xfId="15356" xr:uid="{00000000-0005-0000-0000-0000784B0000}"/>
    <cellStyle name="Normal 12 2 3 2 2 3 2" xfId="15357" xr:uid="{00000000-0005-0000-0000-0000794B0000}"/>
    <cellStyle name="Normal 12 2 3 2 2 4" xfId="15358" xr:uid="{00000000-0005-0000-0000-00007A4B0000}"/>
    <cellStyle name="Normal 12 2 3 2 2 5" xfId="15359" xr:uid="{00000000-0005-0000-0000-00007B4B0000}"/>
    <cellStyle name="Normal 12 2 3 2 2 6" xfId="15360" xr:uid="{00000000-0005-0000-0000-00007C4B0000}"/>
    <cellStyle name="Normal 12 2 3 2 2 7" xfId="15361" xr:uid="{00000000-0005-0000-0000-00007D4B0000}"/>
    <cellStyle name="Normal 12 2 3 2 3" xfId="15362" xr:uid="{00000000-0005-0000-0000-00007E4B0000}"/>
    <cellStyle name="Normal 12 2 3 2 3 2" xfId="15363" xr:uid="{00000000-0005-0000-0000-00007F4B0000}"/>
    <cellStyle name="Normal 12 2 3 2 4" xfId="15364" xr:uid="{00000000-0005-0000-0000-0000804B0000}"/>
    <cellStyle name="Normal 12 2 3 2 4 2" xfId="15365" xr:uid="{00000000-0005-0000-0000-0000814B0000}"/>
    <cellStyle name="Normal 12 2 3 2 5" xfId="15366" xr:uid="{00000000-0005-0000-0000-0000824B0000}"/>
    <cellStyle name="Normal 12 2 3 2 6" xfId="15367" xr:uid="{00000000-0005-0000-0000-0000834B0000}"/>
    <cellStyle name="Normal 12 2 3 2 7" xfId="15368" xr:uid="{00000000-0005-0000-0000-0000844B0000}"/>
    <cellStyle name="Normal 12 2 3 2 8" xfId="15369" xr:uid="{00000000-0005-0000-0000-0000854B0000}"/>
    <cellStyle name="Normal 12 2 3 2 9" xfId="15370" xr:uid="{00000000-0005-0000-0000-0000864B0000}"/>
    <cellStyle name="Normal 12 2 3 3" xfId="15371" xr:uid="{00000000-0005-0000-0000-0000874B0000}"/>
    <cellStyle name="Normal 12 2 3 3 2" xfId="15372" xr:uid="{00000000-0005-0000-0000-0000884B0000}"/>
    <cellStyle name="Normal 12 2 3 3 2 2" xfId="15373" xr:uid="{00000000-0005-0000-0000-0000894B0000}"/>
    <cellStyle name="Normal 12 2 3 3 2 2 2" xfId="15374" xr:uid="{00000000-0005-0000-0000-00008A4B0000}"/>
    <cellStyle name="Normal 12 2 3 3 2 3" xfId="15375" xr:uid="{00000000-0005-0000-0000-00008B4B0000}"/>
    <cellStyle name="Normal 12 2 3 3 2 3 2" xfId="15376" xr:uid="{00000000-0005-0000-0000-00008C4B0000}"/>
    <cellStyle name="Normal 12 2 3 3 2 4" xfId="15377" xr:uid="{00000000-0005-0000-0000-00008D4B0000}"/>
    <cellStyle name="Normal 12 2 3 3 2 5" xfId="15378" xr:uid="{00000000-0005-0000-0000-00008E4B0000}"/>
    <cellStyle name="Normal 12 2 3 3 2 6" xfId="15379" xr:uid="{00000000-0005-0000-0000-00008F4B0000}"/>
    <cellStyle name="Normal 12 2 3 3 2 7" xfId="15380" xr:uid="{00000000-0005-0000-0000-0000904B0000}"/>
    <cellStyle name="Normal 12 2 3 3 3" xfId="15381" xr:uid="{00000000-0005-0000-0000-0000914B0000}"/>
    <cellStyle name="Normal 12 2 3 3 3 2" xfId="15382" xr:uid="{00000000-0005-0000-0000-0000924B0000}"/>
    <cellStyle name="Normal 12 2 3 3 4" xfId="15383" xr:uid="{00000000-0005-0000-0000-0000934B0000}"/>
    <cellStyle name="Normal 12 2 3 3 4 2" xfId="15384" xr:uid="{00000000-0005-0000-0000-0000944B0000}"/>
    <cellStyle name="Normal 12 2 3 3 5" xfId="15385" xr:uid="{00000000-0005-0000-0000-0000954B0000}"/>
    <cellStyle name="Normal 12 2 3 3 6" xfId="15386" xr:uid="{00000000-0005-0000-0000-0000964B0000}"/>
    <cellStyle name="Normal 12 2 3 3 7" xfId="15387" xr:uid="{00000000-0005-0000-0000-0000974B0000}"/>
    <cellStyle name="Normal 12 2 3 3 8" xfId="15388" xr:uid="{00000000-0005-0000-0000-0000984B0000}"/>
    <cellStyle name="Normal 12 2 3 4" xfId="15389" xr:uid="{00000000-0005-0000-0000-0000994B0000}"/>
    <cellStyle name="Normal 12 2 3 4 2" xfId="15390" xr:uid="{00000000-0005-0000-0000-00009A4B0000}"/>
    <cellStyle name="Normal 12 2 3 4 2 2" xfId="15391" xr:uid="{00000000-0005-0000-0000-00009B4B0000}"/>
    <cellStyle name="Normal 12 2 3 4 3" xfId="15392" xr:uid="{00000000-0005-0000-0000-00009C4B0000}"/>
    <cellStyle name="Normal 12 2 3 4 3 2" xfId="15393" xr:uid="{00000000-0005-0000-0000-00009D4B0000}"/>
    <cellStyle name="Normal 12 2 3 4 4" xfId="15394" xr:uid="{00000000-0005-0000-0000-00009E4B0000}"/>
    <cellStyle name="Normal 12 2 3 4 5" xfId="15395" xr:uid="{00000000-0005-0000-0000-00009F4B0000}"/>
    <cellStyle name="Normal 12 2 3 4 6" xfId="15396" xr:uid="{00000000-0005-0000-0000-0000A04B0000}"/>
    <cellStyle name="Normal 12 2 3 4 7" xfId="15397" xr:uid="{00000000-0005-0000-0000-0000A14B0000}"/>
    <cellStyle name="Normal 12 2 3 5" xfId="15398" xr:uid="{00000000-0005-0000-0000-0000A24B0000}"/>
    <cellStyle name="Normal 12 2 3 5 2" xfId="15399" xr:uid="{00000000-0005-0000-0000-0000A34B0000}"/>
    <cellStyle name="Normal 12 2 3 6" xfId="15400" xr:uid="{00000000-0005-0000-0000-0000A44B0000}"/>
    <cellStyle name="Normal 12 2 3 6 2" xfId="15401" xr:uid="{00000000-0005-0000-0000-0000A54B0000}"/>
    <cellStyle name="Normal 12 2 3 7" xfId="15402" xr:uid="{00000000-0005-0000-0000-0000A64B0000}"/>
    <cellStyle name="Normal 12 2 3 7 2" xfId="15403" xr:uid="{00000000-0005-0000-0000-0000A74B0000}"/>
    <cellStyle name="Normal 12 2 3 8" xfId="15404" xr:uid="{00000000-0005-0000-0000-0000A84B0000}"/>
    <cellStyle name="Normal 12 2 3 9" xfId="15405" xr:uid="{00000000-0005-0000-0000-0000A94B0000}"/>
    <cellStyle name="Normal 12 2 4" xfId="1544" xr:uid="{00000000-0005-0000-0000-0000AA4B0000}"/>
    <cellStyle name="Normal 12 2 4 10" xfId="15406" xr:uid="{00000000-0005-0000-0000-0000AB4B0000}"/>
    <cellStyle name="Normal 12 2 4 2" xfId="15407" xr:uid="{00000000-0005-0000-0000-0000AC4B0000}"/>
    <cellStyle name="Normal 12 2 4 2 2" xfId="15408" xr:uid="{00000000-0005-0000-0000-0000AD4B0000}"/>
    <cellStyle name="Normal 12 2 4 2 2 2" xfId="15409" xr:uid="{00000000-0005-0000-0000-0000AE4B0000}"/>
    <cellStyle name="Normal 12 2 4 2 3" xfId="15410" xr:uid="{00000000-0005-0000-0000-0000AF4B0000}"/>
    <cellStyle name="Normal 12 2 4 2 3 2" xfId="15411" xr:uid="{00000000-0005-0000-0000-0000B04B0000}"/>
    <cellStyle name="Normal 12 2 4 2 4" xfId="15412" xr:uid="{00000000-0005-0000-0000-0000B14B0000}"/>
    <cellStyle name="Normal 12 2 4 2 5" xfId="15413" xr:uid="{00000000-0005-0000-0000-0000B24B0000}"/>
    <cellStyle name="Normal 12 2 4 2 6" xfId="15414" xr:uid="{00000000-0005-0000-0000-0000B34B0000}"/>
    <cellStyle name="Normal 12 2 4 2 7" xfId="15415" xr:uid="{00000000-0005-0000-0000-0000B44B0000}"/>
    <cellStyle name="Normal 12 2 4 2 8" xfId="15416" xr:uid="{00000000-0005-0000-0000-0000B54B0000}"/>
    <cellStyle name="Normal 12 2 4 3" xfId="15417" xr:uid="{00000000-0005-0000-0000-0000B64B0000}"/>
    <cellStyle name="Normal 12 2 4 3 2" xfId="15418" xr:uid="{00000000-0005-0000-0000-0000B74B0000}"/>
    <cellStyle name="Normal 12 2 4 3 2 2" xfId="15419" xr:uid="{00000000-0005-0000-0000-0000B84B0000}"/>
    <cellStyle name="Normal 12 2 4 3 3" xfId="15420" xr:uid="{00000000-0005-0000-0000-0000B94B0000}"/>
    <cellStyle name="Normal 12 2 4 3 3 2" xfId="15421" xr:uid="{00000000-0005-0000-0000-0000BA4B0000}"/>
    <cellStyle name="Normal 12 2 4 3 4" xfId="15422" xr:uid="{00000000-0005-0000-0000-0000BB4B0000}"/>
    <cellStyle name="Normal 12 2 4 3 5" xfId="15423" xr:uid="{00000000-0005-0000-0000-0000BC4B0000}"/>
    <cellStyle name="Normal 12 2 4 3 6" xfId="15424" xr:uid="{00000000-0005-0000-0000-0000BD4B0000}"/>
    <cellStyle name="Normal 12 2 4 3 7" xfId="15425" xr:uid="{00000000-0005-0000-0000-0000BE4B0000}"/>
    <cellStyle name="Normal 12 2 4 4" xfId="15426" xr:uid="{00000000-0005-0000-0000-0000BF4B0000}"/>
    <cellStyle name="Normal 12 2 4 4 2" xfId="15427" xr:uid="{00000000-0005-0000-0000-0000C04B0000}"/>
    <cellStyle name="Normal 12 2 4 5" xfId="15428" xr:uid="{00000000-0005-0000-0000-0000C14B0000}"/>
    <cellStyle name="Normal 12 2 4 5 2" xfId="15429" xr:uid="{00000000-0005-0000-0000-0000C24B0000}"/>
    <cellStyle name="Normal 12 2 4 6" xfId="15430" xr:uid="{00000000-0005-0000-0000-0000C34B0000}"/>
    <cellStyle name="Normal 12 2 4 7" xfId="15431" xr:uid="{00000000-0005-0000-0000-0000C44B0000}"/>
    <cellStyle name="Normal 12 2 4 8" xfId="15432" xr:uid="{00000000-0005-0000-0000-0000C54B0000}"/>
    <cellStyle name="Normal 12 2 4 9" xfId="15433" xr:uid="{00000000-0005-0000-0000-0000C64B0000}"/>
    <cellStyle name="Normal 12 2 5" xfId="15434" xr:uid="{00000000-0005-0000-0000-0000C74B0000}"/>
    <cellStyle name="Normal 12 2 5 2" xfId="15435" xr:uid="{00000000-0005-0000-0000-0000C84B0000}"/>
    <cellStyle name="Normal 12 2 5 2 2" xfId="15436" xr:uid="{00000000-0005-0000-0000-0000C94B0000}"/>
    <cellStyle name="Normal 12 2 5 2 2 2" xfId="15437" xr:uid="{00000000-0005-0000-0000-0000CA4B0000}"/>
    <cellStyle name="Normal 12 2 5 2 3" xfId="15438" xr:uid="{00000000-0005-0000-0000-0000CB4B0000}"/>
    <cellStyle name="Normal 12 2 5 2 3 2" xfId="15439" xr:uid="{00000000-0005-0000-0000-0000CC4B0000}"/>
    <cellStyle name="Normal 12 2 5 2 4" xfId="15440" xr:uid="{00000000-0005-0000-0000-0000CD4B0000}"/>
    <cellStyle name="Normal 12 2 5 2 5" xfId="15441" xr:uid="{00000000-0005-0000-0000-0000CE4B0000}"/>
    <cellStyle name="Normal 12 2 5 2 6" xfId="15442" xr:uid="{00000000-0005-0000-0000-0000CF4B0000}"/>
    <cellStyle name="Normal 12 2 5 2 7" xfId="15443" xr:uid="{00000000-0005-0000-0000-0000D04B0000}"/>
    <cellStyle name="Normal 12 2 5 3" xfId="15444" xr:uid="{00000000-0005-0000-0000-0000D14B0000}"/>
    <cellStyle name="Normal 12 2 5 3 2" xfId="15445" xr:uid="{00000000-0005-0000-0000-0000D24B0000}"/>
    <cellStyle name="Normal 12 2 5 4" xfId="15446" xr:uid="{00000000-0005-0000-0000-0000D34B0000}"/>
    <cellStyle name="Normal 12 2 5 4 2" xfId="15447" xr:uid="{00000000-0005-0000-0000-0000D44B0000}"/>
    <cellStyle name="Normal 12 2 5 5" xfId="15448" xr:uid="{00000000-0005-0000-0000-0000D54B0000}"/>
    <cellStyle name="Normal 12 2 5 6" xfId="15449" xr:uid="{00000000-0005-0000-0000-0000D64B0000}"/>
    <cellStyle name="Normal 12 2 5 7" xfId="15450" xr:uid="{00000000-0005-0000-0000-0000D74B0000}"/>
    <cellStyle name="Normal 12 2 5 8" xfId="15451" xr:uid="{00000000-0005-0000-0000-0000D84B0000}"/>
    <cellStyle name="Normal 12 2 5 9" xfId="15452" xr:uid="{00000000-0005-0000-0000-0000D94B0000}"/>
    <cellStyle name="Normal 12 2 6" xfId="15453" xr:uid="{00000000-0005-0000-0000-0000DA4B0000}"/>
    <cellStyle name="Normal 12 2 6 2" xfId="15454" xr:uid="{00000000-0005-0000-0000-0000DB4B0000}"/>
    <cellStyle name="Normal 12 2 6 2 2" xfId="15455" xr:uid="{00000000-0005-0000-0000-0000DC4B0000}"/>
    <cellStyle name="Normal 12 2 6 2 2 2" xfId="15456" xr:uid="{00000000-0005-0000-0000-0000DD4B0000}"/>
    <cellStyle name="Normal 12 2 6 2 3" xfId="15457" xr:uid="{00000000-0005-0000-0000-0000DE4B0000}"/>
    <cellStyle name="Normal 12 2 6 2 3 2" xfId="15458" xr:uid="{00000000-0005-0000-0000-0000DF4B0000}"/>
    <cellStyle name="Normal 12 2 6 2 4" xfId="15459" xr:uid="{00000000-0005-0000-0000-0000E04B0000}"/>
    <cellStyle name="Normal 12 2 6 2 5" xfId="15460" xr:uid="{00000000-0005-0000-0000-0000E14B0000}"/>
    <cellStyle name="Normal 12 2 6 2 6" xfId="15461" xr:uid="{00000000-0005-0000-0000-0000E24B0000}"/>
    <cellStyle name="Normal 12 2 6 2 7" xfId="15462" xr:uid="{00000000-0005-0000-0000-0000E34B0000}"/>
    <cellStyle name="Normal 12 2 6 3" xfId="15463" xr:uid="{00000000-0005-0000-0000-0000E44B0000}"/>
    <cellStyle name="Normal 12 2 6 3 2" xfId="15464" xr:uid="{00000000-0005-0000-0000-0000E54B0000}"/>
    <cellStyle name="Normal 12 2 6 4" xfId="15465" xr:uid="{00000000-0005-0000-0000-0000E64B0000}"/>
    <cellStyle name="Normal 12 2 6 4 2" xfId="15466" xr:uid="{00000000-0005-0000-0000-0000E74B0000}"/>
    <cellStyle name="Normal 12 2 6 5" xfId="15467" xr:uid="{00000000-0005-0000-0000-0000E84B0000}"/>
    <cellStyle name="Normal 12 2 6 6" xfId="15468" xr:uid="{00000000-0005-0000-0000-0000E94B0000}"/>
    <cellStyle name="Normal 12 2 6 7" xfId="15469" xr:uid="{00000000-0005-0000-0000-0000EA4B0000}"/>
    <cellStyle name="Normal 12 2 6 8" xfId="15470" xr:uid="{00000000-0005-0000-0000-0000EB4B0000}"/>
    <cellStyle name="Normal 12 2 6 9" xfId="15471" xr:uid="{00000000-0005-0000-0000-0000EC4B0000}"/>
    <cellStyle name="Normal 12 2 7" xfId="15472" xr:uid="{00000000-0005-0000-0000-0000ED4B0000}"/>
    <cellStyle name="Normal 12 2 7 2" xfId="15473" xr:uid="{00000000-0005-0000-0000-0000EE4B0000}"/>
    <cellStyle name="Normal 12 2 7 2 2" xfId="15474" xr:uid="{00000000-0005-0000-0000-0000EF4B0000}"/>
    <cellStyle name="Normal 12 2 7 3" xfId="15475" xr:uid="{00000000-0005-0000-0000-0000F04B0000}"/>
    <cellStyle name="Normal 12 2 7 3 2" xfId="15476" xr:uid="{00000000-0005-0000-0000-0000F14B0000}"/>
    <cellStyle name="Normal 12 2 7 4" xfId="15477" xr:uid="{00000000-0005-0000-0000-0000F24B0000}"/>
    <cellStyle name="Normal 12 2 7 5" xfId="15478" xr:uid="{00000000-0005-0000-0000-0000F34B0000}"/>
    <cellStyle name="Normal 12 2 7 6" xfId="15479" xr:uid="{00000000-0005-0000-0000-0000F44B0000}"/>
    <cellStyle name="Normal 12 2 7 7" xfId="15480" xr:uid="{00000000-0005-0000-0000-0000F54B0000}"/>
    <cellStyle name="Normal 12 2 7 8" xfId="15481" xr:uid="{00000000-0005-0000-0000-0000F64B0000}"/>
    <cellStyle name="Normal 12 2 8" xfId="15482" xr:uid="{00000000-0005-0000-0000-0000F74B0000}"/>
    <cellStyle name="Normal 12 2 8 2" xfId="15483" xr:uid="{00000000-0005-0000-0000-0000F84B0000}"/>
    <cellStyle name="Normal 12 2 9" xfId="15484" xr:uid="{00000000-0005-0000-0000-0000F94B0000}"/>
    <cellStyle name="Normal 12 2 9 2" xfId="15485" xr:uid="{00000000-0005-0000-0000-0000FA4B0000}"/>
    <cellStyle name="Normal 12 2_2015 Annual Rpt" xfId="4978" xr:uid="{00000000-0005-0000-0000-0000FB4B0000}"/>
    <cellStyle name="Normal 12 3" xfId="1547" xr:uid="{00000000-0005-0000-0000-0000FC4B0000}"/>
    <cellStyle name="Normal 12 3 10" xfId="15486" xr:uid="{00000000-0005-0000-0000-0000FD4B0000}"/>
    <cellStyle name="Normal 12 3 11" xfId="15487" xr:uid="{00000000-0005-0000-0000-0000FE4B0000}"/>
    <cellStyle name="Normal 12 3 12" xfId="15488" xr:uid="{00000000-0005-0000-0000-0000FF4B0000}"/>
    <cellStyle name="Normal 12 3 13" xfId="15489" xr:uid="{00000000-0005-0000-0000-0000004C0000}"/>
    <cellStyle name="Normal 12 3 2" xfId="1548" xr:uid="{00000000-0005-0000-0000-0000014C0000}"/>
    <cellStyle name="Normal 12 3 2 10" xfId="15490" xr:uid="{00000000-0005-0000-0000-0000024C0000}"/>
    <cellStyle name="Normal 12 3 2 2" xfId="15491" xr:uid="{00000000-0005-0000-0000-0000034C0000}"/>
    <cellStyle name="Normal 12 3 2 2 2" xfId="15492" xr:uid="{00000000-0005-0000-0000-0000044C0000}"/>
    <cellStyle name="Normal 12 3 2 2 2 2" xfId="15493" xr:uid="{00000000-0005-0000-0000-0000054C0000}"/>
    <cellStyle name="Normal 12 3 2 2 2 3" xfId="15494" xr:uid="{00000000-0005-0000-0000-0000064C0000}"/>
    <cellStyle name="Normal 12 3 2 2 3" xfId="15495" xr:uid="{00000000-0005-0000-0000-0000074C0000}"/>
    <cellStyle name="Normal 12 3 2 2 3 2" xfId="15496" xr:uid="{00000000-0005-0000-0000-0000084C0000}"/>
    <cellStyle name="Normal 12 3 2 2 4" xfId="15497" xr:uid="{00000000-0005-0000-0000-0000094C0000}"/>
    <cellStyle name="Normal 12 3 2 2 5" xfId="15498" xr:uid="{00000000-0005-0000-0000-00000A4C0000}"/>
    <cellStyle name="Normal 12 3 2 2 6" xfId="15499" xr:uid="{00000000-0005-0000-0000-00000B4C0000}"/>
    <cellStyle name="Normal 12 3 2 2 7" xfId="15500" xr:uid="{00000000-0005-0000-0000-00000C4C0000}"/>
    <cellStyle name="Normal 12 3 2 2 8" xfId="15501" xr:uid="{00000000-0005-0000-0000-00000D4C0000}"/>
    <cellStyle name="Normal 12 3 2 3" xfId="15502" xr:uid="{00000000-0005-0000-0000-00000E4C0000}"/>
    <cellStyle name="Normal 12 3 2 3 2" xfId="15503" xr:uid="{00000000-0005-0000-0000-00000F4C0000}"/>
    <cellStyle name="Normal 12 3 2 3 2 2" xfId="15504" xr:uid="{00000000-0005-0000-0000-0000104C0000}"/>
    <cellStyle name="Normal 12 3 2 3 3" xfId="15505" xr:uid="{00000000-0005-0000-0000-0000114C0000}"/>
    <cellStyle name="Normal 12 3 2 3 3 2" xfId="15506" xr:uid="{00000000-0005-0000-0000-0000124C0000}"/>
    <cellStyle name="Normal 12 3 2 3 4" xfId="15507" xr:uid="{00000000-0005-0000-0000-0000134C0000}"/>
    <cellStyle name="Normal 12 3 2 3 5" xfId="15508" xr:uid="{00000000-0005-0000-0000-0000144C0000}"/>
    <cellStyle name="Normal 12 3 2 3 6" xfId="15509" xr:uid="{00000000-0005-0000-0000-0000154C0000}"/>
    <cellStyle name="Normal 12 3 2 3 7" xfId="15510" xr:uid="{00000000-0005-0000-0000-0000164C0000}"/>
    <cellStyle name="Normal 12 3 2 3 8" xfId="15511" xr:uid="{00000000-0005-0000-0000-0000174C0000}"/>
    <cellStyle name="Normal 12 3 2 4" xfId="15512" xr:uid="{00000000-0005-0000-0000-0000184C0000}"/>
    <cellStyle name="Normal 12 3 2 4 2" xfId="15513" xr:uid="{00000000-0005-0000-0000-0000194C0000}"/>
    <cellStyle name="Normal 12 3 2 5" xfId="15514" xr:uid="{00000000-0005-0000-0000-00001A4C0000}"/>
    <cellStyle name="Normal 12 3 2 5 2" xfId="15515" xr:uid="{00000000-0005-0000-0000-00001B4C0000}"/>
    <cellStyle name="Normal 12 3 2 6" xfId="15516" xr:uid="{00000000-0005-0000-0000-00001C4C0000}"/>
    <cellStyle name="Normal 12 3 2 7" xfId="15517" xr:uid="{00000000-0005-0000-0000-00001D4C0000}"/>
    <cellStyle name="Normal 12 3 2 8" xfId="15518" xr:uid="{00000000-0005-0000-0000-00001E4C0000}"/>
    <cellStyle name="Normal 12 3 2 9" xfId="15519" xr:uid="{00000000-0005-0000-0000-00001F4C0000}"/>
    <cellStyle name="Normal 12 3 3" xfId="15520" xr:uid="{00000000-0005-0000-0000-0000204C0000}"/>
    <cellStyle name="Normal 12 3 3 2" xfId="15521" xr:uid="{00000000-0005-0000-0000-0000214C0000}"/>
    <cellStyle name="Normal 12 3 3 2 2" xfId="15522" xr:uid="{00000000-0005-0000-0000-0000224C0000}"/>
    <cellStyle name="Normal 12 3 3 2 2 2" xfId="15523" xr:uid="{00000000-0005-0000-0000-0000234C0000}"/>
    <cellStyle name="Normal 12 3 3 2 3" xfId="15524" xr:uid="{00000000-0005-0000-0000-0000244C0000}"/>
    <cellStyle name="Normal 12 3 3 2 3 2" xfId="15525" xr:uid="{00000000-0005-0000-0000-0000254C0000}"/>
    <cellStyle name="Normal 12 3 3 2 4" xfId="15526" xr:uid="{00000000-0005-0000-0000-0000264C0000}"/>
    <cellStyle name="Normal 12 3 3 2 5" xfId="15527" xr:uid="{00000000-0005-0000-0000-0000274C0000}"/>
    <cellStyle name="Normal 12 3 3 2 6" xfId="15528" xr:uid="{00000000-0005-0000-0000-0000284C0000}"/>
    <cellStyle name="Normal 12 3 3 2 7" xfId="15529" xr:uid="{00000000-0005-0000-0000-0000294C0000}"/>
    <cellStyle name="Normal 12 3 3 2 8" xfId="15530" xr:uid="{00000000-0005-0000-0000-00002A4C0000}"/>
    <cellStyle name="Normal 12 3 3 3" xfId="15531" xr:uid="{00000000-0005-0000-0000-00002B4C0000}"/>
    <cellStyle name="Normal 12 3 3 3 2" xfId="15532" xr:uid="{00000000-0005-0000-0000-00002C4C0000}"/>
    <cellStyle name="Normal 12 3 3 4" xfId="15533" xr:uid="{00000000-0005-0000-0000-00002D4C0000}"/>
    <cellStyle name="Normal 12 3 3 4 2" xfId="15534" xr:uid="{00000000-0005-0000-0000-00002E4C0000}"/>
    <cellStyle name="Normal 12 3 3 5" xfId="15535" xr:uid="{00000000-0005-0000-0000-00002F4C0000}"/>
    <cellStyle name="Normal 12 3 3 6" xfId="15536" xr:uid="{00000000-0005-0000-0000-0000304C0000}"/>
    <cellStyle name="Normal 12 3 3 7" xfId="15537" xr:uid="{00000000-0005-0000-0000-0000314C0000}"/>
    <cellStyle name="Normal 12 3 3 8" xfId="15538" xr:uid="{00000000-0005-0000-0000-0000324C0000}"/>
    <cellStyle name="Normal 12 3 3 9" xfId="15539" xr:uid="{00000000-0005-0000-0000-0000334C0000}"/>
    <cellStyle name="Normal 12 3 4" xfId="15540" xr:uid="{00000000-0005-0000-0000-0000344C0000}"/>
    <cellStyle name="Normal 12 3 4 2" xfId="15541" xr:uid="{00000000-0005-0000-0000-0000354C0000}"/>
    <cellStyle name="Normal 12 3 4 2 2" xfId="15542" xr:uid="{00000000-0005-0000-0000-0000364C0000}"/>
    <cellStyle name="Normal 12 3 4 2 2 2" xfId="15543" xr:uid="{00000000-0005-0000-0000-0000374C0000}"/>
    <cellStyle name="Normal 12 3 4 2 3" xfId="15544" xr:uid="{00000000-0005-0000-0000-0000384C0000}"/>
    <cellStyle name="Normal 12 3 4 2 3 2" xfId="15545" xr:uid="{00000000-0005-0000-0000-0000394C0000}"/>
    <cellStyle name="Normal 12 3 4 2 4" xfId="15546" xr:uid="{00000000-0005-0000-0000-00003A4C0000}"/>
    <cellStyle name="Normal 12 3 4 2 5" xfId="15547" xr:uid="{00000000-0005-0000-0000-00003B4C0000}"/>
    <cellStyle name="Normal 12 3 4 2 6" xfId="15548" xr:uid="{00000000-0005-0000-0000-00003C4C0000}"/>
    <cellStyle name="Normal 12 3 4 2 7" xfId="15549" xr:uid="{00000000-0005-0000-0000-00003D4C0000}"/>
    <cellStyle name="Normal 12 3 4 3" xfId="15550" xr:uid="{00000000-0005-0000-0000-00003E4C0000}"/>
    <cellStyle name="Normal 12 3 4 3 2" xfId="15551" xr:uid="{00000000-0005-0000-0000-00003F4C0000}"/>
    <cellStyle name="Normal 12 3 4 4" xfId="15552" xr:uid="{00000000-0005-0000-0000-0000404C0000}"/>
    <cellStyle name="Normal 12 3 4 4 2" xfId="15553" xr:uid="{00000000-0005-0000-0000-0000414C0000}"/>
    <cellStyle name="Normal 12 3 4 5" xfId="15554" xr:uid="{00000000-0005-0000-0000-0000424C0000}"/>
    <cellStyle name="Normal 12 3 4 6" xfId="15555" xr:uid="{00000000-0005-0000-0000-0000434C0000}"/>
    <cellStyle name="Normal 12 3 4 7" xfId="15556" xr:uid="{00000000-0005-0000-0000-0000444C0000}"/>
    <cellStyle name="Normal 12 3 4 8" xfId="15557" xr:uid="{00000000-0005-0000-0000-0000454C0000}"/>
    <cellStyle name="Normal 12 3 4 9" xfId="15558" xr:uid="{00000000-0005-0000-0000-0000464C0000}"/>
    <cellStyle name="Normal 12 3 5" xfId="15559" xr:uid="{00000000-0005-0000-0000-0000474C0000}"/>
    <cellStyle name="Normal 12 3 5 2" xfId="15560" xr:uid="{00000000-0005-0000-0000-0000484C0000}"/>
    <cellStyle name="Normal 12 3 5 2 2" xfId="15561" xr:uid="{00000000-0005-0000-0000-0000494C0000}"/>
    <cellStyle name="Normal 12 3 5 3" xfId="15562" xr:uid="{00000000-0005-0000-0000-00004A4C0000}"/>
    <cellStyle name="Normal 12 3 5 3 2" xfId="15563" xr:uid="{00000000-0005-0000-0000-00004B4C0000}"/>
    <cellStyle name="Normal 12 3 5 4" xfId="15564" xr:uid="{00000000-0005-0000-0000-00004C4C0000}"/>
    <cellStyle name="Normal 12 3 5 5" xfId="15565" xr:uid="{00000000-0005-0000-0000-00004D4C0000}"/>
    <cellStyle name="Normal 12 3 5 6" xfId="15566" xr:uid="{00000000-0005-0000-0000-00004E4C0000}"/>
    <cellStyle name="Normal 12 3 5 7" xfId="15567" xr:uid="{00000000-0005-0000-0000-00004F4C0000}"/>
    <cellStyle name="Normal 12 3 5 8" xfId="15568" xr:uid="{00000000-0005-0000-0000-0000504C0000}"/>
    <cellStyle name="Normal 12 3 6" xfId="15569" xr:uid="{00000000-0005-0000-0000-0000514C0000}"/>
    <cellStyle name="Normal 12 3 6 2" xfId="15570" xr:uid="{00000000-0005-0000-0000-0000524C0000}"/>
    <cellStyle name="Normal 12 3 7" xfId="15571" xr:uid="{00000000-0005-0000-0000-0000534C0000}"/>
    <cellStyle name="Normal 12 3 7 2" xfId="15572" xr:uid="{00000000-0005-0000-0000-0000544C0000}"/>
    <cellStyle name="Normal 12 3 8" xfId="15573" xr:uid="{00000000-0005-0000-0000-0000554C0000}"/>
    <cellStyle name="Normal 12 3 8 2" xfId="15574" xr:uid="{00000000-0005-0000-0000-0000564C0000}"/>
    <cellStyle name="Normal 12 3 9" xfId="15575" xr:uid="{00000000-0005-0000-0000-0000574C0000}"/>
    <cellStyle name="Normal 12 4" xfId="1549" xr:uid="{00000000-0005-0000-0000-0000584C0000}"/>
    <cellStyle name="Normal 12 4 10" xfId="15576" xr:uid="{00000000-0005-0000-0000-0000594C0000}"/>
    <cellStyle name="Normal 12 4 11" xfId="15577" xr:uid="{00000000-0005-0000-0000-00005A4C0000}"/>
    <cellStyle name="Normal 12 4 12" xfId="15578" xr:uid="{00000000-0005-0000-0000-00005B4C0000}"/>
    <cellStyle name="Normal 12 4 2" xfId="15579" xr:uid="{00000000-0005-0000-0000-00005C4C0000}"/>
    <cellStyle name="Normal 12 4 2 2" xfId="15580" xr:uid="{00000000-0005-0000-0000-00005D4C0000}"/>
    <cellStyle name="Normal 12 4 2 2 2" xfId="15581" xr:uid="{00000000-0005-0000-0000-00005E4C0000}"/>
    <cellStyle name="Normal 12 4 2 2 2 2" xfId="15582" xr:uid="{00000000-0005-0000-0000-00005F4C0000}"/>
    <cellStyle name="Normal 12 4 2 2 2 3" xfId="15583" xr:uid="{00000000-0005-0000-0000-0000604C0000}"/>
    <cellStyle name="Normal 12 4 2 2 3" xfId="15584" xr:uid="{00000000-0005-0000-0000-0000614C0000}"/>
    <cellStyle name="Normal 12 4 2 2 3 2" xfId="15585" xr:uid="{00000000-0005-0000-0000-0000624C0000}"/>
    <cellStyle name="Normal 12 4 2 2 4" xfId="15586" xr:uid="{00000000-0005-0000-0000-0000634C0000}"/>
    <cellStyle name="Normal 12 4 2 2 5" xfId="15587" xr:uid="{00000000-0005-0000-0000-0000644C0000}"/>
    <cellStyle name="Normal 12 4 2 2 6" xfId="15588" xr:uid="{00000000-0005-0000-0000-0000654C0000}"/>
    <cellStyle name="Normal 12 4 2 2 7" xfId="15589" xr:uid="{00000000-0005-0000-0000-0000664C0000}"/>
    <cellStyle name="Normal 12 4 2 2 8" xfId="15590" xr:uid="{00000000-0005-0000-0000-0000674C0000}"/>
    <cellStyle name="Normal 12 4 2 3" xfId="15591" xr:uid="{00000000-0005-0000-0000-0000684C0000}"/>
    <cellStyle name="Normal 12 4 2 3 2" xfId="15592" xr:uid="{00000000-0005-0000-0000-0000694C0000}"/>
    <cellStyle name="Normal 12 4 2 3 3" xfId="15593" xr:uid="{00000000-0005-0000-0000-00006A4C0000}"/>
    <cellStyle name="Normal 12 4 2 4" xfId="15594" xr:uid="{00000000-0005-0000-0000-00006B4C0000}"/>
    <cellStyle name="Normal 12 4 2 4 2" xfId="15595" xr:uid="{00000000-0005-0000-0000-00006C4C0000}"/>
    <cellStyle name="Normal 12 4 2 5" xfId="15596" xr:uid="{00000000-0005-0000-0000-00006D4C0000}"/>
    <cellStyle name="Normal 12 4 2 6" xfId="15597" xr:uid="{00000000-0005-0000-0000-00006E4C0000}"/>
    <cellStyle name="Normal 12 4 2 7" xfId="15598" xr:uid="{00000000-0005-0000-0000-00006F4C0000}"/>
    <cellStyle name="Normal 12 4 2 8" xfId="15599" xr:uid="{00000000-0005-0000-0000-0000704C0000}"/>
    <cellStyle name="Normal 12 4 2 9" xfId="15600" xr:uid="{00000000-0005-0000-0000-0000714C0000}"/>
    <cellStyle name="Normal 12 4 3" xfId="15601" xr:uid="{00000000-0005-0000-0000-0000724C0000}"/>
    <cellStyle name="Normal 12 4 3 2" xfId="15602" xr:uid="{00000000-0005-0000-0000-0000734C0000}"/>
    <cellStyle name="Normal 12 4 3 2 2" xfId="15603" xr:uid="{00000000-0005-0000-0000-0000744C0000}"/>
    <cellStyle name="Normal 12 4 3 2 2 2" xfId="15604" xr:uid="{00000000-0005-0000-0000-0000754C0000}"/>
    <cellStyle name="Normal 12 4 3 2 3" xfId="15605" xr:uid="{00000000-0005-0000-0000-0000764C0000}"/>
    <cellStyle name="Normal 12 4 3 2 3 2" xfId="15606" xr:uid="{00000000-0005-0000-0000-0000774C0000}"/>
    <cellStyle name="Normal 12 4 3 2 4" xfId="15607" xr:uid="{00000000-0005-0000-0000-0000784C0000}"/>
    <cellStyle name="Normal 12 4 3 2 5" xfId="15608" xr:uid="{00000000-0005-0000-0000-0000794C0000}"/>
    <cellStyle name="Normal 12 4 3 2 6" xfId="15609" xr:uid="{00000000-0005-0000-0000-00007A4C0000}"/>
    <cellStyle name="Normal 12 4 3 2 7" xfId="15610" xr:uid="{00000000-0005-0000-0000-00007B4C0000}"/>
    <cellStyle name="Normal 12 4 3 2 8" xfId="15611" xr:uid="{00000000-0005-0000-0000-00007C4C0000}"/>
    <cellStyle name="Normal 12 4 3 3" xfId="15612" xr:uid="{00000000-0005-0000-0000-00007D4C0000}"/>
    <cellStyle name="Normal 12 4 3 3 2" xfId="15613" xr:uid="{00000000-0005-0000-0000-00007E4C0000}"/>
    <cellStyle name="Normal 12 4 3 4" xfId="15614" xr:uid="{00000000-0005-0000-0000-00007F4C0000}"/>
    <cellStyle name="Normal 12 4 3 4 2" xfId="15615" xr:uid="{00000000-0005-0000-0000-0000804C0000}"/>
    <cellStyle name="Normal 12 4 3 5" xfId="15616" xr:uid="{00000000-0005-0000-0000-0000814C0000}"/>
    <cellStyle name="Normal 12 4 3 6" xfId="15617" xr:uid="{00000000-0005-0000-0000-0000824C0000}"/>
    <cellStyle name="Normal 12 4 3 7" xfId="15618" xr:uid="{00000000-0005-0000-0000-0000834C0000}"/>
    <cellStyle name="Normal 12 4 3 8" xfId="15619" xr:uid="{00000000-0005-0000-0000-0000844C0000}"/>
    <cellStyle name="Normal 12 4 3 9" xfId="15620" xr:uid="{00000000-0005-0000-0000-0000854C0000}"/>
    <cellStyle name="Normal 12 4 4" xfId="15621" xr:uid="{00000000-0005-0000-0000-0000864C0000}"/>
    <cellStyle name="Normal 12 4 4 2" xfId="15622" xr:uid="{00000000-0005-0000-0000-0000874C0000}"/>
    <cellStyle name="Normal 12 4 4 2 2" xfId="15623" xr:uid="{00000000-0005-0000-0000-0000884C0000}"/>
    <cellStyle name="Normal 12 4 4 3" xfId="15624" xr:uid="{00000000-0005-0000-0000-0000894C0000}"/>
    <cellStyle name="Normal 12 4 4 3 2" xfId="15625" xr:uid="{00000000-0005-0000-0000-00008A4C0000}"/>
    <cellStyle name="Normal 12 4 4 4" xfId="15626" xr:uid="{00000000-0005-0000-0000-00008B4C0000}"/>
    <cellStyle name="Normal 12 4 4 5" xfId="15627" xr:uid="{00000000-0005-0000-0000-00008C4C0000}"/>
    <cellStyle name="Normal 12 4 4 6" xfId="15628" xr:uid="{00000000-0005-0000-0000-00008D4C0000}"/>
    <cellStyle name="Normal 12 4 4 7" xfId="15629" xr:uid="{00000000-0005-0000-0000-00008E4C0000}"/>
    <cellStyle name="Normal 12 4 4 8" xfId="15630" xr:uid="{00000000-0005-0000-0000-00008F4C0000}"/>
    <cellStyle name="Normal 12 4 5" xfId="15631" xr:uid="{00000000-0005-0000-0000-0000904C0000}"/>
    <cellStyle name="Normal 12 4 5 2" xfId="15632" xr:uid="{00000000-0005-0000-0000-0000914C0000}"/>
    <cellStyle name="Normal 12 4 5 3" xfId="15633" xr:uid="{00000000-0005-0000-0000-0000924C0000}"/>
    <cellStyle name="Normal 12 4 6" xfId="15634" xr:uid="{00000000-0005-0000-0000-0000934C0000}"/>
    <cellStyle name="Normal 12 4 6 2" xfId="15635" xr:uid="{00000000-0005-0000-0000-0000944C0000}"/>
    <cellStyle name="Normal 12 4 7" xfId="15636" xr:uid="{00000000-0005-0000-0000-0000954C0000}"/>
    <cellStyle name="Normal 12 4 7 2" xfId="15637" xr:uid="{00000000-0005-0000-0000-0000964C0000}"/>
    <cellStyle name="Normal 12 4 8" xfId="15638" xr:uid="{00000000-0005-0000-0000-0000974C0000}"/>
    <cellStyle name="Normal 12 4 9" xfId="15639" xr:uid="{00000000-0005-0000-0000-0000984C0000}"/>
    <cellStyle name="Normal 12 5" xfId="1550" xr:uid="{00000000-0005-0000-0000-0000994C0000}"/>
    <cellStyle name="Normal 12 5 10" xfId="15640" xr:uid="{00000000-0005-0000-0000-00009A4C0000}"/>
    <cellStyle name="Normal 12 5 11" xfId="15641" xr:uid="{00000000-0005-0000-0000-00009B4C0000}"/>
    <cellStyle name="Normal 12 5 2" xfId="15642" xr:uid="{00000000-0005-0000-0000-00009C4C0000}"/>
    <cellStyle name="Normal 12 5 2 2" xfId="15643" xr:uid="{00000000-0005-0000-0000-00009D4C0000}"/>
    <cellStyle name="Normal 12 5 2 2 2" xfId="15644" xr:uid="{00000000-0005-0000-0000-00009E4C0000}"/>
    <cellStyle name="Normal 12 5 2 3" xfId="15645" xr:uid="{00000000-0005-0000-0000-00009F4C0000}"/>
    <cellStyle name="Normal 12 5 2 3 2" xfId="15646" xr:uid="{00000000-0005-0000-0000-0000A04C0000}"/>
    <cellStyle name="Normal 12 5 2 4" xfId="15647" xr:uid="{00000000-0005-0000-0000-0000A14C0000}"/>
    <cellStyle name="Normal 12 5 2 5" xfId="15648" xr:uid="{00000000-0005-0000-0000-0000A24C0000}"/>
    <cellStyle name="Normal 12 5 2 6" xfId="15649" xr:uid="{00000000-0005-0000-0000-0000A34C0000}"/>
    <cellStyle name="Normal 12 5 2 7" xfId="15650" xr:uid="{00000000-0005-0000-0000-0000A44C0000}"/>
    <cellStyle name="Normal 12 5 2 8" xfId="15651" xr:uid="{00000000-0005-0000-0000-0000A54C0000}"/>
    <cellStyle name="Normal 12 5 3" xfId="15652" xr:uid="{00000000-0005-0000-0000-0000A64C0000}"/>
    <cellStyle name="Normal 12 5 3 2" xfId="15653" xr:uid="{00000000-0005-0000-0000-0000A74C0000}"/>
    <cellStyle name="Normal 12 5 3 2 2" xfId="15654" xr:uid="{00000000-0005-0000-0000-0000A84C0000}"/>
    <cellStyle name="Normal 12 5 3 3" xfId="15655" xr:uid="{00000000-0005-0000-0000-0000A94C0000}"/>
    <cellStyle name="Normal 12 5 3 3 2" xfId="15656" xr:uid="{00000000-0005-0000-0000-0000AA4C0000}"/>
    <cellStyle name="Normal 12 5 3 4" xfId="15657" xr:uid="{00000000-0005-0000-0000-0000AB4C0000}"/>
    <cellStyle name="Normal 12 5 3 5" xfId="15658" xr:uid="{00000000-0005-0000-0000-0000AC4C0000}"/>
    <cellStyle name="Normal 12 5 3 6" xfId="15659" xr:uid="{00000000-0005-0000-0000-0000AD4C0000}"/>
    <cellStyle name="Normal 12 5 3 7" xfId="15660" xr:uid="{00000000-0005-0000-0000-0000AE4C0000}"/>
    <cellStyle name="Normal 12 5 4" xfId="15661" xr:uid="{00000000-0005-0000-0000-0000AF4C0000}"/>
    <cellStyle name="Normal 12 5 4 2" xfId="15662" xr:uid="{00000000-0005-0000-0000-0000B04C0000}"/>
    <cellStyle name="Normal 12 5 5" xfId="15663" xr:uid="{00000000-0005-0000-0000-0000B14C0000}"/>
    <cellStyle name="Normal 12 5 5 2" xfId="15664" xr:uid="{00000000-0005-0000-0000-0000B24C0000}"/>
    <cellStyle name="Normal 12 5 6" xfId="15665" xr:uid="{00000000-0005-0000-0000-0000B34C0000}"/>
    <cellStyle name="Normal 12 5 6 2" xfId="15666" xr:uid="{00000000-0005-0000-0000-0000B44C0000}"/>
    <cellStyle name="Normal 12 5 7" xfId="15667" xr:uid="{00000000-0005-0000-0000-0000B54C0000}"/>
    <cellStyle name="Normal 12 5 8" xfId="15668" xr:uid="{00000000-0005-0000-0000-0000B64C0000}"/>
    <cellStyle name="Normal 12 5 9" xfId="15669" xr:uid="{00000000-0005-0000-0000-0000B74C0000}"/>
    <cellStyle name="Normal 12 6" xfId="1543" xr:uid="{00000000-0005-0000-0000-0000B84C0000}"/>
    <cellStyle name="Normal 12 6 2" xfId="15670" xr:uid="{00000000-0005-0000-0000-0000B94C0000}"/>
    <cellStyle name="Normal 12 6 2 2" xfId="15671" xr:uid="{00000000-0005-0000-0000-0000BA4C0000}"/>
    <cellStyle name="Normal 12 6 2 2 2" xfId="15672" xr:uid="{00000000-0005-0000-0000-0000BB4C0000}"/>
    <cellStyle name="Normal 12 6 2 3" xfId="15673" xr:uid="{00000000-0005-0000-0000-0000BC4C0000}"/>
    <cellStyle name="Normal 12 6 2 3 2" xfId="15674" xr:uid="{00000000-0005-0000-0000-0000BD4C0000}"/>
    <cellStyle name="Normal 12 6 2 4" xfId="15675" xr:uid="{00000000-0005-0000-0000-0000BE4C0000}"/>
    <cellStyle name="Normal 12 6 2 5" xfId="15676" xr:uid="{00000000-0005-0000-0000-0000BF4C0000}"/>
    <cellStyle name="Normal 12 6 2 6" xfId="15677" xr:uid="{00000000-0005-0000-0000-0000C04C0000}"/>
    <cellStyle name="Normal 12 6 2 7" xfId="15678" xr:uid="{00000000-0005-0000-0000-0000C14C0000}"/>
    <cellStyle name="Normal 12 6 2 8" xfId="15679" xr:uid="{00000000-0005-0000-0000-0000C24C0000}"/>
    <cellStyle name="Normal 12 6 3" xfId="15680" xr:uid="{00000000-0005-0000-0000-0000C34C0000}"/>
    <cellStyle name="Normal 12 6 3 2" xfId="15681" xr:uid="{00000000-0005-0000-0000-0000C44C0000}"/>
    <cellStyle name="Normal 12 6 4" xfId="15682" xr:uid="{00000000-0005-0000-0000-0000C54C0000}"/>
    <cellStyle name="Normal 12 6 4 2" xfId="15683" xr:uid="{00000000-0005-0000-0000-0000C64C0000}"/>
    <cellStyle name="Normal 12 6 5" xfId="15684" xr:uid="{00000000-0005-0000-0000-0000C74C0000}"/>
    <cellStyle name="Normal 12 6 6" xfId="15685" xr:uid="{00000000-0005-0000-0000-0000C84C0000}"/>
    <cellStyle name="Normal 12 6 7" xfId="15686" xr:uid="{00000000-0005-0000-0000-0000C94C0000}"/>
    <cellStyle name="Normal 12 6 8" xfId="15687" xr:uid="{00000000-0005-0000-0000-0000CA4C0000}"/>
    <cellStyle name="Normal 12 6 9" xfId="15688" xr:uid="{00000000-0005-0000-0000-0000CB4C0000}"/>
    <cellStyle name="Normal 12 7" xfId="15689" xr:uid="{00000000-0005-0000-0000-0000CC4C0000}"/>
    <cellStyle name="Normal 12 7 2" xfId="15690" xr:uid="{00000000-0005-0000-0000-0000CD4C0000}"/>
    <cellStyle name="Normal 12 7 2 2" xfId="15691" xr:uid="{00000000-0005-0000-0000-0000CE4C0000}"/>
    <cellStyle name="Normal 12 7 2 2 2" xfId="15692" xr:uid="{00000000-0005-0000-0000-0000CF4C0000}"/>
    <cellStyle name="Normal 12 7 2 3" xfId="15693" xr:uid="{00000000-0005-0000-0000-0000D04C0000}"/>
    <cellStyle name="Normal 12 7 2 3 2" xfId="15694" xr:uid="{00000000-0005-0000-0000-0000D14C0000}"/>
    <cellStyle name="Normal 12 7 2 4" xfId="15695" xr:uid="{00000000-0005-0000-0000-0000D24C0000}"/>
    <cellStyle name="Normal 12 7 2 5" xfId="15696" xr:uid="{00000000-0005-0000-0000-0000D34C0000}"/>
    <cellStyle name="Normal 12 7 2 6" xfId="15697" xr:uid="{00000000-0005-0000-0000-0000D44C0000}"/>
    <cellStyle name="Normal 12 7 2 7" xfId="15698" xr:uid="{00000000-0005-0000-0000-0000D54C0000}"/>
    <cellStyle name="Normal 12 7 3" xfId="15699" xr:uid="{00000000-0005-0000-0000-0000D64C0000}"/>
    <cellStyle name="Normal 12 7 3 2" xfId="15700" xr:uid="{00000000-0005-0000-0000-0000D74C0000}"/>
    <cellStyle name="Normal 12 7 4" xfId="15701" xr:uid="{00000000-0005-0000-0000-0000D84C0000}"/>
    <cellStyle name="Normal 12 7 4 2" xfId="15702" xr:uid="{00000000-0005-0000-0000-0000D94C0000}"/>
    <cellStyle name="Normal 12 7 5" xfId="15703" xr:uid="{00000000-0005-0000-0000-0000DA4C0000}"/>
    <cellStyle name="Normal 12 7 6" xfId="15704" xr:uid="{00000000-0005-0000-0000-0000DB4C0000}"/>
    <cellStyle name="Normal 12 7 7" xfId="15705" xr:uid="{00000000-0005-0000-0000-0000DC4C0000}"/>
    <cellStyle name="Normal 12 7 8" xfId="15706" xr:uid="{00000000-0005-0000-0000-0000DD4C0000}"/>
    <cellStyle name="Normal 12 7 9" xfId="15707" xr:uid="{00000000-0005-0000-0000-0000DE4C0000}"/>
    <cellStyle name="Normal 12 8" xfId="15708" xr:uid="{00000000-0005-0000-0000-0000DF4C0000}"/>
    <cellStyle name="Normal 12 8 2" xfId="15709" xr:uid="{00000000-0005-0000-0000-0000E04C0000}"/>
    <cellStyle name="Normal 12 8 2 2" xfId="15710" xr:uid="{00000000-0005-0000-0000-0000E14C0000}"/>
    <cellStyle name="Normal 12 8 3" xfId="15711" xr:uid="{00000000-0005-0000-0000-0000E24C0000}"/>
    <cellStyle name="Normal 12 8 3 2" xfId="15712" xr:uid="{00000000-0005-0000-0000-0000E34C0000}"/>
    <cellStyle name="Normal 12 8 4" xfId="15713" xr:uid="{00000000-0005-0000-0000-0000E44C0000}"/>
    <cellStyle name="Normal 12 8 5" xfId="15714" xr:uid="{00000000-0005-0000-0000-0000E54C0000}"/>
    <cellStyle name="Normal 12 8 6" xfId="15715" xr:uid="{00000000-0005-0000-0000-0000E64C0000}"/>
    <cellStyle name="Normal 12 8 7" xfId="15716" xr:uid="{00000000-0005-0000-0000-0000E74C0000}"/>
    <cellStyle name="Normal 12 8 8" xfId="15717" xr:uid="{00000000-0005-0000-0000-0000E84C0000}"/>
    <cellStyle name="Normal 12 9" xfId="15718" xr:uid="{00000000-0005-0000-0000-0000E94C0000}"/>
    <cellStyle name="Normal 12 9 2" xfId="15719" xr:uid="{00000000-0005-0000-0000-0000EA4C0000}"/>
    <cellStyle name="Normal 12_2010 - 2012 CEE Analysis - 2012 Budget DRAFT 11.1.11" xfId="1551" xr:uid="{00000000-0005-0000-0000-0000EB4C0000}"/>
    <cellStyle name="Normal 120" xfId="15720" xr:uid="{00000000-0005-0000-0000-0000EC4C0000}"/>
    <cellStyle name="Normal 120 10" xfId="15721" xr:uid="{00000000-0005-0000-0000-0000ED4C0000}"/>
    <cellStyle name="Normal 120 10 2" xfId="15722" xr:uid="{00000000-0005-0000-0000-0000EE4C0000}"/>
    <cellStyle name="Normal 120 11" xfId="15723" xr:uid="{00000000-0005-0000-0000-0000EF4C0000}"/>
    <cellStyle name="Normal 120 11 2" xfId="15724" xr:uid="{00000000-0005-0000-0000-0000F04C0000}"/>
    <cellStyle name="Normal 120 12" xfId="15725" xr:uid="{00000000-0005-0000-0000-0000F14C0000}"/>
    <cellStyle name="Normal 120 13" xfId="15726" xr:uid="{00000000-0005-0000-0000-0000F24C0000}"/>
    <cellStyle name="Normal 120 14" xfId="15727" xr:uid="{00000000-0005-0000-0000-0000F34C0000}"/>
    <cellStyle name="Normal 120 15" xfId="15728" xr:uid="{00000000-0005-0000-0000-0000F44C0000}"/>
    <cellStyle name="Normal 120 16" xfId="15729" xr:uid="{00000000-0005-0000-0000-0000F54C0000}"/>
    <cellStyle name="Normal 120 2" xfId="15730" xr:uid="{00000000-0005-0000-0000-0000F64C0000}"/>
    <cellStyle name="Normal 120 2 10" xfId="15731" xr:uid="{00000000-0005-0000-0000-0000F74C0000}"/>
    <cellStyle name="Normal 120 2 11" xfId="15732" xr:uid="{00000000-0005-0000-0000-0000F84C0000}"/>
    <cellStyle name="Normal 120 2 12" xfId="15733" xr:uid="{00000000-0005-0000-0000-0000F94C0000}"/>
    <cellStyle name="Normal 120 2 2" xfId="15734" xr:uid="{00000000-0005-0000-0000-0000FA4C0000}"/>
    <cellStyle name="Normal 120 2 2 10" xfId="15735" xr:uid="{00000000-0005-0000-0000-0000FB4C0000}"/>
    <cellStyle name="Normal 120 2 2 2" xfId="15736" xr:uid="{00000000-0005-0000-0000-0000FC4C0000}"/>
    <cellStyle name="Normal 120 2 2 2 2" xfId="15737" xr:uid="{00000000-0005-0000-0000-0000FD4C0000}"/>
    <cellStyle name="Normal 120 2 2 2 2 2" xfId="15738" xr:uid="{00000000-0005-0000-0000-0000FE4C0000}"/>
    <cellStyle name="Normal 120 2 2 2 3" xfId="15739" xr:uid="{00000000-0005-0000-0000-0000FF4C0000}"/>
    <cellStyle name="Normal 120 2 2 2 3 2" xfId="15740" xr:uid="{00000000-0005-0000-0000-0000004D0000}"/>
    <cellStyle name="Normal 120 2 2 2 4" xfId="15741" xr:uid="{00000000-0005-0000-0000-0000014D0000}"/>
    <cellStyle name="Normal 120 2 2 2 5" xfId="15742" xr:uid="{00000000-0005-0000-0000-0000024D0000}"/>
    <cellStyle name="Normal 120 2 2 2 6" xfId="15743" xr:uid="{00000000-0005-0000-0000-0000034D0000}"/>
    <cellStyle name="Normal 120 2 2 2 7" xfId="15744" xr:uid="{00000000-0005-0000-0000-0000044D0000}"/>
    <cellStyle name="Normal 120 2 2 3" xfId="15745" xr:uid="{00000000-0005-0000-0000-0000054D0000}"/>
    <cellStyle name="Normal 120 2 2 3 2" xfId="15746" xr:uid="{00000000-0005-0000-0000-0000064D0000}"/>
    <cellStyle name="Normal 120 2 2 3 2 2" xfId="15747" xr:uid="{00000000-0005-0000-0000-0000074D0000}"/>
    <cellStyle name="Normal 120 2 2 3 3" xfId="15748" xr:uid="{00000000-0005-0000-0000-0000084D0000}"/>
    <cellStyle name="Normal 120 2 2 3 3 2" xfId="15749" xr:uid="{00000000-0005-0000-0000-0000094D0000}"/>
    <cellStyle name="Normal 120 2 2 3 4" xfId="15750" xr:uid="{00000000-0005-0000-0000-00000A4D0000}"/>
    <cellStyle name="Normal 120 2 2 3 5" xfId="15751" xr:uid="{00000000-0005-0000-0000-00000B4D0000}"/>
    <cellStyle name="Normal 120 2 2 3 6" xfId="15752" xr:uid="{00000000-0005-0000-0000-00000C4D0000}"/>
    <cellStyle name="Normal 120 2 2 3 7" xfId="15753" xr:uid="{00000000-0005-0000-0000-00000D4D0000}"/>
    <cellStyle name="Normal 120 2 2 4" xfId="15754" xr:uid="{00000000-0005-0000-0000-00000E4D0000}"/>
    <cellStyle name="Normal 120 2 2 4 2" xfId="15755" xr:uid="{00000000-0005-0000-0000-00000F4D0000}"/>
    <cellStyle name="Normal 120 2 2 5" xfId="15756" xr:uid="{00000000-0005-0000-0000-0000104D0000}"/>
    <cellStyle name="Normal 120 2 2 5 2" xfId="15757" xr:uid="{00000000-0005-0000-0000-0000114D0000}"/>
    <cellStyle name="Normal 120 2 2 6" xfId="15758" xr:uid="{00000000-0005-0000-0000-0000124D0000}"/>
    <cellStyle name="Normal 120 2 2 7" xfId="15759" xr:uid="{00000000-0005-0000-0000-0000134D0000}"/>
    <cellStyle name="Normal 120 2 2 8" xfId="15760" xr:uid="{00000000-0005-0000-0000-0000144D0000}"/>
    <cellStyle name="Normal 120 2 2 9" xfId="15761" xr:uid="{00000000-0005-0000-0000-0000154D0000}"/>
    <cellStyle name="Normal 120 2 3" xfId="15762" xr:uid="{00000000-0005-0000-0000-0000164D0000}"/>
    <cellStyle name="Normal 120 2 3 2" xfId="15763" xr:uid="{00000000-0005-0000-0000-0000174D0000}"/>
    <cellStyle name="Normal 120 2 3 2 2" xfId="15764" xr:uid="{00000000-0005-0000-0000-0000184D0000}"/>
    <cellStyle name="Normal 120 2 3 2 2 2" xfId="15765" xr:uid="{00000000-0005-0000-0000-0000194D0000}"/>
    <cellStyle name="Normal 120 2 3 2 3" xfId="15766" xr:uid="{00000000-0005-0000-0000-00001A4D0000}"/>
    <cellStyle name="Normal 120 2 3 2 3 2" xfId="15767" xr:uid="{00000000-0005-0000-0000-00001B4D0000}"/>
    <cellStyle name="Normal 120 2 3 2 4" xfId="15768" xr:uid="{00000000-0005-0000-0000-00001C4D0000}"/>
    <cellStyle name="Normal 120 2 3 2 5" xfId="15769" xr:uid="{00000000-0005-0000-0000-00001D4D0000}"/>
    <cellStyle name="Normal 120 2 3 2 6" xfId="15770" xr:uid="{00000000-0005-0000-0000-00001E4D0000}"/>
    <cellStyle name="Normal 120 2 3 2 7" xfId="15771" xr:uid="{00000000-0005-0000-0000-00001F4D0000}"/>
    <cellStyle name="Normal 120 2 3 3" xfId="15772" xr:uid="{00000000-0005-0000-0000-0000204D0000}"/>
    <cellStyle name="Normal 120 2 3 3 2" xfId="15773" xr:uid="{00000000-0005-0000-0000-0000214D0000}"/>
    <cellStyle name="Normal 120 2 3 4" xfId="15774" xr:uid="{00000000-0005-0000-0000-0000224D0000}"/>
    <cellStyle name="Normal 120 2 3 4 2" xfId="15775" xr:uid="{00000000-0005-0000-0000-0000234D0000}"/>
    <cellStyle name="Normal 120 2 3 5" xfId="15776" xr:uid="{00000000-0005-0000-0000-0000244D0000}"/>
    <cellStyle name="Normal 120 2 3 6" xfId="15777" xr:uid="{00000000-0005-0000-0000-0000254D0000}"/>
    <cellStyle name="Normal 120 2 3 7" xfId="15778" xr:uid="{00000000-0005-0000-0000-0000264D0000}"/>
    <cellStyle name="Normal 120 2 3 8" xfId="15779" xr:uid="{00000000-0005-0000-0000-0000274D0000}"/>
    <cellStyle name="Normal 120 2 4" xfId="15780" xr:uid="{00000000-0005-0000-0000-0000284D0000}"/>
    <cellStyle name="Normal 120 2 4 2" xfId="15781" xr:uid="{00000000-0005-0000-0000-0000294D0000}"/>
    <cellStyle name="Normal 120 2 4 2 2" xfId="15782" xr:uid="{00000000-0005-0000-0000-00002A4D0000}"/>
    <cellStyle name="Normal 120 2 4 2 2 2" xfId="15783" xr:uid="{00000000-0005-0000-0000-00002B4D0000}"/>
    <cellStyle name="Normal 120 2 4 2 3" xfId="15784" xr:uid="{00000000-0005-0000-0000-00002C4D0000}"/>
    <cellStyle name="Normal 120 2 4 2 3 2" xfId="15785" xr:uid="{00000000-0005-0000-0000-00002D4D0000}"/>
    <cellStyle name="Normal 120 2 4 2 4" xfId="15786" xr:uid="{00000000-0005-0000-0000-00002E4D0000}"/>
    <cellStyle name="Normal 120 2 4 2 5" xfId="15787" xr:uid="{00000000-0005-0000-0000-00002F4D0000}"/>
    <cellStyle name="Normal 120 2 4 2 6" xfId="15788" xr:uid="{00000000-0005-0000-0000-0000304D0000}"/>
    <cellStyle name="Normal 120 2 4 2 7" xfId="15789" xr:uid="{00000000-0005-0000-0000-0000314D0000}"/>
    <cellStyle name="Normal 120 2 4 3" xfId="15790" xr:uid="{00000000-0005-0000-0000-0000324D0000}"/>
    <cellStyle name="Normal 120 2 4 3 2" xfId="15791" xr:uid="{00000000-0005-0000-0000-0000334D0000}"/>
    <cellStyle name="Normal 120 2 4 4" xfId="15792" xr:uid="{00000000-0005-0000-0000-0000344D0000}"/>
    <cellStyle name="Normal 120 2 4 4 2" xfId="15793" xr:uid="{00000000-0005-0000-0000-0000354D0000}"/>
    <cellStyle name="Normal 120 2 4 5" xfId="15794" xr:uid="{00000000-0005-0000-0000-0000364D0000}"/>
    <cellStyle name="Normal 120 2 4 6" xfId="15795" xr:uid="{00000000-0005-0000-0000-0000374D0000}"/>
    <cellStyle name="Normal 120 2 4 7" xfId="15796" xr:uid="{00000000-0005-0000-0000-0000384D0000}"/>
    <cellStyle name="Normal 120 2 4 8" xfId="15797" xr:uid="{00000000-0005-0000-0000-0000394D0000}"/>
    <cellStyle name="Normal 120 2 5" xfId="15798" xr:uid="{00000000-0005-0000-0000-00003A4D0000}"/>
    <cellStyle name="Normal 120 2 5 2" xfId="15799" xr:uid="{00000000-0005-0000-0000-00003B4D0000}"/>
    <cellStyle name="Normal 120 2 5 2 2" xfId="15800" xr:uid="{00000000-0005-0000-0000-00003C4D0000}"/>
    <cellStyle name="Normal 120 2 5 3" xfId="15801" xr:uid="{00000000-0005-0000-0000-00003D4D0000}"/>
    <cellStyle name="Normal 120 2 5 3 2" xfId="15802" xr:uid="{00000000-0005-0000-0000-00003E4D0000}"/>
    <cellStyle name="Normal 120 2 5 4" xfId="15803" xr:uid="{00000000-0005-0000-0000-00003F4D0000}"/>
    <cellStyle name="Normal 120 2 5 5" xfId="15804" xr:uid="{00000000-0005-0000-0000-0000404D0000}"/>
    <cellStyle name="Normal 120 2 5 6" xfId="15805" xr:uid="{00000000-0005-0000-0000-0000414D0000}"/>
    <cellStyle name="Normal 120 2 5 7" xfId="15806" xr:uid="{00000000-0005-0000-0000-0000424D0000}"/>
    <cellStyle name="Normal 120 2 6" xfId="15807" xr:uid="{00000000-0005-0000-0000-0000434D0000}"/>
    <cellStyle name="Normal 120 2 6 2" xfId="15808" xr:uid="{00000000-0005-0000-0000-0000444D0000}"/>
    <cellStyle name="Normal 120 2 7" xfId="15809" xr:uid="{00000000-0005-0000-0000-0000454D0000}"/>
    <cellStyle name="Normal 120 2 7 2" xfId="15810" xr:uid="{00000000-0005-0000-0000-0000464D0000}"/>
    <cellStyle name="Normal 120 2 8" xfId="15811" xr:uid="{00000000-0005-0000-0000-0000474D0000}"/>
    <cellStyle name="Normal 120 2 9" xfId="15812" xr:uid="{00000000-0005-0000-0000-0000484D0000}"/>
    <cellStyle name="Normal 120 3" xfId="15813" xr:uid="{00000000-0005-0000-0000-0000494D0000}"/>
    <cellStyle name="Normal 120 3 10" xfId="15814" xr:uid="{00000000-0005-0000-0000-00004A4D0000}"/>
    <cellStyle name="Normal 120 3 11" xfId="15815" xr:uid="{00000000-0005-0000-0000-00004B4D0000}"/>
    <cellStyle name="Normal 120 3 2" xfId="15816" xr:uid="{00000000-0005-0000-0000-00004C4D0000}"/>
    <cellStyle name="Normal 120 3 2 2" xfId="15817" xr:uid="{00000000-0005-0000-0000-00004D4D0000}"/>
    <cellStyle name="Normal 120 3 2 2 2" xfId="15818" xr:uid="{00000000-0005-0000-0000-00004E4D0000}"/>
    <cellStyle name="Normal 120 3 2 2 2 2" xfId="15819" xr:uid="{00000000-0005-0000-0000-00004F4D0000}"/>
    <cellStyle name="Normal 120 3 2 2 3" xfId="15820" xr:uid="{00000000-0005-0000-0000-0000504D0000}"/>
    <cellStyle name="Normal 120 3 2 2 3 2" xfId="15821" xr:uid="{00000000-0005-0000-0000-0000514D0000}"/>
    <cellStyle name="Normal 120 3 2 2 4" xfId="15822" xr:uid="{00000000-0005-0000-0000-0000524D0000}"/>
    <cellStyle name="Normal 120 3 2 2 5" xfId="15823" xr:uid="{00000000-0005-0000-0000-0000534D0000}"/>
    <cellStyle name="Normal 120 3 2 2 6" xfId="15824" xr:uid="{00000000-0005-0000-0000-0000544D0000}"/>
    <cellStyle name="Normal 120 3 2 2 7" xfId="15825" xr:uid="{00000000-0005-0000-0000-0000554D0000}"/>
    <cellStyle name="Normal 120 3 2 3" xfId="15826" xr:uid="{00000000-0005-0000-0000-0000564D0000}"/>
    <cellStyle name="Normal 120 3 2 3 2" xfId="15827" xr:uid="{00000000-0005-0000-0000-0000574D0000}"/>
    <cellStyle name="Normal 120 3 2 4" xfId="15828" xr:uid="{00000000-0005-0000-0000-0000584D0000}"/>
    <cellStyle name="Normal 120 3 2 4 2" xfId="15829" xr:uid="{00000000-0005-0000-0000-0000594D0000}"/>
    <cellStyle name="Normal 120 3 2 5" xfId="15830" xr:uid="{00000000-0005-0000-0000-00005A4D0000}"/>
    <cellStyle name="Normal 120 3 2 6" xfId="15831" xr:uid="{00000000-0005-0000-0000-00005B4D0000}"/>
    <cellStyle name="Normal 120 3 2 7" xfId="15832" xr:uid="{00000000-0005-0000-0000-00005C4D0000}"/>
    <cellStyle name="Normal 120 3 2 8" xfId="15833" xr:uid="{00000000-0005-0000-0000-00005D4D0000}"/>
    <cellStyle name="Normal 120 3 3" xfId="15834" xr:uid="{00000000-0005-0000-0000-00005E4D0000}"/>
    <cellStyle name="Normal 120 3 3 2" xfId="15835" xr:uid="{00000000-0005-0000-0000-00005F4D0000}"/>
    <cellStyle name="Normal 120 3 3 2 2" xfId="15836" xr:uid="{00000000-0005-0000-0000-0000604D0000}"/>
    <cellStyle name="Normal 120 3 3 2 2 2" xfId="15837" xr:uid="{00000000-0005-0000-0000-0000614D0000}"/>
    <cellStyle name="Normal 120 3 3 2 3" xfId="15838" xr:uid="{00000000-0005-0000-0000-0000624D0000}"/>
    <cellStyle name="Normal 120 3 3 2 3 2" xfId="15839" xr:uid="{00000000-0005-0000-0000-0000634D0000}"/>
    <cellStyle name="Normal 120 3 3 2 4" xfId="15840" xr:uid="{00000000-0005-0000-0000-0000644D0000}"/>
    <cellStyle name="Normal 120 3 3 2 5" xfId="15841" xr:uid="{00000000-0005-0000-0000-0000654D0000}"/>
    <cellStyle name="Normal 120 3 3 2 6" xfId="15842" xr:uid="{00000000-0005-0000-0000-0000664D0000}"/>
    <cellStyle name="Normal 120 3 3 2 7" xfId="15843" xr:uid="{00000000-0005-0000-0000-0000674D0000}"/>
    <cellStyle name="Normal 120 3 3 3" xfId="15844" xr:uid="{00000000-0005-0000-0000-0000684D0000}"/>
    <cellStyle name="Normal 120 3 3 3 2" xfId="15845" xr:uid="{00000000-0005-0000-0000-0000694D0000}"/>
    <cellStyle name="Normal 120 3 3 4" xfId="15846" xr:uid="{00000000-0005-0000-0000-00006A4D0000}"/>
    <cellStyle name="Normal 120 3 3 4 2" xfId="15847" xr:uid="{00000000-0005-0000-0000-00006B4D0000}"/>
    <cellStyle name="Normal 120 3 3 5" xfId="15848" xr:uid="{00000000-0005-0000-0000-00006C4D0000}"/>
    <cellStyle name="Normal 120 3 3 6" xfId="15849" xr:uid="{00000000-0005-0000-0000-00006D4D0000}"/>
    <cellStyle name="Normal 120 3 3 7" xfId="15850" xr:uid="{00000000-0005-0000-0000-00006E4D0000}"/>
    <cellStyle name="Normal 120 3 3 8" xfId="15851" xr:uid="{00000000-0005-0000-0000-00006F4D0000}"/>
    <cellStyle name="Normal 120 3 4" xfId="15852" xr:uid="{00000000-0005-0000-0000-0000704D0000}"/>
    <cellStyle name="Normal 120 3 4 2" xfId="15853" xr:uid="{00000000-0005-0000-0000-0000714D0000}"/>
    <cellStyle name="Normal 120 3 4 2 2" xfId="15854" xr:uid="{00000000-0005-0000-0000-0000724D0000}"/>
    <cellStyle name="Normal 120 3 4 3" xfId="15855" xr:uid="{00000000-0005-0000-0000-0000734D0000}"/>
    <cellStyle name="Normal 120 3 4 3 2" xfId="15856" xr:uid="{00000000-0005-0000-0000-0000744D0000}"/>
    <cellStyle name="Normal 120 3 4 4" xfId="15857" xr:uid="{00000000-0005-0000-0000-0000754D0000}"/>
    <cellStyle name="Normal 120 3 4 5" xfId="15858" xr:uid="{00000000-0005-0000-0000-0000764D0000}"/>
    <cellStyle name="Normal 120 3 4 6" xfId="15859" xr:uid="{00000000-0005-0000-0000-0000774D0000}"/>
    <cellStyle name="Normal 120 3 4 7" xfId="15860" xr:uid="{00000000-0005-0000-0000-0000784D0000}"/>
    <cellStyle name="Normal 120 3 5" xfId="15861" xr:uid="{00000000-0005-0000-0000-0000794D0000}"/>
    <cellStyle name="Normal 120 3 5 2" xfId="15862" xr:uid="{00000000-0005-0000-0000-00007A4D0000}"/>
    <cellStyle name="Normal 120 3 6" xfId="15863" xr:uid="{00000000-0005-0000-0000-00007B4D0000}"/>
    <cellStyle name="Normal 120 3 6 2" xfId="15864" xr:uid="{00000000-0005-0000-0000-00007C4D0000}"/>
    <cellStyle name="Normal 120 3 7" xfId="15865" xr:uid="{00000000-0005-0000-0000-00007D4D0000}"/>
    <cellStyle name="Normal 120 3 8" xfId="15866" xr:uid="{00000000-0005-0000-0000-00007E4D0000}"/>
    <cellStyle name="Normal 120 3 9" xfId="15867" xr:uid="{00000000-0005-0000-0000-00007F4D0000}"/>
    <cellStyle name="Normal 120 4" xfId="15868" xr:uid="{00000000-0005-0000-0000-0000804D0000}"/>
    <cellStyle name="Normal 120 4 10" xfId="15869" xr:uid="{00000000-0005-0000-0000-0000814D0000}"/>
    <cellStyle name="Normal 120 4 2" xfId="15870" xr:uid="{00000000-0005-0000-0000-0000824D0000}"/>
    <cellStyle name="Normal 120 4 2 2" xfId="15871" xr:uid="{00000000-0005-0000-0000-0000834D0000}"/>
    <cellStyle name="Normal 120 4 2 2 2" xfId="15872" xr:uid="{00000000-0005-0000-0000-0000844D0000}"/>
    <cellStyle name="Normal 120 4 2 3" xfId="15873" xr:uid="{00000000-0005-0000-0000-0000854D0000}"/>
    <cellStyle name="Normal 120 4 2 3 2" xfId="15874" xr:uid="{00000000-0005-0000-0000-0000864D0000}"/>
    <cellStyle name="Normal 120 4 2 4" xfId="15875" xr:uid="{00000000-0005-0000-0000-0000874D0000}"/>
    <cellStyle name="Normal 120 4 2 5" xfId="15876" xr:uid="{00000000-0005-0000-0000-0000884D0000}"/>
    <cellStyle name="Normal 120 4 2 6" xfId="15877" xr:uid="{00000000-0005-0000-0000-0000894D0000}"/>
    <cellStyle name="Normal 120 4 2 7" xfId="15878" xr:uid="{00000000-0005-0000-0000-00008A4D0000}"/>
    <cellStyle name="Normal 120 4 3" xfId="15879" xr:uid="{00000000-0005-0000-0000-00008B4D0000}"/>
    <cellStyle name="Normal 120 4 3 2" xfId="15880" xr:uid="{00000000-0005-0000-0000-00008C4D0000}"/>
    <cellStyle name="Normal 120 4 3 2 2" xfId="15881" xr:uid="{00000000-0005-0000-0000-00008D4D0000}"/>
    <cellStyle name="Normal 120 4 3 3" xfId="15882" xr:uid="{00000000-0005-0000-0000-00008E4D0000}"/>
    <cellStyle name="Normal 120 4 3 3 2" xfId="15883" xr:uid="{00000000-0005-0000-0000-00008F4D0000}"/>
    <cellStyle name="Normal 120 4 3 4" xfId="15884" xr:uid="{00000000-0005-0000-0000-0000904D0000}"/>
    <cellStyle name="Normal 120 4 3 5" xfId="15885" xr:uid="{00000000-0005-0000-0000-0000914D0000}"/>
    <cellStyle name="Normal 120 4 3 6" xfId="15886" xr:uid="{00000000-0005-0000-0000-0000924D0000}"/>
    <cellStyle name="Normal 120 4 3 7" xfId="15887" xr:uid="{00000000-0005-0000-0000-0000934D0000}"/>
    <cellStyle name="Normal 120 4 4" xfId="15888" xr:uid="{00000000-0005-0000-0000-0000944D0000}"/>
    <cellStyle name="Normal 120 4 4 2" xfId="15889" xr:uid="{00000000-0005-0000-0000-0000954D0000}"/>
    <cellStyle name="Normal 120 4 5" xfId="15890" xr:uid="{00000000-0005-0000-0000-0000964D0000}"/>
    <cellStyle name="Normal 120 4 5 2" xfId="15891" xr:uid="{00000000-0005-0000-0000-0000974D0000}"/>
    <cellStyle name="Normal 120 4 6" xfId="15892" xr:uid="{00000000-0005-0000-0000-0000984D0000}"/>
    <cellStyle name="Normal 120 4 7" xfId="15893" xr:uid="{00000000-0005-0000-0000-0000994D0000}"/>
    <cellStyle name="Normal 120 4 8" xfId="15894" xr:uid="{00000000-0005-0000-0000-00009A4D0000}"/>
    <cellStyle name="Normal 120 4 9" xfId="15895" xr:uid="{00000000-0005-0000-0000-00009B4D0000}"/>
    <cellStyle name="Normal 120 5" xfId="15896" xr:uid="{00000000-0005-0000-0000-00009C4D0000}"/>
    <cellStyle name="Normal 120 5 2" xfId="15897" xr:uid="{00000000-0005-0000-0000-00009D4D0000}"/>
    <cellStyle name="Normal 120 5 2 2" xfId="15898" xr:uid="{00000000-0005-0000-0000-00009E4D0000}"/>
    <cellStyle name="Normal 120 5 2 2 2" xfId="15899" xr:uid="{00000000-0005-0000-0000-00009F4D0000}"/>
    <cellStyle name="Normal 120 5 2 3" xfId="15900" xr:uid="{00000000-0005-0000-0000-0000A04D0000}"/>
    <cellStyle name="Normal 120 5 2 3 2" xfId="15901" xr:uid="{00000000-0005-0000-0000-0000A14D0000}"/>
    <cellStyle name="Normal 120 5 2 4" xfId="15902" xr:uid="{00000000-0005-0000-0000-0000A24D0000}"/>
    <cellStyle name="Normal 120 5 2 5" xfId="15903" xr:uid="{00000000-0005-0000-0000-0000A34D0000}"/>
    <cellStyle name="Normal 120 5 2 6" xfId="15904" xr:uid="{00000000-0005-0000-0000-0000A44D0000}"/>
    <cellStyle name="Normal 120 5 2 7" xfId="15905" xr:uid="{00000000-0005-0000-0000-0000A54D0000}"/>
    <cellStyle name="Normal 120 5 3" xfId="15906" xr:uid="{00000000-0005-0000-0000-0000A64D0000}"/>
    <cellStyle name="Normal 120 5 3 2" xfId="15907" xr:uid="{00000000-0005-0000-0000-0000A74D0000}"/>
    <cellStyle name="Normal 120 5 4" xfId="15908" xr:uid="{00000000-0005-0000-0000-0000A84D0000}"/>
    <cellStyle name="Normal 120 5 4 2" xfId="15909" xr:uid="{00000000-0005-0000-0000-0000A94D0000}"/>
    <cellStyle name="Normal 120 5 5" xfId="15910" xr:uid="{00000000-0005-0000-0000-0000AA4D0000}"/>
    <cellStyle name="Normal 120 5 6" xfId="15911" xr:uid="{00000000-0005-0000-0000-0000AB4D0000}"/>
    <cellStyle name="Normal 120 5 7" xfId="15912" xr:uid="{00000000-0005-0000-0000-0000AC4D0000}"/>
    <cellStyle name="Normal 120 5 8" xfId="15913" xr:uid="{00000000-0005-0000-0000-0000AD4D0000}"/>
    <cellStyle name="Normal 120 6" xfId="15914" xr:uid="{00000000-0005-0000-0000-0000AE4D0000}"/>
    <cellStyle name="Normal 120 6 2" xfId="15915" xr:uid="{00000000-0005-0000-0000-0000AF4D0000}"/>
    <cellStyle name="Normal 120 6 2 2" xfId="15916" xr:uid="{00000000-0005-0000-0000-0000B04D0000}"/>
    <cellStyle name="Normal 120 6 2 2 2" xfId="15917" xr:uid="{00000000-0005-0000-0000-0000B14D0000}"/>
    <cellStyle name="Normal 120 6 2 3" xfId="15918" xr:uid="{00000000-0005-0000-0000-0000B24D0000}"/>
    <cellStyle name="Normal 120 6 2 3 2" xfId="15919" xr:uid="{00000000-0005-0000-0000-0000B34D0000}"/>
    <cellStyle name="Normal 120 6 2 4" xfId="15920" xr:uid="{00000000-0005-0000-0000-0000B44D0000}"/>
    <cellStyle name="Normal 120 6 2 5" xfId="15921" xr:uid="{00000000-0005-0000-0000-0000B54D0000}"/>
    <cellStyle name="Normal 120 6 2 6" xfId="15922" xr:uid="{00000000-0005-0000-0000-0000B64D0000}"/>
    <cellStyle name="Normal 120 6 2 7" xfId="15923" xr:uid="{00000000-0005-0000-0000-0000B74D0000}"/>
    <cellStyle name="Normal 120 6 3" xfId="15924" xr:uid="{00000000-0005-0000-0000-0000B84D0000}"/>
    <cellStyle name="Normal 120 6 3 2" xfId="15925" xr:uid="{00000000-0005-0000-0000-0000B94D0000}"/>
    <cellStyle name="Normal 120 6 4" xfId="15926" xr:uid="{00000000-0005-0000-0000-0000BA4D0000}"/>
    <cellStyle name="Normal 120 6 4 2" xfId="15927" xr:uid="{00000000-0005-0000-0000-0000BB4D0000}"/>
    <cellStyle name="Normal 120 6 5" xfId="15928" xr:uid="{00000000-0005-0000-0000-0000BC4D0000}"/>
    <cellStyle name="Normal 120 6 6" xfId="15929" xr:uid="{00000000-0005-0000-0000-0000BD4D0000}"/>
    <cellStyle name="Normal 120 6 7" xfId="15930" xr:uid="{00000000-0005-0000-0000-0000BE4D0000}"/>
    <cellStyle name="Normal 120 6 8" xfId="15931" xr:uid="{00000000-0005-0000-0000-0000BF4D0000}"/>
    <cellStyle name="Normal 120 7" xfId="15932" xr:uid="{00000000-0005-0000-0000-0000C04D0000}"/>
    <cellStyle name="Normal 120 7 2" xfId="15933" xr:uid="{00000000-0005-0000-0000-0000C14D0000}"/>
    <cellStyle name="Normal 120 7 2 2" xfId="15934" xr:uid="{00000000-0005-0000-0000-0000C24D0000}"/>
    <cellStyle name="Normal 120 7 3" xfId="15935" xr:uid="{00000000-0005-0000-0000-0000C34D0000}"/>
    <cellStyle name="Normal 120 7 3 2" xfId="15936" xr:uid="{00000000-0005-0000-0000-0000C44D0000}"/>
    <cellStyle name="Normal 120 7 4" xfId="15937" xr:uid="{00000000-0005-0000-0000-0000C54D0000}"/>
    <cellStyle name="Normal 120 7 5" xfId="15938" xr:uid="{00000000-0005-0000-0000-0000C64D0000}"/>
    <cellStyle name="Normal 120 7 6" xfId="15939" xr:uid="{00000000-0005-0000-0000-0000C74D0000}"/>
    <cellStyle name="Normal 120 7 7" xfId="15940" xr:uid="{00000000-0005-0000-0000-0000C84D0000}"/>
    <cellStyle name="Normal 120 8" xfId="15941" xr:uid="{00000000-0005-0000-0000-0000C94D0000}"/>
    <cellStyle name="Normal 120 8 2" xfId="15942" xr:uid="{00000000-0005-0000-0000-0000CA4D0000}"/>
    <cellStyle name="Normal 120 8 2 2" xfId="15943" xr:uid="{00000000-0005-0000-0000-0000CB4D0000}"/>
    <cellStyle name="Normal 120 8 3" xfId="15944" xr:uid="{00000000-0005-0000-0000-0000CC4D0000}"/>
    <cellStyle name="Normal 120 8 3 2" xfId="15945" xr:uid="{00000000-0005-0000-0000-0000CD4D0000}"/>
    <cellStyle name="Normal 120 8 4" xfId="15946" xr:uid="{00000000-0005-0000-0000-0000CE4D0000}"/>
    <cellStyle name="Normal 120 8 5" xfId="15947" xr:uid="{00000000-0005-0000-0000-0000CF4D0000}"/>
    <cellStyle name="Normal 120 8 6" xfId="15948" xr:uid="{00000000-0005-0000-0000-0000D04D0000}"/>
    <cellStyle name="Normal 120 8 7" xfId="15949" xr:uid="{00000000-0005-0000-0000-0000D14D0000}"/>
    <cellStyle name="Normal 120 9" xfId="15950" xr:uid="{00000000-0005-0000-0000-0000D24D0000}"/>
    <cellStyle name="Normal 121" xfId="15951" xr:uid="{00000000-0005-0000-0000-0000D34D0000}"/>
    <cellStyle name="Normal 121 2" xfId="15952" xr:uid="{00000000-0005-0000-0000-0000D44D0000}"/>
    <cellStyle name="Normal 121 2 2" xfId="15953" xr:uid="{00000000-0005-0000-0000-0000D54D0000}"/>
    <cellStyle name="Normal 121 2 3" xfId="15954" xr:uid="{00000000-0005-0000-0000-0000D64D0000}"/>
    <cellStyle name="Normal 121 3" xfId="15955" xr:uid="{00000000-0005-0000-0000-0000D74D0000}"/>
    <cellStyle name="Normal 121 3 2" xfId="15956" xr:uid="{00000000-0005-0000-0000-0000D84D0000}"/>
    <cellStyle name="Normal 121 3 3" xfId="15957" xr:uid="{00000000-0005-0000-0000-0000D94D0000}"/>
    <cellStyle name="Normal 121 4" xfId="15958" xr:uid="{00000000-0005-0000-0000-0000DA4D0000}"/>
    <cellStyle name="Normal 121 4 2" xfId="15959" xr:uid="{00000000-0005-0000-0000-0000DB4D0000}"/>
    <cellStyle name="Normal 121 4 3" xfId="15960" xr:uid="{00000000-0005-0000-0000-0000DC4D0000}"/>
    <cellStyle name="Normal 121 5" xfId="15961" xr:uid="{00000000-0005-0000-0000-0000DD4D0000}"/>
    <cellStyle name="Normal 121 6" xfId="15962" xr:uid="{00000000-0005-0000-0000-0000DE4D0000}"/>
    <cellStyle name="Normal 121 7" xfId="15963" xr:uid="{00000000-0005-0000-0000-0000DF4D0000}"/>
    <cellStyle name="Normal 121 8" xfId="15964" xr:uid="{00000000-0005-0000-0000-0000E04D0000}"/>
    <cellStyle name="Normal 121 9" xfId="15965" xr:uid="{00000000-0005-0000-0000-0000E14D0000}"/>
    <cellStyle name="Normal 122" xfId="15966" xr:uid="{00000000-0005-0000-0000-0000E24D0000}"/>
    <cellStyle name="Normal 122 2" xfId="15967" xr:uid="{00000000-0005-0000-0000-0000E34D0000}"/>
    <cellStyle name="Normal 122 2 2" xfId="15968" xr:uid="{00000000-0005-0000-0000-0000E44D0000}"/>
    <cellStyle name="Normal 122 3" xfId="15969" xr:uid="{00000000-0005-0000-0000-0000E54D0000}"/>
    <cellStyle name="Normal 122 4" xfId="15970" xr:uid="{00000000-0005-0000-0000-0000E64D0000}"/>
    <cellStyle name="Normal 122 5" xfId="15971" xr:uid="{00000000-0005-0000-0000-0000E74D0000}"/>
    <cellStyle name="Normal 123" xfId="15972" xr:uid="{00000000-0005-0000-0000-0000E84D0000}"/>
    <cellStyle name="Normal 123 2" xfId="15973" xr:uid="{00000000-0005-0000-0000-0000E94D0000}"/>
    <cellStyle name="Normal 123 2 2" xfId="15974" xr:uid="{00000000-0005-0000-0000-0000EA4D0000}"/>
    <cellStyle name="Normal 123 3" xfId="15975" xr:uid="{00000000-0005-0000-0000-0000EB4D0000}"/>
    <cellStyle name="Normal 123 4" xfId="15976" xr:uid="{00000000-0005-0000-0000-0000EC4D0000}"/>
    <cellStyle name="Normal 123 5" xfId="15977" xr:uid="{00000000-0005-0000-0000-0000ED4D0000}"/>
    <cellStyle name="Normal 124" xfId="15978" xr:uid="{00000000-0005-0000-0000-0000EE4D0000}"/>
    <cellStyle name="Normal 124 2" xfId="15979" xr:uid="{00000000-0005-0000-0000-0000EF4D0000}"/>
    <cellStyle name="Normal 124 2 2" xfId="15980" xr:uid="{00000000-0005-0000-0000-0000F04D0000}"/>
    <cellStyle name="Normal 124 3" xfId="15981" xr:uid="{00000000-0005-0000-0000-0000F14D0000}"/>
    <cellStyle name="Normal 124 4" xfId="15982" xr:uid="{00000000-0005-0000-0000-0000F24D0000}"/>
    <cellStyle name="Normal 124 5" xfId="15983" xr:uid="{00000000-0005-0000-0000-0000F34D0000}"/>
    <cellStyle name="Normal 125" xfId="15984" xr:uid="{00000000-0005-0000-0000-0000F44D0000}"/>
    <cellStyle name="Normal 125 2" xfId="15985" xr:uid="{00000000-0005-0000-0000-0000F54D0000}"/>
    <cellStyle name="Normal 125 3" xfId="15986" xr:uid="{00000000-0005-0000-0000-0000F64D0000}"/>
    <cellStyle name="Normal 125 4" xfId="15987" xr:uid="{00000000-0005-0000-0000-0000F74D0000}"/>
    <cellStyle name="Normal 125 5" xfId="15988" xr:uid="{00000000-0005-0000-0000-0000F84D0000}"/>
    <cellStyle name="Normal 126" xfId="15989" xr:uid="{00000000-0005-0000-0000-0000F94D0000}"/>
    <cellStyle name="Normal 126 2" xfId="15990" xr:uid="{00000000-0005-0000-0000-0000FA4D0000}"/>
    <cellStyle name="Normal 126 3" xfId="15991" xr:uid="{00000000-0005-0000-0000-0000FB4D0000}"/>
    <cellStyle name="Normal 127" xfId="15992" xr:uid="{00000000-0005-0000-0000-0000FC4D0000}"/>
    <cellStyle name="Normal 127 2" xfId="15993" xr:uid="{00000000-0005-0000-0000-0000FD4D0000}"/>
    <cellStyle name="Normal 127 3" xfId="15994" xr:uid="{00000000-0005-0000-0000-0000FE4D0000}"/>
    <cellStyle name="Normal 128" xfId="15995" xr:uid="{00000000-0005-0000-0000-0000FF4D0000}"/>
    <cellStyle name="Normal 128 2" xfId="15996" xr:uid="{00000000-0005-0000-0000-0000004E0000}"/>
    <cellStyle name="Normal 128 3" xfId="15997" xr:uid="{00000000-0005-0000-0000-0000014E0000}"/>
    <cellStyle name="Normal 129" xfId="15998" xr:uid="{00000000-0005-0000-0000-0000024E0000}"/>
    <cellStyle name="Normal 129 2" xfId="15999" xr:uid="{00000000-0005-0000-0000-0000034E0000}"/>
    <cellStyle name="Normal 129 2 2" xfId="16000" xr:uid="{00000000-0005-0000-0000-0000044E0000}"/>
    <cellStyle name="Normal 129 3" xfId="16001" xr:uid="{00000000-0005-0000-0000-0000054E0000}"/>
    <cellStyle name="Normal 13" xfId="191" xr:uid="{00000000-0005-0000-0000-0000064E0000}"/>
    <cellStyle name="Normal 13 10" xfId="16002" xr:uid="{00000000-0005-0000-0000-0000074E0000}"/>
    <cellStyle name="Normal 13 10 2" xfId="16003" xr:uid="{00000000-0005-0000-0000-0000084E0000}"/>
    <cellStyle name="Normal 13 11" xfId="16004" xr:uid="{00000000-0005-0000-0000-0000094E0000}"/>
    <cellStyle name="Normal 13 12" xfId="16005" xr:uid="{00000000-0005-0000-0000-00000A4E0000}"/>
    <cellStyle name="Normal 13 13" xfId="16006" xr:uid="{00000000-0005-0000-0000-00000B4E0000}"/>
    <cellStyle name="Normal 13 2" xfId="254" xr:uid="{00000000-0005-0000-0000-00000C4E0000}"/>
    <cellStyle name="Normal 13 2 10" xfId="16007" xr:uid="{00000000-0005-0000-0000-00000D4E0000}"/>
    <cellStyle name="Normal 13 2 10 2" xfId="16008" xr:uid="{00000000-0005-0000-0000-00000E4E0000}"/>
    <cellStyle name="Normal 13 2 11" xfId="16009" xr:uid="{00000000-0005-0000-0000-00000F4E0000}"/>
    <cellStyle name="Normal 13 2 12" xfId="16010" xr:uid="{00000000-0005-0000-0000-0000104E0000}"/>
    <cellStyle name="Normal 13 2 13" xfId="16011" xr:uid="{00000000-0005-0000-0000-0000114E0000}"/>
    <cellStyle name="Normal 13 2 14" xfId="16012" xr:uid="{00000000-0005-0000-0000-0000124E0000}"/>
    <cellStyle name="Normal 13 2 2" xfId="1554" xr:uid="{00000000-0005-0000-0000-0000134E0000}"/>
    <cellStyle name="Normal 13 2 2 10" xfId="16013" xr:uid="{00000000-0005-0000-0000-0000144E0000}"/>
    <cellStyle name="Normal 13 2 2 11" xfId="16014" xr:uid="{00000000-0005-0000-0000-0000154E0000}"/>
    <cellStyle name="Normal 13 2 2 12" xfId="16015" xr:uid="{00000000-0005-0000-0000-0000164E0000}"/>
    <cellStyle name="Normal 13 2 2 2" xfId="4420" xr:uid="{00000000-0005-0000-0000-0000174E0000}"/>
    <cellStyle name="Normal 13 2 2 2 10" xfId="16016" xr:uid="{00000000-0005-0000-0000-0000184E0000}"/>
    <cellStyle name="Normal 13 2 2 2 2" xfId="16017" xr:uid="{00000000-0005-0000-0000-0000194E0000}"/>
    <cellStyle name="Normal 13 2 2 2 2 2" xfId="16018" xr:uid="{00000000-0005-0000-0000-00001A4E0000}"/>
    <cellStyle name="Normal 13 2 2 2 2 2 2" xfId="16019" xr:uid="{00000000-0005-0000-0000-00001B4E0000}"/>
    <cellStyle name="Normal 13 2 2 2 2 2 3" xfId="16020" xr:uid="{00000000-0005-0000-0000-00001C4E0000}"/>
    <cellStyle name="Normal 13 2 2 2 2 3" xfId="16021" xr:uid="{00000000-0005-0000-0000-00001D4E0000}"/>
    <cellStyle name="Normal 13 2 2 2 2 3 2" xfId="16022" xr:uid="{00000000-0005-0000-0000-00001E4E0000}"/>
    <cellStyle name="Normal 13 2 2 2 2 4" xfId="16023" xr:uid="{00000000-0005-0000-0000-00001F4E0000}"/>
    <cellStyle name="Normal 13 2 2 2 2 5" xfId="16024" xr:uid="{00000000-0005-0000-0000-0000204E0000}"/>
    <cellStyle name="Normal 13 2 2 2 2 6" xfId="16025" xr:uid="{00000000-0005-0000-0000-0000214E0000}"/>
    <cellStyle name="Normal 13 2 2 2 2 7" xfId="16026" xr:uid="{00000000-0005-0000-0000-0000224E0000}"/>
    <cellStyle name="Normal 13 2 2 2 2 8" xfId="16027" xr:uid="{00000000-0005-0000-0000-0000234E0000}"/>
    <cellStyle name="Normal 13 2 2 2 3" xfId="16028" xr:uid="{00000000-0005-0000-0000-0000244E0000}"/>
    <cellStyle name="Normal 13 2 2 2 3 2" xfId="16029" xr:uid="{00000000-0005-0000-0000-0000254E0000}"/>
    <cellStyle name="Normal 13 2 2 2 3 2 2" xfId="16030" xr:uid="{00000000-0005-0000-0000-0000264E0000}"/>
    <cellStyle name="Normal 13 2 2 2 3 3" xfId="16031" xr:uid="{00000000-0005-0000-0000-0000274E0000}"/>
    <cellStyle name="Normal 13 2 2 2 3 3 2" xfId="16032" xr:uid="{00000000-0005-0000-0000-0000284E0000}"/>
    <cellStyle name="Normal 13 2 2 2 3 4" xfId="16033" xr:uid="{00000000-0005-0000-0000-0000294E0000}"/>
    <cellStyle name="Normal 13 2 2 2 3 5" xfId="16034" xr:uid="{00000000-0005-0000-0000-00002A4E0000}"/>
    <cellStyle name="Normal 13 2 2 2 3 6" xfId="16035" xr:uid="{00000000-0005-0000-0000-00002B4E0000}"/>
    <cellStyle name="Normal 13 2 2 2 3 7" xfId="16036" xr:uid="{00000000-0005-0000-0000-00002C4E0000}"/>
    <cellStyle name="Normal 13 2 2 2 3 8" xfId="16037" xr:uid="{00000000-0005-0000-0000-00002D4E0000}"/>
    <cellStyle name="Normal 13 2 2 2 4" xfId="16038" xr:uid="{00000000-0005-0000-0000-00002E4E0000}"/>
    <cellStyle name="Normal 13 2 2 2 4 2" xfId="16039" xr:uid="{00000000-0005-0000-0000-00002F4E0000}"/>
    <cellStyle name="Normal 13 2 2 2 5" xfId="16040" xr:uid="{00000000-0005-0000-0000-0000304E0000}"/>
    <cellStyle name="Normal 13 2 2 2 5 2" xfId="16041" xr:uid="{00000000-0005-0000-0000-0000314E0000}"/>
    <cellStyle name="Normal 13 2 2 2 6" xfId="16042" xr:uid="{00000000-0005-0000-0000-0000324E0000}"/>
    <cellStyle name="Normal 13 2 2 2 7" xfId="16043" xr:uid="{00000000-0005-0000-0000-0000334E0000}"/>
    <cellStyle name="Normal 13 2 2 2 8" xfId="16044" xr:uid="{00000000-0005-0000-0000-0000344E0000}"/>
    <cellStyle name="Normal 13 2 2 2 9" xfId="16045" xr:uid="{00000000-0005-0000-0000-0000354E0000}"/>
    <cellStyle name="Normal 13 2 2 3" xfId="16046" xr:uid="{00000000-0005-0000-0000-0000364E0000}"/>
    <cellStyle name="Normal 13 2 2 3 2" xfId="16047" xr:uid="{00000000-0005-0000-0000-0000374E0000}"/>
    <cellStyle name="Normal 13 2 2 3 2 2" xfId="16048" xr:uid="{00000000-0005-0000-0000-0000384E0000}"/>
    <cellStyle name="Normal 13 2 2 3 2 2 2" xfId="16049" xr:uid="{00000000-0005-0000-0000-0000394E0000}"/>
    <cellStyle name="Normal 13 2 2 3 2 3" xfId="16050" xr:uid="{00000000-0005-0000-0000-00003A4E0000}"/>
    <cellStyle name="Normal 13 2 2 3 2 3 2" xfId="16051" xr:uid="{00000000-0005-0000-0000-00003B4E0000}"/>
    <cellStyle name="Normal 13 2 2 3 2 4" xfId="16052" xr:uid="{00000000-0005-0000-0000-00003C4E0000}"/>
    <cellStyle name="Normal 13 2 2 3 2 5" xfId="16053" xr:uid="{00000000-0005-0000-0000-00003D4E0000}"/>
    <cellStyle name="Normal 13 2 2 3 2 6" xfId="16054" xr:uid="{00000000-0005-0000-0000-00003E4E0000}"/>
    <cellStyle name="Normal 13 2 2 3 2 7" xfId="16055" xr:uid="{00000000-0005-0000-0000-00003F4E0000}"/>
    <cellStyle name="Normal 13 2 2 3 2 8" xfId="16056" xr:uid="{00000000-0005-0000-0000-0000404E0000}"/>
    <cellStyle name="Normal 13 2 2 3 3" xfId="16057" xr:uid="{00000000-0005-0000-0000-0000414E0000}"/>
    <cellStyle name="Normal 13 2 2 3 3 2" xfId="16058" xr:uid="{00000000-0005-0000-0000-0000424E0000}"/>
    <cellStyle name="Normal 13 2 2 3 4" xfId="16059" xr:uid="{00000000-0005-0000-0000-0000434E0000}"/>
    <cellStyle name="Normal 13 2 2 3 4 2" xfId="16060" xr:uid="{00000000-0005-0000-0000-0000444E0000}"/>
    <cellStyle name="Normal 13 2 2 3 5" xfId="16061" xr:uid="{00000000-0005-0000-0000-0000454E0000}"/>
    <cellStyle name="Normal 13 2 2 3 6" xfId="16062" xr:uid="{00000000-0005-0000-0000-0000464E0000}"/>
    <cellStyle name="Normal 13 2 2 3 7" xfId="16063" xr:uid="{00000000-0005-0000-0000-0000474E0000}"/>
    <cellStyle name="Normal 13 2 2 3 8" xfId="16064" xr:uid="{00000000-0005-0000-0000-0000484E0000}"/>
    <cellStyle name="Normal 13 2 2 3 9" xfId="16065" xr:uid="{00000000-0005-0000-0000-0000494E0000}"/>
    <cellStyle name="Normal 13 2 2 4" xfId="16066" xr:uid="{00000000-0005-0000-0000-00004A4E0000}"/>
    <cellStyle name="Normal 13 2 2 4 2" xfId="16067" xr:uid="{00000000-0005-0000-0000-00004B4E0000}"/>
    <cellStyle name="Normal 13 2 2 4 2 2" xfId="16068" xr:uid="{00000000-0005-0000-0000-00004C4E0000}"/>
    <cellStyle name="Normal 13 2 2 4 2 2 2" xfId="16069" xr:uid="{00000000-0005-0000-0000-00004D4E0000}"/>
    <cellStyle name="Normal 13 2 2 4 2 3" xfId="16070" xr:uid="{00000000-0005-0000-0000-00004E4E0000}"/>
    <cellStyle name="Normal 13 2 2 4 2 3 2" xfId="16071" xr:uid="{00000000-0005-0000-0000-00004F4E0000}"/>
    <cellStyle name="Normal 13 2 2 4 2 4" xfId="16072" xr:uid="{00000000-0005-0000-0000-0000504E0000}"/>
    <cellStyle name="Normal 13 2 2 4 2 5" xfId="16073" xr:uid="{00000000-0005-0000-0000-0000514E0000}"/>
    <cellStyle name="Normal 13 2 2 4 2 6" xfId="16074" xr:uid="{00000000-0005-0000-0000-0000524E0000}"/>
    <cellStyle name="Normal 13 2 2 4 2 7" xfId="16075" xr:uid="{00000000-0005-0000-0000-0000534E0000}"/>
    <cellStyle name="Normal 13 2 2 4 3" xfId="16076" xr:uid="{00000000-0005-0000-0000-0000544E0000}"/>
    <cellStyle name="Normal 13 2 2 4 3 2" xfId="16077" xr:uid="{00000000-0005-0000-0000-0000554E0000}"/>
    <cellStyle name="Normal 13 2 2 4 4" xfId="16078" xr:uid="{00000000-0005-0000-0000-0000564E0000}"/>
    <cellStyle name="Normal 13 2 2 4 4 2" xfId="16079" xr:uid="{00000000-0005-0000-0000-0000574E0000}"/>
    <cellStyle name="Normal 13 2 2 4 5" xfId="16080" xr:uid="{00000000-0005-0000-0000-0000584E0000}"/>
    <cellStyle name="Normal 13 2 2 4 6" xfId="16081" xr:uid="{00000000-0005-0000-0000-0000594E0000}"/>
    <cellStyle name="Normal 13 2 2 4 7" xfId="16082" xr:uid="{00000000-0005-0000-0000-00005A4E0000}"/>
    <cellStyle name="Normal 13 2 2 4 8" xfId="16083" xr:uid="{00000000-0005-0000-0000-00005B4E0000}"/>
    <cellStyle name="Normal 13 2 2 4 9" xfId="16084" xr:uid="{00000000-0005-0000-0000-00005C4E0000}"/>
    <cellStyle name="Normal 13 2 2 5" xfId="16085" xr:uid="{00000000-0005-0000-0000-00005D4E0000}"/>
    <cellStyle name="Normal 13 2 2 5 2" xfId="16086" xr:uid="{00000000-0005-0000-0000-00005E4E0000}"/>
    <cellStyle name="Normal 13 2 2 5 2 2" xfId="16087" xr:uid="{00000000-0005-0000-0000-00005F4E0000}"/>
    <cellStyle name="Normal 13 2 2 5 3" xfId="16088" xr:uid="{00000000-0005-0000-0000-0000604E0000}"/>
    <cellStyle name="Normal 13 2 2 5 3 2" xfId="16089" xr:uid="{00000000-0005-0000-0000-0000614E0000}"/>
    <cellStyle name="Normal 13 2 2 5 4" xfId="16090" xr:uid="{00000000-0005-0000-0000-0000624E0000}"/>
    <cellStyle name="Normal 13 2 2 5 5" xfId="16091" xr:uid="{00000000-0005-0000-0000-0000634E0000}"/>
    <cellStyle name="Normal 13 2 2 5 6" xfId="16092" xr:uid="{00000000-0005-0000-0000-0000644E0000}"/>
    <cellStyle name="Normal 13 2 2 5 7" xfId="16093" xr:uid="{00000000-0005-0000-0000-0000654E0000}"/>
    <cellStyle name="Normal 13 2 2 5 8" xfId="16094" xr:uid="{00000000-0005-0000-0000-0000664E0000}"/>
    <cellStyle name="Normal 13 2 2 6" xfId="16095" xr:uid="{00000000-0005-0000-0000-0000674E0000}"/>
    <cellStyle name="Normal 13 2 2 6 2" xfId="16096" xr:uid="{00000000-0005-0000-0000-0000684E0000}"/>
    <cellStyle name="Normal 13 2 2 7" xfId="16097" xr:uid="{00000000-0005-0000-0000-0000694E0000}"/>
    <cellStyle name="Normal 13 2 2 7 2" xfId="16098" xr:uid="{00000000-0005-0000-0000-00006A4E0000}"/>
    <cellStyle name="Normal 13 2 2 8" xfId="16099" xr:uid="{00000000-0005-0000-0000-00006B4E0000}"/>
    <cellStyle name="Normal 13 2 2 9" xfId="16100" xr:uid="{00000000-0005-0000-0000-00006C4E0000}"/>
    <cellStyle name="Normal 13 2 3" xfId="1553" xr:uid="{00000000-0005-0000-0000-00006D4E0000}"/>
    <cellStyle name="Normal 13 2 3 10" xfId="16101" xr:uid="{00000000-0005-0000-0000-00006E4E0000}"/>
    <cellStyle name="Normal 13 2 3 11" xfId="16102" xr:uid="{00000000-0005-0000-0000-00006F4E0000}"/>
    <cellStyle name="Normal 13 2 3 2" xfId="16103" xr:uid="{00000000-0005-0000-0000-0000704E0000}"/>
    <cellStyle name="Normal 13 2 3 2 2" xfId="16104" xr:uid="{00000000-0005-0000-0000-0000714E0000}"/>
    <cellStyle name="Normal 13 2 3 2 2 2" xfId="16105" xr:uid="{00000000-0005-0000-0000-0000724E0000}"/>
    <cellStyle name="Normal 13 2 3 2 2 2 2" xfId="16106" xr:uid="{00000000-0005-0000-0000-0000734E0000}"/>
    <cellStyle name="Normal 13 2 3 2 2 3" xfId="16107" xr:uid="{00000000-0005-0000-0000-0000744E0000}"/>
    <cellStyle name="Normal 13 2 3 2 2 3 2" xfId="16108" xr:uid="{00000000-0005-0000-0000-0000754E0000}"/>
    <cellStyle name="Normal 13 2 3 2 2 4" xfId="16109" xr:uid="{00000000-0005-0000-0000-0000764E0000}"/>
    <cellStyle name="Normal 13 2 3 2 2 5" xfId="16110" xr:uid="{00000000-0005-0000-0000-0000774E0000}"/>
    <cellStyle name="Normal 13 2 3 2 2 6" xfId="16111" xr:uid="{00000000-0005-0000-0000-0000784E0000}"/>
    <cellStyle name="Normal 13 2 3 2 2 7" xfId="16112" xr:uid="{00000000-0005-0000-0000-0000794E0000}"/>
    <cellStyle name="Normal 13 2 3 2 3" xfId="16113" xr:uid="{00000000-0005-0000-0000-00007A4E0000}"/>
    <cellStyle name="Normal 13 2 3 2 3 2" xfId="16114" xr:uid="{00000000-0005-0000-0000-00007B4E0000}"/>
    <cellStyle name="Normal 13 2 3 2 4" xfId="16115" xr:uid="{00000000-0005-0000-0000-00007C4E0000}"/>
    <cellStyle name="Normal 13 2 3 2 4 2" xfId="16116" xr:uid="{00000000-0005-0000-0000-00007D4E0000}"/>
    <cellStyle name="Normal 13 2 3 2 5" xfId="16117" xr:uid="{00000000-0005-0000-0000-00007E4E0000}"/>
    <cellStyle name="Normal 13 2 3 2 6" xfId="16118" xr:uid="{00000000-0005-0000-0000-00007F4E0000}"/>
    <cellStyle name="Normal 13 2 3 2 7" xfId="16119" xr:uid="{00000000-0005-0000-0000-0000804E0000}"/>
    <cellStyle name="Normal 13 2 3 2 8" xfId="16120" xr:uid="{00000000-0005-0000-0000-0000814E0000}"/>
    <cellStyle name="Normal 13 2 3 2 9" xfId="16121" xr:uid="{00000000-0005-0000-0000-0000824E0000}"/>
    <cellStyle name="Normal 13 2 3 3" xfId="16122" xr:uid="{00000000-0005-0000-0000-0000834E0000}"/>
    <cellStyle name="Normal 13 2 3 3 2" xfId="16123" xr:uid="{00000000-0005-0000-0000-0000844E0000}"/>
    <cellStyle name="Normal 13 2 3 3 2 2" xfId="16124" xr:uid="{00000000-0005-0000-0000-0000854E0000}"/>
    <cellStyle name="Normal 13 2 3 3 2 2 2" xfId="16125" xr:uid="{00000000-0005-0000-0000-0000864E0000}"/>
    <cellStyle name="Normal 13 2 3 3 2 3" xfId="16126" xr:uid="{00000000-0005-0000-0000-0000874E0000}"/>
    <cellStyle name="Normal 13 2 3 3 2 3 2" xfId="16127" xr:uid="{00000000-0005-0000-0000-0000884E0000}"/>
    <cellStyle name="Normal 13 2 3 3 2 4" xfId="16128" xr:uid="{00000000-0005-0000-0000-0000894E0000}"/>
    <cellStyle name="Normal 13 2 3 3 2 5" xfId="16129" xr:uid="{00000000-0005-0000-0000-00008A4E0000}"/>
    <cellStyle name="Normal 13 2 3 3 2 6" xfId="16130" xr:uid="{00000000-0005-0000-0000-00008B4E0000}"/>
    <cellStyle name="Normal 13 2 3 3 2 7" xfId="16131" xr:uid="{00000000-0005-0000-0000-00008C4E0000}"/>
    <cellStyle name="Normal 13 2 3 3 2 8" xfId="16132" xr:uid="{00000000-0005-0000-0000-00008D4E0000}"/>
    <cellStyle name="Normal 13 2 3 3 3" xfId="16133" xr:uid="{00000000-0005-0000-0000-00008E4E0000}"/>
    <cellStyle name="Normal 13 2 3 3 3 2" xfId="16134" xr:uid="{00000000-0005-0000-0000-00008F4E0000}"/>
    <cellStyle name="Normal 13 2 3 3 4" xfId="16135" xr:uid="{00000000-0005-0000-0000-0000904E0000}"/>
    <cellStyle name="Normal 13 2 3 3 4 2" xfId="16136" xr:uid="{00000000-0005-0000-0000-0000914E0000}"/>
    <cellStyle name="Normal 13 2 3 3 5" xfId="16137" xr:uid="{00000000-0005-0000-0000-0000924E0000}"/>
    <cellStyle name="Normal 13 2 3 3 6" xfId="16138" xr:uid="{00000000-0005-0000-0000-0000934E0000}"/>
    <cellStyle name="Normal 13 2 3 3 7" xfId="16139" xr:uid="{00000000-0005-0000-0000-0000944E0000}"/>
    <cellStyle name="Normal 13 2 3 3 8" xfId="16140" xr:uid="{00000000-0005-0000-0000-0000954E0000}"/>
    <cellStyle name="Normal 13 2 3 3 9" xfId="16141" xr:uid="{00000000-0005-0000-0000-0000964E0000}"/>
    <cellStyle name="Normal 13 2 3 4" xfId="16142" xr:uid="{00000000-0005-0000-0000-0000974E0000}"/>
    <cellStyle name="Normal 13 2 3 4 2" xfId="16143" xr:uid="{00000000-0005-0000-0000-0000984E0000}"/>
    <cellStyle name="Normal 13 2 3 4 2 2" xfId="16144" xr:uid="{00000000-0005-0000-0000-0000994E0000}"/>
    <cellStyle name="Normal 13 2 3 4 3" xfId="16145" xr:uid="{00000000-0005-0000-0000-00009A4E0000}"/>
    <cellStyle name="Normal 13 2 3 4 3 2" xfId="16146" xr:uid="{00000000-0005-0000-0000-00009B4E0000}"/>
    <cellStyle name="Normal 13 2 3 4 4" xfId="16147" xr:uid="{00000000-0005-0000-0000-00009C4E0000}"/>
    <cellStyle name="Normal 13 2 3 4 5" xfId="16148" xr:uid="{00000000-0005-0000-0000-00009D4E0000}"/>
    <cellStyle name="Normal 13 2 3 4 6" xfId="16149" xr:uid="{00000000-0005-0000-0000-00009E4E0000}"/>
    <cellStyle name="Normal 13 2 3 4 7" xfId="16150" xr:uid="{00000000-0005-0000-0000-00009F4E0000}"/>
    <cellStyle name="Normal 13 2 3 4 8" xfId="16151" xr:uid="{00000000-0005-0000-0000-0000A04E0000}"/>
    <cellStyle name="Normal 13 2 3 5" xfId="16152" xr:uid="{00000000-0005-0000-0000-0000A14E0000}"/>
    <cellStyle name="Normal 13 2 3 5 2" xfId="16153" xr:uid="{00000000-0005-0000-0000-0000A24E0000}"/>
    <cellStyle name="Normal 13 2 3 6" xfId="16154" xr:uid="{00000000-0005-0000-0000-0000A34E0000}"/>
    <cellStyle name="Normal 13 2 3 6 2" xfId="16155" xr:uid="{00000000-0005-0000-0000-0000A44E0000}"/>
    <cellStyle name="Normal 13 2 3 7" xfId="16156" xr:uid="{00000000-0005-0000-0000-0000A54E0000}"/>
    <cellStyle name="Normal 13 2 3 8" xfId="16157" xr:uid="{00000000-0005-0000-0000-0000A64E0000}"/>
    <cellStyle name="Normal 13 2 3 9" xfId="16158" xr:uid="{00000000-0005-0000-0000-0000A74E0000}"/>
    <cellStyle name="Normal 13 2 4" xfId="16159" xr:uid="{00000000-0005-0000-0000-0000A84E0000}"/>
    <cellStyle name="Normal 13 2 4 10" xfId="16160" xr:uid="{00000000-0005-0000-0000-0000A94E0000}"/>
    <cellStyle name="Normal 13 2 4 2" xfId="16161" xr:uid="{00000000-0005-0000-0000-0000AA4E0000}"/>
    <cellStyle name="Normal 13 2 4 2 2" xfId="16162" xr:uid="{00000000-0005-0000-0000-0000AB4E0000}"/>
    <cellStyle name="Normal 13 2 4 2 2 2" xfId="16163" xr:uid="{00000000-0005-0000-0000-0000AC4E0000}"/>
    <cellStyle name="Normal 13 2 4 2 3" xfId="16164" xr:uid="{00000000-0005-0000-0000-0000AD4E0000}"/>
    <cellStyle name="Normal 13 2 4 2 3 2" xfId="16165" xr:uid="{00000000-0005-0000-0000-0000AE4E0000}"/>
    <cellStyle name="Normal 13 2 4 2 4" xfId="16166" xr:uid="{00000000-0005-0000-0000-0000AF4E0000}"/>
    <cellStyle name="Normal 13 2 4 2 5" xfId="16167" xr:uid="{00000000-0005-0000-0000-0000B04E0000}"/>
    <cellStyle name="Normal 13 2 4 2 6" xfId="16168" xr:uid="{00000000-0005-0000-0000-0000B14E0000}"/>
    <cellStyle name="Normal 13 2 4 2 7" xfId="16169" xr:uid="{00000000-0005-0000-0000-0000B24E0000}"/>
    <cellStyle name="Normal 13 2 4 2 8" xfId="16170" xr:uid="{00000000-0005-0000-0000-0000B34E0000}"/>
    <cellStyle name="Normal 13 2 4 3" xfId="16171" xr:uid="{00000000-0005-0000-0000-0000B44E0000}"/>
    <cellStyle name="Normal 13 2 4 3 2" xfId="16172" xr:uid="{00000000-0005-0000-0000-0000B54E0000}"/>
    <cellStyle name="Normal 13 2 4 3 2 2" xfId="16173" xr:uid="{00000000-0005-0000-0000-0000B64E0000}"/>
    <cellStyle name="Normal 13 2 4 3 3" xfId="16174" xr:uid="{00000000-0005-0000-0000-0000B74E0000}"/>
    <cellStyle name="Normal 13 2 4 3 3 2" xfId="16175" xr:uid="{00000000-0005-0000-0000-0000B84E0000}"/>
    <cellStyle name="Normal 13 2 4 3 4" xfId="16176" xr:uid="{00000000-0005-0000-0000-0000B94E0000}"/>
    <cellStyle name="Normal 13 2 4 3 5" xfId="16177" xr:uid="{00000000-0005-0000-0000-0000BA4E0000}"/>
    <cellStyle name="Normal 13 2 4 3 6" xfId="16178" xr:uid="{00000000-0005-0000-0000-0000BB4E0000}"/>
    <cellStyle name="Normal 13 2 4 3 7" xfId="16179" xr:uid="{00000000-0005-0000-0000-0000BC4E0000}"/>
    <cellStyle name="Normal 13 2 4 4" xfId="16180" xr:uid="{00000000-0005-0000-0000-0000BD4E0000}"/>
    <cellStyle name="Normal 13 2 4 4 2" xfId="16181" xr:uid="{00000000-0005-0000-0000-0000BE4E0000}"/>
    <cellStyle name="Normal 13 2 4 5" xfId="16182" xr:uid="{00000000-0005-0000-0000-0000BF4E0000}"/>
    <cellStyle name="Normal 13 2 4 5 2" xfId="16183" xr:uid="{00000000-0005-0000-0000-0000C04E0000}"/>
    <cellStyle name="Normal 13 2 4 6" xfId="16184" xr:uid="{00000000-0005-0000-0000-0000C14E0000}"/>
    <cellStyle name="Normal 13 2 4 7" xfId="16185" xr:uid="{00000000-0005-0000-0000-0000C24E0000}"/>
    <cellStyle name="Normal 13 2 4 8" xfId="16186" xr:uid="{00000000-0005-0000-0000-0000C34E0000}"/>
    <cellStyle name="Normal 13 2 4 9" xfId="16187" xr:uid="{00000000-0005-0000-0000-0000C44E0000}"/>
    <cellStyle name="Normal 13 2 5" xfId="16188" xr:uid="{00000000-0005-0000-0000-0000C54E0000}"/>
    <cellStyle name="Normal 13 2 5 2" xfId="16189" xr:uid="{00000000-0005-0000-0000-0000C64E0000}"/>
    <cellStyle name="Normal 13 2 5 2 2" xfId="16190" xr:uid="{00000000-0005-0000-0000-0000C74E0000}"/>
    <cellStyle name="Normal 13 2 5 2 2 2" xfId="16191" xr:uid="{00000000-0005-0000-0000-0000C84E0000}"/>
    <cellStyle name="Normal 13 2 5 2 3" xfId="16192" xr:uid="{00000000-0005-0000-0000-0000C94E0000}"/>
    <cellStyle name="Normal 13 2 5 2 3 2" xfId="16193" xr:uid="{00000000-0005-0000-0000-0000CA4E0000}"/>
    <cellStyle name="Normal 13 2 5 2 4" xfId="16194" xr:uid="{00000000-0005-0000-0000-0000CB4E0000}"/>
    <cellStyle name="Normal 13 2 5 2 5" xfId="16195" xr:uid="{00000000-0005-0000-0000-0000CC4E0000}"/>
    <cellStyle name="Normal 13 2 5 2 6" xfId="16196" xr:uid="{00000000-0005-0000-0000-0000CD4E0000}"/>
    <cellStyle name="Normal 13 2 5 2 7" xfId="16197" xr:uid="{00000000-0005-0000-0000-0000CE4E0000}"/>
    <cellStyle name="Normal 13 2 5 3" xfId="16198" xr:uid="{00000000-0005-0000-0000-0000CF4E0000}"/>
    <cellStyle name="Normal 13 2 5 3 2" xfId="16199" xr:uid="{00000000-0005-0000-0000-0000D04E0000}"/>
    <cellStyle name="Normal 13 2 5 4" xfId="16200" xr:uid="{00000000-0005-0000-0000-0000D14E0000}"/>
    <cellStyle name="Normal 13 2 5 4 2" xfId="16201" xr:uid="{00000000-0005-0000-0000-0000D24E0000}"/>
    <cellStyle name="Normal 13 2 5 5" xfId="16202" xr:uid="{00000000-0005-0000-0000-0000D34E0000}"/>
    <cellStyle name="Normal 13 2 5 6" xfId="16203" xr:uid="{00000000-0005-0000-0000-0000D44E0000}"/>
    <cellStyle name="Normal 13 2 5 7" xfId="16204" xr:uid="{00000000-0005-0000-0000-0000D54E0000}"/>
    <cellStyle name="Normal 13 2 5 8" xfId="16205" xr:uid="{00000000-0005-0000-0000-0000D64E0000}"/>
    <cellStyle name="Normal 13 2 5 9" xfId="16206" xr:uid="{00000000-0005-0000-0000-0000D74E0000}"/>
    <cellStyle name="Normal 13 2 6" xfId="16207" xr:uid="{00000000-0005-0000-0000-0000D84E0000}"/>
    <cellStyle name="Normal 13 2 6 2" xfId="16208" xr:uid="{00000000-0005-0000-0000-0000D94E0000}"/>
    <cellStyle name="Normal 13 2 6 2 2" xfId="16209" xr:uid="{00000000-0005-0000-0000-0000DA4E0000}"/>
    <cellStyle name="Normal 13 2 6 2 2 2" xfId="16210" xr:uid="{00000000-0005-0000-0000-0000DB4E0000}"/>
    <cellStyle name="Normal 13 2 6 2 3" xfId="16211" xr:uid="{00000000-0005-0000-0000-0000DC4E0000}"/>
    <cellStyle name="Normal 13 2 6 2 3 2" xfId="16212" xr:uid="{00000000-0005-0000-0000-0000DD4E0000}"/>
    <cellStyle name="Normal 13 2 6 2 4" xfId="16213" xr:uid="{00000000-0005-0000-0000-0000DE4E0000}"/>
    <cellStyle name="Normal 13 2 6 2 5" xfId="16214" xr:uid="{00000000-0005-0000-0000-0000DF4E0000}"/>
    <cellStyle name="Normal 13 2 6 2 6" xfId="16215" xr:uid="{00000000-0005-0000-0000-0000E04E0000}"/>
    <cellStyle name="Normal 13 2 6 2 7" xfId="16216" xr:uid="{00000000-0005-0000-0000-0000E14E0000}"/>
    <cellStyle name="Normal 13 2 6 3" xfId="16217" xr:uid="{00000000-0005-0000-0000-0000E24E0000}"/>
    <cellStyle name="Normal 13 2 6 3 2" xfId="16218" xr:uid="{00000000-0005-0000-0000-0000E34E0000}"/>
    <cellStyle name="Normal 13 2 6 4" xfId="16219" xr:uid="{00000000-0005-0000-0000-0000E44E0000}"/>
    <cellStyle name="Normal 13 2 6 4 2" xfId="16220" xr:uid="{00000000-0005-0000-0000-0000E54E0000}"/>
    <cellStyle name="Normal 13 2 6 5" xfId="16221" xr:uid="{00000000-0005-0000-0000-0000E64E0000}"/>
    <cellStyle name="Normal 13 2 6 6" xfId="16222" xr:uid="{00000000-0005-0000-0000-0000E74E0000}"/>
    <cellStyle name="Normal 13 2 6 7" xfId="16223" xr:uid="{00000000-0005-0000-0000-0000E84E0000}"/>
    <cellStyle name="Normal 13 2 6 8" xfId="16224" xr:uid="{00000000-0005-0000-0000-0000E94E0000}"/>
    <cellStyle name="Normal 13 2 6 9" xfId="16225" xr:uid="{00000000-0005-0000-0000-0000EA4E0000}"/>
    <cellStyle name="Normal 13 2 7" xfId="16226" xr:uid="{00000000-0005-0000-0000-0000EB4E0000}"/>
    <cellStyle name="Normal 13 2 7 2" xfId="16227" xr:uid="{00000000-0005-0000-0000-0000EC4E0000}"/>
    <cellStyle name="Normal 13 2 7 2 2" xfId="16228" xr:uid="{00000000-0005-0000-0000-0000ED4E0000}"/>
    <cellStyle name="Normal 13 2 7 3" xfId="16229" xr:uid="{00000000-0005-0000-0000-0000EE4E0000}"/>
    <cellStyle name="Normal 13 2 7 3 2" xfId="16230" xr:uid="{00000000-0005-0000-0000-0000EF4E0000}"/>
    <cellStyle name="Normal 13 2 7 4" xfId="16231" xr:uid="{00000000-0005-0000-0000-0000F04E0000}"/>
    <cellStyle name="Normal 13 2 7 5" xfId="16232" xr:uid="{00000000-0005-0000-0000-0000F14E0000}"/>
    <cellStyle name="Normal 13 2 7 6" xfId="16233" xr:uid="{00000000-0005-0000-0000-0000F24E0000}"/>
    <cellStyle name="Normal 13 2 7 7" xfId="16234" xr:uid="{00000000-0005-0000-0000-0000F34E0000}"/>
    <cellStyle name="Normal 13 2 7 8" xfId="16235" xr:uid="{00000000-0005-0000-0000-0000F44E0000}"/>
    <cellStyle name="Normal 13 2 8" xfId="16236" xr:uid="{00000000-0005-0000-0000-0000F54E0000}"/>
    <cellStyle name="Normal 13 2 8 2" xfId="16237" xr:uid="{00000000-0005-0000-0000-0000F64E0000}"/>
    <cellStyle name="Normal 13 2 9" xfId="16238" xr:uid="{00000000-0005-0000-0000-0000F74E0000}"/>
    <cellStyle name="Normal 13 2 9 2" xfId="16239" xr:uid="{00000000-0005-0000-0000-0000F84E0000}"/>
    <cellStyle name="Normal 13 2_2015 Annual Rpt" xfId="4980" xr:uid="{00000000-0005-0000-0000-0000F94E0000}"/>
    <cellStyle name="Normal 13 3" xfId="1555" xr:uid="{00000000-0005-0000-0000-0000FA4E0000}"/>
    <cellStyle name="Normal 13 3 2" xfId="1556" xr:uid="{00000000-0005-0000-0000-0000FB4E0000}"/>
    <cellStyle name="Normal 13 3 2 2" xfId="16240" xr:uid="{00000000-0005-0000-0000-0000FC4E0000}"/>
    <cellStyle name="Normal 13 3 2 2 2" xfId="16241" xr:uid="{00000000-0005-0000-0000-0000FD4E0000}"/>
    <cellStyle name="Normal 13 3 2 3" xfId="16242" xr:uid="{00000000-0005-0000-0000-0000FE4E0000}"/>
    <cellStyle name="Normal 13 3 2 4" xfId="16243" xr:uid="{00000000-0005-0000-0000-0000FF4E0000}"/>
    <cellStyle name="Normal 13 3 2 5" xfId="16244" xr:uid="{00000000-0005-0000-0000-0000004F0000}"/>
    <cellStyle name="Normal 13 3 3" xfId="16245" xr:uid="{00000000-0005-0000-0000-0000014F0000}"/>
    <cellStyle name="Normal 13 3 3 2" xfId="16246" xr:uid="{00000000-0005-0000-0000-0000024F0000}"/>
    <cellStyle name="Normal 13 3 3 3" xfId="16247" xr:uid="{00000000-0005-0000-0000-0000034F0000}"/>
    <cellStyle name="Normal 13 3 4" xfId="16248" xr:uid="{00000000-0005-0000-0000-0000044F0000}"/>
    <cellStyle name="Normal 13 3 4 2" xfId="16249" xr:uid="{00000000-0005-0000-0000-0000054F0000}"/>
    <cellStyle name="Normal 13 3 5" xfId="16250" xr:uid="{00000000-0005-0000-0000-0000064F0000}"/>
    <cellStyle name="Normal 13 3 6" xfId="16251" xr:uid="{00000000-0005-0000-0000-0000074F0000}"/>
    <cellStyle name="Normal 13 4" xfId="1557" xr:uid="{00000000-0005-0000-0000-0000084F0000}"/>
    <cellStyle name="Normal 13 4 10" xfId="52808" xr:uid="{00000000-0005-0000-0000-0000094F0000}"/>
    <cellStyle name="Normal 13 4 2" xfId="4421" xr:uid="{00000000-0005-0000-0000-00000A4F0000}"/>
    <cellStyle name="Normal 13 4 2 2" xfId="16252" xr:uid="{00000000-0005-0000-0000-00000B4F0000}"/>
    <cellStyle name="Normal 13 4 2 2 2" xfId="16253" xr:uid="{00000000-0005-0000-0000-00000C4F0000}"/>
    <cellStyle name="Normal 13 4 2 2 2 2" xfId="16254" xr:uid="{00000000-0005-0000-0000-00000D4F0000}"/>
    <cellStyle name="Normal 13 4 2 2 3" xfId="16255" xr:uid="{00000000-0005-0000-0000-00000E4F0000}"/>
    <cellStyle name="Normal 13 4 2 3" xfId="16256" xr:uid="{00000000-0005-0000-0000-00000F4F0000}"/>
    <cellStyle name="Normal 13 4 2 3 2" xfId="16257" xr:uid="{00000000-0005-0000-0000-0000104F0000}"/>
    <cellStyle name="Normal 13 4 2 3 3" xfId="52809" xr:uid="{00000000-0005-0000-0000-0000114F0000}"/>
    <cellStyle name="Normal 13 4 2 4" xfId="16258" xr:uid="{00000000-0005-0000-0000-0000124F0000}"/>
    <cellStyle name="Normal 13 4 2 5" xfId="16259" xr:uid="{00000000-0005-0000-0000-0000134F0000}"/>
    <cellStyle name="Normal 13 4 2 6" xfId="52810" xr:uid="{00000000-0005-0000-0000-0000144F0000}"/>
    <cellStyle name="Normal 13 4 2 7" xfId="52811" xr:uid="{00000000-0005-0000-0000-0000154F0000}"/>
    <cellStyle name="Normal 13 4 2 8" xfId="52812" xr:uid="{00000000-0005-0000-0000-0000164F0000}"/>
    <cellStyle name="Normal 13 4 3" xfId="16260" xr:uid="{00000000-0005-0000-0000-0000174F0000}"/>
    <cellStyle name="Normal 13 4 3 2" xfId="16261" xr:uid="{00000000-0005-0000-0000-0000184F0000}"/>
    <cellStyle name="Normal 13 4 3 2 2" xfId="16262" xr:uid="{00000000-0005-0000-0000-0000194F0000}"/>
    <cellStyle name="Normal 13 4 3 3" xfId="16263" xr:uid="{00000000-0005-0000-0000-00001A4F0000}"/>
    <cellStyle name="Normal 13 4 3 4" xfId="16264" xr:uid="{00000000-0005-0000-0000-00001B4F0000}"/>
    <cellStyle name="Normal 13 4 4" xfId="16265" xr:uid="{00000000-0005-0000-0000-00001C4F0000}"/>
    <cellStyle name="Normal 13 4 4 2" xfId="16266" xr:uid="{00000000-0005-0000-0000-00001D4F0000}"/>
    <cellStyle name="Normal 13 4 4 3" xfId="52813" xr:uid="{00000000-0005-0000-0000-00001E4F0000}"/>
    <cellStyle name="Normal 13 4 5" xfId="16267" xr:uid="{00000000-0005-0000-0000-00001F4F0000}"/>
    <cellStyle name="Normal 13 4 5 2" xfId="16268" xr:uid="{00000000-0005-0000-0000-0000204F0000}"/>
    <cellStyle name="Normal 13 4 5 3" xfId="52814" xr:uid="{00000000-0005-0000-0000-0000214F0000}"/>
    <cellStyle name="Normal 13 4 6" xfId="16269" xr:uid="{00000000-0005-0000-0000-0000224F0000}"/>
    <cellStyle name="Normal 13 4 7" xfId="16270" xr:uid="{00000000-0005-0000-0000-0000234F0000}"/>
    <cellStyle name="Normal 13 4 8" xfId="16271" xr:uid="{00000000-0005-0000-0000-0000244F0000}"/>
    <cellStyle name="Normal 13 4 9" xfId="52815" xr:uid="{00000000-0005-0000-0000-0000254F0000}"/>
    <cellStyle name="Normal 13 5" xfId="1558" xr:uid="{00000000-0005-0000-0000-0000264F0000}"/>
    <cellStyle name="Normal 13 5 2" xfId="16272" xr:uid="{00000000-0005-0000-0000-0000274F0000}"/>
    <cellStyle name="Normal 13 5 2 2" xfId="16273" xr:uid="{00000000-0005-0000-0000-0000284F0000}"/>
    <cellStyle name="Normal 13 5 2 2 2" xfId="16274" xr:uid="{00000000-0005-0000-0000-0000294F0000}"/>
    <cellStyle name="Normal 13 5 2 3" xfId="16275" xr:uid="{00000000-0005-0000-0000-00002A4F0000}"/>
    <cellStyle name="Normal 13 5 2 4" xfId="16276" xr:uid="{00000000-0005-0000-0000-00002B4F0000}"/>
    <cellStyle name="Normal 13 5 2 5" xfId="16277" xr:uid="{00000000-0005-0000-0000-00002C4F0000}"/>
    <cellStyle name="Normal 13 5 3" xfId="16278" xr:uid="{00000000-0005-0000-0000-00002D4F0000}"/>
    <cellStyle name="Normal 13 5 3 2" xfId="16279" xr:uid="{00000000-0005-0000-0000-00002E4F0000}"/>
    <cellStyle name="Normal 13 5 3 3" xfId="16280" xr:uid="{00000000-0005-0000-0000-00002F4F0000}"/>
    <cellStyle name="Normal 13 5 4" xfId="16281" xr:uid="{00000000-0005-0000-0000-0000304F0000}"/>
    <cellStyle name="Normal 13 5 5" xfId="16282" xr:uid="{00000000-0005-0000-0000-0000314F0000}"/>
    <cellStyle name="Normal 13 5 5 2" xfId="16283" xr:uid="{00000000-0005-0000-0000-0000324F0000}"/>
    <cellStyle name="Normal 13 5 6" xfId="16284" xr:uid="{00000000-0005-0000-0000-0000334F0000}"/>
    <cellStyle name="Normal 13 5 7" xfId="16285" xr:uid="{00000000-0005-0000-0000-0000344F0000}"/>
    <cellStyle name="Normal 13 6" xfId="1552" xr:uid="{00000000-0005-0000-0000-0000354F0000}"/>
    <cellStyle name="Normal 13 6 2" xfId="16286" xr:uid="{00000000-0005-0000-0000-0000364F0000}"/>
    <cellStyle name="Normal 13 6 2 2" xfId="16287" xr:uid="{00000000-0005-0000-0000-0000374F0000}"/>
    <cellStyle name="Normal 13 6 2 3" xfId="16288" xr:uid="{00000000-0005-0000-0000-0000384F0000}"/>
    <cellStyle name="Normal 13 6 3" xfId="16289" xr:uid="{00000000-0005-0000-0000-0000394F0000}"/>
    <cellStyle name="Normal 13 6 4" xfId="16290" xr:uid="{00000000-0005-0000-0000-00003A4F0000}"/>
    <cellStyle name="Normal 13 6 5" xfId="52816" xr:uid="{00000000-0005-0000-0000-00003B4F0000}"/>
    <cellStyle name="Normal 13 7" xfId="16291" xr:uid="{00000000-0005-0000-0000-00003C4F0000}"/>
    <cellStyle name="Normal 13 7 2" xfId="16292" xr:uid="{00000000-0005-0000-0000-00003D4F0000}"/>
    <cellStyle name="Normal 13 7 2 2" xfId="59706" xr:uid="{00000000-0005-0000-0000-00003E4F0000}"/>
    <cellStyle name="Normal 13 7 2 3" xfId="59707" xr:uid="{00000000-0005-0000-0000-00003F4F0000}"/>
    <cellStyle name="Normal 13 7 3" xfId="16293" xr:uid="{00000000-0005-0000-0000-0000404F0000}"/>
    <cellStyle name="Normal 13 7 4" xfId="16294" xr:uid="{00000000-0005-0000-0000-0000414F0000}"/>
    <cellStyle name="Normal 13 8" xfId="16295" xr:uid="{00000000-0005-0000-0000-0000424F0000}"/>
    <cellStyle name="Normal 13 8 2" xfId="16296" xr:uid="{00000000-0005-0000-0000-0000434F0000}"/>
    <cellStyle name="Normal 13 8 3" xfId="16297" xr:uid="{00000000-0005-0000-0000-0000444F0000}"/>
    <cellStyle name="Normal 13 8 4" xfId="16298" xr:uid="{00000000-0005-0000-0000-0000454F0000}"/>
    <cellStyle name="Normal 13 9" xfId="16299" xr:uid="{00000000-0005-0000-0000-0000464F0000}"/>
    <cellStyle name="Normal 13 9 2" xfId="16300" xr:uid="{00000000-0005-0000-0000-0000474F0000}"/>
    <cellStyle name="Normal 13 9 3" xfId="16301" xr:uid="{00000000-0005-0000-0000-0000484F0000}"/>
    <cellStyle name="Normal 13_2015 Annual Rpt" xfId="4979" xr:uid="{00000000-0005-0000-0000-0000494F0000}"/>
    <cellStyle name="Normal 130" xfId="16302" xr:uid="{00000000-0005-0000-0000-00004A4F0000}"/>
    <cellStyle name="Normal 130 2" xfId="16303" xr:uid="{00000000-0005-0000-0000-00004B4F0000}"/>
    <cellStyle name="Normal 130 2 2" xfId="16304" xr:uid="{00000000-0005-0000-0000-00004C4F0000}"/>
    <cellStyle name="Normal 130 3" xfId="16305" xr:uid="{00000000-0005-0000-0000-00004D4F0000}"/>
    <cellStyle name="Normal 131" xfId="16306" xr:uid="{00000000-0005-0000-0000-00004E4F0000}"/>
    <cellStyle name="Normal 131 2" xfId="16307" xr:uid="{00000000-0005-0000-0000-00004F4F0000}"/>
    <cellStyle name="Normal 131 2 2" xfId="16308" xr:uid="{00000000-0005-0000-0000-0000504F0000}"/>
    <cellStyle name="Normal 131 3" xfId="16309" xr:uid="{00000000-0005-0000-0000-0000514F0000}"/>
    <cellStyle name="Normal 132" xfId="16310" xr:uid="{00000000-0005-0000-0000-0000524F0000}"/>
    <cellStyle name="Normal 132 2" xfId="16311" xr:uid="{00000000-0005-0000-0000-0000534F0000}"/>
    <cellStyle name="Normal 132 2 2" xfId="16312" xr:uid="{00000000-0005-0000-0000-0000544F0000}"/>
    <cellStyle name="Normal 132 3" xfId="16313" xr:uid="{00000000-0005-0000-0000-0000554F0000}"/>
    <cellStyle name="Normal 133" xfId="16314" xr:uid="{00000000-0005-0000-0000-0000564F0000}"/>
    <cellStyle name="Normal 133 2" xfId="16315" xr:uid="{00000000-0005-0000-0000-0000574F0000}"/>
    <cellStyle name="Normal 133 2 2" xfId="16316" xr:uid="{00000000-0005-0000-0000-0000584F0000}"/>
    <cellStyle name="Normal 133 3" xfId="16317" xr:uid="{00000000-0005-0000-0000-0000594F0000}"/>
    <cellStyle name="Normal 134" xfId="16318" xr:uid="{00000000-0005-0000-0000-00005A4F0000}"/>
    <cellStyle name="Normal 134 2" xfId="16319" xr:uid="{00000000-0005-0000-0000-00005B4F0000}"/>
    <cellStyle name="Normal 134 2 2" xfId="16320" xr:uid="{00000000-0005-0000-0000-00005C4F0000}"/>
    <cellStyle name="Normal 134 3" xfId="16321" xr:uid="{00000000-0005-0000-0000-00005D4F0000}"/>
    <cellStyle name="Normal 135" xfId="16322" xr:uid="{00000000-0005-0000-0000-00005E4F0000}"/>
    <cellStyle name="Normal 135 2" xfId="16323" xr:uid="{00000000-0005-0000-0000-00005F4F0000}"/>
    <cellStyle name="Normal 135 2 2" xfId="16324" xr:uid="{00000000-0005-0000-0000-0000604F0000}"/>
    <cellStyle name="Normal 135 3" xfId="16325" xr:uid="{00000000-0005-0000-0000-0000614F0000}"/>
    <cellStyle name="Normal 136" xfId="16326" xr:uid="{00000000-0005-0000-0000-0000624F0000}"/>
    <cellStyle name="Normal 136 2" xfId="16327" xr:uid="{00000000-0005-0000-0000-0000634F0000}"/>
    <cellStyle name="Normal 136 2 2" xfId="16328" xr:uid="{00000000-0005-0000-0000-0000644F0000}"/>
    <cellStyle name="Normal 136 3" xfId="16329" xr:uid="{00000000-0005-0000-0000-0000654F0000}"/>
    <cellStyle name="Normal 137" xfId="16330" xr:uid="{00000000-0005-0000-0000-0000664F0000}"/>
    <cellStyle name="Normal 137 2" xfId="16331" xr:uid="{00000000-0005-0000-0000-0000674F0000}"/>
    <cellStyle name="Normal 137 3" xfId="16332" xr:uid="{00000000-0005-0000-0000-0000684F0000}"/>
    <cellStyle name="Normal 138" xfId="16333" xr:uid="{00000000-0005-0000-0000-0000694F0000}"/>
    <cellStyle name="Normal 138 2" xfId="16334" xr:uid="{00000000-0005-0000-0000-00006A4F0000}"/>
    <cellStyle name="Normal 138 3" xfId="16335" xr:uid="{00000000-0005-0000-0000-00006B4F0000}"/>
    <cellStyle name="Normal 139" xfId="16336" xr:uid="{00000000-0005-0000-0000-00006C4F0000}"/>
    <cellStyle name="Normal 139 2" xfId="16337" xr:uid="{00000000-0005-0000-0000-00006D4F0000}"/>
    <cellStyle name="Normal 139 2 2" xfId="16338" xr:uid="{00000000-0005-0000-0000-00006E4F0000}"/>
    <cellStyle name="Normal 139 3" xfId="16339" xr:uid="{00000000-0005-0000-0000-00006F4F0000}"/>
    <cellStyle name="Normal 14" xfId="192" xr:uid="{00000000-0005-0000-0000-0000704F0000}"/>
    <cellStyle name="Normal 14 2" xfId="1559" xr:uid="{00000000-0005-0000-0000-0000714F0000}"/>
    <cellStyle name="Normal 14 2 10" xfId="16340" xr:uid="{00000000-0005-0000-0000-0000724F0000}"/>
    <cellStyle name="Normal 14 2 10 2" xfId="16341" xr:uid="{00000000-0005-0000-0000-0000734F0000}"/>
    <cellStyle name="Normal 14 2 11" xfId="16342" xr:uid="{00000000-0005-0000-0000-0000744F0000}"/>
    <cellStyle name="Normal 14 2 12" xfId="16343" xr:uid="{00000000-0005-0000-0000-0000754F0000}"/>
    <cellStyle name="Normal 14 2 13" xfId="16344" xr:uid="{00000000-0005-0000-0000-0000764F0000}"/>
    <cellStyle name="Normal 14 2 14" xfId="16345" xr:uid="{00000000-0005-0000-0000-0000774F0000}"/>
    <cellStyle name="Normal 14 2 15" xfId="16346" xr:uid="{00000000-0005-0000-0000-0000784F0000}"/>
    <cellStyle name="Normal 14 2 2" xfId="16347" xr:uid="{00000000-0005-0000-0000-0000794F0000}"/>
    <cellStyle name="Normal 14 2 2 10" xfId="16348" xr:uid="{00000000-0005-0000-0000-00007A4F0000}"/>
    <cellStyle name="Normal 14 2 2 11" xfId="16349" xr:uid="{00000000-0005-0000-0000-00007B4F0000}"/>
    <cellStyle name="Normal 14 2 2 12" xfId="16350" xr:uid="{00000000-0005-0000-0000-00007C4F0000}"/>
    <cellStyle name="Normal 14 2 2 13" xfId="16351" xr:uid="{00000000-0005-0000-0000-00007D4F0000}"/>
    <cellStyle name="Normal 14 2 2 2" xfId="16352" xr:uid="{00000000-0005-0000-0000-00007E4F0000}"/>
    <cellStyle name="Normal 14 2 2 2 10" xfId="16353" xr:uid="{00000000-0005-0000-0000-00007F4F0000}"/>
    <cellStyle name="Normal 14 2 2 2 2" xfId="16354" xr:uid="{00000000-0005-0000-0000-0000804F0000}"/>
    <cellStyle name="Normal 14 2 2 2 2 2" xfId="16355" xr:uid="{00000000-0005-0000-0000-0000814F0000}"/>
    <cellStyle name="Normal 14 2 2 2 2 2 2" xfId="16356" xr:uid="{00000000-0005-0000-0000-0000824F0000}"/>
    <cellStyle name="Normal 14 2 2 2 2 3" xfId="16357" xr:uid="{00000000-0005-0000-0000-0000834F0000}"/>
    <cellStyle name="Normal 14 2 2 2 2 3 2" xfId="16358" xr:uid="{00000000-0005-0000-0000-0000844F0000}"/>
    <cellStyle name="Normal 14 2 2 2 2 4" xfId="16359" xr:uid="{00000000-0005-0000-0000-0000854F0000}"/>
    <cellStyle name="Normal 14 2 2 2 2 5" xfId="16360" xr:uid="{00000000-0005-0000-0000-0000864F0000}"/>
    <cellStyle name="Normal 14 2 2 2 2 6" xfId="16361" xr:uid="{00000000-0005-0000-0000-0000874F0000}"/>
    <cellStyle name="Normal 14 2 2 2 2 7" xfId="16362" xr:uid="{00000000-0005-0000-0000-0000884F0000}"/>
    <cellStyle name="Normal 14 2 2 2 3" xfId="16363" xr:uid="{00000000-0005-0000-0000-0000894F0000}"/>
    <cellStyle name="Normal 14 2 2 2 3 2" xfId="16364" xr:uid="{00000000-0005-0000-0000-00008A4F0000}"/>
    <cellStyle name="Normal 14 2 2 2 3 2 2" xfId="16365" xr:uid="{00000000-0005-0000-0000-00008B4F0000}"/>
    <cellStyle name="Normal 14 2 2 2 3 3" xfId="16366" xr:uid="{00000000-0005-0000-0000-00008C4F0000}"/>
    <cellStyle name="Normal 14 2 2 2 3 3 2" xfId="16367" xr:uid="{00000000-0005-0000-0000-00008D4F0000}"/>
    <cellStyle name="Normal 14 2 2 2 3 4" xfId="16368" xr:uid="{00000000-0005-0000-0000-00008E4F0000}"/>
    <cellStyle name="Normal 14 2 2 2 3 5" xfId="16369" xr:uid="{00000000-0005-0000-0000-00008F4F0000}"/>
    <cellStyle name="Normal 14 2 2 2 3 6" xfId="16370" xr:uid="{00000000-0005-0000-0000-0000904F0000}"/>
    <cellStyle name="Normal 14 2 2 2 3 7" xfId="16371" xr:uid="{00000000-0005-0000-0000-0000914F0000}"/>
    <cellStyle name="Normal 14 2 2 2 4" xfId="16372" xr:uid="{00000000-0005-0000-0000-0000924F0000}"/>
    <cellStyle name="Normal 14 2 2 2 4 2" xfId="16373" xr:uid="{00000000-0005-0000-0000-0000934F0000}"/>
    <cellStyle name="Normal 14 2 2 2 5" xfId="16374" xr:uid="{00000000-0005-0000-0000-0000944F0000}"/>
    <cellStyle name="Normal 14 2 2 2 5 2" xfId="16375" xr:uid="{00000000-0005-0000-0000-0000954F0000}"/>
    <cellStyle name="Normal 14 2 2 2 6" xfId="16376" xr:uid="{00000000-0005-0000-0000-0000964F0000}"/>
    <cellStyle name="Normal 14 2 2 2 7" xfId="16377" xr:uid="{00000000-0005-0000-0000-0000974F0000}"/>
    <cellStyle name="Normal 14 2 2 2 8" xfId="16378" xr:uid="{00000000-0005-0000-0000-0000984F0000}"/>
    <cellStyle name="Normal 14 2 2 2 9" xfId="16379" xr:uid="{00000000-0005-0000-0000-0000994F0000}"/>
    <cellStyle name="Normal 14 2 2 3" xfId="16380" xr:uid="{00000000-0005-0000-0000-00009A4F0000}"/>
    <cellStyle name="Normal 14 2 2 3 2" xfId="16381" xr:uid="{00000000-0005-0000-0000-00009B4F0000}"/>
    <cellStyle name="Normal 14 2 2 3 2 2" xfId="16382" xr:uid="{00000000-0005-0000-0000-00009C4F0000}"/>
    <cellStyle name="Normal 14 2 2 3 2 2 2" xfId="16383" xr:uid="{00000000-0005-0000-0000-00009D4F0000}"/>
    <cellStyle name="Normal 14 2 2 3 2 3" xfId="16384" xr:uid="{00000000-0005-0000-0000-00009E4F0000}"/>
    <cellStyle name="Normal 14 2 2 3 2 3 2" xfId="16385" xr:uid="{00000000-0005-0000-0000-00009F4F0000}"/>
    <cellStyle name="Normal 14 2 2 3 2 4" xfId="16386" xr:uid="{00000000-0005-0000-0000-0000A04F0000}"/>
    <cellStyle name="Normal 14 2 2 3 2 5" xfId="16387" xr:uid="{00000000-0005-0000-0000-0000A14F0000}"/>
    <cellStyle name="Normal 14 2 2 3 2 6" xfId="16388" xr:uid="{00000000-0005-0000-0000-0000A24F0000}"/>
    <cellStyle name="Normal 14 2 2 3 2 7" xfId="16389" xr:uid="{00000000-0005-0000-0000-0000A34F0000}"/>
    <cellStyle name="Normal 14 2 2 3 3" xfId="16390" xr:uid="{00000000-0005-0000-0000-0000A44F0000}"/>
    <cellStyle name="Normal 14 2 2 3 3 2" xfId="16391" xr:uid="{00000000-0005-0000-0000-0000A54F0000}"/>
    <cellStyle name="Normal 14 2 2 3 4" xfId="16392" xr:uid="{00000000-0005-0000-0000-0000A64F0000}"/>
    <cellStyle name="Normal 14 2 2 3 4 2" xfId="16393" xr:uid="{00000000-0005-0000-0000-0000A74F0000}"/>
    <cellStyle name="Normal 14 2 2 3 5" xfId="16394" xr:uid="{00000000-0005-0000-0000-0000A84F0000}"/>
    <cellStyle name="Normal 14 2 2 3 6" xfId="16395" xr:uid="{00000000-0005-0000-0000-0000A94F0000}"/>
    <cellStyle name="Normal 14 2 2 3 7" xfId="16396" xr:uid="{00000000-0005-0000-0000-0000AA4F0000}"/>
    <cellStyle name="Normal 14 2 2 3 8" xfId="16397" xr:uid="{00000000-0005-0000-0000-0000AB4F0000}"/>
    <cellStyle name="Normal 14 2 2 4" xfId="16398" xr:uid="{00000000-0005-0000-0000-0000AC4F0000}"/>
    <cellStyle name="Normal 14 2 2 4 2" xfId="16399" xr:uid="{00000000-0005-0000-0000-0000AD4F0000}"/>
    <cellStyle name="Normal 14 2 2 4 2 2" xfId="16400" xr:uid="{00000000-0005-0000-0000-0000AE4F0000}"/>
    <cellStyle name="Normal 14 2 2 4 2 2 2" xfId="16401" xr:uid="{00000000-0005-0000-0000-0000AF4F0000}"/>
    <cellStyle name="Normal 14 2 2 4 2 3" xfId="16402" xr:uid="{00000000-0005-0000-0000-0000B04F0000}"/>
    <cellStyle name="Normal 14 2 2 4 2 3 2" xfId="16403" xr:uid="{00000000-0005-0000-0000-0000B14F0000}"/>
    <cellStyle name="Normal 14 2 2 4 2 4" xfId="16404" xr:uid="{00000000-0005-0000-0000-0000B24F0000}"/>
    <cellStyle name="Normal 14 2 2 4 2 5" xfId="16405" xr:uid="{00000000-0005-0000-0000-0000B34F0000}"/>
    <cellStyle name="Normal 14 2 2 4 2 6" xfId="16406" xr:uid="{00000000-0005-0000-0000-0000B44F0000}"/>
    <cellStyle name="Normal 14 2 2 4 2 7" xfId="16407" xr:uid="{00000000-0005-0000-0000-0000B54F0000}"/>
    <cellStyle name="Normal 14 2 2 4 3" xfId="16408" xr:uid="{00000000-0005-0000-0000-0000B64F0000}"/>
    <cellStyle name="Normal 14 2 2 4 3 2" xfId="16409" xr:uid="{00000000-0005-0000-0000-0000B74F0000}"/>
    <cellStyle name="Normal 14 2 2 4 4" xfId="16410" xr:uid="{00000000-0005-0000-0000-0000B84F0000}"/>
    <cellStyle name="Normal 14 2 2 4 4 2" xfId="16411" xr:uid="{00000000-0005-0000-0000-0000B94F0000}"/>
    <cellStyle name="Normal 14 2 2 4 5" xfId="16412" xr:uid="{00000000-0005-0000-0000-0000BA4F0000}"/>
    <cellStyle name="Normal 14 2 2 4 6" xfId="16413" xr:uid="{00000000-0005-0000-0000-0000BB4F0000}"/>
    <cellStyle name="Normal 14 2 2 4 7" xfId="16414" xr:uid="{00000000-0005-0000-0000-0000BC4F0000}"/>
    <cellStyle name="Normal 14 2 2 4 8" xfId="16415" xr:uid="{00000000-0005-0000-0000-0000BD4F0000}"/>
    <cellStyle name="Normal 14 2 2 5" xfId="16416" xr:uid="{00000000-0005-0000-0000-0000BE4F0000}"/>
    <cellStyle name="Normal 14 2 2 5 2" xfId="16417" xr:uid="{00000000-0005-0000-0000-0000BF4F0000}"/>
    <cellStyle name="Normal 14 2 2 5 2 2" xfId="16418" xr:uid="{00000000-0005-0000-0000-0000C04F0000}"/>
    <cellStyle name="Normal 14 2 2 5 3" xfId="16419" xr:uid="{00000000-0005-0000-0000-0000C14F0000}"/>
    <cellStyle name="Normal 14 2 2 5 3 2" xfId="16420" xr:uid="{00000000-0005-0000-0000-0000C24F0000}"/>
    <cellStyle name="Normal 14 2 2 5 4" xfId="16421" xr:uid="{00000000-0005-0000-0000-0000C34F0000}"/>
    <cellStyle name="Normal 14 2 2 5 5" xfId="16422" xr:uid="{00000000-0005-0000-0000-0000C44F0000}"/>
    <cellStyle name="Normal 14 2 2 5 6" xfId="16423" xr:uid="{00000000-0005-0000-0000-0000C54F0000}"/>
    <cellStyle name="Normal 14 2 2 5 7" xfId="16424" xr:uid="{00000000-0005-0000-0000-0000C64F0000}"/>
    <cellStyle name="Normal 14 2 2 6" xfId="16425" xr:uid="{00000000-0005-0000-0000-0000C74F0000}"/>
    <cellStyle name="Normal 14 2 2 6 2" xfId="16426" xr:uid="{00000000-0005-0000-0000-0000C84F0000}"/>
    <cellStyle name="Normal 14 2 2 7" xfId="16427" xr:uid="{00000000-0005-0000-0000-0000C94F0000}"/>
    <cellStyle name="Normal 14 2 2 7 2" xfId="16428" xr:uid="{00000000-0005-0000-0000-0000CA4F0000}"/>
    <cellStyle name="Normal 14 2 2 8" xfId="16429" xr:uid="{00000000-0005-0000-0000-0000CB4F0000}"/>
    <cellStyle name="Normal 14 2 2 8 2" xfId="16430" xr:uid="{00000000-0005-0000-0000-0000CC4F0000}"/>
    <cellStyle name="Normal 14 2 2 9" xfId="16431" xr:uid="{00000000-0005-0000-0000-0000CD4F0000}"/>
    <cellStyle name="Normal 14 2 3" xfId="16432" xr:uid="{00000000-0005-0000-0000-0000CE4F0000}"/>
    <cellStyle name="Normal 14 2 3 10" xfId="16433" xr:uid="{00000000-0005-0000-0000-0000CF4F0000}"/>
    <cellStyle name="Normal 14 2 3 11" xfId="16434" xr:uid="{00000000-0005-0000-0000-0000D04F0000}"/>
    <cellStyle name="Normal 14 2 3 12" xfId="16435" xr:uid="{00000000-0005-0000-0000-0000D14F0000}"/>
    <cellStyle name="Normal 14 2 3 2" xfId="16436" xr:uid="{00000000-0005-0000-0000-0000D24F0000}"/>
    <cellStyle name="Normal 14 2 3 2 2" xfId="16437" xr:uid="{00000000-0005-0000-0000-0000D34F0000}"/>
    <cellStyle name="Normal 14 2 3 2 2 2" xfId="16438" xr:uid="{00000000-0005-0000-0000-0000D44F0000}"/>
    <cellStyle name="Normal 14 2 3 2 2 2 2" xfId="16439" xr:uid="{00000000-0005-0000-0000-0000D54F0000}"/>
    <cellStyle name="Normal 14 2 3 2 2 3" xfId="16440" xr:uid="{00000000-0005-0000-0000-0000D64F0000}"/>
    <cellStyle name="Normal 14 2 3 2 2 3 2" xfId="16441" xr:uid="{00000000-0005-0000-0000-0000D74F0000}"/>
    <cellStyle name="Normal 14 2 3 2 2 4" xfId="16442" xr:uid="{00000000-0005-0000-0000-0000D84F0000}"/>
    <cellStyle name="Normal 14 2 3 2 2 5" xfId="16443" xr:uid="{00000000-0005-0000-0000-0000D94F0000}"/>
    <cellStyle name="Normal 14 2 3 2 2 6" xfId="16444" xr:uid="{00000000-0005-0000-0000-0000DA4F0000}"/>
    <cellStyle name="Normal 14 2 3 2 2 7" xfId="16445" xr:uid="{00000000-0005-0000-0000-0000DB4F0000}"/>
    <cellStyle name="Normal 14 2 3 2 3" xfId="16446" xr:uid="{00000000-0005-0000-0000-0000DC4F0000}"/>
    <cellStyle name="Normal 14 2 3 2 3 2" xfId="16447" xr:uid="{00000000-0005-0000-0000-0000DD4F0000}"/>
    <cellStyle name="Normal 14 2 3 2 4" xfId="16448" xr:uid="{00000000-0005-0000-0000-0000DE4F0000}"/>
    <cellStyle name="Normal 14 2 3 2 4 2" xfId="16449" xr:uid="{00000000-0005-0000-0000-0000DF4F0000}"/>
    <cellStyle name="Normal 14 2 3 2 5" xfId="16450" xr:uid="{00000000-0005-0000-0000-0000E04F0000}"/>
    <cellStyle name="Normal 14 2 3 2 6" xfId="16451" xr:uid="{00000000-0005-0000-0000-0000E14F0000}"/>
    <cellStyle name="Normal 14 2 3 2 7" xfId="16452" xr:uid="{00000000-0005-0000-0000-0000E24F0000}"/>
    <cellStyle name="Normal 14 2 3 2 8" xfId="16453" xr:uid="{00000000-0005-0000-0000-0000E34F0000}"/>
    <cellStyle name="Normal 14 2 3 2 9" xfId="16454" xr:uid="{00000000-0005-0000-0000-0000E44F0000}"/>
    <cellStyle name="Normal 14 2 3 3" xfId="16455" xr:uid="{00000000-0005-0000-0000-0000E54F0000}"/>
    <cellStyle name="Normal 14 2 3 3 2" xfId="16456" xr:uid="{00000000-0005-0000-0000-0000E64F0000}"/>
    <cellStyle name="Normal 14 2 3 3 2 2" xfId="16457" xr:uid="{00000000-0005-0000-0000-0000E74F0000}"/>
    <cellStyle name="Normal 14 2 3 3 2 2 2" xfId="16458" xr:uid="{00000000-0005-0000-0000-0000E84F0000}"/>
    <cellStyle name="Normal 14 2 3 3 2 3" xfId="16459" xr:uid="{00000000-0005-0000-0000-0000E94F0000}"/>
    <cellStyle name="Normal 14 2 3 3 2 3 2" xfId="16460" xr:uid="{00000000-0005-0000-0000-0000EA4F0000}"/>
    <cellStyle name="Normal 14 2 3 3 2 4" xfId="16461" xr:uid="{00000000-0005-0000-0000-0000EB4F0000}"/>
    <cellStyle name="Normal 14 2 3 3 2 5" xfId="16462" xr:uid="{00000000-0005-0000-0000-0000EC4F0000}"/>
    <cellStyle name="Normal 14 2 3 3 2 6" xfId="16463" xr:uid="{00000000-0005-0000-0000-0000ED4F0000}"/>
    <cellStyle name="Normal 14 2 3 3 2 7" xfId="16464" xr:uid="{00000000-0005-0000-0000-0000EE4F0000}"/>
    <cellStyle name="Normal 14 2 3 3 3" xfId="16465" xr:uid="{00000000-0005-0000-0000-0000EF4F0000}"/>
    <cellStyle name="Normal 14 2 3 3 3 2" xfId="16466" xr:uid="{00000000-0005-0000-0000-0000F04F0000}"/>
    <cellStyle name="Normal 14 2 3 3 4" xfId="16467" xr:uid="{00000000-0005-0000-0000-0000F14F0000}"/>
    <cellStyle name="Normal 14 2 3 3 4 2" xfId="16468" xr:uid="{00000000-0005-0000-0000-0000F24F0000}"/>
    <cellStyle name="Normal 14 2 3 3 5" xfId="16469" xr:uid="{00000000-0005-0000-0000-0000F34F0000}"/>
    <cellStyle name="Normal 14 2 3 3 6" xfId="16470" xr:uid="{00000000-0005-0000-0000-0000F44F0000}"/>
    <cellStyle name="Normal 14 2 3 3 7" xfId="16471" xr:uid="{00000000-0005-0000-0000-0000F54F0000}"/>
    <cellStyle name="Normal 14 2 3 3 8" xfId="16472" xr:uid="{00000000-0005-0000-0000-0000F64F0000}"/>
    <cellStyle name="Normal 14 2 3 4" xfId="16473" xr:uid="{00000000-0005-0000-0000-0000F74F0000}"/>
    <cellStyle name="Normal 14 2 3 4 2" xfId="16474" xr:uid="{00000000-0005-0000-0000-0000F84F0000}"/>
    <cellStyle name="Normal 14 2 3 4 2 2" xfId="16475" xr:uid="{00000000-0005-0000-0000-0000F94F0000}"/>
    <cellStyle name="Normal 14 2 3 4 3" xfId="16476" xr:uid="{00000000-0005-0000-0000-0000FA4F0000}"/>
    <cellStyle name="Normal 14 2 3 4 3 2" xfId="16477" xr:uid="{00000000-0005-0000-0000-0000FB4F0000}"/>
    <cellStyle name="Normal 14 2 3 4 4" xfId="16478" xr:uid="{00000000-0005-0000-0000-0000FC4F0000}"/>
    <cellStyle name="Normal 14 2 3 4 5" xfId="16479" xr:uid="{00000000-0005-0000-0000-0000FD4F0000}"/>
    <cellStyle name="Normal 14 2 3 4 6" xfId="16480" xr:uid="{00000000-0005-0000-0000-0000FE4F0000}"/>
    <cellStyle name="Normal 14 2 3 4 7" xfId="16481" xr:uid="{00000000-0005-0000-0000-0000FF4F0000}"/>
    <cellStyle name="Normal 14 2 3 5" xfId="16482" xr:uid="{00000000-0005-0000-0000-000000500000}"/>
    <cellStyle name="Normal 14 2 3 5 2" xfId="16483" xr:uid="{00000000-0005-0000-0000-000001500000}"/>
    <cellStyle name="Normal 14 2 3 6" xfId="16484" xr:uid="{00000000-0005-0000-0000-000002500000}"/>
    <cellStyle name="Normal 14 2 3 6 2" xfId="16485" xr:uid="{00000000-0005-0000-0000-000003500000}"/>
    <cellStyle name="Normal 14 2 3 7" xfId="16486" xr:uid="{00000000-0005-0000-0000-000004500000}"/>
    <cellStyle name="Normal 14 2 3 7 2" xfId="16487" xr:uid="{00000000-0005-0000-0000-000005500000}"/>
    <cellStyle name="Normal 14 2 3 8" xfId="16488" xr:uid="{00000000-0005-0000-0000-000006500000}"/>
    <cellStyle name="Normal 14 2 3 9" xfId="16489" xr:uid="{00000000-0005-0000-0000-000007500000}"/>
    <cellStyle name="Normal 14 2 4" xfId="16490" xr:uid="{00000000-0005-0000-0000-000008500000}"/>
    <cellStyle name="Normal 14 2 4 10" xfId="16491" xr:uid="{00000000-0005-0000-0000-000009500000}"/>
    <cellStyle name="Normal 14 2 4 2" xfId="16492" xr:uid="{00000000-0005-0000-0000-00000A500000}"/>
    <cellStyle name="Normal 14 2 4 2 2" xfId="16493" xr:uid="{00000000-0005-0000-0000-00000B500000}"/>
    <cellStyle name="Normal 14 2 4 2 2 2" xfId="16494" xr:uid="{00000000-0005-0000-0000-00000C500000}"/>
    <cellStyle name="Normal 14 2 4 2 3" xfId="16495" xr:uid="{00000000-0005-0000-0000-00000D500000}"/>
    <cellStyle name="Normal 14 2 4 2 3 2" xfId="16496" xr:uid="{00000000-0005-0000-0000-00000E500000}"/>
    <cellStyle name="Normal 14 2 4 2 4" xfId="16497" xr:uid="{00000000-0005-0000-0000-00000F500000}"/>
    <cellStyle name="Normal 14 2 4 2 5" xfId="16498" xr:uid="{00000000-0005-0000-0000-000010500000}"/>
    <cellStyle name="Normal 14 2 4 2 6" xfId="16499" xr:uid="{00000000-0005-0000-0000-000011500000}"/>
    <cellStyle name="Normal 14 2 4 2 7" xfId="16500" xr:uid="{00000000-0005-0000-0000-000012500000}"/>
    <cellStyle name="Normal 14 2 4 2 8" xfId="16501" xr:uid="{00000000-0005-0000-0000-000013500000}"/>
    <cellStyle name="Normal 14 2 4 3" xfId="16502" xr:uid="{00000000-0005-0000-0000-000014500000}"/>
    <cellStyle name="Normal 14 2 4 3 2" xfId="16503" xr:uid="{00000000-0005-0000-0000-000015500000}"/>
    <cellStyle name="Normal 14 2 4 3 2 2" xfId="16504" xr:uid="{00000000-0005-0000-0000-000016500000}"/>
    <cellStyle name="Normal 14 2 4 3 3" xfId="16505" xr:uid="{00000000-0005-0000-0000-000017500000}"/>
    <cellStyle name="Normal 14 2 4 3 3 2" xfId="16506" xr:uid="{00000000-0005-0000-0000-000018500000}"/>
    <cellStyle name="Normal 14 2 4 3 4" xfId="16507" xr:uid="{00000000-0005-0000-0000-000019500000}"/>
    <cellStyle name="Normal 14 2 4 3 5" xfId="16508" xr:uid="{00000000-0005-0000-0000-00001A500000}"/>
    <cellStyle name="Normal 14 2 4 3 6" xfId="16509" xr:uid="{00000000-0005-0000-0000-00001B500000}"/>
    <cellStyle name="Normal 14 2 4 3 7" xfId="16510" xr:uid="{00000000-0005-0000-0000-00001C500000}"/>
    <cellStyle name="Normal 14 2 4 4" xfId="16511" xr:uid="{00000000-0005-0000-0000-00001D500000}"/>
    <cellStyle name="Normal 14 2 4 4 2" xfId="16512" xr:uid="{00000000-0005-0000-0000-00001E500000}"/>
    <cellStyle name="Normal 14 2 4 5" xfId="16513" xr:uid="{00000000-0005-0000-0000-00001F500000}"/>
    <cellStyle name="Normal 14 2 4 5 2" xfId="16514" xr:uid="{00000000-0005-0000-0000-000020500000}"/>
    <cellStyle name="Normal 14 2 4 6" xfId="16515" xr:uid="{00000000-0005-0000-0000-000021500000}"/>
    <cellStyle name="Normal 14 2 4 7" xfId="16516" xr:uid="{00000000-0005-0000-0000-000022500000}"/>
    <cellStyle name="Normal 14 2 4 8" xfId="16517" xr:uid="{00000000-0005-0000-0000-000023500000}"/>
    <cellStyle name="Normal 14 2 4 9" xfId="16518" xr:uid="{00000000-0005-0000-0000-000024500000}"/>
    <cellStyle name="Normal 14 2 5" xfId="16519" xr:uid="{00000000-0005-0000-0000-000025500000}"/>
    <cellStyle name="Normal 14 2 5 2" xfId="16520" xr:uid="{00000000-0005-0000-0000-000026500000}"/>
    <cellStyle name="Normal 14 2 5 2 2" xfId="16521" xr:uid="{00000000-0005-0000-0000-000027500000}"/>
    <cellStyle name="Normal 14 2 5 2 2 2" xfId="16522" xr:uid="{00000000-0005-0000-0000-000028500000}"/>
    <cellStyle name="Normal 14 2 5 2 3" xfId="16523" xr:uid="{00000000-0005-0000-0000-000029500000}"/>
    <cellStyle name="Normal 14 2 5 2 3 2" xfId="16524" xr:uid="{00000000-0005-0000-0000-00002A500000}"/>
    <cellStyle name="Normal 14 2 5 2 4" xfId="16525" xr:uid="{00000000-0005-0000-0000-00002B500000}"/>
    <cellStyle name="Normal 14 2 5 2 5" xfId="16526" xr:uid="{00000000-0005-0000-0000-00002C500000}"/>
    <cellStyle name="Normal 14 2 5 2 6" xfId="16527" xr:uid="{00000000-0005-0000-0000-00002D500000}"/>
    <cellStyle name="Normal 14 2 5 2 7" xfId="16528" xr:uid="{00000000-0005-0000-0000-00002E500000}"/>
    <cellStyle name="Normal 14 2 5 3" xfId="16529" xr:uid="{00000000-0005-0000-0000-00002F500000}"/>
    <cellStyle name="Normal 14 2 5 3 2" xfId="16530" xr:uid="{00000000-0005-0000-0000-000030500000}"/>
    <cellStyle name="Normal 14 2 5 4" xfId="16531" xr:uid="{00000000-0005-0000-0000-000031500000}"/>
    <cellStyle name="Normal 14 2 5 4 2" xfId="16532" xr:uid="{00000000-0005-0000-0000-000032500000}"/>
    <cellStyle name="Normal 14 2 5 5" xfId="16533" xr:uid="{00000000-0005-0000-0000-000033500000}"/>
    <cellStyle name="Normal 14 2 5 6" xfId="16534" xr:uid="{00000000-0005-0000-0000-000034500000}"/>
    <cellStyle name="Normal 14 2 5 7" xfId="16535" xr:uid="{00000000-0005-0000-0000-000035500000}"/>
    <cellStyle name="Normal 14 2 5 8" xfId="16536" xr:uid="{00000000-0005-0000-0000-000036500000}"/>
    <cellStyle name="Normal 14 2 6" xfId="16537" xr:uid="{00000000-0005-0000-0000-000037500000}"/>
    <cellStyle name="Normal 14 2 6 2" xfId="16538" xr:uid="{00000000-0005-0000-0000-000038500000}"/>
    <cellStyle name="Normal 14 2 6 2 2" xfId="16539" xr:uid="{00000000-0005-0000-0000-000039500000}"/>
    <cellStyle name="Normal 14 2 6 2 2 2" xfId="16540" xr:uid="{00000000-0005-0000-0000-00003A500000}"/>
    <cellStyle name="Normal 14 2 6 2 3" xfId="16541" xr:uid="{00000000-0005-0000-0000-00003B500000}"/>
    <cellStyle name="Normal 14 2 6 2 3 2" xfId="16542" xr:uid="{00000000-0005-0000-0000-00003C500000}"/>
    <cellStyle name="Normal 14 2 6 2 4" xfId="16543" xr:uid="{00000000-0005-0000-0000-00003D500000}"/>
    <cellStyle name="Normal 14 2 6 2 5" xfId="16544" xr:uid="{00000000-0005-0000-0000-00003E500000}"/>
    <cellStyle name="Normal 14 2 6 2 6" xfId="16545" xr:uid="{00000000-0005-0000-0000-00003F500000}"/>
    <cellStyle name="Normal 14 2 6 2 7" xfId="16546" xr:uid="{00000000-0005-0000-0000-000040500000}"/>
    <cellStyle name="Normal 14 2 6 3" xfId="16547" xr:uid="{00000000-0005-0000-0000-000041500000}"/>
    <cellStyle name="Normal 14 2 6 3 2" xfId="16548" xr:uid="{00000000-0005-0000-0000-000042500000}"/>
    <cellStyle name="Normal 14 2 6 4" xfId="16549" xr:uid="{00000000-0005-0000-0000-000043500000}"/>
    <cellStyle name="Normal 14 2 6 4 2" xfId="16550" xr:uid="{00000000-0005-0000-0000-000044500000}"/>
    <cellStyle name="Normal 14 2 6 5" xfId="16551" xr:uid="{00000000-0005-0000-0000-000045500000}"/>
    <cellStyle name="Normal 14 2 6 6" xfId="16552" xr:uid="{00000000-0005-0000-0000-000046500000}"/>
    <cellStyle name="Normal 14 2 6 7" xfId="16553" xr:uid="{00000000-0005-0000-0000-000047500000}"/>
    <cellStyle name="Normal 14 2 6 8" xfId="16554" xr:uid="{00000000-0005-0000-0000-000048500000}"/>
    <cellStyle name="Normal 14 2 7" xfId="16555" xr:uid="{00000000-0005-0000-0000-000049500000}"/>
    <cellStyle name="Normal 14 2 7 2" xfId="16556" xr:uid="{00000000-0005-0000-0000-00004A500000}"/>
    <cellStyle name="Normal 14 2 7 2 2" xfId="16557" xr:uid="{00000000-0005-0000-0000-00004B500000}"/>
    <cellStyle name="Normal 14 2 7 3" xfId="16558" xr:uid="{00000000-0005-0000-0000-00004C500000}"/>
    <cellStyle name="Normal 14 2 7 3 2" xfId="16559" xr:uid="{00000000-0005-0000-0000-00004D500000}"/>
    <cellStyle name="Normal 14 2 7 4" xfId="16560" xr:uid="{00000000-0005-0000-0000-00004E500000}"/>
    <cellStyle name="Normal 14 2 7 5" xfId="16561" xr:uid="{00000000-0005-0000-0000-00004F500000}"/>
    <cellStyle name="Normal 14 2 7 6" xfId="16562" xr:uid="{00000000-0005-0000-0000-000050500000}"/>
    <cellStyle name="Normal 14 2 7 7" xfId="16563" xr:uid="{00000000-0005-0000-0000-000051500000}"/>
    <cellStyle name="Normal 14 2 8" xfId="16564" xr:uid="{00000000-0005-0000-0000-000052500000}"/>
    <cellStyle name="Normal 14 2 8 2" xfId="16565" xr:uid="{00000000-0005-0000-0000-000053500000}"/>
    <cellStyle name="Normal 14 2 9" xfId="16566" xr:uid="{00000000-0005-0000-0000-000054500000}"/>
    <cellStyle name="Normal 14 2 9 2" xfId="16567" xr:uid="{00000000-0005-0000-0000-000055500000}"/>
    <cellStyle name="Normal 14 3" xfId="1560" xr:uid="{00000000-0005-0000-0000-000056500000}"/>
    <cellStyle name="Normal 14 3 2" xfId="16568" xr:uid="{00000000-0005-0000-0000-000057500000}"/>
    <cellStyle name="Normal 14 3 2 2" xfId="16569" xr:uid="{00000000-0005-0000-0000-000058500000}"/>
    <cellStyle name="Normal 14 3 3" xfId="16570" xr:uid="{00000000-0005-0000-0000-000059500000}"/>
    <cellStyle name="Normal 14 3 3 2" xfId="16571" xr:uid="{00000000-0005-0000-0000-00005A500000}"/>
    <cellStyle name="Normal 14 3 4" xfId="16572" xr:uid="{00000000-0005-0000-0000-00005B500000}"/>
    <cellStyle name="Normal 14 3 5" xfId="16573" xr:uid="{00000000-0005-0000-0000-00005C500000}"/>
    <cellStyle name="Normal 14 4" xfId="16574" xr:uid="{00000000-0005-0000-0000-00005D500000}"/>
    <cellStyle name="Normal 14 4 2" xfId="16575" xr:uid="{00000000-0005-0000-0000-00005E500000}"/>
    <cellStyle name="Normal 14 4 2 2" xfId="16576" xr:uid="{00000000-0005-0000-0000-00005F500000}"/>
    <cellStyle name="Normal 14 4 3" xfId="16577" xr:uid="{00000000-0005-0000-0000-000060500000}"/>
    <cellStyle name="Normal 14 4 3 2" xfId="16578" xr:uid="{00000000-0005-0000-0000-000061500000}"/>
    <cellStyle name="Normal 14 4 4" xfId="16579" xr:uid="{00000000-0005-0000-0000-000062500000}"/>
    <cellStyle name="Normal 14 4 5" xfId="16580" xr:uid="{00000000-0005-0000-0000-000063500000}"/>
    <cellStyle name="Normal 14 5" xfId="16581" xr:uid="{00000000-0005-0000-0000-000064500000}"/>
    <cellStyle name="Normal 14 5 2" xfId="16582" xr:uid="{00000000-0005-0000-0000-000065500000}"/>
    <cellStyle name="Normal 14 5 2 2" xfId="16583" xr:uid="{00000000-0005-0000-0000-000066500000}"/>
    <cellStyle name="Normal 14 5 3" xfId="16584" xr:uid="{00000000-0005-0000-0000-000067500000}"/>
    <cellStyle name="Normal 14 5 3 2" xfId="16585" xr:uid="{00000000-0005-0000-0000-000068500000}"/>
    <cellStyle name="Normal 14 5 4" xfId="16586" xr:uid="{00000000-0005-0000-0000-000069500000}"/>
    <cellStyle name="Normal 14 6" xfId="16587" xr:uid="{00000000-0005-0000-0000-00006A500000}"/>
    <cellStyle name="Normal 14 6 2" xfId="16588" xr:uid="{00000000-0005-0000-0000-00006B500000}"/>
    <cellStyle name="Normal 14 6 3" xfId="16589" xr:uid="{00000000-0005-0000-0000-00006C500000}"/>
    <cellStyle name="Normal 14 7" xfId="16590" xr:uid="{00000000-0005-0000-0000-00006D500000}"/>
    <cellStyle name="Normal 14 7 2" xfId="16591" xr:uid="{00000000-0005-0000-0000-00006E500000}"/>
    <cellStyle name="Normal 14 8" xfId="16592" xr:uid="{00000000-0005-0000-0000-00006F500000}"/>
    <cellStyle name="Normal 14 8 2" xfId="16593" xr:uid="{00000000-0005-0000-0000-000070500000}"/>
    <cellStyle name="Normal 14 9" xfId="16594" xr:uid="{00000000-0005-0000-0000-000071500000}"/>
    <cellStyle name="Normal 14_App b.3 Unspent_" xfId="5104" xr:uid="{00000000-0005-0000-0000-000072500000}"/>
    <cellStyle name="Normal 140" xfId="16595" xr:uid="{00000000-0005-0000-0000-000073500000}"/>
    <cellStyle name="Normal 140 2" xfId="16596" xr:uid="{00000000-0005-0000-0000-000074500000}"/>
    <cellStyle name="Normal 140 2 2" xfId="16597" xr:uid="{00000000-0005-0000-0000-000075500000}"/>
    <cellStyle name="Normal 140 3" xfId="16598" xr:uid="{00000000-0005-0000-0000-000076500000}"/>
    <cellStyle name="Normal 140 4" xfId="16599" xr:uid="{00000000-0005-0000-0000-000077500000}"/>
    <cellStyle name="Normal 141" xfId="16600" xr:uid="{00000000-0005-0000-0000-000078500000}"/>
    <cellStyle name="Normal 141 2" xfId="16601" xr:uid="{00000000-0005-0000-0000-000079500000}"/>
    <cellStyle name="Normal 141 2 2" xfId="16602" xr:uid="{00000000-0005-0000-0000-00007A500000}"/>
    <cellStyle name="Normal 141 3" xfId="16603" xr:uid="{00000000-0005-0000-0000-00007B500000}"/>
    <cellStyle name="Normal 142" xfId="16604" xr:uid="{00000000-0005-0000-0000-00007C500000}"/>
    <cellStyle name="Normal 142 2" xfId="16605" xr:uid="{00000000-0005-0000-0000-00007D500000}"/>
    <cellStyle name="Normal 142 2 2" xfId="16606" xr:uid="{00000000-0005-0000-0000-00007E500000}"/>
    <cellStyle name="Normal 142 3" xfId="16607" xr:uid="{00000000-0005-0000-0000-00007F500000}"/>
    <cellStyle name="Normal 143" xfId="16608" xr:uid="{00000000-0005-0000-0000-000080500000}"/>
    <cellStyle name="Normal 143 2" xfId="16609" xr:uid="{00000000-0005-0000-0000-000081500000}"/>
    <cellStyle name="Normal 143 2 2" xfId="16610" xr:uid="{00000000-0005-0000-0000-000082500000}"/>
    <cellStyle name="Normal 143 3" xfId="16611" xr:uid="{00000000-0005-0000-0000-000083500000}"/>
    <cellStyle name="Normal 144" xfId="16612" xr:uid="{00000000-0005-0000-0000-000084500000}"/>
    <cellStyle name="Normal 144 2" xfId="16613" xr:uid="{00000000-0005-0000-0000-000085500000}"/>
    <cellStyle name="Normal 144 2 2" xfId="16614" xr:uid="{00000000-0005-0000-0000-000086500000}"/>
    <cellStyle name="Normal 144 3" xfId="16615" xr:uid="{00000000-0005-0000-0000-000087500000}"/>
    <cellStyle name="Normal 145" xfId="16616" xr:uid="{00000000-0005-0000-0000-000088500000}"/>
    <cellStyle name="Normal 145 2" xfId="16617" xr:uid="{00000000-0005-0000-0000-000089500000}"/>
    <cellStyle name="Normal 145 2 2" xfId="16618" xr:uid="{00000000-0005-0000-0000-00008A500000}"/>
    <cellStyle name="Normal 145 3" xfId="16619" xr:uid="{00000000-0005-0000-0000-00008B500000}"/>
    <cellStyle name="Normal 146" xfId="16620" xr:uid="{00000000-0005-0000-0000-00008C500000}"/>
    <cellStyle name="Normal 146 2" xfId="16621" xr:uid="{00000000-0005-0000-0000-00008D500000}"/>
    <cellStyle name="Normal 146 2 2" xfId="16622" xr:uid="{00000000-0005-0000-0000-00008E500000}"/>
    <cellStyle name="Normal 146 3" xfId="16623" xr:uid="{00000000-0005-0000-0000-00008F500000}"/>
    <cellStyle name="Normal 147" xfId="16624" xr:uid="{00000000-0005-0000-0000-000090500000}"/>
    <cellStyle name="Normal 147 2" xfId="16625" xr:uid="{00000000-0005-0000-0000-000091500000}"/>
    <cellStyle name="Normal 147 2 2" xfId="16626" xr:uid="{00000000-0005-0000-0000-000092500000}"/>
    <cellStyle name="Normal 147 2 3" xfId="52817" xr:uid="{00000000-0005-0000-0000-000093500000}"/>
    <cellStyle name="Normal 147 3" xfId="16627" xr:uid="{00000000-0005-0000-0000-000094500000}"/>
    <cellStyle name="Normal 147 4" xfId="52818" xr:uid="{00000000-0005-0000-0000-000095500000}"/>
    <cellStyle name="Normal 148" xfId="16628" xr:uid="{00000000-0005-0000-0000-000096500000}"/>
    <cellStyle name="Normal 148 2" xfId="16629" xr:uid="{00000000-0005-0000-0000-000097500000}"/>
    <cellStyle name="Normal 148 2 2" xfId="16630" xr:uid="{00000000-0005-0000-0000-000098500000}"/>
    <cellStyle name="Normal 148 2 3" xfId="52819" xr:uid="{00000000-0005-0000-0000-000099500000}"/>
    <cellStyle name="Normal 148 3" xfId="16631" xr:uid="{00000000-0005-0000-0000-00009A500000}"/>
    <cellStyle name="Normal 148 4" xfId="52820" xr:uid="{00000000-0005-0000-0000-00009B500000}"/>
    <cellStyle name="Normal 149" xfId="16632" xr:uid="{00000000-0005-0000-0000-00009C500000}"/>
    <cellStyle name="Normal 149 2" xfId="16633" xr:uid="{00000000-0005-0000-0000-00009D500000}"/>
    <cellStyle name="Normal 149 2 2" xfId="52821" xr:uid="{00000000-0005-0000-0000-00009E500000}"/>
    <cellStyle name="Normal 149 2 3" xfId="52822" xr:uid="{00000000-0005-0000-0000-00009F500000}"/>
    <cellStyle name="Normal 149 3" xfId="16634" xr:uid="{00000000-0005-0000-0000-0000A0500000}"/>
    <cellStyle name="Normal 149 4" xfId="52823" xr:uid="{00000000-0005-0000-0000-0000A1500000}"/>
    <cellStyle name="Normal 15" xfId="193" xr:uid="{00000000-0005-0000-0000-0000A2500000}"/>
    <cellStyle name="Normal 15 10" xfId="16635" xr:uid="{00000000-0005-0000-0000-0000A3500000}"/>
    <cellStyle name="Normal 15 11" xfId="16636" xr:uid="{00000000-0005-0000-0000-0000A4500000}"/>
    <cellStyle name="Normal 15 2" xfId="255" xr:uid="{00000000-0005-0000-0000-0000A5500000}"/>
    <cellStyle name="Normal 15 2 10" xfId="16637" xr:uid="{00000000-0005-0000-0000-0000A6500000}"/>
    <cellStyle name="Normal 15 2 10 2" xfId="16638" xr:uid="{00000000-0005-0000-0000-0000A7500000}"/>
    <cellStyle name="Normal 15 2 11" xfId="16639" xr:uid="{00000000-0005-0000-0000-0000A8500000}"/>
    <cellStyle name="Normal 15 2 12" xfId="16640" xr:uid="{00000000-0005-0000-0000-0000A9500000}"/>
    <cellStyle name="Normal 15 2 13" xfId="16641" xr:uid="{00000000-0005-0000-0000-0000AA500000}"/>
    <cellStyle name="Normal 15 2 14" xfId="16642" xr:uid="{00000000-0005-0000-0000-0000AB500000}"/>
    <cellStyle name="Normal 15 2 15" xfId="16643" xr:uid="{00000000-0005-0000-0000-0000AC500000}"/>
    <cellStyle name="Normal 15 2 2" xfId="1563" xr:uid="{00000000-0005-0000-0000-0000AD500000}"/>
    <cellStyle name="Normal 15 2 2 10" xfId="16644" xr:uid="{00000000-0005-0000-0000-0000AE500000}"/>
    <cellStyle name="Normal 15 2 2 11" xfId="16645" xr:uid="{00000000-0005-0000-0000-0000AF500000}"/>
    <cellStyle name="Normal 15 2 2 12" xfId="16646" xr:uid="{00000000-0005-0000-0000-0000B0500000}"/>
    <cellStyle name="Normal 15 2 2 13" xfId="16647" xr:uid="{00000000-0005-0000-0000-0000B1500000}"/>
    <cellStyle name="Normal 15 2 2 2" xfId="16648" xr:uid="{00000000-0005-0000-0000-0000B2500000}"/>
    <cellStyle name="Normal 15 2 2 2 10" xfId="16649" xr:uid="{00000000-0005-0000-0000-0000B3500000}"/>
    <cellStyle name="Normal 15 2 2 2 2" xfId="16650" xr:uid="{00000000-0005-0000-0000-0000B4500000}"/>
    <cellStyle name="Normal 15 2 2 2 2 2" xfId="16651" xr:uid="{00000000-0005-0000-0000-0000B5500000}"/>
    <cellStyle name="Normal 15 2 2 2 2 2 2" xfId="16652" xr:uid="{00000000-0005-0000-0000-0000B6500000}"/>
    <cellStyle name="Normal 15 2 2 2 2 3" xfId="16653" xr:uid="{00000000-0005-0000-0000-0000B7500000}"/>
    <cellStyle name="Normal 15 2 2 2 2 3 2" xfId="16654" xr:uid="{00000000-0005-0000-0000-0000B8500000}"/>
    <cellStyle name="Normal 15 2 2 2 2 4" xfId="16655" xr:uid="{00000000-0005-0000-0000-0000B9500000}"/>
    <cellStyle name="Normal 15 2 2 2 2 5" xfId="16656" xr:uid="{00000000-0005-0000-0000-0000BA500000}"/>
    <cellStyle name="Normal 15 2 2 2 2 6" xfId="16657" xr:uid="{00000000-0005-0000-0000-0000BB500000}"/>
    <cellStyle name="Normal 15 2 2 2 2 7" xfId="16658" xr:uid="{00000000-0005-0000-0000-0000BC500000}"/>
    <cellStyle name="Normal 15 2 2 2 3" xfId="16659" xr:uid="{00000000-0005-0000-0000-0000BD500000}"/>
    <cellStyle name="Normal 15 2 2 2 3 2" xfId="16660" xr:uid="{00000000-0005-0000-0000-0000BE500000}"/>
    <cellStyle name="Normal 15 2 2 2 3 2 2" xfId="16661" xr:uid="{00000000-0005-0000-0000-0000BF500000}"/>
    <cellStyle name="Normal 15 2 2 2 3 3" xfId="16662" xr:uid="{00000000-0005-0000-0000-0000C0500000}"/>
    <cellStyle name="Normal 15 2 2 2 3 3 2" xfId="16663" xr:uid="{00000000-0005-0000-0000-0000C1500000}"/>
    <cellStyle name="Normal 15 2 2 2 3 4" xfId="16664" xr:uid="{00000000-0005-0000-0000-0000C2500000}"/>
    <cellStyle name="Normal 15 2 2 2 3 5" xfId="16665" xr:uid="{00000000-0005-0000-0000-0000C3500000}"/>
    <cellStyle name="Normal 15 2 2 2 3 6" xfId="16666" xr:uid="{00000000-0005-0000-0000-0000C4500000}"/>
    <cellStyle name="Normal 15 2 2 2 3 7" xfId="16667" xr:uid="{00000000-0005-0000-0000-0000C5500000}"/>
    <cellStyle name="Normal 15 2 2 2 4" xfId="16668" xr:uid="{00000000-0005-0000-0000-0000C6500000}"/>
    <cellStyle name="Normal 15 2 2 2 4 2" xfId="16669" xr:uid="{00000000-0005-0000-0000-0000C7500000}"/>
    <cellStyle name="Normal 15 2 2 2 5" xfId="16670" xr:uid="{00000000-0005-0000-0000-0000C8500000}"/>
    <cellStyle name="Normal 15 2 2 2 5 2" xfId="16671" xr:uid="{00000000-0005-0000-0000-0000C9500000}"/>
    <cellStyle name="Normal 15 2 2 2 6" xfId="16672" xr:uid="{00000000-0005-0000-0000-0000CA500000}"/>
    <cellStyle name="Normal 15 2 2 2 7" xfId="16673" xr:uid="{00000000-0005-0000-0000-0000CB500000}"/>
    <cellStyle name="Normal 15 2 2 2 8" xfId="16674" xr:uid="{00000000-0005-0000-0000-0000CC500000}"/>
    <cellStyle name="Normal 15 2 2 2 9" xfId="16675" xr:uid="{00000000-0005-0000-0000-0000CD500000}"/>
    <cellStyle name="Normal 15 2 2 3" xfId="16676" xr:uid="{00000000-0005-0000-0000-0000CE500000}"/>
    <cellStyle name="Normal 15 2 2 3 2" xfId="16677" xr:uid="{00000000-0005-0000-0000-0000CF500000}"/>
    <cellStyle name="Normal 15 2 2 3 2 2" xfId="16678" xr:uid="{00000000-0005-0000-0000-0000D0500000}"/>
    <cellStyle name="Normal 15 2 2 3 2 2 2" xfId="16679" xr:uid="{00000000-0005-0000-0000-0000D1500000}"/>
    <cellStyle name="Normal 15 2 2 3 2 3" xfId="16680" xr:uid="{00000000-0005-0000-0000-0000D2500000}"/>
    <cellStyle name="Normal 15 2 2 3 2 3 2" xfId="16681" xr:uid="{00000000-0005-0000-0000-0000D3500000}"/>
    <cellStyle name="Normal 15 2 2 3 2 4" xfId="16682" xr:uid="{00000000-0005-0000-0000-0000D4500000}"/>
    <cellStyle name="Normal 15 2 2 3 2 5" xfId="16683" xr:uid="{00000000-0005-0000-0000-0000D5500000}"/>
    <cellStyle name="Normal 15 2 2 3 2 6" xfId="16684" xr:uid="{00000000-0005-0000-0000-0000D6500000}"/>
    <cellStyle name="Normal 15 2 2 3 2 7" xfId="16685" xr:uid="{00000000-0005-0000-0000-0000D7500000}"/>
    <cellStyle name="Normal 15 2 2 3 2 8" xfId="16686" xr:uid="{00000000-0005-0000-0000-0000D8500000}"/>
    <cellStyle name="Normal 15 2 2 3 3" xfId="16687" xr:uid="{00000000-0005-0000-0000-0000D9500000}"/>
    <cellStyle name="Normal 15 2 2 3 3 2" xfId="16688" xr:uid="{00000000-0005-0000-0000-0000DA500000}"/>
    <cellStyle name="Normal 15 2 2 3 4" xfId="16689" xr:uid="{00000000-0005-0000-0000-0000DB500000}"/>
    <cellStyle name="Normal 15 2 2 3 4 2" xfId="16690" xr:uid="{00000000-0005-0000-0000-0000DC500000}"/>
    <cellStyle name="Normal 15 2 2 3 5" xfId="16691" xr:uid="{00000000-0005-0000-0000-0000DD500000}"/>
    <cellStyle name="Normal 15 2 2 3 6" xfId="16692" xr:uid="{00000000-0005-0000-0000-0000DE500000}"/>
    <cellStyle name="Normal 15 2 2 3 7" xfId="16693" xr:uid="{00000000-0005-0000-0000-0000DF500000}"/>
    <cellStyle name="Normal 15 2 2 3 8" xfId="16694" xr:uid="{00000000-0005-0000-0000-0000E0500000}"/>
    <cellStyle name="Normal 15 2 2 3 9" xfId="16695" xr:uid="{00000000-0005-0000-0000-0000E1500000}"/>
    <cellStyle name="Normal 15 2 2 4" xfId="16696" xr:uid="{00000000-0005-0000-0000-0000E2500000}"/>
    <cellStyle name="Normal 15 2 2 4 2" xfId="16697" xr:uid="{00000000-0005-0000-0000-0000E3500000}"/>
    <cellStyle name="Normal 15 2 2 4 2 2" xfId="16698" xr:uid="{00000000-0005-0000-0000-0000E4500000}"/>
    <cellStyle name="Normal 15 2 2 4 2 2 2" xfId="16699" xr:uid="{00000000-0005-0000-0000-0000E5500000}"/>
    <cellStyle name="Normal 15 2 2 4 2 3" xfId="16700" xr:uid="{00000000-0005-0000-0000-0000E6500000}"/>
    <cellStyle name="Normal 15 2 2 4 2 3 2" xfId="16701" xr:uid="{00000000-0005-0000-0000-0000E7500000}"/>
    <cellStyle name="Normal 15 2 2 4 2 4" xfId="16702" xr:uid="{00000000-0005-0000-0000-0000E8500000}"/>
    <cellStyle name="Normal 15 2 2 4 2 5" xfId="16703" xr:uid="{00000000-0005-0000-0000-0000E9500000}"/>
    <cellStyle name="Normal 15 2 2 4 2 6" xfId="16704" xr:uid="{00000000-0005-0000-0000-0000EA500000}"/>
    <cellStyle name="Normal 15 2 2 4 2 7" xfId="16705" xr:uid="{00000000-0005-0000-0000-0000EB500000}"/>
    <cellStyle name="Normal 15 2 2 4 3" xfId="16706" xr:uid="{00000000-0005-0000-0000-0000EC500000}"/>
    <cellStyle name="Normal 15 2 2 4 3 2" xfId="16707" xr:uid="{00000000-0005-0000-0000-0000ED500000}"/>
    <cellStyle name="Normal 15 2 2 4 4" xfId="16708" xr:uid="{00000000-0005-0000-0000-0000EE500000}"/>
    <cellStyle name="Normal 15 2 2 4 4 2" xfId="16709" xr:uid="{00000000-0005-0000-0000-0000EF500000}"/>
    <cellStyle name="Normal 15 2 2 4 5" xfId="16710" xr:uid="{00000000-0005-0000-0000-0000F0500000}"/>
    <cellStyle name="Normal 15 2 2 4 6" xfId="16711" xr:uid="{00000000-0005-0000-0000-0000F1500000}"/>
    <cellStyle name="Normal 15 2 2 4 7" xfId="16712" xr:uid="{00000000-0005-0000-0000-0000F2500000}"/>
    <cellStyle name="Normal 15 2 2 4 8" xfId="16713" xr:uid="{00000000-0005-0000-0000-0000F3500000}"/>
    <cellStyle name="Normal 15 2 2 4 9" xfId="16714" xr:uid="{00000000-0005-0000-0000-0000F4500000}"/>
    <cellStyle name="Normal 15 2 2 5" xfId="16715" xr:uid="{00000000-0005-0000-0000-0000F5500000}"/>
    <cellStyle name="Normal 15 2 2 5 2" xfId="16716" xr:uid="{00000000-0005-0000-0000-0000F6500000}"/>
    <cellStyle name="Normal 15 2 2 5 2 2" xfId="16717" xr:uid="{00000000-0005-0000-0000-0000F7500000}"/>
    <cellStyle name="Normal 15 2 2 5 3" xfId="16718" xr:uid="{00000000-0005-0000-0000-0000F8500000}"/>
    <cellStyle name="Normal 15 2 2 5 3 2" xfId="16719" xr:uid="{00000000-0005-0000-0000-0000F9500000}"/>
    <cellStyle name="Normal 15 2 2 5 4" xfId="16720" xr:uid="{00000000-0005-0000-0000-0000FA500000}"/>
    <cellStyle name="Normal 15 2 2 5 5" xfId="16721" xr:uid="{00000000-0005-0000-0000-0000FB500000}"/>
    <cellStyle name="Normal 15 2 2 5 6" xfId="16722" xr:uid="{00000000-0005-0000-0000-0000FC500000}"/>
    <cellStyle name="Normal 15 2 2 5 7" xfId="16723" xr:uid="{00000000-0005-0000-0000-0000FD500000}"/>
    <cellStyle name="Normal 15 2 2 6" xfId="16724" xr:uid="{00000000-0005-0000-0000-0000FE500000}"/>
    <cellStyle name="Normal 15 2 2 6 2" xfId="16725" xr:uid="{00000000-0005-0000-0000-0000FF500000}"/>
    <cellStyle name="Normal 15 2 2 7" xfId="16726" xr:uid="{00000000-0005-0000-0000-000000510000}"/>
    <cellStyle name="Normal 15 2 2 7 2" xfId="16727" xr:uid="{00000000-0005-0000-0000-000001510000}"/>
    <cellStyle name="Normal 15 2 2 8" xfId="16728" xr:uid="{00000000-0005-0000-0000-000002510000}"/>
    <cellStyle name="Normal 15 2 2 8 2" xfId="16729" xr:uid="{00000000-0005-0000-0000-000003510000}"/>
    <cellStyle name="Normal 15 2 2 9" xfId="16730" xr:uid="{00000000-0005-0000-0000-000004510000}"/>
    <cellStyle name="Normal 15 2 3" xfId="1562" xr:uid="{00000000-0005-0000-0000-000005510000}"/>
    <cellStyle name="Normal 15 2 3 10" xfId="16731" xr:uid="{00000000-0005-0000-0000-000006510000}"/>
    <cellStyle name="Normal 15 2 3 11" xfId="16732" xr:uid="{00000000-0005-0000-0000-000007510000}"/>
    <cellStyle name="Normal 15 2 3 12" xfId="16733" xr:uid="{00000000-0005-0000-0000-000008510000}"/>
    <cellStyle name="Normal 15 2 3 2" xfId="16734" xr:uid="{00000000-0005-0000-0000-000009510000}"/>
    <cellStyle name="Normal 15 2 3 2 2" xfId="16735" xr:uid="{00000000-0005-0000-0000-00000A510000}"/>
    <cellStyle name="Normal 15 2 3 2 2 2" xfId="16736" xr:uid="{00000000-0005-0000-0000-00000B510000}"/>
    <cellStyle name="Normal 15 2 3 2 2 2 2" xfId="16737" xr:uid="{00000000-0005-0000-0000-00000C510000}"/>
    <cellStyle name="Normal 15 2 3 2 2 3" xfId="16738" xr:uid="{00000000-0005-0000-0000-00000D510000}"/>
    <cellStyle name="Normal 15 2 3 2 2 3 2" xfId="16739" xr:uid="{00000000-0005-0000-0000-00000E510000}"/>
    <cellStyle name="Normal 15 2 3 2 2 4" xfId="16740" xr:uid="{00000000-0005-0000-0000-00000F510000}"/>
    <cellStyle name="Normal 15 2 3 2 2 5" xfId="16741" xr:uid="{00000000-0005-0000-0000-000010510000}"/>
    <cellStyle name="Normal 15 2 3 2 2 6" xfId="16742" xr:uid="{00000000-0005-0000-0000-000011510000}"/>
    <cellStyle name="Normal 15 2 3 2 2 7" xfId="16743" xr:uid="{00000000-0005-0000-0000-000012510000}"/>
    <cellStyle name="Normal 15 2 3 2 3" xfId="16744" xr:uid="{00000000-0005-0000-0000-000013510000}"/>
    <cellStyle name="Normal 15 2 3 2 3 2" xfId="16745" xr:uid="{00000000-0005-0000-0000-000014510000}"/>
    <cellStyle name="Normal 15 2 3 2 4" xfId="16746" xr:uid="{00000000-0005-0000-0000-000015510000}"/>
    <cellStyle name="Normal 15 2 3 2 4 2" xfId="16747" xr:uid="{00000000-0005-0000-0000-000016510000}"/>
    <cellStyle name="Normal 15 2 3 2 5" xfId="16748" xr:uid="{00000000-0005-0000-0000-000017510000}"/>
    <cellStyle name="Normal 15 2 3 2 6" xfId="16749" xr:uid="{00000000-0005-0000-0000-000018510000}"/>
    <cellStyle name="Normal 15 2 3 2 7" xfId="16750" xr:uid="{00000000-0005-0000-0000-000019510000}"/>
    <cellStyle name="Normal 15 2 3 2 8" xfId="16751" xr:uid="{00000000-0005-0000-0000-00001A510000}"/>
    <cellStyle name="Normal 15 2 3 2 9" xfId="16752" xr:uid="{00000000-0005-0000-0000-00001B510000}"/>
    <cellStyle name="Normal 15 2 3 3" xfId="16753" xr:uid="{00000000-0005-0000-0000-00001C510000}"/>
    <cellStyle name="Normal 15 2 3 3 2" xfId="16754" xr:uid="{00000000-0005-0000-0000-00001D510000}"/>
    <cellStyle name="Normal 15 2 3 3 2 2" xfId="16755" xr:uid="{00000000-0005-0000-0000-00001E510000}"/>
    <cellStyle name="Normal 15 2 3 3 2 2 2" xfId="16756" xr:uid="{00000000-0005-0000-0000-00001F510000}"/>
    <cellStyle name="Normal 15 2 3 3 2 3" xfId="16757" xr:uid="{00000000-0005-0000-0000-000020510000}"/>
    <cellStyle name="Normal 15 2 3 3 2 3 2" xfId="16758" xr:uid="{00000000-0005-0000-0000-000021510000}"/>
    <cellStyle name="Normal 15 2 3 3 2 4" xfId="16759" xr:uid="{00000000-0005-0000-0000-000022510000}"/>
    <cellStyle name="Normal 15 2 3 3 2 5" xfId="16760" xr:uid="{00000000-0005-0000-0000-000023510000}"/>
    <cellStyle name="Normal 15 2 3 3 2 6" xfId="16761" xr:uid="{00000000-0005-0000-0000-000024510000}"/>
    <cellStyle name="Normal 15 2 3 3 2 7" xfId="16762" xr:uid="{00000000-0005-0000-0000-000025510000}"/>
    <cellStyle name="Normal 15 2 3 3 3" xfId="16763" xr:uid="{00000000-0005-0000-0000-000026510000}"/>
    <cellStyle name="Normal 15 2 3 3 3 2" xfId="16764" xr:uid="{00000000-0005-0000-0000-000027510000}"/>
    <cellStyle name="Normal 15 2 3 3 4" xfId="16765" xr:uid="{00000000-0005-0000-0000-000028510000}"/>
    <cellStyle name="Normal 15 2 3 3 4 2" xfId="16766" xr:uid="{00000000-0005-0000-0000-000029510000}"/>
    <cellStyle name="Normal 15 2 3 3 5" xfId="16767" xr:uid="{00000000-0005-0000-0000-00002A510000}"/>
    <cellStyle name="Normal 15 2 3 3 6" xfId="16768" xr:uid="{00000000-0005-0000-0000-00002B510000}"/>
    <cellStyle name="Normal 15 2 3 3 7" xfId="16769" xr:uid="{00000000-0005-0000-0000-00002C510000}"/>
    <cellStyle name="Normal 15 2 3 3 8" xfId="16770" xr:uid="{00000000-0005-0000-0000-00002D510000}"/>
    <cellStyle name="Normal 15 2 3 4" xfId="16771" xr:uid="{00000000-0005-0000-0000-00002E510000}"/>
    <cellStyle name="Normal 15 2 3 4 2" xfId="16772" xr:uid="{00000000-0005-0000-0000-00002F510000}"/>
    <cellStyle name="Normal 15 2 3 4 2 2" xfId="16773" xr:uid="{00000000-0005-0000-0000-000030510000}"/>
    <cellStyle name="Normal 15 2 3 4 3" xfId="16774" xr:uid="{00000000-0005-0000-0000-000031510000}"/>
    <cellStyle name="Normal 15 2 3 4 3 2" xfId="16775" xr:uid="{00000000-0005-0000-0000-000032510000}"/>
    <cellStyle name="Normal 15 2 3 4 4" xfId="16776" xr:uid="{00000000-0005-0000-0000-000033510000}"/>
    <cellStyle name="Normal 15 2 3 4 5" xfId="16777" xr:uid="{00000000-0005-0000-0000-000034510000}"/>
    <cellStyle name="Normal 15 2 3 4 6" xfId="16778" xr:uid="{00000000-0005-0000-0000-000035510000}"/>
    <cellStyle name="Normal 15 2 3 4 7" xfId="16779" xr:uid="{00000000-0005-0000-0000-000036510000}"/>
    <cellStyle name="Normal 15 2 3 5" xfId="16780" xr:uid="{00000000-0005-0000-0000-000037510000}"/>
    <cellStyle name="Normal 15 2 3 5 2" xfId="16781" xr:uid="{00000000-0005-0000-0000-000038510000}"/>
    <cellStyle name="Normal 15 2 3 6" xfId="16782" xr:uid="{00000000-0005-0000-0000-000039510000}"/>
    <cellStyle name="Normal 15 2 3 6 2" xfId="16783" xr:uid="{00000000-0005-0000-0000-00003A510000}"/>
    <cellStyle name="Normal 15 2 3 7" xfId="16784" xr:uid="{00000000-0005-0000-0000-00003B510000}"/>
    <cellStyle name="Normal 15 2 3 7 2" xfId="16785" xr:uid="{00000000-0005-0000-0000-00003C510000}"/>
    <cellStyle name="Normal 15 2 3 8" xfId="16786" xr:uid="{00000000-0005-0000-0000-00003D510000}"/>
    <cellStyle name="Normal 15 2 3 9" xfId="16787" xr:uid="{00000000-0005-0000-0000-00003E510000}"/>
    <cellStyle name="Normal 15 2 4" xfId="16788" xr:uid="{00000000-0005-0000-0000-00003F510000}"/>
    <cellStyle name="Normal 15 2 4 10" xfId="16789" xr:uid="{00000000-0005-0000-0000-000040510000}"/>
    <cellStyle name="Normal 15 2 4 2" xfId="16790" xr:uid="{00000000-0005-0000-0000-000041510000}"/>
    <cellStyle name="Normal 15 2 4 2 2" xfId="16791" xr:uid="{00000000-0005-0000-0000-000042510000}"/>
    <cellStyle name="Normal 15 2 4 2 2 2" xfId="16792" xr:uid="{00000000-0005-0000-0000-000043510000}"/>
    <cellStyle name="Normal 15 2 4 2 3" xfId="16793" xr:uid="{00000000-0005-0000-0000-000044510000}"/>
    <cellStyle name="Normal 15 2 4 2 3 2" xfId="16794" xr:uid="{00000000-0005-0000-0000-000045510000}"/>
    <cellStyle name="Normal 15 2 4 2 4" xfId="16795" xr:uid="{00000000-0005-0000-0000-000046510000}"/>
    <cellStyle name="Normal 15 2 4 2 5" xfId="16796" xr:uid="{00000000-0005-0000-0000-000047510000}"/>
    <cellStyle name="Normal 15 2 4 2 6" xfId="16797" xr:uid="{00000000-0005-0000-0000-000048510000}"/>
    <cellStyle name="Normal 15 2 4 2 7" xfId="16798" xr:uid="{00000000-0005-0000-0000-000049510000}"/>
    <cellStyle name="Normal 15 2 4 3" xfId="16799" xr:uid="{00000000-0005-0000-0000-00004A510000}"/>
    <cellStyle name="Normal 15 2 4 3 2" xfId="16800" xr:uid="{00000000-0005-0000-0000-00004B510000}"/>
    <cellStyle name="Normal 15 2 4 3 2 2" xfId="16801" xr:uid="{00000000-0005-0000-0000-00004C510000}"/>
    <cellStyle name="Normal 15 2 4 3 3" xfId="16802" xr:uid="{00000000-0005-0000-0000-00004D510000}"/>
    <cellStyle name="Normal 15 2 4 3 3 2" xfId="16803" xr:uid="{00000000-0005-0000-0000-00004E510000}"/>
    <cellStyle name="Normal 15 2 4 3 4" xfId="16804" xr:uid="{00000000-0005-0000-0000-00004F510000}"/>
    <cellStyle name="Normal 15 2 4 3 5" xfId="16805" xr:uid="{00000000-0005-0000-0000-000050510000}"/>
    <cellStyle name="Normal 15 2 4 3 6" xfId="16806" xr:uid="{00000000-0005-0000-0000-000051510000}"/>
    <cellStyle name="Normal 15 2 4 3 7" xfId="16807" xr:uid="{00000000-0005-0000-0000-000052510000}"/>
    <cellStyle name="Normal 15 2 4 4" xfId="16808" xr:uid="{00000000-0005-0000-0000-000053510000}"/>
    <cellStyle name="Normal 15 2 4 4 2" xfId="16809" xr:uid="{00000000-0005-0000-0000-000054510000}"/>
    <cellStyle name="Normal 15 2 4 5" xfId="16810" xr:uid="{00000000-0005-0000-0000-000055510000}"/>
    <cellStyle name="Normal 15 2 4 5 2" xfId="16811" xr:uid="{00000000-0005-0000-0000-000056510000}"/>
    <cellStyle name="Normal 15 2 4 6" xfId="16812" xr:uid="{00000000-0005-0000-0000-000057510000}"/>
    <cellStyle name="Normal 15 2 4 7" xfId="16813" xr:uid="{00000000-0005-0000-0000-000058510000}"/>
    <cellStyle name="Normal 15 2 4 8" xfId="16814" xr:uid="{00000000-0005-0000-0000-000059510000}"/>
    <cellStyle name="Normal 15 2 4 9" xfId="16815" xr:uid="{00000000-0005-0000-0000-00005A510000}"/>
    <cellStyle name="Normal 15 2 5" xfId="16816" xr:uid="{00000000-0005-0000-0000-00005B510000}"/>
    <cellStyle name="Normal 15 2 5 2" xfId="16817" xr:uid="{00000000-0005-0000-0000-00005C510000}"/>
    <cellStyle name="Normal 15 2 5 2 2" xfId="16818" xr:uid="{00000000-0005-0000-0000-00005D510000}"/>
    <cellStyle name="Normal 15 2 5 2 2 2" xfId="16819" xr:uid="{00000000-0005-0000-0000-00005E510000}"/>
    <cellStyle name="Normal 15 2 5 2 3" xfId="16820" xr:uid="{00000000-0005-0000-0000-00005F510000}"/>
    <cellStyle name="Normal 15 2 5 2 3 2" xfId="16821" xr:uid="{00000000-0005-0000-0000-000060510000}"/>
    <cellStyle name="Normal 15 2 5 2 4" xfId="16822" xr:uid="{00000000-0005-0000-0000-000061510000}"/>
    <cellStyle name="Normal 15 2 5 2 5" xfId="16823" xr:uid="{00000000-0005-0000-0000-000062510000}"/>
    <cellStyle name="Normal 15 2 5 2 6" xfId="16824" xr:uid="{00000000-0005-0000-0000-000063510000}"/>
    <cellStyle name="Normal 15 2 5 2 7" xfId="16825" xr:uid="{00000000-0005-0000-0000-000064510000}"/>
    <cellStyle name="Normal 15 2 5 3" xfId="16826" xr:uid="{00000000-0005-0000-0000-000065510000}"/>
    <cellStyle name="Normal 15 2 5 3 2" xfId="16827" xr:uid="{00000000-0005-0000-0000-000066510000}"/>
    <cellStyle name="Normal 15 2 5 4" xfId="16828" xr:uid="{00000000-0005-0000-0000-000067510000}"/>
    <cellStyle name="Normal 15 2 5 4 2" xfId="16829" xr:uid="{00000000-0005-0000-0000-000068510000}"/>
    <cellStyle name="Normal 15 2 5 5" xfId="16830" xr:uid="{00000000-0005-0000-0000-000069510000}"/>
    <cellStyle name="Normal 15 2 5 6" xfId="16831" xr:uid="{00000000-0005-0000-0000-00006A510000}"/>
    <cellStyle name="Normal 15 2 5 7" xfId="16832" xr:uid="{00000000-0005-0000-0000-00006B510000}"/>
    <cellStyle name="Normal 15 2 5 8" xfId="16833" xr:uid="{00000000-0005-0000-0000-00006C510000}"/>
    <cellStyle name="Normal 15 2 5 9" xfId="16834" xr:uid="{00000000-0005-0000-0000-00006D510000}"/>
    <cellStyle name="Normal 15 2 6" xfId="16835" xr:uid="{00000000-0005-0000-0000-00006E510000}"/>
    <cellStyle name="Normal 15 2 6 2" xfId="16836" xr:uid="{00000000-0005-0000-0000-00006F510000}"/>
    <cellStyle name="Normal 15 2 6 2 2" xfId="16837" xr:uid="{00000000-0005-0000-0000-000070510000}"/>
    <cellStyle name="Normal 15 2 6 2 2 2" xfId="16838" xr:uid="{00000000-0005-0000-0000-000071510000}"/>
    <cellStyle name="Normal 15 2 6 2 3" xfId="16839" xr:uid="{00000000-0005-0000-0000-000072510000}"/>
    <cellStyle name="Normal 15 2 6 2 3 2" xfId="16840" xr:uid="{00000000-0005-0000-0000-000073510000}"/>
    <cellStyle name="Normal 15 2 6 2 4" xfId="16841" xr:uid="{00000000-0005-0000-0000-000074510000}"/>
    <cellStyle name="Normal 15 2 6 2 5" xfId="16842" xr:uid="{00000000-0005-0000-0000-000075510000}"/>
    <cellStyle name="Normal 15 2 6 2 6" xfId="16843" xr:uid="{00000000-0005-0000-0000-000076510000}"/>
    <cellStyle name="Normal 15 2 6 2 7" xfId="16844" xr:uid="{00000000-0005-0000-0000-000077510000}"/>
    <cellStyle name="Normal 15 2 6 3" xfId="16845" xr:uid="{00000000-0005-0000-0000-000078510000}"/>
    <cellStyle name="Normal 15 2 6 3 2" xfId="16846" xr:uid="{00000000-0005-0000-0000-000079510000}"/>
    <cellStyle name="Normal 15 2 6 4" xfId="16847" xr:uid="{00000000-0005-0000-0000-00007A510000}"/>
    <cellStyle name="Normal 15 2 6 4 2" xfId="16848" xr:uid="{00000000-0005-0000-0000-00007B510000}"/>
    <cellStyle name="Normal 15 2 6 5" xfId="16849" xr:uid="{00000000-0005-0000-0000-00007C510000}"/>
    <cellStyle name="Normal 15 2 6 6" xfId="16850" xr:uid="{00000000-0005-0000-0000-00007D510000}"/>
    <cellStyle name="Normal 15 2 6 7" xfId="16851" xr:uid="{00000000-0005-0000-0000-00007E510000}"/>
    <cellStyle name="Normal 15 2 6 8" xfId="16852" xr:uid="{00000000-0005-0000-0000-00007F510000}"/>
    <cellStyle name="Normal 15 2 7" xfId="16853" xr:uid="{00000000-0005-0000-0000-000080510000}"/>
    <cellStyle name="Normal 15 2 7 2" xfId="16854" xr:uid="{00000000-0005-0000-0000-000081510000}"/>
    <cellStyle name="Normal 15 2 7 2 2" xfId="16855" xr:uid="{00000000-0005-0000-0000-000082510000}"/>
    <cellStyle name="Normal 15 2 7 3" xfId="16856" xr:uid="{00000000-0005-0000-0000-000083510000}"/>
    <cellStyle name="Normal 15 2 7 3 2" xfId="16857" xr:uid="{00000000-0005-0000-0000-000084510000}"/>
    <cellStyle name="Normal 15 2 7 4" xfId="16858" xr:uid="{00000000-0005-0000-0000-000085510000}"/>
    <cellStyle name="Normal 15 2 7 5" xfId="16859" xr:uid="{00000000-0005-0000-0000-000086510000}"/>
    <cellStyle name="Normal 15 2 7 6" xfId="16860" xr:uid="{00000000-0005-0000-0000-000087510000}"/>
    <cellStyle name="Normal 15 2 7 7" xfId="16861" xr:uid="{00000000-0005-0000-0000-000088510000}"/>
    <cellStyle name="Normal 15 2 8" xfId="16862" xr:uid="{00000000-0005-0000-0000-000089510000}"/>
    <cellStyle name="Normal 15 2 8 2" xfId="16863" xr:uid="{00000000-0005-0000-0000-00008A510000}"/>
    <cellStyle name="Normal 15 2 9" xfId="16864" xr:uid="{00000000-0005-0000-0000-00008B510000}"/>
    <cellStyle name="Normal 15 2 9 2" xfId="16865" xr:uid="{00000000-0005-0000-0000-00008C510000}"/>
    <cellStyle name="Normal 15 2_2015 Annual Rpt" xfId="4982" xr:uid="{00000000-0005-0000-0000-00008D510000}"/>
    <cellStyle name="Normal 15 3" xfId="1564" xr:uid="{00000000-0005-0000-0000-00008E510000}"/>
    <cellStyle name="Normal 15 3 2" xfId="16866" xr:uid="{00000000-0005-0000-0000-00008F510000}"/>
    <cellStyle name="Normal 15 3 2 2" xfId="16867" xr:uid="{00000000-0005-0000-0000-000090510000}"/>
    <cellStyle name="Normal 15 3 2 2 2" xfId="16868" xr:uid="{00000000-0005-0000-0000-000091510000}"/>
    <cellStyle name="Normal 15 3 2 3" xfId="16869" xr:uid="{00000000-0005-0000-0000-000092510000}"/>
    <cellStyle name="Normal 15 3 2 4" xfId="16870" xr:uid="{00000000-0005-0000-0000-000093510000}"/>
    <cellStyle name="Normal 15 3 2 5" xfId="16871" xr:uid="{00000000-0005-0000-0000-000094510000}"/>
    <cellStyle name="Normal 15 3 3" xfId="16872" xr:uid="{00000000-0005-0000-0000-000095510000}"/>
    <cellStyle name="Normal 15 3 3 2" xfId="16873" xr:uid="{00000000-0005-0000-0000-000096510000}"/>
    <cellStyle name="Normal 15 3 4" xfId="16874" xr:uid="{00000000-0005-0000-0000-000097510000}"/>
    <cellStyle name="Normal 15 3 4 2" xfId="16875" xr:uid="{00000000-0005-0000-0000-000098510000}"/>
    <cellStyle name="Normal 15 3 4 3" xfId="16876" xr:uid="{00000000-0005-0000-0000-000099510000}"/>
    <cellStyle name="Normal 15 3 5" xfId="16877" xr:uid="{00000000-0005-0000-0000-00009A510000}"/>
    <cellStyle name="Normal 15 3 6" xfId="16878" xr:uid="{00000000-0005-0000-0000-00009B510000}"/>
    <cellStyle name="Normal 15 3 7" xfId="16879" xr:uid="{00000000-0005-0000-0000-00009C510000}"/>
    <cellStyle name="Normal 15 4" xfId="1565" xr:uid="{00000000-0005-0000-0000-00009D510000}"/>
    <cellStyle name="Normal 15 4 2" xfId="16880" xr:uid="{00000000-0005-0000-0000-00009E510000}"/>
    <cellStyle name="Normal 15 4 2 2" xfId="16881" xr:uid="{00000000-0005-0000-0000-00009F510000}"/>
    <cellStyle name="Normal 15 4 2 3" xfId="16882" xr:uid="{00000000-0005-0000-0000-0000A0510000}"/>
    <cellStyle name="Normal 15 4 2 4" xfId="16883" xr:uid="{00000000-0005-0000-0000-0000A1510000}"/>
    <cellStyle name="Normal 15 4 2 5" xfId="16884" xr:uid="{00000000-0005-0000-0000-0000A2510000}"/>
    <cellStyle name="Normal 15 4 3" xfId="16885" xr:uid="{00000000-0005-0000-0000-0000A3510000}"/>
    <cellStyle name="Normal 15 4 3 2" xfId="16886" xr:uid="{00000000-0005-0000-0000-0000A4510000}"/>
    <cellStyle name="Normal 15 4 4" xfId="16887" xr:uid="{00000000-0005-0000-0000-0000A5510000}"/>
    <cellStyle name="Normal 15 4 5" xfId="16888" xr:uid="{00000000-0005-0000-0000-0000A6510000}"/>
    <cellStyle name="Normal 15 4 6" xfId="16889" xr:uid="{00000000-0005-0000-0000-0000A7510000}"/>
    <cellStyle name="Normal 15 4 7" xfId="16890" xr:uid="{00000000-0005-0000-0000-0000A8510000}"/>
    <cellStyle name="Normal 15 5" xfId="1561" xr:uid="{00000000-0005-0000-0000-0000A9510000}"/>
    <cellStyle name="Normal 15 5 2" xfId="16891" xr:uid="{00000000-0005-0000-0000-0000AA510000}"/>
    <cellStyle name="Normal 15 5 2 2" xfId="16892" xr:uid="{00000000-0005-0000-0000-0000AB510000}"/>
    <cellStyle name="Normal 15 5 2 3" xfId="16893" xr:uid="{00000000-0005-0000-0000-0000AC510000}"/>
    <cellStyle name="Normal 15 5 3" xfId="16894" xr:uid="{00000000-0005-0000-0000-0000AD510000}"/>
    <cellStyle name="Normal 15 5 3 2" xfId="16895" xr:uid="{00000000-0005-0000-0000-0000AE510000}"/>
    <cellStyle name="Normal 15 5 4" xfId="16896" xr:uid="{00000000-0005-0000-0000-0000AF510000}"/>
    <cellStyle name="Normal 15 5 5" xfId="16897" xr:uid="{00000000-0005-0000-0000-0000B0510000}"/>
    <cellStyle name="Normal 15 5 6" xfId="16898" xr:uid="{00000000-0005-0000-0000-0000B1510000}"/>
    <cellStyle name="Normal 15 6" xfId="16899" xr:uid="{00000000-0005-0000-0000-0000B2510000}"/>
    <cellStyle name="Normal 15 6 2" xfId="16900" xr:uid="{00000000-0005-0000-0000-0000B3510000}"/>
    <cellStyle name="Normal 15 6 3" xfId="16901" xr:uid="{00000000-0005-0000-0000-0000B4510000}"/>
    <cellStyle name="Normal 15 6 4" xfId="16902" xr:uid="{00000000-0005-0000-0000-0000B5510000}"/>
    <cellStyle name="Normal 15 7" xfId="16903" xr:uid="{00000000-0005-0000-0000-0000B6510000}"/>
    <cellStyle name="Normal 15 7 2" xfId="16904" xr:uid="{00000000-0005-0000-0000-0000B7510000}"/>
    <cellStyle name="Normal 15 7 3" xfId="16905" xr:uid="{00000000-0005-0000-0000-0000B8510000}"/>
    <cellStyle name="Normal 15 8" xfId="16906" xr:uid="{00000000-0005-0000-0000-0000B9510000}"/>
    <cellStyle name="Normal 15 8 2" xfId="16907" xr:uid="{00000000-0005-0000-0000-0000BA510000}"/>
    <cellStyle name="Normal 15 8 3" xfId="16908" xr:uid="{00000000-0005-0000-0000-0000BB510000}"/>
    <cellStyle name="Normal 15 9" xfId="16909" xr:uid="{00000000-0005-0000-0000-0000BC510000}"/>
    <cellStyle name="Normal 15_2015 Annual Rpt" xfId="4981" xr:uid="{00000000-0005-0000-0000-0000BD510000}"/>
    <cellStyle name="Normal 150" xfId="16910" xr:uid="{00000000-0005-0000-0000-0000BE510000}"/>
    <cellStyle name="Normal 150 2" xfId="16911" xr:uid="{00000000-0005-0000-0000-0000BF510000}"/>
    <cellStyle name="Normal 150 2 2" xfId="16912" xr:uid="{00000000-0005-0000-0000-0000C0510000}"/>
    <cellStyle name="Normal 150 2 3" xfId="52824" xr:uid="{00000000-0005-0000-0000-0000C1510000}"/>
    <cellStyle name="Normal 150 3" xfId="16913" xr:uid="{00000000-0005-0000-0000-0000C2510000}"/>
    <cellStyle name="Normal 150 4" xfId="52825" xr:uid="{00000000-0005-0000-0000-0000C3510000}"/>
    <cellStyle name="Normal 151" xfId="16914" xr:uid="{00000000-0005-0000-0000-0000C4510000}"/>
    <cellStyle name="Normal 151 2" xfId="16915" xr:uid="{00000000-0005-0000-0000-0000C5510000}"/>
    <cellStyle name="Normal 151 2 2" xfId="52826" xr:uid="{00000000-0005-0000-0000-0000C6510000}"/>
    <cellStyle name="Normal 151 2 3" xfId="52827" xr:uid="{00000000-0005-0000-0000-0000C7510000}"/>
    <cellStyle name="Normal 151 3" xfId="16916" xr:uid="{00000000-0005-0000-0000-0000C8510000}"/>
    <cellStyle name="Normal 151 4" xfId="52828" xr:uid="{00000000-0005-0000-0000-0000C9510000}"/>
    <cellStyle name="Normal 152" xfId="16917" xr:uid="{00000000-0005-0000-0000-0000CA510000}"/>
    <cellStyle name="Normal 152 2" xfId="16918" xr:uid="{00000000-0005-0000-0000-0000CB510000}"/>
    <cellStyle name="Normal 152 2 2" xfId="52829" xr:uid="{00000000-0005-0000-0000-0000CC510000}"/>
    <cellStyle name="Normal 152 2 3" xfId="52830" xr:uid="{00000000-0005-0000-0000-0000CD510000}"/>
    <cellStyle name="Normal 152 3" xfId="52831" xr:uid="{00000000-0005-0000-0000-0000CE510000}"/>
    <cellStyle name="Normal 152 4" xfId="52832" xr:uid="{00000000-0005-0000-0000-0000CF510000}"/>
    <cellStyle name="Normal 153" xfId="16919" xr:uid="{00000000-0005-0000-0000-0000D0510000}"/>
    <cellStyle name="Normal 153 2" xfId="16920" xr:uid="{00000000-0005-0000-0000-0000D1510000}"/>
    <cellStyle name="Normal 153 2 2" xfId="52833" xr:uid="{00000000-0005-0000-0000-0000D2510000}"/>
    <cellStyle name="Normal 153 2 3" xfId="52834" xr:uid="{00000000-0005-0000-0000-0000D3510000}"/>
    <cellStyle name="Normal 153 3" xfId="16921" xr:uid="{00000000-0005-0000-0000-0000D4510000}"/>
    <cellStyle name="Normal 153 4" xfId="52835" xr:uid="{00000000-0005-0000-0000-0000D5510000}"/>
    <cellStyle name="Normal 154" xfId="16922" xr:uid="{00000000-0005-0000-0000-0000D6510000}"/>
    <cellStyle name="Normal 154 2" xfId="16923" xr:uid="{00000000-0005-0000-0000-0000D7510000}"/>
    <cellStyle name="Normal 154 2 2" xfId="16924" xr:uid="{00000000-0005-0000-0000-0000D8510000}"/>
    <cellStyle name="Normal 154 2 3" xfId="52836" xr:uid="{00000000-0005-0000-0000-0000D9510000}"/>
    <cellStyle name="Normal 154 3" xfId="16925" xr:uid="{00000000-0005-0000-0000-0000DA510000}"/>
    <cellStyle name="Normal 154 4" xfId="16926" xr:uid="{00000000-0005-0000-0000-0000DB510000}"/>
    <cellStyle name="Normal 155" xfId="16927" xr:uid="{00000000-0005-0000-0000-0000DC510000}"/>
    <cellStyle name="Normal 155 2" xfId="16928" xr:uid="{00000000-0005-0000-0000-0000DD510000}"/>
    <cellStyle name="Normal 155 2 2" xfId="52837" xr:uid="{00000000-0005-0000-0000-0000DE510000}"/>
    <cellStyle name="Normal 155 2 3" xfId="52838" xr:uid="{00000000-0005-0000-0000-0000DF510000}"/>
    <cellStyle name="Normal 155 3" xfId="16929" xr:uid="{00000000-0005-0000-0000-0000E0510000}"/>
    <cellStyle name="Normal 155 4" xfId="52839" xr:uid="{00000000-0005-0000-0000-0000E1510000}"/>
    <cellStyle name="Normal 156" xfId="16930" xr:uid="{00000000-0005-0000-0000-0000E2510000}"/>
    <cellStyle name="Normal 156 2" xfId="16931" xr:uid="{00000000-0005-0000-0000-0000E3510000}"/>
    <cellStyle name="Normal 156 2 2" xfId="52840" xr:uid="{00000000-0005-0000-0000-0000E4510000}"/>
    <cellStyle name="Normal 156 2 3" xfId="52841" xr:uid="{00000000-0005-0000-0000-0000E5510000}"/>
    <cellStyle name="Normal 156 3" xfId="16932" xr:uid="{00000000-0005-0000-0000-0000E6510000}"/>
    <cellStyle name="Normal 156 4" xfId="52842" xr:uid="{00000000-0005-0000-0000-0000E7510000}"/>
    <cellStyle name="Normal 157" xfId="16933" xr:uid="{00000000-0005-0000-0000-0000E8510000}"/>
    <cellStyle name="Normal 157 2" xfId="16934" xr:uid="{00000000-0005-0000-0000-0000E9510000}"/>
    <cellStyle name="Normal 157 2 2" xfId="52843" xr:uid="{00000000-0005-0000-0000-0000EA510000}"/>
    <cellStyle name="Normal 157 2 3" xfId="52844" xr:uid="{00000000-0005-0000-0000-0000EB510000}"/>
    <cellStyle name="Normal 157 3" xfId="52845" xr:uid="{00000000-0005-0000-0000-0000EC510000}"/>
    <cellStyle name="Normal 157 4" xfId="52846" xr:uid="{00000000-0005-0000-0000-0000ED510000}"/>
    <cellStyle name="Normal 158" xfId="16935" xr:uid="{00000000-0005-0000-0000-0000EE510000}"/>
    <cellStyle name="Normal 158 2" xfId="16936" xr:uid="{00000000-0005-0000-0000-0000EF510000}"/>
    <cellStyle name="Normal 158 2 2" xfId="52847" xr:uid="{00000000-0005-0000-0000-0000F0510000}"/>
    <cellStyle name="Normal 158 2 3" xfId="52848" xr:uid="{00000000-0005-0000-0000-0000F1510000}"/>
    <cellStyle name="Normal 158 3" xfId="52849" xr:uid="{00000000-0005-0000-0000-0000F2510000}"/>
    <cellStyle name="Normal 158 4" xfId="52850" xr:uid="{00000000-0005-0000-0000-0000F3510000}"/>
    <cellStyle name="Normal 159" xfId="16937" xr:uid="{00000000-0005-0000-0000-0000F4510000}"/>
    <cellStyle name="Normal 159 2" xfId="16938" xr:uid="{00000000-0005-0000-0000-0000F5510000}"/>
    <cellStyle name="Normal 159 2 2" xfId="52851" xr:uid="{00000000-0005-0000-0000-0000F6510000}"/>
    <cellStyle name="Normal 159 2 3" xfId="52852" xr:uid="{00000000-0005-0000-0000-0000F7510000}"/>
    <cellStyle name="Normal 159 3" xfId="52853" xr:uid="{00000000-0005-0000-0000-0000F8510000}"/>
    <cellStyle name="Normal 159 4" xfId="52854" xr:uid="{00000000-0005-0000-0000-0000F9510000}"/>
    <cellStyle name="Normal 16" xfId="194" xr:uid="{00000000-0005-0000-0000-0000FA510000}"/>
    <cellStyle name="Normal 16 10" xfId="16939" xr:uid="{00000000-0005-0000-0000-0000FB510000}"/>
    <cellStyle name="Normal 16 10 2" xfId="16940" xr:uid="{00000000-0005-0000-0000-0000FC510000}"/>
    <cellStyle name="Normal 16 11" xfId="16941" xr:uid="{00000000-0005-0000-0000-0000FD510000}"/>
    <cellStyle name="Normal 16 12" xfId="16942" xr:uid="{00000000-0005-0000-0000-0000FE510000}"/>
    <cellStyle name="Normal 16 13" xfId="16943" xr:uid="{00000000-0005-0000-0000-0000FF510000}"/>
    <cellStyle name="Normal 16 2" xfId="256" xr:uid="{00000000-0005-0000-0000-000000520000}"/>
    <cellStyle name="Normal 16 2 10" xfId="16944" xr:uid="{00000000-0005-0000-0000-000001520000}"/>
    <cellStyle name="Normal 16 2 10 2" xfId="16945" xr:uid="{00000000-0005-0000-0000-000002520000}"/>
    <cellStyle name="Normal 16 2 11" xfId="16946" xr:uid="{00000000-0005-0000-0000-000003520000}"/>
    <cellStyle name="Normal 16 2 12" xfId="16947" xr:uid="{00000000-0005-0000-0000-000004520000}"/>
    <cellStyle name="Normal 16 2 13" xfId="16948" xr:uid="{00000000-0005-0000-0000-000005520000}"/>
    <cellStyle name="Normal 16 2 14" xfId="16949" xr:uid="{00000000-0005-0000-0000-000006520000}"/>
    <cellStyle name="Normal 16 2 15" xfId="16950" xr:uid="{00000000-0005-0000-0000-000007520000}"/>
    <cellStyle name="Normal 16 2 2" xfId="1567" xr:uid="{00000000-0005-0000-0000-000008520000}"/>
    <cellStyle name="Normal 16 2 2 10" xfId="16951" xr:uid="{00000000-0005-0000-0000-000009520000}"/>
    <cellStyle name="Normal 16 2 2 11" xfId="16952" xr:uid="{00000000-0005-0000-0000-00000A520000}"/>
    <cellStyle name="Normal 16 2 2 12" xfId="16953" xr:uid="{00000000-0005-0000-0000-00000B520000}"/>
    <cellStyle name="Normal 16 2 2 13" xfId="16954" xr:uid="{00000000-0005-0000-0000-00000C520000}"/>
    <cellStyle name="Normal 16 2 2 2" xfId="16955" xr:uid="{00000000-0005-0000-0000-00000D520000}"/>
    <cellStyle name="Normal 16 2 2 2 10" xfId="16956" xr:uid="{00000000-0005-0000-0000-00000E520000}"/>
    <cellStyle name="Normal 16 2 2 2 2" xfId="16957" xr:uid="{00000000-0005-0000-0000-00000F520000}"/>
    <cellStyle name="Normal 16 2 2 2 2 2" xfId="16958" xr:uid="{00000000-0005-0000-0000-000010520000}"/>
    <cellStyle name="Normal 16 2 2 2 2 2 2" xfId="16959" xr:uid="{00000000-0005-0000-0000-000011520000}"/>
    <cellStyle name="Normal 16 2 2 2 2 3" xfId="16960" xr:uid="{00000000-0005-0000-0000-000012520000}"/>
    <cellStyle name="Normal 16 2 2 2 2 3 2" xfId="16961" xr:uid="{00000000-0005-0000-0000-000013520000}"/>
    <cellStyle name="Normal 16 2 2 2 2 4" xfId="16962" xr:uid="{00000000-0005-0000-0000-000014520000}"/>
    <cellStyle name="Normal 16 2 2 2 2 5" xfId="16963" xr:uid="{00000000-0005-0000-0000-000015520000}"/>
    <cellStyle name="Normal 16 2 2 2 2 6" xfId="16964" xr:uid="{00000000-0005-0000-0000-000016520000}"/>
    <cellStyle name="Normal 16 2 2 2 2 7" xfId="16965" xr:uid="{00000000-0005-0000-0000-000017520000}"/>
    <cellStyle name="Normal 16 2 2 2 2 8" xfId="16966" xr:uid="{00000000-0005-0000-0000-000018520000}"/>
    <cellStyle name="Normal 16 2 2 2 3" xfId="16967" xr:uid="{00000000-0005-0000-0000-000019520000}"/>
    <cellStyle name="Normal 16 2 2 2 3 2" xfId="16968" xr:uid="{00000000-0005-0000-0000-00001A520000}"/>
    <cellStyle name="Normal 16 2 2 2 3 2 2" xfId="16969" xr:uid="{00000000-0005-0000-0000-00001B520000}"/>
    <cellStyle name="Normal 16 2 2 2 3 3" xfId="16970" xr:uid="{00000000-0005-0000-0000-00001C520000}"/>
    <cellStyle name="Normal 16 2 2 2 3 3 2" xfId="16971" xr:uid="{00000000-0005-0000-0000-00001D520000}"/>
    <cellStyle name="Normal 16 2 2 2 3 4" xfId="16972" xr:uid="{00000000-0005-0000-0000-00001E520000}"/>
    <cellStyle name="Normal 16 2 2 2 3 5" xfId="16973" xr:uid="{00000000-0005-0000-0000-00001F520000}"/>
    <cellStyle name="Normal 16 2 2 2 3 6" xfId="16974" xr:uid="{00000000-0005-0000-0000-000020520000}"/>
    <cellStyle name="Normal 16 2 2 2 3 7" xfId="16975" xr:uid="{00000000-0005-0000-0000-000021520000}"/>
    <cellStyle name="Normal 16 2 2 2 4" xfId="16976" xr:uid="{00000000-0005-0000-0000-000022520000}"/>
    <cellStyle name="Normal 16 2 2 2 4 2" xfId="16977" xr:uid="{00000000-0005-0000-0000-000023520000}"/>
    <cellStyle name="Normal 16 2 2 2 5" xfId="16978" xr:uid="{00000000-0005-0000-0000-000024520000}"/>
    <cellStyle name="Normal 16 2 2 2 5 2" xfId="16979" xr:uid="{00000000-0005-0000-0000-000025520000}"/>
    <cellStyle name="Normal 16 2 2 2 6" xfId="16980" xr:uid="{00000000-0005-0000-0000-000026520000}"/>
    <cellStyle name="Normal 16 2 2 2 7" xfId="16981" xr:uid="{00000000-0005-0000-0000-000027520000}"/>
    <cellStyle name="Normal 16 2 2 2 8" xfId="16982" xr:uid="{00000000-0005-0000-0000-000028520000}"/>
    <cellStyle name="Normal 16 2 2 2 9" xfId="16983" xr:uid="{00000000-0005-0000-0000-000029520000}"/>
    <cellStyle name="Normal 16 2 2 3" xfId="16984" xr:uid="{00000000-0005-0000-0000-00002A520000}"/>
    <cellStyle name="Normal 16 2 2 3 2" xfId="16985" xr:uid="{00000000-0005-0000-0000-00002B520000}"/>
    <cellStyle name="Normal 16 2 2 3 2 2" xfId="16986" xr:uid="{00000000-0005-0000-0000-00002C520000}"/>
    <cellStyle name="Normal 16 2 2 3 2 2 2" xfId="16987" xr:uid="{00000000-0005-0000-0000-00002D520000}"/>
    <cellStyle name="Normal 16 2 2 3 2 3" xfId="16988" xr:uid="{00000000-0005-0000-0000-00002E520000}"/>
    <cellStyle name="Normal 16 2 2 3 2 3 2" xfId="16989" xr:uid="{00000000-0005-0000-0000-00002F520000}"/>
    <cellStyle name="Normal 16 2 2 3 2 4" xfId="16990" xr:uid="{00000000-0005-0000-0000-000030520000}"/>
    <cellStyle name="Normal 16 2 2 3 2 5" xfId="16991" xr:uid="{00000000-0005-0000-0000-000031520000}"/>
    <cellStyle name="Normal 16 2 2 3 2 6" xfId="16992" xr:uid="{00000000-0005-0000-0000-000032520000}"/>
    <cellStyle name="Normal 16 2 2 3 2 7" xfId="16993" xr:uid="{00000000-0005-0000-0000-000033520000}"/>
    <cellStyle name="Normal 16 2 2 3 3" xfId="16994" xr:uid="{00000000-0005-0000-0000-000034520000}"/>
    <cellStyle name="Normal 16 2 2 3 3 2" xfId="16995" xr:uid="{00000000-0005-0000-0000-000035520000}"/>
    <cellStyle name="Normal 16 2 2 3 4" xfId="16996" xr:uid="{00000000-0005-0000-0000-000036520000}"/>
    <cellStyle name="Normal 16 2 2 3 4 2" xfId="16997" xr:uid="{00000000-0005-0000-0000-000037520000}"/>
    <cellStyle name="Normal 16 2 2 3 5" xfId="16998" xr:uid="{00000000-0005-0000-0000-000038520000}"/>
    <cellStyle name="Normal 16 2 2 3 6" xfId="16999" xr:uid="{00000000-0005-0000-0000-000039520000}"/>
    <cellStyle name="Normal 16 2 2 3 7" xfId="17000" xr:uid="{00000000-0005-0000-0000-00003A520000}"/>
    <cellStyle name="Normal 16 2 2 3 8" xfId="17001" xr:uid="{00000000-0005-0000-0000-00003B520000}"/>
    <cellStyle name="Normal 16 2 2 3 9" xfId="17002" xr:uid="{00000000-0005-0000-0000-00003C520000}"/>
    <cellStyle name="Normal 16 2 2 4" xfId="17003" xr:uid="{00000000-0005-0000-0000-00003D520000}"/>
    <cellStyle name="Normal 16 2 2 4 2" xfId="17004" xr:uid="{00000000-0005-0000-0000-00003E520000}"/>
    <cellStyle name="Normal 16 2 2 4 2 2" xfId="17005" xr:uid="{00000000-0005-0000-0000-00003F520000}"/>
    <cellStyle name="Normal 16 2 2 4 2 2 2" xfId="17006" xr:uid="{00000000-0005-0000-0000-000040520000}"/>
    <cellStyle name="Normal 16 2 2 4 2 3" xfId="17007" xr:uid="{00000000-0005-0000-0000-000041520000}"/>
    <cellStyle name="Normal 16 2 2 4 2 3 2" xfId="17008" xr:uid="{00000000-0005-0000-0000-000042520000}"/>
    <cellStyle name="Normal 16 2 2 4 2 4" xfId="17009" xr:uid="{00000000-0005-0000-0000-000043520000}"/>
    <cellStyle name="Normal 16 2 2 4 2 5" xfId="17010" xr:uid="{00000000-0005-0000-0000-000044520000}"/>
    <cellStyle name="Normal 16 2 2 4 2 6" xfId="17011" xr:uid="{00000000-0005-0000-0000-000045520000}"/>
    <cellStyle name="Normal 16 2 2 4 2 7" xfId="17012" xr:uid="{00000000-0005-0000-0000-000046520000}"/>
    <cellStyle name="Normal 16 2 2 4 3" xfId="17013" xr:uid="{00000000-0005-0000-0000-000047520000}"/>
    <cellStyle name="Normal 16 2 2 4 3 2" xfId="17014" xr:uid="{00000000-0005-0000-0000-000048520000}"/>
    <cellStyle name="Normal 16 2 2 4 4" xfId="17015" xr:uid="{00000000-0005-0000-0000-000049520000}"/>
    <cellStyle name="Normal 16 2 2 4 4 2" xfId="17016" xr:uid="{00000000-0005-0000-0000-00004A520000}"/>
    <cellStyle name="Normal 16 2 2 4 5" xfId="17017" xr:uid="{00000000-0005-0000-0000-00004B520000}"/>
    <cellStyle name="Normal 16 2 2 4 6" xfId="17018" xr:uid="{00000000-0005-0000-0000-00004C520000}"/>
    <cellStyle name="Normal 16 2 2 4 7" xfId="17019" xr:uid="{00000000-0005-0000-0000-00004D520000}"/>
    <cellStyle name="Normal 16 2 2 4 8" xfId="17020" xr:uid="{00000000-0005-0000-0000-00004E520000}"/>
    <cellStyle name="Normal 16 2 2 4 9" xfId="17021" xr:uid="{00000000-0005-0000-0000-00004F520000}"/>
    <cellStyle name="Normal 16 2 2 5" xfId="17022" xr:uid="{00000000-0005-0000-0000-000050520000}"/>
    <cellStyle name="Normal 16 2 2 5 2" xfId="17023" xr:uid="{00000000-0005-0000-0000-000051520000}"/>
    <cellStyle name="Normal 16 2 2 5 2 2" xfId="17024" xr:uid="{00000000-0005-0000-0000-000052520000}"/>
    <cellStyle name="Normal 16 2 2 5 3" xfId="17025" xr:uid="{00000000-0005-0000-0000-000053520000}"/>
    <cellStyle name="Normal 16 2 2 5 3 2" xfId="17026" xr:uid="{00000000-0005-0000-0000-000054520000}"/>
    <cellStyle name="Normal 16 2 2 5 4" xfId="17027" xr:uid="{00000000-0005-0000-0000-000055520000}"/>
    <cellStyle name="Normal 16 2 2 5 5" xfId="17028" xr:uid="{00000000-0005-0000-0000-000056520000}"/>
    <cellStyle name="Normal 16 2 2 5 6" xfId="17029" xr:uid="{00000000-0005-0000-0000-000057520000}"/>
    <cellStyle name="Normal 16 2 2 5 7" xfId="17030" xr:uid="{00000000-0005-0000-0000-000058520000}"/>
    <cellStyle name="Normal 16 2 2 6" xfId="17031" xr:uid="{00000000-0005-0000-0000-000059520000}"/>
    <cellStyle name="Normal 16 2 2 6 2" xfId="17032" xr:uid="{00000000-0005-0000-0000-00005A520000}"/>
    <cellStyle name="Normal 16 2 2 7" xfId="17033" xr:uid="{00000000-0005-0000-0000-00005B520000}"/>
    <cellStyle name="Normal 16 2 2 7 2" xfId="17034" xr:uid="{00000000-0005-0000-0000-00005C520000}"/>
    <cellStyle name="Normal 16 2 2 8" xfId="17035" xr:uid="{00000000-0005-0000-0000-00005D520000}"/>
    <cellStyle name="Normal 16 2 2 8 2" xfId="17036" xr:uid="{00000000-0005-0000-0000-00005E520000}"/>
    <cellStyle name="Normal 16 2 2 9" xfId="17037" xr:uid="{00000000-0005-0000-0000-00005F520000}"/>
    <cellStyle name="Normal 16 2 3" xfId="17038" xr:uid="{00000000-0005-0000-0000-000060520000}"/>
    <cellStyle name="Normal 16 2 3 10" xfId="17039" xr:uid="{00000000-0005-0000-0000-000061520000}"/>
    <cellStyle name="Normal 16 2 3 11" xfId="17040" xr:uid="{00000000-0005-0000-0000-000062520000}"/>
    <cellStyle name="Normal 16 2 3 12" xfId="17041" xr:uid="{00000000-0005-0000-0000-000063520000}"/>
    <cellStyle name="Normal 16 2 3 2" xfId="17042" xr:uid="{00000000-0005-0000-0000-000064520000}"/>
    <cellStyle name="Normal 16 2 3 2 2" xfId="17043" xr:uid="{00000000-0005-0000-0000-000065520000}"/>
    <cellStyle name="Normal 16 2 3 2 2 2" xfId="17044" xr:uid="{00000000-0005-0000-0000-000066520000}"/>
    <cellStyle name="Normal 16 2 3 2 2 2 2" xfId="17045" xr:uid="{00000000-0005-0000-0000-000067520000}"/>
    <cellStyle name="Normal 16 2 3 2 2 3" xfId="17046" xr:uid="{00000000-0005-0000-0000-000068520000}"/>
    <cellStyle name="Normal 16 2 3 2 2 3 2" xfId="17047" xr:uid="{00000000-0005-0000-0000-000069520000}"/>
    <cellStyle name="Normal 16 2 3 2 2 4" xfId="17048" xr:uid="{00000000-0005-0000-0000-00006A520000}"/>
    <cellStyle name="Normal 16 2 3 2 2 5" xfId="17049" xr:uid="{00000000-0005-0000-0000-00006B520000}"/>
    <cellStyle name="Normal 16 2 3 2 2 6" xfId="17050" xr:uid="{00000000-0005-0000-0000-00006C520000}"/>
    <cellStyle name="Normal 16 2 3 2 2 7" xfId="17051" xr:uid="{00000000-0005-0000-0000-00006D520000}"/>
    <cellStyle name="Normal 16 2 3 2 3" xfId="17052" xr:uid="{00000000-0005-0000-0000-00006E520000}"/>
    <cellStyle name="Normal 16 2 3 2 3 2" xfId="17053" xr:uid="{00000000-0005-0000-0000-00006F520000}"/>
    <cellStyle name="Normal 16 2 3 2 4" xfId="17054" xr:uid="{00000000-0005-0000-0000-000070520000}"/>
    <cellStyle name="Normal 16 2 3 2 4 2" xfId="17055" xr:uid="{00000000-0005-0000-0000-000071520000}"/>
    <cellStyle name="Normal 16 2 3 2 5" xfId="17056" xr:uid="{00000000-0005-0000-0000-000072520000}"/>
    <cellStyle name="Normal 16 2 3 2 6" xfId="17057" xr:uid="{00000000-0005-0000-0000-000073520000}"/>
    <cellStyle name="Normal 16 2 3 2 7" xfId="17058" xr:uid="{00000000-0005-0000-0000-000074520000}"/>
    <cellStyle name="Normal 16 2 3 2 8" xfId="17059" xr:uid="{00000000-0005-0000-0000-000075520000}"/>
    <cellStyle name="Normal 16 2 3 2 9" xfId="17060" xr:uid="{00000000-0005-0000-0000-000076520000}"/>
    <cellStyle name="Normal 16 2 3 3" xfId="17061" xr:uid="{00000000-0005-0000-0000-000077520000}"/>
    <cellStyle name="Normal 16 2 3 3 2" xfId="17062" xr:uid="{00000000-0005-0000-0000-000078520000}"/>
    <cellStyle name="Normal 16 2 3 3 2 2" xfId="17063" xr:uid="{00000000-0005-0000-0000-000079520000}"/>
    <cellStyle name="Normal 16 2 3 3 2 2 2" xfId="17064" xr:uid="{00000000-0005-0000-0000-00007A520000}"/>
    <cellStyle name="Normal 16 2 3 3 2 3" xfId="17065" xr:uid="{00000000-0005-0000-0000-00007B520000}"/>
    <cellStyle name="Normal 16 2 3 3 2 3 2" xfId="17066" xr:uid="{00000000-0005-0000-0000-00007C520000}"/>
    <cellStyle name="Normal 16 2 3 3 2 4" xfId="17067" xr:uid="{00000000-0005-0000-0000-00007D520000}"/>
    <cellStyle name="Normal 16 2 3 3 2 5" xfId="17068" xr:uid="{00000000-0005-0000-0000-00007E520000}"/>
    <cellStyle name="Normal 16 2 3 3 2 6" xfId="17069" xr:uid="{00000000-0005-0000-0000-00007F520000}"/>
    <cellStyle name="Normal 16 2 3 3 2 7" xfId="17070" xr:uid="{00000000-0005-0000-0000-000080520000}"/>
    <cellStyle name="Normal 16 2 3 3 3" xfId="17071" xr:uid="{00000000-0005-0000-0000-000081520000}"/>
    <cellStyle name="Normal 16 2 3 3 3 2" xfId="17072" xr:uid="{00000000-0005-0000-0000-000082520000}"/>
    <cellStyle name="Normal 16 2 3 3 4" xfId="17073" xr:uid="{00000000-0005-0000-0000-000083520000}"/>
    <cellStyle name="Normal 16 2 3 3 4 2" xfId="17074" xr:uid="{00000000-0005-0000-0000-000084520000}"/>
    <cellStyle name="Normal 16 2 3 3 5" xfId="17075" xr:uid="{00000000-0005-0000-0000-000085520000}"/>
    <cellStyle name="Normal 16 2 3 3 6" xfId="17076" xr:uid="{00000000-0005-0000-0000-000086520000}"/>
    <cellStyle name="Normal 16 2 3 3 7" xfId="17077" xr:uid="{00000000-0005-0000-0000-000087520000}"/>
    <cellStyle name="Normal 16 2 3 3 8" xfId="17078" xr:uid="{00000000-0005-0000-0000-000088520000}"/>
    <cellStyle name="Normal 16 2 3 4" xfId="17079" xr:uid="{00000000-0005-0000-0000-000089520000}"/>
    <cellStyle name="Normal 16 2 3 4 2" xfId="17080" xr:uid="{00000000-0005-0000-0000-00008A520000}"/>
    <cellStyle name="Normal 16 2 3 4 2 2" xfId="17081" xr:uid="{00000000-0005-0000-0000-00008B520000}"/>
    <cellStyle name="Normal 16 2 3 4 3" xfId="17082" xr:uid="{00000000-0005-0000-0000-00008C520000}"/>
    <cellStyle name="Normal 16 2 3 4 3 2" xfId="17083" xr:uid="{00000000-0005-0000-0000-00008D520000}"/>
    <cellStyle name="Normal 16 2 3 4 4" xfId="17084" xr:uid="{00000000-0005-0000-0000-00008E520000}"/>
    <cellStyle name="Normal 16 2 3 4 5" xfId="17085" xr:uid="{00000000-0005-0000-0000-00008F520000}"/>
    <cellStyle name="Normal 16 2 3 4 6" xfId="17086" xr:uid="{00000000-0005-0000-0000-000090520000}"/>
    <cellStyle name="Normal 16 2 3 4 7" xfId="17087" xr:uid="{00000000-0005-0000-0000-000091520000}"/>
    <cellStyle name="Normal 16 2 3 5" xfId="17088" xr:uid="{00000000-0005-0000-0000-000092520000}"/>
    <cellStyle name="Normal 16 2 3 5 2" xfId="17089" xr:uid="{00000000-0005-0000-0000-000093520000}"/>
    <cellStyle name="Normal 16 2 3 6" xfId="17090" xr:uid="{00000000-0005-0000-0000-000094520000}"/>
    <cellStyle name="Normal 16 2 3 6 2" xfId="17091" xr:uid="{00000000-0005-0000-0000-000095520000}"/>
    <cellStyle name="Normal 16 2 3 7" xfId="17092" xr:uid="{00000000-0005-0000-0000-000096520000}"/>
    <cellStyle name="Normal 16 2 3 7 2" xfId="17093" xr:uid="{00000000-0005-0000-0000-000097520000}"/>
    <cellStyle name="Normal 16 2 3 8" xfId="17094" xr:uid="{00000000-0005-0000-0000-000098520000}"/>
    <cellStyle name="Normal 16 2 3 9" xfId="17095" xr:uid="{00000000-0005-0000-0000-000099520000}"/>
    <cellStyle name="Normal 16 2 4" xfId="17096" xr:uid="{00000000-0005-0000-0000-00009A520000}"/>
    <cellStyle name="Normal 16 2 4 10" xfId="17097" xr:uid="{00000000-0005-0000-0000-00009B520000}"/>
    <cellStyle name="Normal 16 2 4 2" xfId="17098" xr:uid="{00000000-0005-0000-0000-00009C520000}"/>
    <cellStyle name="Normal 16 2 4 2 2" xfId="17099" xr:uid="{00000000-0005-0000-0000-00009D520000}"/>
    <cellStyle name="Normal 16 2 4 2 2 2" xfId="17100" xr:uid="{00000000-0005-0000-0000-00009E520000}"/>
    <cellStyle name="Normal 16 2 4 2 3" xfId="17101" xr:uid="{00000000-0005-0000-0000-00009F520000}"/>
    <cellStyle name="Normal 16 2 4 2 3 2" xfId="17102" xr:uid="{00000000-0005-0000-0000-0000A0520000}"/>
    <cellStyle name="Normal 16 2 4 2 4" xfId="17103" xr:uid="{00000000-0005-0000-0000-0000A1520000}"/>
    <cellStyle name="Normal 16 2 4 2 5" xfId="17104" xr:uid="{00000000-0005-0000-0000-0000A2520000}"/>
    <cellStyle name="Normal 16 2 4 2 6" xfId="17105" xr:uid="{00000000-0005-0000-0000-0000A3520000}"/>
    <cellStyle name="Normal 16 2 4 2 7" xfId="17106" xr:uid="{00000000-0005-0000-0000-0000A4520000}"/>
    <cellStyle name="Normal 16 2 4 2 8" xfId="17107" xr:uid="{00000000-0005-0000-0000-0000A5520000}"/>
    <cellStyle name="Normal 16 2 4 3" xfId="17108" xr:uid="{00000000-0005-0000-0000-0000A6520000}"/>
    <cellStyle name="Normal 16 2 4 3 2" xfId="17109" xr:uid="{00000000-0005-0000-0000-0000A7520000}"/>
    <cellStyle name="Normal 16 2 4 3 2 2" xfId="17110" xr:uid="{00000000-0005-0000-0000-0000A8520000}"/>
    <cellStyle name="Normal 16 2 4 3 3" xfId="17111" xr:uid="{00000000-0005-0000-0000-0000A9520000}"/>
    <cellStyle name="Normal 16 2 4 3 3 2" xfId="17112" xr:uid="{00000000-0005-0000-0000-0000AA520000}"/>
    <cellStyle name="Normal 16 2 4 3 4" xfId="17113" xr:uid="{00000000-0005-0000-0000-0000AB520000}"/>
    <cellStyle name="Normal 16 2 4 3 5" xfId="17114" xr:uid="{00000000-0005-0000-0000-0000AC520000}"/>
    <cellStyle name="Normal 16 2 4 3 6" xfId="17115" xr:uid="{00000000-0005-0000-0000-0000AD520000}"/>
    <cellStyle name="Normal 16 2 4 3 7" xfId="17116" xr:uid="{00000000-0005-0000-0000-0000AE520000}"/>
    <cellStyle name="Normal 16 2 4 3 8" xfId="17117" xr:uid="{00000000-0005-0000-0000-0000AF520000}"/>
    <cellStyle name="Normal 16 2 4 4" xfId="17118" xr:uid="{00000000-0005-0000-0000-0000B0520000}"/>
    <cellStyle name="Normal 16 2 4 4 2" xfId="17119" xr:uid="{00000000-0005-0000-0000-0000B1520000}"/>
    <cellStyle name="Normal 16 2 4 5" xfId="17120" xr:uid="{00000000-0005-0000-0000-0000B2520000}"/>
    <cellStyle name="Normal 16 2 4 5 2" xfId="17121" xr:uid="{00000000-0005-0000-0000-0000B3520000}"/>
    <cellStyle name="Normal 16 2 4 6" xfId="17122" xr:uid="{00000000-0005-0000-0000-0000B4520000}"/>
    <cellStyle name="Normal 16 2 4 7" xfId="17123" xr:uid="{00000000-0005-0000-0000-0000B5520000}"/>
    <cellStyle name="Normal 16 2 4 8" xfId="17124" xr:uid="{00000000-0005-0000-0000-0000B6520000}"/>
    <cellStyle name="Normal 16 2 4 9" xfId="17125" xr:uid="{00000000-0005-0000-0000-0000B7520000}"/>
    <cellStyle name="Normal 16 2 5" xfId="17126" xr:uid="{00000000-0005-0000-0000-0000B8520000}"/>
    <cellStyle name="Normal 16 2 5 2" xfId="17127" xr:uid="{00000000-0005-0000-0000-0000B9520000}"/>
    <cellStyle name="Normal 16 2 5 2 2" xfId="17128" xr:uid="{00000000-0005-0000-0000-0000BA520000}"/>
    <cellStyle name="Normal 16 2 5 2 2 2" xfId="17129" xr:uid="{00000000-0005-0000-0000-0000BB520000}"/>
    <cellStyle name="Normal 16 2 5 2 3" xfId="17130" xr:uid="{00000000-0005-0000-0000-0000BC520000}"/>
    <cellStyle name="Normal 16 2 5 2 3 2" xfId="17131" xr:uid="{00000000-0005-0000-0000-0000BD520000}"/>
    <cellStyle name="Normal 16 2 5 2 4" xfId="17132" xr:uid="{00000000-0005-0000-0000-0000BE520000}"/>
    <cellStyle name="Normal 16 2 5 2 5" xfId="17133" xr:uid="{00000000-0005-0000-0000-0000BF520000}"/>
    <cellStyle name="Normal 16 2 5 2 6" xfId="17134" xr:uid="{00000000-0005-0000-0000-0000C0520000}"/>
    <cellStyle name="Normal 16 2 5 2 7" xfId="17135" xr:uid="{00000000-0005-0000-0000-0000C1520000}"/>
    <cellStyle name="Normal 16 2 5 3" xfId="17136" xr:uid="{00000000-0005-0000-0000-0000C2520000}"/>
    <cellStyle name="Normal 16 2 5 3 2" xfId="17137" xr:uid="{00000000-0005-0000-0000-0000C3520000}"/>
    <cellStyle name="Normal 16 2 5 4" xfId="17138" xr:uid="{00000000-0005-0000-0000-0000C4520000}"/>
    <cellStyle name="Normal 16 2 5 4 2" xfId="17139" xr:uid="{00000000-0005-0000-0000-0000C5520000}"/>
    <cellStyle name="Normal 16 2 5 5" xfId="17140" xr:uid="{00000000-0005-0000-0000-0000C6520000}"/>
    <cellStyle name="Normal 16 2 5 6" xfId="17141" xr:uid="{00000000-0005-0000-0000-0000C7520000}"/>
    <cellStyle name="Normal 16 2 5 7" xfId="17142" xr:uid="{00000000-0005-0000-0000-0000C8520000}"/>
    <cellStyle name="Normal 16 2 5 8" xfId="17143" xr:uid="{00000000-0005-0000-0000-0000C9520000}"/>
    <cellStyle name="Normal 16 2 5 9" xfId="17144" xr:uid="{00000000-0005-0000-0000-0000CA520000}"/>
    <cellStyle name="Normal 16 2 6" xfId="17145" xr:uid="{00000000-0005-0000-0000-0000CB520000}"/>
    <cellStyle name="Normal 16 2 6 2" xfId="17146" xr:uid="{00000000-0005-0000-0000-0000CC520000}"/>
    <cellStyle name="Normal 16 2 6 2 2" xfId="17147" xr:uid="{00000000-0005-0000-0000-0000CD520000}"/>
    <cellStyle name="Normal 16 2 6 2 2 2" xfId="17148" xr:uid="{00000000-0005-0000-0000-0000CE520000}"/>
    <cellStyle name="Normal 16 2 6 2 3" xfId="17149" xr:uid="{00000000-0005-0000-0000-0000CF520000}"/>
    <cellStyle name="Normal 16 2 6 2 3 2" xfId="17150" xr:uid="{00000000-0005-0000-0000-0000D0520000}"/>
    <cellStyle name="Normal 16 2 6 2 4" xfId="17151" xr:uid="{00000000-0005-0000-0000-0000D1520000}"/>
    <cellStyle name="Normal 16 2 6 2 5" xfId="17152" xr:uid="{00000000-0005-0000-0000-0000D2520000}"/>
    <cellStyle name="Normal 16 2 6 2 6" xfId="17153" xr:uid="{00000000-0005-0000-0000-0000D3520000}"/>
    <cellStyle name="Normal 16 2 6 2 7" xfId="17154" xr:uid="{00000000-0005-0000-0000-0000D4520000}"/>
    <cellStyle name="Normal 16 2 6 3" xfId="17155" xr:uid="{00000000-0005-0000-0000-0000D5520000}"/>
    <cellStyle name="Normal 16 2 6 3 2" xfId="17156" xr:uid="{00000000-0005-0000-0000-0000D6520000}"/>
    <cellStyle name="Normal 16 2 6 4" xfId="17157" xr:uid="{00000000-0005-0000-0000-0000D7520000}"/>
    <cellStyle name="Normal 16 2 6 4 2" xfId="17158" xr:uid="{00000000-0005-0000-0000-0000D8520000}"/>
    <cellStyle name="Normal 16 2 6 5" xfId="17159" xr:uid="{00000000-0005-0000-0000-0000D9520000}"/>
    <cellStyle name="Normal 16 2 6 6" xfId="17160" xr:uid="{00000000-0005-0000-0000-0000DA520000}"/>
    <cellStyle name="Normal 16 2 6 7" xfId="17161" xr:uid="{00000000-0005-0000-0000-0000DB520000}"/>
    <cellStyle name="Normal 16 2 6 8" xfId="17162" xr:uid="{00000000-0005-0000-0000-0000DC520000}"/>
    <cellStyle name="Normal 16 2 6 9" xfId="17163" xr:uid="{00000000-0005-0000-0000-0000DD520000}"/>
    <cellStyle name="Normal 16 2 7" xfId="17164" xr:uid="{00000000-0005-0000-0000-0000DE520000}"/>
    <cellStyle name="Normal 16 2 7 2" xfId="17165" xr:uid="{00000000-0005-0000-0000-0000DF520000}"/>
    <cellStyle name="Normal 16 2 7 2 2" xfId="17166" xr:uid="{00000000-0005-0000-0000-0000E0520000}"/>
    <cellStyle name="Normal 16 2 7 3" xfId="17167" xr:uid="{00000000-0005-0000-0000-0000E1520000}"/>
    <cellStyle name="Normal 16 2 7 3 2" xfId="17168" xr:uid="{00000000-0005-0000-0000-0000E2520000}"/>
    <cellStyle name="Normal 16 2 7 4" xfId="17169" xr:uid="{00000000-0005-0000-0000-0000E3520000}"/>
    <cellStyle name="Normal 16 2 7 5" xfId="17170" xr:uid="{00000000-0005-0000-0000-0000E4520000}"/>
    <cellStyle name="Normal 16 2 7 6" xfId="17171" xr:uid="{00000000-0005-0000-0000-0000E5520000}"/>
    <cellStyle name="Normal 16 2 7 7" xfId="17172" xr:uid="{00000000-0005-0000-0000-0000E6520000}"/>
    <cellStyle name="Normal 16 2 8" xfId="17173" xr:uid="{00000000-0005-0000-0000-0000E7520000}"/>
    <cellStyle name="Normal 16 2 8 2" xfId="17174" xr:uid="{00000000-0005-0000-0000-0000E8520000}"/>
    <cellStyle name="Normal 16 2 9" xfId="17175" xr:uid="{00000000-0005-0000-0000-0000E9520000}"/>
    <cellStyle name="Normal 16 2 9 2" xfId="17176" xr:uid="{00000000-0005-0000-0000-0000EA520000}"/>
    <cellStyle name="Normal 16 2_2015 Annual Rpt" xfId="4984" xr:uid="{00000000-0005-0000-0000-0000EB520000}"/>
    <cellStyle name="Normal 16 3" xfId="1568" xr:uid="{00000000-0005-0000-0000-0000EC520000}"/>
    <cellStyle name="Normal 16 3 10" xfId="17177" xr:uid="{00000000-0005-0000-0000-0000ED520000}"/>
    <cellStyle name="Normal 16 3 2" xfId="17178" xr:uid="{00000000-0005-0000-0000-0000EE520000}"/>
    <cellStyle name="Normal 16 3 2 2" xfId="17179" xr:uid="{00000000-0005-0000-0000-0000EF520000}"/>
    <cellStyle name="Normal 16 3 2 3" xfId="17180" xr:uid="{00000000-0005-0000-0000-0000F0520000}"/>
    <cellStyle name="Normal 16 3 3" xfId="17181" xr:uid="{00000000-0005-0000-0000-0000F1520000}"/>
    <cellStyle name="Normal 16 3 3 2" xfId="17182" xr:uid="{00000000-0005-0000-0000-0000F2520000}"/>
    <cellStyle name="Normal 16 3 3 3" xfId="17183" xr:uid="{00000000-0005-0000-0000-0000F3520000}"/>
    <cellStyle name="Normal 16 3 4" xfId="17184" xr:uid="{00000000-0005-0000-0000-0000F4520000}"/>
    <cellStyle name="Normal 16 3 4 2" xfId="17185" xr:uid="{00000000-0005-0000-0000-0000F5520000}"/>
    <cellStyle name="Normal 16 3 4 3" xfId="17186" xr:uid="{00000000-0005-0000-0000-0000F6520000}"/>
    <cellStyle name="Normal 16 3 5" xfId="17187" xr:uid="{00000000-0005-0000-0000-0000F7520000}"/>
    <cellStyle name="Normal 16 3 5 2" xfId="17188" xr:uid="{00000000-0005-0000-0000-0000F8520000}"/>
    <cellStyle name="Normal 16 3 6" xfId="17189" xr:uid="{00000000-0005-0000-0000-0000F9520000}"/>
    <cellStyle name="Normal 16 3 7" xfId="17190" xr:uid="{00000000-0005-0000-0000-0000FA520000}"/>
    <cellStyle name="Normal 16 3 8" xfId="17191" xr:uid="{00000000-0005-0000-0000-0000FB520000}"/>
    <cellStyle name="Normal 16 3 9" xfId="17192" xr:uid="{00000000-0005-0000-0000-0000FC520000}"/>
    <cellStyle name="Normal 16 4" xfId="1569" xr:uid="{00000000-0005-0000-0000-0000FD520000}"/>
    <cellStyle name="Normal 16 4 2" xfId="17193" xr:uid="{00000000-0005-0000-0000-0000FE520000}"/>
    <cellStyle name="Normal 16 4 2 2" xfId="17194" xr:uid="{00000000-0005-0000-0000-0000FF520000}"/>
    <cellStyle name="Normal 16 4 3" xfId="17195" xr:uid="{00000000-0005-0000-0000-000000530000}"/>
    <cellStyle name="Normal 16 4 3 2" xfId="17196" xr:uid="{00000000-0005-0000-0000-000001530000}"/>
    <cellStyle name="Normal 16 4 4" xfId="17197" xr:uid="{00000000-0005-0000-0000-000002530000}"/>
    <cellStyle name="Normal 16 5" xfId="1570" xr:uid="{00000000-0005-0000-0000-000003530000}"/>
    <cellStyle name="Normal 16 5 2" xfId="4422" xr:uid="{00000000-0005-0000-0000-000004530000}"/>
    <cellStyle name="Normal 16 5 2 2" xfId="17198" xr:uid="{00000000-0005-0000-0000-000005530000}"/>
    <cellStyle name="Normal 16 5 2 2 2" xfId="52855" xr:uid="{00000000-0005-0000-0000-000006530000}"/>
    <cellStyle name="Normal 16 5 2 2 3" xfId="52856" xr:uid="{00000000-0005-0000-0000-000007530000}"/>
    <cellStyle name="Normal 16 5 2 3" xfId="52857" xr:uid="{00000000-0005-0000-0000-000008530000}"/>
    <cellStyle name="Normal 16 5 2 4" xfId="52858" xr:uid="{00000000-0005-0000-0000-000009530000}"/>
    <cellStyle name="Normal 16 5 2 5" xfId="52859" xr:uid="{00000000-0005-0000-0000-00000A530000}"/>
    <cellStyle name="Normal 16 5 2 6" xfId="52860" xr:uid="{00000000-0005-0000-0000-00000B530000}"/>
    <cellStyle name="Normal 16 5 2 7" xfId="52861" xr:uid="{00000000-0005-0000-0000-00000C530000}"/>
    <cellStyle name="Normal 16 5 3" xfId="17199" xr:uid="{00000000-0005-0000-0000-00000D530000}"/>
    <cellStyle name="Normal 16 5 3 2" xfId="17200" xr:uid="{00000000-0005-0000-0000-00000E530000}"/>
    <cellStyle name="Normal 16 5 3 3" xfId="52862" xr:uid="{00000000-0005-0000-0000-00000F530000}"/>
    <cellStyle name="Normal 16 5 4" xfId="17201" xr:uid="{00000000-0005-0000-0000-000010530000}"/>
    <cellStyle name="Normal 16 5 4 2" xfId="52863" xr:uid="{00000000-0005-0000-0000-000011530000}"/>
    <cellStyle name="Normal 16 5 4 3" xfId="52864" xr:uid="{00000000-0005-0000-0000-000012530000}"/>
    <cellStyle name="Normal 16 5 5" xfId="52865" xr:uid="{00000000-0005-0000-0000-000013530000}"/>
    <cellStyle name="Normal 16 5 6" xfId="52866" xr:uid="{00000000-0005-0000-0000-000014530000}"/>
    <cellStyle name="Normal 16 5 7" xfId="52867" xr:uid="{00000000-0005-0000-0000-000015530000}"/>
    <cellStyle name="Normal 16 5 8" xfId="52868" xr:uid="{00000000-0005-0000-0000-000016530000}"/>
    <cellStyle name="Normal 16 5 9" xfId="52869" xr:uid="{00000000-0005-0000-0000-000017530000}"/>
    <cellStyle name="Normal 16 6" xfId="1566" xr:uid="{00000000-0005-0000-0000-000018530000}"/>
    <cellStyle name="Normal 16 6 2" xfId="17202" xr:uid="{00000000-0005-0000-0000-000019530000}"/>
    <cellStyle name="Normal 16 6 2 2" xfId="17203" xr:uid="{00000000-0005-0000-0000-00001A530000}"/>
    <cellStyle name="Normal 16 6 2 3" xfId="17204" xr:uid="{00000000-0005-0000-0000-00001B530000}"/>
    <cellStyle name="Normal 16 6 3" xfId="17205" xr:uid="{00000000-0005-0000-0000-00001C530000}"/>
    <cellStyle name="Normal 16 6 3 2" xfId="17206" xr:uid="{00000000-0005-0000-0000-00001D530000}"/>
    <cellStyle name="Normal 16 6 4" xfId="17207" xr:uid="{00000000-0005-0000-0000-00001E530000}"/>
    <cellStyle name="Normal 16 6 5" xfId="17208" xr:uid="{00000000-0005-0000-0000-00001F530000}"/>
    <cellStyle name="Normal 16 7" xfId="17209" xr:uid="{00000000-0005-0000-0000-000020530000}"/>
    <cellStyle name="Normal 16 7 2" xfId="17210" xr:uid="{00000000-0005-0000-0000-000021530000}"/>
    <cellStyle name="Normal 16 7 3" xfId="52870" xr:uid="{00000000-0005-0000-0000-000022530000}"/>
    <cellStyle name="Normal 16 8" xfId="17211" xr:uid="{00000000-0005-0000-0000-000023530000}"/>
    <cellStyle name="Normal 16 8 2" xfId="17212" xr:uid="{00000000-0005-0000-0000-000024530000}"/>
    <cellStyle name="Normal 16 8 3" xfId="17213" xr:uid="{00000000-0005-0000-0000-000025530000}"/>
    <cellStyle name="Normal 16 9" xfId="17214" xr:uid="{00000000-0005-0000-0000-000026530000}"/>
    <cellStyle name="Normal 16 9 2" xfId="17215" xr:uid="{00000000-0005-0000-0000-000027530000}"/>
    <cellStyle name="Normal 16_2015 Annual Rpt" xfId="4983" xr:uid="{00000000-0005-0000-0000-000028530000}"/>
    <cellStyle name="Normal 160" xfId="17216" xr:uid="{00000000-0005-0000-0000-000029530000}"/>
    <cellStyle name="Normal 160 2" xfId="17217" xr:uid="{00000000-0005-0000-0000-00002A530000}"/>
    <cellStyle name="Normal 160 2 2" xfId="52871" xr:uid="{00000000-0005-0000-0000-00002B530000}"/>
    <cellStyle name="Normal 160 2 3" xfId="52872" xr:uid="{00000000-0005-0000-0000-00002C530000}"/>
    <cellStyle name="Normal 160 3" xfId="52873" xr:uid="{00000000-0005-0000-0000-00002D530000}"/>
    <cellStyle name="Normal 160 4" xfId="52874" xr:uid="{00000000-0005-0000-0000-00002E530000}"/>
    <cellStyle name="Normal 161" xfId="17218" xr:uid="{00000000-0005-0000-0000-00002F530000}"/>
    <cellStyle name="Normal 161 2" xfId="17219" xr:uid="{00000000-0005-0000-0000-000030530000}"/>
    <cellStyle name="Normal 161 2 2" xfId="52875" xr:uid="{00000000-0005-0000-0000-000031530000}"/>
    <cellStyle name="Normal 161 2 3" xfId="52876" xr:uid="{00000000-0005-0000-0000-000032530000}"/>
    <cellStyle name="Normal 161 3" xfId="52877" xr:uid="{00000000-0005-0000-0000-000033530000}"/>
    <cellStyle name="Normal 161 4" xfId="52878" xr:uid="{00000000-0005-0000-0000-000034530000}"/>
    <cellStyle name="Normal 162" xfId="17220" xr:uid="{00000000-0005-0000-0000-000035530000}"/>
    <cellStyle name="Normal 162 2" xfId="17221" xr:uid="{00000000-0005-0000-0000-000036530000}"/>
    <cellStyle name="Normal 162 2 2" xfId="52879" xr:uid="{00000000-0005-0000-0000-000037530000}"/>
    <cellStyle name="Normal 162 2 3" xfId="52880" xr:uid="{00000000-0005-0000-0000-000038530000}"/>
    <cellStyle name="Normal 162 3" xfId="52881" xr:uid="{00000000-0005-0000-0000-000039530000}"/>
    <cellStyle name="Normal 162 4" xfId="52882" xr:uid="{00000000-0005-0000-0000-00003A530000}"/>
    <cellStyle name="Normal 163" xfId="17222" xr:uid="{00000000-0005-0000-0000-00003B530000}"/>
    <cellStyle name="Normal 163 2" xfId="17223" xr:uid="{00000000-0005-0000-0000-00003C530000}"/>
    <cellStyle name="Normal 163 2 2" xfId="52883" xr:uid="{00000000-0005-0000-0000-00003D530000}"/>
    <cellStyle name="Normal 163 2 3" xfId="52884" xr:uid="{00000000-0005-0000-0000-00003E530000}"/>
    <cellStyle name="Normal 163 3" xfId="52885" xr:uid="{00000000-0005-0000-0000-00003F530000}"/>
    <cellStyle name="Normal 163 4" xfId="52886" xr:uid="{00000000-0005-0000-0000-000040530000}"/>
    <cellStyle name="Normal 164" xfId="17224" xr:uid="{00000000-0005-0000-0000-000041530000}"/>
    <cellStyle name="Normal 164 2" xfId="17225" xr:uid="{00000000-0005-0000-0000-000042530000}"/>
    <cellStyle name="Normal 164 2 2" xfId="52887" xr:uid="{00000000-0005-0000-0000-000043530000}"/>
    <cellStyle name="Normal 164 2 3" xfId="52888" xr:uid="{00000000-0005-0000-0000-000044530000}"/>
    <cellStyle name="Normal 164 3" xfId="52889" xr:uid="{00000000-0005-0000-0000-000045530000}"/>
    <cellStyle name="Normal 164 4" xfId="52890" xr:uid="{00000000-0005-0000-0000-000046530000}"/>
    <cellStyle name="Normal 165" xfId="17226" xr:uid="{00000000-0005-0000-0000-000047530000}"/>
    <cellStyle name="Normal 165 2" xfId="17227" xr:uid="{00000000-0005-0000-0000-000048530000}"/>
    <cellStyle name="Normal 165 2 2" xfId="52891" xr:uid="{00000000-0005-0000-0000-000049530000}"/>
    <cellStyle name="Normal 165 2 3" xfId="52892" xr:uid="{00000000-0005-0000-0000-00004A530000}"/>
    <cellStyle name="Normal 165 3" xfId="52893" xr:uid="{00000000-0005-0000-0000-00004B530000}"/>
    <cellStyle name="Normal 165 3 4" xfId="59708" xr:uid="{00000000-0005-0000-0000-00004C530000}"/>
    <cellStyle name="Normal 165 4" xfId="52894" xr:uid="{00000000-0005-0000-0000-00004D530000}"/>
    <cellStyle name="Normal 166" xfId="17228" xr:uid="{00000000-0005-0000-0000-00004E530000}"/>
    <cellStyle name="Normal 166 2" xfId="17229" xr:uid="{00000000-0005-0000-0000-00004F530000}"/>
    <cellStyle name="Normal 166 2 2" xfId="52895" xr:uid="{00000000-0005-0000-0000-000050530000}"/>
    <cellStyle name="Normal 166 2 3" xfId="52896" xr:uid="{00000000-0005-0000-0000-000051530000}"/>
    <cellStyle name="Normal 166 3" xfId="52897" xr:uid="{00000000-0005-0000-0000-000052530000}"/>
    <cellStyle name="Normal 166 4" xfId="52898" xr:uid="{00000000-0005-0000-0000-000053530000}"/>
    <cellStyle name="Normal 167" xfId="17230" xr:uid="{00000000-0005-0000-0000-000054530000}"/>
    <cellStyle name="Normal 167 2" xfId="17231" xr:uid="{00000000-0005-0000-0000-000055530000}"/>
    <cellStyle name="Normal 167 2 2" xfId="52899" xr:uid="{00000000-0005-0000-0000-000056530000}"/>
    <cellStyle name="Normal 167 2 3" xfId="52900" xr:uid="{00000000-0005-0000-0000-000057530000}"/>
    <cellStyle name="Normal 167 3" xfId="17232" xr:uid="{00000000-0005-0000-0000-000058530000}"/>
    <cellStyle name="Normal 167 4" xfId="52901" xr:uid="{00000000-0005-0000-0000-000059530000}"/>
    <cellStyle name="Normal 168" xfId="17233" xr:uid="{00000000-0005-0000-0000-00005A530000}"/>
    <cellStyle name="Normal 168 2" xfId="17234" xr:uid="{00000000-0005-0000-0000-00005B530000}"/>
    <cellStyle name="Normal 168 2 2" xfId="52902" xr:uid="{00000000-0005-0000-0000-00005C530000}"/>
    <cellStyle name="Normal 168 2 3" xfId="52903" xr:uid="{00000000-0005-0000-0000-00005D530000}"/>
    <cellStyle name="Normal 168 3" xfId="17235" xr:uid="{00000000-0005-0000-0000-00005E530000}"/>
    <cellStyle name="Normal 168 4" xfId="52904" xr:uid="{00000000-0005-0000-0000-00005F530000}"/>
    <cellStyle name="Normal 169" xfId="17236" xr:uid="{00000000-0005-0000-0000-000060530000}"/>
    <cellStyle name="Normal 169 2" xfId="17237" xr:uid="{00000000-0005-0000-0000-000061530000}"/>
    <cellStyle name="Normal 169 2 2" xfId="52905" xr:uid="{00000000-0005-0000-0000-000062530000}"/>
    <cellStyle name="Normal 169 2 3" xfId="52906" xr:uid="{00000000-0005-0000-0000-000063530000}"/>
    <cellStyle name="Normal 169 3" xfId="17238" xr:uid="{00000000-0005-0000-0000-000064530000}"/>
    <cellStyle name="Normal 169 4" xfId="52907" xr:uid="{00000000-0005-0000-0000-000065530000}"/>
    <cellStyle name="Normal 17" xfId="1571" xr:uid="{00000000-0005-0000-0000-000066530000}"/>
    <cellStyle name="Normal 17 10" xfId="17239" xr:uid="{00000000-0005-0000-0000-000067530000}"/>
    <cellStyle name="Normal 17 11" xfId="17240" xr:uid="{00000000-0005-0000-0000-000068530000}"/>
    <cellStyle name="Normal 17 12" xfId="17241" xr:uid="{00000000-0005-0000-0000-000069530000}"/>
    <cellStyle name="Normal 17 13" xfId="17242" xr:uid="{00000000-0005-0000-0000-00006A530000}"/>
    <cellStyle name="Normal 17 13 2" xfId="17243" xr:uid="{00000000-0005-0000-0000-00006B530000}"/>
    <cellStyle name="Normal 17 13 2 2" xfId="17244" xr:uid="{00000000-0005-0000-0000-00006C530000}"/>
    <cellStyle name="Normal 17 13 2 2 2" xfId="17245" xr:uid="{00000000-0005-0000-0000-00006D530000}"/>
    <cellStyle name="Normal 17 13 2 3" xfId="17246" xr:uid="{00000000-0005-0000-0000-00006E530000}"/>
    <cellStyle name="Normal 17 13 2 4" xfId="17247" xr:uid="{00000000-0005-0000-0000-00006F530000}"/>
    <cellStyle name="Normal 17 13 3" xfId="17248" xr:uid="{00000000-0005-0000-0000-000070530000}"/>
    <cellStyle name="Normal 17 13 3 2" xfId="17249" xr:uid="{00000000-0005-0000-0000-000071530000}"/>
    <cellStyle name="Normal 17 13 4" xfId="17250" xr:uid="{00000000-0005-0000-0000-000072530000}"/>
    <cellStyle name="Normal 17 13 5" xfId="17251" xr:uid="{00000000-0005-0000-0000-000073530000}"/>
    <cellStyle name="Normal 17 14" xfId="17252" xr:uid="{00000000-0005-0000-0000-000074530000}"/>
    <cellStyle name="Normal 17 2" xfId="1572" xr:uid="{00000000-0005-0000-0000-000075530000}"/>
    <cellStyle name="Normal 17 2 10" xfId="17253" xr:uid="{00000000-0005-0000-0000-000076530000}"/>
    <cellStyle name="Normal 17 2 10 2" xfId="17254" xr:uid="{00000000-0005-0000-0000-000077530000}"/>
    <cellStyle name="Normal 17 2 11" xfId="17255" xr:uid="{00000000-0005-0000-0000-000078530000}"/>
    <cellStyle name="Normal 17 2 12" xfId="17256" xr:uid="{00000000-0005-0000-0000-000079530000}"/>
    <cellStyle name="Normal 17 2 13" xfId="17257" xr:uid="{00000000-0005-0000-0000-00007A530000}"/>
    <cellStyle name="Normal 17 2 14" xfId="17258" xr:uid="{00000000-0005-0000-0000-00007B530000}"/>
    <cellStyle name="Normal 17 2 15" xfId="17259" xr:uid="{00000000-0005-0000-0000-00007C530000}"/>
    <cellStyle name="Normal 17 2 2" xfId="17260" xr:uid="{00000000-0005-0000-0000-00007D530000}"/>
    <cellStyle name="Normal 17 2 2 10" xfId="17261" xr:uid="{00000000-0005-0000-0000-00007E530000}"/>
    <cellStyle name="Normal 17 2 2 11" xfId="17262" xr:uid="{00000000-0005-0000-0000-00007F530000}"/>
    <cellStyle name="Normal 17 2 2 12" xfId="17263" xr:uid="{00000000-0005-0000-0000-000080530000}"/>
    <cellStyle name="Normal 17 2 2 13" xfId="17264" xr:uid="{00000000-0005-0000-0000-000081530000}"/>
    <cellStyle name="Normal 17 2 2 2" xfId="17265" xr:uid="{00000000-0005-0000-0000-000082530000}"/>
    <cellStyle name="Normal 17 2 2 2 2" xfId="17266" xr:uid="{00000000-0005-0000-0000-000083530000}"/>
    <cellStyle name="Normal 17 2 2 2 2 2" xfId="17267" xr:uid="{00000000-0005-0000-0000-000084530000}"/>
    <cellStyle name="Normal 17 2 2 2 2 2 2" xfId="17268" xr:uid="{00000000-0005-0000-0000-000085530000}"/>
    <cellStyle name="Normal 17 2 2 2 2 3" xfId="17269" xr:uid="{00000000-0005-0000-0000-000086530000}"/>
    <cellStyle name="Normal 17 2 2 2 2 3 2" xfId="17270" xr:uid="{00000000-0005-0000-0000-000087530000}"/>
    <cellStyle name="Normal 17 2 2 2 2 4" xfId="17271" xr:uid="{00000000-0005-0000-0000-000088530000}"/>
    <cellStyle name="Normal 17 2 2 2 2 5" xfId="17272" xr:uid="{00000000-0005-0000-0000-000089530000}"/>
    <cellStyle name="Normal 17 2 2 2 2 6" xfId="17273" xr:uid="{00000000-0005-0000-0000-00008A530000}"/>
    <cellStyle name="Normal 17 2 2 2 2 7" xfId="17274" xr:uid="{00000000-0005-0000-0000-00008B530000}"/>
    <cellStyle name="Normal 17 2 2 2 3" xfId="17275" xr:uid="{00000000-0005-0000-0000-00008C530000}"/>
    <cellStyle name="Normal 17 2 2 2 3 2" xfId="17276" xr:uid="{00000000-0005-0000-0000-00008D530000}"/>
    <cellStyle name="Normal 17 2 2 2 3 2 2" xfId="17277" xr:uid="{00000000-0005-0000-0000-00008E530000}"/>
    <cellStyle name="Normal 17 2 2 2 3 3" xfId="17278" xr:uid="{00000000-0005-0000-0000-00008F530000}"/>
    <cellStyle name="Normal 17 2 2 2 3 3 2" xfId="17279" xr:uid="{00000000-0005-0000-0000-000090530000}"/>
    <cellStyle name="Normal 17 2 2 2 3 4" xfId="17280" xr:uid="{00000000-0005-0000-0000-000091530000}"/>
    <cellStyle name="Normal 17 2 2 2 3 5" xfId="17281" xr:uid="{00000000-0005-0000-0000-000092530000}"/>
    <cellStyle name="Normal 17 2 2 2 3 6" xfId="17282" xr:uid="{00000000-0005-0000-0000-000093530000}"/>
    <cellStyle name="Normal 17 2 2 2 3 7" xfId="17283" xr:uid="{00000000-0005-0000-0000-000094530000}"/>
    <cellStyle name="Normal 17 2 2 2 4" xfId="17284" xr:uid="{00000000-0005-0000-0000-000095530000}"/>
    <cellStyle name="Normal 17 2 2 2 4 2" xfId="17285" xr:uid="{00000000-0005-0000-0000-000096530000}"/>
    <cellStyle name="Normal 17 2 2 2 5" xfId="17286" xr:uid="{00000000-0005-0000-0000-000097530000}"/>
    <cellStyle name="Normal 17 2 2 2 5 2" xfId="17287" xr:uid="{00000000-0005-0000-0000-000098530000}"/>
    <cellStyle name="Normal 17 2 2 2 6" xfId="17288" xr:uid="{00000000-0005-0000-0000-000099530000}"/>
    <cellStyle name="Normal 17 2 2 2 7" xfId="17289" xr:uid="{00000000-0005-0000-0000-00009A530000}"/>
    <cellStyle name="Normal 17 2 2 2 8" xfId="17290" xr:uid="{00000000-0005-0000-0000-00009B530000}"/>
    <cellStyle name="Normal 17 2 2 2 9" xfId="17291" xr:uid="{00000000-0005-0000-0000-00009C530000}"/>
    <cellStyle name="Normal 17 2 2 3" xfId="17292" xr:uid="{00000000-0005-0000-0000-00009D530000}"/>
    <cellStyle name="Normal 17 2 2 3 2" xfId="17293" xr:uid="{00000000-0005-0000-0000-00009E530000}"/>
    <cellStyle name="Normal 17 2 2 3 2 2" xfId="17294" xr:uid="{00000000-0005-0000-0000-00009F530000}"/>
    <cellStyle name="Normal 17 2 2 3 2 2 2" xfId="17295" xr:uid="{00000000-0005-0000-0000-0000A0530000}"/>
    <cellStyle name="Normal 17 2 2 3 2 3" xfId="17296" xr:uid="{00000000-0005-0000-0000-0000A1530000}"/>
    <cellStyle name="Normal 17 2 2 3 2 3 2" xfId="17297" xr:uid="{00000000-0005-0000-0000-0000A2530000}"/>
    <cellStyle name="Normal 17 2 2 3 2 4" xfId="17298" xr:uid="{00000000-0005-0000-0000-0000A3530000}"/>
    <cellStyle name="Normal 17 2 2 3 2 5" xfId="17299" xr:uid="{00000000-0005-0000-0000-0000A4530000}"/>
    <cellStyle name="Normal 17 2 2 3 2 6" xfId="17300" xr:uid="{00000000-0005-0000-0000-0000A5530000}"/>
    <cellStyle name="Normal 17 2 2 3 2 7" xfId="17301" xr:uid="{00000000-0005-0000-0000-0000A6530000}"/>
    <cellStyle name="Normal 17 2 2 3 3" xfId="17302" xr:uid="{00000000-0005-0000-0000-0000A7530000}"/>
    <cellStyle name="Normal 17 2 2 3 3 2" xfId="17303" xr:uid="{00000000-0005-0000-0000-0000A8530000}"/>
    <cellStyle name="Normal 17 2 2 3 4" xfId="17304" xr:uid="{00000000-0005-0000-0000-0000A9530000}"/>
    <cellStyle name="Normal 17 2 2 3 4 2" xfId="17305" xr:uid="{00000000-0005-0000-0000-0000AA530000}"/>
    <cellStyle name="Normal 17 2 2 3 5" xfId="17306" xr:uid="{00000000-0005-0000-0000-0000AB530000}"/>
    <cellStyle name="Normal 17 2 2 3 6" xfId="17307" xr:uid="{00000000-0005-0000-0000-0000AC530000}"/>
    <cellStyle name="Normal 17 2 2 3 7" xfId="17308" xr:uid="{00000000-0005-0000-0000-0000AD530000}"/>
    <cellStyle name="Normal 17 2 2 3 8" xfId="17309" xr:uid="{00000000-0005-0000-0000-0000AE530000}"/>
    <cellStyle name="Normal 17 2 2 4" xfId="17310" xr:uid="{00000000-0005-0000-0000-0000AF530000}"/>
    <cellStyle name="Normal 17 2 2 4 2" xfId="17311" xr:uid="{00000000-0005-0000-0000-0000B0530000}"/>
    <cellStyle name="Normal 17 2 2 4 2 2" xfId="17312" xr:uid="{00000000-0005-0000-0000-0000B1530000}"/>
    <cellStyle name="Normal 17 2 2 4 2 2 2" xfId="17313" xr:uid="{00000000-0005-0000-0000-0000B2530000}"/>
    <cellStyle name="Normal 17 2 2 4 2 3" xfId="17314" xr:uid="{00000000-0005-0000-0000-0000B3530000}"/>
    <cellStyle name="Normal 17 2 2 4 2 3 2" xfId="17315" xr:uid="{00000000-0005-0000-0000-0000B4530000}"/>
    <cellStyle name="Normal 17 2 2 4 2 4" xfId="17316" xr:uid="{00000000-0005-0000-0000-0000B5530000}"/>
    <cellStyle name="Normal 17 2 2 4 2 5" xfId="17317" xr:uid="{00000000-0005-0000-0000-0000B6530000}"/>
    <cellStyle name="Normal 17 2 2 4 2 6" xfId="17318" xr:uid="{00000000-0005-0000-0000-0000B7530000}"/>
    <cellStyle name="Normal 17 2 2 4 2 7" xfId="17319" xr:uid="{00000000-0005-0000-0000-0000B8530000}"/>
    <cellStyle name="Normal 17 2 2 4 3" xfId="17320" xr:uid="{00000000-0005-0000-0000-0000B9530000}"/>
    <cellStyle name="Normal 17 2 2 4 3 2" xfId="17321" xr:uid="{00000000-0005-0000-0000-0000BA530000}"/>
    <cellStyle name="Normal 17 2 2 4 4" xfId="17322" xr:uid="{00000000-0005-0000-0000-0000BB530000}"/>
    <cellStyle name="Normal 17 2 2 4 4 2" xfId="17323" xr:uid="{00000000-0005-0000-0000-0000BC530000}"/>
    <cellStyle name="Normal 17 2 2 4 5" xfId="17324" xr:uid="{00000000-0005-0000-0000-0000BD530000}"/>
    <cellStyle name="Normal 17 2 2 4 6" xfId="17325" xr:uid="{00000000-0005-0000-0000-0000BE530000}"/>
    <cellStyle name="Normal 17 2 2 4 7" xfId="17326" xr:uid="{00000000-0005-0000-0000-0000BF530000}"/>
    <cellStyle name="Normal 17 2 2 4 8" xfId="17327" xr:uid="{00000000-0005-0000-0000-0000C0530000}"/>
    <cellStyle name="Normal 17 2 2 5" xfId="17328" xr:uid="{00000000-0005-0000-0000-0000C1530000}"/>
    <cellStyle name="Normal 17 2 2 5 2" xfId="17329" xr:uid="{00000000-0005-0000-0000-0000C2530000}"/>
    <cellStyle name="Normal 17 2 2 5 2 2" xfId="17330" xr:uid="{00000000-0005-0000-0000-0000C3530000}"/>
    <cellStyle name="Normal 17 2 2 5 3" xfId="17331" xr:uid="{00000000-0005-0000-0000-0000C4530000}"/>
    <cellStyle name="Normal 17 2 2 5 3 2" xfId="17332" xr:uid="{00000000-0005-0000-0000-0000C5530000}"/>
    <cellStyle name="Normal 17 2 2 5 4" xfId="17333" xr:uid="{00000000-0005-0000-0000-0000C6530000}"/>
    <cellStyle name="Normal 17 2 2 5 5" xfId="17334" xr:uid="{00000000-0005-0000-0000-0000C7530000}"/>
    <cellStyle name="Normal 17 2 2 5 6" xfId="17335" xr:uid="{00000000-0005-0000-0000-0000C8530000}"/>
    <cellStyle name="Normal 17 2 2 5 7" xfId="17336" xr:uid="{00000000-0005-0000-0000-0000C9530000}"/>
    <cellStyle name="Normal 17 2 2 6" xfId="17337" xr:uid="{00000000-0005-0000-0000-0000CA530000}"/>
    <cellStyle name="Normal 17 2 2 6 2" xfId="17338" xr:uid="{00000000-0005-0000-0000-0000CB530000}"/>
    <cellStyle name="Normal 17 2 2 7" xfId="17339" xr:uid="{00000000-0005-0000-0000-0000CC530000}"/>
    <cellStyle name="Normal 17 2 2 7 2" xfId="17340" xr:uid="{00000000-0005-0000-0000-0000CD530000}"/>
    <cellStyle name="Normal 17 2 2 8" xfId="17341" xr:uid="{00000000-0005-0000-0000-0000CE530000}"/>
    <cellStyle name="Normal 17 2 2 8 2" xfId="17342" xr:uid="{00000000-0005-0000-0000-0000CF530000}"/>
    <cellStyle name="Normal 17 2 2 9" xfId="17343" xr:uid="{00000000-0005-0000-0000-0000D0530000}"/>
    <cellStyle name="Normal 17 2 3" xfId="17344" xr:uid="{00000000-0005-0000-0000-0000D1530000}"/>
    <cellStyle name="Normal 17 2 3 10" xfId="17345" xr:uid="{00000000-0005-0000-0000-0000D2530000}"/>
    <cellStyle name="Normal 17 2 3 11" xfId="17346" xr:uid="{00000000-0005-0000-0000-0000D3530000}"/>
    <cellStyle name="Normal 17 2 3 12" xfId="17347" xr:uid="{00000000-0005-0000-0000-0000D4530000}"/>
    <cellStyle name="Normal 17 2 3 2" xfId="17348" xr:uid="{00000000-0005-0000-0000-0000D5530000}"/>
    <cellStyle name="Normal 17 2 3 2 2" xfId="17349" xr:uid="{00000000-0005-0000-0000-0000D6530000}"/>
    <cellStyle name="Normal 17 2 3 2 2 2" xfId="17350" xr:uid="{00000000-0005-0000-0000-0000D7530000}"/>
    <cellStyle name="Normal 17 2 3 2 2 2 2" xfId="17351" xr:uid="{00000000-0005-0000-0000-0000D8530000}"/>
    <cellStyle name="Normal 17 2 3 2 2 3" xfId="17352" xr:uid="{00000000-0005-0000-0000-0000D9530000}"/>
    <cellStyle name="Normal 17 2 3 2 2 3 2" xfId="17353" xr:uid="{00000000-0005-0000-0000-0000DA530000}"/>
    <cellStyle name="Normal 17 2 3 2 2 4" xfId="17354" xr:uid="{00000000-0005-0000-0000-0000DB530000}"/>
    <cellStyle name="Normal 17 2 3 2 2 5" xfId="17355" xr:uid="{00000000-0005-0000-0000-0000DC530000}"/>
    <cellStyle name="Normal 17 2 3 2 2 6" xfId="17356" xr:uid="{00000000-0005-0000-0000-0000DD530000}"/>
    <cellStyle name="Normal 17 2 3 2 2 7" xfId="17357" xr:uid="{00000000-0005-0000-0000-0000DE530000}"/>
    <cellStyle name="Normal 17 2 3 2 3" xfId="17358" xr:uid="{00000000-0005-0000-0000-0000DF530000}"/>
    <cellStyle name="Normal 17 2 3 2 3 2" xfId="17359" xr:uid="{00000000-0005-0000-0000-0000E0530000}"/>
    <cellStyle name="Normal 17 2 3 2 4" xfId="17360" xr:uid="{00000000-0005-0000-0000-0000E1530000}"/>
    <cellStyle name="Normal 17 2 3 2 4 2" xfId="17361" xr:uid="{00000000-0005-0000-0000-0000E2530000}"/>
    <cellStyle name="Normal 17 2 3 2 5" xfId="17362" xr:uid="{00000000-0005-0000-0000-0000E3530000}"/>
    <cellStyle name="Normal 17 2 3 2 6" xfId="17363" xr:uid="{00000000-0005-0000-0000-0000E4530000}"/>
    <cellStyle name="Normal 17 2 3 2 7" xfId="17364" xr:uid="{00000000-0005-0000-0000-0000E5530000}"/>
    <cellStyle name="Normal 17 2 3 2 8" xfId="17365" xr:uid="{00000000-0005-0000-0000-0000E6530000}"/>
    <cellStyle name="Normal 17 2 3 3" xfId="17366" xr:uid="{00000000-0005-0000-0000-0000E7530000}"/>
    <cellStyle name="Normal 17 2 3 3 2" xfId="17367" xr:uid="{00000000-0005-0000-0000-0000E8530000}"/>
    <cellStyle name="Normal 17 2 3 3 2 2" xfId="17368" xr:uid="{00000000-0005-0000-0000-0000E9530000}"/>
    <cellStyle name="Normal 17 2 3 3 2 2 2" xfId="17369" xr:uid="{00000000-0005-0000-0000-0000EA530000}"/>
    <cellStyle name="Normal 17 2 3 3 2 3" xfId="17370" xr:uid="{00000000-0005-0000-0000-0000EB530000}"/>
    <cellStyle name="Normal 17 2 3 3 2 3 2" xfId="17371" xr:uid="{00000000-0005-0000-0000-0000EC530000}"/>
    <cellStyle name="Normal 17 2 3 3 2 4" xfId="17372" xr:uid="{00000000-0005-0000-0000-0000ED530000}"/>
    <cellStyle name="Normal 17 2 3 3 2 5" xfId="17373" xr:uid="{00000000-0005-0000-0000-0000EE530000}"/>
    <cellStyle name="Normal 17 2 3 3 2 6" xfId="17374" xr:uid="{00000000-0005-0000-0000-0000EF530000}"/>
    <cellStyle name="Normal 17 2 3 3 2 7" xfId="17375" xr:uid="{00000000-0005-0000-0000-0000F0530000}"/>
    <cellStyle name="Normal 17 2 3 3 3" xfId="17376" xr:uid="{00000000-0005-0000-0000-0000F1530000}"/>
    <cellStyle name="Normal 17 2 3 3 3 2" xfId="17377" xr:uid="{00000000-0005-0000-0000-0000F2530000}"/>
    <cellStyle name="Normal 17 2 3 3 4" xfId="17378" xr:uid="{00000000-0005-0000-0000-0000F3530000}"/>
    <cellStyle name="Normal 17 2 3 3 4 2" xfId="17379" xr:uid="{00000000-0005-0000-0000-0000F4530000}"/>
    <cellStyle name="Normal 17 2 3 3 5" xfId="17380" xr:uid="{00000000-0005-0000-0000-0000F5530000}"/>
    <cellStyle name="Normal 17 2 3 3 6" xfId="17381" xr:uid="{00000000-0005-0000-0000-0000F6530000}"/>
    <cellStyle name="Normal 17 2 3 3 7" xfId="17382" xr:uid="{00000000-0005-0000-0000-0000F7530000}"/>
    <cellStyle name="Normal 17 2 3 3 8" xfId="17383" xr:uid="{00000000-0005-0000-0000-0000F8530000}"/>
    <cellStyle name="Normal 17 2 3 4" xfId="17384" xr:uid="{00000000-0005-0000-0000-0000F9530000}"/>
    <cellStyle name="Normal 17 2 3 4 2" xfId="17385" xr:uid="{00000000-0005-0000-0000-0000FA530000}"/>
    <cellStyle name="Normal 17 2 3 4 2 2" xfId="17386" xr:uid="{00000000-0005-0000-0000-0000FB530000}"/>
    <cellStyle name="Normal 17 2 3 4 3" xfId="17387" xr:uid="{00000000-0005-0000-0000-0000FC530000}"/>
    <cellStyle name="Normal 17 2 3 4 3 2" xfId="17388" xr:uid="{00000000-0005-0000-0000-0000FD530000}"/>
    <cellStyle name="Normal 17 2 3 4 4" xfId="17389" xr:uid="{00000000-0005-0000-0000-0000FE530000}"/>
    <cellStyle name="Normal 17 2 3 4 5" xfId="17390" xr:uid="{00000000-0005-0000-0000-0000FF530000}"/>
    <cellStyle name="Normal 17 2 3 4 6" xfId="17391" xr:uid="{00000000-0005-0000-0000-000000540000}"/>
    <cellStyle name="Normal 17 2 3 4 7" xfId="17392" xr:uid="{00000000-0005-0000-0000-000001540000}"/>
    <cellStyle name="Normal 17 2 3 5" xfId="17393" xr:uid="{00000000-0005-0000-0000-000002540000}"/>
    <cellStyle name="Normal 17 2 3 5 2" xfId="17394" xr:uid="{00000000-0005-0000-0000-000003540000}"/>
    <cellStyle name="Normal 17 2 3 6" xfId="17395" xr:uid="{00000000-0005-0000-0000-000004540000}"/>
    <cellStyle name="Normal 17 2 3 6 2" xfId="17396" xr:uid="{00000000-0005-0000-0000-000005540000}"/>
    <cellStyle name="Normal 17 2 3 7" xfId="17397" xr:uid="{00000000-0005-0000-0000-000006540000}"/>
    <cellStyle name="Normal 17 2 3 7 2" xfId="17398" xr:uid="{00000000-0005-0000-0000-000007540000}"/>
    <cellStyle name="Normal 17 2 3 8" xfId="17399" xr:uid="{00000000-0005-0000-0000-000008540000}"/>
    <cellStyle name="Normal 17 2 3 9" xfId="17400" xr:uid="{00000000-0005-0000-0000-000009540000}"/>
    <cellStyle name="Normal 17 2 4" xfId="17401" xr:uid="{00000000-0005-0000-0000-00000A540000}"/>
    <cellStyle name="Normal 17 2 4 10" xfId="17402" xr:uid="{00000000-0005-0000-0000-00000B540000}"/>
    <cellStyle name="Normal 17 2 4 2" xfId="17403" xr:uid="{00000000-0005-0000-0000-00000C540000}"/>
    <cellStyle name="Normal 17 2 4 2 2" xfId="17404" xr:uid="{00000000-0005-0000-0000-00000D540000}"/>
    <cellStyle name="Normal 17 2 4 2 2 2" xfId="17405" xr:uid="{00000000-0005-0000-0000-00000E540000}"/>
    <cellStyle name="Normal 17 2 4 2 3" xfId="17406" xr:uid="{00000000-0005-0000-0000-00000F540000}"/>
    <cellStyle name="Normal 17 2 4 2 3 2" xfId="17407" xr:uid="{00000000-0005-0000-0000-000010540000}"/>
    <cellStyle name="Normal 17 2 4 2 4" xfId="17408" xr:uid="{00000000-0005-0000-0000-000011540000}"/>
    <cellStyle name="Normal 17 2 4 2 5" xfId="17409" xr:uid="{00000000-0005-0000-0000-000012540000}"/>
    <cellStyle name="Normal 17 2 4 2 6" xfId="17410" xr:uid="{00000000-0005-0000-0000-000013540000}"/>
    <cellStyle name="Normal 17 2 4 2 7" xfId="17411" xr:uid="{00000000-0005-0000-0000-000014540000}"/>
    <cellStyle name="Normal 17 2 4 3" xfId="17412" xr:uid="{00000000-0005-0000-0000-000015540000}"/>
    <cellStyle name="Normal 17 2 4 3 2" xfId="17413" xr:uid="{00000000-0005-0000-0000-000016540000}"/>
    <cellStyle name="Normal 17 2 4 3 2 2" xfId="17414" xr:uid="{00000000-0005-0000-0000-000017540000}"/>
    <cellStyle name="Normal 17 2 4 3 3" xfId="17415" xr:uid="{00000000-0005-0000-0000-000018540000}"/>
    <cellStyle name="Normal 17 2 4 3 3 2" xfId="17416" xr:uid="{00000000-0005-0000-0000-000019540000}"/>
    <cellStyle name="Normal 17 2 4 3 4" xfId="17417" xr:uid="{00000000-0005-0000-0000-00001A540000}"/>
    <cellStyle name="Normal 17 2 4 3 5" xfId="17418" xr:uid="{00000000-0005-0000-0000-00001B540000}"/>
    <cellStyle name="Normal 17 2 4 3 6" xfId="17419" xr:uid="{00000000-0005-0000-0000-00001C540000}"/>
    <cellStyle name="Normal 17 2 4 3 7" xfId="17420" xr:uid="{00000000-0005-0000-0000-00001D540000}"/>
    <cellStyle name="Normal 17 2 4 4" xfId="17421" xr:uid="{00000000-0005-0000-0000-00001E540000}"/>
    <cellStyle name="Normal 17 2 4 4 2" xfId="17422" xr:uid="{00000000-0005-0000-0000-00001F540000}"/>
    <cellStyle name="Normal 17 2 4 5" xfId="17423" xr:uid="{00000000-0005-0000-0000-000020540000}"/>
    <cellStyle name="Normal 17 2 4 5 2" xfId="17424" xr:uid="{00000000-0005-0000-0000-000021540000}"/>
    <cellStyle name="Normal 17 2 4 6" xfId="17425" xr:uid="{00000000-0005-0000-0000-000022540000}"/>
    <cellStyle name="Normal 17 2 4 7" xfId="17426" xr:uid="{00000000-0005-0000-0000-000023540000}"/>
    <cellStyle name="Normal 17 2 4 8" xfId="17427" xr:uid="{00000000-0005-0000-0000-000024540000}"/>
    <cellStyle name="Normal 17 2 4 9" xfId="17428" xr:uid="{00000000-0005-0000-0000-000025540000}"/>
    <cellStyle name="Normal 17 2 5" xfId="17429" xr:uid="{00000000-0005-0000-0000-000026540000}"/>
    <cellStyle name="Normal 17 2 5 2" xfId="17430" xr:uid="{00000000-0005-0000-0000-000027540000}"/>
    <cellStyle name="Normal 17 2 5 2 2" xfId="17431" xr:uid="{00000000-0005-0000-0000-000028540000}"/>
    <cellStyle name="Normal 17 2 5 2 2 2" xfId="17432" xr:uid="{00000000-0005-0000-0000-000029540000}"/>
    <cellStyle name="Normal 17 2 5 2 3" xfId="17433" xr:uid="{00000000-0005-0000-0000-00002A540000}"/>
    <cellStyle name="Normal 17 2 5 2 3 2" xfId="17434" xr:uid="{00000000-0005-0000-0000-00002B540000}"/>
    <cellStyle name="Normal 17 2 5 2 4" xfId="17435" xr:uid="{00000000-0005-0000-0000-00002C540000}"/>
    <cellStyle name="Normal 17 2 5 2 5" xfId="17436" xr:uid="{00000000-0005-0000-0000-00002D540000}"/>
    <cellStyle name="Normal 17 2 5 2 6" xfId="17437" xr:uid="{00000000-0005-0000-0000-00002E540000}"/>
    <cellStyle name="Normal 17 2 5 2 7" xfId="17438" xr:uid="{00000000-0005-0000-0000-00002F540000}"/>
    <cellStyle name="Normal 17 2 5 3" xfId="17439" xr:uid="{00000000-0005-0000-0000-000030540000}"/>
    <cellStyle name="Normal 17 2 5 3 2" xfId="17440" xr:uid="{00000000-0005-0000-0000-000031540000}"/>
    <cellStyle name="Normal 17 2 5 4" xfId="17441" xr:uid="{00000000-0005-0000-0000-000032540000}"/>
    <cellStyle name="Normal 17 2 5 4 2" xfId="17442" xr:uid="{00000000-0005-0000-0000-000033540000}"/>
    <cellStyle name="Normal 17 2 5 5" xfId="17443" xr:uid="{00000000-0005-0000-0000-000034540000}"/>
    <cellStyle name="Normal 17 2 5 6" xfId="17444" xr:uid="{00000000-0005-0000-0000-000035540000}"/>
    <cellStyle name="Normal 17 2 5 7" xfId="17445" xr:uid="{00000000-0005-0000-0000-000036540000}"/>
    <cellStyle name="Normal 17 2 5 8" xfId="17446" xr:uid="{00000000-0005-0000-0000-000037540000}"/>
    <cellStyle name="Normal 17 2 5 9" xfId="17447" xr:uid="{00000000-0005-0000-0000-000038540000}"/>
    <cellStyle name="Normal 17 2 6" xfId="17448" xr:uid="{00000000-0005-0000-0000-000039540000}"/>
    <cellStyle name="Normal 17 2 6 2" xfId="17449" xr:uid="{00000000-0005-0000-0000-00003A540000}"/>
    <cellStyle name="Normal 17 2 6 2 2" xfId="17450" xr:uid="{00000000-0005-0000-0000-00003B540000}"/>
    <cellStyle name="Normal 17 2 6 2 2 2" xfId="17451" xr:uid="{00000000-0005-0000-0000-00003C540000}"/>
    <cellStyle name="Normal 17 2 6 2 3" xfId="17452" xr:uid="{00000000-0005-0000-0000-00003D540000}"/>
    <cellStyle name="Normal 17 2 6 2 3 2" xfId="17453" xr:uid="{00000000-0005-0000-0000-00003E540000}"/>
    <cellStyle name="Normal 17 2 6 2 4" xfId="17454" xr:uid="{00000000-0005-0000-0000-00003F540000}"/>
    <cellStyle name="Normal 17 2 6 2 5" xfId="17455" xr:uid="{00000000-0005-0000-0000-000040540000}"/>
    <cellStyle name="Normal 17 2 6 2 6" xfId="17456" xr:uid="{00000000-0005-0000-0000-000041540000}"/>
    <cellStyle name="Normal 17 2 6 2 7" xfId="17457" xr:uid="{00000000-0005-0000-0000-000042540000}"/>
    <cellStyle name="Normal 17 2 6 3" xfId="17458" xr:uid="{00000000-0005-0000-0000-000043540000}"/>
    <cellStyle name="Normal 17 2 6 3 2" xfId="17459" xr:uid="{00000000-0005-0000-0000-000044540000}"/>
    <cellStyle name="Normal 17 2 6 4" xfId="17460" xr:uid="{00000000-0005-0000-0000-000045540000}"/>
    <cellStyle name="Normal 17 2 6 4 2" xfId="17461" xr:uid="{00000000-0005-0000-0000-000046540000}"/>
    <cellStyle name="Normal 17 2 6 5" xfId="17462" xr:uid="{00000000-0005-0000-0000-000047540000}"/>
    <cellStyle name="Normal 17 2 6 6" xfId="17463" xr:uid="{00000000-0005-0000-0000-000048540000}"/>
    <cellStyle name="Normal 17 2 6 7" xfId="17464" xr:uid="{00000000-0005-0000-0000-000049540000}"/>
    <cellStyle name="Normal 17 2 6 8" xfId="17465" xr:uid="{00000000-0005-0000-0000-00004A540000}"/>
    <cellStyle name="Normal 17 2 7" xfId="17466" xr:uid="{00000000-0005-0000-0000-00004B540000}"/>
    <cellStyle name="Normal 17 2 7 2" xfId="17467" xr:uid="{00000000-0005-0000-0000-00004C540000}"/>
    <cellStyle name="Normal 17 2 7 2 2" xfId="17468" xr:uid="{00000000-0005-0000-0000-00004D540000}"/>
    <cellStyle name="Normal 17 2 7 3" xfId="17469" xr:uid="{00000000-0005-0000-0000-00004E540000}"/>
    <cellStyle name="Normal 17 2 7 3 2" xfId="17470" xr:uid="{00000000-0005-0000-0000-00004F540000}"/>
    <cellStyle name="Normal 17 2 7 4" xfId="17471" xr:uid="{00000000-0005-0000-0000-000050540000}"/>
    <cellStyle name="Normal 17 2 7 5" xfId="17472" xr:uid="{00000000-0005-0000-0000-000051540000}"/>
    <cellStyle name="Normal 17 2 7 6" xfId="17473" xr:uid="{00000000-0005-0000-0000-000052540000}"/>
    <cellStyle name="Normal 17 2 7 7" xfId="17474" xr:uid="{00000000-0005-0000-0000-000053540000}"/>
    <cellStyle name="Normal 17 2 8" xfId="17475" xr:uid="{00000000-0005-0000-0000-000054540000}"/>
    <cellStyle name="Normal 17 2 8 2" xfId="17476" xr:uid="{00000000-0005-0000-0000-000055540000}"/>
    <cellStyle name="Normal 17 2 9" xfId="17477" xr:uid="{00000000-0005-0000-0000-000056540000}"/>
    <cellStyle name="Normal 17 2 9 2" xfId="17478" xr:uid="{00000000-0005-0000-0000-000057540000}"/>
    <cellStyle name="Normal 17 3" xfId="1573" xr:uid="{00000000-0005-0000-0000-000058540000}"/>
    <cellStyle name="Normal 17 3 10" xfId="17479" xr:uid="{00000000-0005-0000-0000-000059540000}"/>
    <cellStyle name="Normal 17 3 2" xfId="4423" xr:uid="{00000000-0005-0000-0000-00005A540000}"/>
    <cellStyle name="Normal 17 3 2 2" xfId="17480" xr:uid="{00000000-0005-0000-0000-00005B540000}"/>
    <cellStyle name="Normal 17 3 2 2 2" xfId="52908" xr:uid="{00000000-0005-0000-0000-00005C540000}"/>
    <cellStyle name="Normal 17 3 2 2 3" xfId="52909" xr:uid="{00000000-0005-0000-0000-00005D540000}"/>
    <cellStyle name="Normal 17 3 2 3" xfId="52910" xr:uid="{00000000-0005-0000-0000-00005E540000}"/>
    <cellStyle name="Normal 17 3 2 3 2" xfId="52911" xr:uid="{00000000-0005-0000-0000-00005F540000}"/>
    <cellStyle name="Normal 17 3 2 3 3" xfId="52912" xr:uid="{00000000-0005-0000-0000-000060540000}"/>
    <cellStyle name="Normal 17 3 2 4" xfId="52913" xr:uid="{00000000-0005-0000-0000-000061540000}"/>
    <cellStyle name="Normal 17 3 2 5" xfId="52914" xr:uid="{00000000-0005-0000-0000-000062540000}"/>
    <cellStyle name="Normal 17 3 2 6" xfId="52915" xr:uid="{00000000-0005-0000-0000-000063540000}"/>
    <cellStyle name="Normal 17 3 2 7" xfId="52916" xr:uid="{00000000-0005-0000-0000-000064540000}"/>
    <cellStyle name="Normal 17 3 2 8" xfId="52917" xr:uid="{00000000-0005-0000-0000-000065540000}"/>
    <cellStyle name="Normal 17 3 3" xfId="17481" xr:uid="{00000000-0005-0000-0000-000066540000}"/>
    <cellStyle name="Normal 17 3 3 2" xfId="17482" xr:uid="{00000000-0005-0000-0000-000067540000}"/>
    <cellStyle name="Normal 17 3 3 3" xfId="17483" xr:uid="{00000000-0005-0000-0000-000068540000}"/>
    <cellStyle name="Normal 17 3 4" xfId="17484" xr:uid="{00000000-0005-0000-0000-000069540000}"/>
    <cellStyle name="Normal 17 3 4 2" xfId="17485" xr:uid="{00000000-0005-0000-0000-00006A540000}"/>
    <cellStyle name="Normal 17 3 4 3" xfId="52918" xr:uid="{00000000-0005-0000-0000-00006B540000}"/>
    <cellStyle name="Normal 17 3 5" xfId="17486" xr:uid="{00000000-0005-0000-0000-00006C540000}"/>
    <cellStyle name="Normal 17 3 5 2" xfId="17487" xr:uid="{00000000-0005-0000-0000-00006D540000}"/>
    <cellStyle name="Normal 17 3 5 3" xfId="52919" xr:uid="{00000000-0005-0000-0000-00006E540000}"/>
    <cellStyle name="Normal 17 3 6" xfId="17488" xr:uid="{00000000-0005-0000-0000-00006F540000}"/>
    <cellStyle name="Normal 17 3 7" xfId="17489" xr:uid="{00000000-0005-0000-0000-000070540000}"/>
    <cellStyle name="Normal 17 3 8" xfId="17490" xr:uid="{00000000-0005-0000-0000-000071540000}"/>
    <cellStyle name="Normal 17 3 9" xfId="17491" xr:uid="{00000000-0005-0000-0000-000072540000}"/>
    <cellStyle name="Normal 17 3_2015 Annual Rpt" xfId="4986" xr:uid="{00000000-0005-0000-0000-000073540000}"/>
    <cellStyle name="Normal 17 4" xfId="1574" xr:uid="{00000000-0005-0000-0000-000074540000}"/>
    <cellStyle name="Normal 17 4 2" xfId="17492" xr:uid="{00000000-0005-0000-0000-000075540000}"/>
    <cellStyle name="Normal 17 4 2 2" xfId="17493" xr:uid="{00000000-0005-0000-0000-000076540000}"/>
    <cellStyle name="Normal 17 4 3" xfId="17494" xr:uid="{00000000-0005-0000-0000-000077540000}"/>
    <cellStyle name="Normal 17 4 4" xfId="17495" xr:uid="{00000000-0005-0000-0000-000078540000}"/>
    <cellStyle name="Normal 17 5" xfId="17496" xr:uid="{00000000-0005-0000-0000-000079540000}"/>
    <cellStyle name="Normal 17 5 2" xfId="17497" xr:uid="{00000000-0005-0000-0000-00007A540000}"/>
    <cellStyle name="Normal 17 5 2 2" xfId="59709" xr:uid="{00000000-0005-0000-0000-00007B540000}"/>
    <cellStyle name="Normal 17 5 2 3" xfId="59710" xr:uid="{00000000-0005-0000-0000-00007C540000}"/>
    <cellStyle name="Normal 17 5 3" xfId="17498" xr:uid="{00000000-0005-0000-0000-00007D540000}"/>
    <cellStyle name="Normal 17 5 4" xfId="59711" xr:uid="{00000000-0005-0000-0000-00007E540000}"/>
    <cellStyle name="Normal 17 5 5" xfId="59712" xr:uid="{00000000-0005-0000-0000-00007F540000}"/>
    <cellStyle name="Normal 17 6" xfId="17499" xr:uid="{00000000-0005-0000-0000-000080540000}"/>
    <cellStyle name="Normal 17 6 2" xfId="17500" xr:uid="{00000000-0005-0000-0000-000081540000}"/>
    <cellStyle name="Normal 17 7" xfId="17501" xr:uid="{00000000-0005-0000-0000-000082540000}"/>
    <cellStyle name="Normal 17 7 2" xfId="17502" xr:uid="{00000000-0005-0000-0000-000083540000}"/>
    <cellStyle name="Normal 17 8" xfId="17503" xr:uid="{00000000-0005-0000-0000-000084540000}"/>
    <cellStyle name="Normal 17 8 2" xfId="17504" xr:uid="{00000000-0005-0000-0000-000085540000}"/>
    <cellStyle name="Normal 17 9" xfId="17505" xr:uid="{00000000-0005-0000-0000-000086540000}"/>
    <cellStyle name="Normal 17_2015 Annual Rpt" xfId="4985" xr:uid="{00000000-0005-0000-0000-000087540000}"/>
    <cellStyle name="Normal 170" xfId="17506" xr:uid="{00000000-0005-0000-0000-000088540000}"/>
    <cellStyle name="Normal 170 2" xfId="17507" xr:uid="{00000000-0005-0000-0000-000089540000}"/>
    <cellStyle name="Normal 170 2 2" xfId="52920" xr:uid="{00000000-0005-0000-0000-00008A540000}"/>
    <cellStyle name="Normal 170 2 3" xfId="52921" xr:uid="{00000000-0005-0000-0000-00008B540000}"/>
    <cellStyle name="Normal 170 3" xfId="17508" xr:uid="{00000000-0005-0000-0000-00008C540000}"/>
    <cellStyle name="Normal 170 4" xfId="52922" xr:uid="{00000000-0005-0000-0000-00008D540000}"/>
    <cellStyle name="Normal 171" xfId="17509" xr:uid="{00000000-0005-0000-0000-00008E540000}"/>
    <cellStyle name="Normal 171 2" xfId="17510" xr:uid="{00000000-0005-0000-0000-00008F540000}"/>
    <cellStyle name="Normal 171 2 2" xfId="52923" xr:uid="{00000000-0005-0000-0000-000090540000}"/>
    <cellStyle name="Normal 171 2 3" xfId="52924" xr:uid="{00000000-0005-0000-0000-000091540000}"/>
    <cellStyle name="Normal 171 3" xfId="17511" xr:uid="{00000000-0005-0000-0000-000092540000}"/>
    <cellStyle name="Normal 171 4" xfId="52925" xr:uid="{00000000-0005-0000-0000-000093540000}"/>
    <cellStyle name="Normal 172" xfId="17512" xr:uid="{00000000-0005-0000-0000-000094540000}"/>
    <cellStyle name="Normal 172 2" xfId="17513" xr:uid="{00000000-0005-0000-0000-000095540000}"/>
    <cellStyle name="Normal 172 2 2" xfId="52926" xr:uid="{00000000-0005-0000-0000-000096540000}"/>
    <cellStyle name="Normal 172 2 3" xfId="52927" xr:uid="{00000000-0005-0000-0000-000097540000}"/>
    <cellStyle name="Normal 172 3" xfId="17514" xr:uid="{00000000-0005-0000-0000-000098540000}"/>
    <cellStyle name="Normal 172 4" xfId="52928" xr:uid="{00000000-0005-0000-0000-000099540000}"/>
    <cellStyle name="Normal 173" xfId="17515" xr:uid="{00000000-0005-0000-0000-00009A540000}"/>
    <cellStyle name="Normal 173 2" xfId="17516" xr:uid="{00000000-0005-0000-0000-00009B540000}"/>
    <cellStyle name="Normal 173 2 2" xfId="52929" xr:uid="{00000000-0005-0000-0000-00009C540000}"/>
    <cellStyle name="Normal 173 2 3" xfId="52930" xr:uid="{00000000-0005-0000-0000-00009D540000}"/>
    <cellStyle name="Normal 173 3" xfId="17517" xr:uid="{00000000-0005-0000-0000-00009E540000}"/>
    <cellStyle name="Normal 173 4" xfId="52931" xr:uid="{00000000-0005-0000-0000-00009F540000}"/>
    <cellStyle name="Normal 174" xfId="17518" xr:uid="{00000000-0005-0000-0000-0000A0540000}"/>
    <cellStyle name="Normal 174 2" xfId="17519" xr:uid="{00000000-0005-0000-0000-0000A1540000}"/>
    <cellStyle name="Normal 174 2 2" xfId="52932" xr:uid="{00000000-0005-0000-0000-0000A2540000}"/>
    <cellStyle name="Normal 174 2 3" xfId="52933" xr:uid="{00000000-0005-0000-0000-0000A3540000}"/>
    <cellStyle name="Normal 174 3" xfId="17520" xr:uid="{00000000-0005-0000-0000-0000A4540000}"/>
    <cellStyle name="Normal 174 4" xfId="52934" xr:uid="{00000000-0005-0000-0000-0000A5540000}"/>
    <cellStyle name="Normal 175" xfId="17521" xr:uid="{00000000-0005-0000-0000-0000A6540000}"/>
    <cellStyle name="Normal 175 2" xfId="17522" xr:uid="{00000000-0005-0000-0000-0000A7540000}"/>
    <cellStyle name="Normal 175 2 2" xfId="52935" xr:uid="{00000000-0005-0000-0000-0000A8540000}"/>
    <cellStyle name="Normal 175 2 3" xfId="52936" xr:uid="{00000000-0005-0000-0000-0000A9540000}"/>
    <cellStyle name="Normal 175 3" xfId="17523" xr:uid="{00000000-0005-0000-0000-0000AA540000}"/>
    <cellStyle name="Normal 175 4" xfId="52937" xr:uid="{00000000-0005-0000-0000-0000AB540000}"/>
    <cellStyle name="Normal 176" xfId="17524" xr:uid="{00000000-0005-0000-0000-0000AC540000}"/>
    <cellStyle name="Normal 176 2" xfId="17525" xr:uid="{00000000-0005-0000-0000-0000AD540000}"/>
    <cellStyle name="Normal 176 2 2" xfId="52938" xr:uid="{00000000-0005-0000-0000-0000AE540000}"/>
    <cellStyle name="Normal 176 2 3" xfId="52939" xr:uid="{00000000-0005-0000-0000-0000AF540000}"/>
    <cellStyle name="Normal 176 3" xfId="17526" xr:uid="{00000000-0005-0000-0000-0000B0540000}"/>
    <cellStyle name="Normal 176 4" xfId="52940" xr:uid="{00000000-0005-0000-0000-0000B1540000}"/>
    <cellStyle name="Normal 177" xfId="17527" xr:uid="{00000000-0005-0000-0000-0000B2540000}"/>
    <cellStyle name="Normal 177 2" xfId="17528" xr:uid="{00000000-0005-0000-0000-0000B3540000}"/>
    <cellStyle name="Normal 177 2 2" xfId="17529" xr:uid="{00000000-0005-0000-0000-0000B4540000}"/>
    <cellStyle name="Normal 177 2 3" xfId="52941" xr:uid="{00000000-0005-0000-0000-0000B5540000}"/>
    <cellStyle name="Normal 177 3" xfId="17530" xr:uid="{00000000-0005-0000-0000-0000B6540000}"/>
    <cellStyle name="Normal 177 4" xfId="17531" xr:uid="{00000000-0005-0000-0000-0000B7540000}"/>
    <cellStyle name="Normal 178" xfId="17532" xr:uid="{00000000-0005-0000-0000-0000B8540000}"/>
    <cellStyle name="Normal 178 2" xfId="17533" xr:uid="{00000000-0005-0000-0000-0000B9540000}"/>
    <cellStyle name="Normal 178 2 2" xfId="52942" xr:uid="{00000000-0005-0000-0000-0000BA540000}"/>
    <cellStyle name="Normal 178 2 3" xfId="52943" xr:uid="{00000000-0005-0000-0000-0000BB540000}"/>
    <cellStyle name="Normal 178 3" xfId="17534" xr:uid="{00000000-0005-0000-0000-0000BC540000}"/>
    <cellStyle name="Normal 178 4" xfId="52944" xr:uid="{00000000-0005-0000-0000-0000BD540000}"/>
    <cellStyle name="Normal 179" xfId="17535" xr:uid="{00000000-0005-0000-0000-0000BE540000}"/>
    <cellStyle name="Normal 179 2" xfId="17536" xr:uid="{00000000-0005-0000-0000-0000BF540000}"/>
    <cellStyle name="Normal 179 2 2" xfId="52945" xr:uid="{00000000-0005-0000-0000-0000C0540000}"/>
    <cellStyle name="Normal 179 2 3" xfId="52946" xr:uid="{00000000-0005-0000-0000-0000C1540000}"/>
    <cellStyle name="Normal 179 3" xfId="17537" xr:uid="{00000000-0005-0000-0000-0000C2540000}"/>
    <cellStyle name="Normal 179 4" xfId="52947" xr:uid="{00000000-0005-0000-0000-0000C3540000}"/>
    <cellStyle name="Normal 18" xfId="1575" xr:uid="{00000000-0005-0000-0000-0000C4540000}"/>
    <cellStyle name="Normal 18 10" xfId="17538" xr:uid="{00000000-0005-0000-0000-0000C5540000}"/>
    <cellStyle name="Normal 18 11" xfId="17539" xr:uid="{00000000-0005-0000-0000-0000C6540000}"/>
    <cellStyle name="Normal 18 12" xfId="17540" xr:uid="{00000000-0005-0000-0000-0000C7540000}"/>
    <cellStyle name="Normal 18 2" xfId="1576" xr:uid="{00000000-0005-0000-0000-0000C8540000}"/>
    <cellStyle name="Normal 18 2 2" xfId="17541" xr:uid="{00000000-0005-0000-0000-0000C9540000}"/>
    <cellStyle name="Normal 18 2 2 2" xfId="17542" xr:uid="{00000000-0005-0000-0000-0000CA540000}"/>
    <cellStyle name="Normal 18 2 2 3" xfId="17543" xr:uid="{00000000-0005-0000-0000-0000CB540000}"/>
    <cellStyle name="Normal 18 2 2 4" xfId="17544" xr:uid="{00000000-0005-0000-0000-0000CC540000}"/>
    <cellStyle name="Normal 18 2 3" xfId="17545" xr:uid="{00000000-0005-0000-0000-0000CD540000}"/>
    <cellStyle name="Normal 18 2 3 2" xfId="17546" xr:uid="{00000000-0005-0000-0000-0000CE540000}"/>
    <cellStyle name="Normal 18 2 3 2 2" xfId="17547" xr:uid="{00000000-0005-0000-0000-0000CF540000}"/>
    <cellStyle name="Normal 18 2 3 3" xfId="17548" xr:uid="{00000000-0005-0000-0000-0000D0540000}"/>
    <cellStyle name="Normal 18 2 4" xfId="17549" xr:uid="{00000000-0005-0000-0000-0000D1540000}"/>
    <cellStyle name="Normal 18 2 4 2" xfId="17550" xr:uid="{00000000-0005-0000-0000-0000D2540000}"/>
    <cellStyle name="Normal 18 2 4 3" xfId="17551" xr:uid="{00000000-0005-0000-0000-0000D3540000}"/>
    <cellStyle name="Normal 18 2 5" xfId="17552" xr:uid="{00000000-0005-0000-0000-0000D4540000}"/>
    <cellStyle name="Normal 18 2 5 2" xfId="17553" xr:uid="{00000000-0005-0000-0000-0000D5540000}"/>
    <cellStyle name="Normal 18 2 5 3" xfId="17554" xr:uid="{00000000-0005-0000-0000-0000D6540000}"/>
    <cellStyle name="Normal 18 2 6" xfId="17555" xr:uid="{00000000-0005-0000-0000-0000D7540000}"/>
    <cellStyle name="Normal 18 2 7" xfId="17556" xr:uid="{00000000-0005-0000-0000-0000D8540000}"/>
    <cellStyle name="Normal 18 2 8" xfId="17557" xr:uid="{00000000-0005-0000-0000-0000D9540000}"/>
    <cellStyle name="Normal 18 2 9" xfId="17558" xr:uid="{00000000-0005-0000-0000-0000DA540000}"/>
    <cellStyle name="Normal 18 3" xfId="1577" xr:uid="{00000000-0005-0000-0000-0000DB540000}"/>
    <cellStyle name="Normal 18 3 2" xfId="17559" xr:uid="{00000000-0005-0000-0000-0000DC540000}"/>
    <cellStyle name="Normal 18 3 2 2" xfId="17560" xr:uid="{00000000-0005-0000-0000-0000DD540000}"/>
    <cellStyle name="Normal 18 3 2 2 2" xfId="17561" xr:uid="{00000000-0005-0000-0000-0000DE540000}"/>
    <cellStyle name="Normal 18 3 2 3" xfId="17562" xr:uid="{00000000-0005-0000-0000-0000DF540000}"/>
    <cellStyle name="Normal 18 3 2 4" xfId="17563" xr:uid="{00000000-0005-0000-0000-0000E0540000}"/>
    <cellStyle name="Normal 18 3 3" xfId="17564" xr:uid="{00000000-0005-0000-0000-0000E1540000}"/>
    <cellStyle name="Normal 18 3 3 2" xfId="17565" xr:uid="{00000000-0005-0000-0000-0000E2540000}"/>
    <cellStyle name="Normal 18 3 3 3" xfId="17566" xr:uid="{00000000-0005-0000-0000-0000E3540000}"/>
    <cellStyle name="Normal 18 3 4" xfId="17567" xr:uid="{00000000-0005-0000-0000-0000E4540000}"/>
    <cellStyle name="Normal 18 3 4 2" xfId="17568" xr:uid="{00000000-0005-0000-0000-0000E5540000}"/>
    <cellStyle name="Normal 18 3 5" xfId="17569" xr:uid="{00000000-0005-0000-0000-0000E6540000}"/>
    <cellStyle name="Normal 18 3 6" xfId="17570" xr:uid="{00000000-0005-0000-0000-0000E7540000}"/>
    <cellStyle name="Normal 18 3 7" xfId="17571" xr:uid="{00000000-0005-0000-0000-0000E8540000}"/>
    <cellStyle name="Normal 18 3 8" xfId="17572" xr:uid="{00000000-0005-0000-0000-0000E9540000}"/>
    <cellStyle name="Normal 18 4" xfId="1578" xr:uid="{00000000-0005-0000-0000-0000EA540000}"/>
    <cellStyle name="Normal 18 4 2" xfId="4424" xr:uid="{00000000-0005-0000-0000-0000EB540000}"/>
    <cellStyle name="Normal 18 4 2 2" xfId="17573" xr:uid="{00000000-0005-0000-0000-0000EC540000}"/>
    <cellStyle name="Normal 18 4 2 2 2" xfId="17574" xr:uid="{00000000-0005-0000-0000-0000ED540000}"/>
    <cellStyle name="Normal 18 4 2 2 3" xfId="52948" xr:uid="{00000000-0005-0000-0000-0000EE540000}"/>
    <cellStyle name="Normal 18 4 2 3" xfId="17575" xr:uid="{00000000-0005-0000-0000-0000EF540000}"/>
    <cellStyle name="Normal 18 4 2 4" xfId="52949" xr:uid="{00000000-0005-0000-0000-0000F0540000}"/>
    <cellStyle name="Normal 18 4 2 5" xfId="52950" xr:uid="{00000000-0005-0000-0000-0000F1540000}"/>
    <cellStyle name="Normal 18 4 2 6" xfId="52951" xr:uid="{00000000-0005-0000-0000-0000F2540000}"/>
    <cellStyle name="Normal 18 4 2 7" xfId="52952" xr:uid="{00000000-0005-0000-0000-0000F3540000}"/>
    <cellStyle name="Normal 18 4 3" xfId="17576" xr:uid="{00000000-0005-0000-0000-0000F4540000}"/>
    <cellStyle name="Normal 18 4 3 2" xfId="17577" xr:uid="{00000000-0005-0000-0000-0000F5540000}"/>
    <cellStyle name="Normal 18 4 3 3" xfId="17578" xr:uid="{00000000-0005-0000-0000-0000F6540000}"/>
    <cellStyle name="Normal 18 4 4" xfId="17579" xr:uid="{00000000-0005-0000-0000-0000F7540000}"/>
    <cellStyle name="Normal 18 4 4 2" xfId="52953" xr:uid="{00000000-0005-0000-0000-0000F8540000}"/>
    <cellStyle name="Normal 18 4 4 3" xfId="52954" xr:uid="{00000000-0005-0000-0000-0000F9540000}"/>
    <cellStyle name="Normal 18 4 5" xfId="17580" xr:uid="{00000000-0005-0000-0000-0000FA540000}"/>
    <cellStyle name="Normal 18 4 6" xfId="17581" xr:uid="{00000000-0005-0000-0000-0000FB540000}"/>
    <cellStyle name="Normal 18 4 7" xfId="17582" xr:uid="{00000000-0005-0000-0000-0000FC540000}"/>
    <cellStyle name="Normal 18 4 8" xfId="17583" xr:uid="{00000000-0005-0000-0000-0000FD540000}"/>
    <cellStyle name="Normal 18 5" xfId="17584" xr:uid="{00000000-0005-0000-0000-0000FE540000}"/>
    <cellStyle name="Normal 18 6" xfId="17585" xr:uid="{00000000-0005-0000-0000-0000FF540000}"/>
    <cellStyle name="Normal 18 6 2" xfId="17586" xr:uid="{00000000-0005-0000-0000-000000550000}"/>
    <cellStyle name="Normal 18 6 2 2" xfId="17587" xr:uid="{00000000-0005-0000-0000-000001550000}"/>
    <cellStyle name="Normal 18 6 3" xfId="17588" xr:uid="{00000000-0005-0000-0000-000002550000}"/>
    <cellStyle name="Normal 18 6 3 2" xfId="17589" xr:uid="{00000000-0005-0000-0000-000003550000}"/>
    <cellStyle name="Normal 18 6 4" xfId="17590" xr:uid="{00000000-0005-0000-0000-000004550000}"/>
    <cellStyle name="Normal 18 7" xfId="17591" xr:uid="{00000000-0005-0000-0000-000005550000}"/>
    <cellStyle name="Normal 18 8" xfId="17592" xr:uid="{00000000-0005-0000-0000-000006550000}"/>
    <cellStyle name="Normal 18 8 2" xfId="17593" xr:uid="{00000000-0005-0000-0000-000007550000}"/>
    <cellStyle name="Normal 18 9" xfId="17594" xr:uid="{00000000-0005-0000-0000-000008550000}"/>
    <cellStyle name="Normal 18_2015 Annual Rpt" xfId="4987" xr:uid="{00000000-0005-0000-0000-000009550000}"/>
    <cellStyle name="Normal 180" xfId="17595" xr:uid="{00000000-0005-0000-0000-00000A550000}"/>
    <cellStyle name="Normal 180 2" xfId="17596" xr:uid="{00000000-0005-0000-0000-00000B550000}"/>
    <cellStyle name="Normal 180 2 2" xfId="52955" xr:uid="{00000000-0005-0000-0000-00000C550000}"/>
    <cellStyle name="Normal 180 2 3" xfId="52956" xr:uid="{00000000-0005-0000-0000-00000D550000}"/>
    <cellStyle name="Normal 180 3" xfId="17597" xr:uid="{00000000-0005-0000-0000-00000E550000}"/>
    <cellStyle name="Normal 180 4" xfId="52957" xr:uid="{00000000-0005-0000-0000-00000F550000}"/>
    <cellStyle name="Normal 181" xfId="17598" xr:uid="{00000000-0005-0000-0000-000010550000}"/>
    <cellStyle name="Normal 181 2" xfId="17599" xr:uid="{00000000-0005-0000-0000-000011550000}"/>
    <cellStyle name="Normal 181 2 2" xfId="52958" xr:uid="{00000000-0005-0000-0000-000012550000}"/>
    <cellStyle name="Normal 181 2 3" xfId="52959" xr:uid="{00000000-0005-0000-0000-000013550000}"/>
    <cellStyle name="Normal 181 3" xfId="17600" xr:uid="{00000000-0005-0000-0000-000014550000}"/>
    <cellStyle name="Normal 181 4" xfId="52960" xr:uid="{00000000-0005-0000-0000-000015550000}"/>
    <cellStyle name="Normal 182" xfId="17601" xr:uid="{00000000-0005-0000-0000-000016550000}"/>
    <cellStyle name="Normal 182 2" xfId="17602" xr:uid="{00000000-0005-0000-0000-000017550000}"/>
    <cellStyle name="Normal 182 2 2" xfId="52961" xr:uid="{00000000-0005-0000-0000-000018550000}"/>
    <cellStyle name="Normal 182 2 3" xfId="52962" xr:uid="{00000000-0005-0000-0000-000019550000}"/>
    <cellStyle name="Normal 182 3" xfId="17603" xr:uid="{00000000-0005-0000-0000-00001A550000}"/>
    <cellStyle name="Normal 182 4" xfId="52963" xr:uid="{00000000-0005-0000-0000-00001B550000}"/>
    <cellStyle name="Normal 183" xfId="17604" xr:uid="{00000000-0005-0000-0000-00001C550000}"/>
    <cellStyle name="Normal 183 2" xfId="17605" xr:uid="{00000000-0005-0000-0000-00001D550000}"/>
    <cellStyle name="Normal 183 2 2" xfId="52964" xr:uid="{00000000-0005-0000-0000-00001E550000}"/>
    <cellStyle name="Normal 183 2 3" xfId="52965" xr:uid="{00000000-0005-0000-0000-00001F550000}"/>
    <cellStyle name="Normal 183 3" xfId="17606" xr:uid="{00000000-0005-0000-0000-000020550000}"/>
    <cellStyle name="Normal 183 4" xfId="52966" xr:uid="{00000000-0005-0000-0000-000021550000}"/>
    <cellStyle name="Normal 184" xfId="17607" xr:uid="{00000000-0005-0000-0000-000022550000}"/>
    <cellStyle name="Normal 184 2" xfId="17608" xr:uid="{00000000-0005-0000-0000-000023550000}"/>
    <cellStyle name="Normal 184 2 2" xfId="52967" xr:uid="{00000000-0005-0000-0000-000024550000}"/>
    <cellStyle name="Normal 184 2 3" xfId="52968" xr:uid="{00000000-0005-0000-0000-000025550000}"/>
    <cellStyle name="Normal 184 3" xfId="17609" xr:uid="{00000000-0005-0000-0000-000026550000}"/>
    <cellStyle name="Normal 184 4" xfId="52969" xr:uid="{00000000-0005-0000-0000-000027550000}"/>
    <cellStyle name="Normal 185" xfId="17610" xr:uid="{00000000-0005-0000-0000-000028550000}"/>
    <cellStyle name="Normal 185 2" xfId="17611" xr:uid="{00000000-0005-0000-0000-000029550000}"/>
    <cellStyle name="Normal 185 2 2" xfId="17612" xr:uid="{00000000-0005-0000-0000-00002A550000}"/>
    <cellStyle name="Normal 185 2 3" xfId="52970" xr:uid="{00000000-0005-0000-0000-00002B550000}"/>
    <cellStyle name="Normal 185 3" xfId="17613" xr:uid="{00000000-0005-0000-0000-00002C550000}"/>
    <cellStyle name="Normal 185 4" xfId="52971" xr:uid="{00000000-0005-0000-0000-00002D550000}"/>
    <cellStyle name="Normal 186" xfId="17614" xr:uid="{00000000-0005-0000-0000-00002E550000}"/>
    <cellStyle name="Normal 186 2" xfId="17615" xr:uid="{00000000-0005-0000-0000-00002F550000}"/>
    <cellStyle name="Normal 186 2 2" xfId="17616" xr:uid="{00000000-0005-0000-0000-000030550000}"/>
    <cellStyle name="Normal 186 2 3" xfId="52972" xr:uid="{00000000-0005-0000-0000-000031550000}"/>
    <cellStyle name="Normal 186 3" xfId="17617" xr:uid="{00000000-0005-0000-0000-000032550000}"/>
    <cellStyle name="Normal 186 4" xfId="52973" xr:uid="{00000000-0005-0000-0000-000033550000}"/>
    <cellStyle name="Normal 187" xfId="17618" xr:uid="{00000000-0005-0000-0000-000034550000}"/>
    <cellStyle name="Normal 187 2" xfId="17619" xr:uid="{00000000-0005-0000-0000-000035550000}"/>
    <cellStyle name="Normal 187 2 2" xfId="17620" xr:uid="{00000000-0005-0000-0000-000036550000}"/>
    <cellStyle name="Normal 187 2 3" xfId="52974" xr:uid="{00000000-0005-0000-0000-000037550000}"/>
    <cellStyle name="Normal 187 3" xfId="17621" xr:uid="{00000000-0005-0000-0000-000038550000}"/>
    <cellStyle name="Normal 187 4" xfId="52975" xr:uid="{00000000-0005-0000-0000-000039550000}"/>
    <cellStyle name="Normal 188" xfId="17622" xr:uid="{00000000-0005-0000-0000-00003A550000}"/>
    <cellStyle name="Normal 188 2" xfId="17623" xr:uid="{00000000-0005-0000-0000-00003B550000}"/>
    <cellStyle name="Normal 188 2 2" xfId="17624" xr:uid="{00000000-0005-0000-0000-00003C550000}"/>
    <cellStyle name="Normal 188 2 3" xfId="52976" xr:uid="{00000000-0005-0000-0000-00003D550000}"/>
    <cellStyle name="Normal 188 3" xfId="17625" xr:uid="{00000000-0005-0000-0000-00003E550000}"/>
    <cellStyle name="Normal 188 4" xfId="52977" xr:uid="{00000000-0005-0000-0000-00003F550000}"/>
    <cellStyle name="Normal 189" xfId="17626" xr:uid="{00000000-0005-0000-0000-000040550000}"/>
    <cellStyle name="Normal 189 2" xfId="17627" xr:uid="{00000000-0005-0000-0000-000041550000}"/>
    <cellStyle name="Normal 189 2 2" xfId="17628" xr:uid="{00000000-0005-0000-0000-000042550000}"/>
    <cellStyle name="Normal 189 2 3" xfId="52978" xr:uid="{00000000-0005-0000-0000-000043550000}"/>
    <cellStyle name="Normal 189 3" xfId="17629" xr:uid="{00000000-0005-0000-0000-000044550000}"/>
    <cellStyle name="Normal 189 4" xfId="52979" xr:uid="{00000000-0005-0000-0000-000045550000}"/>
    <cellStyle name="Normal 19" xfId="1579" xr:uid="{00000000-0005-0000-0000-000046550000}"/>
    <cellStyle name="Normal 19 10" xfId="17630" xr:uid="{00000000-0005-0000-0000-000047550000}"/>
    <cellStyle name="Normal 19 11" xfId="17631" xr:uid="{00000000-0005-0000-0000-000048550000}"/>
    <cellStyle name="Normal 19 12" xfId="17632" xr:uid="{00000000-0005-0000-0000-000049550000}"/>
    <cellStyle name="Normal 19 2" xfId="1580" xr:uid="{00000000-0005-0000-0000-00004A550000}"/>
    <cellStyle name="Normal 19 2 2" xfId="4425" xr:uid="{00000000-0005-0000-0000-00004B550000}"/>
    <cellStyle name="Normal 19 2 2 2" xfId="17633" xr:uid="{00000000-0005-0000-0000-00004C550000}"/>
    <cellStyle name="Normal 19 2 2 2 2" xfId="52980" xr:uid="{00000000-0005-0000-0000-00004D550000}"/>
    <cellStyle name="Normal 19 2 2 2 3" xfId="52981" xr:uid="{00000000-0005-0000-0000-00004E550000}"/>
    <cellStyle name="Normal 19 2 2 3" xfId="17634" xr:uid="{00000000-0005-0000-0000-00004F550000}"/>
    <cellStyle name="Normal 19 2 2 3 2" xfId="52982" xr:uid="{00000000-0005-0000-0000-000050550000}"/>
    <cellStyle name="Normal 19 2 2 3 3" xfId="52983" xr:uid="{00000000-0005-0000-0000-000051550000}"/>
    <cellStyle name="Normal 19 2 2 4" xfId="17635" xr:uid="{00000000-0005-0000-0000-000052550000}"/>
    <cellStyle name="Normal 19 2 2 5" xfId="52984" xr:uid="{00000000-0005-0000-0000-000053550000}"/>
    <cellStyle name="Normal 19 2 2 6" xfId="52985" xr:uid="{00000000-0005-0000-0000-000054550000}"/>
    <cellStyle name="Normal 19 2 2 7" xfId="52986" xr:uid="{00000000-0005-0000-0000-000055550000}"/>
    <cellStyle name="Normal 19 2 2 8" xfId="52987" xr:uid="{00000000-0005-0000-0000-000056550000}"/>
    <cellStyle name="Normal 19 2 3" xfId="17636" xr:uid="{00000000-0005-0000-0000-000057550000}"/>
    <cellStyle name="Normal 19 2 3 2" xfId="17637" xr:uid="{00000000-0005-0000-0000-000058550000}"/>
    <cellStyle name="Normal 19 2 3 2 2" xfId="17638" xr:uid="{00000000-0005-0000-0000-000059550000}"/>
    <cellStyle name="Normal 19 2 3 3" xfId="17639" xr:uid="{00000000-0005-0000-0000-00005A550000}"/>
    <cellStyle name="Normal 19 2 4" xfId="17640" xr:uid="{00000000-0005-0000-0000-00005B550000}"/>
    <cellStyle name="Normal 19 2 4 2" xfId="17641" xr:uid="{00000000-0005-0000-0000-00005C550000}"/>
    <cellStyle name="Normal 19 2 4 3" xfId="17642" xr:uid="{00000000-0005-0000-0000-00005D550000}"/>
    <cellStyle name="Normal 19 2 5" xfId="17643" xr:uid="{00000000-0005-0000-0000-00005E550000}"/>
    <cellStyle name="Normal 19 2 5 2" xfId="17644" xr:uid="{00000000-0005-0000-0000-00005F550000}"/>
    <cellStyle name="Normal 19 2 6" xfId="17645" xr:uid="{00000000-0005-0000-0000-000060550000}"/>
    <cellStyle name="Normal 19 2 7" xfId="17646" xr:uid="{00000000-0005-0000-0000-000061550000}"/>
    <cellStyle name="Normal 19 2 8" xfId="17647" xr:uid="{00000000-0005-0000-0000-000062550000}"/>
    <cellStyle name="Normal 19 2 9" xfId="17648" xr:uid="{00000000-0005-0000-0000-000063550000}"/>
    <cellStyle name="Normal 19 2_2015 Annual Rpt" xfId="4989" xr:uid="{00000000-0005-0000-0000-000064550000}"/>
    <cellStyle name="Normal 19 3" xfId="17649" xr:uid="{00000000-0005-0000-0000-000065550000}"/>
    <cellStyle name="Normal 19 3 2" xfId="17650" xr:uid="{00000000-0005-0000-0000-000066550000}"/>
    <cellStyle name="Normal 19 3 2 2" xfId="17651" xr:uid="{00000000-0005-0000-0000-000067550000}"/>
    <cellStyle name="Normal 19 3 2 2 2" xfId="17652" xr:uid="{00000000-0005-0000-0000-000068550000}"/>
    <cellStyle name="Normal 19 3 2 3" xfId="17653" xr:uid="{00000000-0005-0000-0000-000069550000}"/>
    <cellStyle name="Normal 19 3 3" xfId="17654" xr:uid="{00000000-0005-0000-0000-00006A550000}"/>
    <cellStyle name="Normal 19 3 3 2" xfId="17655" xr:uid="{00000000-0005-0000-0000-00006B550000}"/>
    <cellStyle name="Normal 19 3 3 3" xfId="17656" xr:uid="{00000000-0005-0000-0000-00006C550000}"/>
    <cellStyle name="Normal 19 3 4" xfId="17657" xr:uid="{00000000-0005-0000-0000-00006D550000}"/>
    <cellStyle name="Normal 19 3 4 2" xfId="17658" xr:uid="{00000000-0005-0000-0000-00006E550000}"/>
    <cellStyle name="Normal 19 3 5" xfId="17659" xr:uid="{00000000-0005-0000-0000-00006F550000}"/>
    <cellStyle name="Normal 19 3 6" xfId="17660" xr:uid="{00000000-0005-0000-0000-000070550000}"/>
    <cellStyle name="Normal 19 3 7" xfId="17661" xr:uid="{00000000-0005-0000-0000-000071550000}"/>
    <cellStyle name="Normal 19 3 8" xfId="17662" xr:uid="{00000000-0005-0000-0000-000072550000}"/>
    <cellStyle name="Normal 19 4" xfId="17663" xr:uid="{00000000-0005-0000-0000-000073550000}"/>
    <cellStyle name="Normal 19 4 2" xfId="17664" xr:uid="{00000000-0005-0000-0000-000074550000}"/>
    <cellStyle name="Normal 19 4 2 2" xfId="17665" xr:uid="{00000000-0005-0000-0000-000075550000}"/>
    <cellStyle name="Normal 19 4 2 2 2" xfId="17666" xr:uid="{00000000-0005-0000-0000-000076550000}"/>
    <cellStyle name="Normal 19 4 2 3" xfId="17667" xr:uid="{00000000-0005-0000-0000-000077550000}"/>
    <cellStyle name="Normal 19 4 3" xfId="17668" xr:uid="{00000000-0005-0000-0000-000078550000}"/>
    <cellStyle name="Normal 19 4 3 2" xfId="17669" xr:uid="{00000000-0005-0000-0000-000079550000}"/>
    <cellStyle name="Normal 19 4 3 3" xfId="17670" xr:uid="{00000000-0005-0000-0000-00007A550000}"/>
    <cellStyle name="Normal 19 4 4" xfId="17671" xr:uid="{00000000-0005-0000-0000-00007B550000}"/>
    <cellStyle name="Normal 19 4 5" xfId="17672" xr:uid="{00000000-0005-0000-0000-00007C550000}"/>
    <cellStyle name="Normal 19 4 6" xfId="17673" xr:uid="{00000000-0005-0000-0000-00007D550000}"/>
    <cellStyle name="Normal 19 4 7" xfId="17674" xr:uid="{00000000-0005-0000-0000-00007E550000}"/>
    <cellStyle name="Normal 19 4 8" xfId="17675" xr:uid="{00000000-0005-0000-0000-00007F550000}"/>
    <cellStyle name="Normal 19 5" xfId="17676" xr:uid="{00000000-0005-0000-0000-000080550000}"/>
    <cellStyle name="Normal 19 5 2" xfId="17677" xr:uid="{00000000-0005-0000-0000-000081550000}"/>
    <cellStyle name="Normal 19 6" xfId="17678" xr:uid="{00000000-0005-0000-0000-000082550000}"/>
    <cellStyle name="Normal 19 6 2" xfId="17679" xr:uid="{00000000-0005-0000-0000-000083550000}"/>
    <cellStyle name="Normal 19 6 2 2" xfId="17680" xr:uid="{00000000-0005-0000-0000-000084550000}"/>
    <cellStyle name="Normal 19 6 3" xfId="17681" xr:uid="{00000000-0005-0000-0000-000085550000}"/>
    <cellStyle name="Normal 19 6 3 2" xfId="17682" xr:uid="{00000000-0005-0000-0000-000086550000}"/>
    <cellStyle name="Normal 19 6 4" xfId="17683" xr:uid="{00000000-0005-0000-0000-000087550000}"/>
    <cellStyle name="Normal 19 7" xfId="17684" xr:uid="{00000000-0005-0000-0000-000088550000}"/>
    <cellStyle name="Normal 19 8" xfId="17685" xr:uid="{00000000-0005-0000-0000-000089550000}"/>
    <cellStyle name="Normal 19 8 2" xfId="17686" xr:uid="{00000000-0005-0000-0000-00008A550000}"/>
    <cellStyle name="Normal 19 9" xfId="17687" xr:uid="{00000000-0005-0000-0000-00008B550000}"/>
    <cellStyle name="Normal 19_2015 Annual Rpt" xfId="4988" xr:uid="{00000000-0005-0000-0000-00008C550000}"/>
    <cellStyle name="Normal 190" xfId="17688" xr:uid="{00000000-0005-0000-0000-00008D550000}"/>
    <cellStyle name="Normal 190 2" xfId="17689" xr:uid="{00000000-0005-0000-0000-00008E550000}"/>
    <cellStyle name="Normal 190 2 2" xfId="17690" xr:uid="{00000000-0005-0000-0000-00008F550000}"/>
    <cellStyle name="Normal 190 2 3" xfId="52988" xr:uid="{00000000-0005-0000-0000-000090550000}"/>
    <cellStyle name="Normal 190 3" xfId="17691" xr:uid="{00000000-0005-0000-0000-000091550000}"/>
    <cellStyle name="Normal 190 4" xfId="52989" xr:uid="{00000000-0005-0000-0000-000092550000}"/>
    <cellStyle name="Normal 191" xfId="17692" xr:uid="{00000000-0005-0000-0000-000093550000}"/>
    <cellStyle name="Normal 191 2" xfId="17693" xr:uid="{00000000-0005-0000-0000-000094550000}"/>
    <cellStyle name="Normal 191 2 2" xfId="17694" xr:uid="{00000000-0005-0000-0000-000095550000}"/>
    <cellStyle name="Normal 191 2 3" xfId="52990" xr:uid="{00000000-0005-0000-0000-000096550000}"/>
    <cellStyle name="Normal 191 3" xfId="17695" xr:uid="{00000000-0005-0000-0000-000097550000}"/>
    <cellStyle name="Normal 191 4" xfId="52991" xr:uid="{00000000-0005-0000-0000-000098550000}"/>
    <cellStyle name="Normal 192" xfId="17696" xr:uid="{00000000-0005-0000-0000-000099550000}"/>
    <cellStyle name="Normal 192 2" xfId="17697" xr:uid="{00000000-0005-0000-0000-00009A550000}"/>
    <cellStyle name="Normal 192 2 2" xfId="17698" xr:uid="{00000000-0005-0000-0000-00009B550000}"/>
    <cellStyle name="Normal 192 2 3" xfId="52992" xr:uid="{00000000-0005-0000-0000-00009C550000}"/>
    <cellStyle name="Normal 192 3" xfId="17699" xr:uid="{00000000-0005-0000-0000-00009D550000}"/>
    <cellStyle name="Normal 192 4" xfId="52993" xr:uid="{00000000-0005-0000-0000-00009E550000}"/>
    <cellStyle name="Normal 193" xfId="17700" xr:uid="{00000000-0005-0000-0000-00009F550000}"/>
    <cellStyle name="Normal 193 2" xfId="17701" xr:uid="{00000000-0005-0000-0000-0000A0550000}"/>
    <cellStyle name="Normal 193 2 2" xfId="17702" xr:uid="{00000000-0005-0000-0000-0000A1550000}"/>
    <cellStyle name="Normal 193 2 3" xfId="52994" xr:uid="{00000000-0005-0000-0000-0000A2550000}"/>
    <cellStyle name="Normal 193 3" xfId="17703" xr:uid="{00000000-0005-0000-0000-0000A3550000}"/>
    <cellStyle name="Normal 193 4" xfId="52995" xr:uid="{00000000-0005-0000-0000-0000A4550000}"/>
    <cellStyle name="Normal 194" xfId="17704" xr:uid="{00000000-0005-0000-0000-0000A5550000}"/>
    <cellStyle name="Normal 194 2" xfId="17705" xr:uid="{00000000-0005-0000-0000-0000A6550000}"/>
    <cellStyle name="Normal 194 2 2" xfId="52996" xr:uid="{00000000-0005-0000-0000-0000A7550000}"/>
    <cellStyle name="Normal 194 2 3" xfId="52997" xr:uid="{00000000-0005-0000-0000-0000A8550000}"/>
    <cellStyle name="Normal 194 3" xfId="17706" xr:uid="{00000000-0005-0000-0000-0000A9550000}"/>
    <cellStyle name="Normal 194 4" xfId="52998" xr:uid="{00000000-0005-0000-0000-0000AA550000}"/>
    <cellStyle name="Normal 195" xfId="17707" xr:uid="{00000000-0005-0000-0000-0000AB550000}"/>
    <cellStyle name="Normal 195 2" xfId="17708" xr:uid="{00000000-0005-0000-0000-0000AC550000}"/>
    <cellStyle name="Normal 195 2 2" xfId="52999" xr:uid="{00000000-0005-0000-0000-0000AD550000}"/>
    <cellStyle name="Normal 195 2 3" xfId="53000" xr:uid="{00000000-0005-0000-0000-0000AE550000}"/>
    <cellStyle name="Normal 195 3" xfId="53001" xr:uid="{00000000-0005-0000-0000-0000AF550000}"/>
    <cellStyle name="Normal 195 4" xfId="53002" xr:uid="{00000000-0005-0000-0000-0000B0550000}"/>
    <cellStyle name="Normal 196" xfId="17709" xr:uid="{00000000-0005-0000-0000-0000B1550000}"/>
    <cellStyle name="Normal 196 2" xfId="17710" xr:uid="{00000000-0005-0000-0000-0000B2550000}"/>
    <cellStyle name="Normal 196 2 2" xfId="53003" xr:uid="{00000000-0005-0000-0000-0000B3550000}"/>
    <cellStyle name="Normal 196 2 3" xfId="53004" xr:uid="{00000000-0005-0000-0000-0000B4550000}"/>
    <cellStyle name="Normal 196 3" xfId="53005" xr:uid="{00000000-0005-0000-0000-0000B5550000}"/>
    <cellStyle name="Normal 196 4" xfId="53006" xr:uid="{00000000-0005-0000-0000-0000B6550000}"/>
    <cellStyle name="Normal 197" xfId="17711" xr:uid="{00000000-0005-0000-0000-0000B7550000}"/>
    <cellStyle name="Normal 197 2" xfId="17712" xr:uid="{00000000-0005-0000-0000-0000B8550000}"/>
    <cellStyle name="Normal 197 2 2" xfId="53007" xr:uid="{00000000-0005-0000-0000-0000B9550000}"/>
    <cellStyle name="Normal 197 2 3" xfId="53008" xr:uid="{00000000-0005-0000-0000-0000BA550000}"/>
    <cellStyle name="Normal 197 3" xfId="53009" xr:uid="{00000000-0005-0000-0000-0000BB550000}"/>
    <cellStyle name="Normal 197 4" xfId="53010" xr:uid="{00000000-0005-0000-0000-0000BC550000}"/>
    <cellStyle name="Normal 198" xfId="17713" xr:uid="{00000000-0005-0000-0000-0000BD550000}"/>
    <cellStyle name="Normal 198 2" xfId="17714" xr:uid="{00000000-0005-0000-0000-0000BE550000}"/>
    <cellStyle name="Normal 198 2 2" xfId="53011" xr:uid="{00000000-0005-0000-0000-0000BF550000}"/>
    <cellStyle name="Normal 198 2 3" xfId="53012" xr:uid="{00000000-0005-0000-0000-0000C0550000}"/>
    <cellStyle name="Normal 198 3" xfId="53013" xr:uid="{00000000-0005-0000-0000-0000C1550000}"/>
    <cellStyle name="Normal 198 4" xfId="53014" xr:uid="{00000000-0005-0000-0000-0000C2550000}"/>
    <cellStyle name="Normal 199" xfId="17715" xr:uid="{00000000-0005-0000-0000-0000C3550000}"/>
    <cellStyle name="Normal 199 2" xfId="17716" xr:uid="{00000000-0005-0000-0000-0000C4550000}"/>
    <cellStyle name="Normal 199 2 2" xfId="53015" xr:uid="{00000000-0005-0000-0000-0000C5550000}"/>
    <cellStyle name="Normal 199 2 3" xfId="53016" xr:uid="{00000000-0005-0000-0000-0000C6550000}"/>
    <cellStyle name="Normal 199 3" xfId="53017" xr:uid="{00000000-0005-0000-0000-0000C7550000}"/>
    <cellStyle name="Normal 199 4" xfId="53018" xr:uid="{00000000-0005-0000-0000-0000C8550000}"/>
    <cellStyle name="Normal 2" xfId="43" xr:uid="{00000000-0005-0000-0000-0000C9550000}"/>
    <cellStyle name="Normal 2 10" xfId="102" xr:uid="{00000000-0005-0000-0000-0000CA550000}"/>
    <cellStyle name="Normal 2 10 10" xfId="1581" xr:uid="{00000000-0005-0000-0000-0000CB550000}"/>
    <cellStyle name="Normal 2 10 10 2" xfId="1582" xr:uid="{00000000-0005-0000-0000-0000CC550000}"/>
    <cellStyle name="Normal 2 10 10 2 2" xfId="17717" xr:uid="{00000000-0005-0000-0000-0000CD550000}"/>
    <cellStyle name="Normal 2 10 10 2 2 2" xfId="17718" xr:uid="{00000000-0005-0000-0000-0000CE550000}"/>
    <cellStyle name="Normal 2 10 10 2 2 3" xfId="17719" xr:uid="{00000000-0005-0000-0000-0000CF550000}"/>
    <cellStyle name="Normal 2 10 10 2 3" xfId="17720" xr:uid="{00000000-0005-0000-0000-0000D0550000}"/>
    <cellStyle name="Normal 2 10 10 2 4" xfId="17721" xr:uid="{00000000-0005-0000-0000-0000D1550000}"/>
    <cellStyle name="Normal 2 10 10 3" xfId="17722" xr:uid="{00000000-0005-0000-0000-0000D2550000}"/>
    <cellStyle name="Normal 2 10 10 3 2" xfId="17723" xr:uid="{00000000-0005-0000-0000-0000D3550000}"/>
    <cellStyle name="Normal 2 10 10 3 3" xfId="17724" xr:uid="{00000000-0005-0000-0000-0000D4550000}"/>
    <cellStyle name="Normal 2 10 10 4" xfId="17725" xr:uid="{00000000-0005-0000-0000-0000D5550000}"/>
    <cellStyle name="Normal 2 10 11" xfId="1583" xr:uid="{00000000-0005-0000-0000-0000D6550000}"/>
    <cellStyle name="Normal 2 10 11 2" xfId="17726" xr:uid="{00000000-0005-0000-0000-0000D7550000}"/>
    <cellStyle name="Normal 2 10 11 2 2" xfId="17727" xr:uid="{00000000-0005-0000-0000-0000D8550000}"/>
    <cellStyle name="Normal 2 10 11 2 2 2" xfId="17728" xr:uid="{00000000-0005-0000-0000-0000D9550000}"/>
    <cellStyle name="Normal 2 10 11 2 2 3" xfId="17729" xr:uid="{00000000-0005-0000-0000-0000DA550000}"/>
    <cellStyle name="Normal 2 10 11 2 3" xfId="17730" xr:uid="{00000000-0005-0000-0000-0000DB550000}"/>
    <cellStyle name="Normal 2 10 11 2 4" xfId="17731" xr:uid="{00000000-0005-0000-0000-0000DC550000}"/>
    <cellStyle name="Normal 2 10 11 3" xfId="17732" xr:uid="{00000000-0005-0000-0000-0000DD550000}"/>
    <cellStyle name="Normal 2 10 11 3 2" xfId="17733" xr:uid="{00000000-0005-0000-0000-0000DE550000}"/>
    <cellStyle name="Normal 2 10 11 3 3" xfId="17734" xr:uid="{00000000-0005-0000-0000-0000DF550000}"/>
    <cellStyle name="Normal 2 10 11 4" xfId="17735" xr:uid="{00000000-0005-0000-0000-0000E0550000}"/>
    <cellStyle name="Normal 2 10 12" xfId="1584" xr:uid="{00000000-0005-0000-0000-0000E1550000}"/>
    <cellStyle name="Normal 2 10 12 2" xfId="17736" xr:uid="{00000000-0005-0000-0000-0000E2550000}"/>
    <cellStyle name="Normal 2 10 12 2 2" xfId="17737" xr:uid="{00000000-0005-0000-0000-0000E3550000}"/>
    <cellStyle name="Normal 2 10 12 2 2 2" xfId="17738" xr:uid="{00000000-0005-0000-0000-0000E4550000}"/>
    <cellStyle name="Normal 2 10 12 2 2 3" xfId="17739" xr:uid="{00000000-0005-0000-0000-0000E5550000}"/>
    <cellStyle name="Normal 2 10 12 2 3" xfId="17740" xr:uid="{00000000-0005-0000-0000-0000E6550000}"/>
    <cellStyle name="Normal 2 10 12 2 4" xfId="17741" xr:uid="{00000000-0005-0000-0000-0000E7550000}"/>
    <cellStyle name="Normal 2 10 12 3" xfId="17742" xr:uid="{00000000-0005-0000-0000-0000E8550000}"/>
    <cellStyle name="Normal 2 10 12 3 2" xfId="17743" xr:uid="{00000000-0005-0000-0000-0000E9550000}"/>
    <cellStyle name="Normal 2 10 12 3 3" xfId="17744" xr:uid="{00000000-0005-0000-0000-0000EA550000}"/>
    <cellStyle name="Normal 2 10 12 4" xfId="17745" xr:uid="{00000000-0005-0000-0000-0000EB550000}"/>
    <cellStyle name="Normal 2 10 13" xfId="1585" xr:uid="{00000000-0005-0000-0000-0000EC550000}"/>
    <cellStyle name="Normal 2 10 13 2" xfId="17746" xr:uid="{00000000-0005-0000-0000-0000ED550000}"/>
    <cellStyle name="Normal 2 10 13 2 2" xfId="17747" xr:uid="{00000000-0005-0000-0000-0000EE550000}"/>
    <cellStyle name="Normal 2 10 13 2 2 2" xfId="17748" xr:uid="{00000000-0005-0000-0000-0000EF550000}"/>
    <cellStyle name="Normal 2 10 13 2 2 3" xfId="17749" xr:uid="{00000000-0005-0000-0000-0000F0550000}"/>
    <cellStyle name="Normal 2 10 13 2 3" xfId="17750" xr:uid="{00000000-0005-0000-0000-0000F1550000}"/>
    <cellStyle name="Normal 2 10 13 2 4" xfId="17751" xr:uid="{00000000-0005-0000-0000-0000F2550000}"/>
    <cellStyle name="Normal 2 10 13 3" xfId="17752" xr:uid="{00000000-0005-0000-0000-0000F3550000}"/>
    <cellStyle name="Normal 2 10 13 3 2" xfId="17753" xr:uid="{00000000-0005-0000-0000-0000F4550000}"/>
    <cellStyle name="Normal 2 10 13 3 3" xfId="17754" xr:uid="{00000000-0005-0000-0000-0000F5550000}"/>
    <cellStyle name="Normal 2 10 13 4" xfId="17755" xr:uid="{00000000-0005-0000-0000-0000F6550000}"/>
    <cellStyle name="Normal 2 10 14" xfId="1586" xr:uid="{00000000-0005-0000-0000-0000F7550000}"/>
    <cellStyle name="Normal 2 10 14 2" xfId="17756" xr:uid="{00000000-0005-0000-0000-0000F8550000}"/>
    <cellStyle name="Normal 2 10 14 2 2" xfId="17757" xr:uid="{00000000-0005-0000-0000-0000F9550000}"/>
    <cellStyle name="Normal 2 10 14 2 2 2" xfId="17758" xr:uid="{00000000-0005-0000-0000-0000FA550000}"/>
    <cellStyle name="Normal 2 10 14 2 2 3" xfId="17759" xr:uid="{00000000-0005-0000-0000-0000FB550000}"/>
    <cellStyle name="Normal 2 10 14 2 3" xfId="17760" xr:uid="{00000000-0005-0000-0000-0000FC550000}"/>
    <cellStyle name="Normal 2 10 14 2 4" xfId="17761" xr:uid="{00000000-0005-0000-0000-0000FD550000}"/>
    <cellStyle name="Normal 2 10 14 3" xfId="17762" xr:uid="{00000000-0005-0000-0000-0000FE550000}"/>
    <cellStyle name="Normal 2 10 14 3 2" xfId="17763" xr:uid="{00000000-0005-0000-0000-0000FF550000}"/>
    <cellStyle name="Normal 2 10 14 3 3" xfId="17764" xr:uid="{00000000-0005-0000-0000-000000560000}"/>
    <cellStyle name="Normal 2 10 14 4" xfId="17765" xr:uid="{00000000-0005-0000-0000-000001560000}"/>
    <cellStyle name="Normal 2 10 15" xfId="1587" xr:uid="{00000000-0005-0000-0000-000002560000}"/>
    <cellStyle name="Normal 2 10 15 2" xfId="17766" xr:uid="{00000000-0005-0000-0000-000003560000}"/>
    <cellStyle name="Normal 2 10 15 2 2" xfId="17767" xr:uid="{00000000-0005-0000-0000-000004560000}"/>
    <cellStyle name="Normal 2 10 15 2 2 2" xfId="17768" xr:uid="{00000000-0005-0000-0000-000005560000}"/>
    <cellStyle name="Normal 2 10 15 2 2 3" xfId="17769" xr:uid="{00000000-0005-0000-0000-000006560000}"/>
    <cellStyle name="Normal 2 10 15 2 3" xfId="17770" xr:uid="{00000000-0005-0000-0000-000007560000}"/>
    <cellStyle name="Normal 2 10 15 2 4" xfId="17771" xr:uid="{00000000-0005-0000-0000-000008560000}"/>
    <cellStyle name="Normal 2 10 15 3" xfId="17772" xr:uid="{00000000-0005-0000-0000-000009560000}"/>
    <cellStyle name="Normal 2 10 15 3 2" xfId="17773" xr:uid="{00000000-0005-0000-0000-00000A560000}"/>
    <cellStyle name="Normal 2 10 15 3 3" xfId="17774" xr:uid="{00000000-0005-0000-0000-00000B560000}"/>
    <cellStyle name="Normal 2 10 15 4" xfId="17775" xr:uid="{00000000-0005-0000-0000-00000C560000}"/>
    <cellStyle name="Normal 2 10 16" xfId="1588" xr:uid="{00000000-0005-0000-0000-00000D560000}"/>
    <cellStyle name="Normal 2 10 16 2" xfId="17776" xr:uid="{00000000-0005-0000-0000-00000E560000}"/>
    <cellStyle name="Normal 2 10 16 2 2" xfId="17777" xr:uid="{00000000-0005-0000-0000-00000F560000}"/>
    <cellStyle name="Normal 2 10 16 2 2 2" xfId="17778" xr:uid="{00000000-0005-0000-0000-000010560000}"/>
    <cellStyle name="Normal 2 10 16 2 2 3" xfId="17779" xr:uid="{00000000-0005-0000-0000-000011560000}"/>
    <cellStyle name="Normal 2 10 16 2 3" xfId="17780" xr:uid="{00000000-0005-0000-0000-000012560000}"/>
    <cellStyle name="Normal 2 10 16 2 4" xfId="17781" xr:uid="{00000000-0005-0000-0000-000013560000}"/>
    <cellStyle name="Normal 2 10 16 3" xfId="17782" xr:uid="{00000000-0005-0000-0000-000014560000}"/>
    <cellStyle name="Normal 2 10 16 3 2" xfId="17783" xr:uid="{00000000-0005-0000-0000-000015560000}"/>
    <cellStyle name="Normal 2 10 16 3 3" xfId="17784" xr:uid="{00000000-0005-0000-0000-000016560000}"/>
    <cellStyle name="Normal 2 10 16 4" xfId="17785" xr:uid="{00000000-0005-0000-0000-000017560000}"/>
    <cellStyle name="Normal 2 10 17" xfId="1589" xr:uid="{00000000-0005-0000-0000-000018560000}"/>
    <cellStyle name="Normal 2 10 17 2" xfId="17786" xr:uid="{00000000-0005-0000-0000-000019560000}"/>
    <cellStyle name="Normal 2 10 17 2 2" xfId="17787" xr:uid="{00000000-0005-0000-0000-00001A560000}"/>
    <cellStyle name="Normal 2 10 17 2 2 2" xfId="17788" xr:uid="{00000000-0005-0000-0000-00001B560000}"/>
    <cellStyle name="Normal 2 10 17 2 2 3" xfId="17789" xr:uid="{00000000-0005-0000-0000-00001C560000}"/>
    <cellStyle name="Normal 2 10 17 2 3" xfId="17790" xr:uid="{00000000-0005-0000-0000-00001D560000}"/>
    <cellStyle name="Normal 2 10 17 2 4" xfId="17791" xr:uid="{00000000-0005-0000-0000-00001E560000}"/>
    <cellStyle name="Normal 2 10 17 3" xfId="17792" xr:uid="{00000000-0005-0000-0000-00001F560000}"/>
    <cellStyle name="Normal 2 10 17 3 2" xfId="17793" xr:uid="{00000000-0005-0000-0000-000020560000}"/>
    <cellStyle name="Normal 2 10 17 3 3" xfId="17794" xr:uid="{00000000-0005-0000-0000-000021560000}"/>
    <cellStyle name="Normal 2 10 17 4" xfId="17795" xr:uid="{00000000-0005-0000-0000-000022560000}"/>
    <cellStyle name="Normal 2 10 18" xfId="1590" xr:uid="{00000000-0005-0000-0000-000023560000}"/>
    <cellStyle name="Normal 2 10 18 2" xfId="17796" xr:uid="{00000000-0005-0000-0000-000024560000}"/>
    <cellStyle name="Normal 2 10 18 2 2" xfId="17797" xr:uid="{00000000-0005-0000-0000-000025560000}"/>
    <cellStyle name="Normal 2 10 18 2 2 2" xfId="17798" xr:uid="{00000000-0005-0000-0000-000026560000}"/>
    <cellStyle name="Normal 2 10 18 2 2 3" xfId="17799" xr:uid="{00000000-0005-0000-0000-000027560000}"/>
    <cellStyle name="Normal 2 10 18 2 3" xfId="17800" xr:uid="{00000000-0005-0000-0000-000028560000}"/>
    <cellStyle name="Normal 2 10 18 2 4" xfId="17801" xr:uid="{00000000-0005-0000-0000-000029560000}"/>
    <cellStyle name="Normal 2 10 18 3" xfId="17802" xr:uid="{00000000-0005-0000-0000-00002A560000}"/>
    <cellStyle name="Normal 2 10 18 3 2" xfId="17803" xr:uid="{00000000-0005-0000-0000-00002B560000}"/>
    <cellStyle name="Normal 2 10 18 3 3" xfId="17804" xr:uid="{00000000-0005-0000-0000-00002C560000}"/>
    <cellStyle name="Normal 2 10 18 4" xfId="17805" xr:uid="{00000000-0005-0000-0000-00002D560000}"/>
    <cellStyle name="Normal 2 10 19" xfId="1591" xr:uid="{00000000-0005-0000-0000-00002E560000}"/>
    <cellStyle name="Normal 2 10 19 2" xfId="17806" xr:uid="{00000000-0005-0000-0000-00002F560000}"/>
    <cellStyle name="Normal 2 10 19 2 2" xfId="17807" xr:uid="{00000000-0005-0000-0000-000030560000}"/>
    <cellStyle name="Normal 2 10 19 2 2 2" xfId="17808" xr:uid="{00000000-0005-0000-0000-000031560000}"/>
    <cellStyle name="Normal 2 10 19 2 2 3" xfId="17809" xr:uid="{00000000-0005-0000-0000-000032560000}"/>
    <cellStyle name="Normal 2 10 19 2 3" xfId="17810" xr:uid="{00000000-0005-0000-0000-000033560000}"/>
    <cellStyle name="Normal 2 10 19 2 4" xfId="17811" xr:uid="{00000000-0005-0000-0000-000034560000}"/>
    <cellStyle name="Normal 2 10 19 3" xfId="17812" xr:uid="{00000000-0005-0000-0000-000035560000}"/>
    <cellStyle name="Normal 2 10 19 3 2" xfId="17813" xr:uid="{00000000-0005-0000-0000-000036560000}"/>
    <cellStyle name="Normal 2 10 19 3 3" xfId="17814" xr:uid="{00000000-0005-0000-0000-000037560000}"/>
    <cellStyle name="Normal 2 10 19 4" xfId="17815" xr:uid="{00000000-0005-0000-0000-000038560000}"/>
    <cellStyle name="Normal 2 10 2" xfId="1592" xr:uid="{00000000-0005-0000-0000-000039560000}"/>
    <cellStyle name="Normal 2 10 2 2" xfId="17816" xr:uid="{00000000-0005-0000-0000-00003A560000}"/>
    <cellStyle name="Normal 2 10 2 2 2" xfId="17817" xr:uid="{00000000-0005-0000-0000-00003B560000}"/>
    <cellStyle name="Normal 2 10 2 2 2 2" xfId="17818" xr:uid="{00000000-0005-0000-0000-00003C560000}"/>
    <cellStyle name="Normal 2 10 2 2 2 3" xfId="17819" xr:uid="{00000000-0005-0000-0000-00003D560000}"/>
    <cellStyle name="Normal 2 10 2 2 3" xfId="17820" xr:uid="{00000000-0005-0000-0000-00003E560000}"/>
    <cellStyle name="Normal 2 10 2 2 4" xfId="17821" xr:uid="{00000000-0005-0000-0000-00003F560000}"/>
    <cellStyle name="Normal 2 10 2 3" xfId="17822" xr:uid="{00000000-0005-0000-0000-000040560000}"/>
    <cellStyle name="Normal 2 10 2 3 2" xfId="17823" xr:uid="{00000000-0005-0000-0000-000041560000}"/>
    <cellStyle name="Normal 2 10 2 3 3" xfId="17824" xr:uid="{00000000-0005-0000-0000-000042560000}"/>
    <cellStyle name="Normal 2 10 2 4" xfId="17825" xr:uid="{00000000-0005-0000-0000-000043560000}"/>
    <cellStyle name="Normal 2 10 2 5" xfId="17826" xr:uid="{00000000-0005-0000-0000-000044560000}"/>
    <cellStyle name="Normal 2 10 20" xfId="1593" xr:uid="{00000000-0005-0000-0000-000045560000}"/>
    <cellStyle name="Normal 2 10 20 2" xfId="17827" xr:uid="{00000000-0005-0000-0000-000046560000}"/>
    <cellStyle name="Normal 2 10 20 2 2" xfId="17828" xr:uid="{00000000-0005-0000-0000-000047560000}"/>
    <cellStyle name="Normal 2 10 20 2 2 2" xfId="17829" xr:uid="{00000000-0005-0000-0000-000048560000}"/>
    <cellStyle name="Normal 2 10 20 2 2 3" xfId="17830" xr:uid="{00000000-0005-0000-0000-000049560000}"/>
    <cellStyle name="Normal 2 10 20 2 3" xfId="17831" xr:uid="{00000000-0005-0000-0000-00004A560000}"/>
    <cellStyle name="Normal 2 10 20 2 4" xfId="17832" xr:uid="{00000000-0005-0000-0000-00004B560000}"/>
    <cellStyle name="Normal 2 10 20 3" xfId="17833" xr:uid="{00000000-0005-0000-0000-00004C560000}"/>
    <cellStyle name="Normal 2 10 20 3 2" xfId="17834" xr:uid="{00000000-0005-0000-0000-00004D560000}"/>
    <cellStyle name="Normal 2 10 20 3 3" xfId="17835" xr:uid="{00000000-0005-0000-0000-00004E560000}"/>
    <cellStyle name="Normal 2 10 20 4" xfId="17836" xr:uid="{00000000-0005-0000-0000-00004F560000}"/>
    <cellStyle name="Normal 2 10 21" xfId="1594" xr:uid="{00000000-0005-0000-0000-000050560000}"/>
    <cellStyle name="Normal 2 10 21 2" xfId="17837" xr:uid="{00000000-0005-0000-0000-000051560000}"/>
    <cellStyle name="Normal 2 10 21 2 2" xfId="17838" xr:uid="{00000000-0005-0000-0000-000052560000}"/>
    <cellStyle name="Normal 2 10 21 2 2 2" xfId="17839" xr:uid="{00000000-0005-0000-0000-000053560000}"/>
    <cellStyle name="Normal 2 10 21 2 2 3" xfId="17840" xr:uid="{00000000-0005-0000-0000-000054560000}"/>
    <cellStyle name="Normal 2 10 21 2 3" xfId="17841" xr:uid="{00000000-0005-0000-0000-000055560000}"/>
    <cellStyle name="Normal 2 10 21 2 4" xfId="17842" xr:uid="{00000000-0005-0000-0000-000056560000}"/>
    <cellStyle name="Normal 2 10 21 3" xfId="17843" xr:uid="{00000000-0005-0000-0000-000057560000}"/>
    <cellStyle name="Normal 2 10 21 3 2" xfId="17844" xr:uid="{00000000-0005-0000-0000-000058560000}"/>
    <cellStyle name="Normal 2 10 21 3 3" xfId="17845" xr:uid="{00000000-0005-0000-0000-000059560000}"/>
    <cellStyle name="Normal 2 10 21 4" xfId="17846" xr:uid="{00000000-0005-0000-0000-00005A560000}"/>
    <cellStyle name="Normal 2 10 22" xfId="1595" xr:uid="{00000000-0005-0000-0000-00005B560000}"/>
    <cellStyle name="Normal 2 10 22 2" xfId="17847" xr:uid="{00000000-0005-0000-0000-00005C560000}"/>
    <cellStyle name="Normal 2 10 22 2 2" xfId="17848" xr:uid="{00000000-0005-0000-0000-00005D560000}"/>
    <cellStyle name="Normal 2 10 22 2 2 2" xfId="17849" xr:uid="{00000000-0005-0000-0000-00005E560000}"/>
    <cellStyle name="Normal 2 10 22 2 2 3" xfId="17850" xr:uid="{00000000-0005-0000-0000-00005F560000}"/>
    <cellStyle name="Normal 2 10 22 2 3" xfId="17851" xr:uid="{00000000-0005-0000-0000-000060560000}"/>
    <cellStyle name="Normal 2 10 22 2 4" xfId="17852" xr:uid="{00000000-0005-0000-0000-000061560000}"/>
    <cellStyle name="Normal 2 10 22 3" xfId="17853" xr:uid="{00000000-0005-0000-0000-000062560000}"/>
    <cellStyle name="Normal 2 10 22 3 2" xfId="17854" xr:uid="{00000000-0005-0000-0000-000063560000}"/>
    <cellStyle name="Normal 2 10 22 3 3" xfId="17855" xr:uid="{00000000-0005-0000-0000-000064560000}"/>
    <cellStyle name="Normal 2 10 22 4" xfId="17856" xr:uid="{00000000-0005-0000-0000-000065560000}"/>
    <cellStyle name="Normal 2 10 23" xfId="1596" xr:uid="{00000000-0005-0000-0000-000066560000}"/>
    <cellStyle name="Normal 2 10 23 2" xfId="17857" xr:uid="{00000000-0005-0000-0000-000067560000}"/>
    <cellStyle name="Normal 2 10 23 2 2" xfId="17858" xr:uid="{00000000-0005-0000-0000-000068560000}"/>
    <cellStyle name="Normal 2 10 23 2 2 2" xfId="17859" xr:uid="{00000000-0005-0000-0000-000069560000}"/>
    <cellStyle name="Normal 2 10 23 2 2 3" xfId="17860" xr:uid="{00000000-0005-0000-0000-00006A560000}"/>
    <cellStyle name="Normal 2 10 23 2 3" xfId="17861" xr:uid="{00000000-0005-0000-0000-00006B560000}"/>
    <cellStyle name="Normal 2 10 23 2 4" xfId="17862" xr:uid="{00000000-0005-0000-0000-00006C560000}"/>
    <cellStyle name="Normal 2 10 23 3" xfId="17863" xr:uid="{00000000-0005-0000-0000-00006D560000}"/>
    <cellStyle name="Normal 2 10 23 3 2" xfId="17864" xr:uid="{00000000-0005-0000-0000-00006E560000}"/>
    <cellStyle name="Normal 2 10 23 3 3" xfId="17865" xr:uid="{00000000-0005-0000-0000-00006F560000}"/>
    <cellStyle name="Normal 2 10 23 4" xfId="17866" xr:uid="{00000000-0005-0000-0000-000070560000}"/>
    <cellStyle name="Normal 2 10 24" xfId="17867" xr:uid="{00000000-0005-0000-0000-000071560000}"/>
    <cellStyle name="Normal 2 10 24 2" xfId="17868" xr:uid="{00000000-0005-0000-0000-000072560000}"/>
    <cellStyle name="Normal 2 10 24 2 2" xfId="17869" xr:uid="{00000000-0005-0000-0000-000073560000}"/>
    <cellStyle name="Normal 2 10 24 2 3" xfId="17870" xr:uid="{00000000-0005-0000-0000-000074560000}"/>
    <cellStyle name="Normal 2 10 24 3" xfId="17871" xr:uid="{00000000-0005-0000-0000-000075560000}"/>
    <cellStyle name="Normal 2 10 24 4" xfId="17872" xr:uid="{00000000-0005-0000-0000-000076560000}"/>
    <cellStyle name="Normal 2 10 25" xfId="17873" xr:uid="{00000000-0005-0000-0000-000077560000}"/>
    <cellStyle name="Normal 2 10 25 2" xfId="17874" xr:uid="{00000000-0005-0000-0000-000078560000}"/>
    <cellStyle name="Normal 2 10 25 3" xfId="17875" xr:uid="{00000000-0005-0000-0000-000079560000}"/>
    <cellStyle name="Normal 2 10 26" xfId="17876" xr:uid="{00000000-0005-0000-0000-00007A560000}"/>
    <cellStyle name="Normal 2 10 27" xfId="17877" xr:uid="{00000000-0005-0000-0000-00007B560000}"/>
    <cellStyle name="Normal 2 10 3" xfId="1597" xr:uid="{00000000-0005-0000-0000-00007C560000}"/>
    <cellStyle name="Normal 2 10 3 2" xfId="17878" xr:uid="{00000000-0005-0000-0000-00007D560000}"/>
    <cellStyle name="Normal 2 10 3 2 2" xfId="17879" xr:uid="{00000000-0005-0000-0000-00007E560000}"/>
    <cellStyle name="Normal 2 10 3 2 2 2" xfId="17880" xr:uid="{00000000-0005-0000-0000-00007F560000}"/>
    <cellStyle name="Normal 2 10 3 2 2 3" xfId="17881" xr:uid="{00000000-0005-0000-0000-000080560000}"/>
    <cellStyle name="Normal 2 10 3 2 3" xfId="17882" xr:uid="{00000000-0005-0000-0000-000081560000}"/>
    <cellStyle name="Normal 2 10 3 2 4" xfId="17883" xr:uid="{00000000-0005-0000-0000-000082560000}"/>
    <cellStyle name="Normal 2 10 3 3" xfId="17884" xr:uid="{00000000-0005-0000-0000-000083560000}"/>
    <cellStyle name="Normal 2 10 3 3 2" xfId="17885" xr:uid="{00000000-0005-0000-0000-000084560000}"/>
    <cellStyle name="Normal 2 10 3 3 3" xfId="17886" xr:uid="{00000000-0005-0000-0000-000085560000}"/>
    <cellStyle name="Normal 2 10 3 4" xfId="17887" xr:uid="{00000000-0005-0000-0000-000086560000}"/>
    <cellStyle name="Normal 2 10 3 5" xfId="17888" xr:uid="{00000000-0005-0000-0000-000087560000}"/>
    <cellStyle name="Normal 2 10 4" xfId="1598" xr:uid="{00000000-0005-0000-0000-000088560000}"/>
    <cellStyle name="Normal 2 10 4 2" xfId="17889" xr:uid="{00000000-0005-0000-0000-000089560000}"/>
    <cellStyle name="Normal 2 10 4 2 2" xfId="17890" xr:uid="{00000000-0005-0000-0000-00008A560000}"/>
    <cellStyle name="Normal 2 10 4 2 2 2" xfId="17891" xr:uid="{00000000-0005-0000-0000-00008B560000}"/>
    <cellStyle name="Normal 2 10 4 2 2 3" xfId="17892" xr:uid="{00000000-0005-0000-0000-00008C560000}"/>
    <cellStyle name="Normal 2 10 4 2 3" xfId="17893" xr:uid="{00000000-0005-0000-0000-00008D560000}"/>
    <cellStyle name="Normal 2 10 4 2 4" xfId="17894" xr:uid="{00000000-0005-0000-0000-00008E560000}"/>
    <cellStyle name="Normal 2 10 4 3" xfId="17895" xr:uid="{00000000-0005-0000-0000-00008F560000}"/>
    <cellStyle name="Normal 2 10 4 3 2" xfId="17896" xr:uid="{00000000-0005-0000-0000-000090560000}"/>
    <cellStyle name="Normal 2 10 4 3 3" xfId="17897" xr:uid="{00000000-0005-0000-0000-000091560000}"/>
    <cellStyle name="Normal 2 10 4 4" xfId="17898" xr:uid="{00000000-0005-0000-0000-000092560000}"/>
    <cellStyle name="Normal 2 10 5" xfId="1599" xr:uid="{00000000-0005-0000-0000-000093560000}"/>
    <cellStyle name="Normal 2 10 5 2" xfId="17899" xr:uid="{00000000-0005-0000-0000-000094560000}"/>
    <cellStyle name="Normal 2 10 5 2 2" xfId="17900" xr:uid="{00000000-0005-0000-0000-000095560000}"/>
    <cellStyle name="Normal 2 10 5 2 2 2" xfId="17901" xr:uid="{00000000-0005-0000-0000-000096560000}"/>
    <cellStyle name="Normal 2 10 5 2 2 3" xfId="17902" xr:uid="{00000000-0005-0000-0000-000097560000}"/>
    <cellStyle name="Normal 2 10 5 2 3" xfId="17903" xr:uid="{00000000-0005-0000-0000-000098560000}"/>
    <cellStyle name="Normal 2 10 5 2 4" xfId="17904" xr:uid="{00000000-0005-0000-0000-000099560000}"/>
    <cellStyle name="Normal 2 10 5 3" xfId="17905" xr:uid="{00000000-0005-0000-0000-00009A560000}"/>
    <cellStyle name="Normal 2 10 5 3 2" xfId="17906" xr:uid="{00000000-0005-0000-0000-00009B560000}"/>
    <cellStyle name="Normal 2 10 5 3 3" xfId="17907" xr:uid="{00000000-0005-0000-0000-00009C560000}"/>
    <cellStyle name="Normal 2 10 5 4" xfId="17908" xr:uid="{00000000-0005-0000-0000-00009D560000}"/>
    <cellStyle name="Normal 2 10 6" xfId="1600" xr:uid="{00000000-0005-0000-0000-00009E560000}"/>
    <cellStyle name="Normal 2 10 6 2" xfId="17909" xr:uid="{00000000-0005-0000-0000-00009F560000}"/>
    <cellStyle name="Normal 2 10 6 2 2" xfId="17910" xr:uid="{00000000-0005-0000-0000-0000A0560000}"/>
    <cellStyle name="Normal 2 10 6 2 2 2" xfId="17911" xr:uid="{00000000-0005-0000-0000-0000A1560000}"/>
    <cellStyle name="Normal 2 10 6 2 2 3" xfId="17912" xr:uid="{00000000-0005-0000-0000-0000A2560000}"/>
    <cellStyle name="Normal 2 10 6 2 3" xfId="17913" xr:uid="{00000000-0005-0000-0000-0000A3560000}"/>
    <cellStyle name="Normal 2 10 6 2 4" xfId="17914" xr:uid="{00000000-0005-0000-0000-0000A4560000}"/>
    <cellStyle name="Normal 2 10 6 3" xfId="17915" xr:uid="{00000000-0005-0000-0000-0000A5560000}"/>
    <cellStyle name="Normal 2 10 6 3 2" xfId="17916" xr:uid="{00000000-0005-0000-0000-0000A6560000}"/>
    <cellStyle name="Normal 2 10 6 3 3" xfId="17917" xr:uid="{00000000-0005-0000-0000-0000A7560000}"/>
    <cellStyle name="Normal 2 10 6 4" xfId="17918" xr:uid="{00000000-0005-0000-0000-0000A8560000}"/>
    <cellStyle name="Normal 2 10 7" xfId="1601" xr:uid="{00000000-0005-0000-0000-0000A9560000}"/>
    <cellStyle name="Normal 2 10 7 2" xfId="17919" xr:uid="{00000000-0005-0000-0000-0000AA560000}"/>
    <cellStyle name="Normal 2 10 7 2 2" xfId="17920" xr:uid="{00000000-0005-0000-0000-0000AB560000}"/>
    <cellStyle name="Normal 2 10 7 2 2 2" xfId="17921" xr:uid="{00000000-0005-0000-0000-0000AC560000}"/>
    <cellStyle name="Normal 2 10 7 2 2 3" xfId="17922" xr:uid="{00000000-0005-0000-0000-0000AD560000}"/>
    <cellStyle name="Normal 2 10 7 2 3" xfId="17923" xr:uid="{00000000-0005-0000-0000-0000AE560000}"/>
    <cellStyle name="Normal 2 10 7 2 4" xfId="17924" xr:uid="{00000000-0005-0000-0000-0000AF560000}"/>
    <cellStyle name="Normal 2 10 7 3" xfId="17925" xr:uid="{00000000-0005-0000-0000-0000B0560000}"/>
    <cellStyle name="Normal 2 10 7 3 2" xfId="17926" xr:uid="{00000000-0005-0000-0000-0000B1560000}"/>
    <cellStyle name="Normal 2 10 7 3 3" xfId="17927" xr:uid="{00000000-0005-0000-0000-0000B2560000}"/>
    <cellStyle name="Normal 2 10 7 4" xfId="17928" xr:uid="{00000000-0005-0000-0000-0000B3560000}"/>
    <cellStyle name="Normal 2 10 8" xfId="1602" xr:uid="{00000000-0005-0000-0000-0000B4560000}"/>
    <cellStyle name="Normal 2 10 8 2" xfId="17929" xr:uid="{00000000-0005-0000-0000-0000B5560000}"/>
    <cellStyle name="Normal 2 10 8 2 2" xfId="17930" xr:uid="{00000000-0005-0000-0000-0000B6560000}"/>
    <cellStyle name="Normal 2 10 8 2 2 2" xfId="17931" xr:uid="{00000000-0005-0000-0000-0000B7560000}"/>
    <cellStyle name="Normal 2 10 8 2 2 3" xfId="17932" xr:uid="{00000000-0005-0000-0000-0000B8560000}"/>
    <cellStyle name="Normal 2 10 8 2 3" xfId="17933" xr:uid="{00000000-0005-0000-0000-0000B9560000}"/>
    <cellStyle name="Normal 2 10 8 2 4" xfId="17934" xr:uid="{00000000-0005-0000-0000-0000BA560000}"/>
    <cellStyle name="Normal 2 10 8 3" xfId="17935" xr:uid="{00000000-0005-0000-0000-0000BB560000}"/>
    <cellStyle name="Normal 2 10 8 3 2" xfId="17936" xr:uid="{00000000-0005-0000-0000-0000BC560000}"/>
    <cellStyle name="Normal 2 10 8 3 3" xfId="17937" xr:uid="{00000000-0005-0000-0000-0000BD560000}"/>
    <cellStyle name="Normal 2 10 8 4" xfId="17938" xr:uid="{00000000-0005-0000-0000-0000BE560000}"/>
    <cellStyle name="Normal 2 10 9" xfId="1603" xr:uid="{00000000-0005-0000-0000-0000BF560000}"/>
    <cellStyle name="Normal 2 10 9 2" xfId="17939" xr:uid="{00000000-0005-0000-0000-0000C0560000}"/>
    <cellStyle name="Normal 2 10 9 2 2" xfId="17940" xr:uid="{00000000-0005-0000-0000-0000C1560000}"/>
    <cellStyle name="Normal 2 10 9 2 2 2" xfId="17941" xr:uid="{00000000-0005-0000-0000-0000C2560000}"/>
    <cellStyle name="Normal 2 10 9 2 2 3" xfId="17942" xr:uid="{00000000-0005-0000-0000-0000C3560000}"/>
    <cellStyle name="Normal 2 10 9 2 3" xfId="17943" xr:uid="{00000000-0005-0000-0000-0000C4560000}"/>
    <cellStyle name="Normal 2 10 9 2 4" xfId="17944" xr:uid="{00000000-0005-0000-0000-0000C5560000}"/>
    <cellStyle name="Normal 2 10 9 3" xfId="17945" xr:uid="{00000000-0005-0000-0000-0000C6560000}"/>
    <cellStyle name="Normal 2 10 9 3 2" xfId="17946" xr:uid="{00000000-0005-0000-0000-0000C7560000}"/>
    <cellStyle name="Normal 2 10 9 3 3" xfId="17947" xr:uid="{00000000-0005-0000-0000-0000C8560000}"/>
    <cellStyle name="Normal 2 10 9 4" xfId="17948" xr:uid="{00000000-0005-0000-0000-0000C9560000}"/>
    <cellStyle name="Normal 2 10_2015 Annual Rpt" xfId="4990" xr:uid="{00000000-0005-0000-0000-0000CA560000}"/>
    <cellStyle name="Normal 2 100" xfId="4952" xr:uid="{00000000-0005-0000-0000-0000CB560000}"/>
    <cellStyle name="Normal 2 100 2" xfId="17949" xr:uid="{00000000-0005-0000-0000-0000CC560000}"/>
    <cellStyle name="Normal 2 100 2 2" xfId="17950" xr:uid="{00000000-0005-0000-0000-0000CD560000}"/>
    <cellStyle name="Normal 2 100 2 2 2" xfId="17951" xr:uid="{00000000-0005-0000-0000-0000CE560000}"/>
    <cellStyle name="Normal 2 100 2 3" xfId="17952" xr:uid="{00000000-0005-0000-0000-0000CF560000}"/>
    <cellStyle name="Normal 2 100 2 4" xfId="17953" xr:uid="{00000000-0005-0000-0000-0000D0560000}"/>
    <cellStyle name="Normal 2 100 2 5" xfId="17954" xr:uid="{00000000-0005-0000-0000-0000D1560000}"/>
    <cellStyle name="Normal 2 100 3" xfId="17955" xr:uid="{00000000-0005-0000-0000-0000D2560000}"/>
    <cellStyle name="Normal 2 100 3 2" xfId="17956" xr:uid="{00000000-0005-0000-0000-0000D3560000}"/>
    <cellStyle name="Normal 2 100 4" xfId="17957" xr:uid="{00000000-0005-0000-0000-0000D4560000}"/>
    <cellStyle name="Normal 2 100 5" xfId="17958" xr:uid="{00000000-0005-0000-0000-0000D5560000}"/>
    <cellStyle name="Normal 2 100 6" xfId="17959" xr:uid="{00000000-0005-0000-0000-0000D6560000}"/>
    <cellStyle name="Normal 2 100 7" xfId="17960" xr:uid="{00000000-0005-0000-0000-0000D7560000}"/>
    <cellStyle name="Normal 2 100 8" xfId="17961" xr:uid="{00000000-0005-0000-0000-0000D8560000}"/>
    <cellStyle name="Normal 2 101" xfId="5036" xr:uid="{00000000-0005-0000-0000-0000D9560000}"/>
    <cellStyle name="Normal 2 101 2" xfId="17962" xr:uid="{00000000-0005-0000-0000-0000DA560000}"/>
    <cellStyle name="Normal 2 101 2 2" xfId="17963" xr:uid="{00000000-0005-0000-0000-0000DB560000}"/>
    <cellStyle name="Normal 2 101 2 2 2" xfId="17964" xr:uid="{00000000-0005-0000-0000-0000DC560000}"/>
    <cellStyle name="Normal 2 101 2 2 3" xfId="53019" xr:uid="{00000000-0005-0000-0000-0000DD560000}"/>
    <cellStyle name="Normal 2 101 2 3" xfId="17965" xr:uid="{00000000-0005-0000-0000-0000DE560000}"/>
    <cellStyle name="Normal 2 101 2 4" xfId="17966" xr:uid="{00000000-0005-0000-0000-0000DF560000}"/>
    <cellStyle name="Normal 2 101 3" xfId="17967" xr:uid="{00000000-0005-0000-0000-0000E0560000}"/>
    <cellStyle name="Normal 2 101 3 2" xfId="17968" xr:uid="{00000000-0005-0000-0000-0000E1560000}"/>
    <cellStyle name="Normal 2 101 3 3" xfId="53020" xr:uid="{00000000-0005-0000-0000-0000E2560000}"/>
    <cellStyle name="Normal 2 101 4" xfId="17969" xr:uid="{00000000-0005-0000-0000-0000E3560000}"/>
    <cellStyle name="Normal 2 101 5" xfId="17970" xr:uid="{00000000-0005-0000-0000-0000E4560000}"/>
    <cellStyle name="Normal 2 101 6" xfId="17971" xr:uid="{00000000-0005-0000-0000-0000E5560000}"/>
    <cellStyle name="Normal 2 101 7" xfId="17972" xr:uid="{00000000-0005-0000-0000-0000E6560000}"/>
    <cellStyle name="Normal 2 102" xfId="5038" xr:uid="{00000000-0005-0000-0000-0000E7560000}"/>
    <cellStyle name="Normal 2 102 2" xfId="17973" xr:uid="{00000000-0005-0000-0000-0000E8560000}"/>
    <cellStyle name="Normal 2 102 2 2" xfId="17974" xr:uid="{00000000-0005-0000-0000-0000E9560000}"/>
    <cellStyle name="Normal 2 102 2 2 2" xfId="17975" xr:uid="{00000000-0005-0000-0000-0000EA560000}"/>
    <cellStyle name="Normal 2 102 2 3" xfId="17976" xr:uid="{00000000-0005-0000-0000-0000EB560000}"/>
    <cellStyle name="Normal 2 102 3" xfId="17977" xr:uid="{00000000-0005-0000-0000-0000EC560000}"/>
    <cellStyle name="Normal 2 102 3 2" xfId="17978" xr:uid="{00000000-0005-0000-0000-0000ED560000}"/>
    <cellStyle name="Normal 2 102 3 3" xfId="53021" xr:uid="{00000000-0005-0000-0000-0000EE560000}"/>
    <cellStyle name="Normal 2 102 4" xfId="17979" xr:uid="{00000000-0005-0000-0000-0000EF560000}"/>
    <cellStyle name="Normal 2 102 5" xfId="17980" xr:uid="{00000000-0005-0000-0000-0000F0560000}"/>
    <cellStyle name="Normal 2 102 6" xfId="17981" xr:uid="{00000000-0005-0000-0000-0000F1560000}"/>
    <cellStyle name="Normal 2 103" xfId="5035" xr:uid="{00000000-0005-0000-0000-0000F2560000}"/>
    <cellStyle name="Normal 2 103 2" xfId="17982" xr:uid="{00000000-0005-0000-0000-0000F3560000}"/>
    <cellStyle name="Normal 2 103 2 2" xfId="17983" xr:uid="{00000000-0005-0000-0000-0000F4560000}"/>
    <cellStyle name="Normal 2 103 3" xfId="17984" xr:uid="{00000000-0005-0000-0000-0000F5560000}"/>
    <cellStyle name="Normal 2 103 4" xfId="17985" xr:uid="{00000000-0005-0000-0000-0000F6560000}"/>
    <cellStyle name="Normal 2 103 5" xfId="17986" xr:uid="{00000000-0005-0000-0000-0000F7560000}"/>
    <cellStyle name="Normal 2 104" xfId="5039" xr:uid="{00000000-0005-0000-0000-0000F8560000}"/>
    <cellStyle name="Normal 2 104 2" xfId="17987" xr:uid="{00000000-0005-0000-0000-0000F9560000}"/>
    <cellStyle name="Normal 2 104 2 2" xfId="53022" xr:uid="{00000000-0005-0000-0000-0000FA560000}"/>
    <cellStyle name="Normal 2 104 2 3" xfId="53023" xr:uid="{00000000-0005-0000-0000-0000FB560000}"/>
    <cellStyle name="Normal 2 104 3" xfId="53024" xr:uid="{00000000-0005-0000-0000-0000FC560000}"/>
    <cellStyle name="Normal 2 104 4" xfId="53025" xr:uid="{00000000-0005-0000-0000-0000FD560000}"/>
    <cellStyle name="Normal 2 105" xfId="5037" xr:uid="{00000000-0005-0000-0000-0000FE560000}"/>
    <cellStyle name="Normal 2 105 2" xfId="17988" xr:uid="{00000000-0005-0000-0000-0000FF560000}"/>
    <cellStyle name="Normal 2 106" xfId="5040" xr:uid="{00000000-0005-0000-0000-000000570000}"/>
    <cellStyle name="Normal 2 107" xfId="5058" xr:uid="{00000000-0005-0000-0000-000001570000}"/>
    <cellStyle name="Normal 2 108" xfId="5055" xr:uid="{00000000-0005-0000-0000-000002570000}"/>
    <cellStyle name="Normal 2 109" xfId="5054" xr:uid="{00000000-0005-0000-0000-000003570000}"/>
    <cellStyle name="Normal 2 109 2" xfId="17989" xr:uid="{00000000-0005-0000-0000-000004570000}"/>
    <cellStyle name="Normal 2 11" xfId="103" xr:uid="{00000000-0005-0000-0000-000005570000}"/>
    <cellStyle name="Normal 2 11 10" xfId="1605" xr:uid="{00000000-0005-0000-0000-000006570000}"/>
    <cellStyle name="Normal 2 11 10 2" xfId="17990" xr:uid="{00000000-0005-0000-0000-000007570000}"/>
    <cellStyle name="Normal 2 11 10 2 2" xfId="17991" xr:uid="{00000000-0005-0000-0000-000008570000}"/>
    <cellStyle name="Normal 2 11 10 2 2 2" xfId="17992" xr:uid="{00000000-0005-0000-0000-000009570000}"/>
    <cellStyle name="Normal 2 11 10 2 2 3" xfId="17993" xr:uid="{00000000-0005-0000-0000-00000A570000}"/>
    <cellStyle name="Normal 2 11 10 2 3" xfId="17994" xr:uid="{00000000-0005-0000-0000-00000B570000}"/>
    <cellStyle name="Normal 2 11 10 2 4" xfId="17995" xr:uid="{00000000-0005-0000-0000-00000C570000}"/>
    <cellStyle name="Normal 2 11 10 3" xfId="17996" xr:uid="{00000000-0005-0000-0000-00000D570000}"/>
    <cellStyle name="Normal 2 11 10 3 2" xfId="17997" xr:uid="{00000000-0005-0000-0000-00000E570000}"/>
    <cellStyle name="Normal 2 11 10 3 3" xfId="17998" xr:uid="{00000000-0005-0000-0000-00000F570000}"/>
    <cellStyle name="Normal 2 11 10 4" xfId="17999" xr:uid="{00000000-0005-0000-0000-000010570000}"/>
    <cellStyle name="Normal 2 11 11" xfId="1606" xr:uid="{00000000-0005-0000-0000-000011570000}"/>
    <cellStyle name="Normal 2 11 11 2" xfId="18000" xr:uid="{00000000-0005-0000-0000-000012570000}"/>
    <cellStyle name="Normal 2 11 11 2 2" xfId="18001" xr:uid="{00000000-0005-0000-0000-000013570000}"/>
    <cellStyle name="Normal 2 11 11 2 2 2" xfId="18002" xr:uid="{00000000-0005-0000-0000-000014570000}"/>
    <cellStyle name="Normal 2 11 11 2 2 3" xfId="18003" xr:uid="{00000000-0005-0000-0000-000015570000}"/>
    <cellStyle name="Normal 2 11 11 2 3" xfId="18004" xr:uid="{00000000-0005-0000-0000-000016570000}"/>
    <cellStyle name="Normal 2 11 11 2 4" xfId="18005" xr:uid="{00000000-0005-0000-0000-000017570000}"/>
    <cellStyle name="Normal 2 11 11 3" xfId="18006" xr:uid="{00000000-0005-0000-0000-000018570000}"/>
    <cellStyle name="Normal 2 11 11 3 2" xfId="18007" xr:uid="{00000000-0005-0000-0000-000019570000}"/>
    <cellStyle name="Normal 2 11 11 3 3" xfId="18008" xr:uid="{00000000-0005-0000-0000-00001A570000}"/>
    <cellStyle name="Normal 2 11 11 4" xfId="18009" xr:uid="{00000000-0005-0000-0000-00001B570000}"/>
    <cellStyle name="Normal 2 11 12" xfId="1607" xr:uid="{00000000-0005-0000-0000-00001C570000}"/>
    <cellStyle name="Normal 2 11 12 2" xfId="18010" xr:uid="{00000000-0005-0000-0000-00001D570000}"/>
    <cellStyle name="Normal 2 11 12 2 2" xfId="18011" xr:uid="{00000000-0005-0000-0000-00001E570000}"/>
    <cellStyle name="Normal 2 11 12 2 2 2" xfId="18012" xr:uid="{00000000-0005-0000-0000-00001F570000}"/>
    <cellStyle name="Normal 2 11 12 2 2 3" xfId="18013" xr:uid="{00000000-0005-0000-0000-000020570000}"/>
    <cellStyle name="Normal 2 11 12 2 3" xfId="18014" xr:uid="{00000000-0005-0000-0000-000021570000}"/>
    <cellStyle name="Normal 2 11 12 2 4" xfId="18015" xr:uid="{00000000-0005-0000-0000-000022570000}"/>
    <cellStyle name="Normal 2 11 12 3" xfId="18016" xr:uid="{00000000-0005-0000-0000-000023570000}"/>
    <cellStyle name="Normal 2 11 12 3 2" xfId="18017" xr:uid="{00000000-0005-0000-0000-000024570000}"/>
    <cellStyle name="Normal 2 11 12 3 3" xfId="18018" xr:uid="{00000000-0005-0000-0000-000025570000}"/>
    <cellStyle name="Normal 2 11 12 4" xfId="18019" xr:uid="{00000000-0005-0000-0000-000026570000}"/>
    <cellStyle name="Normal 2 11 13" xfId="1608" xr:uid="{00000000-0005-0000-0000-000027570000}"/>
    <cellStyle name="Normal 2 11 13 2" xfId="18020" xr:uid="{00000000-0005-0000-0000-000028570000}"/>
    <cellStyle name="Normal 2 11 13 2 2" xfId="18021" xr:uid="{00000000-0005-0000-0000-000029570000}"/>
    <cellStyle name="Normal 2 11 13 2 2 2" xfId="18022" xr:uid="{00000000-0005-0000-0000-00002A570000}"/>
    <cellStyle name="Normal 2 11 13 2 2 3" xfId="18023" xr:uid="{00000000-0005-0000-0000-00002B570000}"/>
    <cellStyle name="Normal 2 11 13 2 3" xfId="18024" xr:uid="{00000000-0005-0000-0000-00002C570000}"/>
    <cellStyle name="Normal 2 11 13 2 4" xfId="18025" xr:uid="{00000000-0005-0000-0000-00002D570000}"/>
    <cellStyle name="Normal 2 11 13 3" xfId="18026" xr:uid="{00000000-0005-0000-0000-00002E570000}"/>
    <cellStyle name="Normal 2 11 13 3 2" xfId="18027" xr:uid="{00000000-0005-0000-0000-00002F570000}"/>
    <cellStyle name="Normal 2 11 13 3 3" xfId="18028" xr:uid="{00000000-0005-0000-0000-000030570000}"/>
    <cellStyle name="Normal 2 11 13 4" xfId="18029" xr:uid="{00000000-0005-0000-0000-000031570000}"/>
    <cellStyle name="Normal 2 11 14" xfId="1609" xr:uid="{00000000-0005-0000-0000-000032570000}"/>
    <cellStyle name="Normal 2 11 14 2" xfId="18030" xr:uid="{00000000-0005-0000-0000-000033570000}"/>
    <cellStyle name="Normal 2 11 14 2 2" xfId="18031" xr:uid="{00000000-0005-0000-0000-000034570000}"/>
    <cellStyle name="Normal 2 11 14 2 2 2" xfId="18032" xr:uid="{00000000-0005-0000-0000-000035570000}"/>
    <cellStyle name="Normal 2 11 14 2 2 3" xfId="18033" xr:uid="{00000000-0005-0000-0000-000036570000}"/>
    <cellStyle name="Normal 2 11 14 2 3" xfId="18034" xr:uid="{00000000-0005-0000-0000-000037570000}"/>
    <cellStyle name="Normal 2 11 14 2 4" xfId="18035" xr:uid="{00000000-0005-0000-0000-000038570000}"/>
    <cellStyle name="Normal 2 11 14 3" xfId="18036" xr:uid="{00000000-0005-0000-0000-000039570000}"/>
    <cellStyle name="Normal 2 11 14 3 2" xfId="18037" xr:uid="{00000000-0005-0000-0000-00003A570000}"/>
    <cellStyle name="Normal 2 11 14 3 3" xfId="18038" xr:uid="{00000000-0005-0000-0000-00003B570000}"/>
    <cellStyle name="Normal 2 11 14 4" xfId="18039" xr:uid="{00000000-0005-0000-0000-00003C570000}"/>
    <cellStyle name="Normal 2 11 15" xfId="1610" xr:uid="{00000000-0005-0000-0000-00003D570000}"/>
    <cellStyle name="Normal 2 11 15 2" xfId="18040" xr:uid="{00000000-0005-0000-0000-00003E570000}"/>
    <cellStyle name="Normal 2 11 15 2 2" xfId="18041" xr:uid="{00000000-0005-0000-0000-00003F570000}"/>
    <cellStyle name="Normal 2 11 15 2 2 2" xfId="18042" xr:uid="{00000000-0005-0000-0000-000040570000}"/>
    <cellStyle name="Normal 2 11 15 2 2 3" xfId="18043" xr:uid="{00000000-0005-0000-0000-000041570000}"/>
    <cellStyle name="Normal 2 11 15 2 3" xfId="18044" xr:uid="{00000000-0005-0000-0000-000042570000}"/>
    <cellStyle name="Normal 2 11 15 2 4" xfId="18045" xr:uid="{00000000-0005-0000-0000-000043570000}"/>
    <cellStyle name="Normal 2 11 15 3" xfId="18046" xr:uid="{00000000-0005-0000-0000-000044570000}"/>
    <cellStyle name="Normal 2 11 15 3 2" xfId="18047" xr:uid="{00000000-0005-0000-0000-000045570000}"/>
    <cellStyle name="Normal 2 11 15 3 3" xfId="18048" xr:uid="{00000000-0005-0000-0000-000046570000}"/>
    <cellStyle name="Normal 2 11 15 4" xfId="18049" xr:uid="{00000000-0005-0000-0000-000047570000}"/>
    <cellStyle name="Normal 2 11 16" xfId="1611" xr:uid="{00000000-0005-0000-0000-000048570000}"/>
    <cellStyle name="Normal 2 11 16 2" xfId="18050" xr:uid="{00000000-0005-0000-0000-000049570000}"/>
    <cellStyle name="Normal 2 11 16 2 2" xfId="18051" xr:uid="{00000000-0005-0000-0000-00004A570000}"/>
    <cellStyle name="Normal 2 11 16 2 2 2" xfId="18052" xr:uid="{00000000-0005-0000-0000-00004B570000}"/>
    <cellStyle name="Normal 2 11 16 2 2 3" xfId="18053" xr:uid="{00000000-0005-0000-0000-00004C570000}"/>
    <cellStyle name="Normal 2 11 16 2 3" xfId="18054" xr:uid="{00000000-0005-0000-0000-00004D570000}"/>
    <cellStyle name="Normal 2 11 16 2 4" xfId="18055" xr:uid="{00000000-0005-0000-0000-00004E570000}"/>
    <cellStyle name="Normal 2 11 16 3" xfId="18056" xr:uid="{00000000-0005-0000-0000-00004F570000}"/>
    <cellStyle name="Normal 2 11 16 3 2" xfId="18057" xr:uid="{00000000-0005-0000-0000-000050570000}"/>
    <cellStyle name="Normal 2 11 16 3 3" xfId="18058" xr:uid="{00000000-0005-0000-0000-000051570000}"/>
    <cellStyle name="Normal 2 11 16 4" xfId="18059" xr:uid="{00000000-0005-0000-0000-000052570000}"/>
    <cellStyle name="Normal 2 11 17" xfId="1612" xr:uid="{00000000-0005-0000-0000-000053570000}"/>
    <cellStyle name="Normal 2 11 17 2" xfId="18060" xr:uid="{00000000-0005-0000-0000-000054570000}"/>
    <cellStyle name="Normal 2 11 17 2 2" xfId="18061" xr:uid="{00000000-0005-0000-0000-000055570000}"/>
    <cellStyle name="Normal 2 11 17 2 2 2" xfId="18062" xr:uid="{00000000-0005-0000-0000-000056570000}"/>
    <cellStyle name="Normal 2 11 17 2 2 3" xfId="18063" xr:uid="{00000000-0005-0000-0000-000057570000}"/>
    <cellStyle name="Normal 2 11 17 2 3" xfId="18064" xr:uid="{00000000-0005-0000-0000-000058570000}"/>
    <cellStyle name="Normal 2 11 17 2 4" xfId="18065" xr:uid="{00000000-0005-0000-0000-000059570000}"/>
    <cellStyle name="Normal 2 11 17 3" xfId="18066" xr:uid="{00000000-0005-0000-0000-00005A570000}"/>
    <cellStyle name="Normal 2 11 17 3 2" xfId="18067" xr:uid="{00000000-0005-0000-0000-00005B570000}"/>
    <cellStyle name="Normal 2 11 17 3 3" xfId="18068" xr:uid="{00000000-0005-0000-0000-00005C570000}"/>
    <cellStyle name="Normal 2 11 17 4" xfId="18069" xr:uid="{00000000-0005-0000-0000-00005D570000}"/>
    <cellStyle name="Normal 2 11 18" xfId="1613" xr:uid="{00000000-0005-0000-0000-00005E570000}"/>
    <cellStyle name="Normal 2 11 18 2" xfId="18070" xr:uid="{00000000-0005-0000-0000-00005F570000}"/>
    <cellStyle name="Normal 2 11 18 2 2" xfId="18071" xr:uid="{00000000-0005-0000-0000-000060570000}"/>
    <cellStyle name="Normal 2 11 18 2 2 2" xfId="18072" xr:uid="{00000000-0005-0000-0000-000061570000}"/>
    <cellStyle name="Normal 2 11 18 2 2 3" xfId="18073" xr:uid="{00000000-0005-0000-0000-000062570000}"/>
    <cellStyle name="Normal 2 11 18 2 3" xfId="18074" xr:uid="{00000000-0005-0000-0000-000063570000}"/>
    <cellStyle name="Normal 2 11 18 2 4" xfId="18075" xr:uid="{00000000-0005-0000-0000-000064570000}"/>
    <cellStyle name="Normal 2 11 18 3" xfId="18076" xr:uid="{00000000-0005-0000-0000-000065570000}"/>
    <cellStyle name="Normal 2 11 18 3 2" xfId="18077" xr:uid="{00000000-0005-0000-0000-000066570000}"/>
    <cellStyle name="Normal 2 11 18 3 3" xfId="18078" xr:uid="{00000000-0005-0000-0000-000067570000}"/>
    <cellStyle name="Normal 2 11 18 4" xfId="18079" xr:uid="{00000000-0005-0000-0000-000068570000}"/>
    <cellStyle name="Normal 2 11 19" xfId="1614" xr:uid="{00000000-0005-0000-0000-000069570000}"/>
    <cellStyle name="Normal 2 11 19 2" xfId="18080" xr:uid="{00000000-0005-0000-0000-00006A570000}"/>
    <cellStyle name="Normal 2 11 19 2 2" xfId="18081" xr:uid="{00000000-0005-0000-0000-00006B570000}"/>
    <cellStyle name="Normal 2 11 19 2 2 2" xfId="18082" xr:uid="{00000000-0005-0000-0000-00006C570000}"/>
    <cellStyle name="Normal 2 11 19 2 2 3" xfId="18083" xr:uid="{00000000-0005-0000-0000-00006D570000}"/>
    <cellStyle name="Normal 2 11 19 2 3" xfId="18084" xr:uid="{00000000-0005-0000-0000-00006E570000}"/>
    <cellStyle name="Normal 2 11 19 2 4" xfId="18085" xr:uid="{00000000-0005-0000-0000-00006F570000}"/>
    <cellStyle name="Normal 2 11 19 3" xfId="18086" xr:uid="{00000000-0005-0000-0000-000070570000}"/>
    <cellStyle name="Normal 2 11 19 3 2" xfId="18087" xr:uid="{00000000-0005-0000-0000-000071570000}"/>
    <cellStyle name="Normal 2 11 19 3 3" xfId="18088" xr:uid="{00000000-0005-0000-0000-000072570000}"/>
    <cellStyle name="Normal 2 11 19 4" xfId="18089" xr:uid="{00000000-0005-0000-0000-000073570000}"/>
    <cellStyle name="Normal 2 11 2" xfId="257" xr:uid="{00000000-0005-0000-0000-000074570000}"/>
    <cellStyle name="Normal 2 11 2 2" xfId="1615" xr:uid="{00000000-0005-0000-0000-000075570000}"/>
    <cellStyle name="Normal 2 11 2 2 2" xfId="18090" xr:uid="{00000000-0005-0000-0000-000076570000}"/>
    <cellStyle name="Normal 2 11 2 2 2 2" xfId="18091" xr:uid="{00000000-0005-0000-0000-000077570000}"/>
    <cellStyle name="Normal 2 11 2 2 2 3" xfId="18092" xr:uid="{00000000-0005-0000-0000-000078570000}"/>
    <cellStyle name="Normal 2 11 2 2 3" xfId="18093" xr:uid="{00000000-0005-0000-0000-000079570000}"/>
    <cellStyle name="Normal 2 11 2 2 4" xfId="18094" xr:uid="{00000000-0005-0000-0000-00007A570000}"/>
    <cellStyle name="Normal 2 11 2 3" xfId="18095" xr:uid="{00000000-0005-0000-0000-00007B570000}"/>
    <cellStyle name="Normal 2 11 2 3 2" xfId="18096" xr:uid="{00000000-0005-0000-0000-00007C570000}"/>
    <cellStyle name="Normal 2 11 2 3 3" xfId="18097" xr:uid="{00000000-0005-0000-0000-00007D570000}"/>
    <cellStyle name="Normal 2 11 2 4" xfId="18098" xr:uid="{00000000-0005-0000-0000-00007E570000}"/>
    <cellStyle name="Normal 2 11 2 4 2" xfId="53026" xr:uid="{00000000-0005-0000-0000-00007F570000}"/>
    <cellStyle name="Normal 2 11 2 4 3" xfId="53027" xr:uid="{00000000-0005-0000-0000-000080570000}"/>
    <cellStyle name="Normal 2 11 2 5" xfId="18099" xr:uid="{00000000-0005-0000-0000-000081570000}"/>
    <cellStyle name="Normal 2 11 2 6" xfId="53028" xr:uid="{00000000-0005-0000-0000-000082570000}"/>
    <cellStyle name="Normal 2 11 20" xfId="1616" xr:uid="{00000000-0005-0000-0000-000083570000}"/>
    <cellStyle name="Normal 2 11 20 2" xfId="18100" xr:uid="{00000000-0005-0000-0000-000084570000}"/>
    <cellStyle name="Normal 2 11 20 2 2" xfId="18101" xr:uid="{00000000-0005-0000-0000-000085570000}"/>
    <cellStyle name="Normal 2 11 20 2 2 2" xfId="18102" xr:uid="{00000000-0005-0000-0000-000086570000}"/>
    <cellStyle name="Normal 2 11 20 2 2 3" xfId="18103" xr:uid="{00000000-0005-0000-0000-000087570000}"/>
    <cellStyle name="Normal 2 11 20 2 3" xfId="18104" xr:uid="{00000000-0005-0000-0000-000088570000}"/>
    <cellStyle name="Normal 2 11 20 2 4" xfId="18105" xr:uid="{00000000-0005-0000-0000-000089570000}"/>
    <cellStyle name="Normal 2 11 20 3" xfId="18106" xr:uid="{00000000-0005-0000-0000-00008A570000}"/>
    <cellStyle name="Normal 2 11 20 3 2" xfId="18107" xr:uid="{00000000-0005-0000-0000-00008B570000}"/>
    <cellStyle name="Normal 2 11 20 3 3" xfId="18108" xr:uid="{00000000-0005-0000-0000-00008C570000}"/>
    <cellStyle name="Normal 2 11 20 4" xfId="18109" xr:uid="{00000000-0005-0000-0000-00008D570000}"/>
    <cellStyle name="Normal 2 11 21" xfId="1617" xr:uid="{00000000-0005-0000-0000-00008E570000}"/>
    <cellStyle name="Normal 2 11 21 2" xfId="18110" xr:uid="{00000000-0005-0000-0000-00008F570000}"/>
    <cellStyle name="Normal 2 11 21 2 2" xfId="18111" xr:uid="{00000000-0005-0000-0000-000090570000}"/>
    <cellStyle name="Normal 2 11 21 2 2 2" xfId="18112" xr:uid="{00000000-0005-0000-0000-000091570000}"/>
    <cellStyle name="Normal 2 11 21 2 2 3" xfId="18113" xr:uid="{00000000-0005-0000-0000-000092570000}"/>
    <cellStyle name="Normal 2 11 21 2 3" xfId="18114" xr:uid="{00000000-0005-0000-0000-000093570000}"/>
    <cellStyle name="Normal 2 11 21 2 4" xfId="18115" xr:uid="{00000000-0005-0000-0000-000094570000}"/>
    <cellStyle name="Normal 2 11 21 3" xfId="18116" xr:uid="{00000000-0005-0000-0000-000095570000}"/>
    <cellStyle name="Normal 2 11 21 3 2" xfId="18117" xr:uid="{00000000-0005-0000-0000-000096570000}"/>
    <cellStyle name="Normal 2 11 21 3 3" xfId="18118" xr:uid="{00000000-0005-0000-0000-000097570000}"/>
    <cellStyle name="Normal 2 11 21 4" xfId="18119" xr:uid="{00000000-0005-0000-0000-000098570000}"/>
    <cellStyle name="Normal 2 11 22" xfId="1618" xr:uid="{00000000-0005-0000-0000-000099570000}"/>
    <cellStyle name="Normal 2 11 22 2" xfId="18120" xr:uid="{00000000-0005-0000-0000-00009A570000}"/>
    <cellStyle name="Normal 2 11 22 2 2" xfId="18121" xr:uid="{00000000-0005-0000-0000-00009B570000}"/>
    <cellStyle name="Normal 2 11 22 2 2 2" xfId="18122" xr:uid="{00000000-0005-0000-0000-00009C570000}"/>
    <cellStyle name="Normal 2 11 22 2 2 3" xfId="18123" xr:uid="{00000000-0005-0000-0000-00009D570000}"/>
    <cellStyle name="Normal 2 11 22 2 3" xfId="18124" xr:uid="{00000000-0005-0000-0000-00009E570000}"/>
    <cellStyle name="Normal 2 11 22 2 4" xfId="18125" xr:uid="{00000000-0005-0000-0000-00009F570000}"/>
    <cellStyle name="Normal 2 11 22 3" xfId="18126" xr:uid="{00000000-0005-0000-0000-0000A0570000}"/>
    <cellStyle name="Normal 2 11 22 3 2" xfId="18127" xr:uid="{00000000-0005-0000-0000-0000A1570000}"/>
    <cellStyle name="Normal 2 11 22 3 3" xfId="18128" xr:uid="{00000000-0005-0000-0000-0000A2570000}"/>
    <cellStyle name="Normal 2 11 22 4" xfId="18129" xr:uid="{00000000-0005-0000-0000-0000A3570000}"/>
    <cellStyle name="Normal 2 11 23" xfId="1619" xr:uid="{00000000-0005-0000-0000-0000A4570000}"/>
    <cellStyle name="Normal 2 11 23 2" xfId="18130" xr:uid="{00000000-0005-0000-0000-0000A5570000}"/>
    <cellStyle name="Normal 2 11 23 2 2" xfId="18131" xr:uid="{00000000-0005-0000-0000-0000A6570000}"/>
    <cellStyle name="Normal 2 11 23 2 2 2" xfId="18132" xr:uid="{00000000-0005-0000-0000-0000A7570000}"/>
    <cellStyle name="Normal 2 11 23 2 2 3" xfId="18133" xr:uid="{00000000-0005-0000-0000-0000A8570000}"/>
    <cellStyle name="Normal 2 11 23 2 3" xfId="18134" xr:uid="{00000000-0005-0000-0000-0000A9570000}"/>
    <cellStyle name="Normal 2 11 23 2 4" xfId="18135" xr:uid="{00000000-0005-0000-0000-0000AA570000}"/>
    <cellStyle name="Normal 2 11 23 3" xfId="18136" xr:uid="{00000000-0005-0000-0000-0000AB570000}"/>
    <cellStyle name="Normal 2 11 23 3 2" xfId="18137" xr:uid="{00000000-0005-0000-0000-0000AC570000}"/>
    <cellStyle name="Normal 2 11 23 3 3" xfId="18138" xr:uid="{00000000-0005-0000-0000-0000AD570000}"/>
    <cellStyle name="Normal 2 11 23 4" xfId="18139" xr:uid="{00000000-0005-0000-0000-0000AE570000}"/>
    <cellStyle name="Normal 2 11 24" xfId="1620" xr:uid="{00000000-0005-0000-0000-0000AF570000}"/>
    <cellStyle name="Normal 2 11 24 2" xfId="18140" xr:uid="{00000000-0005-0000-0000-0000B0570000}"/>
    <cellStyle name="Normal 2 11 24 2 2" xfId="18141" xr:uid="{00000000-0005-0000-0000-0000B1570000}"/>
    <cellStyle name="Normal 2 11 24 2 3" xfId="18142" xr:uid="{00000000-0005-0000-0000-0000B2570000}"/>
    <cellStyle name="Normal 2 11 24 3" xfId="18143" xr:uid="{00000000-0005-0000-0000-0000B3570000}"/>
    <cellStyle name="Normal 2 11 24 4" xfId="18144" xr:uid="{00000000-0005-0000-0000-0000B4570000}"/>
    <cellStyle name="Normal 2 11 25" xfId="4426" xr:uid="{00000000-0005-0000-0000-0000B5570000}"/>
    <cellStyle name="Normal 2 11 25 2" xfId="18145" xr:uid="{00000000-0005-0000-0000-0000B6570000}"/>
    <cellStyle name="Normal 2 11 25 2 2" xfId="53029" xr:uid="{00000000-0005-0000-0000-0000B7570000}"/>
    <cellStyle name="Normal 2 11 25 2 3" xfId="53030" xr:uid="{00000000-0005-0000-0000-0000B8570000}"/>
    <cellStyle name="Normal 2 11 25 3" xfId="18146" xr:uid="{00000000-0005-0000-0000-0000B9570000}"/>
    <cellStyle name="Normal 2 11 25 3 2" xfId="53031" xr:uid="{00000000-0005-0000-0000-0000BA570000}"/>
    <cellStyle name="Normal 2 11 25 3 3" xfId="53032" xr:uid="{00000000-0005-0000-0000-0000BB570000}"/>
    <cellStyle name="Normal 2 11 25 4" xfId="53033" xr:uid="{00000000-0005-0000-0000-0000BC570000}"/>
    <cellStyle name="Normal 2 11 25 5" xfId="53034" xr:uid="{00000000-0005-0000-0000-0000BD570000}"/>
    <cellStyle name="Normal 2 11 25 6" xfId="53035" xr:uid="{00000000-0005-0000-0000-0000BE570000}"/>
    <cellStyle name="Normal 2 11 25 7" xfId="53036" xr:uid="{00000000-0005-0000-0000-0000BF570000}"/>
    <cellStyle name="Normal 2 11 25 8" xfId="53037" xr:uid="{00000000-0005-0000-0000-0000C0570000}"/>
    <cellStyle name="Normal 2 11 26" xfId="1604" xr:uid="{00000000-0005-0000-0000-0000C1570000}"/>
    <cellStyle name="Normal 2 11 26 2" xfId="53038" xr:uid="{00000000-0005-0000-0000-0000C2570000}"/>
    <cellStyle name="Normal 2 11 26 2 2" xfId="53039" xr:uid="{00000000-0005-0000-0000-0000C3570000}"/>
    <cellStyle name="Normal 2 11 26 2 3" xfId="53040" xr:uid="{00000000-0005-0000-0000-0000C4570000}"/>
    <cellStyle name="Normal 2 11 26 3" xfId="53041" xr:uid="{00000000-0005-0000-0000-0000C5570000}"/>
    <cellStyle name="Normal 2 11 26 3 2" xfId="53042" xr:uid="{00000000-0005-0000-0000-0000C6570000}"/>
    <cellStyle name="Normal 2 11 26 3 3" xfId="53043" xr:uid="{00000000-0005-0000-0000-0000C7570000}"/>
    <cellStyle name="Normal 2 11 26 4" xfId="53044" xr:uid="{00000000-0005-0000-0000-0000C8570000}"/>
    <cellStyle name="Normal 2 11 26 5" xfId="53045" xr:uid="{00000000-0005-0000-0000-0000C9570000}"/>
    <cellStyle name="Normal 2 11 26 6" xfId="53046" xr:uid="{00000000-0005-0000-0000-0000CA570000}"/>
    <cellStyle name="Normal 2 11 26 7" xfId="53047" xr:uid="{00000000-0005-0000-0000-0000CB570000}"/>
    <cellStyle name="Normal 2 11 27" xfId="18147" xr:uid="{00000000-0005-0000-0000-0000CC570000}"/>
    <cellStyle name="Normal 2 11 27 2" xfId="53048" xr:uid="{00000000-0005-0000-0000-0000CD570000}"/>
    <cellStyle name="Normal 2 11 27 3" xfId="53049" xr:uid="{00000000-0005-0000-0000-0000CE570000}"/>
    <cellStyle name="Normal 2 11 28" xfId="53050" xr:uid="{00000000-0005-0000-0000-0000CF570000}"/>
    <cellStyle name="Normal 2 11 28 2" xfId="53051" xr:uid="{00000000-0005-0000-0000-0000D0570000}"/>
    <cellStyle name="Normal 2 11 28 3" xfId="53052" xr:uid="{00000000-0005-0000-0000-0000D1570000}"/>
    <cellStyle name="Normal 2 11 29" xfId="53053" xr:uid="{00000000-0005-0000-0000-0000D2570000}"/>
    <cellStyle name="Normal 2 11 29 2" xfId="53054" xr:uid="{00000000-0005-0000-0000-0000D3570000}"/>
    <cellStyle name="Normal 2 11 29 3" xfId="53055" xr:uid="{00000000-0005-0000-0000-0000D4570000}"/>
    <cellStyle name="Normal 2 11 3" xfId="1621" xr:uid="{00000000-0005-0000-0000-0000D5570000}"/>
    <cellStyle name="Normal 2 11 3 2" xfId="18148" xr:uid="{00000000-0005-0000-0000-0000D6570000}"/>
    <cellStyle name="Normal 2 11 3 2 2" xfId="18149" xr:uid="{00000000-0005-0000-0000-0000D7570000}"/>
    <cellStyle name="Normal 2 11 3 2 2 2" xfId="18150" xr:uid="{00000000-0005-0000-0000-0000D8570000}"/>
    <cellStyle name="Normal 2 11 3 2 2 3" xfId="18151" xr:uid="{00000000-0005-0000-0000-0000D9570000}"/>
    <cellStyle name="Normal 2 11 3 2 3" xfId="18152" xr:uid="{00000000-0005-0000-0000-0000DA570000}"/>
    <cellStyle name="Normal 2 11 3 2 4" xfId="18153" xr:uid="{00000000-0005-0000-0000-0000DB570000}"/>
    <cellStyle name="Normal 2 11 3 3" xfId="18154" xr:uid="{00000000-0005-0000-0000-0000DC570000}"/>
    <cellStyle name="Normal 2 11 3 3 2" xfId="18155" xr:uid="{00000000-0005-0000-0000-0000DD570000}"/>
    <cellStyle name="Normal 2 11 3 3 3" xfId="18156" xr:uid="{00000000-0005-0000-0000-0000DE570000}"/>
    <cellStyle name="Normal 2 11 3 4" xfId="18157" xr:uid="{00000000-0005-0000-0000-0000DF570000}"/>
    <cellStyle name="Normal 2 11 30" xfId="53056" xr:uid="{00000000-0005-0000-0000-0000E0570000}"/>
    <cellStyle name="Normal 2 11 30 2" xfId="53057" xr:uid="{00000000-0005-0000-0000-0000E1570000}"/>
    <cellStyle name="Normal 2 11 30 3" xfId="53058" xr:uid="{00000000-0005-0000-0000-0000E2570000}"/>
    <cellStyle name="Normal 2 11 31" xfId="53059" xr:uid="{00000000-0005-0000-0000-0000E3570000}"/>
    <cellStyle name="Normal 2 11 31 2" xfId="53060" xr:uid="{00000000-0005-0000-0000-0000E4570000}"/>
    <cellStyle name="Normal 2 11 31 3" xfId="53061" xr:uid="{00000000-0005-0000-0000-0000E5570000}"/>
    <cellStyle name="Normal 2 11 32" xfId="53062" xr:uid="{00000000-0005-0000-0000-0000E6570000}"/>
    <cellStyle name="Normal 2 11 32 2" xfId="53063" xr:uid="{00000000-0005-0000-0000-0000E7570000}"/>
    <cellStyle name="Normal 2 11 32 3" xfId="53064" xr:uid="{00000000-0005-0000-0000-0000E8570000}"/>
    <cellStyle name="Normal 2 11 33" xfId="53065" xr:uid="{00000000-0005-0000-0000-0000E9570000}"/>
    <cellStyle name="Normal 2 11 33 2" xfId="53066" xr:uid="{00000000-0005-0000-0000-0000EA570000}"/>
    <cellStyle name="Normal 2 11 33 3" xfId="53067" xr:uid="{00000000-0005-0000-0000-0000EB570000}"/>
    <cellStyle name="Normal 2 11 34" xfId="53068" xr:uid="{00000000-0005-0000-0000-0000EC570000}"/>
    <cellStyle name="Normal 2 11 34 2" xfId="53069" xr:uid="{00000000-0005-0000-0000-0000ED570000}"/>
    <cellStyle name="Normal 2 11 34 3" xfId="53070" xr:uid="{00000000-0005-0000-0000-0000EE570000}"/>
    <cellStyle name="Normal 2 11 35" xfId="53071" xr:uid="{00000000-0005-0000-0000-0000EF570000}"/>
    <cellStyle name="Normal 2 11 35 2" xfId="53072" xr:uid="{00000000-0005-0000-0000-0000F0570000}"/>
    <cellStyle name="Normal 2 11 35 3" xfId="53073" xr:uid="{00000000-0005-0000-0000-0000F1570000}"/>
    <cellStyle name="Normal 2 11 36" xfId="53074" xr:uid="{00000000-0005-0000-0000-0000F2570000}"/>
    <cellStyle name="Normal 2 11 36 2" xfId="53075" xr:uid="{00000000-0005-0000-0000-0000F3570000}"/>
    <cellStyle name="Normal 2 11 36 3" xfId="53076" xr:uid="{00000000-0005-0000-0000-0000F4570000}"/>
    <cellStyle name="Normal 2 11 37" xfId="53077" xr:uid="{00000000-0005-0000-0000-0000F5570000}"/>
    <cellStyle name="Normal 2 11 37 2" xfId="53078" xr:uid="{00000000-0005-0000-0000-0000F6570000}"/>
    <cellStyle name="Normal 2 11 37 3" xfId="53079" xr:uid="{00000000-0005-0000-0000-0000F7570000}"/>
    <cellStyle name="Normal 2 11 38" xfId="53080" xr:uid="{00000000-0005-0000-0000-0000F8570000}"/>
    <cellStyle name="Normal 2 11 39" xfId="53081" xr:uid="{00000000-0005-0000-0000-0000F9570000}"/>
    <cellStyle name="Normal 2 11 4" xfId="1622" xr:uid="{00000000-0005-0000-0000-0000FA570000}"/>
    <cellStyle name="Normal 2 11 4 2" xfId="18158" xr:uid="{00000000-0005-0000-0000-0000FB570000}"/>
    <cellStyle name="Normal 2 11 4 2 2" xfId="18159" xr:uid="{00000000-0005-0000-0000-0000FC570000}"/>
    <cellStyle name="Normal 2 11 4 2 2 2" xfId="18160" xr:uid="{00000000-0005-0000-0000-0000FD570000}"/>
    <cellStyle name="Normal 2 11 4 2 2 3" xfId="18161" xr:uid="{00000000-0005-0000-0000-0000FE570000}"/>
    <cellStyle name="Normal 2 11 4 2 3" xfId="18162" xr:uid="{00000000-0005-0000-0000-0000FF570000}"/>
    <cellStyle name="Normal 2 11 4 2 4" xfId="18163" xr:uid="{00000000-0005-0000-0000-000000580000}"/>
    <cellStyle name="Normal 2 11 4 3" xfId="18164" xr:uid="{00000000-0005-0000-0000-000001580000}"/>
    <cellStyle name="Normal 2 11 4 3 2" xfId="18165" xr:uid="{00000000-0005-0000-0000-000002580000}"/>
    <cellStyle name="Normal 2 11 4 3 3" xfId="18166" xr:uid="{00000000-0005-0000-0000-000003580000}"/>
    <cellStyle name="Normal 2 11 4 4" xfId="18167" xr:uid="{00000000-0005-0000-0000-000004580000}"/>
    <cellStyle name="Normal 2 11 40" xfId="53082" xr:uid="{00000000-0005-0000-0000-000005580000}"/>
    <cellStyle name="Normal 2 11 41" xfId="61223" xr:uid="{C4C5B80F-C213-4867-9546-D658AE4317B3}"/>
    <cellStyle name="Normal 2 11 5" xfId="1623" xr:uid="{00000000-0005-0000-0000-000006580000}"/>
    <cellStyle name="Normal 2 11 5 2" xfId="18168" xr:uid="{00000000-0005-0000-0000-000007580000}"/>
    <cellStyle name="Normal 2 11 5 2 2" xfId="18169" xr:uid="{00000000-0005-0000-0000-000008580000}"/>
    <cellStyle name="Normal 2 11 5 2 2 2" xfId="18170" xr:uid="{00000000-0005-0000-0000-000009580000}"/>
    <cellStyle name="Normal 2 11 5 2 2 3" xfId="18171" xr:uid="{00000000-0005-0000-0000-00000A580000}"/>
    <cellStyle name="Normal 2 11 5 2 3" xfId="18172" xr:uid="{00000000-0005-0000-0000-00000B580000}"/>
    <cellStyle name="Normal 2 11 5 2 4" xfId="18173" xr:uid="{00000000-0005-0000-0000-00000C580000}"/>
    <cellStyle name="Normal 2 11 5 3" xfId="18174" xr:uid="{00000000-0005-0000-0000-00000D580000}"/>
    <cellStyle name="Normal 2 11 5 3 2" xfId="18175" xr:uid="{00000000-0005-0000-0000-00000E580000}"/>
    <cellStyle name="Normal 2 11 5 3 3" xfId="18176" xr:uid="{00000000-0005-0000-0000-00000F580000}"/>
    <cellStyle name="Normal 2 11 5 4" xfId="18177" xr:uid="{00000000-0005-0000-0000-000010580000}"/>
    <cellStyle name="Normal 2 11 6" xfId="1624" xr:uid="{00000000-0005-0000-0000-000011580000}"/>
    <cellStyle name="Normal 2 11 6 2" xfId="18178" xr:uid="{00000000-0005-0000-0000-000012580000}"/>
    <cellStyle name="Normal 2 11 6 2 2" xfId="18179" xr:uid="{00000000-0005-0000-0000-000013580000}"/>
    <cellStyle name="Normal 2 11 6 2 2 2" xfId="18180" xr:uid="{00000000-0005-0000-0000-000014580000}"/>
    <cellStyle name="Normal 2 11 6 2 2 3" xfId="18181" xr:uid="{00000000-0005-0000-0000-000015580000}"/>
    <cellStyle name="Normal 2 11 6 2 3" xfId="18182" xr:uid="{00000000-0005-0000-0000-000016580000}"/>
    <cellStyle name="Normal 2 11 6 2 4" xfId="18183" xr:uid="{00000000-0005-0000-0000-000017580000}"/>
    <cellStyle name="Normal 2 11 6 3" xfId="18184" xr:uid="{00000000-0005-0000-0000-000018580000}"/>
    <cellStyle name="Normal 2 11 6 3 2" xfId="18185" xr:uid="{00000000-0005-0000-0000-000019580000}"/>
    <cellStyle name="Normal 2 11 6 3 3" xfId="18186" xr:uid="{00000000-0005-0000-0000-00001A580000}"/>
    <cellStyle name="Normal 2 11 6 4" xfId="18187" xr:uid="{00000000-0005-0000-0000-00001B580000}"/>
    <cellStyle name="Normal 2 11 7" xfId="1625" xr:uid="{00000000-0005-0000-0000-00001C580000}"/>
    <cellStyle name="Normal 2 11 7 2" xfId="18188" xr:uid="{00000000-0005-0000-0000-00001D580000}"/>
    <cellStyle name="Normal 2 11 7 2 2" xfId="18189" xr:uid="{00000000-0005-0000-0000-00001E580000}"/>
    <cellStyle name="Normal 2 11 7 2 2 2" xfId="18190" xr:uid="{00000000-0005-0000-0000-00001F580000}"/>
    <cellStyle name="Normal 2 11 7 2 2 3" xfId="18191" xr:uid="{00000000-0005-0000-0000-000020580000}"/>
    <cellStyle name="Normal 2 11 7 2 3" xfId="18192" xr:uid="{00000000-0005-0000-0000-000021580000}"/>
    <cellStyle name="Normal 2 11 7 2 4" xfId="18193" xr:uid="{00000000-0005-0000-0000-000022580000}"/>
    <cellStyle name="Normal 2 11 7 3" xfId="18194" xr:uid="{00000000-0005-0000-0000-000023580000}"/>
    <cellStyle name="Normal 2 11 7 3 2" xfId="18195" xr:uid="{00000000-0005-0000-0000-000024580000}"/>
    <cellStyle name="Normal 2 11 7 3 3" xfId="18196" xr:uid="{00000000-0005-0000-0000-000025580000}"/>
    <cellStyle name="Normal 2 11 7 4" xfId="18197" xr:uid="{00000000-0005-0000-0000-000026580000}"/>
    <cellStyle name="Normal 2 11 8" xfId="1626" xr:uid="{00000000-0005-0000-0000-000027580000}"/>
    <cellStyle name="Normal 2 11 8 2" xfId="18198" xr:uid="{00000000-0005-0000-0000-000028580000}"/>
    <cellStyle name="Normal 2 11 8 2 2" xfId="18199" xr:uid="{00000000-0005-0000-0000-000029580000}"/>
    <cellStyle name="Normal 2 11 8 2 2 2" xfId="18200" xr:uid="{00000000-0005-0000-0000-00002A580000}"/>
    <cellStyle name="Normal 2 11 8 2 2 3" xfId="18201" xr:uid="{00000000-0005-0000-0000-00002B580000}"/>
    <cellStyle name="Normal 2 11 8 2 3" xfId="18202" xr:uid="{00000000-0005-0000-0000-00002C580000}"/>
    <cellStyle name="Normal 2 11 8 2 4" xfId="18203" xr:uid="{00000000-0005-0000-0000-00002D580000}"/>
    <cellStyle name="Normal 2 11 8 3" xfId="18204" xr:uid="{00000000-0005-0000-0000-00002E580000}"/>
    <cellStyle name="Normal 2 11 8 3 2" xfId="18205" xr:uid="{00000000-0005-0000-0000-00002F580000}"/>
    <cellStyle name="Normal 2 11 8 3 3" xfId="18206" xr:uid="{00000000-0005-0000-0000-000030580000}"/>
    <cellStyle name="Normal 2 11 8 4" xfId="18207" xr:uid="{00000000-0005-0000-0000-000031580000}"/>
    <cellStyle name="Normal 2 11 9" xfId="1627" xr:uid="{00000000-0005-0000-0000-000032580000}"/>
    <cellStyle name="Normal 2 11 9 2" xfId="18208" xr:uid="{00000000-0005-0000-0000-000033580000}"/>
    <cellStyle name="Normal 2 11 9 2 2" xfId="18209" xr:uid="{00000000-0005-0000-0000-000034580000}"/>
    <cellStyle name="Normal 2 11 9 2 2 2" xfId="18210" xr:uid="{00000000-0005-0000-0000-000035580000}"/>
    <cellStyle name="Normal 2 11 9 2 2 3" xfId="18211" xr:uid="{00000000-0005-0000-0000-000036580000}"/>
    <cellStyle name="Normal 2 11 9 2 3" xfId="18212" xr:uid="{00000000-0005-0000-0000-000037580000}"/>
    <cellStyle name="Normal 2 11 9 2 4" xfId="18213" xr:uid="{00000000-0005-0000-0000-000038580000}"/>
    <cellStyle name="Normal 2 11 9 3" xfId="18214" xr:uid="{00000000-0005-0000-0000-000039580000}"/>
    <cellStyle name="Normal 2 11 9 3 2" xfId="18215" xr:uid="{00000000-0005-0000-0000-00003A580000}"/>
    <cellStyle name="Normal 2 11 9 3 3" xfId="18216" xr:uid="{00000000-0005-0000-0000-00003B580000}"/>
    <cellStyle name="Normal 2 11 9 4" xfId="18217" xr:uid="{00000000-0005-0000-0000-00003C580000}"/>
    <cellStyle name="Normal 2 11_Dec monthly report" xfId="4763" xr:uid="{00000000-0005-0000-0000-00003D580000}"/>
    <cellStyle name="Normal 2 110" xfId="5074" xr:uid="{00000000-0005-0000-0000-00003E580000}"/>
    <cellStyle name="Normal 2 111" xfId="5077" xr:uid="{00000000-0005-0000-0000-00003F580000}"/>
    <cellStyle name="Normal 2 112" xfId="5075" xr:uid="{00000000-0005-0000-0000-000040580000}"/>
    <cellStyle name="Normal 2 112 2" xfId="47244" xr:uid="{00000000-0005-0000-0000-000041580000}"/>
    <cellStyle name="Normal 2 113" xfId="5049" xr:uid="{00000000-0005-0000-0000-000042580000}"/>
    <cellStyle name="Normal 2 114" xfId="5073" xr:uid="{00000000-0005-0000-0000-000043580000}"/>
    <cellStyle name="Normal 2 115" xfId="5050" xr:uid="{00000000-0005-0000-0000-000044580000}"/>
    <cellStyle name="Normal 2 116" xfId="5051" xr:uid="{00000000-0005-0000-0000-000045580000}"/>
    <cellStyle name="Normal 2 117" xfId="5082" xr:uid="{00000000-0005-0000-0000-000046580000}"/>
    <cellStyle name="Normal 2 118" xfId="101" xr:uid="{00000000-0005-0000-0000-000047580000}"/>
    <cellStyle name="Normal 2 119" xfId="58002" xr:uid="{00000000-0005-0000-0000-000048580000}"/>
    <cellStyle name="Normal 2 12" xfId="1628" xr:uid="{00000000-0005-0000-0000-000049580000}"/>
    <cellStyle name="Normal 2 12 10" xfId="1629" xr:uid="{00000000-0005-0000-0000-00004A580000}"/>
    <cellStyle name="Normal 2 12 10 2" xfId="18218" xr:uid="{00000000-0005-0000-0000-00004B580000}"/>
    <cellStyle name="Normal 2 12 10 2 2" xfId="18219" xr:uid="{00000000-0005-0000-0000-00004C580000}"/>
    <cellStyle name="Normal 2 12 10 2 2 2" xfId="18220" xr:uid="{00000000-0005-0000-0000-00004D580000}"/>
    <cellStyle name="Normal 2 12 10 2 2 3" xfId="18221" xr:uid="{00000000-0005-0000-0000-00004E580000}"/>
    <cellStyle name="Normal 2 12 10 2 3" xfId="18222" xr:uid="{00000000-0005-0000-0000-00004F580000}"/>
    <cellStyle name="Normal 2 12 10 2 4" xfId="18223" xr:uid="{00000000-0005-0000-0000-000050580000}"/>
    <cellStyle name="Normal 2 12 10 3" xfId="18224" xr:uid="{00000000-0005-0000-0000-000051580000}"/>
    <cellStyle name="Normal 2 12 10 3 2" xfId="18225" xr:uid="{00000000-0005-0000-0000-000052580000}"/>
    <cellStyle name="Normal 2 12 10 3 3" xfId="18226" xr:uid="{00000000-0005-0000-0000-000053580000}"/>
    <cellStyle name="Normal 2 12 10 4" xfId="18227" xr:uid="{00000000-0005-0000-0000-000054580000}"/>
    <cellStyle name="Normal 2 12 11" xfId="1630" xr:uid="{00000000-0005-0000-0000-000055580000}"/>
    <cellStyle name="Normal 2 12 11 2" xfId="18228" xr:uid="{00000000-0005-0000-0000-000056580000}"/>
    <cellStyle name="Normal 2 12 11 2 2" xfId="18229" xr:uid="{00000000-0005-0000-0000-000057580000}"/>
    <cellStyle name="Normal 2 12 11 2 2 2" xfId="18230" xr:uid="{00000000-0005-0000-0000-000058580000}"/>
    <cellStyle name="Normal 2 12 11 2 2 3" xfId="18231" xr:uid="{00000000-0005-0000-0000-000059580000}"/>
    <cellStyle name="Normal 2 12 11 2 3" xfId="18232" xr:uid="{00000000-0005-0000-0000-00005A580000}"/>
    <cellStyle name="Normal 2 12 11 2 4" xfId="18233" xr:uid="{00000000-0005-0000-0000-00005B580000}"/>
    <cellStyle name="Normal 2 12 11 3" xfId="18234" xr:uid="{00000000-0005-0000-0000-00005C580000}"/>
    <cellStyle name="Normal 2 12 11 3 2" xfId="18235" xr:uid="{00000000-0005-0000-0000-00005D580000}"/>
    <cellStyle name="Normal 2 12 11 3 3" xfId="18236" xr:uid="{00000000-0005-0000-0000-00005E580000}"/>
    <cellStyle name="Normal 2 12 11 4" xfId="18237" xr:uid="{00000000-0005-0000-0000-00005F580000}"/>
    <cellStyle name="Normal 2 12 12" xfId="1631" xr:uid="{00000000-0005-0000-0000-000060580000}"/>
    <cellStyle name="Normal 2 12 12 2" xfId="18238" xr:uid="{00000000-0005-0000-0000-000061580000}"/>
    <cellStyle name="Normal 2 12 12 2 2" xfId="18239" xr:uid="{00000000-0005-0000-0000-000062580000}"/>
    <cellStyle name="Normal 2 12 12 2 2 2" xfId="18240" xr:uid="{00000000-0005-0000-0000-000063580000}"/>
    <cellStyle name="Normal 2 12 12 2 2 3" xfId="18241" xr:uid="{00000000-0005-0000-0000-000064580000}"/>
    <cellStyle name="Normal 2 12 12 2 3" xfId="18242" xr:uid="{00000000-0005-0000-0000-000065580000}"/>
    <cellStyle name="Normal 2 12 12 2 4" xfId="18243" xr:uid="{00000000-0005-0000-0000-000066580000}"/>
    <cellStyle name="Normal 2 12 12 3" xfId="18244" xr:uid="{00000000-0005-0000-0000-000067580000}"/>
    <cellStyle name="Normal 2 12 12 3 2" xfId="18245" xr:uid="{00000000-0005-0000-0000-000068580000}"/>
    <cellStyle name="Normal 2 12 12 3 3" xfId="18246" xr:uid="{00000000-0005-0000-0000-000069580000}"/>
    <cellStyle name="Normal 2 12 12 4" xfId="18247" xr:uid="{00000000-0005-0000-0000-00006A580000}"/>
    <cellStyle name="Normal 2 12 13" xfId="1632" xr:uid="{00000000-0005-0000-0000-00006B580000}"/>
    <cellStyle name="Normal 2 12 13 2" xfId="18248" xr:uid="{00000000-0005-0000-0000-00006C580000}"/>
    <cellStyle name="Normal 2 12 13 2 2" xfId="18249" xr:uid="{00000000-0005-0000-0000-00006D580000}"/>
    <cellStyle name="Normal 2 12 13 2 2 2" xfId="18250" xr:uid="{00000000-0005-0000-0000-00006E580000}"/>
    <cellStyle name="Normal 2 12 13 2 2 3" xfId="18251" xr:uid="{00000000-0005-0000-0000-00006F580000}"/>
    <cellStyle name="Normal 2 12 13 2 3" xfId="18252" xr:uid="{00000000-0005-0000-0000-000070580000}"/>
    <cellStyle name="Normal 2 12 13 2 4" xfId="18253" xr:uid="{00000000-0005-0000-0000-000071580000}"/>
    <cellStyle name="Normal 2 12 13 3" xfId="18254" xr:uid="{00000000-0005-0000-0000-000072580000}"/>
    <cellStyle name="Normal 2 12 13 3 2" xfId="18255" xr:uid="{00000000-0005-0000-0000-000073580000}"/>
    <cellStyle name="Normal 2 12 13 3 3" xfId="18256" xr:uid="{00000000-0005-0000-0000-000074580000}"/>
    <cellStyle name="Normal 2 12 13 4" xfId="18257" xr:uid="{00000000-0005-0000-0000-000075580000}"/>
    <cellStyle name="Normal 2 12 14" xfId="1633" xr:uid="{00000000-0005-0000-0000-000076580000}"/>
    <cellStyle name="Normal 2 12 14 2" xfId="18258" xr:uid="{00000000-0005-0000-0000-000077580000}"/>
    <cellStyle name="Normal 2 12 14 2 2" xfId="18259" xr:uid="{00000000-0005-0000-0000-000078580000}"/>
    <cellStyle name="Normal 2 12 14 2 2 2" xfId="18260" xr:uid="{00000000-0005-0000-0000-000079580000}"/>
    <cellStyle name="Normal 2 12 14 2 2 3" xfId="18261" xr:uid="{00000000-0005-0000-0000-00007A580000}"/>
    <cellStyle name="Normal 2 12 14 2 3" xfId="18262" xr:uid="{00000000-0005-0000-0000-00007B580000}"/>
    <cellStyle name="Normal 2 12 14 2 4" xfId="18263" xr:uid="{00000000-0005-0000-0000-00007C580000}"/>
    <cellStyle name="Normal 2 12 14 3" xfId="18264" xr:uid="{00000000-0005-0000-0000-00007D580000}"/>
    <cellStyle name="Normal 2 12 14 3 2" xfId="18265" xr:uid="{00000000-0005-0000-0000-00007E580000}"/>
    <cellStyle name="Normal 2 12 14 3 3" xfId="18266" xr:uid="{00000000-0005-0000-0000-00007F580000}"/>
    <cellStyle name="Normal 2 12 14 4" xfId="18267" xr:uid="{00000000-0005-0000-0000-000080580000}"/>
    <cellStyle name="Normal 2 12 15" xfId="1634" xr:uid="{00000000-0005-0000-0000-000081580000}"/>
    <cellStyle name="Normal 2 12 15 2" xfId="18268" xr:uid="{00000000-0005-0000-0000-000082580000}"/>
    <cellStyle name="Normal 2 12 15 2 2" xfId="18269" xr:uid="{00000000-0005-0000-0000-000083580000}"/>
    <cellStyle name="Normal 2 12 15 2 2 2" xfId="18270" xr:uid="{00000000-0005-0000-0000-000084580000}"/>
    <cellStyle name="Normal 2 12 15 2 2 3" xfId="18271" xr:uid="{00000000-0005-0000-0000-000085580000}"/>
    <cellStyle name="Normal 2 12 15 2 3" xfId="18272" xr:uid="{00000000-0005-0000-0000-000086580000}"/>
    <cellStyle name="Normal 2 12 15 2 4" xfId="18273" xr:uid="{00000000-0005-0000-0000-000087580000}"/>
    <cellStyle name="Normal 2 12 15 3" xfId="18274" xr:uid="{00000000-0005-0000-0000-000088580000}"/>
    <cellStyle name="Normal 2 12 15 3 2" xfId="18275" xr:uid="{00000000-0005-0000-0000-000089580000}"/>
    <cellStyle name="Normal 2 12 15 3 3" xfId="18276" xr:uid="{00000000-0005-0000-0000-00008A580000}"/>
    <cellStyle name="Normal 2 12 15 4" xfId="18277" xr:uid="{00000000-0005-0000-0000-00008B580000}"/>
    <cellStyle name="Normal 2 12 16" xfId="1635" xr:uid="{00000000-0005-0000-0000-00008C580000}"/>
    <cellStyle name="Normal 2 12 16 2" xfId="18278" xr:uid="{00000000-0005-0000-0000-00008D580000}"/>
    <cellStyle name="Normal 2 12 16 2 2" xfId="18279" xr:uid="{00000000-0005-0000-0000-00008E580000}"/>
    <cellStyle name="Normal 2 12 16 2 2 2" xfId="18280" xr:uid="{00000000-0005-0000-0000-00008F580000}"/>
    <cellStyle name="Normal 2 12 16 2 2 3" xfId="18281" xr:uid="{00000000-0005-0000-0000-000090580000}"/>
    <cellStyle name="Normal 2 12 16 2 3" xfId="18282" xr:uid="{00000000-0005-0000-0000-000091580000}"/>
    <cellStyle name="Normal 2 12 16 2 4" xfId="18283" xr:uid="{00000000-0005-0000-0000-000092580000}"/>
    <cellStyle name="Normal 2 12 16 3" xfId="18284" xr:uid="{00000000-0005-0000-0000-000093580000}"/>
    <cellStyle name="Normal 2 12 16 3 2" xfId="18285" xr:uid="{00000000-0005-0000-0000-000094580000}"/>
    <cellStyle name="Normal 2 12 16 3 3" xfId="18286" xr:uid="{00000000-0005-0000-0000-000095580000}"/>
    <cellStyle name="Normal 2 12 16 4" xfId="18287" xr:uid="{00000000-0005-0000-0000-000096580000}"/>
    <cellStyle name="Normal 2 12 17" xfId="1636" xr:uid="{00000000-0005-0000-0000-000097580000}"/>
    <cellStyle name="Normal 2 12 17 2" xfId="18288" xr:uid="{00000000-0005-0000-0000-000098580000}"/>
    <cellStyle name="Normal 2 12 17 2 2" xfId="18289" xr:uid="{00000000-0005-0000-0000-000099580000}"/>
    <cellStyle name="Normal 2 12 17 2 2 2" xfId="18290" xr:uid="{00000000-0005-0000-0000-00009A580000}"/>
    <cellStyle name="Normal 2 12 17 2 2 3" xfId="18291" xr:uid="{00000000-0005-0000-0000-00009B580000}"/>
    <cellStyle name="Normal 2 12 17 2 3" xfId="18292" xr:uid="{00000000-0005-0000-0000-00009C580000}"/>
    <cellStyle name="Normal 2 12 17 2 4" xfId="18293" xr:uid="{00000000-0005-0000-0000-00009D580000}"/>
    <cellStyle name="Normal 2 12 17 3" xfId="18294" xr:uid="{00000000-0005-0000-0000-00009E580000}"/>
    <cellStyle name="Normal 2 12 17 3 2" xfId="18295" xr:uid="{00000000-0005-0000-0000-00009F580000}"/>
    <cellStyle name="Normal 2 12 17 3 3" xfId="18296" xr:uid="{00000000-0005-0000-0000-0000A0580000}"/>
    <cellStyle name="Normal 2 12 17 4" xfId="18297" xr:uid="{00000000-0005-0000-0000-0000A1580000}"/>
    <cellStyle name="Normal 2 12 18" xfId="1637" xr:uid="{00000000-0005-0000-0000-0000A2580000}"/>
    <cellStyle name="Normal 2 12 18 2" xfId="18298" xr:uid="{00000000-0005-0000-0000-0000A3580000}"/>
    <cellStyle name="Normal 2 12 18 2 2" xfId="18299" xr:uid="{00000000-0005-0000-0000-0000A4580000}"/>
    <cellStyle name="Normal 2 12 18 2 2 2" xfId="18300" xr:uid="{00000000-0005-0000-0000-0000A5580000}"/>
    <cellStyle name="Normal 2 12 18 2 2 3" xfId="18301" xr:uid="{00000000-0005-0000-0000-0000A6580000}"/>
    <cellStyle name="Normal 2 12 18 2 3" xfId="18302" xr:uid="{00000000-0005-0000-0000-0000A7580000}"/>
    <cellStyle name="Normal 2 12 18 2 4" xfId="18303" xr:uid="{00000000-0005-0000-0000-0000A8580000}"/>
    <cellStyle name="Normal 2 12 18 3" xfId="18304" xr:uid="{00000000-0005-0000-0000-0000A9580000}"/>
    <cellStyle name="Normal 2 12 18 3 2" xfId="18305" xr:uid="{00000000-0005-0000-0000-0000AA580000}"/>
    <cellStyle name="Normal 2 12 18 3 3" xfId="18306" xr:uid="{00000000-0005-0000-0000-0000AB580000}"/>
    <cellStyle name="Normal 2 12 18 4" xfId="18307" xr:uid="{00000000-0005-0000-0000-0000AC580000}"/>
    <cellStyle name="Normal 2 12 19" xfId="1638" xr:uid="{00000000-0005-0000-0000-0000AD580000}"/>
    <cellStyle name="Normal 2 12 19 2" xfId="18308" xr:uid="{00000000-0005-0000-0000-0000AE580000}"/>
    <cellStyle name="Normal 2 12 19 2 2" xfId="18309" xr:uid="{00000000-0005-0000-0000-0000AF580000}"/>
    <cellStyle name="Normal 2 12 19 2 2 2" xfId="18310" xr:uid="{00000000-0005-0000-0000-0000B0580000}"/>
    <cellStyle name="Normal 2 12 19 2 2 3" xfId="18311" xr:uid="{00000000-0005-0000-0000-0000B1580000}"/>
    <cellStyle name="Normal 2 12 19 2 3" xfId="18312" xr:uid="{00000000-0005-0000-0000-0000B2580000}"/>
    <cellStyle name="Normal 2 12 19 2 4" xfId="18313" xr:uid="{00000000-0005-0000-0000-0000B3580000}"/>
    <cellStyle name="Normal 2 12 19 3" xfId="18314" xr:uid="{00000000-0005-0000-0000-0000B4580000}"/>
    <cellStyle name="Normal 2 12 19 3 2" xfId="18315" xr:uid="{00000000-0005-0000-0000-0000B5580000}"/>
    <cellStyle name="Normal 2 12 19 3 3" xfId="18316" xr:uid="{00000000-0005-0000-0000-0000B6580000}"/>
    <cellStyle name="Normal 2 12 19 4" xfId="18317" xr:uid="{00000000-0005-0000-0000-0000B7580000}"/>
    <cellStyle name="Normal 2 12 2" xfId="1639" xr:uid="{00000000-0005-0000-0000-0000B8580000}"/>
    <cellStyle name="Normal 2 12 2 2" xfId="18318" xr:uid="{00000000-0005-0000-0000-0000B9580000}"/>
    <cellStyle name="Normal 2 12 2 2 2" xfId="18319" xr:uid="{00000000-0005-0000-0000-0000BA580000}"/>
    <cellStyle name="Normal 2 12 2 2 2 2" xfId="18320" xr:uid="{00000000-0005-0000-0000-0000BB580000}"/>
    <cellStyle name="Normal 2 12 2 2 2 3" xfId="18321" xr:uid="{00000000-0005-0000-0000-0000BC580000}"/>
    <cellStyle name="Normal 2 12 2 2 3" xfId="18322" xr:uid="{00000000-0005-0000-0000-0000BD580000}"/>
    <cellStyle name="Normal 2 12 2 2 4" xfId="18323" xr:uid="{00000000-0005-0000-0000-0000BE580000}"/>
    <cellStyle name="Normal 2 12 2 3" xfId="18324" xr:uid="{00000000-0005-0000-0000-0000BF580000}"/>
    <cellStyle name="Normal 2 12 2 3 2" xfId="18325" xr:uid="{00000000-0005-0000-0000-0000C0580000}"/>
    <cellStyle name="Normal 2 12 2 3 3" xfId="18326" xr:uid="{00000000-0005-0000-0000-0000C1580000}"/>
    <cellStyle name="Normal 2 12 2 4" xfId="18327" xr:uid="{00000000-0005-0000-0000-0000C2580000}"/>
    <cellStyle name="Normal 2 12 20" xfId="1640" xr:uid="{00000000-0005-0000-0000-0000C3580000}"/>
    <cellStyle name="Normal 2 12 20 2" xfId="18328" xr:uid="{00000000-0005-0000-0000-0000C4580000}"/>
    <cellStyle name="Normal 2 12 20 2 2" xfId="18329" xr:uid="{00000000-0005-0000-0000-0000C5580000}"/>
    <cellStyle name="Normal 2 12 20 2 2 2" xfId="18330" xr:uid="{00000000-0005-0000-0000-0000C6580000}"/>
    <cellStyle name="Normal 2 12 20 2 2 3" xfId="18331" xr:uid="{00000000-0005-0000-0000-0000C7580000}"/>
    <cellStyle name="Normal 2 12 20 2 3" xfId="18332" xr:uid="{00000000-0005-0000-0000-0000C8580000}"/>
    <cellStyle name="Normal 2 12 20 2 4" xfId="18333" xr:uid="{00000000-0005-0000-0000-0000C9580000}"/>
    <cellStyle name="Normal 2 12 20 3" xfId="18334" xr:uid="{00000000-0005-0000-0000-0000CA580000}"/>
    <cellStyle name="Normal 2 12 20 3 2" xfId="18335" xr:uid="{00000000-0005-0000-0000-0000CB580000}"/>
    <cellStyle name="Normal 2 12 20 3 3" xfId="18336" xr:uid="{00000000-0005-0000-0000-0000CC580000}"/>
    <cellStyle name="Normal 2 12 20 4" xfId="18337" xr:uid="{00000000-0005-0000-0000-0000CD580000}"/>
    <cellStyle name="Normal 2 12 21" xfId="1641" xr:uid="{00000000-0005-0000-0000-0000CE580000}"/>
    <cellStyle name="Normal 2 12 21 2" xfId="18338" xr:uid="{00000000-0005-0000-0000-0000CF580000}"/>
    <cellStyle name="Normal 2 12 21 2 2" xfId="18339" xr:uid="{00000000-0005-0000-0000-0000D0580000}"/>
    <cellStyle name="Normal 2 12 21 2 2 2" xfId="18340" xr:uid="{00000000-0005-0000-0000-0000D1580000}"/>
    <cellStyle name="Normal 2 12 21 2 2 3" xfId="18341" xr:uid="{00000000-0005-0000-0000-0000D2580000}"/>
    <cellStyle name="Normal 2 12 21 2 3" xfId="18342" xr:uid="{00000000-0005-0000-0000-0000D3580000}"/>
    <cellStyle name="Normal 2 12 21 2 4" xfId="18343" xr:uid="{00000000-0005-0000-0000-0000D4580000}"/>
    <cellStyle name="Normal 2 12 21 3" xfId="18344" xr:uid="{00000000-0005-0000-0000-0000D5580000}"/>
    <cellStyle name="Normal 2 12 21 3 2" xfId="18345" xr:uid="{00000000-0005-0000-0000-0000D6580000}"/>
    <cellStyle name="Normal 2 12 21 3 3" xfId="18346" xr:uid="{00000000-0005-0000-0000-0000D7580000}"/>
    <cellStyle name="Normal 2 12 21 4" xfId="18347" xr:uid="{00000000-0005-0000-0000-0000D8580000}"/>
    <cellStyle name="Normal 2 12 22" xfId="1642" xr:uid="{00000000-0005-0000-0000-0000D9580000}"/>
    <cellStyle name="Normal 2 12 22 2" xfId="18348" xr:uid="{00000000-0005-0000-0000-0000DA580000}"/>
    <cellStyle name="Normal 2 12 22 2 2" xfId="18349" xr:uid="{00000000-0005-0000-0000-0000DB580000}"/>
    <cellStyle name="Normal 2 12 22 2 2 2" xfId="18350" xr:uid="{00000000-0005-0000-0000-0000DC580000}"/>
    <cellStyle name="Normal 2 12 22 2 2 3" xfId="18351" xr:uid="{00000000-0005-0000-0000-0000DD580000}"/>
    <cellStyle name="Normal 2 12 22 2 3" xfId="18352" xr:uid="{00000000-0005-0000-0000-0000DE580000}"/>
    <cellStyle name="Normal 2 12 22 2 4" xfId="18353" xr:uid="{00000000-0005-0000-0000-0000DF580000}"/>
    <cellStyle name="Normal 2 12 22 3" xfId="18354" xr:uid="{00000000-0005-0000-0000-0000E0580000}"/>
    <cellStyle name="Normal 2 12 22 3 2" xfId="18355" xr:uid="{00000000-0005-0000-0000-0000E1580000}"/>
    <cellStyle name="Normal 2 12 22 3 3" xfId="18356" xr:uid="{00000000-0005-0000-0000-0000E2580000}"/>
    <cellStyle name="Normal 2 12 22 4" xfId="18357" xr:uid="{00000000-0005-0000-0000-0000E3580000}"/>
    <cellStyle name="Normal 2 12 23" xfId="1643" xr:uid="{00000000-0005-0000-0000-0000E4580000}"/>
    <cellStyle name="Normal 2 12 23 2" xfId="18358" xr:uid="{00000000-0005-0000-0000-0000E5580000}"/>
    <cellStyle name="Normal 2 12 23 2 2" xfId="18359" xr:uid="{00000000-0005-0000-0000-0000E6580000}"/>
    <cellStyle name="Normal 2 12 23 2 2 2" xfId="18360" xr:uid="{00000000-0005-0000-0000-0000E7580000}"/>
    <cellStyle name="Normal 2 12 23 2 2 3" xfId="18361" xr:uid="{00000000-0005-0000-0000-0000E8580000}"/>
    <cellStyle name="Normal 2 12 23 2 3" xfId="18362" xr:uid="{00000000-0005-0000-0000-0000E9580000}"/>
    <cellStyle name="Normal 2 12 23 2 4" xfId="18363" xr:uid="{00000000-0005-0000-0000-0000EA580000}"/>
    <cellStyle name="Normal 2 12 23 3" xfId="18364" xr:uid="{00000000-0005-0000-0000-0000EB580000}"/>
    <cellStyle name="Normal 2 12 23 3 2" xfId="18365" xr:uid="{00000000-0005-0000-0000-0000EC580000}"/>
    <cellStyle name="Normal 2 12 23 3 3" xfId="18366" xr:uid="{00000000-0005-0000-0000-0000ED580000}"/>
    <cellStyle name="Normal 2 12 23 4" xfId="18367" xr:uid="{00000000-0005-0000-0000-0000EE580000}"/>
    <cellStyle name="Normal 2 12 24" xfId="18368" xr:uid="{00000000-0005-0000-0000-0000EF580000}"/>
    <cellStyle name="Normal 2 12 24 2" xfId="18369" xr:uid="{00000000-0005-0000-0000-0000F0580000}"/>
    <cellStyle name="Normal 2 12 24 2 2" xfId="18370" xr:uid="{00000000-0005-0000-0000-0000F1580000}"/>
    <cellStyle name="Normal 2 12 24 2 3" xfId="18371" xr:uid="{00000000-0005-0000-0000-0000F2580000}"/>
    <cellStyle name="Normal 2 12 24 3" xfId="18372" xr:uid="{00000000-0005-0000-0000-0000F3580000}"/>
    <cellStyle name="Normal 2 12 24 4" xfId="18373" xr:uid="{00000000-0005-0000-0000-0000F4580000}"/>
    <cellStyle name="Normal 2 12 25" xfId="18374" xr:uid="{00000000-0005-0000-0000-0000F5580000}"/>
    <cellStyle name="Normal 2 12 25 2" xfId="18375" xr:uid="{00000000-0005-0000-0000-0000F6580000}"/>
    <cellStyle name="Normal 2 12 25 3" xfId="18376" xr:uid="{00000000-0005-0000-0000-0000F7580000}"/>
    <cellStyle name="Normal 2 12 26" xfId="18377" xr:uid="{00000000-0005-0000-0000-0000F8580000}"/>
    <cellStyle name="Normal 2 12 27" xfId="18378" xr:uid="{00000000-0005-0000-0000-0000F9580000}"/>
    <cellStyle name="Normal 2 12 3" xfId="1644" xr:uid="{00000000-0005-0000-0000-0000FA580000}"/>
    <cellStyle name="Normal 2 12 3 2" xfId="18379" xr:uid="{00000000-0005-0000-0000-0000FB580000}"/>
    <cellStyle name="Normal 2 12 3 2 2" xfId="18380" xr:uid="{00000000-0005-0000-0000-0000FC580000}"/>
    <cellStyle name="Normal 2 12 3 2 2 2" xfId="18381" xr:uid="{00000000-0005-0000-0000-0000FD580000}"/>
    <cellStyle name="Normal 2 12 3 2 2 3" xfId="18382" xr:uid="{00000000-0005-0000-0000-0000FE580000}"/>
    <cellStyle name="Normal 2 12 3 2 3" xfId="18383" xr:uid="{00000000-0005-0000-0000-0000FF580000}"/>
    <cellStyle name="Normal 2 12 3 2 4" xfId="18384" xr:uid="{00000000-0005-0000-0000-000000590000}"/>
    <cellStyle name="Normal 2 12 3 3" xfId="18385" xr:uid="{00000000-0005-0000-0000-000001590000}"/>
    <cellStyle name="Normal 2 12 3 3 2" xfId="18386" xr:uid="{00000000-0005-0000-0000-000002590000}"/>
    <cellStyle name="Normal 2 12 3 3 3" xfId="18387" xr:uid="{00000000-0005-0000-0000-000003590000}"/>
    <cellStyle name="Normal 2 12 3 4" xfId="18388" xr:uid="{00000000-0005-0000-0000-000004590000}"/>
    <cellStyle name="Normal 2 12 4" xfId="1645" xr:uid="{00000000-0005-0000-0000-000005590000}"/>
    <cellStyle name="Normal 2 12 4 2" xfId="18389" xr:uid="{00000000-0005-0000-0000-000006590000}"/>
    <cellStyle name="Normal 2 12 4 2 2" xfId="18390" xr:uid="{00000000-0005-0000-0000-000007590000}"/>
    <cellStyle name="Normal 2 12 4 2 2 2" xfId="18391" xr:uid="{00000000-0005-0000-0000-000008590000}"/>
    <cellStyle name="Normal 2 12 4 2 2 3" xfId="18392" xr:uid="{00000000-0005-0000-0000-000009590000}"/>
    <cellStyle name="Normal 2 12 4 2 3" xfId="18393" xr:uid="{00000000-0005-0000-0000-00000A590000}"/>
    <cellStyle name="Normal 2 12 4 2 4" xfId="18394" xr:uid="{00000000-0005-0000-0000-00000B590000}"/>
    <cellStyle name="Normal 2 12 4 3" xfId="18395" xr:uid="{00000000-0005-0000-0000-00000C590000}"/>
    <cellStyle name="Normal 2 12 4 3 2" xfId="18396" xr:uid="{00000000-0005-0000-0000-00000D590000}"/>
    <cellStyle name="Normal 2 12 4 3 3" xfId="18397" xr:uid="{00000000-0005-0000-0000-00000E590000}"/>
    <cellStyle name="Normal 2 12 4 4" xfId="18398" xr:uid="{00000000-0005-0000-0000-00000F590000}"/>
    <cellStyle name="Normal 2 12 5" xfId="1646" xr:uid="{00000000-0005-0000-0000-000010590000}"/>
    <cellStyle name="Normal 2 12 5 2" xfId="18399" xr:uid="{00000000-0005-0000-0000-000011590000}"/>
    <cellStyle name="Normal 2 12 5 2 2" xfId="18400" xr:uid="{00000000-0005-0000-0000-000012590000}"/>
    <cellStyle name="Normal 2 12 5 2 2 2" xfId="18401" xr:uid="{00000000-0005-0000-0000-000013590000}"/>
    <cellStyle name="Normal 2 12 5 2 2 3" xfId="18402" xr:uid="{00000000-0005-0000-0000-000014590000}"/>
    <cellStyle name="Normal 2 12 5 2 3" xfId="18403" xr:uid="{00000000-0005-0000-0000-000015590000}"/>
    <cellStyle name="Normal 2 12 5 2 4" xfId="18404" xr:uid="{00000000-0005-0000-0000-000016590000}"/>
    <cellStyle name="Normal 2 12 5 3" xfId="18405" xr:uid="{00000000-0005-0000-0000-000017590000}"/>
    <cellStyle name="Normal 2 12 5 3 2" xfId="18406" xr:uid="{00000000-0005-0000-0000-000018590000}"/>
    <cellStyle name="Normal 2 12 5 3 3" xfId="18407" xr:uid="{00000000-0005-0000-0000-000019590000}"/>
    <cellStyle name="Normal 2 12 5 4" xfId="18408" xr:uid="{00000000-0005-0000-0000-00001A590000}"/>
    <cellStyle name="Normal 2 12 6" xfId="1647" xr:uid="{00000000-0005-0000-0000-00001B590000}"/>
    <cellStyle name="Normal 2 12 6 2" xfId="18409" xr:uid="{00000000-0005-0000-0000-00001C590000}"/>
    <cellStyle name="Normal 2 12 6 2 2" xfId="18410" xr:uid="{00000000-0005-0000-0000-00001D590000}"/>
    <cellStyle name="Normal 2 12 6 2 2 2" xfId="18411" xr:uid="{00000000-0005-0000-0000-00001E590000}"/>
    <cellStyle name="Normal 2 12 6 2 2 3" xfId="18412" xr:uid="{00000000-0005-0000-0000-00001F590000}"/>
    <cellStyle name="Normal 2 12 6 2 3" xfId="18413" xr:uid="{00000000-0005-0000-0000-000020590000}"/>
    <cellStyle name="Normal 2 12 6 2 4" xfId="18414" xr:uid="{00000000-0005-0000-0000-000021590000}"/>
    <cellStyle name="Normal 2 12 6 3" xfId="18415" xr:uid="{00000000-0005-0000-0000-000022590000}"/>
    <cellStyle name="Normal 2 12 6 3 2" xfId="18416" xr:uid="{00000000-0005-0000-0000-000023590000}"/>
    <cellStyle name="Normal 2 12 6 3 3" xfId="18417" xr:uid="{00000000-0005-0000-0000-000024590000}"/>
    <cellStyle name="Normal 2 12 6 4" xfId="18418" xr:uid="{00000000-0005-0000-0000-000025590000}"/>
    <cellStyle name="Normal 2 12 7" xfId="1648" xr:uid="{00000000-0005-0000-0000-000026590000}"/>
    <cellStyle name="Normal 2 12 7 2" xfId="18419" xr:uid="{00000000-0005-0000-0000-000027590000}"/>
    <cellStyle name="Normal 2 12 7 2 2" xfId="18420" xr:uid="{00000000-0005-0000-0000-000028590000}"/>
    <cellStyle name="Normal 2 12 7 2 2 2" xfId="18421" xr:uid="{00000000-0005-0000-0000-000029590000}"/>
    <cellStyle name="Normal 2 12 7 2 2 3" xfId="18422" xr:uid="{00000000-0005-0000-0000-00002A590000}"/>
    <cellStyle name="Normal 2 12 7 2 3" xfId="18423" xr:uid="{00000000-0005-0000-0000-00002B590000}"/>
    <cellStyle name="Normal 2 12 7 2 4" xfId="18424" xr:uid="{00000000-0005-0000-0000-00002C590000}"/>
    <cellStyle name="Normal 2 12 7 3" xfId="18425" xr:uid="{00000000-0005-0000-0000-00002D590000}"/>
    <cellStyle name="Normal 2 12 7 3 2" xfId="18426" xr:uid="{00000000-0005-0000-0000-00002E590000}"/>
    <cellStyle name="Normal 2 12 7 3 3" xfId="18427" xr:uid="{00000000-0005-0000-0000-00002F590000}"/>
    <cellStyle name="Normal 2 12 7 4" xfId="18428" xr:uid="{00000000-0005-0000-0000-000030590000}"/>
    <cellStyle name="Normal 2 12 8" xfId="1649" xr:uid="{00000000-0005-0000-0000-000031590000}"/>
    <cellStyle name="Normal 2 12 8 2" xfId="18429" xr:uid="{00000000-0005-0000-0000-000032590000}"/>
    <cellStyle name="Normal 2 12 8 2 2" xfId="18430" xr:uid="{00000000-0005-0000-0000-000033590000}"/>
    <cellStyle name="Normal 2 12 8 2 2 2" xfId="18431" xr:uid="{00000000-0005-0000-0000-000034590000}"/>
    <cellStyle name="Normal 2 12 8 2 2 3" xfId="18432" xr:uid="{00000000-0005-0000-0000-000035590000}"/>
    <cellStyle name="Normal 2 12 8 2 3" xfId="18433" xr:uid="{00000000-0005-0000-0000-000036590000}"/>
    <cellStyle name="Normal 2 12 8 2 4" xfId="18434" xr:uid="{00000000-0005-0000-0000-000037590000}"/>
    <cellStyle name="Normal 2 12 8 3" xfId="18435" xr:uid="{00000000-0005-0000-0000-000038590000}"/>
    <cellStyle name="Normal 2 12 8 3 2" xfId="18436" xr:uid="{00000000-0005-0000-0000-000039590000}"/>
    <cellStyle name="Normal 2 12 8 3 3" xfId="18437" xr:uid="{00000000-0005-0000-0000-00003A590000}"/>
    <cellStyle name="Normal 2 12 8 4" xfId="18438" xr:uid="{00000000-0005-0000-0000-00003B590000}"/>
    <cellStyle name="Normal 2 12 9" xfId="1650" xr:uid="{00000000-0005-0000-0000-00003C590000}"/>
    <cellStyle name="Normal 2 12 9 2" xfId="18439" xr:uid="{00000000-0005-0000-0000-00003D590000}"/>
    <cellStyle name="Normal 2 12 9 2 2" xfId="18440" xr:uid="{00000000-0005-0000-0000-00003E590000}"/>
    <cellStyle name="Normal 2 12 9 2 2 2" xfId="18441" xr:uid="{00000000-0005-0000-0000-00003F590000}"/>
    <cellStyle name="Normal 2 12 9 2 2 3" xfId="18442" xr:uid="{00000000-0005-0000-0000-000040590000}"/>
    <cellStyle name="Normal 2 12 9 2 3" xfId="18443" xr:uid="{00000000-0005-0000-0000-000041590000}"/>
    <cellStyle name="Normal 2 12 9 2 4" xfId="18444" xr:uid="{00000000-0005-0000-0000-000042590000}"/>
    <cellStyle name="Normal 2 12 9 3" xfId="18445" xr:uid="{00000000-0005-0000-0000-000043590000}"/>
    <cellStyle name="Normal 2 12 9 3 2" xfId="18446" xr:uid="{00000000-0005-0000-0000-000044590000}"/>
    <cellStyle name="Normal 2 12 9 3 3" xfId="18447" xr:uid="{00000000-0005-0000-0000-000045590000}"/>
    <cellStyle name="Normal 2 12 9 4" xfId="18448" xr:uid="{00000000-0005-0000-0000-000046590000}"/>
    <cellStyle name="Normal 2 120" xfId="58003" xr:uid="{00000000-0005-0000-0000-000047590000}"/>
    <cellStyle name="Normal 2 121" xfId="58004" xr:uid="{00000000-0005-0000-0000-000048590000}"/>
    <cellStyle name="Normal 2 13" xfId="1651" xr:uid="{00000000-0005-0000-0000-000049590000}"/>
    <cellStyle name="Normal 2 13 10" xfId="1652" xr:uid="{00000000-0005-0000-0000-00004A590000}"/>
    <cellStyle name="Normal 2 13 10 2" xfId="18449" xr:uid="{00000000-0005-0000-0000-00004B590000}"/>
    <cellStyle name="Normal 2 13 10 2 2" xfId="18450" xr:uid="{00000000-0005-0000-0000-00004C590000}"/>
    <cellStyle name="Normal 2 13 10 2 2 2" xfId="18451" xr:uid="{00000000-0005-0000-0000-00004D590000}"/>
    <cellStyle name="Normal 2 13 10 2 2 3" xfId="18452" xr:uid="{00000000-0005-0000-0000-00004E590000}"/>
    <cellStyle name="Normal 2 13 10 2 3" xfId="18453" xr:uid="{00000000-0005-0000-0000-00004F590000}"/>
    <cellStyle name="Normal 2 13 10 2 4" xfId="18454" xr:uid="{00000000-0005-0000-0000-000050590000}"/>
    <cellStyle name="Normal 2 13 10 3" xfId="18455" xr:uid="{00000000-0005-0000-0000-000051590000}"/>
    <cellStyle name="Normal 2 13 10 3 2" xfId="18456" xr:uid="{00000000-0005-0000-0000-000052590000}"/>
    <cellStyle name="Normal 2 13 10 3 3" xfId="18457" xr:uid="{00000000-0005-0000-0000-000053590000}"/>
    <cellStyle name="Normal 2 13 10 4" xfId="18458" xr:uid="{00000000-0005-0000-0000-000054590000}"/>
    <cellStyle name="Normal 2 13 11" xfId="1653" xr:uid="{00000000-0005-0000-0000-000055590000}"/>
    <cellStyle name="Normal 2 13 11 2" xfId="18459" xr:uid="{00000000-0005-0000-0000-000056590000}"/>
    <cellStyle name="Normal 2 13 11 2 2" xfId="18460" xr:uid="{00000000-0005-0000-0000-000057590000}"/>
    <cellStyle name="Normal 2 13 11 2 2 2" xfId="18461" xr:uid="{00000000-0005-0000-0000-000058590000}"/>
    <cellStyle name="Normal 2 13 11 2 2 3" xfId="18462" xr:uid="{00000000-0005-0000-0000-000059590000}"/>
    <cellStyle name="Normal 2 13 11 2 3" xfId="18463" xr:uid="{00000000-0005-0000-0000-00005A590000}"/>
    <cellStyle name="Normal 2 13 11 2 4" xfId="18464" xr:uid="{00000000-0005-0000-0000-00005B590000}"/>
    <cellStyle name="Normal 2 13 11 3" xfId="18465" xr:uid="{00000000-0005-0000-0000-00005C590000}"/>
    <cellStyle name="Normal 2 13 11 3 2" xfId="18466" xr:uid="{00000000-0005-0000-0000-00005D590000}"/>
    <cellStyle name="Normal 2 13 11 3 3" xfId="18467" xr:uid="{00000000-0005-0000-0000-00005E590000}"/>
    <cellStyle name="Normal 2 13 11 4" xfId="18468" xr:uid="{00000000-0005-0000-0000-00005F590000}"/>
    <cellStyle name="Normal 2 13 12" xfId="1654" xr:uid="{00000000-0005-0000-0000-000060590000}"/>
    <cellStyle name="Normal 2 13 12 2" xfId="18469" xr:uid="{00000000-0005-0000-0000-000061590000}"/>
    <cellStyle name="Normal 2 13 12 2 2" xfId="18470" xr:uid="{00000000-0005-0000-0000-000062590000}"/>
    <cellStyle name="Normal 2 13 12 2 2 2" xfId="18471" xr:uid="{00000000-0005-0000-0000-000063590000}"/>
    <cellStyle name="Normal 2 13 12 2 2 3" xfId="18472" xr:uid="{00000000-0005-0000-0000-000064590000}"/>
    <cellStyle name="Normal 2 13 12 2 3" xfId="18473" xr:uid="{00000000-0005-0000-0000-000065590000}"/>
    <cellStyle name="Normal 2 13 12 2 4" xfId="18474" xr:uid="{00000000-0005-0000-0000-000066590000}"/>
    <cellStyle name="Normal 2 13 12 3" xfId="18475" xr:uid="{00000000-0005-0000-0000-000067590000}"/>
    <cellStyle name="Normal 2 13 12 3 2" xfId="18476" xr:uid="{00000000-0005-0000-0000-000068590000}"/>
    <cellStyle name="Normal 2 13 12 3 3" xfId="18477" xr:uid="{00000000-0005-0000-0000-000069590000}"/>
    <cellStyle name="Normal 2 13 12 4" xfId="18478" xr:uid="{00000000-0005-0000-0000-00006A590000}"/>
    <cellStyle name="Normal 2 13 13" xfId="1655" xr:uid="{00000000-0005-0000-0000-00006B590000}"/>
    <cellStyle name="Normal 2 13 13 2" xfId="18479" xr:uid="{00000000-0005-0000-0000-00006C590000}"/>
    <cellStyle name="Normal 2 13 13 2 2" xfId="18480" xr:uid="{00000000-0005-0000-0000-00006D590000}"/>
    <cellStyle name="Normal 2 13 13 2 2 2" xfId="18481" xr:uid="{00000000-0005-0000-0000-00006E590000}"/>
    <cellStyle name="Normal 2 13 13 2 2 3" xfId="18482" xr:uid="{00000000-0005-0000-0000-00006F590000}"/>
    <cellStyle name="Normal 2 13 13 2 3" xfId="18483" xr:uid="{00000000-0005-0000-0000-000070590000}"/>
    <cellStyle name="Normal 2 13 13 2 4" xfId="18484" xr:uid="{00000000-0005-0000-0000-000071590000}"/>
    <cellStyle name="Normal 2 13 13 3" xfId="18485" xr:uid="{00000000-0005-0000-0000-000072590000}"/>
    <cellStyle name="Normal 2 13 13 3 2" xfId="18486" xr:uid="{00000000-0005-0000-0000-000073590000}"/>
    <cellStyle name="Normal 2 13 13 3 3" xfId="18487" xr:uid="{00000000-0005-0000-0000-000074590000}"/>
    <cellStyle name="Normal 2 13 13 4" xfId="18488" xr:uid="{00000000-0005-0000-0000-000075590000}"/>
    <cellStyle name="Normal 2 13 14" xfId="1656" xr:uid="{00000000-0005-0000-0000-000076590000}"/>
    <cellStyle name="Normal 2 13 14 2" xfId="18489" xr:uid="{00000000-0005-0000-0000-000077590000}"/>
    <cellStyle name="Normal 2 13 14 2 2" xfId="18490" xr:uid="{00000000-0005-0000-0000-000078590000}"/>
    <cellStyle name="Normal 2 13 14 2 2 2" xfId="18491" xr:uid="{00000000-0005-0000-0000-000079590000}"/>
    <cellStyle name="Normal 2 13 14 2 2 3" xfId="18492" xr:uid="{00000000-0005-0000-0000-00007A590000}"/>
    <cellStyle name="Normal 2 13 14 2 3" xfId="18493" xr:uid="{00000000-0005-0000-0000-00007B590000}"/>
    <cellStyle name="Normal 2 13 14 2 4" xfId="18494" xr:uid="{00000000-0005-0000-0000-00007C590000}"/>
    <cellStyle name="Normal 2 13 14 3" xfId="18495" xr:uid="{00000000-0005-0000-0000-00007D590000}"/>
    <cellStyle name="Normal 2 13 14 3 2" xfId="18496" xr:uid="{00000000-0005-0000-0000-00007E590000}"/>
    <cellStyle name="Normal 2 13 14 3 3" xfId="18497" xr:uid="{00000000-0005-0000-0000-00007F590000}"/>
    <cellStyle name="Normal 2 13 14 4" xfId="18498" xr:uid="{00000000-0005-0000-0000-000080590000}"/>
    <cellStyle name="Normal 2 13 15" xfId="1657" xr:uid="{00000000-0005-0000-0000-000081590000}"/>
    <cellStyle name="Normal 2 13 15 2" xfId="18499" xr:uid="{00000000-0005-0000-0000-000082590000}"/>
    <cellStyle name="Normal 2 13 15 2 2" xfId="18500" xr:uid="{00000000-0005-0000-0000-000083590000}"/>
    <cellStyle name="Normal 2 13 15 2 2 2" xfId="18501" xr:uid="{00000000-0005-0000-0000-000084590000}"/>
    <cellStyle name="Normal 2 13 15 2 2 3" xfId="18502" xr:uid="{00000000-0005-0000-0000-000085590000}"/>
    <cellStyle name="Normal 2 13 15 2 3" xfId="18503" xr:uid="{00000000-0005-0000-0000-000086590000}"/>
    <cellStyle name="Normal 2 13 15 2 4" xfId="18504" xr:uid="{00000000-0005-0000-0000-000087590000}"/>
    <cellStyle name="Normal 2 13 15 3" xfId="18505" xr:uid="{00000000-0005-0000-0000-000088590000}"/>
    <cellStyle name="Normal 2 13 15 3 2" xfId="18506" xr:uid="{00000000-0005-0000-0000-000089590000}"/>
    <cellStyle name="Normal 2 13 15 3 3" xfId="18507" xr:uid="{00000000-0005-0000-0000-00008A590000}"/>
    <cellStyle name="Normal 2 13 15 4" xfId="18508" xr:uid="{00000000-0005-0000-0000-00008B590000}"/>
    <cellStyle name="Normal 2 13 16" xfId="1658" xr:uid="{00000000-0005-0000-0000-00008C590000}"/>
    <cellStyle name="Normal 2 13 16 2" xfId="18509" xr:uid="{00000000-0005-0000-0000-00008D590000}"/>
    <cellStyle name="Normal 2 13 16 2 2" xfId="18510" xr:uid="{00000000-0005-0000-0000-00008E590000}"/>
    <cellStyle name="Normal 2 13 16 2 2 2" xfId="18511" xr:uid="{00000000-0005-0000-0000-00008F590000}"/>
    <cellStyle name="Normal 2 13 16 2 2 3" xfId="18512" xr:uid="{00000000-0005-0000-0000-000090590000}"/>
    <cellStyle name="Normal 2 13 16 2 3" xfId="18513" xr:uid="{00000000-0005-0000-0000-000091590000}"/>
    <cellStyle name="Normal 2 13 16 2 4" xfId="18514" xr:uid="{00000000-0005-0000-0000-000092590000}"/>
    <cellStyle name="Normal 2 13 16 3" xfId="18515" xr:uid="{00000000-0005-0000-0000-000093590000}"/>
    <cellStyle name="Normal 2 13 16 3 2" xfId="18516" xr:uid="{00000000-0005-0000-0000-000094590000}"/>
    <cellStyle name="Normal 2 13 16 3 3" xfId="18517" xr:uid="{00000000-0005-0000-0000-000095590000}"/>
    <cellStyle name="Normal 2 13 16 4" xfId="18518" xr:uid="{00000000-0005-0000-0000-000096590000}"/>
    <cellStyle name="Normal 2 13 17" xfId="1659" xr:uid="{00000000-0005-0000-0000-000097590000}"/>
    <cellStyle name="Normal 2 13 17 2" xfId="18519" xr:uid="{00000000-0005-0000-0000-000098590000}"/>
    <cellStyle name="Normal 2 13 17 2 2" xfId="18520" xr:uid="{00000000-0005-0000-0000-000099590000}"/>
    <cellStyle name="Normal 2 13 17 2 2 2" xfId="18521" xr:uid="{00000000-0005-0000-0000-00009A590000}"/>
    <cellStyle name="Normal 2 13 17 2 2 3" xfId="18522" xr:uid="{00000000-0005-0000-0000-00009B590000}"/>
    <cellStyle name="Normal 2 13 17 2 3" xfId="18523" xr:uid="{00000000-0005-0000-0000-00009C590000}"/>
    <cellStyle name="Normal 2 13 17 2 4" xfId="18524" xr:uid="{00000000-0005-0000-0000-00009D590000}"/>
    <cellStyle name="Normal 2 13 17 3" xfId="18525" xr:uid="{00000000-0005-0000-0000-00009E590000}"/>
    <cellStyle name="Normal 2 13 17 3 2" xfId="18526" xr:uid="{00000000-0005-0000-0000-00009F590000}"/>
    <cellStyle name="Normal 2 13 17 3 3" xfId="18527" xr:uid="{00000000-0005-0000-0000-0000A0590000}"/>
    <cellStyle name="Normal 2 13 17 4" xfId="18528" xr:uid="{00000000-0005-0000-0000-0000A1590000}"/>
    <cellStyle name="Normal 2 13 18" xfId="1660" xr:uid="{00000000-0005-0000-0000-0000A2590000}"/>
    <cellStyle name="Normal 2 13 18 2" xfId="18529" xr:uid="{00000000-0005-0000-0000-0000A3590000}"/>
    <cellStyle name="Normal 2 13 18 2 2" xfId="18530" xr:uid="{00000000-0005-0000-0000-0000A4590000}"/>
    <cellStyle name="Normal 2 13 18 2 2 2" xfId="18531" xr:uid="{00000000-0005-0000-0000-0000A5590000}"/>
    <cellStyle name="Normal 2 13 18 2 2 3" xfId="18532" xr:uid="{00000000-0005-0000-0000-0000A6590000}"/>
    <cellStyle name="Normal 2 13 18 2 3" xfId="18533" xr:uid="{00000000-0005-0000-0000-0000A7590000}"/>
    <cellStyle name="Normal 2 13 18 2 4" xfId="18534" xr:uid="{00000000-0005-0000-0000-0000A8590000}"/>
    <cellStyle name="Normal 2 13 18 3" xfId="18535" xr:uid="{00000000-0005-0000-0000-0000A9590000}"/>
    <cellStyle name="Normal 2 13 18 3 2" xfId="18536" xr:uid="{00000000-0005-0000-0000-0000AA590000}"/>
    <cellStyle name="Normal 2 13 18 3 3" xfId="18537" xr:uid="{00000000-0005-0000-0000-0000AB590000}"/>
    <cellStyle name="Normal 2 13 18 4" xfId="18538" xr:uid="{00000000-0005-0000-0000-0000AC590000}"/>
    <cellStyle name="Normal 2 13 19" xfId="1661" xr:uid="{00000000-0005-0000-0000-0000AD590000}"/>
    <cellStyle name="Normal 2 13 19 2" xfId="18539" xr:uid="{00000000-0005-0000-0000-0000AE590000}"/>
    <cellStyle name="Normal 2 13 19 2 2" xfId="18540" xr:uid="{00000000-0005-0000-0000-0000AF590000}"/>
    <cellStyle name="Normal 2 13 19 2 2 2" xfId="18541" xr:uid="{00000000-0005-0000-0000-0000B0590000}"/>
    <cellStyle name="Normal 2 13 19 2 2 3" xfId="18542" xr:uid="{00000000-0005-0000-0000-0000B1590000}"/>
    <cellStyle name="Normal 2 13 19 2 3" xfId="18543" xr:uid="{00000000-0005-0000-0000-0000B2590000}"/>
    <cellStyle name="Normal 2 13 19 2 4" xfId="18544" xr:uid="{00000000-0005-0000-0000-0000B3590000}"/>
    <cellStyle name="Normal 2 13 19 3" xfId="18545" xr:uid="{00000000-0005-0000-0000-0000B4590000}"/>
    <cellStyle name="Normal 2 13 19 3 2" xfId="18546" xr:uid="{00000000-0005-0000-0000-0000B5590000}"/>
    <cellStyle name="Normal 2 13 19 3 3" xfId="18547" xr:uid="{00000000-0005-0000-0000-0000B6590000}"/>
    <cellStyle name="Normal 2 13 19 4" xfId="18548" xr:uid="{00000000-0005-0000-0000-0000B7590000}"/>
    <cellStyle name="Normal 2 13 2" xfId="1662" xr:uid="{00000000-0005-0000-0000-0000B8590000}"/>
    <cellStyle name="Normal 2 13 2 2" xfId="18549" xr:uid="{00000000-0005-0000-0000-0000B9590000}"/>
    <cellStyle name="Normal 2 13 2 2 2" xfId="18550" xr:uid="{00000000-0005-0000-0000-0000BA590000}"/>
    <cellStyle name="Normal 2 13 2 2 2 2" xfId="18551" xr:uid="{00000000-0005-0000-0000-0000BB590000}"/>
    <cellStyle name="Normal 2 13 2 2 2 3" xfId="18552" xr:uid="{00000000-0005-0000-0000-0000BC590000}"/>
    <cellStyle name="Normal 2 13 2 2 3" xfId="18553" xr:uid="{00000000-0005-0000-0000-0000BD590000}"/>
    <cellStyle name="Normal 2 13 2 2 4" xfId="18554" xr:uid="{00000000-0005-0000-0000-0000BE590000}"/>
    <cellStyle name="Normal 2 13 2 3" xfId="18555" xr:uid="{00000000-0005-0000-0000-0000BF590000}"/>
    <cellStyle name="Normal 2 13 2 3 2" xfId="18556" xr:uid="{00000000-0005-0000-0000-0000C0590000}"/>
    <cellStyle name="Normal 2 13 2 3 3" xfId="18557" xr:uid="{00000000-0005-0000-0000-0000C1590000}"/>
    <cellStyle name="Normal 2 13 2 4" xfId="18558" xr:uid="{00000000-0005-0000-0000-0000C2590000}"/>
    <cellStyle name="Normal 2 13 2 5" xfId="18559" xr:uid="{00000000-0005-0000-0000-0000C3590000}"/>
    <cellStyle name="Normal 2 13 20" xfId="1663" xr:uid="{00000000-0005-0000-0000-0000C4590000}"/>
    <cellStyle name="Normal 2 13 20 2" xfId="18560" xr:uid="{00000000-0005-0000-0000-0000C5590000}"/>
    <cellStyle name="Normal 2 13 20 2 2" xfId="18561" xr:uid="{00000000-0005-0000-0000-0000C6590000}"/>
    <cellStyle name="Normal 2 13 20 2 2 2" xfId="18562" xr:uid="{00000000-0005-0000-0000-0000C7590000}"/>
    <cellStyle name="Normal 2 13 20 2 2 3" xfId="18563" xr:uid="{00000000-0005-0000-0000-0000C8590000}"/>
    <cellStyle name="Normal 2 13 20 2 3" xfId="18564" xr:uid="{00000000-0005-0000-0000-0000C9590000}"/>
    <cellStyle name="Normal 2 13 20 2 4" xfId="18565" xr:uid="{00000000-0005-0000-0000-0000CA590000}"/>
    <cellStyle name="Normal 2 13 20 3" xfId="18566" xr:uid="{00000000-0005-0000-0000-0000CB590000}"/>
    <cellStyle name="Normal 2 13 20 3 2" xfId="18567" xr:uid="{00000000-0005-0000-0000-0000CC590000}"/>
    <cellStyle name="Normal 2 13 20 3 3" xfId="18568" xr:uid="{00000000-0005-0000-0000-0000CD590000}"/>
    <cellStyle name="Normal 2 13 20 4" xfId="18569" xr:uid="{00000000-0005-0000-0000-0000CE590000}"/>
    <cellStyle name="Normal 2 13 21" xfId="1664" xr:uid="{00000000-0005-0000-0000-0000CF590000}"/>
    <cellStyle name="Normal 2 13 21 2" xfId="18570" xr:uid="{00000000-0005-0000-0000-0000D0590000}"/>
    <cellStyle name="Normal 2 13 21 2 2" xfId="18571" xr:uid="{00000000-0005-0000-0000-0000D1590000}"/>
    <cellStyle name="Normal 2 13 21 2 2 2" xfId="18572" xr:uid="{00000000-0005-0000-0000-0000D2590000}"/>
    <cellStyle name="Normal 2 13 21 2 2 3" xfId="18573" xr:uid="{00000000-0005-0000-0000-0000D3590000}"/>
    <cellStyle name="Normal 2 13 21 2 3" xfId="18574" xr:uid="{00000000-0005-0000-0000-0000D4590000}"/>
    <cellStyle name="Normal 2 13 21 2 4" xfId="18575" xr:uid="{00000000-0005-0000-0000-0000D5590000}"/>
    <cellStyle name="Normal 2 13 21 3" xfId="18576" xr:uid="{00000000-0005-0000-0000-0000D6590000}"/>
    <cellStyle name="Normal 2 13 21 3 2" xfId="18577" xr:uid="{00000000-0005-0000-0000-0000D7590000}"/>
    <cellStyle name="Normal 2 13 21 3 3" xfId="18578" xr:uid="{00000000-0005-0000-0000-0000D8590000}"/>
    <cellStyle name="Normal 2 13 21 4" xfId="18579" xr:uid="{00000000-0005-0000-0000-0000D9590000}"/>
    <cellStyle name="Normal 2 13 22" xfId="1665" xr:uid="{00000000-0005-0000-0000-0000DA590000}"/>
    <cellStyle name="Normal 2 13 22 2" xfId="18580" xr:uid="{00000000-0005-0000-0000-0000DB590000}"/>
    <cellStyle name="Normal 2 13 22 2 2" xfId="18581" xr:uid="{00000000-0005-0000-0000-0000DC590000}"/>
    <cellStyle name="Normal 2 13 22 2 2 2" xfId="18582" xr:uid="{00000000-0005-0000-0000-0000DD590000}"/>
    <cellStyle name="Normal 2 13 22 2 2 3" xfId="18583" xr:uid="{00000000-0005-0000-0000-0000DE590000}"/>
    <cellStyle name="Normal 2 13 22 2 3" xfId="18584" xr:uid="{00000000-0005-0000-0000-0000DF590000}"/>
    <cellStyle name="Normal 2 13 22 2 4" xfId="18585" xr:uid="{00000000-0005-0000-0000-0000E0590000}"/>
    <cellStyle name="Normal 2 13 22 3" xfId="18586" xr:uid="{00000000-0005-0000-0000-0000E1590000}"/>
    <cellStyle name="Normal 2 13 22 3 2" xfId="18587" xr:uid="{00000000-0005-0000-0000-0000E2590000}"/>
    <cellStyle name="Normal 2 13 22 3 3" xfId="18588" xr:uid="{00000000-0005-0000-0000-0000E3590000}"/>
    <cellStyle name="Normal 2 13 22 4" xfId="18589" xr:uid="{00000000-0005-0000-0000-0000E4590000}"/>
    <cellStyle name="Normal 2 13 23" xfId="1666" xr:uid="{00000000-0005-0000-0000-0000E5590000}"/>
    <cellStyle name="Normal 2 13 23 2" xfId="18590" xr:uid="{00000000-0005-0000-0000-0000E6590000}"/>
    <cellStyle name="Normal 2 13 23 2 2" xfId="18591" xr:uid="{00000000-0005-0000-0000-0000E7590000}"/>
    <cellStyle name="Normal 2 13 23 2 2 2" xfId="18592" xr:uid="{00000000-0005-0000-0000-0000E8590000}"/>
    <cellStyle name="Normal 2 13 23 2 2 3" xfId="18593" xr:uid="{00000000-0005-0000-0000-0000E9590000}"/>
    <cellStyle name="Normal 2 13 23 2 3" xfId="18594" xr:uid="{00000000-0005-0000-0000-0000EA590000}"/>
    <cellStyle name="Normal 2 13 23 2 4" xfId="18595" xr:uid="{00000000-0005-0000-0000-0000EB590000}"/>
    <cellStyle name="Normal 2 13 23 3" xfId="18596" xr:uid="{00000000-0005-0000-0000-0000EC590000}"/>
    <cellStyle name="Normal 2 13 23 3 2" xfId="18597" xr:uid="{00000000-0005-0000-0000-0000ED590000}"/>
    <cellStyle name="Normal 2 13 23 3 3" xfId="18598" xr:uid="{00000000-0005-0000-0000-0000EE590000}"/>
    <cellStyle name="Normal 2 13 23 4" xfId="18599" xr:uid="{00000000-0005-0000-0000-0000EF590000}"/>
    <cellStyle name="Normal 2 13 24" xfId="18600" xr:uid="{00000000-0005-0000-0000-0000F0590000}"/>
    <cellStyle name="Normal 2 13 24 2" xfId="18601" xr:uid="{00000000-0005-0000-0000-0000F1590000}"/>
    <cellStyle name="Normal 2 13 24 2 2" xfId="18602" xr:uid="{00000000-0005-0000-0000-0000F2590000}"/>
    <cellStyle name="Normal 2 13 24 2 3" xfId="18603" xr:uid="{00000000-0005-0000-0000-0000F3590000}"/>
    <cellStyle name="Normal 2 13 24 3" xfId="18604" xr:uid="{00000000-0005-0000-0000-0000F4590000}"/>
    <cellStyle name="Normal 2 13 24 4" xfId="18605" xr:uid="{00000000-0005-0000-0000-0000F5590000}"/>
    <cellStyle name="Normal 2 13 25" xfId="18606" xr:uid="{00000000-0005-0000-0000-0000F6590000}"/>
    <cellStyle name="Normal 2 13 25 2" xfId="18607" xr:uid="{00000000-0005-0000-0000-0000F7590000}"/>
    <cellStyle name="Normal 2 13 25 3" xfId="18608" xr:uid="{00000000-0005-0000-0000-0000F8590000}"/>
    <cellStyle name="Normal 2 13 26" xfId="18609" xr:uid="{00000000-0005-0000-0000-0000F9590000}"/>
    <cellStyle name="Normal 2 13 27" xfId="18610" xr:uid="{00000000-0005-0000-0000-0000FA590000}"/>
    <cellStyle name="Normal 2 13 3" xfId="1667" xr:uid="{00000000-0005-0000-0000-0000FB590000}"/>
    <cellStyle name="Normal 2 13 3 2" xfId="18611" xr:uid="{00000000-0005-0000-0000-0000FC590000}"/>
    <cellStyle name="Normal 2 13 3 2 2" xfId="18612" xr:uid="{00000000-0005-0000-0000-0000FD590000}"/>
    <cellStyle name="Normal 2 13 3 2 2 2" xfId="18613" xr:uid="{00000000-0005-0000-0000-0000FE590000}"/>
    <cellStyle name="Normal 2 13 3 2 2 3" xfId="18614" xr:uid="{00000000-0005-0000-0000-0000FF590000}"/>
    <cellStyle name="Normal 2 13 3 2 3" xfId="18615" xr:uid="{00000000-0005-0000-0000-0000005A0000}"/>
    <cellStyle name="Normal 2 13 3 2 4" xfId="18616" xr:uid="{00000000-0005-0000-0000-0000015A0000}"/>
    <cellStyle name="Normal 2 13 3 3" xfId="18617" xr:uid="{00000000-0005-0000-0000-0000025A0000}"/>
    <cellStyle name="Normal 2 13 3 3 2" xfId="18618" xr:uid="{00000000-0005-0000-0000-0000035A0000}"/>
    <cellStyle name="Normal 2 13 3 3 3" xfId="18619" xr:uid="{00000000-0005-0000-0000-0000045A0000}"/>
    <cellStyle name="Normal 2 13 3 4" xfId="18620" xr:uid="{00000000-0005-0000-0000-0000055A0000}"/>
    <cellStyle name="Normal 2 13 4" xfId="1668" xr:uid="{00000000-0005-0000-0000-0000065A0000}"/>
    <cellStyle name="Normal 2 13 4 2" xfId="18621" xr:uid="{00000000-0005-0000-0000-0000075A0000}"/>
    <cellStyle name="Normal 2 13 4 2 2" xfId="18622" xr:uid="{00000000-0005-0000-0000-0000085A0000}"/>
    <cellStyle name="Normal 2 13 4 2 2 2" xfId="18623" xr:uid="{00000000-0005-0000-0000-0000095A0000}"/>
    <cellStyle name="Normal 2 13 4 2 2 3" xfId="18624" xr:uid="{00000000-0005-0000-0000-00000A5A0000}"/>
    <cellStyle name="Normal 2 13 4 2 3" xfId="18625" xr:uid="{00000000-0005-0000-0000-00000B5A0000}"/>
    <cellStyle name="Normal 2 13 4 2 4" xfId="18626" xr:uid="{00000000-0005-0000-0000-00000C5A0000}"/>
    <cellStyle name="Normal 2 13 4 3" xfId="18627" xr:uid="{00000000-0005-0000-0000-00000D5A0000}"/>
    <cellStyle name="Normal 2 13 4 3 2" xfId="18628" xr:uid="{00000000-0005-0000-0000-00000E5A0000}"/>
    <cellStyle name="Normal 2 13 4 3 3" xfId="18629" xr:uid="{00000000-0005-0000-0000-00000F5A0000}"/>
    <cellStyle name="Normal 2 13 4 4" xfId="18630" xr:uid="{00000000-0005-0000-0000-0000105A0000}"/>
    <cellStyle name="Normal 2 13 5" xfId="1669" xr:uid="{00000000-0005-0000-0000-0000115A0000}"/>
    <cellStyle name="Normal 2 13 5 2" xfId="18631" xr:uid="{00000000-0005-0000-0000-0000125A0000}"/>
    <cellStyle name="Normal 2 13 5 2 2" xfId="18632" xr:uid="{00000000-0005-0000-0000-0000135A0000}"/>
    <cellStyle name="Normal 2 13 5 2 2 2" xfId="18633" xr:uid="{00000000-0005-0000-0000-0000145A0000}"/>
    <cellStyle name="Normal 2 13 5 2 2 3" xfId="18634" xr:uid="{00000000-0005-0000-0000-0000155A0000}"/>
    <cellStyle name="Normal 2 13 5 2 3" xfId="18635" xr:uid="{00000000-0005-0000-0000-0000165A0000}"/>
    <cellStyle name="Normal 2 13 5 2 4" xfId="18636" xr:uid="{00000000-0005-0000-0000-0000175A0000}"/>
    <cellStyle name="Normal 2 13 5 3" xfId="18637" xr:uid="{00000000-0005-0000-0000-0000185A0000}"/>
    <cellStyle name="Normal 2 13 5 3 2" xfId="18638" xr:uid="{00000000-0005-0000-0000-0000195A0000}"/>
    <cellStyle name="Normal 2 13 5 3 3" xfId="18639" xr:uid="{00000000-0005-0000-0000-00001A5A0000}"/>
    <cellStyle name="Normal 2 13 5 4" xfId="18640" xr:uid="{00000000-0005-0000-0000-00001B5A0000}"/>
    <cellStyle name="Normal 2 13 6" xfId="1670" xr:uid="{00000000-0005-0000-0000-00001C5A0000}"/>
    <cellStyle name="Normal 2 13 6 2" xfId="18641" xr:uid="{00000000-0005-0000-0000-00001D5A0000}"/>
    <cellStyle name="Normal 2 13 6 2 2" xfId="18642" xr:uid="{00000000-0005-0000-0000-00001E5A0000}"/>
    <cellStyle name="Normal 2 13 6 2 2 2" xfId="18643" xr:uid="{00000000-0005-0000-0000-00001F5A0000}"/>
    <cellStyle name="Normal 2 13 6 2 2 3" xfId="18644" xr:uid="{00000000-0005-0000-0000-0000205A0000}"/>
    <cellStyle name="Normal 2 13 6 2 3" xfId="18645" xr:uid="{00000000-0005-0000-0000-0000215A0000}"/>
    <cellStyle name="Normal 2 13 6 2 4" xfId="18646" xr:uid="{00000000-0005-0000-0000-0000225A0000}"/>
    <cellStyle name="Normal 2 13 6 3" xfId="18647" xr:uid="{00000000-0005-0000-0000-0000235A0000}"/>
    <cellStyle name="Normal 2 13 6 3 2" xfId="18648" xr:uid="{00000000-0005-0000-0000-0000245A0000}"/>
    <cellStyle name="Normal 2 13 6 3 3" xfId="18649" xr:uid="{00000000-0005-0000-0000-0000255A0000}"/>
    <cellStyle name="Normal 2 13 6 4" xfId="18650" xr:uid="{00000000-0005-0000-0000-0000265A0000}"/>
    <cellStyle name="Normal 2 13 7" xfId="1671" xr:uid="{00000000-0005-0000-0000-0000275A0000}"/>
    <cellStyle name="Normal 2 13 7 2" xfId="18651" xr:uid="{00000000-0005-0000-0000-0000285A0000}"/>
    <cellStyle name="Normal 2 13 7 2 2" xfId="18652" xr:uid="{00000000-0005-0000-0000-0000295A0000}"/>
    <cellStyle name="Normal 2 13 7 2 2 2" xfId="18653" xr:uid="{00000000-0005-0000-0000-00002A5A0000}"/>
    <cellStyle name="Normal 2 13 7 2 2 3" xfId="18654" xr:uid="{00000000-0005-0000-0000-00002B5A0000}"/>
    <cellStyle name="Normal 2 13 7 2 3" xfId="18655" xr:uid="{00000000-0005-0000-0000-00002C5A0000}"/>
    <cellStyle name="Normal 2 13 7 2 4" xfId="18656" xr:uid="{00000000-0005-0000-0000-00002D5A0000}"/>
    <cellStyle name="Normal 2 13 7 3" xfId="18657" xr:uid="{00000000-0005-0000-0000-00002E5A0000}"/>
    <cellStyle name="Normal 2 13 7 3 2" xfId="18658" xr:uid="{00000000-0005-0000-0000-00002F5A0000}"/>
    <cellStyle name="Normal 2 13 7 3 3" xfId="18659" xr:uid="{00000000-0005-0000-0000-0000305A0000}"/>
    <cellStyle name="Normal 2 13 7 4" xfId="18660" xr:uid="{00000000-0005-0000-0000-0000315A0000}"/>
    <cellStyle name="Normal 2 13 8" xfId="1672" xr:uid="{00000000-0005-0000-0000-0000325A0000}"/>
    <cellStyle name="Normal 2 13 8 2" xfId="18661" xr:uid="{00000000-0005-0000-0000-0000335A0000}"/>
    <cellStyle name="Normal 2 13 8 2 2" xfId="18662" xr:uid="{00000000-0005-0000-0000-0000345A0000}"/>
    <cellStyle name="Normal 2 13 8 2 2 2" xfId="18663" xr:uid="{00000000-0005-0000-0000-0000355A0000}"/>
    <cellStyle name="Normal 2 13 8 2 2 3" xfId="18664" xr:uid="{00000000-0005-0000-0000-0000365A0000}"/>
    <cellStyle name="Normal 2 13 8 2 3" xfId="18665" xr:uid="{00000000-0005-0000-0000-0000375A0000}"/>
    <cellStyle name="Normal 2 13 8 2 4" xfId="18666" xr:uid="{00000000-0005-0000-0000-0000385A0000}"/>
    <cellStyle name="Normal 2 13 8 3" xfId="18667" xr:uid="{00000000-0005-0000-0000-0000395A0000}"/>
    <cellStyle name="Normal 2 13 8 3 2" xfId="18668" xr:uid="{00000000-0005-0000-0000-00003A5A0000}"/>
    <cellStyle name="Normal 2 13 8 3 3" xfId="18669" xr:uid="{00000000-0005-0000-0000-00003B5A0000}"/>
    <cellStyle name="Normal 2 13 8 4" xfId="18670" xr:uid="{00000000-0005-0000-0000-00003C5A0000}"/>
    <cellStyle name="Normal 2 13 9" xfId="1673" xr:uid="{00000000-0005-0000-0000-00003D5A0000}"/>
    <cellStyle name="Normal 2 13 9 2" xfId="18671" xr:uid="{00000000-0005-0000-0000-00003E5A0000}"/>
    <cellStyle name="Normal 2 13 9 2 2" xfId="18672" xr:uid="{00000000-0005-0000-0000-00003F5A0000}"/>
    <cellStyle name="Normal 2 13 9 2 2 2" xfId="18673" xr:uid="{00000000-0005-0000-0000-0000405A0000}"/>
    <cellStyle name="Normal 2 13 9 2 2 3" xfId="18674" xr:uid="{00000000-0005-0000-0000-0000415A0000}"/>
    <cellStyle name="Normal 2 13 9 2 3" xfId="18675" xr:uid="{00000000-0005-0000-0000-0000425A0000}"/>
    <cellStyle name="Normal 2 13 9 2 4" xfId="18676" xr:uid="{00000000-0005-0000-0000-0000435A0000}"/>
    <cellStyle name="Normal 2 13 9 3" xfId="18677" xr:uid="{00000000-0005-0000-0000-0000445A0000}"/>
    <cellStyle name="Normal 2 13 9 3 2" xfId="18678" xr:uid="{00000000-0005-0000-0000-0000455A0000}"/>
    <cellStyle name="Normal 2 13 9 3 3" xfId="18679" xr:uid="{00000000-0005-0000-0000-0000465A0000}"/>
    <cellStyle name="Normal 2 13 9 4" xfId="18680" xr:uid="{00000000-0005-0000-0000-0000475A0000}"/>
    <cellStyle name="Normal 2 14" xfId="1674" xr:uid="{00000000-0005-0000-0000-0000485A0000}"/>
    <cellStyle name="Normal 2 14 10" xfId="1675" xr:uid="{00000000-0005-0000-0000-0000495A0000}"/>
    <cellStyle name="Normal 2 14 10 2" xfId="18681" xr:uid="{00000000-0005-0000-0000-00004A5A0000}"/>
    <cellStyle name="Normal 2 14 10 2 2" xfId="18682" xr:uid="{00000000-0005-0000-0000-00004B5A0000}"/>
    <cellStyle name="Normal 2 14 10 2 2 2" xfId="18683" xr:uid="{00000000-0005-0000-0000-00004C5A0000}"/>
    <cellStyle name="Normal 2 14 10 2 2 3" xfId="18684" xr:uid="{00000000-0005-0000-0000-00004D5A0000}"/>
    <cellStyle name="Normal 2 14 10 2 3" xfId="18685" xr:uid="{00000000-0005-0000-0000-00004E5A0000}"/>
    <cellStyle name="Normal 2 14 10 2 4" xfId="18686" xr:uid="{00000000-0005-0000-0000-00004F5A0000}"/>
    <cellStyle name="Normal 2 14 10 3" xfId="18687" xr:uid="{00000000-0005-0000-0000-0000505A0000}"/>
    <cellStyle name="Normal 2 14 10 3 2" xfId="18688" xr:uid="{00000000-0005-0000-0000-0000515A0000}"/>
    <cellStyle name="Normal 2 14 10 3 3" xfId="18689" xr:uid="{00000000-0005-0000-0000-0000525A0000}"/>
    <cellStyle name="Normal 2 14 10 4" xfId="18690" xr:uid="{00000000-0005-0000-0000-0000535A0000}"/>
    <cellStyle name="Normal 2 14 11" xfId="1676" xr:uid="{00000000-0005-0000-0000-0000545A0000}"/>
    <cellStyle name="Normal 2 14 11 2" xfId="18691" xr:uid="{00000000-0005-0000-0000-0000555A0000}"/>
    <cellStyle name="Normal 2 14 11 2 2" xfId="18692" xr:uid="{00000000-0005-0000-0000-0000565A0000}"/>
    <cellStyle name="Normal 2 14 11 2 2 2" xfId="18693" xr:uid="{00000000-0005-0000-0000-0000575A0000}"/>
    <cellStyle name="Normal 2 14 11 2 2 3" xfId="18694" xr:uid="{00000000-0005-0000-0000-0000585A0000}"/>
    <cellStyle name="Normal 2 14 11 2 3" xfId="18695" xr:uid="{00000000-0005-0000-0000-0000595A0000}"/>
    <cellStyle name="Normal 2 14 11 2 4" xfId="18696" xr:uid="{00000000-0005-0000-0000-00005A5A0000}"/>
    <cellStyle name="Normal 2 14 11 3" xfId="18697" xr:uid="{00000000-0005-0000-0000-00005B5A0000}"/>
    <cellStyle name="Normal 2 14 11 3 2" xfId="18698" xr:uid="{00000000-0005-0000-0000-00005C5A0000}"/>
    <cellStyle name="Normal 2 14 11 3 3" xfId="18699" xr:uid="{00000000-0005-0000-0000-00005D5A0000}"/>
    <cellStyle name="Normal 2 14 11 4" xfId="18700" xr:uid="{00000000-0005-0000-0000-00005E5A0000}"/>
    <cellStyle name="Normal 2 14 12" xfId="1677" xr:uid="{00000000-0005-0000-0000-00005F5A0000}"/>
    <cellStyle name="Normal 2 14 12 2" xfId="18701" xr:uid="{00000000-0005-0000-0000-0000605A0000}"/>
    <cellStyle name="Normal 2 14 12 2 2" xfId="18702" xr:uid="{00000000-0005-0000-0000-0000615A0000}"/>
    <cellStyle name="Normal 2 14 12 2 2 2" xfId="18703" xr:uid="{00000000-0005-0000-0000-0000625A0000}"/>
    <cellStyle name="Normal 2 14 12 2 2 3" xfId="18704" xr:uid="{00000000-0005-0000-0000-0000635A0000}"/>
    <cellStyle name="Normal 2 14 12 2 3" xfId="18705" xr:uid="{00000000-0005-0000-0000-0000645A0000}"/>
    <cellStyle name="Normal 2 14 12 2 4" xfId="18706" xr:uid="{00000000-0005-0000-0000-0000655A0000}"/>
    <cellStyle name="Normal 2 14 12 3" xfId="18707" xr:uid="{00000000-0005-0000-0000-0000665A0000}"/>
    <cellStyle name="Normal 2 14 12 3 2" xfId="18708" xr:uid="{00000000-0005-0000-0000-0000675A0000}"/>
    <cellStyle name="Normal 2 14 12 3 3" xfId="18709" xr:uid="{00000000-0005-0000-0000-0000685A0000}"/>
    <cellStyle name="Normal 2 14 12 4" xfId="18710" xr:uid="{00000000-0005-0000-0000-0000695A0000}"/>
    <cellStyle name="Normal 2 14 13" xfId="1678" xr:uid="{00000000-0005-0000-0000-00006A5A0000}"/>
    <cellStyle name="Normal 2 14 13 2" xfId="18711" xr:uid="{00000000-0005-0000-0000-00006B5A0000}"/>
    <cellStyle name="Normal 2 14 13 2 2" xfId="18712" xr:uid="{00000000-0005-0000-0000-00006C5A0000}"/>
    <cellStyle name="Normal 2 14 13 2 2 2" xfId="18713" xr:uid="{00000000-0005-0000-0000-00006D5A0000}"/>
    <cellStyle name="Normal 2 14 13 2 2 3" xfId="18714" xr:uid="{00000000-0005-0000-0000-00006E5A0000}"/>
    <cellStyle name="Normal 2 14 13 2 3" xfId="18715" xr:uid="{00000000-0005-0000-0000-00006F5A0000}"/>
    <cellStyle name="Normal 2 14 13 2 4" xfId="18716" xr:uid="{00000000-0005-0000-0000-0000705A0000}"/>
    <cellStyle name="Normal 2 14 13 3" xfId="18717" xr:uid="{00000000-0005-0000-0000-0000715A0000}"/>
    <cellStyle name="Normal 2 14 13 3 2" xfId="18718" xr:uid="{00000000-0005-0000-0000-0000725A0000}"/>
    <cellStyle name="Normal 2 14 13 3 3" xfId="18719" xr:uid="{00000000-0005-0000-0000-0000735A0000}"/>
    <cellStyle name="Normal 2 14 13 4" xfId="18720" xr:uid="{00000000-0005-0000-0000-0000745A0000}"/>
    <cellStyle name="Normal 2 14 14" xfId="1679" xr:uid="{00000000-0005-0000-0000-0000755A0000}"/>
    <cellStyle name="Normal 2 14 14 2" xfId="18721" xr:uid="{00000000-0005-0000-0000-0000765A0000}"/>
    <cellStyle name="Normal 2 14 14 2 2" xfId="18722" xr:uid="{00000000-0005-0000-0000-0000775A0000}"/>
    <cellStyle name="Normal 2 14 14 2 2 2" xfId="18723" xr:uid="{00000000-0005-0000-0000-0000785A0000}"/>
    <cellStyle name="Normal 2 14 14 2 2 3" xfId="18724" xr:uid="{00000000-0005-0000-0000-0000795A0000}"/>
    <cellStyle name="Normal 2 14 14 2 3" xfId="18725" xr:uid="{00000000-0005-0000-0000-00007A5A0000}"/>
    <cellStyle name="Normal 2 14 14 2 4" xfId="18726" xr:uid="{00000000-0005-0000-0000-00007B5A0000}"/>
    <cellStyle name="Normal 2 14 14 3" xfId="18727" xr:uid="{00000000-0005-0000-0000-00007C5A0000}"/>
    <cellStyle name="Normal 2 14 14 3 2" xfId="18728" xr:uid="{00000000-0005-0000-0000-00007D5A0000}"/>
    <cellStyle name="Normal 2 14 14 3 3" xfId="18729" xr:uid="{00000000-0005-0000-0000-00007E5A0000}"/>
    <cellStyle name="Normal 2 14 14 4" xfId="18730" xr:uid="{00000000-0005-0000-0000-00007F5A0000}"/>
    <cellStyle name="Normal 2 14 15" xfId="1680" xr:uid="{00000000-0005-0000-0000-0000805A0000}"/>
    <cellStyle name="Normal 2 14 15 2" xfId="18731" xr:uid="{00000000-0005-0000-0000-0000815A0000}"/>
    <cellStyle name="Normal 2 14 15 2 2" xfId="18732" xr:uid="{00000000-0005-0000-0000-0000825A0000}"/>
    <cellStyle name="Normal 2 14 15 2 2 2" xfId="18733" xr:uid="{00000000-0005-0000-0000-0000835A0000}"/>
    <cellStyle name="Normal 2 14 15 2 2 3" xfId="18734" xr:uid="{00000000-0005-0000-0000-0000845A0000}"/>
    <cellStyle name="Normal 2 14 15 2 3" xfId="18735" xr:uid="{00000000-0005-0000-0000-0000855A0000}"/>
    <cellStyle name="Normal 2 14 15 2 4" xfId="18736" xr:uid="{00000000-0005-0000-0000-0000865A0000}"/>
    <cellStyle name="Normal 2 14 15 3" xfId="18737" xr:uid="{00000000-0005-0000-0000-0000875A0000}"/>
    <cellStyle name="Normal 2 14 15 3 2" xfId="18738" xr:uid="{00000000-0005-0000-0000-0000885A0000}"/>
    <cellStyle name="Normal 2 14 15 3 3" xfId="18739" xr:uid="{00000000-0005-0000-0000-0000895A0000}"/>
    <cellStyle name="Normal 2 14 15 4" xfId="18740" xr:uid="{00000000-0005-0000-0000-00008A5A0000}"/>
    <cellStyle name="Normal 2 14 16" xfId="1681" xr:uid="{00000000-0005-0000-0000-00008B5A0000}"/>
    <cellStyle name="Normal 2 14 16 2" xfId="18741" xr:uid="{00000000-0005-0000-0000-00008C5A0000}"/>
    <cellStyle name="Normal 2 14 16 2 2" xfId="18742" xr:uid="{00000000-0005-0000-0000-00008D5A0000}"/>
    <cellStyle name="Normal 2 14 16 2 2 2" xfId="18743" xr:uid="{00000000-0005-0000-0000-00008E5A0000}"/>
    <cellStyle name="Normal 2 14 16 2 2 3" xfId="18744" xr:uid="{00000000-0005-0000-0000-00008F5A0000}"/>
    <cellStyle name="Normal 2 14 16 2 3" xfId="18745" xr:uid="{00000000-0005-0000-0000-0000905A0000}"/>
    <cellStyle name="Normal 2 14 16 2 4" xfId="18746" xr:uid="{00000000-0005-0000-0000-0000915A0000}"/>
    <cellStyle name="Normal 2 14 16 3" xfId="18747" xr:uid="{00000000-0005-0000-0000-0000925A0000}"/>
    <cellStyle name="Normal 2 14 16 3 2" xfId="18748" xr:uid="{00000000-0005-0000-0000-0000935A0000}"/>
    <cellStyle name="Normal 2 14 16 3 3" xfId="18749" xr:uid="{00000000-0005-0000-0000-0000945A0000}"/>
    <cellStyle name="Normal 2 14 16 4" xfId="18750" xr:uid="{00000000-0005-0000-0000-0000955A0000}"/>
    <cellStyle name="Normal 2 14 17" xfId="1682" xr:uid="{00000000-0005-0000-0000-0000965A0000}"/>
    <cellStyle name="Normal 2 14 17 2" xfId="18751" xr:uid="{00000000-0005-0000-0000-0000975A0000}"/>
    <cellStyle name="Normal 2 14 17 2 2" xfId="18752" xr:uid="{00000000-0005-0000-0000-0000985A0000}"/>
    <cellStyle name="Normal 2 14 17 2 2 2" xfId="18753" xr:uid="{00000000-0005-0000-0000-0000995A0000}"/>
    <cellStyle name="Normal 2 14 17 2 2 3" xfId="18754" xr:uid="{00000000-0005-0000-0000-00009A5A0000}"/>
    <cellStyle name="Normal 2 14 17 2 3" xfId="18755" xr:uid="{00000000-0005-0000-0000-00009B5A0000}"/>
    <cellStyle name="Normal 2 14 17 2 4" xfId="18756" xr:uid="{00000000-0005-0000-0000-00009C5A0000}"/>
    <cellStyle name="Normal 2 14 17 3" xfId="18757" xr:uid="{00000000-0005-0000-0000-00009D5A0000}"/>
    <cellStyle name="Normal 2 14 17 3 2" xfId="18758" xr:uid="{00000000-0005-0000-0000-00009E5A0000}"/>
    <cellStyle name="Normal 2 14 17 3 3" xfId="18759" xr:uid="{00000000-0005-0000-0000-00009F5A0000}"/>
    <cellStyle name="Normal 2 14 17 4" xfId="18760" xr:uid="{00000000-0005-0000-0000-0000A05A0000}"/>
    <cellStyle name="Normal 2 14 18" xfId="1683" xr:uid="{00000000-0005-0000-0000-0000A15A0000}"/>
    <cellStyle name="Normal 2 14 18 2" xfId="18761" xr:uid="{00000000-0005-0000-0000-0000A25A0000}"/>
    <cellStyle name="Normal 2 14 18 2 2" xfId="18762" xr:uid="{00000000-0005-0000-0000-0000A35A0000}"/>
    <cellStyle name="Normal 2 14 18 2 2 2" xfId="18763" xr:uid="{00000000-0005-0000-0000-0000A45A0000}"/>
    <cellStyle name="Normal 2 14 18 2 2 3" xfId="18764" xr:uid="{00000000-0005-0000-0000-0000A55A0000}"/>
    <cellStyle name="Normal 2 14 18 2 3" xfId="18765" xr:uid="{00000000-0005-0000-0000-0000A65A0000}"/>
    <cellStyle name="Normal 2 14 18 2 4" xfId="18766" xr:uid="{00000000-0005-0000-0000-0000A75A0000}"/>
    <cellStyle name="Normal 2 14 18 3" xfId="18767" xr:uid="{00000000-0005-0000-0000-0000A85A0000}"/>
    <cellStyle name="Normal 2 14 18 3 2" xfId="18768" xr:uid="{00000000-0005-0000-0000-0000A95A0000}"/>
    <cellStyle name="Normal 2 14 18 3 3" xfId="18769" xr:uid="{00000000-0005-0000-0000-0000AA5A0000}"/>
    <cellStyle name="Normal 2 14 18 4" xfId="18770" xr:uid="{00000000-0005-0000-0000-0000AB5A0000}"/>
    <cellStyle name="Normal 2 14 19" xfId="1684" xr:uid="{00000000-0005-0000-0000-0000AC5A0000}"/>
    <cellStyle name="Normal 2 14 19 2" xfId="18771" xr:uid="{00000000-0005-0000-0000-0000AD5A0000}"/>
    <cellStyle name="Normal 2 14 19 2 2" xfId="18772" xr:uid="{00000000-0005-0000-0000-0000AE5A0000}"/>
    <cellStyle name="Normal 2 14 19 2 2 2" xfId="18773" xr:uid="{00000000-0005-0000-0000-0000AF5A0000}"/>
    <cellStyle name="Normal 2 14 19 2 2 3" xfId="18774" xr:uid="{00000000-0005-0000-0000-0000B05A0000}"/>
    <cellStyle name="Normal 2 14 19 2 3" xfId="18775" xr:uid="{00000000-0005-0000-0000-0000B15A0000}"/>
    <cellStyle name="Normal 2 14 19 2 4" xfId="18776" xr:uid="{00000000-0005-0000-0000-0000B25A0000}"/>
    <cellStyle name="Normal 2 14 19 3" xfId="18777" xr:uid="{00000000-0005-0000-0000-0000B35A0000}"/>
    <cellStyle name="Normal 2 14 19 3 2" xfId="18778" xr:uid="{00000000-0005-0000-0000-0000B45A0000}"/>
    <cellStyle name="Normal 2 14 19 3 3" xfId="18779" xr:uid="{00000000-0005-0000-0000-0000B55A0000}"/>
    <cellStyle name="Normal 2 14 19 4" xfId="18780" xr:uid="{00000000-0005-0000-0000-0000B65A0000}"/>
    <cellStyle name="Normal 2 14 2" xfId="1685" xr:uid="{00000000-0005-0000-0000-0000B75A0000}"/>
    <cellStyle name="Normal 2 14 2 2" xfId="18781" xr:uid="{00000000-0005-0000-0000-0000B85A0000}"/>
    <cellStyle name="Normal 2 14 2 2 2" xfId="18782" xr:uid="{00000000-0005-0000-0000-0000B95A0000}"/>
    <cellStyle name="Normal 2 14 2 2 2 2" xfId="18783" xr:uid="{00000000-0005-0000-0000-0000BA5A0000}"/>
    <cellStyle name="Normal 2 14 2 2 2 3" xfId="18784" xr:uid="{00000000-0005-0000-0000-0000BB5A0000}"/>
    <cellStyle name="Normal 2 14 2 2 3" xfId="18785" xr:uid="{00000000-0005-0000-0000-0000BC5A0000}"/>
    <cellStyle name="Normal 2 14 2 2 4" xfId="18786" xr:uid="{00000000-0005-0000-0000-0000BD5A0000}"/>
    <cellStyle name="Normal 2 14 2 3" xfId="18787" xr:uid="{00000000-0005-0000-0000-0000BE5A0000}"/>
    <cellStyle name="Normal 2 14 2 3 2" xfId="18788" xr:uid="{00000000-0005-0000-0000-0000BF5A0000}"/>
    <cellStyle name="Normal 2 14 2 3 3" xfId="18789" xr:uid="{00000000-0005-0000-0000-0000C05A0000}"/>
    <cellStyle name="Normal 2 14 2 4" xfId="18790" xr:uid="{00000000-0005-0000-0000-0000C15A0000}"/>
    <cellStyle name="Normal 2 14 20" xfId="1686" xr:uid="{00000000-0005-0000-0000-0000C25A0000}"/>
    <cellStyle name="Normal 2 14 20 2" xfId="18791" xr:uid="{00000000-0005-0000-0000-0000C35A0000}"/>
    <cellStyle name="Normal 2 14 20 2 2" xfId="18792" xr:uid="{00000000-0005-0000-0000-0000C45A0000}"/>
    <cellStyle name="Normal 2 14 20 2 2 2" xfId="18793" xr:uid="{00000000-0005-0000-0000-0000C55A0000}"/>
    <cellStyle name="Normal 2 14 20 2 2 3" xfId="18794" xr:uid="{00000000-0005-0000-0000-0000C65A0000}"/>
    <cellStyle name="Normal 2 14 20 2 3" xfId="18795" xr:uid="{00000000-0005-0000-0000-0000C75A0000}"/>
    <cellStyle name="Normal 2 14 20 2 4" xfId="18796" xr:uid="{00000000-0005-0000-0000-0000C85A0000}"/>
    <cellStyle name="Normal 2 14 20 3" xfId="18797" xr:uid="{00000000-0005-0000-0000-0000C95A0000}"/>
    <cellStyle name="Normal 2 14 20 3 2" xfId="18798" xr:uid="{00000000-0005-0000-0000-0000CA5A0000}"/>
    <cellStyle name="Normal 2 14 20 3 3" xfId="18799" xr:uid="{00000000-0005-0000-0000-0000CB5A0000}"/>
    <cellStyle name="Normal 2 14 20 4" xfId="18800" xr:uid="{00000000-0005-0000-0000-0000CC5A0000}"/>
    <cellStyle name="Normal 2 14 21" xfId="1687" xr:uid="{00000000-0005-0000-0000-0000CD5A0000}"/>
    <cellStyle name="Normal 2 14 21 2" xfId="18801" xr:uid="{00000000-0005-0000-0000-0000CE5A0000}"/>
    <cellStyle name="Normal 2 14 21 2 2" xfId="18802" xr:uid="{00000000-0005-0000-0000-0000CF5A0000}"/>
    <cellStyle name="Normal 2 14 21 2 2 2" xfId="18803" xr:uid="{00000000-0005-0000-0000-0000D05A0000}"/>
    <cellStyle name="Normal 2 14 21 2 2 3" xfId="18804" xr:uid="{00000000-0005-0000-0000-0000D15A0000}"/>
    <cellStyle name="Normal 2 14 21 2 3" xfId="18805" xr:uid="{00000000-0005-0000-0000-0000D25A0000}"/>
    <cellStyle name="Normal 2 14 21 2 4" xfId="18806" xr:uid="{00000000-0005-0000-0000-0000D35A0000}"/>
    <cellStyle name="Normal 2 14 21 3" xfId="18807" xr:uid="{00000000-0005-0000-0000-0000D45A0000}"/>
    <cellStyle name="Normal 2 14 21 3 2" xfId="18808" xr:uid="{00000000-0005-0000-0000-0000D55A0000}"/>
    <cellStyle name="Normal 2 14 21 3 3" xfId="18809" xr:uid="{00000000-0005-0000-0000-0000D65A0000}"/>
    <cellStyle name="Normal 2 14 21 4" xfId="18810" xr:uid="{00000000-0005-0000-0000-0000D75A0000}"/>
    <cellStyle name="Normal 2 14 22" xfId="1688" xr:uid="{00000000-0005-0000-0000-0000D85A0000}"/>
    <cellStyle name="Normal 2 14 22 2" xfId="18811" xr:uid="{00000000-0005-0000-0000-0000D95A0000}"/>
    <cellStyle name="Normal 2 14 22 2 2" xfId="18812" xr:uid="{00000000-0005-0000-0000-0000DA5A0000}"/>
    <cellStyle name="Normal 2 14 22 2 2 2" xfId="18813" xr:uid="{00000000-0005-0000-0000-0000DB5A0000}"/>
    <cellStyle name="Normal 2 14 22 2 2 3" xfId="18814" xr:uid="{00000000-0005-0000-0000-0000DC5A0000}"/>
    <cellStyle name="Normal 2 14 22 2 3" xfId="18815" xr:uid="{00000000-0005-0000-0000-0000DD5A0000}"/>
    <cellStyle name="Normal 2 14 22 2 4" xfId="18816" xr:uid="{00000000-0005-0000-0000-0000DE5A0000}"/>
    <cellStyle name="Normal 2 14 22 3" xfId="18817" xr:uid="{00000000-0005-0000-0000-0000DF5A0000}"/>
    <cellStyle name="Normal 2 14 22 3 2" xfId="18818" xr:uid="{00000000-0005-0000-0000-0000E05A0000}"/>
    <cellStyle name="Normal 2 14 22 3 3" xfId="18819" xr:uid="{00000000-0005-0000-0000-0000E15A0000}"/>
    <cellStyle name="Normal 2 14 22 4" xfId="18820" xr:uid="{00000000-0005-0000-0000-0000E25A0000}"/>
    <cellStyle name="Normal 2 14 23" xfId="1689" xr:uid="{00000000-0005-0000-0000-0000E35A0000}"/>
    <cellStyle name="Normal 2 14 23 2" xfId="18821" xr:uid="{00000000-0005-0000-0000-0000E45A0000}"/>
    <cellStyle name="Normal 2 14 23 2 2" xfId="18822" xr:uid="{00000000-0005-0000-0000-0000E55A0000}"/>
    <cellStyle name="Normal 2 14 23 2 2 2" xfId="18823" xr:uid="{00000000-0005-0000-0000-0000E65A0000}"/>
    <cellStyle name="Normal 2 14 23 2 2 3" xfId="18824" xr:uid="{00000000-0005-0000-0000-0000E75A0000}"/>
    <cellStyle name="Normal 2 14 23 2 3" xfId="18825" xr:uid="{00000000-0005-0000-0000-0000E85A0000}"/>
    <cellStyle name="Normal 2 14 23 2 4" xfId="18826" xr:uid="{00000000-0005-0000-0000-0000E95A0000}"/>
    <cellStyle name="Normal 2 14 23 3" xfId="18827" xr:uid="{00000000-0005-0000-0000-0000EA5A0000}"/>
    <cellStyle name="Normal 2 14 23 3 2" xfId="18828" xr:uid="{00000000-0005-0000-0000-0000EB5A0000}"/>
    <cellStyle name="Normal 2 14 23 3 3" xfId="18829" xr:uid="{00000000-0005-0000-0000-0000EC5A0000}"/>
    <cellStyle name="Normal 2 14 23 4" xfId="18830" xr:uid="{00000000-0005-0000-0000-0000ED5A0000}"/>
    <cellStyle name="Normal 2 14 24" xfId="18831" xr:uid="{00000000-0005-0000-0000-0000EE5A0000}"/>
    <cellStyle name="Normal 2 14 24 2" xfId="18832" xr:uid="{00000000-0005-0000-0000-0000EF5A0000}"/>
    <cellStyle name="Normal 2 14 24 2 2" xfId="18833" xr:uid="{00000000-0005-0000-0000-0000F05A0000}"/>
    <cellStyle name="Normal 2 14 24 2 3" xfId="18834" xr:uid="{00000000-0005-0000-0000-0000F15A0000}"/>
    <cellStyle name="Normal 2 14 24 3" xfId="18835" xr:uid="{00000000-0005-0000-0000-0000F25A0000}"/>
    <cellStyle name="Normal 2 14 24 4" xfId="18836" xr:uid="{00000000-0005-0000-0000-0000F35A0000}"/>
    <cellStyle name="Normal 2 14 25" xfId="18837" xr:uid="{00000000-0005-0000-0000-0000F45A0000}"/>
    <cellStyle name="Normal 2 14 25 2" xfId="18838" xr:uid="{00000000-0005-0000-0000-0000F55A0000}"/>
    <cellStyle name="Normal 2 14 25 3" xfId="18839" xr:uid="{00000000-0005-0000-0000-0000F65A0000}"/>
    <cellStyle name="Normal 2 14 26" xfId="18840" xr:uid="{00000000-0005-0000-0000-0000F75A0000}"/>
    <cellStyle name="Normal 2 14 27" xfId="18841" xr:uid="{00000000-0005-0000-0000-0000F85A0000}"/>
    <cellStyle name="Normal 2 14 3" xfId="1690" xr:uid="{00000000-0005-0000-0000-0000F95A0000}"/>
    <cellStyle name="Normal 2 14 3 2" xfId="18842" xr:uid="{00000000-0005-0000-0000-0000FA5A0000}"/>
    <cellStyle name="Normal 2 14 3 2 2" xfId="18843" xr:uid="{00000000-0005-0000-0000-0000FB5A0000}"/>
    <cellStyle name="Normal 2 14 3 2 2 2" xfId="18844" xr:uid="{00000000-0005-0000-0000-0000FC5A0000}"/>
    <cellStyle name="Normal 2 14 3 2 2 3" xfId="18845" xr:uid="{00000000-0005-0000-0000-0000FD5A0000}"/>
    <cellStyle name="Normal 2 14 3 2 3" xfId="18846" xr:uid="{00000000-0005-0000-0000-0000FE5A0000}"/>
    <cellStyle name="Normal 2 14 3 2 4" xfId="18847" xr:uid="{00000000-0005-0000-0000-0000FF5A0000}"/>
    <cellStyle name="Normal 2 14 3 3" xfId="18848" xr:uid="{00000000-0005-0000-0000-0000005B0000}"/>
    <cellStyle name="Normal 2 14 3 3 2" xfId="18849" xr:uid="{00000000-0005-0000-0000-0000015B0000}"/>
    <cellStyle name="Normal 2 14 3 3 3" xfId="18850" xr:uid="{00000000-0005-0000-0000-0000025B0000}"/>
    <cellStyle name="Normal 2 14 3 4" xfId="18851" xr:uid="{00000000-0005-0000-0000-0000035B0000}"/>
    <cellStyle name="Normal 2 14 4" xfId="1691" xr:uid="{00000000-0005-0000-0000-0000045B0000}"/>
    <cellStyle name="Normal 2 14 4 2" xfId="18852" xr:uid="{00000000-0005-0000-0000-0000055B0000}"/>
    <cellStyle name="Normal 2 14 4 2 2" xfId="18853" xr:uid="{00000000-0005-0000-0000-0000065B0000}"/>
    <cellStyle name="Normal 2 14 4 2 2 2" xfId="18854" xr:uid="{00000000-0005-0000-0000-0000075B0000}"/>
    <cellStyle name="Normal 2 14 4 2 2 3" xfId="18855" xr:uid="{00000000-0005-0000-0000-0000085B0000}"/>
    <cellStyle name="Normal 2 14 4 2 3" xfId="18856" xr:uid="{00000000-0005-0000-0000-0000095B0000}"/>
    <cellStyle name="Normal 2 14 4 2 4" xfId="18857" xr:uid="{00000000-0005-0000-0000-00000A5B0000}"/>
    <cellStyle name="Normal 2 14 4 3" xfId="18858" xr:uid="{00000000-0005-0000-0000-00000B5B0000}"/>
    <cellStyle name="Normal 2 14 4 3 2" xfId="18859" xr:uid="{00000000-0005-0000-0000-00000C5B0000}"/>
    <cellStyle name="Normal 2 14 4 3 3" xfId="18860" xr:uid="{00000000-0005-0000-0000-00000D5B0000}"/>
    <cellStyle name="Normal 2 14 4 4" xfId="18861" xr:uid="{00000000-0005-0000-0000-00000E5B0000}"/>
    <cellStyle name="Normal 2 14 5" xfId="1692" xr:uid="{00000000-0005-0000-0000-00000F5B0000}"/>
    <cellStyle name="Normal 2 14 5 2" xfId="18862" xr:uid="{00000000-0005-0000-0000-0000105B0000}"/>
    <cellStyle name="Normal 2 14 5 2 2" xfId="18863" xr:uid="{00000000-0005-0000-0000-0000115B0000}"/>
    <cellStyle name="Normal 2 14 5 2 2 2" xfId="18864" xr:uid="{00000000-0005-0000-0000-0000125B0000}"/>
    <cellStyle name="Normal 2 14 5 2 2 3" xfId="18865" xr:uid="{00000000-0005-0000-0000-0000135B0000}"/>
    <cellStyle name="Normal 2 14 5 2 3" xfId="18866" xr:uid="{00000000-0005-0000-0000-0000145B0000}"/>
    <cellStyle name="Normal 2 14 5 2 4" xfId="18867" xr:uid="{00000000-0005-0000-0000-0000155B0000}"/>
    <cellStyle name="Normal 2 14 5 3" xfId="18868" xr:uid="{00000000-0005-0000-0000-0000165B0000}"/>
    <cellStyle name="Normal 2 14 5 3 2" xfId="18869" xr:uid="{00000000-0005-0000-0000-0000175B0000}"/>
    <cellStyle name="Normal 2 14 5 3 3" xfId="18870" xr:uid="{00000000-0005-0000-0000-0000185B0000}"/>
    <cellStyle name="Normal 2 14 5 4" xfId="18871" xr:uid="{00000000-0005-0000-0000-0000195B0000}"/>
    <cellStyle name="Normal 2 14 6" xfId="1693" xr:uid="{00000000-0005-0000-0000-00001A5B0000}"/>
    <cellStyle name="Normal 2 14 6 2" xfId="18872" xr:uid="{00000000-0005-0000-0000-00001B5B0000}"/>
    <cellStyle name="Normal 2 14 6 2 2" xfId="18873" xr:uid="{00000000-0005-0000-0000-00001C5B0000}"/>
    <cellStyle name="Normal 2 14 6 2 2 2" xfId="18874" xr:uid="{00000000-0005-0000-0000-00001D5B0000}"/>
    <cellStyle name="Normal 2 14 6 2 2 3" xfId="18875" xr:uid="{00000000-0005-0000-0000-00001E5B0000}"/>
    <cellStyle name="Normal 2 14 6 2 3" xfId="18876" xr:uid="{00000000-0005-0000-0000-00001F5B0000}"/>
    <cellStyle name="Normal 2 14 6 2 4" xfId="18877" xr:uid="{00000000-0005-0000-0000-0000205B0000}"/>
    <cellStyle name="Normal 2 14 6 3" xfId="18878" xr:uid="{00000000-0005-0000-0000-0000215B0000}"/>
    <cellStyle name="Normal 2 14 6 3 2" xfId="18879" xr:uid="{00000000-0005-0000-0000-0000225B0000}"/>
    <cellStyle name="Normal 2 14 6 3 3" xfId="18880" xr:uid="{00000000-0005-0000-0000-0000235B0000}"/>
    <cellStyle name="Normal 2 14 6 4" xfId="18881" xr:uid="{00000000-0005-0000-0000-0000245B0000}"/>
    <cellStyle name="Normal 2 14 7" xfId="1694" xr:uid="{00000000-0005-0000-0000-0000255B0000}"/>
    <cellStyle name="Normal 2 14 7 2" xfId="18882" xr:uid="{00000000-0005-0000-0000-0000265B0000}"/>
    <cellStyle name="Normal 2 14 7 2 2" xfId="18883" xr:uid="{00000000-0005-0000-0000-0000275B0000}"/>
    <cellStyle name="Normal 2 14 7 2 2 2" xfId="18884" xr:uid="{00000000-0005-0000-0000-0000285B0000}"/>
    <cellStyle name="Normal 2 14 7 2 2 3" xfId="18885" xr:uid="{00000000-0005-0000-0000-0000295B0000}"/>
    <cellStyle name="Normal 2 14 7 2 3" xfId="18886" xr:uid="{00000000-0005-0000-0000-00002A5B0000}"/>
    <cellStyle name="Normal 2 14 7 2 4" xfId="18887" xr:uid="{00000000-0005-0000-0000-00002B5B0000}"/>
    <cellStyle name="Normal 2 14 7 3" xfId="18888" xr:uid="{00000000-0005-0000-0000-00002C5B0000}"/>
    <cellStyle name="Normal 2 14 7 3 2" xfId="18889" xr:uid="{00000000-0005-0000-0000-00002D5B0000}"/>
    <cellStyle name="Normal 2 14 7 3 3" xfId="18890" xr:uid="{00000000-0005-0000-0000-00002E5B0000}"/>
    <cellStyle name="Normal 2 14 7 4" xfId="18891" xr:uid="{00000000-0005-0000-0000-00002F5B0000}"/>
    <cellStyle name="Normal 2 14 8" xfId="1695" xr:uid="{00000000-0005-0000-0000-0000305B0000}"/>
    <cellStyle name="Normal 2 14 8 2" xfId="18892" xr:uid="{00000000-0005-0000-0000-0000315B0000}"/>
    <cellStyle name="Normal 2 14 8 2 2" xfId="18893" xr:uid="{00000000-0005-0000-0000-0000325B0000}"/>
    <cellStyle name="Normal 2 14 8 2 2 2" xfId="18894" xr:uid="{00000000-0005-0000-0000-0000335B0000}"/>
    <cellStyle name="Normal 2 14 8 2 2 3" xfId="18895" xr:uid="{00000000-0005-0000-0000-0000345B0000}"/>
    <cellStyle name="Normal 2 14 8 2 3" xfId="18896" xr:uid="{00000000-0005-0000-0000-0000355B0000}"/>
    <cellStyle name="Normal 2 14 8 2 4" xfId="18897" xr:uid="{00000000-0005-0000-0000-0000365B0000}"/>
    <cellStyle name="Normal 2 14 8 3" xfId="18898" xr:uid="{00000000-0005-0000-0000-0000375B0000}"/>
    <cellStyle name="Normal 2 14 8 3 2" xfId="18899" xr:uid="{00000000-0005-0000-0000-0000385B0000}"/>
    <cellStyle name="Normal 2 14 8 3 3" xfId="18900" xr:uid="{00000000-0005-0000-0000-0000395B0000}"/>
    <cellStyle name="Normal 2 14 8 4" xfId="18901" xr:uid="{00000000-0005-0000-0000-00003A5B0000}"/>
    <cellStyle name="Normal 2 14 9" xfId="1696" xr:uid="{00000000-0005-0000-0000-00003B5B0000}"/>
    <cellStyle name="Normal 2 14 9 2" xfId="18902" xr:uid="{00000000-0005-0000-0000-00003C5B0000}"/>
    <cellStyle name="Normal 2 14 9 2 2" xfId="18903" xr:uid="{00000000-0005-0000-0000-00003D5B0000}"/>
    <cellStyle name="Normal 2 14 9 2 2 2" xfId="18904" xr:uid="{00000000-0005-0000-0000-00003E5B0000}"/>
    <cellStyle name="Normal 2 14 9 2 2 3" xfId="18905" xr:uid="{00000000-0005-0000-0000-00003F5B0000}"/>
    <cellStyle name="Normal 2 14 9 2 3" xfId="18906" xr:uid="{00000000-0005-0000-0000-0000405B0000}"/>
    <cellStyle name="Normal 2 14 9 2 4" xfId="18907" xr:uid="{00000000-0005-0000-0000-0000415B0000}"/>
    <cellStyle name="Normal 2 14 9 3" xfId="18908" xr:uid="{00000000-0005-0000-0000-0000425B0000}"/>
    <cellStyle name="Normal 2 14 9 3 2" xfId="18909" xr:uid="{00000000-0005-0000-0000-0000435B0000}"/>
    <cellStyle name="Normal 2 14 9 3 3" xfId="18910" xr:uid="{00000000-0005-0000-0000-0000445B0000}"/>
    <cellStyle name="Normal 2 14 9 4" xfId="18911" xr:uid="{00000000-0005-0000-0000-0000455B0000}"/>
    <cellStyle name="Normal 2 15" xfId="1697" xr:uid="{00000000-0005-0000-0000-0000465B0000}"/>
    <cellStyle name="Normal 2 15 10" xfId="1698" xr:uid="{00000000-0005-0000-0000-0000475B0000}"/>
    <cellStyle name="Normal 2 15 10 2" xfId="18912" xr:uid="{00000000-0005-0000-0000-0000485B0000}"/>
    <cellStyle name="Normal 2 15 10 2 2" xfId="18913" xr:uid="{00000000-0005-0000-0000-0000495B0000}"/>
    <cellStyle name="Normal 2 15 10 2 2 2" xfId="18914" xr:uid="{00000000-0005-0000-0000-00004A5B0000}"/>
    <cellStyle name="Normal 2 15 10 2 2 3" xfId="18915" xr:uid="{00000000-0005-0000-0000-00004B5B0000}"/>
    <cellStyle name="Normal 2 15 10 2 3" xfId="18916" xr:uid="{00000000-0005-0000-0000-00004C5B0000}"/>
    <cellStyle name="Normal 2 15 10 2 4" xfId="18917" xr:uid="{00000000-0005-0000-0000-00004D5B0000}"/>
    <cellStyle name="Normal 2 15 10 3" xfId="18918" xr:uid="{00000000-0005-0000-0000-00004E5B0000}"/>
    <cellStyle name="Normal 2 15 10 3 2" xfId="18919" xr:uid="{00000000-0005-0000-0000-00004F5B0000}"/>
    <cellStyle name="Normal 2 15 10 3 3" xfId="18920" xr:uid="{00000000-0005-0000-0000-0000505B0000}"/>
    <cellStyle name="Normal 2 15 10 4" xfId="18921" xr:uid="{00000000-0005-0000-0000-0000515B0000}"/>
    <cellStyle name="Normal 2 15 11" xfId="1699" xr:uid="{00000000-0005-0000-0000-0000525B0000}"/>
    <cellStyle name="Normal 2 15 11 2" xfId="18922" xr:uid="{00000000-0005-0000-0000-0000535B0000}"/>
    <cellStyle name="Normal 2 15 11 2 2" xfId="18923" xr:uid="{00000000-0005-0000-0000-0000545B0000}"/>
    <cellStyle name="Normal 2 15 11 2 2 2" xfId="18924" xr:uid="{00000000-0005-0000-0000-0000555B0000}"/>
    <cellStyle name="Normal 2 15 11 2 2 3" xfId="18925" xr:uid="{00000000-0005-0000-0000-0000565B0000}"/>
    <cellStyle name="Normal 2 15 11 2 3" xfId="18926" xr:uid="{00000000-0005-0000-0000-0000575B0000}"/>
    <cellStyle name="Normal 2 15 11 2 4" xfId="18927" xr:uid="{00000000-0005-0000-0000-0000585B0000}"/>
    <cellStyle name="Normal 2 15 11 3" xfId="18928" xr:uid="{00000000-0005-0000-0000-0000595B0000}"/>
    <cellStyle name="Normal 2 15 11 3 2" xfId="18929" xr:uid="{00000000-0005-0000-0000-00005A5B0000}"/>
    <cellStyle name="Normal 2 15 11 3 3" xfId="18930" xr:uid="{00000000-0005-0000-0000-00005B5B0000}"/>
    <cellStyle name="Normal 2 15 11 4" xfId="18931" xr:uid="{00000000-0005-0000-0000-00005C5B0000}"/>
    <cellStyle name="Normal 2 15 12" xfId="1700" xr:uid="{00000000-0005-0000-0000-00005D5B0000}"/>
    <cellStyle name="Normal 2 15 12 2" xfId="18932" xr:uid="{00000000-0005-0000-0000-00005E5B0000}"/>
    <cellStyle name="Normal 2 15 12 2 2" xfId="18933" xr:uid="{00000000-0005-0000-0000-00005F5B0000}"/>
    <cellStyle name="Normal 2 15 12 2 2 2" xfId="18934" xr:uid="{00000000-0005-0000-0000-0000605B0000}"/>
    <cellStyle name="Normal 2 15 12 2 2 3" xfId="18935" xr:uid="{00000000-0005-0000-0000-0000615B0000}"/>
    <cellStyle name="Normal 2 15 12 2 3" xfId="18936" xr:uid="{00000000-0005-0000-0000-0000625B0000}"/>
    <cellStyle name="Normal 2 15 12 2 4" xfId="18937" xr:uid="{00000000-0005-0000-0000-0000635B0000}"/>
    <cellStyle name="Normal 2 15 12 3" xfId="18938" xr:uid="{00000000-0005-0000-0000-0000645B0000}"/>
    <cellStyle name="Normal 2 15 12 3 2" xfId="18939" xr:uid="{00000000-0005-0000-0000-0000655B0000}"/>
    <cellStyle name="Normal 2 15 12 3 3" xfId="18940" xr:uid="{00000000-0005-0000-0000-0000665B0000}"/>
    <cellStyle name="Normal 2 15 12 4" xfId="18941" xr:uid="{00000000-0005-0000-0000-0000675B0000}"/>
    <cellStyle name="Normal 2 15 13" xfId="1701" xr:uid="{00000000-0005-0000-0000-0000685B0000}"/>
    <cellStyle name="Normal 2 15 13 2" xfId="18942" xr:uid="{00000000-0005-0000-0000-0000695B0000}"/>
    <cellStyle name="Normal 2 15 13 2 2" xfId="18943" xr:uid="{00000000-0005-0000-0000-00006A5B0000}"/>
    <cellStyle name="Normal 2 15 13 2 2 2" xfId="18944" xr:uid="{00000000-0005-0000-0000-00006B5B0000}"/>
    <cellStyle name="Normal 2 15 13 2 2 3" xfId="18945" xr:uid="{00000000-0005-0000-0000-00006C5B0000}"/>
    <cellStyle name="Normal 2 15 13 2 3" xfId="18946" xr:uid="{00000000-0005-0000-0000-00006D5B0000}"/>
    <cellStyle name="Normal 2 15 13 2 4" xfId="18947" xr:uid="{00000000-0005-0000-0000-00006E5B0000}"/>
    <cellStyle name="Normal 2 15 13 3" xfId="18948" xr:uid="{00000000-0005-0000-0000-00006F5B0000}"/>
    <cellStyle name="Normal 2 15 13 3 2" xfId="18949" xr:uid="{00000000-0005-0000-0000-0000705B0000}"/>
    <cellStyle name="Normal 2 15 13 3 3" xfId="18950" xr:uid="{00000000-0005-0000-0000-0000715B0000}"/>
    <cellStyle name="Normal 2 15 13 4" xfId="18951" xr:uid="{00000000-0005-0000-0000-0000725B0000}"/>
    <cellStyle name="Normal 2 15 14" xfId="1702" xr:uid="{00000000-0005-0000-0000-0000735B0000}"/>
    <cellStyle name="Normal 2 15 14 2" xfId="18952" xr:uid="{00000000-0005-0000-0000-0000745B0000}"/>
    <cellStyle name="Normal 2 15 14 2 2" xfId="18953" xr:uid="{00000000-0005-0000-0000-0000755B0000}"/>
    <cellStyle name="Normal 2 15 14 2 2 2" xfId="18954" xr:uid="{00000000-0005-0000-0000-0000765B0000}"/>
    <cellStyle name="Normal 2 15 14 2 2 3" xfId="18955" xr:uid="{00000000-0005-0000-0000-0000775B0000}"/>
    <cellStyle name="Normal 2 15 14 2 3" xfId="18956" xr:uid="{00000000-0005-0000-0000-0000785B0000}"/>
    <cellStyle name="Normal 2 15 14 2 4" xfId="18957" xr:uid="{00000000-0005-0000-0000-0000795B0000}"/>
    <cellStyle name="Normal 2 15 14 3" xfId="18958" xr:uid="{00000000-0005-0000-0000-00007A5B0000}"/>
    <cellStyle name="Normal 2 15 14 3 2" xfId="18959" xr:uid="{00000000-0005-0000-0000-00007B5B0000}"/>
    <cellStyle name="Normal 2 15 14 3 3" xfId="18960" xr:uid="{00000000-0005-0000-0000-00007C5B0000}"/>
    <cellStyle name="Normal 2 15 14 4" xfId="18961" xr:uid="{00000000-0005-0000-0000-00007D5B0000}"/>
    <cellStyle name="Normal 2 15 15" xfId="1703" xr:uid="{00000000-0005-0000-0000-00007E5B0000}"/>
    <cellStyle name="Normal 2 15 15 2" xfId="18962" xr:uid="{00000000-0005-0000-0000-00007F5B0000}"/>
    <cellStyle name="Normal 2 15 15 2 2" xfId="18963" xr:uid="{00000000-0005-0000-0000-0000805B0000}"/>
    <cellStyle name="Normal 2 15 15 2 2 2" xfId="18964" xr:uid="{00000000-0005-0000-0000-0000815B0000}"/>
    <cellStyle name="Normal 2 15 15 2 2 3" xfId="18965" xr:uid="{00000000-0005-0000-0000-0000825B0000}"/>
    <cellStyle name="Normal 2 15 15 2 3" xfId="18966" xr:uid="{00000000-0005-0000-0000-0000835B0000}"/>
    <cellStyle name="Normal 2 15 15 2 4" xfId="18967" xr:uid="{00000000-0005-0000-0000-0000845B0000}"/>
    <cellStyle name="Normal 2 15 15 3" xfId="18968" xr:uid="{00000000-0005-0000-0000-0000855B0000}"/>
    <cellStyle name="Normal 2 15 15 3 2" xfId="18969" xr:uid="{00000000-0005-0000-0000-0000865B0000}"/>
    <cellStyle name="Normal 2 15 15 3 3" xfId="18970" xr:uid="{00000000-0005-0000-0000-0000875B0000}"/>
    <cellStyle name="Normal 2 15 15 4" xfId="18971" xr:uid="{00000000-0005-0000-0000-0000885B0000}"/>
    <cellStyle name="Normal 2 15 16" xfId="1704" xr:uid="{00000000-0005-0000-0000-0000895B0000}"/>
    <cellStyle name="Normal 2 15 16 2" xfId="18972" xr:uid="{00000000-0005-0000-0000-00008A5B0000}"/>
    <cellStyle name="Normal 2 15 16 2 2" xfId="18973" xr:uid="{00000000-0005-0000-0000-00008B5B0000}"/>
    <cellStyle name="Normal 2 15 16 2 2 2" xfId="18974" xr:uid="{00000000-0005-0000-0000-00008C5B0000}"/>
    <cellStyle name="Normal 2 15 16 2 2 3" xfId="18975" xr:uid="{00000000-0005-0000-0000-00008D5B0000}"/>
    <cellStyle name="Normal 2 15 16 2 3" xfId="18976" xr:uid="{00000000-0005-0000-0000-00008E5B0000}"/>
    <cellStyle name="Normal 2 15 16 2 4" xfId="18977" xr:uid="{00000000-0005-0000-0000-00008F5B0000}"/>
    <cellStyle name="Normal 2 15 16 3" xfId="18978" xr:uid="{00000000-0005-0000-0000-0000905B0000}"/>
    <cellStyle name="Normal 2 15 16 3 2" xfId="18979" xr:uid="{00000000-0005-0000-0000-0000915B0000}"/>
    <cellStyle name="Normal 2 15 16 3 3" xfId="18980" xr:uid="{00000000-0005-0000-0000-0000925B0000}"/>
    <cellStyle name="Normal 2 15 16 4" xfId="18981" xr:uid="{00000000-0005-0000-0000-0000935B0000}"/>
    <cellStyle name="Normal 2 15 17" xfId="1705" xr:uid="{00000000-0005-0000-0000-0000945B0000}"/>
    <cellStyle name="Normal 2 15 17 2" xfId="18982" xr:uid="{00000000-0005-0000-0000-0000955B0000}"/>
    <cellStyle name="Normal 2 15 17 2 2" xfId="18983" xr:uid="{00000000-0005-0000-0000-0000965B0000}"/>
    <cellStyle name="Normal 2 15 17 2 2 2" xfId="18984" xr:uid="{00000000-0005-0000-0000-0000975B0000}"/>
    <cellStyle name="Normal 2 15 17 2 2 3" xfId="18985" xr:uid="{00000000-0005-0000-0000-0000985B0000}"/>
    <cellStyle name="Normal 2 15 17 2 3" xfId="18986" xr:uid="{00000000-0005-0000-0000-0000995B0000}"/>
    <cellStyle name="Normal 2 15 17 2 4" xfId="18987" xr:uid="{00000000-0005-0000-0000-00009A5B0000}"/>
    <cellStyle name="Normal 2 15 17 3" xfId="18988" xr:uid="{00000000-0005-0000-0000-00009B5B0000}"/>
    <cellStyle name="Normal 2 15 17 3 2" xfId="18989" xr:uid="{00000000-0005-0000-0000-00009C5B0000}"/>
    <cellStyle name="Normal 2 15 17 3 3" xfId="18990" xr:uid="{00000000-0005-0000-0000-00009D5B0000}"/>
    <cellStyle name="Normal 2 15 17 4" xfId="18991" xr:uid="{00000000-0005-0000-0000-00009E5B0000}"/>
    <cellStyle name="Normal 2 15 18" xfId="1706" xr:uid="{00000000-0005-0000-0000-00009F5B0000}"/>
    <cellStyle name="Normal 2 15 18 2" xfId="18992" xr:uid="{00000000-0005-0000-0000-0000A05B0000}"/>
    <cellStyle name="Normal 2 15 18 2 2" xfId="18993" xr:uid="{00000000-0005-0000-0000-0000A15B0000}"/>
    <cellStyle name="Normal 2 15 18 2 2 2" xfId="18994" xr:uid="{00000000-0005-0000-0000-0000A25B0000}"/>
    <cellStyle name="Normal 2 15 18 2 2 3" xfId="18995" xr:uid="{00000000-0005-0000-0000-0000A35B0000}"/>
    <cellStyle name="Normal 2 15 18 2 3" xfId="18996" xr:uid="{00000000-0005-0000-0000-0000A45B0000}"/>
    <cellStyle name="Normal 2 15 18 2 4" xfId="18997" xr:uid="{00000000-0005-0000-0000-0000A55B0000}"/>
    <cellStyle name="Normal 2 15 18 3" xfId="18998" xr:uid="{00000000-0005-0000-0000-0000A65B0000}"/>
    <cellStyle name="Normal 2 15 18 3 2" xfId="18999" xr:uid="{00000000-0005-0000-0000-0000A75B0000}"/>
    <cellStyle name="Normal 2 15 18 3 3" xfId="19000" xr:uid="{00000000-0005-0000-0000-0000A85B0000}"/>
    <cellStyle name="Normal 2 15 18 4" xfId="19001" xr:uid="{00000000-0005-0000-0000-0000A95B0000}"/>
    <cellStyle name="Normal 2 15 19" xfId="1707" xr:uid="{00000000-0005-0000-0000-0000AA5B0000}"/>
    <cellStyle name="Normal 2 15 19 2" xfId="19002" xr:uid="{00000000-0005-0000-0000-0000AB5B0000}"/>
    <cellStyle name="Normal 2 15 19 2 2" xfId="19003" xr:uid="{00000000-0005-0000-0000-0000AC5B0000}"/>
    <cellStyle name="Normal 2 15 19 2 2 2" xfId="19004" xr:uid="{00000000-0005-0000-0000-0000AD5B0000}"/>
    <cellStyle name="Normal 2 15 19 2 2 3" xfId="19005" xr:uid="{00000000-0005-0000-0000-0000AE5B0000}"/>
    <cellStyle name="Normal 2 15 19 2 3" xfId="19006" xr:uid="{00000000-0005-0000-0000-0000AF5B0000}"/>
    <cellStyle name="Normal 2 15 19 2 4" xfId="19007" xr:uid="{00000000-0005-0000-0000-0000B05B0000}"/>
    <cellStyle name="Normal 2 15 19 3" xfId="19008" xr:uid="{00000000-0005-0000-0000-0000B15B0000}"/>
    <cellStyle name="Normal 2 15 19 3 2" xfId="19009" xr:uid="{00000000-0005-0000-0000-0000B25B0000}"/>
    <cellStyle name="Normal 2 15 19 3 3" xfId="19010" xr:uid="{00000000-0005-0000-0000-0000B35B0000}"/>
    <cellStyle name="Normal 2 15 19 4" xfId="19011" xr:uid="{00000000-0005-0000-0000-0000B45B0000}"/>
    <cellStyle name="Normal 2 15 2" xfId="1708" xr:uid="{00000000-0005-0000-0000-0000B55B0000}"/>
    <cellStyle name="Normal 2 15 2 2" xfId="19012" xr:uid="{00000000-0005-0000-0000-0000B65B0000}"/>
    <cellStyle name="Normal 2 15 2 2 2" xfId="19013" xr:uid="{00000000-0005-0000-0000-0000B75B0000}"/>
    <cellStyle name="Normal 2 15 2 2 2 2" xfId="19014" xr:uid="{00000000-0005-0000-0000-0000B85B0000}"/>
    <cellStyle name="Normal 2 15 2 2 2 3" xfId="19015" xr:uid="{00000000-0005-0000-0000-0000B95B0000}"/>
    <cellStyle name="Normal 2 15 2 2 3" xfId="19016" xr:uid="{00000000-0005-0000-0000-0000BA5B0000}"/>
    <cellStyle name="Normal 2 15 2 2 4" xfId="19017" xr:uid="{00000000-0005-0000-0000-0000BB5B0000}"/>
    <cellStyle name="Normal 2 15 2 3" xfId="19018" xr:uid="{00000000-0005-0000-0000-0000BC5B0000}"/>
    <cellStyle name="Normal 2 15 2 3 2" xfId="19019" xr:uid="{00000000-0005-0000-0000-0000BD5B0000}"/>
    <cellStyle name="Normal 2 15 2 3 3" xfId="19020" xr:uid="{00000000-0005-0000-0000-0000BE5B0000}"/>
    <cellStyle name="Normal 2 15 2 4" xfId="19021" xr:uid="{00000000-0005-0000-0000-0000BF5B0000}"/>
    <cellStyle name="Normal 2 15 20" xfId="1709" xr:uid="{00000000-0005-0000-0000-0000C05B0000}"/>
    <cellStyle name="Normal 2 15 20 2" xfId="19022" xr:uid="{00000000-0005-0000-0000-0000C15B0000}"/>
    <cellStyle name="Normal 2 15 20 2 2" xfId="19023" xr:uid="{00000000-0005-0000-0000-0000C25B0000}"/>
    <cellStyle name="Normal 2 15 20 2 2 2" xfId="19024" xr:uid="{00000000-0005-0000-0000-0000C35B0000}"/>
    <cellStyle name="Normal 2 15 20 2 2 3" xfId="19025" xr:uid="{00000000-0005-0000-0000-0000C45B0000}"/>
    <cellStyle name="Normal 2 15 20 2 3" xfId="19026" xr:uid="{00000000-0005-0000-0000-0000C55B0000}"/>
    <cellStyle name="Normal 2 15 20 2 4" xfId="19027" xr:uid="{00000000-0005-0000-0000-0000C65B0000}"/>
    <cellStyle name="Normal 2 15 20 3" xfId="19028" xr:uid="{00000000-0005-0000-0000-0000C75B0000}"/>
    <cellStyle name="Normal 2 15 20 3 2" xfId="19029" xr:uid="{00000000-0005-0000-0000-0000C85B0000}"/>
    <cellStyle name="Normal 2 15 20 3 3" xfId="19030" xr:uid="{00000000-0005-0000-0000-0000C95B0000}"/>
    <cellStyle name="Normal 2 15 20 4" xfId="19031" xr:uid="{00000000-0005-0000-0000-0000CA5B0000}"/>
    <cellStyle name="Normal 2 15 21" xfId="1710" xr:uid="{00000000-0005-0000-0000-0000CB5B0000}"/>
    <cellStyle name="Normal 2 15 21 2" xfId="19032" xr:uid="{00000000-0005-0000-0000-0000CC5B0000}"/>
    <cellStyle name="Normal 2 15 21 2 2" xfId="19033" xr:uid="{00000000-0005-0000-0000-0000CD5B0000}"/>
    <cellStyle name="Normal 2 15 21 2 2 2" xfId="19034" xr:uid="{00000000-0005-0000-0000-0000CE5B0000}"/>
    <cellStyle name="Normal 2 15 21 2 2 3" xfId="19035" xr:uid="{00000000-0005-0000-0000-0000CF5B0000}"/>
    <cellStyle name="Normal 2 15 21 2 3" xfId="19036" xr:uid="{00000000-0005-0000-0000-0000D05B0000}"/>
    <cellStyle name="Normal 2 15 21 2 4" xfId="19037" xr:uid="{00000000-0005-0000-0000-0000D15B0000}"/>
    <cellStyle name="Normal 2 15 21 3" xfId="19038" xr:uid="{00000000-0005-0000-0000-0000D25B0000}"/>
    <cellStyle name="Normal 2 15 21 3 2" xfId="19039" xr:uid="{00000000-0005-0000-0000-0000D35B0000}"/>
    <cellStyle name="Normal 2 15 21 3 3" xfId="19040" xr:uid="{00000000-0005-0000-0000-0000D45B0000}"/>
    <cellStyle name="Normal 2 15 21 4" xfId="19041" xr:uid="{00000000-0005-0000-0000-0000D55B0000}"/>
    <cellStyle name="Normal 2 15 22" xfId="1711" xr:uid="{00000000-0005-0000-0000-0000D65B0000}"/>
    <cellStyle name="Normal 2 15 22 2" xfId="19042" xr:uid="{00000000-0005-0000-0000-0000D75B0000}"/>
    <cellStyle name="Normal 2 15 22 2 2" xfId="19043" xr:uid="{00000000-0005-0000-0000-0000D85B0000}"/>
    <cellStyle name="Normal 2 15 22 2 2 2" xfId="19044" xr:uid="{00000000-0005-0000-0000-0000D95B0000}"/>
    <cellStyle name="Normal 2 15 22 2 2 3" xfId="19045" xr:uid="{00000000-0005-0000-0000-0000DA5B0000}"/>
    <cellStyle name="Normal 2 15 22 2 3" xfId="19046" xr:uid="{00000000-0005-0000-0000-0000DB5B0000}"/>
    <cellStyle name="Normal 2 15 22 2 4" xfId="19047" xr:uid="{00000000-0005-0000-0000-0000DC5B0000}"/>
    <cellStyle name="Normal 2 15 22 3" xfId="19048" xr:uid="{00000000-0005-0000-0000-0000DD5B0000}"/>
    <cellStyle name="Normal 2 15 22 3 2" xfId="19049" xr:uid="{00000000-0005-0000-0000-0000DE5B0000}"/>
    <cellStyle name="Normal 2 15 22 3 3" xfId="19050" xr:uid="{00000000-0005-0000-0000-0000DF5B0000}"/>
    <cellStyle name="Normal 2 15 22 4" xfId="19051" xr:uid="{00000000-0005-0000-0000-0000E05B0000}"/>
    <cellStyle name="Normal 2 15 23" xfId="1712" xr:uid="{00000000-0005-0000-0000-0000E15B0000}"/>
    <cellStyle name="Normal 2 15 23 2" xfId="19052" xr:uid="{00000000-0005-0000-0000-0000E25B0000}"/>
    <cellStyle name="Normal 2 15 23 2 2" xfId="19053" xr:uid="{00000000-0005-0000-0000-0000E35B0000}"/>
    <cellStyle name="Normal 2 15 23 2 2 2" xfId="19054" xr:uid="{00000000-0005-0000-0000-0000E45B0000}"/>
    <cellStyle name="Normal 2 15 23 2 2 3" xfId="19055" xr:uid="{00000000-0005-0000-0000-0000E55B0000}"/>
    <cellStyle name="Normal 2 15 23 2 3" xfId="19056" xr:uid="{00000000-0005-0000-0000-0000E65B0000}"/>
    <cellStyle name="Normal 2 15 23 2 4" xfId="19057" xr:uid="{00000000-0005-0000-0000-0000E75B0000}"/>
    <cellStyle name="Normal 2 15 23 3" xfId="19058" xr:uid="{00000000-0005-0000-0000-0000E85B0000}"/>
    <cellStyle name="Normal 2 15 23 3 2" xfId="19059" xr:uid="{00000000-0005-0000-0000-0000E95B0000}"/>
    <cellStyle name="Normal 2 15 23 3 3" xfId="19060" xr:uid="{00000000-0005-0000-0000-0000EA5B0000}"/>
    <cellStyle name="Normal 2 15 23 4" xfId="19061" xr:uid="{00000000-0005-0000-0000-0000EB5B0000}"/>
    <cellStyle name="Normal 2 15 24" xfId="19062" xr:uid="{00000000-0005-0000-0000-0000EC5B0000}"/>
    <cellStyle name="Normal 2 15 24 2" xfId="19063" xr:uid="{00000000-0005-0000-0000-0000ED5B0000}"/>
    <cellStyle name="Normal 2 15 24 2 2" xfId="19064" xr:uid="{00000000-0005-0000-0000-0000EE5B0000}"/>
    <cellStyle name="Normal 2 15 24 2 3" xfId="19065" xr:uid="{00000000-0005-0000-0000-0000EF5B0000}"/>
    <cellStyle name="Normal 2 15 24 3" xfId="19066" xr:uid="{00000000-0005-0000-0000-0000F05B0000}"/>
    <cellStyle name="Normal 2 15 24 4" xfId="19067" xr:uid="{00000000-0005-0000-0000-0000F15B0000}"/>
    <cellStyle name="Normal 2 15 25" xfId="19068" xr:uid="{00000000-0005-0000-0000-0000F25B0000}"/>
    <cellStyle name="Normal 2 15 25 2" xfId="19069" xr:uid="{00000000-0005-0000-0000-0000F35B0000}"/>
    <cellStyle name="Normal 2 15 25 3" xfId="19070" xr:uid="{00000000-0005-0000-0000-0000F45B0000}"/>
    <cellStyle name="Normal 2 15 26" xfId="19071" xr:uid="{00000000-0005-0000-0000-0000F55B0000}"/>
    <cellStyle name="Normal 2 15 27" xfId="19072" xr:uid="{00000000-0005-0000-0000-0000F65B0000}"/>
    <cellStyle name="Normal 2 15 3" xfId="1713" xr:uid="{00000000-0005-0000-0000-0000F75B0000}"/>
    <cellStyle name="Normal 2 15 3 2" xfId="19073" xr:uid="{00000000-0005-0000-0000-0000F85B0000}"/>
    <cellStyle name="Normal 2 15 3 2 2" xfId="19074" xr:uid="{00000000-0005-0000-0000-0000F95B0000}"/>
    <cellStyle name="Normal 2 15 3 2 2 2" xfId="19075" xr:uid="{00000000-0005-0000-0000-0000FA5B0000}"/>
    <cellStyle name="Normal 2 15 3 2 2 3" xfId="19076" xr:uid="{00000000-0005-0000-0000-0000FB5B0000}"/>
    <cellStyle name="Normal 2 15 3 2 3" xfId="19077" xr:uid="{00000000-0005-0000-0000-0000FC5B0000}"/>
    <cellStyle name="Normal 2 15 3 2 4" xfId="19078" xr:uid="{00000000-0005-0000-0000-0000FD5B0000}"/>
    <cellStyle name="Normal 2 15 3 3" xfId="19079" xr:uid="{00000000-0005-0000-0000-0000FE5B0000}"/>
    <cellStyle name="Normal 2 15 3 3 2" xfId="19080" xr:uid="{00000000-0005-0000-0000-0000FF5B0000}"/>
    <cellStyle name="Normal 2 15 3 3 3" xfId="19081" xr:uid="{00000000-0005-0000-0000-0000005C0000}"/>
    <cellStyle name="Normal 2 15 3 4" xfId="19082" xr:uid="{00000000-0005-0000-0000-0000015C0000}"/>
    <cellStyle name="Normal 2 15 4" xfId="1714" xr:uid="{00000000-0005-0000-0000-0000025C0000}"/>
    <cellStyle name="Normal 2 15 4 2" xfId="19083" xr:uid="{00000000-0005-0000-0000-0000035C0000}"/>
    <cellStyle name="Normal 2 15 4 2 2" xfId="19084" xr:uid="{00000000-0005-0000-0000-0000045C0000}"/>
    <cellStyle name="Normal 2 15 4 2 2 2" xfId="19085" xr:uid="{00000000-0005-0000-0000-0000055C0000}"/>
    <cellStyle name="Normal 2 15 4 2 2 3" xfId="19086" xr:uid="{00000000-0005-0000-0000-0000065C0000}"/>
    <cellStyle name="Normal 2 15 4 2 3" xfId="19087" xr:uid="{00000000-0005-0000-0000-0000075C0000}"/>
    <cellStyle name="Normal 2 15 4 2 4" xfId="19088" xr:uid="{00000000-0005-0000-0000-0000085C0000}"/>
    <cellStyle name="Normal 2 15 4 3" xfId="19089" xr:uid="{00000000-0005-0000-0000-0000095C0000}"/>
    <cellStyle name="Normal 2 15 4 3 2" xfId="19090" xr:uid="{00000000-0005-0000-0000-00000A5C0000}"/>
    <cellStyle name="Normal 2 15 4 3 3" xfId="19091" xr:uid="{00000000-0005-0000-0000-00000B5C0000}"/>
    <cellStyle name="Normal 2 15 4 4" xfId="19092" xr:uid="{00000000-0005-0000-0000-00000C5C0000}"/>
    <cellStyle name="Normal 2 15 5" xfId="1715" xr:uid="{00000000-0005-0000-0000-00000D5C0000}"/>
    <cellStyle name="Normal 2 15 5 2" xfId="19093" xr:uid="{00000000-0005-0000-0000-00000E5C0000}"/>
    <cellStyle name="Normal 2 15 5 2 2" xfId="19094" xr:uid="{00000000-0005-0000-0000-00000F5C0000}"/>
    <cellStyle name="Normal 2 15 5 2 2 2" xfId="19095" xr:uid="{00000000-0005-0000-0000-0000105C0000}"/>
    <cellStyle name="Normal 2 15 5 2 2 3" xfId="19096" xr:uid="{00000000-0005-0000-0000-0000115C0000}"/>
    <cellStyle name="Normal 2 15 5 2 3" xfId="19097" xr:uid="{00000000-0005-0000-0000-0000125C0000}"/>
    <cellStyle name="Normal 2 15 5 2 4" xfId="19098" xr:uid="{00000000-0005-0000-0000-0000135C0000}"/>
    <cellStyle name="Normal 2 15 5 3" xfId="19099" xr:uid="{00000000-0005-0000-0000-0000145C0000}"/>
    <cellStyle name="Normal 2 15 5 3 2" xfId="19100" xr:uid="{00000000-0005-0000-0000-0000155C0000}"/>
    <cellStyle name="Normal 2 15 5 3 3" xfId="19101" xr:uid="{00000000-0005-0000-0000-0000165C0000}"/>
    <cellStyle name="Normal 2 15 5 4" xfId="19102" xr:uid="{00000000-0005-0000-0000-0000175C0000}"/>
    <cellStyle name="Normal 2 15 6" xfId="1716" xr:uid="{00000000-0005-0000-0000-0000185C0000}"/>
    <cellStyle name="Normal 2 15 6 2" xfId="19103" xr:uid="{00000000-0005-0000-0000-0000195C0000}"/>
    <cellStyle name="Normal 2 15 6 2 2" xfId="19104" xr:uid="{00000000-0005-0000-0000-00001A5C0000}"/>
    <cellStyle name="Normal 2 15 6 2 2 2" xfId="19105" xr:uid="{00000000-0005-0000-0000-00001B5C0000}"/>
    <cellStyle name="Normal 2 15 6 2 2 3" xfId="19106" xr:uid="{00000000-0005-0000-0000-00001C5C0000}"/>
    <cellStyle name="Normal 2 15 6 2 3" xfId="19107" xr:uid="{00000000-0005-0000-0000-00001D5C0000}"/>
    <cellStyle name="Normal 2 15 6 2 4" xfId="19108" xr:uid="{00000000-0005-0000-0000-00001E5C0000}"/>
    <cellStyle name="Normal 2 15 6 3" xfId="19109" xr:uid="{00000000-0005-0000-0000-00001F5C0000}"/>
    <cellStyle name="Normal 2 15 6 3 2" xfId="19110" xr:uid="{00000000-0005-0000-0000-0000205C0000}"/>
    <cellStyle name="Normal 2 15 6 3 3" xfId="19111" xr:uid="{00000000-0005-0000-0000-0000215C0000}"/>
    <cellStyle name="Normal 2 15 6 4" xfId="19112" xr:uid="{00000000-0005-0000-0000-0000225C0000}"/>
    <cellStyle name="Normal 2 15 7" xfId="1717" xr:uid="{00000000-0005-0000-0000-0000235C0000}"/>
    <cellStyle name="Normal 2 15 7 2" xfId="19113" xr:uid="{00000000-0005-0000-0000-0000245C0000}"/>
    <cellStyle name="Normal 2 15 7 2 2" xfId="19114" xr:uid="{00000000-0005-0000-0000-0000255C0000}"/>
    <cellStyle name="Normal 2 15 7 2 2 2" xfId="19115" xr:uid="{00000000-0005-0000-0000-0000265C0000}"/>
    <cellStyle name="Normal 2 15 7 2 2 3" xfId="19116" xr:uid="{00000000-0005-0000-0000-0000275C0000}"/>
    <cellStyle name="Normal 2 15 7 2 3" xfId="19117" xr:uid="{00000000-0005-0000-0000-0000285C0000}"/>
    <cellStyle name="Normal 2 15 7 2 4" xfId="19118" xr:uid="{00000000-0005-0000-0000-0000295C0000}"/>
    <cellStyle name="Normal 2 15 7 3" xfId="19119" xr:uid="{00000000-0005-0000-0000-00002A5C0000}"/>
    <cellStyle name="Normal 2 15 7 3 2" xfId="19120" xr:uid="{00000000-0005-0000-0000-00002B5C0000}"/>
    <cellStyle name="Normal 2 15 7 3 3" xfId="19121" xr:uid="{00000000-0005-0000-0000-00002C5C0000}"/>
    <cellStyle name="Normal 2 15 7 4" xfId="19122" xr:uid="{00000000-0005-0000-0000-00002D5C0000}"/>
    <cellStyle name="Normal 2 15 8" xfId="1718" xr:uid="{00000000-0005-0000-0000-00002E5C0000}"/>
    <cellStyle name="Normal 2 15 8 2" xfId="19123" xr:uid="{00000000-0005-0000-0000-00002F5C0000}"/>
    <cellStyle name="Normal 2 15 8 2 2" xfId="19124" xr:uid="{00000000-0005-0000-0000-0000305C0000}"/>
    <cellStyle name="Normal 2 15 8 2 2 2" xfId="19125" xr:uid="{00000000-0005-0000-0000-0000315C0000}"/>
    <cellStyle name="Normal 2 15 8 2 2 3" xfId="19126" xr:uid="{00000000-0005-0000-0000-0000325C0000}"/>
    <cellStyle name="Normal 2 15 8 2 3" xfId="19127" xr:uid="{00000000-0005-0000-0000-0000335C0000}"/>
    <cellStyle name="Normal 2 15 8 2 4" xfId="19128" xr:uid="{00000000-0005-0000-0000-0000345C0000}"/>
    <cellStyle name="Normal 2 15 8 3" xfId="19129" xr:uid="{00000000-0005-0000-0000-0000355C0000}"/>
    <cellStyle name="Normal 2 15 8 3 2" xfId="19130" xr:uid="{00000000-0005-0000-0000-0000365C0000}"/>
    <cellStyle name="Normal 2 15 8 3 3" xfId="19131" xr:uid="{00000000-0005-0000-0000-0000375C0000}"/>
    <cellStyle name="Normal 2 15 8 4" xfId="19132" xr:uid="{00000000-0005-0000-0000-0000385C0000}"/>
    <cellStyle name="Normal 2 15 9" xfId="1719" xr:uid="{00000000-0005-0000-0000-0000395C0000}"/>
    <cellStyle name="Normal 2 15 9 2" xfId="19133" xr:uid="{00000000-0005-0000-0000-00003A5C0000}"/>
    <cellStyle name="Normal 2 15 9 2 2" xfId="19134" xr:uid="{00000000-0005-0000-0000-00003B5C0000}"/>
    <cellStyle name="Normal 2 15 9 2 2 2" xfId="19135" xr:uid="{00000000-0005-0000-0000-00003C5C0000}"/>
    <cellStyle name="Normal 2 15 9 2 2 3" xfId="19136" xr:uid="{00000000-0005-0000-0000-00003D5C0000}"/>
    <cellStyle name="Normal 2 15 9 2 3" xfId="19137" xr:uid="{00000000-0005-0000-0000-00003E5C0000}"/>
    <cellStyle name="Normal 2 15 9 2 4" xfId="19138" xr:uid="{00000000-0005-0000-0000-00003F5C0000}"/>
    <cellStyle name="Normal 2 15 9 3" xfId="19139" xr:uid="{00000000-0005-0000-0000-0000405C0000}"/>
    <cellStyle name="Normal 2 15 9 3 2" xfId="19140" xr:uid="{00000000-0005-0000-0000-0000415C0000}"/>
    <cellStyle name="Normal 2 15 9 3 3" xfId="19141" xr:uid="{00000000-0005-0000-0000-0000425C0000}"/>
    <cellStyle name="Normal 2 15 9 4" xfId="19142" xr:uid="{00000000-0005-0000-0000-0000435C0000}"/>
    <cellStyle name="Normal 2 16" xfId="1720" xr:uid="{00000000-0005-0000-0000-0000445C0000}"/>
    <cellStyle name="Normal 2 16 10" xfId="1721" xr:uid="{00000000-0005-0000-0000-0000455C0000}"/>
    <cellStyle name="Normal 2 16 10 2" xfId="19143" xr:uid="{00000000-0005-0000-0000-0000465C0000}"/>
    <cellStyle name="Normal 2 16 10 2 2" xfId="19144" xr:uid="{00000000-0005-0000-0000-0000475C0000}"/>
    <cellStyle name="Normal 2 16 10 2 2 2" xfId="19145" xr:uid="{00000000-0005-0000-0000-0000485C0000}"/>
    <cellStyle name="Normal 2 16 10 2 2 3" xfId="19146" xr:uid="{00000000-0005-0000-0000-0000495C0000}"/>
    <cellStyle name="Normal 2 16 10 2 3" xfId="19147" xr:uid="{00000000-0005-0000-0000-00004A5C0000}"/>
    <cellStyle name="Normal 2 16 10 2 4" xfId="19148" xr:uid="{00000000-0005-0000-0000-00004B5C0000}"/>
    <cellStyle name="Normal 2 16 10 3" xfId="19149" xr:uid="{00000000-0005-0000-0000-00004C5C0000}"/>
    <cellStyle name="Normal 2 16 10 3 2" xfId="19150" xr:uid="{00000000-0005-0000-0000-00004D5C0000}"/>
    <cellStyle name="Normal 2 16 10 3 3" xfId="19151" xr:uid="{00000000-0005-0000-0000-00004E5C0000}"/>
    <cellStyle name="Normal 2 16 10 4" xfId="19152" xr:uid="{00000000-0005-0000-0000-00004F5C0000}"/>
    <cellStyle name="Normal 2 16 11" xfId="1722" xr:uid="{00000000-0005-0000-0000-0000505C0000}"/>
    <cellStyle name="Normal 2 16 11 2" xfId="19153" xr:uid="{00000000-0005-0000-0000-0000515C0000}"/>
    <cellStyle name="Normal 2 16 11 2 2" xfId="19154" xr:uid="{00000000-0005-0000-0000-0000525C0000}"/>
    <cellStyle name="Normal 2 16 11 2 2 2" xfId="19155" xr:uid="{00000000-0005-0000-0000-0000535C0000}"/>
    <cellStyle name="Normal 2 16 11 2 2 3" xfId="19156" xr:uid="{00000000-0005-0000-0000-0000545C0000}"/>
    <cellStyle name="Normal 2 16 11 2 3" xfId="19157" xr:uid="{00000000-0005-0000-0000-0000555C0000}"/>
    <cellStyle name="Normal 2 16 11 2 4" xfId="19158" xr:uid="{00000000-0005-0000-0000-0000565C0000}"/>
    <cellStyle name="Normal 2 16 11 3" xfId="19159" xr:uid="{00000000-0005-0000-0000-0000575C0000}"/>
    <cellStyle name="Normal 2 16 11 3 2" xfId="19160" xr:uid="{00000000-0005-0000-0000-0000585C0000}"/>
    <cellStyle name="Normal 2 16 11 3 3" xfId="19161" xr:uid="{00000000-0005-0000-0000-0000595C0000}"/>
    <cellStyle name="Normal 2 16 11 4" xfId="19162" xr:uid="{00000000-0005-0000-0000-00005A5C0000}"/>
    <cellStyle name="Normal 2 16 12" xfId="1723" xr:uid="{00000000-0005-0000-0000-00005B5C0000}"/>
    <cellStyle name="Normal 2 16 12 2" xfId="19163" xr:uid="{00000000-0005-0000-0000-00005C5C0000}"/>
    <cellStyle name="Normal 2 16 12 2 2" xfId="19164" xr:uid="{00000000-0005-0000-0000-00005D5C0000}"/>
    <cellStyle name="Normal 2 16 12 2 2 2" xfId="19165" xr:uid="{00000000-0005-0000-0000-00005E5C0000}"/>
    <cellStyle name="Normal 2 16 12 2 2 3" xfId="19166" xr:uid="{00000000-0005-0000-0000-00005F5C0000}"/>
    <cellStyle name="Normal 2 16 12 2 3" xfId="19167" xr:uid="{00000000-0005-0000-0000-0000605C0000}"/>
    <cellStyle name="Normal 2 16 12 2 4" xfId="19168" xr:uid="{00000000-0005-0000-0000-0000615C0000}"/>
    <cellStyle name="Normal 2 16 12 3" xfId="19169" xr:uid="{00000000-0005-0000-0000-0000625C0000}"/>
    <cellStyle name="Normal 2 16 12 3 2" xfId="19170" xr:uid="{00000000-0005-0000-0000-0000635C0000}"/>
    <cellStyle name="Normal 2 16 12 3 3" xfId="19171" xr:uid="{00000000-0005-0000-0000-0000645C0000}"/>
    <cellStyle name="Normal 2 16 12 4" xfId="19172" xr:uid="{00000000-0005-0000-0000-0000655C0000}"/>
    <cellStyle name="Normal 2 16 13" xfId="1724" xr:uid="{00000000-0005-0000-0000-0000665C0000}"/>
    <cellStyle name="Normal 2 16 13 2" xfId="19173" xr:uid="{00000000-0005-0000-0000-0000675C0000}"/>
    <cellStyle name="Normal 2 16 13 2 2" xfId="19174" xr:uid="{00000000-0005-0000-0000-0000685C0000}"/>
    <cellStyle name="Normal 2 16 13 2 2 2" xfId="19175" xr:uid="{00000000-0005-0000-0000-0000695C0000}"/>
    <cellStyle name="Normal 2 16 13 2 2 3" xfId="19176" xr:uid="{00000000-0005-0000-0000-00006A5C0000}"/>
    <cellStyle name="Normal 2 16 13 2 3" xfId="19177" xr:uid="{00000000-0005-0000-0000-00006B5C0000}"/>
    <cellStyle name="Normal 2 16 13 2 4" xfId="19178" xr:uid="{00000000-0005-0000-0000-00006C5C0000}"/>
    <cellStyle name="Normal 2 16 13 3" xfId="19179" xr:uid="{00000000-0005-0000-0000-00006D5C0000}"/>
    <cellStyle name="Normal 2 16 13 3 2" xfId="19180" xr:uid="{00000000-0005-0000-0000-00006E5C0000}"/>
    <cellStyle name="Normal 2 16 13 3 3" xfId="19181" xr:uid="{00000000-0005-0000-0000-00006F5C0000}"/>
    <cellStyle name="Normal 2 16 13 4" xfId="19182" xr:uid="{00000000-0005-0000-0000-0000705C0000}"/>
    <cellStyle name="Normal 2 16 14" xfId="1725" xr:uid="{00000000-0005-0000-0000-0000715C0000}"/>
    <cellStyle name="Normal 2 16 14 2" xfId="19183" xr:uid="{00000000-0005-0000-0000-0000725C0000}"/>
    <cellStyle name="Normal 2 16 14 2 2" xfId="19184" xr:uid="{00000000-0005-0000-0000-0000735C0000}"/>
    <cellStyle name="Normal 2 16 14 2 2 2" xfId="19185" xr:uid="{00000000-0005-0000-0000-0000745C0000}"/>
    <cellStyle name="Normal 2 16 14 2 2 3" xfId="19186" xr:uid="{00000000-0005-0000-0000-0000755C0000}"/>
    <cellStyle name="Normal 2 16 14 2 3" xfId="19187" xr:uid="{00000000-0005-0000-0000-0000765C0000}"/>
    <cellStyle name="Normal 2 16 14 2 4" xfId="19188" xr:uid="{00000000-0005-0000-0000-0000775C0000}"/>
    <cellStyle name="Normal 2 16 14 3" xfId="19189" xr:uid="{00000000-0005-0000-0000-0000785C0000}"/>
    <cellStyle name="Normal 2 16 14 3 2" xfId="19190" xr:uid="{00000000-0005-0000-0000-0000795C0000}"/>
    <cellStyle name="Normal 2 16 14 3 3" xfId="19191" xr:uid="{00000000-0005-0000-0000-00007A5C0000}"/>
    <cellStyle name="Normal 2 16 14 4" xfId="19192" xr:uid="{00000000-0005-0000-0000-00007B5C0000}"/>
    <cellStyle name="Normal 2 16 15" xfId="1726" xr:uid="{00000000-0005-0000-0000-00007C5C0000}"/>
    <cellStyle name="Normal 2 16 15 2" xfId="19193" xr:uid="{00000000-0005-0000-0000-00007D5C0000}"/>
    <cellStyle name="Normal 2 16 15 2 2" xfId="19194" xr:uid="{00000000-0005-0000-0000-00007E5C0000}"/>
    <cellStyle name="Normal 2 16 15 2 2 2" xfId="19195" xr:uid="{00000000-0005-0000-0000-00007F5C0000}"/>
    <cellStyle name="Normal 2 16 15 2 2 3" xfId="19196" xr:uid="{00000000-0005-0000-0000-0000805C0000}"/>
    <cellStyle name="Normal 2 16 15 2 3" xfId="19197" xr:uid="{00000000-0005-0000-0000-0000815C0000}"/>
    <cellStyle name="Normal 2 16 15 2 4" xfId="19198" xr:uid="{00000000-0005-0000-0000-0000825C0000}"/>
    <cellStyle name="Normal 2 16 15 3" xfId="19199" xr:uid="{00000000-0005-0000-0000-0000835C0000}"/>
    <cellStyle name="Normal 2 16 15 3 2" xfId="19200" xr:uid="{00000000-0005-0000-0000-0000845C0000}"/>
    <cellStyle name="Normal 2 16 15 3 3" xfId="19201" xr:uid="{00000000-0005-0000-0000-0000855C0000}"/>
    <cellStyle name="Normal 2 16 15 4" xfId="19202" xr:uid="{00000000-0005-0000-0000-0000865C0000}"/>
    <cellStyle name="Normal 2 16 16" xfId="1727" xr:uid="{00000000-0005-0000-0000-0000875C0000}"/>
    <cellStyle name="Normal 2 16 16 2" xfId="19203" xr:uid="{00000000-0005-0000-0000-0000885C0000}"/>
    <cellStyle name="Normal 2 16 16 2 2" xfId="19204" xr:uid="{00000000-0005-0000-0000-0000895C0000}"/>
    <cellStyle name="Normal 2 16 16 2 2 2" xfId="19205" xr:uid="{00000000-0005-0000-0000-00008A5C0000}"/>
    <cellStyle name="Normal 2 16 16 2 2 3" xfId="19206" xr:uid="{00000000-0005-0000-0000-00008B5C0000}"/>
    <cellStyle name="Normal 2 16 16 2 3" xfId="19207" xr:uid="{00000000-0005-0000-0000-00008C5C0000}"/>
    <cellStyle name="Normal 2 16 16 2 4" xfId="19208" xr:uid="{00000000-0005-0000-0000-00008D5C0000}"/>
    <cellStyle name="Normal 2 16 16 3" xfId="19209" xr:uid="{00000000-0005-0000-0000-00008E5C0000}"/>
    <cellStyle name="Normal 2 16 16 3 2" xfId="19210" xr:uid="{00000000-0005-0000-0000-00008F5C0000}"/>
    <cellStyle name="Normal 2 16 16 3 3" xfId="19211" xr:uid="{00000000-0005-0000-0000-0000905C0000}"/>
    <cellStyle name="Normal 2 16 16 4" xfId="19212" xr:uid="{00000000-0005-0000-0000-0000915C0000}"/>
    <cellStyle name="Normal 2 16 17" xfId="1728" xr:uid="{00000000-0005-0000-0000-0000925C0000}"/>
    <cellStyle name="Normal 2 16 17 2" xfId="19213" xr:uid="{00000000-0005-0000-0000-0000935C0000}"/>
    <cellStyle name="Normal 2 16 17 2 2" xfId="19214" xr:uid="{00000000-0005-0000-0000-0000945C0000}"/>
    <cellStyle name="Normal 2 16 17 2 2 2" xfId="19215" xr:uid="{00000000-0005-0000-0000-0000955C0000}"/>
    <cellStyle name="Normal 2 16 17 2 2 3" xfId="19216" xr:uid="{00000000-0005-0000-0000-0000965C0000}"/>
    <cellStyle name="Normal 2 16 17 2 3" xfId="19217" xr:uid="{00000000-0005-0000-0000-0000975C0000}"/>
    <cellStyle name="Normal 2 16 17 2 4" xfId="19218" xr:uid="{00000000-0005-0000-0000-0000985C0000}"/>
    <cellStyle name="Normal 2 16 17 3" xfId="19219" xr:uid="{00000000-0005-0000-0000-0000995C0000}"/>
    <cellStyle name="Normal 2 16 17 3 2" xfId="19220" xr:uid="{00000000-0005-0000-0000-00009A5C0000}"/>
    <cellStyle name="Normal 2 16 17 3 3" xfId="19221" xr:uid="{00000000-0005-0000-0000-00009B5C0000}"/>
    <cellStyle name="Normal 2 16 17 4" xfId="19222" xr:uid="{00000000-0005-0000-0000-00009C5C0000}"/>
    <cellStyle name="Normal 2 16 18" xfId="1729" xr:uid="{00000000-0005-0000-0000-00009D5C0000}"/>
    <cellStyle name="Normal 2 16 18 2" xfId="19223" xr:uid="{00000000-0005-0000-0000-00009E5C0000}"/>
    <cellStyle name="Normal 2 16 18 2 2" xfId="19224" xr:uid="{00000000-0005-0000-0000-00009F5C0000}"/>
    <cellStyle name="Normal 2 16 18 2 2 2" xfId="19225" xr:uid="{00000000-0005-0000-0000-0000A05C0000}"/>
    <cellStyle name="Normal 2 16 18 2 2 3" xfId="19226" xr:uid="{00000000-0005-0000-0000-0000A15C0000}"/>
    <cellStyle name="Normal 2 16 18 2 3" xfId="19227" xr:uid="{00000000-0005-0000-0000-0000A25C0000}"/>
    <cellStyle name="Normal 2 16 18 2 4" xfId="19228" xr:uid="{00000000-0005-0000-0000-0000A35C0000}"/>
    <cellStyle name="Normal 2 16 18 3" xfId="19229" xr:uid="{00000000-0005-0000-0000-0000A45C0000}"/>
    <cellStyle name="Normal 2 16 18 3 2" xfId="19230" xr:uid="{00000000-0005-0000-0000-0000A55C0000}"/>
    <cellStyle name="Normal 2 16 18 3 3" xfId="19231" xr:uid="{00000000-0005-0000-0000-0000A65C0000}"/>
    <cellStyle name="Normal 2 16 18 4" xfId="19232" xr:uid="{00000000-0005-0000-0000-0000A75C0000}"/>
    <cellStyle name="Normal 2 16 19" xfId="1730" xr:uid="{00000000-0005-0000-0000-0000A85C0000}"/>
    <cellStyle name="Normal 2 16 19 2" xfId="19233" xr:uid="{00000000-0005-0000-0000-0000A95C0000}"/>
    <cellStyle name="Normal 2 16 19 2 2" xfId="19234" xr:uid="{00000000-0005-0000-0000-0000AA5C0000}"/>
    <cellStyle name="Normal 2 16 19 2 2 2" xfId="19235" xr:uid="{00000000-0005-0000-0000-0000AB5C0000}"/>
    <cellStyle name="Normal 2 16 19 2 2 3" xfId="19236" xr:uid="{00000000-0005-0000-0000-0000AC5C0000}"/>
    <cellStyle name="Normal 2 16 19 2 3" xfId="19237" xr:uid="{00000000-0005-0000-0000-0000AD5C0000}"/>
    <cellStyle name="Normal 2 16 19 2 4" xfId="19238" xr:uid="{00000000-0005-0000-0000-0000AE5C0000}"/>
    <cellStyle name="Normal 2 16 19 3" xfId="19239" xr:uid="{00000000-0005-0000-0000-0000AF5C0000}"/>
    <cellStyle name="Normal 2 16 19 3 2" xfId="19240" xr:uid="{00000000-0005-0000-0000-0000B05C0000}"/>
    <cellStyle name="Normal 2 16 19 3 3" xfId="19241" xr:uid="{00000000-0005-0000-0000-0000B15C0000}"/>
    <cellStyle name="Normal 2 16 19 4" xfId="19242" xr:uid="{00000000-0005-0000-0000-0000B25C0000}"/>
    <cellStyle name="Normal 2 16 2" xfId="1731" xr:uid="{00000000-0005-0000-0000-0000B35C0000}"/>
    <cellStyle name="Normal 2 16 2 2" xfId="19243" xr:uid="{00000000-0005-0000-0000-0000B45C0000}"/>
    <cellStyle name="Normal 2 16 2 2 2" xfId="19244" xr:uid="{00000000-0005-0000-0000-0000B55C0000}"/>
    <cellStyle name="Normal 2 16 2 2 2 2" xfId="19245" xr:uid="{00000000-0005-0000-0000-0000B65C0000}"/>
    <cellStyle name="Normal 2 16 2 2 2 3" xfId="19246" xr:uid="{00000000-0005-0000-0000-0000B75C0000}"/>
    <cellStyle name="Normal 2 16 2 2 3" xfId="19247" xr:uid="{00000000-0005-0000-0000-0000B85C0000}"/>
    <cellStyle name="Normal 2 16 2 2 4" xfId="19248" xr:uid="{00000000-0005-0000-0000-0000B95C0000}"/>
    <cellStyle name="Normal 2 16 2 3" xfId="19249" xr:uid="{00000000-0005-0000-0000-0000BA5C0000}"/>
    <cellStyle name="Normal 2 16 2 3 2" xfId="19250" xr:uid="{00000000-0005-0000-0000-0000BB5C0000}"/>
    <cellStyle name="Normal 2 16 2 3 3" xfId="19251" xr:uid="{00000000-0005-0000-0000-0000BC5C0000}"/>
    <cellStyle name="Normal 2 16 2 4" xfId="19252" xr:uid="{00000000-0005-0000-0000-0000BD5C0000}"/>
    <cellStyle name="Normal 2 16 20" xfId="1732" xr:uid="{00000000-0005-0000-0000-0000BE5C0000}"/>
    <cellStyle name="Normal 2 16 20 2" xfId="19253" xr:uid="{00000000-0005-0000-0000-0000BF5C0000}"/>
    <cellStyle name="Normal 2 16 20 2 2" xfId="19254" xr:uid="{00000000-0005-0000-0000-0000C05C0000}"/>
    <cellStyle name="Normal 2 16 20 2 2 2" xfId="19255" xr:uid="{00000000-0005-0000-0000-0000C15C0000}"/>
    <cellStyle name="Normal 2 16 20 2 2 3" xfId="19256" xr:uid="{00000000-0005-0000-0000-0000C25C0000}"/>
    <cellStyle name="Normal 2 16 20 2 3" xfId="19257" xr:uid="{00000000-0005-0000-0000-0000C35C0000}"/>
    <cellStyle name="Normal 2 16 20 2 4" xfId="19258" xr:uid="{00000000-0005-0000-0000-0000C45C0000}"/>
    <cellStyle name="Normal 2 16 20 3" xfId="19259" xr:uid="{00000000-0005-0000-0000-0000C55C0000}"/>
    <cellStyle name="Normal 2 16 20 3 2" xfId="19260" xr:uid="{00000000-0005-0000-0000-0000C65C0000}"/>
    <cellStyle name="Normal 2 16 20 3 3" xfId="19261" xr:uid="{00000000-0005-0000-0000-0000C75C0000}"/>
    <cellStyle name="Normal 2 16 20 4" xfId="19262" xr:uid="{00000000-0005-0000-0000-0000C85C0000}"/>
    <cellStyle name="Normal 2 16 21" xfId="1733" xr:uid="{00000000-0005-0000-0000-0000C95C0000}"/>
    <cellStyle name="Normal 2 16 21 2" xfId="19263" xr:uid="{00000000-0005-0000-0000-0000CA5C0000}"/>
    <cellStyle name="Normal 2 16 21 2 2" xfId="19264" xr:uid="{00000000-0005-0000-0000-0000CB5C0000}"/>
    <cellStyle name="Normal 2 16 21 2 2 2" xfId="19265" xr:uid="{00000000-0005-0000-0000-0000CC5C0000}"/>
    <cellStyle name="Normal 2 16 21 2 2 3" xfId="19266" xr:uid="{00000000-0005-0000-0000-0000CD5C0000}"/>
    <cellStyle name="Normal 2 16 21 2 3" xfId="19267" xr:uid="{00000000-0005-0000-0000-0000CE5C0000}"/>
    <cellStyle name="Normal 2 16 21 2 4" xfId="19268" xr:uid="{00000000-0005-0000-0000-0000CF5C0000}"/>
    <cellStyle name="Normal 2 16 21 3" xfId="19269" xr:uid="{00000000-0005-0000-0000-0000D05C0000}"/>
    <cellStyle name="Normal 2 16 21 3 2" xfId="19270" xr:uid="{00000000-0005-0000-0000-0000D15C0000}"/>
    <cellStyle name="Normal 2 16 21 3 3" xfId="19271" xr:uid="{00000000-0005-0000-0000-0000D25C0000}"/>
    <cellStyle name="Normal 2 16 21 4" xfId="19272" xr:uid="{00000000-0005-0000-0000-0000D35C0000}"/>
    <cellStyle name="Normal 2 16 22" xfId="1734" xr:uid="{00000000-0005-0000-0000-0000D45C0000}"/>
    <cellStyle name="Normal 2 16 22 2" xfId="19273" xr:uid="{00000000-0005-0000-0000-0000D55C0000}"/>
    <cellStyle name="Normal 2 16 22 2 2" xfId="19274" xr:uid="{00000000-0005-0000-0000-0000D65C0000}"/>
    <cellStyle name="Normal 2 16 22 2 2 2" xfId="19275" xr:uid="{00000000-0005-0000-0000-0000D75C0000}"/>
    <cellStyle name="Normal 2 16 22 2 2 3" xfId="19276" xr:uid="{00000000-0005-0000-0000-0000D85C0000}"/>
    <cellStyle name="Normal 2 16 22 2 3" xfId="19277" xr:uid="{00000000-0005-0000-0000-0000D95C0000}"/>
    <cellStyle name="Normal 2 16 22 2 4" xfId="19278" xr:uid="{00000000-0005-0000-0000-0000DA5C0000}"/>
    <cellStyle name="Normal 2 16 22 3" xfId="19279" xr:uid="{00000000-0005-0000-0000-0000DB5C0000}"/>
    <cellStyle name="Normal 2 16 22 3 2" xfId="19280" xr:uid="{00000000-0005-0000-0000-0000DC5C0000}"/>
    <cellStyle name="Normal 2 16 22 3 3" xfId="19281" xr:uid="{00000000-0005-0000-0000-0000DD5C0000}"/>
    <cellStyle name="Normal 2 16 22 4" xfId="19282" xr:uid="{00000000-0005-0000-0000-0000DE5C0000}"/>
    <cellStyle name="Normal 2 16 23" xfId="1735" xr:uid="{00000000-0005-0000-0000-0000DF5C0000}"/>
    <cellStyle name="Normal 2 16 23 2" xfId="19283" xr:uid="{00000000-0005-0000-0000-0000E05C0000}"/>
    <cellStyle name="Normal 2 16 23 2 2" xfId="19284" xr:uid="{00000000-0005-0000-0000-0000E15C0000}"/>
    <cellStyle name="Normal 2 16 23 2 2 2" xfId="19285" xr:uid="{00000000-0005-0000-0000-0000E25C0000}"/>
    <cellStyle name="Normal 2 16 23 2 2 3" xfId="19286" xr:uid="{00000000-0005-0000-0000-0000E35C0000}"/>
    <cellStyle name="Normal 2 16 23 2 3" xfId="19287" xr:uid="{00000000-0005-0000-0000-0000E45C0000}"/>
    <cellStyle name="Normal 2 16 23 2 4" xfId="19288" xr:uid="{00000000-0005-0000-0000-0000E55C0000}"/>
    <cellStyle name="Normal 2 16 23 3" xfId="19289" xr:uid="{00000000-0005-0000-0000-0000E65C0000}"/>
    <cellStyle name="Normal 2 16 23 3 2" xfId="19290" xr:uid="{00000000-0005-0000-0000-0000E75C0000}"/>
    <cellStyle name="Normal 2 16 23 3 3" xfId="19291" xr:uid="{00000000-0005-0000-0000-0000E85C0000}"/>
    <cellStyle name="Normal 2 16 23 4" xfId="19292" xr:uid="{00000000-0005-0000-0000-0000E95C0000}"/>
    <cellStyle name="Normal 2 16 24" xfId="19293" xr:uid="{00000000-0005-0000-0000-0000EA5C0000}"/>
    <cellStyle name="Normal 2 16 24 2" xfId="19294" xr:uid="{00000000-0005-0000-0000-0000EB5C0000}"/>
    <cellStyle name="Normal 2 16 24 2 2" xfId="19295" xr:uid="{00000000-0005-0000-0000-0000EC5C0000}"/>
    <cellStyle name="Normal 2 16 24 2 3" xfId="19296" xr:uid="{00000000-0005-0000-0000-0000ED5C0000}"/>
    <cellStyle name="Normal 2 16 24 3" xfId="19297" xr:uid="{00000000-0005-0000-0000-0000EE5C0000}"/>
    <cellStyle name="Normal 2 16 24 4" xfId="19298" xr:uid="{00000000-0005-0000-0000-0000EF5C0000}"/>
    <cellStyle name="Normal 2 16 25" xfId="19299" xr:uid="{00000000-0005-0000-0000-0000F05C0000}"/>
    <cellStyle name="Normal 2 16 25 2" xfId="19300" xr:uid="{00000000-0005-0000-0000-0000F15C0000}"/>
    <cellStyle name="Normal 2 16 25 3" xfId="19301" xr:uid="{00000000-0005-0000-0000-0000F25C0000}"/>
    <cellStyle name="Normal 2 16 26" xfId="19302" xr:uid="{00000000-0005-0000-0000-0000F35C0000}"/>
    <cellStyle name="Normal 2 16 3" xfId="1736" xr:uid="{00000000-0005-0000-0000-0000F45C0000}"/>
    <cellStyle name="Normal 2 16 3 2" xfId="19303" xr:uid="{00000000-0005-0000-0000-0000F55C0000}"/>
    <cellStyle name="Normal 2 16 3 2 2" xfId="19304" xr:uid="{00000000-0005-0000-0000-0000F65C0000}"/>
    <cellStyle name="Normal 2 16 3 2 2 2" xfId="19305" xr:uid="{00000000-0005-0000-0000-0000F75C0000}"/>
    <cellStyle name="Normal 2 16 3 2 2 3" xfId="19306" xr:uid="{00000000-0005-0000-0000-0000F85C0000}"/>
    <cellStyle name="Normal 2 16 3 2 3" xfId="19307" xr:uid="{00000000-0005-0000-0000-0000F95C0000}"/>
    <cellStyle name="Normal 2 16 3 2 4" xfId="19308" xr:uid="{00000000-0005-0000-0000-0000FA5C0000}"/>
    <cellStyle name="Normal 2 16 3 3" xfId="19309" xr:uid="{00000000-0005-0000-0000-0000FB5C0000}"/>
    <cellStyle name="Normal 2 16 3 3 2" xfId="19310" xr:uid="{00000000-0005-0000-0000-0000FC5C0000}"/>
    <cellStyle name="Normal 2 16 3 3 3" xfId="19311" xr:uid="{00000000-0005-0000-0000-0000FD5C0000}"/>
    <cellStyle name="Normal 2 16 3 4" xfId="19312" xr:uid="{00000000-0005-0000-0000-0000FE5C0000}"/>
    <cellStyle name="Normal 2 16 4" xfId="1737" xr:uid="{00000000-0005-0000-0000-0000FF5C0000}"/>
    <cellStyle name="Normal 2 16 4 2" xfId="19313" xr:uid="{00000000-0005-0000-0000-0000005D0000}"/>
    <cellStyle name="Normal 2 16 4 2 2" xfId="19314" xr:uid="{00000000-0005-0000-0000-0000015D0000}"/>
    <cellStyle name="Normal 2 16 4 2 2 2" xfId="19315" xr:uid="{00000000-0005-0000-0000-0000025D0000}"/>
    <cellStyle name="Normal 2 16 4 2 2 3" xfId="19316" xr:uid="{00000000-0005-0000-0000-0000035D0000}"/>
    <cellStyle name="Normal 2 16 4 2 3" xfId="19317" xr:uid="{00000000-0005-0000-0000-0000045D0000}"/>
    <cellStyle name="Normal 2 16 4 2 4" xfId="19318" xr:uid="{00000000-0005-0000-0000-0000055D0000}"/>
    <cellStyle name="Normal 2 16 4 3" xfId="19319" xr:uid="{00000000-0005-0000-0000-0000065D0000}"/>
    <cellStyle name="Normal 2 16 4 3 2" xfId="19320" xr:uid="{00000000-0005-0000-0000-0000075D0000}"/>
    <cellStyle name="Normal 2 16 4 3 3" xfId="19321" xr:uid="{00000000-0005-0000-0000-0000085D0000}"/>
    <cellStyle name="Normal 2 16 4 4" xfId="19322" xr:uid="{00000000-0005-0000-0000-0000095D0000}"/>
    <cellStyle name="Normal 2 16 5" xfId="1738" xr:uid="{00000000-0005-0000-0000-00000A5D0000}"/>
    <cellStyle name="Normal 2 16 5 2" xfId="19323" xr:uid="{00000000-0005-0000-0000-00000B5D0000}"/>
    <cellStyle name="Normal 2 16 5 2 2" xfId="19324" xr:uid="{00000000-0005-0000-0000-00000C5D0000}"/>
    <cellStyle name="Normal 2 16 5 2 2 2" xfId="19325" xr:uid="{00000000-0005-0000-0000-00000D5D0000}"/>
    <cellStyle name="Normal 2 16 5 2 2 3" xfId="19326" xr:uid="{00000000-0005-0000-0000-00000E5D0000}"/>
    <cellStyle name="Normal 2 16 5 2 3" xfId="19327" xr:uid="{00000000-0005-0000-0000-00000F5D0000}"/>
    <cellStyle name="Normal 2 16 5 2 4" xfId="19328" xr:uid="{00000000-0005-0000-0000-0000105D0000}"/>
    <cellStyle name="Normal 2 16 5 3" xfId="19329" xr:uid="{00000000-0005-0000-0000-0000115D0000}"/>
    <cellStyle name="Normal 2 16 5 3 2" xfId="19330" xr:uid="{00000000-0005-0000-0000-0000125D0000}"/>
    <cellStyle name="Normal 2 16 5 3 3" xfId="19331" xr:uid="{00000000-0005-0000-0000-0000135D0000}"/>
    <cellStyle name="Normal 2 16 5 4" xfId="19332" xr:uid="{00000000-0005-0000-0000-0000145D0000}"/>
    <cellStyle name="Normal 2 16 6" xfId="1739" xr:uid="{00000000-0005-0000-0000-0000155D0000}"/>
    <cellStyle name="Normal 2 16 6 2" xfId="19333" xr:uid="{00000000-0005-0000-0000-0000165D0000}"/>
    <cellStyle name="Normal 2 16 6 2 2" xfId="19334" xr:uid="{00000000-0005-0000-0000-0000175D0000}"/>
    <cellStyle name="Normal 2 16 6 2 2 2" xfId="19335" xr:uid="{00000000-0005-0000-0000-0000185D0000}"/>
    <cellStyle name="Normal 2 16 6 2 2 3" xfId="19336" xr:uid="{00000000-0005-0000-0000-0000195D0000}"/>
    <cellStyle name="Normal 2 16 6 2 3" xfId="19337" xr:uid="{00000000-0005-0000-0000-00001A5D0000}"/>
    <cellStyle name="Normal 2 16 6 2 4" xfId="19338" xr:uid="{00000000-0005-0000-0000-00001B5D0000}"/>
    <cellStyle name="Normal 2 16 6 3" xfId="19339" xr:uid="{00000000-0005-0000-0000-00001C5D0000}"/>
    <cellStyle name="Normal 2 16 6 3 2" xfId="19340" xr:uid="{00000000-0005-0000-0000-00001D5D0000}"/>
    <cellStyle name="Normal 2 16 6 3 3" xfId="19341" xr:uid="{00000000-0005-0000-0000-00001E5D0000}"/>
    <cellStyle name="Normal 2 16 6 4" xfId="19342" xr:uid="{00000000-0005-0000-0000-00001F5D0000}"/>
    <cellStyle name="Normal 2 16 7" xfId="1740" xr:uid="{00000000-0005-0000-0000-0000205D0000}"/>
    <cellStyle name="Normal 2 16 7 2" xfId="19343" xr:uid="{00000000-0005-0000-0000-0000215D0000}"/>
    <cellStyle name="Normal 2 16 7 2 2" xfId="19344" xr:uid="{00000000-0005-0000-0000-0000225D0000}"/>
    <cellStyle name="Normal 2 16 7 2 2 2" xfId="19345" xr:uid="{00000000-0005-0000-0000-0000235D0000}"/>
    <cellStyle name="Normal 2 16 7 2 2 3" xfId="19346" xr:uid="{00000000-0005-0000-0000-0000245D0000}"/>
    <cellStyle name="Normal 2 16 7 2 3" xfId="19347" xr:uid="{00000000-0005-0000-0000-0000255D0000}"/>
    <cellStyle name="Normal 2 16 7 2 4" xfId="19348" xr:uid="{00000000-0005-0000-0000-0000265D0000}"/>
    <cellStyle name="Normal 2 16 7 3" xfId="19349" xr:uid="{00000000-0005-0000-0000-0000275D0000}"/>
    <cellStyle name="Normal 2 16 7 3 2" xfId="19350" xr:uid="{00000000-0005-0000-0000-0000285D0000}"/>
    <cellStyle name="Normal 2 16 7 3 3" xfId="19351" xr:uid="{00000000-0005-0000-0000-0000295D0000}"/>
    <cellStyle name="Normal 2 16 7 4" xfId="19352" xr:uid="{00000000-0005-0000-0000-00002A5D0000}"/>
    <cellStyle name="Normal 2 16 8" xfId="1741" xr:uid="{00000000-0005-0000-0000-00002B5D0000}"/>
    <cellStyle name="Normal 2 16 8 2" xfId="19353" xr:uid="{00000000-0005-0000-0000-00002C5D0000}"/>
    <cellStyle name="Normal 2 16 8 2 2" xfId="19354" xr:uid="{00000000-0005-0000-0000-00002D5D0000}"/>
    <cellStyle name="Normal 2 16 8 2 2 2" xfId="19355" xr:uid="{00000000-0005-0000-0000-00002E5D0000}"/>
    <cellStyle name="Normal 2 16 8 2 2 3" xfId="19356" xr:uid="{00000000-0005-0000-0000-00002F5D0000}"/>
    <cellStyle name="Normal 2 16 8 2 3" xfId="19357" xr:uid="{00000000-0005-0000-0000-0000305D0000}"/>
    <cellStyle name="Normal 2 16 8 2 4" xfId="19358" xr:uid="{00000000-0005-0000-0000-0000315D0000}"/>
    <cellStyle name="Normal 2 16 8 3" xfId="19359" xr:uid="{00000000-0005-0000-0000-0000325D0000}"/>
    <cellStyle name="Normal 2 16 8 3 2" xfId="19360" xr:uid="{00000000-0005-0000-0000-0000335D0000}"/>
    <cellStyle name="Normal 2 16 8 3 3" xfId="19361" xr:uid="{00000000-0005-0000-0000-0000345D0000}"/>
    <cellStyle name="Normal 2 16 8 4" xfId="19362" xr:uid="{00000000-0005-0000-0000-0000355D0000}"/>
    <cellStyle name="Normal 2 16 9" xfId="1742" xr:uid="{00000000-0005-0000-0000-0000365D0000}"/>
    <cellStyle name="Normal 2 16 9 2" xfId="19363" xr:uid="{00000000-0005-0000-0000-0000375D0000}"/>
    <cellStyle name="Normal 2 16 9 2 2" xfId="19364" xr:uid="{00000000-0005-0000-0000-0000385D0000}"/>
    <cellStyle name="Normal 2 16 9 2 2 2" xfId="19365" xr:uid="{00000000-0005-0000-0000-0000395D0000}"/>
    <cellStyle name="Normal 2 16 9 2 2 3" xfId="19366" xr:uid="{00000000-0005-0000-0000-00003A5D0000}"/>
    <cellStyle name="Normal 2 16 9 2 3" xfId="19367" xr:uid="{00000000-0005-0000-0000-00003B5D0000}"/>
    <cellStyle name="Normal 2 16 9 2 4" xfId="19368" xr:uid="{00000000-0005-0000-0000-00003C5D0000}"/>
    <cellStyle name="Normal 2 16 9 3" xfId="19369" xr:uid="{00000000-0005-0000-0000-00003D5D0000}"/>
    <cellStyle name="Normal 2 16 9 3 2" xfId="19370" xr:uid="{00000000-0005-0000-0000-00003E5D0000}"/>
    <cellStyle name="Normal 2 16 9 3 3" xfId="19371" xr:uid="{00000000-0005-0000-0000-00003F5D0000}"/>
    <cellStyle name="Normal 2 16 9 4" xfId="19372" xr:uid="{00000000-0005-0000-0000-0000405D0000}"/>
    <cellStyle name="Normal 2 17" xfId="1743" xr:uid="{00000000-0005-0000-0000-0000415D0000}"/>
    <cellStyle name="Normal 2 17 10" xfId="1744" xr:uid="{00000000-0005-0000-0000-0000425D0000}"/>
    <cellStyle name="Normal 2 17 10 2" xfId="19373" xr:uid="{00000000-0005-0000-0000-0000435D0000}"/>
    <cellStyle name="Normal 2 17 10 2 2" xfId="19374" xr:uid="{00000000-0005-0000-0000-0000445D0000}"/>
    <cellStyle name="Normal 2 17 10 2 2 2" xfId="19375" xr:uid="{00000000-0005-0000-0000-0000455D0000}"/>
    <cellStyle name="Normal 2 17 10 2 2 3" xfId="19376" xr:uid="{00000000-0005-0000-0000-0000465D0000}"/>
    <cellStyle name="Normal 2 17 10 2 3" xfId="19377" xr:uid="{00000000-0005-0000-0000-0000475D0000}"/>
    <cellStyle name="Normal 2 17 10 2 4" xfId="19378" xr:uid="{00000000-0005-0000-0000-0000485D0000}"/>
    <cellStyle name="Normal 2 17 10 3" xfId="19379" xr:uid="{00000000-0005-0000-0000-0000495D0000}"/>
    <cellStyle name="Normal 2 17 10 3 2" xfId="19380" xr:uid="{00000000-0005-0000-0000-00004A5D0000}"/>
    <cellStyle name="Normal 2 17 10 3 3" xfId="19381" xr:uid="{00000000-0005-0000-0000-00004B5D0000}"/>
    <cellStyle name="Normal 2 17 10 4" xfId="19382" xr:uid="{00000000-0005-0000-0000-00004C5D0000}"/>
    <cellStyle name="Normal 2 17 11" xfId="1745" xr:uid="{00000000-0005-0000-0000-00004D5D0000}"/>
    <cellStyle name="Normal 2 17 11 2" xfId="19383" xr:uid="{00000000-0005-0000-0000-00004E5D0000}"/>
    <cellStyle name="Normal 2 17 11 2 2" xfId="19384" xr:uid="{00000000-0005-0000-0000-00004F5D0000}"/>
    <cellStyle name="Normal 2 17 11 2 2 2" xfId="19385" xr:uid="{00000000-0005-0000-0000-0000505D0000}"/>
    <cellStyle name="Normal 2 17 11 2 2 3" xfId="19386" xr:uid="{00000000-0005-0000-0000-0000515D0000}"/>
    <cellStyle name="Normal 2 17 11 2 3" xfId="19387" xr:uid="{00000000-0005-0000-0000-0000525D0000}"/>
    <cellStyle name="Normal 2 17 11 2 4" xfId="19388" xr:uid="{00000000-0005-0000-0000-0000535D0000}"/>
    <cellStyle name="Normal 2 17 11 3" xfId="19389" xr:uid="{00000000-0005-0000-0000-0000545D0000}"/>
    <cellStyle name="Normal 2 17 11 3 2" xfId="19390" xr:uid="{00000000-0005-0000-0000-0000555D0000}"/>
    <cellStyle name="Normal 2 17 11 3 3" xfId="19391" xr:uid="{00000000-0005-0000-0000-0000565D0000}"/>
    <cellStyle name="Normal 2 17 11 4" xfId="19392" xr:uid="{00000000-0005-0000-0000-0000575D0000}"/>
    <cellStyle name="Normal 2 17 12" xfId="1746" xr:uid="{00000000-0005-0000-0000-0000585D0000}"/>
    <cellStyle name="Normal 2 17 12 2" xfId="19393" xr:uid="{00000000-0005-0000-0000-0000595D0000}"/>
    <cellStyle name="Normal 2 17 12 2 2" xfId="19394" xr:uid="{00000000-0005-0000-0000-00005A5D0000}"/>
    <cellStyle name="Normal 2 17 12 2 2 2" xfId="19395" xr:uid="{00000000-0005-0000-0000-00005B5D0000}"/>
    <cellStyle name="Normal 2 17 12 2 2 3" xfId="19396" xr:uid="{00000000-0005-0000-0000-00005C5D0000}"/>
    <cellStyle name="Normal 2 17 12 2 3" xfId="19397" xr:uid="{00000000-0005-0000-0000-00005D5D0000}"/>
    <cellStyle name="Normal 2 17 12 2 4" xfId="19398" xr:uid="{00000000-0005-0000-0000-00005E5D0000}"/>
    <cellStyle name="Normal 2 17 12 3" xfId="19399" xr:uid="{00000000-0005-0000-0000-00005F5D0000}"/>
    <cellStyle name="Normal 2 17 12 3 2" xfId="19400" xr:uid="{00000000-0005-0000-0000-0000605D0000}"/>
    <cellStyle name="Normal 2 17 12 3 3" xfId="19401" xr:uid="{00000000-0005-0000-0000-0000615D0000}"/>
    <cellStyle name="Normal 2 17 12 4" xfId="19402" xr:uid="{00000000-0005-0000-0000-0000625D0000}"/>
    <cellStyle name="Normal 2 17 13" xfId="1747" xr:uid="{00000000-0005-0000-0000-0000635D0000}"/>
    <cellStyle name="Normal 2 17 13 2" xfId="19403" xr:uid="{00000000-0005-0000-0000-0000645D0000}"/>
    <cellStyle name="Normal 2 17 13 2 2" xfId="19404" xr:uid="{00000000-0005-0000-0000-0000655D0000}"/>
    <cellStyle name="Normal 2 17 13 2 2 2" xfId="19405" xr:uid="{00000000-0005-0000-0000-0000665D0000}"/>
    <cellStyle name="Normal 2 17 13 2 2 3" xfId="19406" xr:uid="{00000000-0005-0000-0000-0000675D0000}"/>
    <cellStyle name="Normal 2 17 13 2 3" xfId="19407" xr:uid="{00000000-0005-0000-0000-0000685D0000}"/>
    <cellStyle name="Normal 2 17 13 2 4" xfId="19408" xr:uid="{00000000-0005-0000-0000-0000695D0000}"/>
    <cellStyle name="Normal 2 17 13 3" xfId="19409" xr:uid="{00000000-0005-0000-0000-00006A5D0000}"/>
    <cellStyle name="Normal 2 17 13 3 2" xfId="19410" xr:uid="{00000000-0005-0000-0000-00006B5D0000}"/>
    <cellStyle name="Normal 2 17 13 3 3" xfId="19411" xr:uid="{00000000-0005-0000-0000-00006C5D0000}"/>
    <cellStyle name="Normal 2 17 13 4" xfId="19412" xr:uid="{00000000-0005-0000-0000-00006D5D0000}"/>
    <cellStyle name="Normal 2 17 14" xfId="1748" xr:uid="{00000000-0005-0000-0000-00006E5D0000}"/>
    <cellStyle name="Normal 2 17 14 2" xfId="19413" xr:uid="{00000000-0005-0000-0000-00006F5D0000}"/>
    <cellStyle name="Normal 2 17 14 2 2" xfId="19414" xr:uid="{00000000-0005-0000-0000-0000705D0000}"/>
    <cellStyle name="Normal 2 17 14 2 2 2" xfId="19415" xr:uid="{00000000-0005-0000-0000-0000715D0000}"/>
    <cellStyle name="Normal 2 17 14 2 2 3" xfId="19416" xr:uid="{00000000-0005-0000-0000-0000725D0000}"/>
    <cellStyle name="Normal 2 17 14 2 3" xfId="19417" xr:uid="{00000000-0005-0000-0000-0000735D0000}"/>
    <cellStyle name="Normal 2 17 14 2 4" xfId="19418" xr:uid="{00000000-0005-0000-0000-0000745D0000}"/>
    <cellStyle name="Normal 2 17 14 3" xfId="19419" xr:uid="{00000000-0005-0000-0000-0000755D0000}"/>
    <cellStyle name="Normal 2 17 14 3 2" xfId="19420" xr:uid="{00000000-0005-0000-0000-0000765D0000}"/>
    <cellStyle name="Normal 2 17 14 3 3" xfId="19421" xr:uid="{00000000-0005-0000-0000-0000775D0000}"/>
    <cellStyle name="Normal 2 17 14 4" xfId="19422" xr:uid="{00000000-0005-0000-0000-0000785D0000}"/>
    <cellStyle name="Normal 2 17 15" xfId="1749" xr:uid="{00000000-0005-0000-0000-0000795D0000}"/>
    <cellStyle name="Normal 2 17 15 2" xfId="19423" xr:uid="{00000000-0005-0000-0000-00007A5D0000}"/>
    <cellStyle name="Normal 2 17 15 2 2" xfId="19424" xr:uid="{00000000-0005-0000-0000-00007B5D0000}"/>
    <cellStyle name="Normal 2 17 15 2 2 2" xfId="19425" xr:uid="{00000000-0005-0000-0000-00007C5D0000}"/>
    <cellStyle name="Normal 2 17 15 2 2 3" xfId="19426" xr:uid="{00000000-0005-0000-0000-00007D5D0000}"/>
    <cellStyle name="Normal 2 17 15 2 3" xfId="19427" xr:uid="{00000000-0005-0000-0000-00007E5D0000}"/>
    <cellStyle name="Normal 2 17 15 2 4" xfId="19428" xr:uid="{00000000-0005-0000-0000-00007F5D0000}"/>
    <cellStyle name="Normal 2 17 15 3" xfId="19429" xr:uid="{00000000-0005-0000-0000-0000805D0000}"/>
    <cellStyle name="Normal 2 17 15 3 2" xfId="19430" xr:uid="{00000000-0005-0000-0000-0000815D0000}"/>
    <cellStyle name="Normal 2 17 15 3 3" xfId="19431" xr:uid="{00000000-0005-0000-0000-0000825D0000}"/>
    <cellStyle name="Normal 2 17 15 4" xfId="19432" xr:uid="{00000000-0005-0000-0000-0000835D0000}"/>
    <cellStyle name="Normal 2 17 16" xfId="1750" xr:uid="{00000000-0005-0000-0000-0000845D0000}"/>
    <cellStyle name="Normal 2 17 16 2" xfId="19433" xr:uid="{00000000-0005-0000-0000-0000855D0000}"/>
    <cellStyle name="Normal 2 17 16 2 2" xfId="19434" xr:uid="{00000000-0005-0000-0000-0000865D0000}"/>
    <cellStyle name="Normal 2 17 16 2 2 2" xfId="19435" xr:uid="{00000000-0005-0000-0000-0000875D0000}"/>
    <cellStyle name="Normal 2 17 16 2 2 3" xfId="19436" xr:uid="{00000000-0005-0000-0000-0000885D0000}"/>
    <cellStyle name="Normal 2 17 16 2 3" xfId="19437" xr:uid="{00000000-0005-0000-0000-0000895D0000}"/>
    <cellStyle name="Normal 2 17 16 2 4" xfId="19438" xr:uid="{00000000-0005-0000-0000-00008A5D0000}"/>
    <cellStyle name="Normal 2 17 16 3" xfId="19439" xr:uid="{00000000-0005-0000-0000-00008B5D0000}"/>
    <cellStyle name="Normal 2 17 16 3 2" xfId="19440" xr:uid="{00000000-0005-0000-0000-00008C5D0000}"/>
    <cellStyle name="Normal 2 17 16 3 3" xfId="19441" xr:uid="{00000000-0005-0000-0000-00008D5D0000}"/>
    <cellStyle name="Normal 2 17 16 4" xfId="19442" xr:uid="{00000000-0005-0000-0000-00008E5D0000}"/>
    <cellStyle name="Normal 2 17 17" xfId="1751" xr:uid="{00000000-0005-0000-0000-00008F5D0000}"/>
    <cellStyle name="Normal 2 17 17 2" xfId="19443" xr:uid="{00000000-0005-0000-0000-0000905D0000}"/>
    <cellStyle name="Normal 2 17 17 2 2" xfId="19444" xr:uid="{00000000-0005-0000-0000-0000915D0000}"/>
    <cellStyle name="Normal 2 17 17 2 2 2" xfId="19445" xr:uid="{00000000-0005-0000-0000-0000925D0000}"/>
    <cellStyle name="Normal 2 17 17 2 2 3" xfId="19446" xr:uid="{00000000-0005-0000-0000-0000935D0000}"/>
    <cellStyle name="Normal 2 17 17 2 3" xfId="19447" xr:uid="{00000000-0005-0000-0000-0000945D0000}"/>
    <cellStyle name="Normal 2 17 17 2 4" xfId="19448" xr:uid="{00000000-0005-0000-0000-0000955D0000}"/>
    <cellStyle name="Normal 2 17 17 3" xfId="19449" xr:uid="{00000000-0005-0000-0000-0000965D0000}"/>
    <cellStyle name="Normal 2 17 17 3 2" xfId="19450" xr:uid="{00000000-0005-0000-0000-0000975D0000}"/>
    <cellStyle name="Normal 2 17 17 3 3" xfId="19451" xr:uid="{00000000-0005-0000-0000-0000985D0000}"/>
    <cellStyle name="Normal 2 17 17 4" xfId="19452" xr:uid="{00000000-0005-0000-0000-0000995D0000}"/>
    <cellStyle name="Normal 2 17 18" xfId="1752" xr:uid="{00000000-0005-0000-0000-00009A5D0000}"/>
    <cellStyle name="Normal 2 17 18 2" xfId="19453" xr:uid="{00000000-0005-0000-0000-00009B5D0000}"/>
    <cellStyle name="Normal 2 17 18 2 2" xfId="19454" xr:uid="{00000000-0005-0000-0000-00009C5D0000}"/>
    <cellStyle name="Normal 2 17 18 2 2 2" xfId="19455" xr:uid="{00000000-0005-0000-0000-00009D5D0000}"/>
    <cellStyle name="Normal 2 17 18 2 2 3" xfId="19456" xr:uid="{00000000-0005-0000-0000-00009E5D0000}"/>
    <cellStyle name="Normal 2 17 18 2 3" xfId="19457" xr:uid="{00000000-0005-0000-0000-00009F5D0000}"/>
    <cellStyle name="Normal 2 17 18 2 4" xfId="19458" xr:uid="{00000000-0005-0000-0000-0000A05D0000}"/>
    <cellStyle name="Normal 2 17 18 3" xfId="19459" xr:uid="{00000000-0005-0000-0000-0000A15D0000}"/>
    <cellStyle name="Normal 2 17 18 3 2" xfId="19460" xr:uid="{00000000-0005-0000-0000-0000A25D0000}"/>
    <cellStyle name="Normal 2 17 18 3 3" xfId="19461" xr:uid="{00000000-0005-0000-0000-0000A35D0000}"/>
    <cellStyle name="Normal 2 17 18 4" xfId="19462" xr:uid="{00000000-0005-0000-0000-0000A45D0000}"/>
    <cellStyle name="Normal 2 17 19" xfId="1753" xr:uid="{00000000-0005-0000-0000-0000A55D0000}"/>
    <cellStyle name="Normal 2 17 19 2" xfId="19463" xr:uid="{00000000-0005-0000-0000-0000A65D0000}"/>
    <cellStyle name="Normal 2 17 19 2 2" xfId="19464" xr:uid="{00000000-0005-0000-0000-0000A75D0000}"/>
    <cellStyle name="Normal 2 17 19 2 2 2" xfId="19465" xr:uid="{00000000-0005-0000-0000-0000A85D0000}"/>
    <cellStyle name="Normal 2 17 19 2 2 3" xfId="19466" xr:uid="{00000000-0005-0000-0000-0000A95D0000}"/>
    <cellStyle name="Normal 2 17 19 2 3" xfId="19467" xr:uid="{00000000-0005-0000-0000-0000AA5D0000}"/>
    <cellStyle name="Normal 2 17 19 2 4" xfId="19468" xr:uid="{00000000-0005-0000-0000-0000AB5D0000}"/>
    <cellStyle name="Normal 2 17 19 3" xfId="19469" xr:uid="{00000000-0005-0000-0000-0000AC5D0000}"/>
    <cellStyle name="Normal 2 17 19 3 2" xfId="19470" xr:uid="{00000000-0005-0000-0000-0000AD5D0000}"/>
    <cellStyle name="Normal 2 17 19 3 3" xfId="19471" xr:uid="{00000000-0005-0000-0000-0000AE5D0000}"/>
    <cellStyle name="Normal 2 17 19 4" xfId="19472" xr:uid="{00000000-0005-0000-0000-0000AF5D0000}"/>
    <cellStyle name="Normal 2 17 2" xfId="1754" xr:uid="{00000000-0005-0000-0000-0000B05D0000}"/>
    <cellStyle name="Normal 2 17 2 2" xfId="19473" xr:uid="{00000000-0005-0000-0000-0000B15D0000}"/>
    <cellStyle name="Normal 2 17 2 2 2" xfId="19474" xr:uid="{00000000-0005-0000-0000-0000B25D0000}"/>
    <cellStyle name="Normal 2 17 2 2 2 2" xfId="19475" xr:uid="{00000000-0005-0000-0000-0000B35D0000}"/>
    <cellStyle name="Normal 2 17 2 2 2 3" xfId="19476" xr:uid="{00000000-0005-0000-0000-0000B45D0000}"/>
    <cellStyle name="Normal 2 17 2 2 3" xfId="19477" xr:uid="{00000000-0005-0000-0000-0000B55D0000}"/>
    <cellStyle name="Normal 2 17 2 2 4" xfId="19478" xr:uid="{00000000-0005-0000-0000-0000B65D0000}"/>
    <cellStyle name="Normal 2 17 2 3" xfId="19479" xr:uid="{00000000-0005-0000-0000-0000B75D0000}"/>
    <cellStyle name="Normal 2 17 2 3 2" xfId="19480" xr:uid="{00000000-0005-0000-0000-0000B85D0000}"/>
    <cellStyle name="Normal 2 17 2 3 3" xfId="19481" xr:uid="{00000000-0005-0000-0000-0000B95D0000}"/>
    <cellStyle name="Normal 2 17 2 4" xfId="19482" xr:uid="{00000000-0005-0000-0000-0000BA5D0000}"/>
    <cellStyle name="Normal 2 17 20" xfId="1755" xr:uid="{00000000-0005-0000-0000-0000BB5D0000}"/>
    <cellStyle name="Normal 2 17 20 2" xfId="19483" xr:uid="{00000000-0005-0000-0000-0000BC5D0000}"/>
    <cellStyle name="Normal 2 17 20 2 2" xfId="19484" xr:uid="{00000000-0005-0000-0000-0000BD5D0000}"/>
    <cellStyle name="Normal 2 17 20 2 2 2" xfId="19485" xr:uid="{00000000-0005-0000-0000-0000BE5D0000}"/>
    <cellStyle name="Normal 2 17 20 2 2 3" xfId="19486" xr:uid="{00000000-0005-0000-0000-0000BF5D0000}"/>
    <cellStyle name="Normal 2 17 20 2 3" xfId="19487" xr:uid="{00000000-0005-0000-0000-0000C05D0000}"/>
    <cellStyle name="Normal 2 17 20 2 4" xfId="19488" xr:uid="{00000000-0005-0000-0000-0000C15D0000}"/>
    <cellStyle name="Normal 2 17 20 3" xfId="19489" xr:uid="{00000000-0005-0000-0000-0000C25D0000}"/>
    <cellStyle name="Normal 2 17 20 3 2" xfId="19490" xr:uid="{00000000-0005-0000-0000-0000C35D0000}"/>
    <cellStyle name="Normal 2 17 20 3 3" xfId="19491" xr:uid="{00000000-0005-0000-0000-0000C45D0000}"/>
    <cellStyle name="Normal 2 17 20 4" xfId="19492" xr:uid="{00000000-0005-0000-0000-0000C55D0000}"/>
    <cellStyle name="Normal 2 17 21" xfId="1756" xr:uid="{00000000-0005-0000-0000-0000C65D0000}"/>
    <cellStyle name="Normal 2 17 21 2" xfId="19493" xr:uid="{00000000-0005-0000-0000-0000C75D0000}"/>
    <cellStyle name="Normal 2 17 21 2 2" xfId="19494" xr:uid="{00000000-0005-0000-0000-0000C85D0000}"/>
    <cellStyle name="Normal 2 17 21 2 2 2" xfId="19495" xr:uid="{00000000-0005-0000-0000-0000C95D0000}"/>
    <cellStyle name="Normal 2 17 21 2 2 3" xfId="19496" xr:uid="{00000000-0005-0000-0000-0000CA5D0000}"/>
    <cellStyle name="Normal 2 17 21 2 3" xfId="19497" xr:uid="{00000000-0005-0000-0000-0000CB5D0000}"/>
    <cellStyle name="Normal 2 17 21 2 4" xfId="19498" xr:uid="{00000000-0005-0000-0000-0000CC5D0000}"/>
    <cellStyle name="Normal 2 17 21 3" xfId="19499" xr:uid="{00000000-0005-0000-0000-0000CD5D0000}"/>
    <cellStyle name="Normal 2 17 21 3 2" xfId="19500" xr:uid="{00000000-0005-0000-0000-0000CE5D0000}"/>
    <cellStyle name="Normal 2 17 21 3 3" xfId="19501" xr:uid="{00000000-0005-0000-0000-0000CF5D0000}"/>
    <cellStyle name="Normal 2 17 21 4" xfId="19502" xr:uid="{00000000-0005-0000-0000-0000D05D0000}"/>
    <cellStyle name="Normal 2 17 22" xfId="1757" xr:uid="{00000000-0005-0000-0000-0000D15D0000}"/>
    <cellStyle name="Normal 2 17 22 2" xfId="19503" xr:uid="{00000000-0005-0000-0000-0000D25D0000}"/>
    <cellStyle name="Normal 2 17 22 2 2" xfId="19504" xr:uid="{00000000-0005-0000-0000-0000D35D0000}"/>
    <cellStyle name="Normal 2 17 22 2 2 2" xfId="19505" xr:uid="{00000000-0005-0000-0000-0000D45D0000}"/>
    <cellStyle name="Normal 2 17 22 2 2 3" xfId="19506" xr:uid="{00000000-0005-0000-0000-0000D55D0000}"/>
    <cellStyle name="Normal 2 17 22 2 3" xfId="19507" xr:uid="{00000000-0005-0000-0000-0000D65D0000}"/>
    <cellStyle name="Normal 2 17 22 2 4" xfId="19508" xr:uid="{00000000-0005-0000-0000-0000D75D0000}"/>
    <cellStyle name="Normal 2 17 22 3" xfId="19509" xr:uid="{00000000-0005-0000-0000-0000D85D0000}"/>
    <cellStyle name="Normal 2 17 22 3 2" xfId="19510" xr:uid="{00000000-0005-0000-0000-0000D95D0000}"/>
    <cellStyle name="Normal 2 17 22 3 3" xfId="19511" xr:uid="{00000000-0005-0000-0000-0000DA5D0000}"/>
    <cellStyle name="Normal 2 17 22 4" xfId="19512" xr:uid="{00000000-0005-0000-0000-0000DB5D0000}"/>
    <cellStyle name="Normal 2 17 23" xfId="1758" xr:uid="{00000000-0005-0000-0000-0000DC5D0000}"/>
    <cellStyle name="Normal 2 17 23 2" xfId="19513" xr:uid="{00000000-0005-0000-0000-0000DD5D0000}"/>
    <cellStyle name="Normal 2 17 23 2 2" xfId="19514" xr:uid="{00000000-0005-0000-0000-0000DE5D0000}"/>
    <cellStyle name="Normal 2 17 23 2 2 2" xfId="19515" xr:uid="{00000000-0005-0000-0000-0000DF5D0000}"/>
    <cellStyle name="Normal 2 17 23 2 2 3" xfId="19516" xr:uid="{00000000-0005-0000-0000-0000E05D0000}"/>
    <cellStyle name="Normal 2 17 23 2 3" xfId="19517" xr:uid="{00000000-0005-0000-0000-0000E15D0000}"/>
    <cellStyle name="Normal 2 17 23 2 4" xfId="19518" xr:uid="{00000000-0005-0000-0000-0000E25D0000}"/>
    <cellStyle name="Normal 2 17 23 3" xfId="19519" xr:uid="{00000000-0005-0000-0000-0000E35D0000}"/>
    <cellStyle name="Normal 2 17 23 3 2" xfId="19520" xr:uid="{00000000-0005-0000-0000-0000E45D0000}"/>
    <cellStyle name="Normal 2 17 23 3 3" xfId="19521" xr:uid="{00000000-0005-0000-0000-0000E55D0000}"/>
    <cellStyle name="Normal 2 17 23 4" xfId="19522" xr:uid="{00000000-0005-0000-0000-0000E65D0000}"/>
    <cellStyle name="Normal 2 17 24" xfId="19523" xr:uid="{00000000-0005-0000-0000-0000E75D0000}"/>
    <cellStyle name="Normal 2 17 24 2" xfId="19524" xr:uid="{00000000-0005-0000-0000-0000E85D0000}"/>
    <cellStyle name="Normal 2 17 24 2 2" xfId="19525" xr:uid="{00000000-0005-0000-0000-0000E95D0000}"/>
    <cellStyle name="Normal 2 17 24 2 3" xfId="19526" xr:uid="{00000000-0005-0000-0000-0000EA5D0000}"/>
    <cellStyle name="Normal 2 17 24 3" xfId="19527" xr:uid="{00000000-0005-0000-0000-0000EB5D0000}"/>
    <cellStyle name="Normal 2 17 24 4" xfId="19528" xr:uid="{00000000-0005-0000-0000-0000EC5D0000}"/>
    <cellStyle name="Normal 2 17 25" xfId="19529" xr:uid="{00000000-0005-0000-0000-0000ED5D0000}"/>
    <cellStyle name="Normal 2 17 25 2" xfId="19530" xr:uid="{00000000-0005-0000-0000-0000EE5D0000}"/>
    <cellStyle name="Normal 2 17 25 3" xfId="19531" xr:uid="{00000000-0005-0000-0000-0000EF5D0000}"/>
    <cellStyle name="Normal 2 17 26" xfId="19532" xr:uid="{00000000-0005-0000-0000-0000F05D0000}"/>
    <cellStyle name="Normal 2 17 27" xfId="19533" xr:uid="{00000000-0005-0000-0000-0000F15D0000}"/>
    <cellStyle name="Normal 2 17 3" xfId="1759" xr:uid="{00000000-0005-0000-0000-0000F25D0000}"/>
    <cellStyle name="Normal 2 17 3 2" xfId="19534" xr:uid="{00000000-0005-0000-0000-0000F35D0000}"/>
    <cellStyle name="Normal 2 17 3 2 2" xfId="19535" xr:uid="{00000000-0005-0000-0000-0000F45D0000}"/>
    <cellStyle name="Normal 2 17 3 2 2 2" xfId="19536" xr:uid="{00000000-0005-0000-0000-0000F55D0000}"/>
    <cellStyle name="Normal 2 17 3 2 2 3" xfId="19537" xr:uid="{00000000-0005-0000-0000-0000F65D0000}"/>
    <cellStyle name="Normal 2 17 3 2 3" xfId="19538" xr:uid="{00000000-0005-0000-0000-0000F75D0000}"/>
    <cellStyle name="Normal 2 17 3 2 4" xfId="19539" xr:uid="{00000000-0005-0000-0000-0000F85D0000}"/>
    <cellStyle name="Normal 2 17 3 3" xfId="19540" xr:uid="{00000000-0005-0000-0000-0000F95D0000}"/>
    <cellStyle name="Normal 2 17 3 3 2" xfId="19541" xr:uid="{00000000-0005-0000-0000-0000FA5D0000}"/>
    <cellStyle name="Normal 2 17 3 3 3" xfId="19542" xr:uid="{00000000-0005-0000-0000-0000FB5D0000}"/>
    <cellStyle name="Normal 2 17 3 4" xfId="19543" xr:uid="{00000000-0005-0000-0000-0000FC5D0000}"/>
    <cellStyle name="Normal 2 17 4" xfId="1760" xr:uid="{00000000-0005-0000-0000-0000FD5D0000}"/>
    <cellStyle name="Normal 2 17 4 2" xfId="19544" xr:uid="{00000000-0005-0000-0000-0000FE5D0000}"/>
    <cellStyle name="Normal 2 17 4 2 2" xfId="19545" xr:uid="{00000000-0005-0000-0000-0000FF5D0000}"/>
    <cellStyle name="Normal 2 17 4 2 2 2" xfId="19546" xr:uid="{00000000-0005-0000-0000-0000005E0000}"/>
    <cellStyle name="Normal 2 17 4 2 2 3" xfId="19547" xr:uid="{00000000-0005-0000-0000-0000015E0000}"/>
    <cellStyle name="Normal 2 17 4 2 3" xfId="19548" xr:uid="{00000000-0005-0000-0000-0000025E0000}"/>
    <cellStyle name="Normal 2 17 4 2 4" xfId="19549" xr:uid="{00000000-0005-0000-0000-0000035E0000}"/>
    <cellStyle name="Normal 2 17 4 3" xfId="19550" xr:uid="{00000000-0005-0000-0000-0000045E0000}"/>
    <cellStyle name="Normal 2 17 4 3 2" xfId="19551" xr:uid="{00000000-0005-0000-0000-0000055E0000}"/>
    <cellStyle name="Normal 2 17 4 3 3" xfId="19552" xr:uid="{00000000-0005-0000-0000-0000065E0000}"/>
    <cellStyle name="Normal 2 17 4 4" xfId="19553" xr:uid="{00000000-0005-0000-0000-0000075E0000}"/>
    <cellStyle name="Normal 2 17 5" xfId="1761" xr:uid="{00000000-0005-0000-0000-0000085E0000}"/>
    <cellStyle name="Normal 2 17 5 2" xfId="19554" xr:uid="{00000000-0005-0000-0000-0000095E0000}"/>
    <cellStyle name="Normal 2 17 5 2 2" xfId="19555" xr:uid="{00000000-0005-0000-0000-00000A5E0000}"/>
    <cellStyle name="Normal 2 17 5 2 2 2" xfId="19556" xr:uid="{00000000-0005-0000-0000-00000B5E0000}"/>
    <cellStyle name="Normal 2 17 5 2 2 3" xfId="19557" xr:uid="{00000000-0005-0000-0000-00000C5E0000}"/>
    <cellStyle name="Normal 2 17 5 2 3" xfId="19558" xr:uid="{00000000-0005-0000-0000-00000D5E0000}"/>
    <cellStyle name="Normal 2 17 5 2 4" xfId="19559" xr:uid="{00000000-0005-0000-0000-00000E5E0000}"/>
    <cellStyle name="Normal 2 17 5 3" xfId="19560" xr:uid="{00000000-0005-0000-0000-00000F5E0000}"/>
    <cellStyle name="Normal 2 17 5 3 2" xfId="19561" xr:uid="{00000000-0005-0000-0000-0000105E0000}"/>
    <cellStyle name="Normal 2 17 5 3 3" xfId="19562" xr:uid="{00000000-0005-0000-0000-0000115E0000}"/>
    <cellStyle name="Normal 2 17 5 4" xfId="19563" xr:uid="{00000000-0005-0000-0000-0000125E0000}"/>
    <cellStyle name="Normal 2 17 6" xfId="1762" xr:uid="{00000000-0005-0000-0000-0000135E0000}"/>
    <cellStyle name="Normal 2 17 6 2" xfId="19564" xr:uid="{00000000-0005-0000-0000-0000145E0000}"/>
    <cellStyle name="Normal 2 17 6 2 2" xfId="19565" xr:uid="{00000000-0005-0000-0000-0000155E0000}"/>
    <cellStyle name="Normal 2 17 6 2 2 2" xfId="19566" xr:uid="{00000000-0005-0000-0000-0000165E0000}"/>
    <cellStyle name="Normal 2 17 6 2 2 3" xfId="19567" xr:uid="{00000000-0005-0000-0000-0000175E0000}"/>
    <cellStyle name="Normal 2 17 6 2 3" xfId="19568" xr:uid="{00000000-0005-0000-0000-0000185E0000}"/>
    <cellStyle name="Normal 2 17 6 2 4" xfId="19569" xr:uid="{00000000-0005-0000-0000-0000195E0000}"/>
    <cellStyle name="Normal 2 17 6 3" xfId="19570" xr:uid="{00000000-0005-0000-0000-00001A5E0000}"/>
    <cellStyle name="Normal 2 17 6 3 2" xfId="19571" xr:uid="{00000000-0005-0000-0000-00001B5E0000}"/>
    <cellStyle name="Normal 2 17 6 3 3" xfId="19572" xr:uid="{00000000-0005-0000-0000-00001C5E0000}"/>
    <cellStyle name="Normal 2 17 6 4" xfId="19573" xr:uid="{00000000-0005-0000-0000-00001D5E0000}"/>
    <cellStyle name="Normal 2 17 7" xfId="1763" xr:uid="{00000000-0005-0000-0000-00001E5E0000}"/>
    <cellStyle name="Normal 2 17 7 2" xfId="19574" xr:uid="{00000000-0005-0000-0000-00001F5E0000}"/>
    <cellStyle name="Normal 2 17 7 2 2" xfId="19575" xr:uid="{00000000-0005-0000-0000-0000205E0000}"/>
    <cellStyle name="Normal 2 17 7 2 2 2" xfId="19576" xr:uid="{00000000-0005-0000-0000-0000215E0000}"/>
    <cellStyle name="Normal 2 17 7 2 2 3" xfId="19577" xr:uid="{00000000-0005-0000-0000-0000225E0000}"/>
    <cellStyle name="Normal 2 17 7 2 3" xfId="19578" xr:uid="{00000000-0005-0000-0000-0000235E0000}"/>
    <cellStyle name="Normal 2 17 7 2 4" xfId="19579" xr:uid="{00000000-0005-0000-0000-0000245E0000}"/>
    <cellStyle name="Normal 2 17 7 3" xfId="19580" xr:uid="{00000000-0005-0000-0000-0000255E0000}"/>
    <cellStyle name="Normal 2 17 7 3 2" xfId="19581" xr:uid="{00000000-0005-0000-0000-0000265E0000}"/>
    <cellStyle name="Normal 2 17 7 3 3" xfId="19582" xr:uid="{00000000-0005-0000-0000-0000275E0000}"/>
    <cellStyle name="Normal 2 17 7 4" xfId="19583" xr:uid="{00000000-0005-0000-0000-0000285E0000}"/>
    <cellStyle name="Normal 2 17 8" xfId="1764" xr:uid="{00000000-0005-0000-0000-0000295E0000}"/>
    <cellStyle name="Normal 2 17 8 2" xfId="19584" xr:uid="{00000000-0005-0000-0000-00002A5E0000}"/>
    <cellStyle name="Normal 2 17 8 2 2" xfId="19585" xr:uid="{00000000-0005-0000-0000-00002B5E0000}"/>
    <cellStyle name="Normal 2 17 8 2 2 2" xfId="19586" xr:uid="{00000000-0005-0000-0000-00002C5E0000}"/>
    <cellStyle name="Normal 2 17 8 2 2 3" xfId="19587" xr:uid="{00000000-0005-0000-0000-00002D5E0000}"/>
    <cellStyle name="Normal 2 17 8 2 3" xfId="19588" xr:uid="{00000000-0005-0000-0000-00002E5E0000}"/>
    <cellStyle name="Normal 2 17 8 2 4" xfId="19589" xr:uid="{00000000-0005-0000-0000-00002F5E0000}"/>
    <cellStyle name="Normal 2 17 8 3" xfId="19590" xr:uid="{00000000-0005-0000-0000-0000305E0000}"/>
    <cellStyle name="Normal 2 17 8 3 2" xfId="19591" xr:uid="{00000000-0005-0000-0000-0000315E0000}"/>
    <cellStyle name="Normal 2 17 8 3 3" xfId="19592" xr:uid="{00000000-0005-0000-0000-0000325E0000}"/>
    <cellStyle name="Normal 2 17 8 4" xfId="19593" xr:uid="{00000000-0005-0000-0000-0000335E0000}"/>
    <cellStyle name="Normal 2 17 9" xfId="1765" xr:uid="{00000000-0005-0000-0000-0000345E0000}"/>
    <cellStyle name="Normal 2 17 9 2" xfId="19594" xr:uid="{00000000-0005-0000-0000-0000355E0000}"/>
    <cellStyle name="Normal 2 17 9 2 2" xfId="19595" xr:uid="{00000000-0005-0000-0000-0000365E0000}"/>
    <cellStyle name="Normal 2 17 9 2 2 2" xfId="19596" xr:uid="{00000000-0005-0000-0000-0000375E0000}"/>
    <cellStyle name="Normal 2 17 9 2 2 3" xfId="19597" xr:uid="{00000000-0005-0000-0000-0000385E0000}"/>
    <cellStyle name="Normal 2 17 9 2 3" xfId="19598" xr:uid="{00000000-0005-0000-0000-0000395E0000}"/>
    <cellStyle name="Normal 2 17 9 2 4" xfId="19599" xr:uid="{00000000-0005-0000-0000-00003A5E0000}"/>
    <cellStyle name="Normal 2 17 9 3" xfId="19600" xr:uid="{00000000-0005-0000-0000-00003B5E0000}"/>
    <cellStyle name="Normal 2 17 9 3 2" xfId="19601" xr:uid="{00000000-0005-0000-0000-00003C5E0000}"/>
    <cellStyle name="Normal 2 17 9 3 3" xfId="19602" xr:uid="{00000000-0005-0000-0000-00003D5E0000}"/>
    <cellStyle name="Normal 2 17 9 4" xfId="19603" xr:uid="{00000000-0005-0000-0000-00003E5E0000}"/>
    <cellStyle name="Normal 2 18" xfId="1766" xr:uid="{00000000-0005-0000-0000-00003F5E0000}"/>
    <cellStyle name="Normal 2 18 10" xfId="1767" xr:uid="{00000000-0005-0000-0000-0000405E0000}"/>
    <cellStyle name="Normal 2 18 10 2" xfId="19604" xr:uid="{00000000-0005-0000-0000-0000415E0000}"/>
    <cellStyle name="Normal 2 18 10 2 2" xfId="19605" xr:uid="{00000000-0005-0000-0000-0000425E0000}"/>
    <cellStyle name="Normal 2 18 10 2 2 2" xfId="19606" xr:uid="{00000000-0005-0000-0000-0000435E0000}"/>
    <cellStyle name="Normal 2 18 10 2 2 3" xfId="19607" xr:uid="{00000000-0005-0000-0000-0000445E0000}"/>
    <cellStyle name="Normal 2 18 10 2 3" xfId="19608" xr:uid="{00000000-0005-0000-0000-0000455E0000}"/>
    <cellStyle name="Normal 2 18 10 2 4" xfId="19609" xr:uid="{00000000-0005-0000-0000-0000465E0000}"/>
    <cellStyle name="Normal 2 18 10 3" xfId="19610" xr:uid="{00000000-0005-0000-0000-0000475E0000}"/>
    <cellStyle name="Normal 2 18 10 3 2" xfId="19611" xr:uid="{00000000-0005-0000-0000-0000485E0000}"/>
    <cellStyle name="Normal 2 18 10 3 3" xfId="19612" xr:uid="{00000000-0005-0000-0000-0000495E0000}"/>
    <cellStyle name="Normal 2 18 10 4" xfId="19613" xr:uid="{00000000-0005-0000-0000-00004A5E0000}"/>
    <cellStyle name="Normal 2 18 11" xfId="1768" xr:uid="{00000000-0005-0000-0000-00004B5E0000}"/>
    <cellStyle name="Normal 2 18 11 2" xfId="19614" xr:uid="{00000000-0005-0000-0000-00004C5E0000}"/>
    <cellStyle name="Normal 2 18 11 2 2" xfId="19615" xr:uid="{00000000-0005-0000-0000-00004D5E0000}"/>
    <cellStyle name="Normal 2 18 11 2 2 2" xfId="19616" xr:uid="{00000000-0005-0000-0000-00004E5E0000}"/>
    <cellStyle name="Normal 2 18 11 2 2 3" xfId="19617" xr:uid="{00000000-0005-0000-0000-00004F5E0000}"/>
    <cellStyle name="Normal 2 18 11 2 3" xfId="19618" xr:uid="{00000000-0005-0000-0000-0000505E0000}"/>
    <cellStyle name="Normal 2 18 11 2 4" xfId="19619" xr:uid="{00000000-0005-0000-0000-0000515E0000}"/>
    <cellStyle name="Normal 2 18 11 3" xfId="19620" xr:uid="{00000000-0005-0000-0000-0000525E0000}"/>
    <cellStyle name="Normal 2 18 11 3 2" xfId="19621" xr:uid="{00000000-0005-0000-0000-0000535E0000}"/>
    <cellStyle name="Normal 2 18 11 3 3" xfId="19622" xr:uid="{00000000-0005-0000-0000-0000545E0000}"/>
    <cellStyle name="Normal 2 18 11 4" xfId="19623" xr:uid="{00000000-0005-0000-0000-0000555E0000}"/>
    <cellStyle name="Normal 2 18 12" xfId="1769" xr:uid="{00000000-0005-0000-0000-0000565E0000}"/>
    <cellStyle name="Normal 2 18 12 2" xfId="19624" xr:uid="{00000000-0005-0000-0000-0000575E0000}"/>
    <cellStyle name="Normal 2 18 12 2 2" xfId="19625" xr:uid="{00000000-0005-0000-0000-0000585E0000}"/>
    <cellStyle name="Normal 2 18 12 2 2 2" xfId="19626" xr:uid="{00000000-0005-0000-0000-0000595E0000}"/>
    <cellStyle name="Normal 2 18 12 2 2 3" xfId="19627" xr:uid="{00000000-0005-0000-0000-00005A5E0000}"/>
    <cellStyle name="Normal 2 18 12 2 3" xfId="19628" xr:uid="{00000000-0005-0000-0000-00005B5E0000}"/>
    <cellStyle name="Normal 2 18 12 2 4" xfId="19629" xr:uid="{00000000-0005-0000-0000-00005C5E0000}"/>
    <cellStyle name="Normal 2 18 12 3" xfId="19630" xr:uid="{00000000-0005-0000-0000-00005D5E0000}"/>
    <cellStyle name="Normal 2 18 12 3 2" xfId="19631" xr:uid="{00000000-0005-0000-0000-00005E5E0000}"/>
    <cellStyle name="Normal 2 18 12 3 3" xfId="19632" xr:uid="{00000000-0005-0000-0000-00005F5E0000}"/>
    <cellStyle name="Normal 2 18 12 4" xfId="19633" xr:uid="{00000000-0005-0000-0000-0000605E0000}"/>
    <cellStyle name="Normal 2 18 13" xfId="1770" xr:uid="{00000000-0005-0000-0000-0000615E0000}"/>
    <cellStyle name="Normal 2 18 13 2" xfId="19634" xr:uid="{00000000-0005-0000-0000-0000625E0000}"/>
    <cellStyle name="Normal 2 18 13 2 2" xfId="19635" xr:uid="{00000000-0005-0000-0000-0000635E0000}"/>
    <cellStyle name="Normal 2 18 13 2 2 2" xfId="19636" xr:uid="{00000000-0005-0000-0000-0000645E0000}"/>
    <cellStyle name="Normal 2 18 13 2 2 3" xfId="19637" xr:uid="{00000000-0005-0000-0000-0000655E0000}"/>
    <cellStyle name="Normal 2 18 13 2 3" xfId="19638" xr:uid="{00000000-0005-0000-0000-0000665E0000}"/>
    <cellStyle name="Normal 2 18 13 2 4" xfId="19639" xr:uid="{00000000-0005-0000-0000-0000675E0000}"/>
    <cellStyle name="Normal 2 18 13 3" xfId="19640" xr:uid="{00000000-0005-0000-0000-0000685E0000}"/>
    <cellStyle name="Normal 2 18 13 3 2" xfId="19641" xr:uid="{00000000-0005-0000-0000-0000695E0000}"/>
    <cellStyle name="Normal 2 18 13 3 3" xfId="19642" xr:uid="{00000000-0005-0000-0000-00006A5E0000}"/>
    <cellStyle name="Normal 2 18 13 4" xfId="19643" xr:uid="{00000000-0005-0000-0000-00006B5E0000}"/>
    <cellStyle name="Normal 2 18 14" xfId="1771" xr:uid="{00000000-0005-0000-0000-00006C5E0000}"/>
    <cellStyle name="Normal 2 18 14 2" xfId="19644" xr:uid="{00000000-0005-0000-0000-00006D5E0000}"/>
    <cellStyle name="Normal 2 18 14 2 2" xfId="19645" xr:uid="{00000000-0005-0000-0000-00006E5E0000}"/>
    <cellStyle name="Normal 2 18 14 2 2 2" xfId="19646" xr:uid="{00000000-0005-0000-0000-00006F5E0000}"/>
    <cellStyle name="Normal 2 18 14 2 2 3" xfId="19647" xr:uid="{00000000-0005-0000-0000-0000705E0000}"/>
    <cellStyle name="Normal 2 18 14 2 3" xfId="19648" xr:uid="{00000000-0005-0000-0000-0000715E0000}"/>
    <cellStyle name="Normal 2 18 14 2 4" xfId="19649" xr:uid="{00000000-0005-0000-0000-0000725E0000}"/>
    <cellStyle name="Normal 2 18 14 3" xfId="19650" xr:uid="{00000000-0005-0000-0000-0000735E0000}"/>
    <cellStyle name="Normal 2 18 14 3 2" xfId="19651" xr:uid="{00000000-0005-0000-0000-0000745E0000}"/>
    <cellStyle name="Normal 2 18 14 3 3" xfId="19652" xr:uid="{00000000-0005-0000-0000-0000755E0000}"/>
    <cellStyle name="Normal 2 18 14 4" xfId="19653" xr:uid="{00000000-0005-0000-0000-0000765E0000}"/>
    <cellStyle name="Normal 2 18 15" xfId="1772" xr:uid="{00000000-0005-0000-0000-0000775E0000}"/>
    <cellStyle name="Normal 2 18 15 2" xfId="19654" xr:uid="{00000000-0005-0000-0000-0000785E0000}"/>
    <cellStyle name="Normal 2 18 15 2 2" xfId="19655" xr:uid="{00000000-0005-0000-0000-0000795E0000}"/>
    <cellStyle name="Normal 2 18 15 2 2 2" xfId="19656" xr:uid="{00000000-0005-0000-0000-00007A5E0000}"/>
    <cellStyle name="Normal 2 18 15 2 2 3" xfId="19657" xr:uid="{00000000-0005-0000-0000-00007B5E0000}"/>
    <cellStyle name="Normal 2 18 15 2 3" xfId="19658" xr:uid="{00000000-0005-0000-0000-00007C5E0000}"/>
    <cellStyle name="Normal 2 18 15 2 4" xfId="19659" xr:uid="{00000000-0005-0000-0000-00007D5E0000}"/>
    <cellStyle name="Normal 2 18 15 3" xfId="19660" xr:uid="{00000000-0005-0000-0000-00007E5E0000}"/>
    <cellStyle name="Normal 2 18 15 3 2" xfId="19661" xr:uid="{00000000-0005-0000-0000-00007F5E0000}"/>
    <cellStyle name="Normal 2 18 15 3 3" xfId="19662" xr:uid="{00000000-0005-0000-0000-0000805E0000}"/>
    <cellStyle name="Normal 2 18 15 4" xfId="19663" xr:uid="{00000000-0005-0000-0000-0000815E0000}"/>
    <cellStyle name="Normal 2 18 16" xfId="1773" xr:uid="{00000000-0005-0000-0000-0000825E0000}"/>
    <cellStyle name="Normal 2 18 16 2" xfId="19664" xr:uid="{00000000-0005-0000-0000-0000835E0000}"/>
    <cellStyle name="Normal 2 18 16 2 2" xfId="19665" xr:uid="{00000000-0005-0000-0000-0000845E0000}"/>
    <cellStyle name="Normal 2 18 16 2 2 2" xfId="19666" xr:uid="{00000000-0005-0000-0000-0000855E0000}"/>
    <cellStyle name="Normal 2 18 16 2 2 3" xfId="19667" xr:uid="{00000000-0005-0000-0000-0000865E0000}"/>
    <cellStyle name="Normal 2 18 16 2 3" xfId="19668" xr:uid="{00000000-0005-0000-0000-0000875E0000}"/>
    <cellStyle name="Normal 2 18 16 2 4" xfId="19669" xr:uid="{00000000-0005-0000-0000-0000885E0000}"/>
    <cellStyle name="Normal 2 18 16 3" xfId="19670" xr:uid="{00000000-0005-0000-0000-0000895E0000}"/>
    <cellStyle name="Normal 2 18 16 3 2" xfId="19671" xr:uid="{00000000-0005-0000-0000-00008A5E0000}"/>
    <cellStyle name="Normal 2 18 16 3 3" xfId="19672" xr:uid="{00000000-0005-0000-0000-00008B5E0000}"/>
    <cellStyle name="Normal 2 18 16 4" xfId="19673" xr:uid="{00000000-0005-0000-0000-00008C5E0000}"/>
    <cellStyle name="Normal 2 18 17" xfId="1774" xr:uid="{00000000-0005-0000-0000-00008D5E0000}"/>
    <cellStyle name="Normal 2 18 17 2" xfId="19674" xr:uid="{00000000-0005-0000-0000-00008E5E0000}"/>
    <cellStyle name="Normal 2 18 17 2 2" xfId="19675" xr:uid="{00000000-0005-0000-0000-00008F5E0000}"/>
    <cellStyle name="Normal 2 18 17 2 2 2" xfId="19676" xr:uid="{00000000-0005-0000-0000-0000905E0000}"/>
    <cellStyle name="Normal 2 18 17 2 2 3" xfId="19677" xr:uid="{00000000-0005-0000-0000-0000915E0000}"/>
    <cellStyle name="Normal 2 18 17 2 3" xfId="19678" xr:uid="{00000000-0005-0000-0000-0000925E0000}"/>
    <cellStyle name="Normal 2 18 17 2 4" xfId="19679" xr:uid="{00000000-0005-0000-0000-0000935E0000}"/>
    <cellStyle name="Normal 2 18 17 3" xfId="19680" xr:uid="{00000000-0005-0000-0000-0000945E0000}"/>
    <cellStyle name="Normal 2 18 17 3 2" xfId="19681" xr:uid="{00000000-0005-0000-0000-0000955E0000}"/>
    <cellStyle name="Normal 2 18 17 3 3" xfId="19682" xr:uid="{00000000-0005-0000-0000-0000965E0000}"/>
    <cellStyle name="Normal 2 18 17 4" xfId="19683" xr:uid="{00000000-0005-0000-0000-0000975E0000}"/>
    <cellStyle name="Normal 2 18 18" xfId="1775" xr:uid="{00000000-0005-0000-0000-0000985E0000}"/>
    <cellStyle name="Normal 2 18 18 2" xfId="19684" xr:uid="{00000000-0005-0000-0000-0000995E0000}"/>
    <cellStyle name="Normal 2 18 18 2 2" xfId="19685" xr:uid="{00000000-0005-0000-0000-00009A5E0000}"/>
    <cellStyle name="Normal 2 18 18 2 2 2" xfId="19686" xr:uid="{00000000-0005-0000-0000-00009B5E0000}"/>
    <cellStyle name="Normal 2 18 18 2 2 3" xfId="19687" xr:uid="{00000000-0005-0000-0000-00009C5E0000}"/>
    <cellStyle name="Normal 2 18 18 2 3" xfId="19688" xr:uid="{00000000-0005-0000-0000-00009D5E0000}"/>
    <cellStyle name="Normal 2 18 18 2 4" xfId="19689" xr:uid="{00000000-0005-0000-0000-00009E5E0000}"/>
    <cellStyle name="Normal 2 18 18 3" xfId="19690" xr:uid="{00000000-0005-0000-0000-00009F5E0000}"/>
    <cellStyle name="Normal 2 18 18 3 2" xfId="19691" xr:uid="{00000000-0005-0000-0000-0000A05E0000}"/>
    <cellStyle name="Normal 2 18 18 3 3" xfId="19692" xr:uid="{00000000-0005-0000-0000-0000A15E0000}"/>
    <cellStyle name="Normal 2 18 18 4" xfId="19693" xr:uid="{00000000-0005-0000-0000-0000A25E0000}"/>
    <cellStyle name="Normal 2 18 19" xfId="1776" xr:uid="{00000000-0005-0000-0000-0000A35E0000}"/>
    <cellStyle name="Normal 2 18 19 2" xfId="19694" xr:uid="{00000000-0005-0000-0000-0000A45E0000}"/>
    <cellStyle name="Normal 2 18 19 2 2" xfId="19695" xr:uid="{00000000-0005-0000-0000-0000A55E0000}"/>
    <cellStyle name="Normal 2 18 19 2 2 2" xfId="19696" xr:uid="{00000000-0005-0000-0000-0000A65E0000}"/>
    <cellStyle name="Normal 2 18 19 2 2 3" xfId="19697" xr:uid="{00000000-0005-0000-0000-0000A75E0000}"/>
    <cellStyle name="Normal 2 18 19 2 3" xfId="19698" xr:uid="{00000000-0005-0000-0000-0000A85E0000}"/>
    <cellStyle name="Normal 2 18 19 2 4" xfId="19699" xr:uid="{00000000-0005-0000-0000-0000A95E0000}"/>
    <cellStyle name="Normal 2 18 19 3" xfId="19700" xr:uid="{00000000-0005-0000-0000-0000AA5E0000}"/>
    <cellStyle name="Normal 2 18 19 3 2" xfId="19701" xr:uid="{00000000-0005-0000-0000-0000AB5E0000}"/>
    <cellStyle name="Normal 2 18 19 3 3" xfId="19702" xr:uid="{00000000-0005-0000-0000-0000AC5E0000}"/>
    <cellStyle name="Normal 2 18 19 4" xfId="19703" xr:uid="{00000000-0005-0000-0000-0000AD5E0000}"/>
    <cellStyle name="Normal 2 18 2" xfId="1777" xr:uid="{00000000-0005-0000-0000-0000AE5E0000}"/>
    <cellStyle name="Normal 2 18 2 2" xfId="19704" xr:uid="{00000000-0005-0000-0000-0000AF5E0000}"/>
    <cellStyle name="Normal 2 18 2 2 2" xfId="19705" xr:uid="{00000000-0005-0000-0000-0000B05E0000}"/>
    <cellStyle name="Normal 2 18 2 2 2 2" xfId="19706" xr:uid="{00000000-0005-0000-0000-0000B15E0000}"/>
    <cellStyle name="Normal 2 18 2 2 2 3" xfId="19707" xr:uid="{00000000-0005-0000-0000-0000B25E0000}"/>
    <cellStyle name="Normal 2 18 2 2 3" xfId="19708" xr:uid="{00000000-0005-0000-0000-0000B35E0000}"/>
    <cellStyle name="Normal 2 18 2 2 4" xfId="19709" xr:uid="{00000000-0005-0000-0000-0000B45E0000}"/>
    <cellStyle name="Normal 2 18 2 3" xfId="19710" xr:uid="{00000000-0005-0000-0000-0000B55E0000}"/>
    <cellStyle name="Normal 2 18 2 3 2" xfId="19711" xr:uid="{00000000-0005-0000-0000-0000B65E0000}"/>
    <cellStyle name="Normal 2 18 2 3 3" xfId="19712" xr:uid="{00000000-0005-0000-0000-0000B75E0000}"/>
    <cellStyle name="Normal 2 18 2 4" xfId="19713" xr:uid="{00000000-0005-0000-0000-0000B85E0000}"/>
    <cellStyle name="Normal 2 18 20" xfId="1778" xr:uid="{00000000-0005-0000-0000-0000B95E0000}"/>
    <cellStyle name="Normal 2 18 20 2" xfId="19714" xr:uid="{00000000-0005-0000-0000-0000BA5E0000}"/>
    <cellStyle name="Normal 2 18 20 2 2" xfId="19715" xr:uid="{00000000-0005-0000-0000-0000BB5E0000}"/>
    <cellStyle name="Normal 2 18 20 2 2 2" xfId="19716" xr:uid="{00000000-0005-0000-0000-0000BC5E0000}"/>
    <cellStyle name="Normal 2 18 20 2 2 3" xfId="19717" xr:uid="{00000000-0005-0000-0000-0000BD5E0000}"/>
    <cellStyle name="Normal 2 18 20 2 3" xfId="19718" xr:uid="{00000000-0005-0000-0000-0000BE5E0000}"/>
    <cellStyle name="Normal 2 18 20 2 4" xfId="19719" xr:uid="{00000000-0005-0000-0000-0000BF5E0000}"/>
    <cellStyle name="Normal 2 18 20 3" xfId="19720" xr:uid="{00000000-0005-0000-0000-0000C05E0000}"/>
    <cellStyle name="Normal 2 18 20 3 2" xfId="19721" xr:uid="{00000000-0005-0000-0000-0000C15E0000}"/>
    <cellStyle name="Normal 2 18 20 3 3" xfId="19722" xr:uid="{00000000-0005-0000-0000-0000C25E0000}"/>
    <cellStyle name="Normal 2 18 20 4" xfId="19723" xr:uid="{00000000-0005-0000-0000-0000C35E0000}"/>
    <cellStyle name="Normal 2 18 21" xfId="1779" xr:uid="{00000000-0005-0000-0000-0000C45E0000}"/>
    <cellStyle name="Normal 2 18 21 2" xfId="19724" xr:uid="{00000000-0005-0000-0000-0000C55E0000}"/>
    <cellStyle name="Normal 2 18 21 2 2" xfId="19725" xr:uid="{00000000-0005-0000-0000-0000C65E0000}"/>
    <cellStyle name="Normal 2 18 21 2 2 2" xfId="19726" xr:uid="{00000000-0005-0000-0000-0000C75E0000}"/>
    <cellStyle name="Normal 2 18 21 2 2 3" xfId="19727" xr:uid="{00000000-0005-0000-0000-0000C85E0000}"/>
    <cellStyle name="Normal 2 18 21 2 3" xfId="19728" xr:uid="{00000000-0005-0000-0000-0000C95E0000}"/>
    <cellStyle name="Normal 2 18 21 2 4" xfId="19729" xr:uid="{00000000-0005-0000-0000-0000CA5E0000}"/>
    <cellStyle name="Normal 2 18 21 3" xfId="19730" xr:uid="{00000000-0005-0000-0000-0000CB5E0000}"/>
    <cellStyle name="Normal 2 18 21 3 2" xfId="19731" xr:uid="{00000000-0005-0000-0000-0000CC5E0000}"/>
    <cellStyle name="Normal 2 18 21 3 3" xfId="19732" xr:uid="{00000000-0005-0000-0000-0000CD5E0000}"/>
    <cellStyle name="Normal 2 18 21 4" xfId="19733" xr:uid="{00000000-0005-0000-0000-0000CE5E0000}"/>
    <cellStyle name="Normal 2 18 22" xfId="1780" xr:uid="{00000000-0005-0000-0000-0000CF5E0000}"/>
    <cellStyle name="Normal 2 18 22 2" xfId="19734" xr:uid="{00000000-0005-0000-0000-0000D05E0000}"/>
    <cellStyle name="Normal 2 18 22 2 2" xfId="19735" xr:uid="{00000000-0005-0000-0000-0000D15E0000}"/>
    <cellStyle name="Normal 2 18 22 2 2 2" xfId="19736" xr:uid="{00000000-0005-0000-0000-0000D25E0000}"/>
    <cellStyle name="Normal 2 18 22 2 2 3" xfId="19737" xr:uid="{00000000-0005-0000-0000-0000D35E0000}"/>
    <cellStyle name="Normal 2 18 22 2 3" xfId="19738" xr:uid="{00000000-0005-0000-0000-0000D45E0000}"/>
    <cellStyle name="Normal 2 18 22 2 4" xfId="19739" xr:uid="{00000000-0005-0000-0000-0000D55E0000}"/>
    <cellStyle name="Normal 2 18 22 3" xfId="19740" xr:uid="{00000000-0005-0000-0000-0000D65E0000}"/>
    <cellStyle name="Normal 2 18 22 3 2" xfId="19741" xr:uid="{00000000-0005-0000-0000-0000D75E0000}"/>
    <cellStyle name="Normal 2 18 22 3 3" xfId="19742" xr:uid="{00000000-0005-0000-0000-0000D85E0000}"/>
    <cellStyle name="Normal 2 18 22 4" xfId="19743" xr:uid="{00000000-0005-0000-0000-0000D95E0000}"/>
    <cellStyle name="Normal 2 18 23" xfId="1781" xr:uid="{00000000-0005-0000-0000-0000DA5E0000}"/>
    <cellStyle name="Normal 2 18 23 2" xfId="19744" xr:uid="{00000000-0005-0000-0000-0000DB5E0000}"/>
    <cellStyle name="Normal 2 18 23 2 2" xfId="19745" xr:uid="{00000000-0005-0000-0000-0000DC5E0000}"/>
    <cellStyle name="Normal 2 18 23 2 2 2" xfId="19746" xr:uid="{00000000-0005-0000-0000-0000DD5E0000}"/>
    <cellStyle name="Normal 2 18 23 2 2 3" xfId="19747" xr:uid="{00000000-0005-0000-0000-0000DE5E0000}"/>
    <cellStyle name="Normal 2 18 23 2 3" xfId="19748" xr:uid="{00000000-0005-0000-0000-0000DF5E0000}"/>
    <cellStyle name="Normal 2 18 23 2 4" xfId="19749" xr:uid="{00000000-0005-0000-0000-0000E05E0000}"/>
    <cellStyle name="Normal 2 18 23 3" xfId="19750" xr:uid="{00000000-0005-0000-0000-0000E15E0000}"/>
    <cellStyle name="Normal 2 18 23 3 2" xfId="19751" xr:uid="{00000000-0005-0000-0000-0000E25E0000}"/>
    <cellStyle name="Normal 2 18 23 3 3" xfId="19752" xr:uid="{00000000-0005-0000-0000-0000E35E0000}"/>
    <cellStyle name="Normal 2 18 23 4" xfId="19753" xr:uid="{00000000-0005-0000-0000-0000E45E0000}"/>
    <cellStyle name="Normal 2 18 24" xfId="19754" xr:uid="{00000000-0005-0000-0000-0000E55E0000}"/>
    <cellStyle name="Normal 2 18 24 2" xfId="19755" xr:uid="{00000000-0005-0000-0000-0000E65E0000}"/>
    <cellStyle name="Normal 2 18 24 2 2" xfId="19756" xr:uid="{00000000-0005-0000-0000-0000E75E0000}"/>
    <cellStyle name="Normal 2 18 24 2 3" xfId="19757" xr:uid="{00000000-0005-0000-0000-0000E85E0000}"/>
    <cellStyle name="Normal 2 18 24 3" xfId="19758" xr:uid="{00000000-0005-0000-0000-0000E95E0000}"/>
    <cellStyle name="Normal 2 18 24 4" xfId="19759" xr:uid="{00000000-0005-0000-0000-0000EA5E0000}"/>
    <cellStyle name="Normal 2 18 25" xfId="19760" xr:uid="{00000000-0005-0000-0000-0000EB5E0000}"/>
    <cellStyle name="Normal 2 18 25 2" xfId="19761" xr:uid="{00000000-0005-0000-0000-0000EC5E0000}"/>
    <cellStyle name="Normal 2 18 25 3" xfId="19762" xr:uid="{00000000-0005-0000-0000-0000ED5E0000}"/>
    <cellStyle name="Normal 2 18 26" xfId="19763" xr:uid="{00000000-0005-0000-0000-0000EE5E0000}"/>
    <cellStyle name="Normal 2 18 3" xfId="1782" xr:uid="{00000000-0005-0000-0000-0000EF5E0000}"/>
    <cellStyle name="Normal 2 18 3 2" xfId="19764" xr:uid="{00000000-0005-0000-0000-0000F05E0000}"/>
    <cellStyle name="Normal 2 18 3 2 2" xfId="19765" xr:uid="{00000000-0005-0000-0000-0000F15E0000}"/>
    <cellStyle name="Normal 2 18 3 2 2 2" xfId="19766" xr:uid="{00000000-0005-0000-0000-0000F25E0000}"/>
    <cellStyle name="Normal 2 18 3 2 2 3" xfId="19767" xr:uid="{00000000-0005-0000-0000-0000F35E0000}"/>
    <cellStyle name="Normal 2 18 3 2 3" xfId="19768" xr:uid="{00000000-0005-0000-0000-0000F45E0000}"/>
    <cellStyle name="Normal 2 18 3 2 4" xfId="19769" xr:uid="{00000000-0005-0000-0000-0000F55E0000}"/>
    <cellStyle name="Normal 2 18 3 3" xfId="19770" xr:uid="{00000000-0005-0000-0000-0000F65E0000}"/>
    <cellStyle name="Normal 2 18 3 3 2" xfId="19771" xr:uid="{00000000-0005-0000-0000-0000F75E0000}"/>
    <cellStyle name="Normal 2 18 3 3 3" xfId="19772" xr:uid="{00000000-0005-0000-0000-0000F85E0000}"/>
    <cellStyle name="Normal 2 18 3 4" xfId="19773" xr:uid="{00000000-0005-0000-0000-0000F95E0000}"/>
    <cellStyle name="Normal 2 18 4" xfId="1783" xr:uid="{00000000-0005-0000-0000-0000FA5E0000}"/>
    <cellStyle name="Normal 2 18 4 2" xfId="19774" xr:uid="{00000000-0005-0000-0000-0000FB5E0000}"/>
    <cellStyle name="Normal 2 18 4 2 2" xfId="19775" xr:uid="{00000000-0005-0000-0000-0000FC5E0000}"/>
    <cellStyle name="Normal 2 18 4 2 2 2" xfId="19776" xr:uid="{00000000-0005-0000-0000-0000FD5E0000}"/>
    <cellStyle name="Normal 2 18 4 2 2 3" xfId="19777" xr:uid="{00000000-0005-0000-0000-0000FE5E0000}"/>
    <cellStyle name="Normal 2 18 4 2 3" xfId="19778" xr:uid="{00000000-0005-0000-0000-0000FF5E0000}"/>
    <cellStyle name="Normal 2 18 4 2 4" xfId="19779" xr:uid="{00000000-0005-0000-0000-0000005F0000}"/>
    <cellStyle name="Normal 2 18 4 3" xfId="19780" xr:uid="{00000000-0005-0000-0000-0000015F0000}"/>
    <cellStyle name="Normal 2 18 4 3 2" xfId="19781" xr:uid="{00000000-0005-0000-0000-0000025F0000}"/>
    <cellStyle name="Normal 2 18 4 3 3" xfId="19782" xr:uid="{00000000-0005-0000-0000-0000035F0000}"/>
    <cellStyle name="Normal 2 18 4 4" xfId="19783" xr:uid="{00000000-0005-0000-0000-0000045F0000}"/>
    <cellStyle name="Normal 2 18 5" xfId="1784" xr:uid="{00000000-0005-0000-0000-0000055F0000}"/>
    <cellStyle name="Normal 2 18 5 2" xfId="19784" xr:uid="{00000000-0005-0000-0000-0000065F0000}"/>
    <cellStyle name="Normal 2 18 5 2 2" xfId="19785" xr:uid="{00000000-0005-0000-0000-0000075F0000}"/>
    <cellStyle name="Normal 2 18 5 2 2 2" xfId="19786" xr:uid="{00000000-0005-0000-0000-0000085F0000}"/>
    <cellStyle name="Normal 2 18 5 2 2 3" xfId="19787" xr:uid="{00000000-0005-0000-0000-0000095F0000}"/>
    <cellStyle name="Normal 2 18 5 2 3" xfId="19788" xr:uid="{00000000-0005-0000-0000-00000A5F0000}"/>
    <cellStyle name="Normal 2 18 5 2 4" xfId="19789" xr:uid="{00000000-0005-0000-0000-00000B5F0000}"/>
    <cellStyle name="Normal 2 18 5 3" xfId="19790" xr:uid="{00000000-0005-0000-0000-00000C5F0000}"/>
    <cellStyle name="Normal 2 18 5 3 2" xfId="19791" xr:uid="{00000000-0005-0000-0000-00000D5F0000}"/>
    <cellStyle name="Normal 2 18 5 3 3" xfId="19792" xr:uid="{00000000-0005-0000-0000-00000E5F0000}"/>
    <cellStyle name="Normal 2 18 5 4" xfId="19793" xr:uid="{00000000-0005-0000-0000-00000F5F0000}"/>
    <cellStyle name="Normal 2 18 6" xfId="1785" xr:uid="{00000000-0005-0000-0000-0000105F0000}"/>
    <cellStyle name="Normal 2 18 6 2" xfId="19794" xr:uid="{00000000-0005-0000-0000-0000115F0000}"/>
    <cellStyle name="Normal 2 18 6 2 2" xfId="19795" xr:uid="{00000000-0005-0000-0000-0000125F0000}"/>
    <cellStyle name="Normal 2 18 6 2 2 2" xfId="19796" xr:uid="{00000000-0005-0000-0000-0000135F0000}"/>
    <cellStyle name="Normal 2 18 6 2 2 3" xfId="19797" xr:uid="{00000000-0005-0000-0000-0000145F0000}"/>
    <cellStyle name="Normal 2 18 6 2 3" xfId="19798" xr:uid="{00000000-0005-0000-0000-0000155F0000}"/>
    <cellStyle name="Normal 2 18 6 2 4" xfId="19799" xr:uid="{00000000-0005-0000-0000-0000165F0000}"/>
    <cellStyle name="Normal 2 18 6 3" xfId="19800" xr:uid="{00000000-0005-0000-0000-0000175F0000}"/>
    <cellStyle name="Normal 2 18 6 3 2" xfId="19801" xr:uid="{00000000-0005-0000-0000-0000185F0000}"/>
    <cellStyle name="Normal 2 18 6 3 3" xfId="19802" xr:uid="{00000000-0005-0000-0000-0000195F0000}"/>
    <cellStyle name="Normal 2 18 6 4" xfId="19803" xr:uid="{00000000-0005-0000-0000-00001A5F0000}"/>
    <cellStyle name="Normal 2 18 7" xfId="1786" xr:uid="{00000000-0005-0000-0000-00001B5F0000}"/>
    <cellStyle name="Normal 2 18 7 2" xfId="19804" xr:uid="{00000000-0005-0000-0000-00001C5F0000}"/>
    <cellStyle name="Normal 2 18 7 2 2" xfId="19805" xr:uid="{00000000-0005-0000-0000-00001D5F0000}"/>
    <cellStyle name="Normal 2 18 7 2 2 2" xfId="19806" xr:uid="{00000000-0005-0000-0000-00001E5F0000}"/>
    <cellStyle name="Normal 2 18 7 2 2 3" xfId="19807" xr:uid="{00000000-0005-0000-0000-00001F5F0000}"/>
    <cellStyle name="Normal 2 18 7 2 3" xfId="19808" xr:uid="{00000000-0005-0000-0000-0000205F0000}"/>
    <cellStyle name="Normal 2 18 7 2 4" xfId="19809" xr:uid="{00000000-0005-0000-0000-0000215F0000}"/>
    <cellStyle name="Normal 2 18 7 3" xfId="19810" xr:uid="{00000000-0005-0000-0000-0000225F0000}"/>
    <cellStyle name="Normal 2 18 7 3 2" xfId="19811" xr:uid="{00000000-0005-0000-0000-0000235F0000}"/>
    <cellStyle name="Normal 2 18 7 3 3" xfId="19812" xr:uid="{00000000-0005-0000-0000-0000245F0000}"/>
    <cellStyle name="Normal 2 18 7 4" xfId="19813" xr:uid="{00000000-0005-0000-0000-0000255F0000}"/>
    <cellStyle name="Normal 2 18 8" xfId="1787" xr:uid="{00000000-0005-0000-0000-0000265F0000}"/>
    <cellStyle name="Normal 2 18 8 2" xfId="19814" xr:uid="{00000000-0005-0000-0000-0000275F0000}"/>
    <cellStyle name="Normal 2 18 8 2 2" xfId="19815" xr:uid="{00000000-0005-0000-0000-0000285F0000}"/>
    <cellStyle name="Normal 2 18 8 2 2 2" xfId="19816" xr:uid="{00000000-0005-0000-0000-0000295F0000}"/>
    <cellStyle name="Normal 2 18 8 2 2 3" xfId="19817" xr:uid="{00000000-0005-0000-0000-00002A5F0000}"/>
    <cellStyle name="Normal 2 18 8 2 3" xfId="19818" xr:uid="{00000000-0005-0000-0000-00002B5F0000}"/>
    <cellStyle name="Normal 2 18 8 2 4" xfId="19819" xr:uid="{00000000-0005-0000-0000-00002C5F0000}"/>
    <cellStyle name="Normal 2 18 8 3" xfId="19820" xr:uid="{00000000-0005-0000-0000-00002D5F0000}"/>
    <cellStyle name="Normal 2 18 8 3 2" xfId="19821" xr:uid="{00000000-0005-0000-0000-00002E5F0000}"/>
    <cellStyle name="Normal 2 18 8 3 3" xfId="19822" xr:uid="{00000000-0005-0000-0000-00002F5F0000}"/>
    <cellStyle name="Normal 2 18 8 4" xfId="19823" xr:uid="{00000000-0005-0000-0000-0000305F0000}"/>
    <cellStyle name="Normal 2 18 9" xfId="1788" xr:uid="{00000000-0005-0000-0000-0000315F0000}"/>
    <cellStyle name="Normal 2 18 9 2" xfId="19824" xr:uid="{00000000-0005-0000-0000-0000325F0000}"/>
    <cellStyle name="Normal 2 18 9 2 2" xfId="19825" xr:uid="{00000000-0005-0000-0000-0000335F0000}"/>
    <cellStyle name="Normal 2 18 9 2 2 2" xfId="19826" xr:uid="{00000000-0005-0000-0000-0000345F0000}"/>
    <cellStyle name="Normal 2 18 9 2 2 3" xfId="19827" xr:uid="{00000000-0005-0000-0000-0000355F0000}"/>
    <cellStyle name="Normal 2 18 9 2 3" xfId="19828" xr:uid="{00000000-0005-0000-0000-0000365F0000}"/>
    <cellStyle name="Normal 2 18 9 2 4" xfId="19829" xr:uid="{00000000-0005-0000-0000-0000375F0000}"/>
    <cellStyle name="Normal 2 18 9 3" xfId="19830" xr:uid="{00000000-0005-0000-0000-0000385F0000}"/>
    <cellStyle name="Normal 2 18 9 3 2" xfId="19831" xr:uid="{00000000-0005-0000-0000-0000395F0000}"/>
    <cellStyle name="Normal 2 18 9 3 3" xfId="19832" xr:uid="{00000000-0005-0000-0000-00003A5F0000}"/>
    <cellStyle name="Normal 2 18 9 4" xfId="19833" xr:uid="{00000000-0005-0000-0000-00003B5F0000}"/>
    <cellStyle name="Normal 2 19" xfId="1789" xr:uid="{00000000-0005-0000-0000-00003C5F0000}"/>
    <cellStyle name="Normal 2 19 10" xfId="1790" xr:uid="{00000000-0005-0000-0000-00003D5F0000}"/>
    <cellStyle name="Normal 2 19 10 2" xfId="19834" xr:uid="{00000000-0005-0000-0000-00003E5F0000}"/>
    <cellStyle name="Normal 2 19 10 2 2" xfId="19835" xr:uid="{00000000-0005-0000-0000-00003F5F0000}"/>
    <cellStyle name="Normal 2 19 10 2 2 2" xfId="19836" xr:uid="{00000000-0005-0000-0000-0000405F0000}"/>
    <cellStyle name="Normal 2 19 10 2 2 3" xfId="19837" xr:uid="{00000000-0005-0000-0000-0000415F0000}"/>
    <cellStyle name="Normal 2 19 10 2 3" xfId="19838" xr:uid="{00000000-0005-0000-0000-0000425F0000}"/>
    <cellStyle name="Normal 2 19 10 2 4" xfId="19839" xr:uid="{00000000-0005-0000-0000-0000435F0000}"/>
    <cellStyle name="Normal 2 19 10 3" xfId="19840" xr:uid="{00000000-0005-0000-0000-0000445F0000}"/>
    <cellStyle name="Normal 2 19 10 3 2" xfId="19841" xr:uid="{00000000-0005-0000-0000-0000455F0000}"/>
    <cellStyle name="Normal 2 19 10 3 3" xfId="19842" xr:uid="{00000000-0005-0000-0000-0000465F0000}"/>
    <cellStyle name="Normal 2 19 10 4" xfId="19843" xr:uid="{00000000-0005-0000-0000-0000475F0000}"/>
    <cellStyle name="Normal 2 19 11" xfId="1791" xr:uid="{00000000-0005-0000-0000-0000485F0000}"/>
    <cellStyle name="Normal 2 19 11 2" xfId="19844" xr:uid="{00000000-0005-0000-0000-0000495F0000}"/>
    <cellStyle name="Normal 2 19 11 2 2" xfId="19845" xr:uid="{00000000-0005-0000-0000-00004A5F0000}"/>
    <cellStyle name="Normal 2 19 11 2 2 2" xfId="19846" xr:uid="{00000000-0005-0000-0000-00004B5F0000}"/>
    <cellStyle name="Normal 2 19 11 2 2 3" xfId="19847" xr:uid="{00000000-0005-0000-0000-00004C5F0000}"/>
    <cellStyle name="Normal 2 19 11 2 3" xfId="19848" xr:uid="{00000000-0005-0000-0000-00004D5F0000}"/>
    <cellStyle name="Normal 2 19 11 2 4" xfId="19849" xr:uid="{00000000-0005-0000-0000-00004E5F0000}"/>
    <cellStyle name="Normal 2 19 11 3" xfId="19850" xr:uid="{00000000-0005-0000-0000-00004F5F0000}"/>
    <cellStyle name="Normal 2 19 11 3 2" xfId="19851" xr:uid="{00000000-0005-0000-0000-0000505F0000}"/>
    <cellStyle name="Normal 2 19 11 3 3" xfId="19852" xr:uid="{00000000-0005-0000-0000-0000515F0000}"/>
    <cellStyle name="Normal 2 19 11 4" xfId="19853" xr:uid="{00000000-0005-0000-0000-0000525F0000}"/>
    <cellStyle name="Normal 2 19 12" xfId="1792" xr:uid="{00000000-0005-0000-0000-0000535F0000}"/>
    <cellStyle name="Normal 2 19 12 2" xfId="19854" xr:uid="{00000000-0005-0000-0000-0000545F0000}"/>
    <cellStyle name="Normal 2 19 12 2 2" xfId="19855" xr:uid="{00000000-0005-0000-0000-0000555F0000}"/>
    <cellStyle name="Normal 2 19 12 2 2 2" xfId="19856" xr:uid="{00000000-0005-0000-0000-0000565F0000}"/>
    <cellStyle name="Normal 2 19 12 2 2 3" xfId="19857" xr:uid="{00000000-0005-0000-0000-0000575F0000}"/>
    <cellStyle name="Normal 2 19 12 2 3" xfId="19858" xr:uid="{00000000-0005-0000-0000-0000585F0000}"/>
    <cellStyle name="Normal 2 19 12 2 4" xfId="19859" xr:uid="{00000000-0005-0000-0000-0000595F0000}"/>
    <cellStyle name="Normal 2 19 12 3" xfId="19860" xr:uid="{00000000-0005-0000-0000-00005A5F0000}"/>
    <cellStyle name="Normal 2 19 12 3 2" xfId="19861" xr:uid="{00000000-0005-0000-0000-00005B5F0000}"/>
    <cellStyle name="Normal 2 19 12 3 3" xfId="19862" xr:uid="{00000000-0005-0000-0000-00005C5F0000}"/>
    <cellStyle name="Normal 2 19 12 4" xfId="19863" xr:uid="{00000000-0005-0000-0000-00005D5F0000}"/>
    <cellStyle name="Normal 2 19 13" xfId="1793" xr:uid="{00000000-0005-0000-0000-00005E5F0000}"/>
    <cellStyle name="Normal 2 19 13 2" xfId="19864" xr:uid="{00000000-0005-0000-0000-00005F5F0000}"/>
    <cellStyle name="Normal 2 19 13 2 2" xfId="19865" xr:uid="{00000000-0005-0000-0000-0000605F0000}"/>
    <cellStyle name="Normal 2 19 13 2 2 2" xfId="19866" xr:uid="{00000000-0005-0000-0000-0000615F0000}"/>
    <cellStyle name="Normal 2 19 13 2 2 3" xfId="19867" xr:uid="{00000000-0005-0000-0000-0000625F0000}"/>
    <cellStyle name="Normal 2 19 13 2 3" xfId="19868" xr:uid="{00000000-0005-0000-0000-0000635F0000}"/>
    <cellStyle name="Normal 2 19 13 2 4" xfId="19869" xr:uid="{00000000-0005-0000-0000-0000645F0000}"/>
    <cellStyle name="Normal 2 19 13 3" xfId="19870" xr:uid="{00000000-0005-0000-0000-0000655F0000}"/>
    <cellStyle name="Normal 2 19 13 3 2" xfId="19871" xr:uid="{00000000-0005-0000-0000-0000665F0000}"/>
    <cellStyle name="Normal 2 19 13 3 3" xfId="19872" xr:uid="{00000000-0005-0000-0000-0000675F0000}"/>
    <cellStyle name="Normal 2 19 13 4" xfId="19873" xr:uid="{00000000-0005-0000-0000-0000685F0000}"/>
    <cellStyle name="Normal 2 19 14" xfId="1794" xr:uid="{00000000-0005-0000-0000-0000695F0000}"/>
    <cellStyle name="Normal 2 19 14 2" xfId="19874" xr:uid="{00000000-0005-0000-0000-00006A5F0000}"/>
    <cellStyle name="Normal 2 19 14 2 2" xfId="19875" xr:uid="{00000000-0005-0000-0000-00006B5F0000}"/>
    <cellStyle name="Normal 2 19 14 2 2 2" xfId="19876" xr:uid="{00000000-0005-0000-0000-00006C5F0000}"/>
    <cellStyle name="Normal 2 19 14 2 2 3" xfId="19877" xr:uid="{00000000-0005-0000-0000-00006D5F0000}"/>
    <cellStyle name="Normal 2 19 14 2 3" xfId="19878" xr:uid="{00000000-0005-0000-0000-00006E5F0000}"/>
    <cellStyle name="Normal 2 19 14 2 4" xfId="19879" xr:uid="{00000000-0005-0000-0000-00006F5F0000}"/>
    <cellStyle name="Normal 2 19 14 3" xfId="19880" xr:uid="{00000000-0005-0000-0000-0000705F0000}"/>
    <cellStyle name="Normal 2 19 14 3 2" xfId="19881" xr:uid="{00000000-0005-0000-0000-0000715F0000}"/>
    <cellStyle name="Normal 2 19 14 3 3" xfId="19882" xr:uid="{00000000-0005-0000-0000-0000725F0000}"/>
    <cellStyle name="Normal 2 19 14 4" xfId="19883" xr:uid="{00000000-0005-0000-0000-0000735F0000}"/>
    <cellStyle name="Normal 2 19 15" xfId="1795" xr:uid="{00000000-0005-0000-0000-0000745F0000}"/>
    <cellStyle name="Normal 2 19 15 2" xfId="19884" xr:uid="{00000000-0005-0000-0000-0000755F0000}"/>
    <cellStyle name="Normal 2 19 15 2 2" xfId="19885" xr:uid="{00000000-0005-0000-0000-0000765F0000}"/>
    <cellStyle name="Normal 2 19 15 2 2 2" xfId="19886" xr:uid="{00000000-0005-0000-0000-0000775F0000}"/>
    <cellStyle name="Normal 2 19 15 2 2 3" xfId="19887" xr:uid="{00000000-0005-0000-0000-0000785F0000}"/>
    <cellStyle name="Normal 2 19 15 2 3" xfId="19888" xr:uid="{00000000-0005-0000-0000-0000795F0000}"/>
    <cellStyle name="Normal 2 19 15 2 4" xfId="19889" xr:uid="{00000000-0005-0000-0000-00007A5F0000}"/>
    <cellStyle name="Normal 2 19 15 3" xfId="19890" xr:uid="{00000000-0005-0000-0000-00007B5F0000}"/>
    <cellStyle name="Normal 2 19 15 3 2" xfId="19891" xr:uid="{00000000-0005-0000-0000-00007C5F0000}"/>
    <cellStyle name="Normal 2 19 15 3 3" xfId="19892" xr:uid="{00000000-0005-0000-0000-00007D5F0000}"/>
    <cellStyle name="Normal 2 19 15 4" xfId="19893" xr:uid="{00000000-0005-0000-0000-00007E5F0000}"/>
    <cellStyle name="Normal 2 19 16" xfId="1796" xr:uid="{00000000-0005-0000-0000-00007F5F0000}"/>
    <cellStyle name="Normal 2 19 16 2" xfId="19894" xr:uid="{00000000-0005-0000-0000-0000805F0000}"/>
    <cellStyle name="Normal 2 19 16 2 2" xfId="19895" xr:uid="{00000000-0005-0000-0000-0000815F0000}"/>
    <cellStyle name="Normal 2 19 16 2 2 2" xfId="19896" xr:uid="{00000000-0005-0000-0000-0000825F0000}"/>
    <cellStyle name="Normal 2 19 16 2 2 3" xfId="19897" xr:uid="{00000000-0005-0000-0000-0000835F0000}"/>
    <cellStyle name="Normal 2 19 16 2 3" xfId="19898" xr:uid="{00000000-0005-0000-0000-0000845F0000}"/>
    <cellStyle name="Normal 2 19 16 2 4" xfId="19899" xr:uid="{00000000-0005-0000-0000-0000855F0000}"/>
    <cellStyle name="Normal 2 19 16 3" xfId="19900" xr:uid="{00000000-0005-0000-0000-0000865F0000}"/>
    <cellStyle name="Normal 2 19 16 3 2" xfId="19901" xr:uid="{00000000-0005-0000-0000-0000875F0000}"/>
    <cellStyle name="Normal 2 19 16 3 3" xfId="19902" xr:uid="{00000000-0005-0000-0000-0000885F0000}"/>
    <cellStyle name="Normal 2 19 16 4" xfId="19903" xr:uid="{00000000-0005-0000-0000-0000895F0000}"/>
    <cellStyle name="Normal 2 19 17" xfId="1797" xr:uid="{00000000-0005-0000-0000-00008A5F0000}"/>
    <cellStyle name="Normal 2 19 17 2" xfId="19904" xr:uid="{00000000-0005-0000-0000-00008B5F0000}"/>
    <cellStyle name="Normal 2 19 17 2 2" xfId="19905" xr:uid="{00000000-0005-0000-0000-00008C5F0000}"/>
    <cellStyle name="Normal 2 19 17 2 2 2" xfId="19906" xr:uid="{00000000-0005-0000-0000-00008D5F0000}"/>
    <cellStyle name="Normal 2 19 17 2 2 3" xfId="19907" xr:uid="{00000000-0005-0000-0000-00008E5F0000}"/>
    <cellStyle name="Normal 2 19 17 2 3" xfId="19908" xr:uid="{00000000-0005-0000-0000-00008F5F0000}"/>
    <cellStyle name="Normal 2 19 17 2 4" xfId="19909" xr:uid="{00000000-0005-0000-0000-0000905F0000}"/>
    <cellStyle name="Normal 2 19 17 3" xfId="19910" xr:uid="{00000000-0005-0000-0000-0000915F0000}"/>
    <cellStyle name="Normal 2 19 17 3 2" xfId="19911" xr:uid="{00000000-0005-0000-0000-0000925F0000}"/>
    <cellStyle name="Normal 2 19 17 3 3" xfId="19912" xr:uid="{00000000-0005-0000-0000-0000935F0000}"/>
    <cellStyle name="Normal 2 19 17 4" xfId="19913" xr:uid="{00000000-0005-0000-0000-0000945F0000}"/>
    <cellStyle name="Normal 2 19 18" xfId="1798" xr:uid="{00000000-0005-0000-0000-0000955F0000}"/>
    <cellStyle name="Normal 2 19 18 2" xfId="19914" xr:uid="{00000000-0005-0000-0000-0000965F0000}"/>
    <cellStyle name="Normal 2 19 18 2 2" xfId="19915" xr:uid="{00000000-0005-0000-0000-0000975F0000}"/>
    <cellStyle name="Normal 2 19 18 2 2 2" xfId="19916" xr:uid="{00000000-0005-0000-0000-0000985F0000}"/>
    <cellStyle name="Normal 2 19 18 2 2 3" xfId="19917" xr:uid="{00000000-0005-0000-0000-0000995F0000}"/>
    <cellStyle name="Normal 2 19 18 2 3" xfId="19918" xr:uid="{00000000-0005-0000-0000-00009A5F0000}"/>
    <cellStyle name="Normal 2 19 18 2 4" xfId="19919" xr:uid="{00000000-0005-0000-0000-00009B5F0000}"/>
    <cellStyle name="Normal 2 19 18 3" xfId="19920" xr:uid="{00000000-0005-0000-0000-00009C5F0000}"/>
    <cellStyle name="Normal 2 19 18 3 2" xfId="19921" xr:uid="{00000000-0005-0000-0000-00009D5F0000}"/>
    <cellStyle name="Normal 2 19 18 3 3" xfId="19922" xr:uid="{00000000-0005-0000-0000-00009E5F0000}"/>
    <cellStyle name="Normal 2 19 18 4" xfId="19923" xr:uid="{00000000-0005-0000-0000-00009F5F0000}"/>
    <cellStyle name="Normal 2 19 19" xfId="1799" xr:uid="{00000000-0005-0000-0000-0000A05F0000}"/>
    <cellStyle name="Normal 2 19 19 2" xfId="19924" xr:uid="{00000000-0005-0000-0000-0000A15F0000}"/>
    <cellStyle name="Normal 2 19 19 2 2" xfId="19925" xr:uid="{00000000-0005-0000-0000-0000A25F0000}"/>
    <cellStyle name="Normal 2 19 19 2 2 2" xfId="19926" xr:uid="{00000000-0005-0000-0000-0000A35F0000}"/>
    <cellStyle name="Normal 2 19 19 2 2 3" xfId="19927" xr:uid="{00000000-0005-0000-0000-0000A45F0000}"/>
    <cellStyle name="Normal 2 19 19 2 3" xfId="19928" xr:uid="{00000000-0005-0000-0000-0000A55F0000}"/>
    <cellStyle name="Normal 2 19 19 2 4" xfId="19929" xr:uid="{00000000-0005-0000-0000-0000A65F0000}"/>
    <cellStyle name="Normal 2 19 19 3" xfId="19930" xr:uid="{00000000-0005-0000-0000-0000A75F0000}"/>
    <cellStyle name="Normal 2 19 19 3 2" xfId="19931" xr:uid="{00000000-0005-0000-0000-0000A85F0000}"/>
    <cellStyle name="Normal 2 19 19 3 3" xfId="19932" xr:uid="{00000000-0005-0000-0000-0000A95F0000}"/>
    <cellStyle name="Normal 2 19 19 4" xfId="19933" xr:uid="{00000000-0005-0000-0000-0000AA5F0000}"/>
    <cellStyle name="Normal 2 19 2" xfId="1800" xr:uid="{00000000-0005-0000-0000-0000AB5F0000}"/>
    <cellStyle name="Normal 2 19 2 2" xfId="19934" xr:uid="{00000000-0005-0000-0000-0000AC5F0000}"/>
    <cellStyle name="Normal 2 19 2 2 2" xfId="19935" xr:uid="{00000000-0005-0000-0000-0000AD5F0000}"/>
    <cellStyle name="Normal 2 19 2 2 2 2" xfId="19936" xr:uid="{00000000-0005-0000-0000-0000AE5F0000}"/>
    <cellStyle name="Normal 2 19 2 2 2 3" xfId="19937" xr:uid="{00000000-0005-0000-0000-0000AF5F0000}"/>
    <cellStyle name="Normal 2 19 2 2 3" xfId="19938" xr:uid="{00000000-0005-0000-0000-0000B05F0000}"/>
    <cellStyle name="Normal 2 19 2 2 4" xfId="19939" xr:uid="{00000000-0005-0000-0000-0000B15F0000}"/>
    <cellStyle name="Normal 2 19 2 3" xfId="19940" xr:uid="{00000000-0005-0000-0000-0000B25F0000}"/>
    <cellStyle name="Normal 2 19 2 3 2" xfId="19941" xr:uid="{00000000-0005-0000-0000-0000B35F0000}"/>
    <cellStyle name="Normal 2 19 2 3 3" xfId="19942" xr:uid="{00000000-0005-0000-0000-0000B45F0000}"/>
    <cellStyle name="Normal 2 19 2 4" xfId="19943" xr:uid="{00000000-0005-0000-0000-0000B55F0000}"/>
    <cellStyle name="Normal 2 19 20" xfId="1801" xr:uid="{00000000-0005-0000-0000-0000B65F0000}"/>
    <cellStyle name="Normal 2 19 20 2" xfId="19944" xr:uid="{00000000-0005-0000-0000-0000B75F0000}"/>
    <cellStyle name="Normal 2 19 20 2 2" xfId="19945" xr:uid="{00000000-0005-0000-0000-0000B85F0000}"/>
    <cellStyle name="Normal 2 19 20 2 2 2" xfId="19946" xr:uid="{00000000-0005-0000-0000-0000B95F0000}"/>
    <cellStyle name="Normal 2 19 20 2 2 3" xfId="19947" xr:uid="{00000000-0005-0000-0000-0000BA5F0000}"/>
    <cellStyle name="Normal 2 19 20 2 3" xfId="19948" xr:uid="{00000000-0005-0000-0000-0000BB5F0000}"/>
    <cellStyle name="Normal 2 19 20 2 4" xfId="19949" xr:uid="{00000000-0005-0000-0000-0000BC5F0000}"/>
    <cellStyle name="Normal 2 19 20 3" xfId="19950" xr:uid="{00000000-0005-0000-0000-0000BD5F0000}"/>
    <cellStyle name="Normal 2 19 20 3 2" xfId="19951" xr:uid="{00000000-0005-0000-0000-0000BE5F0000}"/>
    <cellStyle name="Normal 2 19 20 3 3" xfId="19952" xr:uid="{00000000-0005-0000-0000-0000BF5F0000}"/>
    <cellStyle name="Normal 2 19 20 4" xfId="19953" xr:uid="{00000000-0005-0000-0000-0000C05F0000}"/>
    <cellStyle name="Normal 2 19 21" xfId="1802" xr:uid="{00000000-0005-0000-0000-0000C15F0000}"/>
    <cellStyle name="Normal 2 19 21 2" xfId="19954" xr:uid="{00000000-0005-0000-0000-0000C25F0000}"/>
    <cellStyle name="Normal 2 19 21 2 2" xfId="19955" xr:uid="{00000000-0005-0000-0000-0000C35F0000}"/>
    <cellStyle name="Normal 2 19 21 2 2 2" xfId="19956" xr:uid="{00000000-0005-0000-0000-0000C45F0000}"/>
    <cellStyle name="Normal 2 19 21 2 2 3" xfId="19957" xr:uid="{00000000-0005-0000-0000-0000C55F0000}"/>
    <cellStyle name="Normal 2 19 21 2 3" xfId="19958" xr:uid="{00000000-0005-0000-0000-0000C65F0000}"/>
    <cellStyle name="Normal 2 19 21 2 4" xfId="19959" xr:uid="{00000000-0005-0000-0000-0000C75F0000}"/>
    <cellStyle name="Normal 2 19 21 3" xfId="19960" xr:uid="{00000000-0005-0000-0000-0000C85F0000}"/>
    <cellStyle name="Normal 2 19 21 3 2" xfId="19961" xr:uid="{00000000-0005-0000-0000-0000C95F0000}"/>
    <cellStyle name="Normal 2 19 21 3 3" xfId="19962" xr:uid="{00000000-0005-0000-0000-0000CA5F0000}"/>
    <cellStyle name="Normal 2 19 21 4" xfId="19963" xr:uid="{00000000-0005-0000-0000-0000CB5F0000}"/>
    <cellStyle name="Normal 2 19 22" xfId="1803" xr:uid="{00000000-0005-0000-0000-0000CC5F0000}"/>
    <cellStyle name="Normal 2 19 22 2" xfId="19964" xr:uid="{00000000-0005-0000-0000-0000CD5F0000}"/>
    <cellStyle name="Normal 2 19 22 2 2" xfId="19965" xr:uid="{00000000-0005-0000-0000-0000CE5F0000}"/>
    <cellStyle name="Normal 2 19 22 2 2 2" xfId="19966" xr:uid="{00000000-0005-0000-0000-0000CF5F0000}"/>
    <cellStyle name="Normal 2 19 22 2 2 3" xfId="19967" xr:uid="{00000000-0005-0000-0000-0000D05F0000}"/>
    <cellStyle name="Normal 2 19 22 2 3" xfId="19968" xr:uid="{00000000-0005-0000-0000-0000D15F0000}"/>
    <cellStyle name="Normal 2 19 22 2 4" xfId="19969" xr:uid="{00000000-0005-0000-0000-0000D25F0000}"/>
    <cellStyle name="Normal 2 19 22 3" xfId="19970" xr:uid="{00000000-0005-0000-0000-0000D35F0000}"/>
    <cellStyle name="Normal 2 19 22 3 2" xfId="19971" xr:uid="{00000000-0005-0000-0000-0000D45F0000}"/>
    <cellStyle name="Normal 2 19 22 3 3" xfId="19972" xr:uid="{00000000-0005-0000-0000-0000D55F0000}"/>
    <cellStyle name="Normal 2 19 22 4" xfId="19973" xr:uid="{00000000-0005-0000-0000-0000D65F0000}"/>
    <cellStyle name="Normal 2 19 23" xfId="1804" xr:uid="{00000000-0005-0000-0000-0000D75F0000}"/>
    <cellStyle name="Normal 2 19 23 2" xfId="19974" xr:uid="{00000000-0005-0000-0000-0000D85F0000}"/>
    <cellStyle name="Normal 2 19 23 2 2" xfId="19975" xr:uid="{00000000-0005-0000-0000-0000D95F0000}"/>
    <cellStyle name="Normal 2 19 23 2 2 2" xfId="19976" xr:uid="{00000000-0005-0000-0000-0000DA5F0000}"/>
    <cellStyle name="Normal 2 19 23 2 2 3" xfId="19977" xr:uid="{00000000-0005-0000-0000-0000DB5F0000}"/>
    <cellStyle name="Normal 2 19 23 2 3" xfId="19978" xr:uid="{00000000-0005-0000-0000-0000DC5F0000}"/>
    <cellStyle name="Normal 2 19 23 2 4" xfId="19979" xr:uid="{00000000-0005-0000-0000-0000DD5F0000}"/>
    <cellStyle name="Normal 2 19 23 3" xfId="19980" xr:uid="{00000000-0005-0000-0000-0000DE5F0000}"/>
    <cellStyle name="Normal 2 19 23 3 2" xfId="19981" xr:uid="{00000000-0005-0000-0000-0000DF5F0000}"/>
    <cellStyle name="Normal 2 19 23 3 3" xfId="19982" xr:uid="{00000000-0005-0000-0000-0000E05F0000}"/>
    <cellStyle name="Normal 2 19 23 4" xfId="19983" xr:uid="{00000000-0005-0000-0000-0000E15F0000}"/>
    <cellStyle name="Normal 2 19 24" xfId="19984" xr:uid="{00000000-0005-0000-0000-0000E25F0000}"/>
    <cellStyle name="Normal 2 19 24 2" xfId="19985" xr:uid="{00000000-0005-0000-0000-0000E35F0000}"/>
    <cellStyle name="Normal 2 19 24 2 2" xfId="19986" xr:uid="{00000000-0005-0000-0000-0000E45F0000}"/>
    <cellStyle name="Normal 2 19 24 2 3" xfId="19987" xr:uid="{00000000-0005-0000-0000-0000E55F0000}"/>
    <cellStyle name="Normal 2 19 24 3" xfId="19988" xr:uid="{00000000-0005-0000-0000-0000E65F0000}"/>
    <cellStyle name="Normal 2 19 24 4" xfId="19989" xr:uid="{00000000-0005-0000-0000-0000E75F0000}"/>
    <cellStyle name="Normal 2 19 25" xfId="19990" xr:uid="{00000000-0005-0000-0000-0000E85F0000}"/>
    <cellStyle name="Normal 2 19 25 2" xfId="19991" xr:uid="{00000000-0005-0000-0000-0000E95F0000}"/>
    <cellStyle name="Normal 2 19 25 3" xfId="19992" xr:uid="{00000000-0005-0000-0000-0000EA5F0000}"/>
    <cellStyle name="Normal 2 19 26" xfId="19993" xr:uid="{00000000-0005-0000-0000-0000EB5F0000}"/>
    <cellStyle name="Normal 2 19 3" xfId="1805" xr:uid="{00000000-0005-0000-0000-0000EC5F0000}"/>
    <cellStyle name="Normal 2 19 3 2" xfId="19994" xr:uid="{00000000-0005-0000-0000-0000ED5F0000}"/>
    <cellStyle name="Normal 2 19 3 2 2" xfId="19995" xr:uid="{00000000-0005-0000-0000-0000EE5F0000}"/>
    <cellStyle name="Normal 2 19 3 2 2 2" xfId="19996" xr:uid="{00000000-0005-0000-0000-0000EF5F0000}"/>
    <cellStyle name="Normal 2 19 3 2 2 3" xfId="19997" xr:uid="{00000000-0005-0000-0000-0000F05F0000}"/>
    <cellStyle name="Normal 2 19 3 2 3" xfId="19998" xr:uid="{00000000-0005-0000-0000-0000F15F0000}"/>
    <cellStyle name="Normal 2 19 3 2 4" xfId="19999" xr:uid="{00000000-0005-0000-0000-0000F25F0000}"/>
    <cellStyle name="Normal 2 19 3 3" xfId="20000" xr:uid="{00000000-0005-0000-0000-0000F35F0000}"/>
    <cellStyle name="Normal 2 19 3 3 2" xfId="20001" xr:uid="{00000000-0005-0000-0000-0000F45F0000}"/>
    <cellStyle name="Normal 2 19 3 3 3" xfId="20002" xr:uid="{00000000-0005-0000-0000-0000F55F0000}"/>
    <cellStyle name="Normal 2 19 3 4" xfId="20003" xr:uid="{00000000-0005-0000-0000-0000F65F0000}"/>
    <cellStyle name="Normal 2 19 4" xfId="1806" xr:uid="{00000000-0005-0000-0000-0000F75F0000}"/>
    <cellStyle name="Normal 2 19 4 2" xfId="20004" xr:uid="{00000000-0005-0000-0000-0000F85F0000}"/>
    <cellStyle name="Normal 2 19 4 2 2" xfId="20005" xr:uid="{00000000-0005-0000-0000-0000F95F0000}"/>
    <cellStyle name="Normal 2 19 4 2 2 2" xfId="20006" xr:uid="{00000000-0005-0000-0000-0000FA5F0000}"/>
    <cellStyle name="Normal 2 19 4 2 2 3" xfId="20007" xr:uid="{00000000-0005-0000-0000-0000FB5F0000}"/>
    <cellStyle name="Normal 2 19 4 2 3" xfId="20008" xr:uid="{00000000-0005-0000-0000-0000FC5F0000}"/>
    <cellStyle name="Normal 2 19 4 2 4" xfId="20009" xr:uid="{00000000-0005-0000-0000-0000FD5F0000}"/>
    <cellStyle name="Normal 2 19 4 3" xfId="20010" xr:uid="{00000000-0005-0000-0000-0000FE5F0000}"/>
    <cellStyle name="Normal 2 19 4 3 2" xfId="20011" xr:uid="{00000000-0005-0000-0000-0000FF5F0000}"/>
    <cellStyle name="Normal 2 19 4 3 3" xfId="20012" xr:uid="{00000000-0005-0000-0000-000000600000}"/>
    <cellStyle name="Normal 2 19 4 4" xfId="20013" xr:uid="{00000000-0005-0000-0000-000001600000}"/>
    <cellStyle name="Normal 2 19 5" xfId="1807" xr:uid="{00000000-0005-0000-0000-000002600000}"/>
    <cellStyle name="Normal 2 19 5 2" xfId="20014" xr:uid="{00000000-0005-0000-0000-000003600000}"/>
    <cellStyle name="Normal 2 19 5 2 2" xfId="20015" xr:uid="{00000000-0005-0000-0000-000004600000}"/>
    <cellStyle name="Normal 2 19 5 2 2 2" xfId="20016" xr:uid="{00000000-0005-0000-0000-000005600000}"/>
    <cellStyle name="Normal 2 19 5 2 2 3" xfId="20017" xr:uid="{00000000-0005-0000-0000-000006600000}"/>
    <cellStyle name="Normal 2 19 5 2 3" xfId="20018" xr:uid="{00000000-0005-0000-0000-000007600000}"/>
    <cellStyle name="Normal 2 19 5 2 4" xfId="20019" xr:uid="{00000000-0005-0000-0000-000008600000}"/>
    <cellStyle name="Normal 2 19 5 3" xfId="20020" xr:uid="{00000000-0005-0000-0000-000009600000}"/>
    <cellStyle name="Normal 2 19 5 3 2" xfId="20021" xr:uid="{00000000-0005-0000-0000-00000A600000}"/>
    <cellStyle name="Normal 2 19 5 3 3" xfId="20022" xr:uid="{00000000-0005-0000-0000-00000B600000}"/>
    <cellStyle name="Normal 2 19 5 4" xfId="20023" xr:uid="{00000000-0005-0000-0000-00000C600000}"/>
    <cellStyle name="Normal 2 19 6" xfId="1808" xr:uid="{00000000-0005-0000-0000-00000D600000}"/>
    <cellStyle name="Normal 2 19 6 2" xfId="20024" xr:uid="{00000000-0005-0000-0000-00000E600000}"/>
    <cellStyle name="Normal 2 19 6 2 2" xfId="20025" xr:uid="{00000000-0005-0000-0000-00000F600000}"/>
    <cellStyle name="Normal 2 19 6 2 2 2" xfId="20026" xr:uid="{00000000-0005-0000-0000-000010600000}"/>
    <cellStyle name="Normal 2 19 6 2 2 3" xfId="20027" xr:uid="{00000000-0005-0000-0000-000011600000}"/>
    <cellStyle name="Normal 2 19 6 2 3" xfId="20028" xr:uid="{00000000-0005-0000-0000-000012600000}"/>
    <cellStyle name="Normal 2 19 6 2 4" xfId="20029" xr:uid="{00000000-0005-0000-0000-000013600000}"/>
    <cellStyle name="Normal 2 19 6 3" xfId="20030" xr:uid="{00000000-0005-0000-0000-000014600000}"/>
    <cellStyle name="Normal 2 19 6 3 2" xfId="20031" xr:uid="{00000000-0005-0000-0000-000015600000}"/>
    <cellStyle name="Normal 2 19 6 3 3" xfId="20032" xr:uid="{00000000-0005-0000-0000-000016600000}"/>
    <cellStyle name="Normal 2 19 6 4" xfId="20033" xr:uid="{00000000-0005-0000-0000-000017600000}"/>
    <cellStyle name="Normal 2 19 7" xfId="1809" xr:uid="{00000000-0005-0000-0000-000018600000}"/>
    <cellStyle name="Normal 2 19 7 2" xfId="20034" xr:uid="{00000000-0005-0000-0000-000019600000}"/>
    <cellStyle name="Normal 2 19 7 2 2" xfId="20035" xr:uid="{00000000-0005-0000-0000-00001A600000}"/>
    <cellStyle name="Normal 2 19 7 2 2 2" xfId="20036" xr:uid="{00000000-0005-0000-0000-00001B600000}"/>
    <cellStyle name="Normal 2 19 7 2 2 3" xfId="20037" xr:uid="{00000000-0005-0000-0000-00001C600000}"/>
    <cellStyle name="Normal 2 19 7 2 3" xfId="20038" xr:uid="{00000000-0005-0000-0000-00001D600000}"/>
    <cellStyle name="Normal 2 19 7 2 4" xfId="20039" xr:uid="{00000000-0005-0000-0000-00001E600000}"/>
    <cellStyle name="Normal 2 19 7 3" xfId="20040" xr:uid="{00000000-0005-0000-0000-00001F600000}"/>
    <cellStyle name="Normal 2 19 7 3 2" xfId="20041" xr:uid="{00000000-0005-0000-0000-000020600000}"/>
    <cellStyle name="Normal 2 19 7 3 3" xfId="20042" xr:uid="{00000000-0005-0000-0000-000021600000}"/>
    <cellStyle name="Normal 2 19 7 4" xfId="20043" xr:uid="{00000000-0005-0000-0000-000022600000}"/>
    <cellStyle name="Normal 2 19 8" xfId="1810" xr:uid="{00000000-0005-0000-0000-000023600000}"/>
    <cellStyle name="Normal 2 19 8 2" xfId="20044" xr:uid="{00000000-0005-0000-0000-000024600000}"/>
    <cellStyle name="Normal 2 19 8 2 2" xfId="20045" xr:uid="{00000000-0005-0000-0000-000025600000}"/>
    <cellStyle name="Normal 2 19 8 2 2 2" xfId="20046" xr:uid="{00000000-0005-0000-0000-000026600000}"/>
    <cellStyle name="Normal 2 19 8 2 2 3" xfId="20047" xr:uid="{00000000-0005-0000-0000-000027600000}"/>
    <cellStyle name="Normal 2 19 8 2 3" xfId="20048" xr:uid="{00000000-0005-0000-0000-000028600000}"/>
    <cellStyle name="Normal 2 19 8 2 4" xfId="20049" xr:uid="{00000000-0005-0000-0000-000029600000}"/>
    <cellStyle name="Normal 2 19 8 3" xfId="20050" xr:uid="{00000000-0005-0000-0000-00002A600000}"/>
    <cellStyle name="Normal 2 19 8 3 2" xfId="20051" xr:uid="{00000000-0005-0000-0000-00002B600000}"/>
    <cellStyle name="Normal 2 19 8 3 3" xfId="20052" xr:uid="{00000000-0005-0000-0000-00002C600000}"/>
    <cellStyle name="Normal 2 19 8 4" xfId="20053" xr:uid="{00000000-0005-0000-0000-00002D600000}"/>
    <cellStyle name="Normal 2 19 9" xfId="1811" xr:uid="{00000000-0005-0000-0000-00002E600000}"/>
    <cellStyle name="Normal 2 19 9 2" xfId="20054" xr:uid="{00000000-0005-0000-0000-00002F600000}"/>
    <cellStyle name="Normal 2 19 9 2 2" xfId="20055" xr:uid="{00000000-0005-0000-0000-000030600000}"/>
    <cellStyle name="Normal 2 19 9 2 2 2" xfId="20056" xr:uid="{00000000-0005-0000-0000-000031600000}"/>
    <cellStyle name="Normal 2 19 9 2 2 3" xfId="20057" xr:uid="{00000000-0005-0000-0000-000032600000}"/>
    <cellStyle name="Normal 2 19 9 2 3" xfId="20058" xr:uid="{00000000-0005-0000-0000-000033600000}"/>
    <cellStyle name="Normal 2 19 9 2 4" xfId="20059" xr:uid="{00000000-0005-0000-0000-000034600000}"/>
    <cellStyle name="Normal 2 19 9 3" xfId="20060" xr:uid="{00000000-0005-0000-0000-000035600000}"/>
    <cellStyle name="Normal 2 19 9 3 2" xfId="20061" xr:uid="{00000000-0005-0000-0000-000036600000}"/>
    <cellStyle name="Normal 2 19 9 3 3" xfId="20062" xr:uid="{00000000-0005-0000-0000-000037600000}"/>
    <cellStyle name="Normal 2 19 9 4" xfId="20063" xr:uid="{00000000-0005-0000-0000-000038600000}"/>
    <cellStyle name="Normal 2 2" xfId="46" xr:uid="{00000000-0005-0000-0000-000039600000}"/>
    <cellStyle name="Normal 2 2 10" xfId="5060" xr:uid="{00000000-0005-0000-0000-00003A600000}"/>
    <cellStyle name="Normal 2 2 11" xfId="104" xr:uid="{00000000-0005-0000-0000-00003B600000}"/>
    <cellStyle name="Normal 2 2 12" xfId="58005" xr:uid="{00000000-0005-0000-0000-00003C600000}"/>
    <cellStyle name="Normal 2 2 2" xfId="105" xr:uid="{00000000-0005-0000-0000-00003D600000}"/>
    <cellStyle name="Normal 2 2 2 2" xfId="106" xr:uid="{00000000-0005-0000-0000-00003E600000}"/>
    <cellStyle name="Normal 2 2 2 2 2" xfId="107" xr:uid="{00000000-0005-0000-0000-00003F600000}"/>
    <cellStyle name="Normal 2 2 2 2 2 2" xfId="20064" xr:uid="{00000000-0005-0000-0000-000040600000}"/>
    <cellStyle name="Normal 2 2 2 2 3" xfId="20065" xr:uid="{00000000-0005-0000-0000-000041600000}"/>
    <cellStyle name="Normal 2 2 2 2 3 2" xfId="20066" xr:uid="{00000000-0005-0000-0000-000042600000}"/>
    <cellStyle name="Normal 2 2 2 2 4" xfId="20067" xr:uid="{00000000-0005-0000-0000-000043600000}"/>
    <cellStyle name="Normal 2 2 2 2 5" xfId="20068" xr:uid="{00000000-0005-0000-0000-000044600000}"/>
    <cellStyle name="Normal 2 2 2 2 6" xfId="20069" xr:uid="{00000000-0005-0000-0000-000045600000}"/>
    <cellStyle name="Normal 2 2 2 3" xfId="108" xr:uid="{00000000-0005-0000-0000-000046600000}"/>
    <cellStyle name="Normal 2 2 2 3 2" xfId="109" xr:uid="{00000000-0005-0000-0000-000047600000}"/>
    <cellStyle name="Normal 2 2 2 3 3" xfId="1812" xr:uid="{00000000-0005-0000-0000-000048600000}"/>
    <cellStyle name="Normal 2 2 2 3_Dec monthly report" xfId="4764" xr:uid="{00000000-0005-0000-0000-000049600000}"/>
    <cellStyle name="Normal 2 2 2 4" xfId="110" xr:uid="{00000000-0005-0000-0000-00004A600000}"/>
    <cellStyle name="Normal 2 2 2 4 2" xfId="20070" xr:uid="{00000000-0005-0000-0000-00004B600000}"/>
    <cellStyle name="Normal 2 2 2 5" xfId="20071" xr:uid="{00000000-0005-0000-0000-00004C600000}"/>
    <cellStyle name="Normal 2 2 3" xfId="111" xr:uid="{00000000-0005-0000-0000-00004D600000}"/>
    <cellStyle name="Normal 2 2 3 2" xfId="112" xr:uid="{00000000-0005-0000-0000-00004E600000}"/>
    <cellStyle name="Normal 2 2 3 2 2" xfId="20072" xr:uid="{00000000-0005-0000-0000-00004F600000}"/>
    <cellStyle name="Normal 2 2 3 3" xfId="1813" xr:uid="{00000000-0005-0000-0000-000050600000}"/>
    <cellStyle name="Normal 2 2 3 3 2" xfId="20073" xr:uid="{00000000-0005-0000-0000-000051600000}"/>
    <cellStyle name="Normal 2 2 3 4" xfId="20074" xr:uid="{00000000-0005-0000-0000-000052600000}"/>
    <cellStyle name="Normal 2 2 3 5" xfId="20075" xr:uid="{00000000-0005-0000-0000-000053600000}"/>
    <cellStyle name="Normal 2 2 3 6" xfId="20076" xr:uid="{00000000-0005-0000-0000-000054600000}"/>
    <cellStyle name="Normal 2 2 4" xfId="113" xr:uid="{00000000-0005-0000-0000-000055600000}"/>
    <cellStyle name="Normal 2 2 4 2" xfId="114" xr:uid="{00000000-0005-0000-0000-000056600000}"/>
    <cellStyle name="Normal 2 2 4 2 2" xfId="59713" xr:uid="{00000000-0005-0000-0000-000057600000}"/>
    <cellStyle name="Normal 2 2 4 3" xfId="20077" xr:uid="{00000000-0005-0000-0000-000058600000}"/>
    <cellStyle name="Normal 2 2 4 4" xfId="20078" xr:uid="{00000000-0005-0000-0000-000059600000}"/>
    <cellStyle name="Normal 2 2 4_Dec monthly report" xfId="4765" xr:uid="{00000000-0005-0000-0000-00005A600000}"/>
    <cellStyle name="Normal 2 2 5" xfId="115" xr:uid="{00000000-0005-0000-0000-00005B600000}"/>
    <cellStyle name="Normal 2 2 5 2" xfId="1814" xr:uid="{00000000-0005-0000-0000-00005C600000}"/>
    <cellStyle name="Normal 2 2 5 2 2" xfId="59714" xr:uid="{00000000-0005-0000-0000-00005D600000}"/>
    <cellStyle name="Normal 2 2 5 3" xfId="20079" xr:uid="{00000000-0005-0000-0000-00005E600000}"/>
    <cellStyle name="Normal 2 2 5 4" xfId="20080" xr:uid="{00000000-0005-0000-0000-00005F600000}"/>
    <cellStyle name="Normal 2 2 6" xfId="4945" xr:uid="{00000000-0005-0000-0000-000060600000}"/>
    <cellStyle name="Normal 2 2 6 2" xfId="59715" xr:uid="{00000000-0005-0000-0000-000061600000}"/>
    <cellStyle name="Normal 2 2 7" xfId="4951" xr:uid="{00000000-0005-0000-0000-000062600000}"/>
    <cellStyle name="Normal 2 2 8" xfId="4941" xr:uid="{00000000-0005-0000-0000-000063600000}"/>
    <cellStyle name="Normal 2 2 8 2" xfId="20081" xr:uid="{00000000-0005-0000-0000-000064600000}"/>
    <cellStyle name="Normal 2 2 9" xfId="4954" xr:uid="{00000000-0005-0000-0000-000065600000}"/>
    <cellStyle name="Normal 2 2_App b.3 Unspent_" xfId="5105" xr:uid="{00000000-0005-0000-0000-000066600000}"/>
    <cellStyle name="Normal 2 20" xfId="1815" xr:uid="{00000000-0005-0000-0000-000067600000}"/>
    <cellStyle name="Normal 2 20 10" xfId="1816" xr:uid="{00000000-0005-0000-0000-000068600000}"/>
    <cellStyle name="Normal 2 20 10 2" xfId="20082" xr:uid="{00000000-0005-0000-0000-000069600000}"/>
    <cellStyle name="Normal 2 20 10 2 2" xfId="20083" xr:uid="{00000000-0005-0000-0000-00006A600000}"/>
    <cellStyle name="Normal 2 20 10 2 2 2" xfId="20084" xr:uid="{00000000-0005-0000-0000-00006B600000}"/>
    <cellStyle name="Normal 2 20 10 2 2 3" xfId="20085" xr:uid="{00000000-0005-0000-0000-00006C600000}"/>
    <cellStyle name="Normal 2 20 10 2 3" xfId="20086" xr:uid="{00000000-0005-0000-0000-00006D600000}"/>
    <cellStyle name="Normal 2 20 10 2 4" xfId="20087" xr:uid="{00000000-0005-0000-0000-00006E600000}"/>
    <cellStyle name="Normal 2 20 10 3" xfId="20088" xr:uid="{00000000-0005-0000-0000-00006F600000}"/>
    <cellStyle name="Normal 2 20 10 3 2" xfId="20089" xr:uid="{00000000-0005-0000-0000-000070600000}"/>
    <cellStyle name="Normal 2 20 10 3 3" xfId="20090" xr:uid="{00000000-0005-0000-0000-000071600000}"/>
    <cellStyle name="Normal 2 20 10 4" xfId="20091" xr:uid="{00000000-0005-0000-0000-000072600000}"/>
    <cellStyle name="Normal 2 20 11" xfId="1817" xr:uid="{00000000-0005-0000-0000-000073600000}"/>
    <cellStyle name="Normal 2 20 11 2" xfId="20092" xr:uid="{00000000-0005-0000-0000-000074600000}"/>
    <cellStyle name="Normal 2 20 11 2 2" xfId="20093" xr:uid="{00000000-0005-0000-0000-000075600000}"/>
    <cellStyle name="Normal 2 20 11 2 2 2" xfId="20094" xr:uid="{00000000-0005-0000-0000-000076600000}"/>
    <cellStyle name="Normal 2 20 11 2 2 3" xfId="20095" xr:uid="{00000000-0005-0000-0000-000077600000}"/>
    <cellStyle name="Normal 2 20 11 2 3" xfId="20096" xr:uid="{00000000-0005-0000-0000-000078600000}"/>
    <cellStyle name="Normal 2 20 11 2 4" xfId="20097" xr:uid="{00000000-0005-0000-0000-000079600000}"/>
    <cellStyle name="Normal 2 20 11 3" xfId="20098" xr:uid="{00000000-0005-0000-0000-00007A600000}"/>
    <cellStyle name="Normal 2 20 11 3 2" xfId="20099" xr:uid="{00000000-0005-0000-0000-00007B600000}"/>
    <cellStyle name="Normal 2 20 11 3 3" xfId="20100" xr:uid="{00000000-0005-0000-0000-00007C600000}"/>
    <cellStyle name="Normal 2 20 11 4" xfId="20101" xr:uid="{00000000-0005-0000-0000-00007D600000}"/>
    <cellStyle name="Normal 2 20 12" xfId="1818" xr:uid="{00000000-0005-0000-0000-00007E600000}"/>
    <cellStyle name="Normal 2 20 12 2" xfId="20102" xr:uid="{00000000-0005-0000-0000-00007F600000}"/>
    <cellStyle name="Normal 2 20 12 2 2" xfId="20103" xr:uid="{00000000-0005-0000-0000-000080600000}"/>
    <cellStyle name="Normal 2 20 12 2 2 2" xfId="20104" xr:uid="{00000000-0005-0000-0000-000081600000}"/>
    <cellStyle name="Normal 2 20 12 2 2 3" xfId="20105" xr:uid="{00000000-0005-0000-0000-000082600000}"/>
    <cellStyle name="Normal 2 20 12 2 3" xfId="20106" xr:uid="{00000000-0005-0000-0000-000083600000}"/>
    <cellStyle name="Normal 2 20 12 2 4" xfId="20107" xr:uid="{00000000-0005-0000-0000-000084600000}"/>
    <cellStyle name="Normal 2 20 12 3" xfId="20108" xr:uid="{00000000-0005-0000-0000-000085600000}"/>
    <cellStyle name="Normal 2 20 12 3 2" xfId="20109" xr:uid="{00000000-0005-0000-0000-000086600000}"/>
    <cellStyle name="Normal 2 20 12 3 3" xfId="20110" xr:uid="{00000000-0005-0000-0000-000087600000}"/>
    <cellStyle name="Normal 2 20 12 4" xfId="20111" xr:uid="{00000000-0005-0000-0000-000088600000}"/>
    <cellStyle name="Normal 2 20 13" xfId="1819" xr:uid="{00000000-0005-0000-0000-000089600000}"/>
    <cellStyle name="Normal 2 20 13 2" xfId="20112" xr:uid="{00000000-0005-0000-0000-00008A600000}"/>
    <cellStyle name="Normal 2 20 13 2 2" xfId="20113" xr:uid="{00000000-0005-0000-0000-00008B600000}"/>
    <cellStyle name="Normal 2 20 13 2 2 2" xfId="20114" xr:uid="{00000000-0005-0000-0000-00008C600000}"/>
    <cellStyle name="Normal 2 20 13 2 2 3" xfId="20115" xr:uid="{00000000-0005-0000-0000-00008D600000}"/>
    <cellStyle name="Normal 2 20 13 2 3" xfId="20116" xr:uid="{00000000-0005-0000-0000-00008E600000}"/>
    <cellStyle name="Normal 2 20 13 2 4" xfId="20117" xr:uid="{00000000-0005-0000-0000-00008F600000}"/>
    <cellStyle name="Normal 2 20 13 3" xfId="20118" xr:uid="{00000000-0005-0000-0000-000090600000}"/>
    <cellStyle name="Normal 2 20 13 3 2" xfId="20119" xr:uid="{00000000-0005-0000-0000-000091600000}"/>
    <cellStyle name="Normal 2 20 13 3 3" xfId="20120" xr:uid="{00000000-0005-0000-0000-000092600000}"/>
    <cellStyle name="Normal 2 20 13 4" xfId="20121" xr:uid="{00000000-0005-0000-0000-000093600000}"/>
    <cellStyle name="Normal 2 20 14" xfId="1820" xr:uid="{00000000-0005-0000-0000-000094600000}"/>
    <cellStyle name="Normal 2 20 14 2" xfId="20122" xr:uid="{00000000-0005-0000-0000-000095600000}"/>
    <cellStyle name="Normal 2 20 14 2 2" xfId="20123" xr:uid="{00000000-0005-0000-0000-000096600000}"/>
    <cellStyle name="Normal 2 20 14 2 2 2" xfId="20124" xr:uid="{00000000-0005-0000-0000-000097600000}"/>
    <cellStyle name="Normal 2 20 14 2 2 3" xfId="20125" xr:uid="{00000000-0005-0000-0000-000098600000}"/>
    <cellStyle name="Normal 2 20 14 2 3" xfId="20126" xr:uid="{00000000-0005-0000-0000-000099600000}"/>
    <cellStyle name="Normal 2 20 14 2 4" xfId="20127" xr:uid="{00000000-0005-0000-0000-00009A600000}"/>
    <cellStyle name="Normal 2 20 14 3" xfId="20128" xr:uid="{00000000-0005-0000-0000-00009B600000}"/>
    <cellStyle name="Normal 2 20 14 3 2" xfId="20129" xr:uid="{00000000-0005-0000-0000-00009C600000}"/>
    <cellStyle name="Normal 2 20 14 3 3" xfId="20130" xr:uid="{00000000-0005-0000-0000-00009D600000}"/>
    <cellStyle name="Normal 2 20 14 4" xfId="20131" xr:uid="{00000000-0005-0000-0000-00009E600000}"/>
    <cellStyle name="Normal 2 20 15" xfId="1821" xr:uid="{00000000-0005-0000-0000-00009F600000}"/>
    <cellStyle name="Normal 2 20 15 2" xfId="20132" xr:uid="{00000000-0005-0000-0000-0000A0600000}"/>
    <cellStyle name="Normal 2 20 15 2 2" xfId="20133" xr:uid="{00000000-0005-0000-0000-0000A1600000}"/>
    <cellStyle name="Normal 2 20 15 2 2 2" xfId="20134" xr:uid="{00000000-0005-0000-0000-0000A2600000}"/>
    <cellStyle name="Normal 2 20 15 2 2 3" xfId="20135" xr:uid="{00000000-0005-0000-0000-0000A3600000}"/>
    <cellStyle name="Normal 2 20 15 2 3" xfId="20136" xr:uid="{00000000-0005-0000-0000-0000A4600000}"/>
    <cellStyle name="Normal 2 20 15 2 4" xfId="20137" xr:uid="{00000000-0005-0000-0000-0000A5600000}"/>
    <cellStyle name="Normal 2 20 15 3" xfId="20138" xr:uid="{00000000-0005-0000-0000-0000A6600000}"/>
    <cellStyle name="Normal 2 20 15 3 2" xfId="20139" xr:uid="{00000000-0005-0000-0000-0000A7600000}"/>
    <cellStyle name="Normal 2 20 15 3 3" xfId="20140" xr:uid="{00000000-0005-0000-0000-0000A8600000}"/>
    <cellStyle name="Normal 2 20 15 4" xfId="20141" xr:uid="{00000000-0005-0000-0000-0000A9600000}"/>
    <cellStyle name="Normal 2 20 16" xfId="1822" xr:uid="{00000000-0005-0000-0000-0000AA600000}"/>
    <cellStyle name="Normal 2 20 16 2" xfId="20142" xr:uid="{00000000-0005-0000-0000-0000AB600000}"/>
    <cellStyle name="Normal 2 20 16 2 2" xfId="20143" xr:uid="{00000000-0005-0000-0000-0000AC600000}"/>
    <cellStyle name="Normal 2 20 16 2 2 2" xfId="20144" xr:uid="{00000000-0005-0000-0000-0000AD600000}"/>
    <cellStyle name="Normal 2 20 16 2 2 3" xfId="20145" xr:uid="{00000000-0005-0000-0000-0000AE600000}"/>
    <cellStyle name="Normal 2 20 16 2 3" xfId="20146" xr:uid="{00000000-0005-0000-0000-0000AF600000}"/>
    <cellStyle name="Normal 2 20 16 2 4" xfId="20147" xr:uid="{00000000-0005-0000-0000-0000B0600000}"/>
    <cellStyle name="Normal 2 20 16 3" xfId="20148" xr:uid="{00000000-0005-0000-0000-0000B1600000}"/>
    <cellStyle name="Normal 2 20 16 3 2" xfId="20149" xr:uid="{00000000-0005-0000-0000-0000B2600000}"/>
    <cellStyle name="Normal 2 20 16 3 3" xfId="20150" xr:uid="{00000000-0005-0000-0000-0000B3600000}"/>
    <cellStyle name="Normal 2 20 16 4" xfId="20151" xr:uid="{00000000-0005-0000-0000-0000B4600000}"/>
    <cellStyle name="Normal 2 20 17" xfId="1823" xr:uid="{00000000-0005-0000-0000-0000B5600000}"/>
    <cellStyle name="Normal 2 20 17 2" xfId="20152" xr:uid="{00000000-0005-0000-0000-0000B6600000}"/>
    <cellStyle name="Normal 2 20 17 2 2" xfId="20153" xr:uid="{00000000-0005-0000-0000-0000B7600000}"/>
    <cellStyle name="Normal 2 20 17 2 2 2" xfId="20154" xr:uid="{00000000-0005-0000-0000-0000B8600000}"/>
    <cellStyle name="Normal 2 20 17 2 2 3" xfId="20155" xr:uid="{00000000-0005-0000-0000-0000B9600000}"/>
    <cellStyle name="Normal 2 20 17 2 3" xfId="20156" xr:uid="{00000000-0005-0000-0000-0000BA600000}"/>
    <cellStyle name="Normal 2 20 17 2 4" xfId="20157" xr:uid="{00000000-0005-0000-0000-0000BB600000}"/>
    <cellStyle name="Normal 2 20 17 3" xfId="20158" xr:uid="{00000000-0005-0000-0000-0000BC600000}"/>
    <cellStyle name="Normal 2 20 17 3 2" xfId="20159" xr:uid="{00000000-0005-0000-0000-0000BD600000}"/>
    <cellStyle name="Normal 2 20 17 3 3" xfId="20160" xr:uid="{00000000-0005-0000-0000-0000BE600000}"/>
    <cellStyle name="Normal 2 20 17 4" xfId="20161" xr:uid="{00000000-0005-0000-0000-0000BF600000}"/>
    <cellStyle name="Normal 2 20 18" xfId="1824" xr:uid="{00000000-0005-0000-0000-0000C0600000}"/>
    <cellStyle name="Normal 2 20 18 2" xfId="20162" xr:uid="{00000000-0005-0000-0000-0000C1600000}"/>
    <cellStyle name="Normal 2 20 18 2 2" xfId="20163" xr:uid="{00000000-0005-0000-0000-0000C2600000}"/>
    <cellStyle name="Normal 2 20 18 2 2 2" xfId="20164" xr:uid="{00000000-0005-0000-0000-0000C3600000}"/>
    <cellStyle name="Normal 2 20 18 2 2 3" xfId="20165" xr:uid="{00000000-0005-0000-0000-0000C4600000}"/>
    <cellStyle name="Normal 2 20 18 2 3" xfId="20166" xr:uid="{00000000-0005-0000-0000-0000C5600000}"/>
    <cellStyle name="Normal 2 20 18 2 4" xfId="20167" xr:uid="{00000000-0005-0000-0000-0000C6600000}"/>
    <cellStyle name="Normal 2 20 18 3" xfId="20168" xr:uid="{00000000-0005-0000-0000-0000C7600000}"/>
    <cellStyle name="Normal 2 20 18 3 2" xfId="20169" xr:uid="{00000000-0005-0000-0000-0000C8600000}"/>
    <cellStyle name="Normal 2 20 18 3 3" xfId="20170" xr:uid="{00000000-0005-0000-0000-0000C9600000}"/>
    <cellStyle name="Normal 2 20 18 4" xfId="20171" xr:uid="{00000000-0005-0000-0000-0000CA600000}"/>
    <cellStyle name="Normal 2 20 19" xfId="1825" xr:uid="{00000000-0005-0000-0000-0000CB600000}"/>
    <cellStyle name="Normal 2 20 19 2" xfId="20172" xr:uid="{00000000-0005-0000-0000-0000CC600000}"/>
    <cellStyle name="Normal 2 20 19 2 2" xfId="20173" xr:uid="{00000000-0005-0000-0000-0000CD600000}"/>
    <cellStyle name="Normal 2 20 19 2 2 2" xfId="20174" xr:uid="{00000000-0005-0000-0000-0000CE600000}"/>
    <cellStyle name="Normal 2 20 19 2 2 3" xfId="20175" xr:uid="{00000000-0005-0000-0000-0000CF600000}"/>
    <cellStyle name="Normal 2 20 19 2 3" xfId="20176" xr:uid="{00000000-0005-0000-0000-0000D0600000}"/>
    <cellStyle name="Normal 2 20 19 2 4" xfId="20177" xr:uid="{00000000-0005-0000-0000-0000D1600000}"/>
    <cellStyle name="Normal 2 20 19 3" xfId="20178" xr:uid="{00000000-0005-0000-0000-0000D2600000}"/>
    <cellStyle name="Normal 2 20 19 3 2" xfId="20179" xr:uid="{00000000-0005-0000-0000-0000D3600000}"/>
    <cellStyle name="Normal 2 20 19 3 3" xfId="20180" xr:uid="{00000000-0005-0000-0000-0000D4600000}"/>
    <cellStyle name="Normal 2 20 19 4" xfId="20181" xr:uid="{00000000-0005-0000-0000-0000D5600000}"/>
    <cellStyle name="Normal 2 20 2" xfId="1826" xr:uid="{00000000-0005-0000-0000-0000D6600000}"/>
    <cellStyle name="Normal 2 20 2 2" xfId="20182" xr:uid="{00000000-0005-0000-0000-0000D7600000}"/>
    <cellStyle name="Normal 2 20 2 2 2" xfId="20183" xr:uid="{00000000-0005-0000-0000-0000D8600000}"/>
    <cellStyle name="Normal 2 20 2 2 2 2" xfId="20184" xr:uid="{00000000-0005-0000-0000-0000D9600000}"/>
    <cellStyle name="Normal 2 20 2 2 2 3" xfId="20185" xr:uid="{00000000-0005-0000-0000-0000DA600000}"/>
    <cellStyle name="Normal 2 20 2 2 3" xfId="20186" xr:uid="{00000000-0005-0000-0000-0000DB600000}"/>
    <cellStyle name="Normal 2 20 2 2 4" xfId="20187" xr:uid="{00000000-0005-0000-0000-0000DC600000}"/>
    <cellStyle name="Normal 2 20 2 3" xfId="20188" xr:uid="{00000000-0005-0000-0000-0000DD600000}"/>
    <cellStyle name="Normal 2 20 2 3 2" xfId="20189" xr:uid="{00000000-0005-0000-0000-0000DE600000}"/>
    <cellStyle name="Normal 2 20 2 3 3" xfId="20190" xr:uid="{00000000-0005-0000-0000-0000DF600000}"/>
    <cellStyle name="Normal 2 20 2 4" xfId="20191" xr:uid="{00000000-0005-0000-0000-0000E0600000}"/>
    <cellStyle name="Normal 2 20 20" xfId="1827" xr:uid="{00000000-0005-0000-0000-0000E1600000}"/>
    <cellStyle name="Normal 2 20 20 2" xfId="20192" xr:uid="{00000000-0005-0000-0000-0000E2600000}"/>
    <cellStyle name="Normal 2 20 20 2 2" xfId="20193" xr:uid="{00000000-0005-0000-0000-0000E3600000}"/>
    <cellStyle name="Normal 2 20 20 2 2 2" xfId="20194" xr:uid="{00000000-0005-0000-0000-0000E4600000}"/>
    <cellStyle name="Normal 2 20 20 2 2 3" xfId="20195" xr:uid="{00000000-0005-0000-0000-0000E5600000}"/>
    <cellStyle name="Normal 2 20 20 2 3" xfId="20196" xr:uid="{00000000-0005-0000-0000-0000E6600000}"/>
    <cellStyle name="Normal 2 20 20 2 4" xfId="20197" xr:uid="{00000000-0005-0000-0000-0000E7600000}"/>
    <cellStyle name="Normal 2 20 20 3" xfId="20198" xr:uid="{00000000-0005-0000-0000-0000E8600000}"/>
    <cellStyle name="Normal 2 20 20 3 2" xfId="20199" xr:uid="{00000000-0005-0000-0000-0000E9600000}"/>
    <cellStyle name="Normal 2 20 20 3 3" xfId="20200" xr:uid="{00000000-0005-0000-0000-0000EA600000}"/>
    <cellStyle name="Normal 2 20 20 4" xfId="20201" xr:uid="{00000000-0005-0000-0000-0000EB600000}"/>
    <cellStyle name="Normal 2 20 21" xfId="1828" xr:uid="{00000000-0005-0000-0000-0000EC600000}"/>
    <cellStyle name="Normal 2 20 21 2" xfId="20202" xr:uid="{00000000-0005-0000-0000-0000ED600000}"/>
    <cellStyle name="Normal 2 20 21 2 2" xfId="20203" xr:uid="{00000000-0005-0000-0000-0000EE600000}"/>
    <cellStyle name="Normal 2 20 21 2 2 2" xfId="20204" xr:uid="{00000000-0005-0000-0000-0000EF600000}"/>
    <cellStyle name="Normal 2 20 21 2 2 3" xfId="20205" xr:uid="{00000000-0005-0000-0000-0000F0600000}"/>
    <cellStyle name="Normal 2 20 21 2 3" xfId="20206" xr:uid="{00000000-0005-0000-0000-0000F1600000}"/>
    <cellStyle name="Normal 2 20 21 2 4" xfId="20207" xr:uid="{00000000-0005-0000-0000-0000F2600000}"/>
    <cellStyle name="Normal 2 20 21 3" xfId="20208" xr:uid="{00000000-0005-0000-0000-0000F3600000}"/>
    <cellStyle name="Normal 2 20 21 3 2" xfId="20209" xr:uid="{00000000-0005-0000-0000-0000F4600000}"/>
    <cellStyle name="Normal 2 20 21 3 3" xfId="20210" xr:uid="{00000000-0005-0000-0000-0000F5600000}"/>
    <cellStyle name="Normal 2 20 21 4" xfId="20211" xr:uid="{00000000-0005-0000-0000-0000F6600000}"/>
    <cellStyle name="Normal 2 20 22" xfId="1829" xr:uid="{00000000-0005-0000-0000-0000F7600000}"/>
    <cellStyle name="Normal 2 20 22 2" xfId="20212" xr:uid="{00000000-0005-0000-0000-0000F8600000}"/>
    <cellStyle name="Normal 2 20 22 2 2" xfId="20213" xr:uid="{00000000-0005-0000-0000-0000F9600000}"/>
    <cellStyle name="Normal 2 20 22 2 2 2" xfId="20214" xr:uid="{00000000-0005-0000-0000-0000FA600000}"/>
    <cellStyle name="Normal 2 20 22 2 2 3" xfId="20215" xr:uid="{00000000-0005-0000-0000-0000FB600000}"/>
    <cellStyle name="Normal 2 20 22 2 3" xfId="20216" xr:uid="{00000000-0005-0000-0000-0000FC600000}"/>
    <cellStyle name="Normal 2 20 22 2 4" xfId="20217" xr:uid="{00000000-0005-0000-0000-0000FD600000}"/>
    <cellStyle name="Normal 2 20 22 3" xfId="20218" xr:uid="{00000000-0005-0000-0000-0000FE600000}"/>
    <cellStyle name="Normal 2 20 22 3 2" xfId="20219" xr:uid="{00000000-0005-0000-0000-0000FF600000}"/>
    <cellStyle name="Normal 2 20 22 3 3" xfId="20220" xr:uid="{00000000-0005-0000-0000-000000610000}"/>
    <cellStyle name="Normal 2 20 22 4" xfId="20221" xr:uid="{00000000-0005-0000-0000-000001610000}"/>
    <cellStyle name="Normal 2 20 23" xfId="1830" xr:uid="{00000000-0005-0000-0000-000002610000}"/>
    <cellStyle name="Normal 2 20 23 2" xfId="20222" xr:uid="{00000000-0005-0000-0000-000003610000}"/>
    <cellStyle name="Normal 2 20 23 2 2" xfId="20223" xr:uid="{00000000-0005-0000-0000-000004610000}"/>
    <cellStyle name="Normal 2 20 23 2 2 2" xfId="20224" xr:uid="{00000000-0005-0000-0000-000005610000}"/>
    <cellStyle name="Normal 2 20 23 2 2 3" xfId="20225" xr:uid="{00000000-0005-0000-0000-000006610000}"/>
    <cellStyle name="Normal 2 20 23 2 3" xfId="20226" xr:uid="{00000000-0005-0000-0000-000007610000}"/>
    <cellStyle name="Normal 2 20 23 2 4" xfId="20227" xr:uid="{00000000-0005-0000-0000-000008610000}"/>
    <cellStyle name="Normal 2 20 23 3" xfId="20228" xr:uid="{00000000-0005-0000-0000-000009610000}"/>
    <cellStyle name="Normal 2 20 23 3 2" xfId="20229" xr:uid="{00000000-0005-0000-0000-00000A610000}"/>
    <cellStyle name="Normal 2 20 23 3 3" xfId="20230" xr:uid="{00000000-0005-0000-0000-00000B610000}"/>
    <cellStyle name="Normal 2 20 23 4" xfId="20231" xr:uid="{00000000-0005-0000-0000-00000C610000}"/>
    <cellStyle name="Normal 2 20 24" xfId="20232" xr:uid="{00000000-0005-0000-0000-00000D610000}"/>
    <cellStyle name="Normal 2 20 24 2" xfId="20233" xr:uid="{00000000-0005-0000-0000-00000E610000}"/>
    <cellStyle name="Normal 2 20 24 2 2" xfId="20234" xr:uid="{00000000-0005-0000-0000-00000F610000}"/>
    <cellStyle name="Normal 2 20 24 2 3" xfId="20235" xr:uid="{00000000-0005-0000-0000-000010610000}"/>
    <cellStyle name="Normal 2 20 24 3" xfId="20236" xr:uid="{00000000-0005-0000-0000-000011610000}"/>
    <cellStyle name="Normal 2 20 24 4" xfId="20237" xr:uid="{00000000-0005-0000-0000-000012610000}"/>
    <cellStyle name="Normal 2 20 25" xfId="20238" xr:uid="{00000000-0005-0000-0000-000013610000}"/>
    <cellStyle name="Normal 2 20 25 2" xfId="20239" xr:uid="{00000000-0005-0000-0000-000014610000}"/>
    <cellStyle name="Normal 2 20 25 3" xfId="20240" xr:uid="{00000000-0005-0000-0000-000015610000}"/>
    <cellStyle name="Normal 2 20 26" xfId="20241" xr:uid="{00000000-0005-0000-0000-000016610000}"/>
    <cellStyle name="Normal 2 20 3" xfId="1831" xr:uid="{00000000-0005-0000-0000-000017610000}"/>
    <cellStyle name="Normal 2 20 3 2" xfId="20242" xr:uid="{00000000-0005-0000-0000-000018610000}"/>
    <cellStyle name="Normal 2 20 3 2 2" xfId="20243" xr:uid="{00000000-0005-0000-0000-000019610000}"/>
    <cellStyle name="Normal 2 20 3 2 2 2" xfId="20244" xr:uid="{00000000-0005-0000-0000-00001A610000}"/>
    <cellStyle name="Normal 2 20 3 2 2 3" xfId="20245" xr:uid="{00000000-0005-0000-0000-00001B610000}"/>
    <cellStyle name="Normal 2 20 3 2 3" xfId="20246" xr:uid="{00000000-0005-0000-0000-00001C610000}"/>
    <cellStyle name="Normal 2 20 3 2 4" xfId="20247" xr:uid="{00000000-0005-0000-0000-00001D610000}"/>
    <cellStyle name="Normal 2 20 3 3" xfId="20248" xr:uid="{00000000-0005-0000-0000-00001E610000}"/>
    <cellStyle name="Normal 2 20 3 3 2" xfId="20249" xr:uid="{00000000-0005-0000-0000-00001F610000}"/>
    <cellStyle name="Normal 2 20 3 3 3" xfId="20250" xr:uid="{00000000-0005-0000-0000-000020610000}"/>
    <cellStyle name="Normal 2 20 3 4" xfId="20251" xr:uid="{00000000-0005-0000-0000-000021610000}"/>
    <cellStyle name="Normal 2 20 4" xfId="1832" xr:uid="{00000000-0005-0000-0000-000022610000}"/>
    <cellStyle name="Normal 2 20 4 2" xfId="20252" xr:uid="{00000000-0005-0000-0000-000023610000}"/>
    <cellStyle name="Normal 2 20 4 2 2" xfId="20253" xr:uid="{00000000-0005-0000-0000-000024610000}"/>
    <cellStyle name="Normal 2 20 4 2 2 2" xfId="20254" xr:uid="{00000000-0005-0000-0000-000025610000}"/>
    <cellStyle name="Normal 2 20 4 2 2 3" xfId="20255" xr:uid="{00000000-0005-0000-0000-000026610000}"/>
    <cellStyle name="Normal 2 20 4 2 3" xfId="20256" xr:uid="{00000000-0005-0000-0000-000027610000}"/>
    <cellStyle name="Normal 2 20 4 2 4" xfId="20257" xr:uid="{00000000-0005-0000-0000-000028610000}"/>
    <cellStyle name="Normal 2 20 4 3" xfId="20258" xr:uid="{00000000-0005-0000-0000-000029610000}"/>
    <cellStyle name="Normal 2 20 4 3 2" xfId="20259" xr:uid="{00000000-0005-0000-0000-00002A610000}"/>
    <cellStyle name="Normal 2 20 4 3 3" xfId="20260" xr:uid="{00000000-0005-0000-0000-00002B610000}"/>
    <cellStyle name="Normal 2 20 4 4" xfId="20261" xr:uid="{00000000-0005-0000-0000-00002C610000}"/>
    <cellStyle name="Normal 2 20 5" xfId="1833" xr:uid="{00000000-0005-0000-0000-00002D610000}"/>
    <cellStyle name="Normal 2 20 5 2" xfId="20262" xr:uid="{00000000-0005-0000-0000-00002E610000}"/>
    <cellStyle name="Normal 2 20 5 2 2" xfId="20263" xr:uid="{00000000-0005-0000-0000-00002F610000}"/>
    <cellStyle name="Normal 2 20 5 2 2 2" xfId="20264" xr:uid="{00000000-0005-0000-0000-000030610000}"/>
    <cellStyle name="Normal 2 20 5 2 2 3" xfId="20265" xr:uid="{00000000-0005-0000-0000-000031610000}"/>
    <cellStyle name="Normal 2 20 5 2 3" xfId="20266" xr:uid="{00000000-0005-0000-0000-000032610000}"/>
    <cellStyle name="Normal 2 20 5 2 4" xfId="20267" xr:uid="{00000000-0005-0000-0000-000033610000}"/>
    <cellStyle name="Normal 2 20 5 3" xfId="20268" xr:uid="{00000000-0005-0000-0000-000034610000}"/>
    <cellStyle name="Normal 2 20 5 3 2" xfId="20269" xr:uid="{00000000-0005-0000-0000-000035610000}"/>
    <cellStyle name="Normal 2 20 5 3 3" xfId="20270" xr:uid="{00000000-0005-0000-0000-000036610000}"/>
    <cellStyle name="Normal 2 20 5 4" xfId="20271" xr:uid="{00000000-0005-0000-0000-000037610000}"/>
    <cellStyle name="Normal 2 20 6" xfId="1834" xr:uid="{00000000-0005-0000-0000-000038610000}"/>
    <cellStyle name="Normal 2 20 6 2" xfId="20272" xr:uid="{00000000-0005-0000-0000-000039610000}"/>
    <cellStyle name="Normal 2 20 6 2 2" xfId="20273" xr:uid="{00000000-0005-0000-0000-00003A610000}"/>
    <cellStyle name="Normal 2 20 6 2 2 2" xfId="20274" xr:uid="{00000000-0005-0000-0000-00003B610000}"/>
    <cellStyle name="Normal 2 20 6 2 2 3" xfId="20275" xr:uid="{00000000-0005-0000-0000-00003C610000}"/>
    <cellStyle name="Normal 2 20 6 2 3" xfId="20276" xr:uid="{00000000-0005-0000-0000-00003D610000}"/>
    <cellStyle name="Normal 2 20 6 2 4" xfId="20277" xr:uid="{00000000-0005-0000-0000-00003E610000}"/>
    <cellStyle name="Normal 2 20 6 3" xfId="20278" xr:uid="{00000000-0005-0000-0000-00003F610000}"/>
    <cellStyle name="Normal 2 20 6 3 2" xfId="20279" xr:uid="{00000000-0005-0000-0000-000040610000}"/>
    <cellStyle name="Normal 2 20 6 3 3" xfId="20280" xr:uid="{00000000-0005-0000-0000-000041610000}"/>
    <cellStyle name="Normal 2 20 6 4" xfId="20281" xr:uid="{00000000-0005-0000-0000-000042610000}"/>
    <cellStyle name="Normal 2 20 7" xfId="1835" xr:uid="{00000000-0005-0000-0000-000043610000}"/>
    <cellStyle name="Normal 2 20 7 2" xfId="20282" xr:uid="{00000000-0005-0000-0000-000044610000}"/>
    <cellStyle name="Normal 2 20 7 2 2" xfId="20283" xr:uid="{00000000-0005-0000-0000-000045610000}"/>
    <cellStyle name="Normal 2 20 7 2 2 2" xfId="20284" xr:uid="{00000000-0005-0000-0000-000046610000}"/>
    <cellStyle name="Normal 2 20 7 2 2 3" xfId="20285" xr:uid="{00000000-0005-0000-0000-000047610000}"/>
    <cellStyle name="Normal 2 20 7 2 3" xfId="20286" xr:uid="{00000000-0005-0000-0000-000048610000}"/>
    <cellStyle name="Normal 2 20 7 2 4" xfId="20287" xr:uid="{00000000-0005-0000-0000-000049610000}"/>
    <cellStyle name="Normal 2 20 7 3" xfId="20288" xr:uid="{00000000-0005-0000-0000-00004A610000}"/>
    <cellStyle name="Normal 2 20 7 3 2" xfId="20289" xr:uid="{00000000-0005-0000-0000-00004B610000}"/>
    <cellStyle name="Normal 2 20 7 3 3" xfId="20290" xr:uid="{00000000-0005-0000-0000-00004C610000}"/>
    <cellStyle name="Normal 2 20 7 4" xfId="20291" xr:uid="{00000000-0005-0000-0000-00004D610000}"/>
    <cellStyle name="Normal 2 20 8" xfId="1836" xr:uid="{00000000-0005-0000-0000-00004E610000}"/>
    <cellStyle name="Normal 2 20 8 2" xfId="20292" xr:uid="{00000000-0005-0000-0000-00004F610000}"/>
    <cellStyle name="Normal 2 20 8 2 2" xfId="20293" xr:uid="{00000000-0005-0000-0000-000050610000}"/>
    <cellStyle name="Normal 2 20 8 2 2 2" xfId="20294" xr:uid="{00000000-0005-0000-0000-000051610000}"/>
    <cellStyle name="Normal 2 20 8 2 2 3" xfId="20295" xr:uid="{00000000-0005-0000-0000-000052610000}"/>
    <cellStyle name="Normal 2 20 8 2 3" xfId="20296" xr:uid="{00000000-0005-0000-0000-000053610000}"/>
    <cellStyle name="Normal 2 20 8 2 4" xfId="20297" xr:uid="{00000000-0005-0000-0000-000054610000}"/>
    <cellStyle name="Normal 2 20 8 3" xfId="20298" xr:uid="{00000000-0005-0000-0000-000055610000}"/>
    <cellStyle name="Normal 2 20 8 3 2" xfId="20299" xr:uid="{00000000-0005-0000-0000-000056610000}"/>
    <cellStyle name="Normal 2 20 8 3 3" xfId="20300" xr:uid="{00000000-0005-0000-0000-000057610000}"/>
    <cellStyle name="Normal 2 20 8 4" xfId="20301" xr:uid="{00000000-0005-0000-0000-000058610000}"/>
    <cellStyle name="Normal 2 20 9" xfId="1837" xr:uid="{00000000-0005-0000-0000-000059610000}"/>
    <cellStyle name="Normal 2 20 9 2" xfId="20302" xr:uid="{00000000-0005-0000-0000-00005A610000}"/>
    <cellStyle name="Normal 2 20 9 2 2" xfId="20303" xr:uid="{00000000-0005-0000-0000-00005B610000}"/>
    <cellStyle name="Normal 2 20 9 2 2 2" xfId="20304" xr:uid="{00000000-0005-0000-0000-00005C610000}"/>
    <cellStyle name="Normal 2 20 9 2 2 3" xfId="20305" xr:uid="{00000000-0005-0000-0000-00005D610000}"/>
    <cellStyle name="Normal 2 20 9 2 3" xfId="20306" xr:uid="{00000000-0005-0000-0000-00005E610000}"/>
    <cellStyle name="Normal 2 20 9 2 4" xfId="20307" xr:uid="{00000000-0005-0000-0000-00005F610000}"/>
    <cellStyle name="Normal 2 20 9 3" xfId="20308" xr:uid="{00000000-0005-0000-0000-000060610000}"/>
    <cellStyle name="Normal 2 20 9 3 2" xfId="20309" xr:uid="{00000000-0005-0000-0000-000061610000}"/>
    <cellStyle name="Normal 2 20 9 3 3" xfId="20310" xr:uid="{00000000-0005-0000-0000-000062610000}"/>
    <cellStyle name="Normal 2 20 9 4" xfId="20311" xr:uid="{00000000-0005-0000-0000-000063610000}"/>
    <cellStyle name="Normal 2 21" xfId="1838" xr:uid="{00000000-0005-0000-0000-000064610000}"/>
    <cellStyle name="Normal 2 21 10" xfId="1839" xr:uid="{00000000-0005-0000-0000-000065610000}"/>
    <cellStyle name="Normal 2 21 10 2" xfId="20312" xr:uid="{00000000-0005-0000-0000-000066610000}"/>
    <cellStyle name="Normal 2 21 10 2 2" xfId="20313" xr:uid="{00000000-0005-0000-0000-000067610000}"/>
    <cellStyle name="Normal 2 21 10 2 2 2" xfId="20314" xr:uid="{00000000-0005-0000-0000-000068610000}"/>
    <cellStyle name="Normal 2 21 10 2 2 3" xfId="20315" xr:uid="{00000000-0005-0000-0000-000069610000}"/>
    <cellStyle name="Normal 2 21 10 2 3" xfId="20316" xr:uid="{00000000-0005-0000-0000-00006A610000}"/>
    <cellStyle name="Normal 2 21 10 2 4" xfId="20317" xr:uid="{00000000-0005-0000-0000-00006B610000}"/>
    <cellStyle name="Normal 2 21 10 3" xfId="20318" xr:uid="{00000000-0005-0000-0000-00006C610000}"/>
    <cellStyle name="Normal 2 21 10 3 2" xfId="20319" xr:uid="{00000000-0005-0000-0000-00006D610000}"/>
    <cellStyle name="Normal 2 21 10 3 3" xfId="20320" xr:uid="{00000000-0005-0000-0000-00006E610000}"/>
    <cellStyle name="Normal 2 21 10 4" xfId="20321" xr:uid="{00000000-0005-0000-0000-00006F610000}"/>
    <cellStyle name="Normal 2 21 11" xfId="1840" xr:uid="{00000000-0005-0000-0000-000070610000}"/>
    <cellStyle name="Normal 2 21 11 2" xfId="20322" xr:uid="{00000000-0005-0000-0000-000071610000}"/>
    <cellStyle name="Normal 2 21 11 2 2" xfId="20323" xr:uid="{00000000-0005-0000-0000-000072610000}"/>
    <cellStyle name="Normal 2 21 11 2 2 2" xfId="20324" xr:uid="{00000000-0005-0000-0000-000073610000}"/>
    <cellStyle name="Normal 2 21 11 2 2 3" xfId="20325" xr:uid="{00000000-0005-0000-0000-000074610000}"/>
    <cellStyle name="Normal 2 21 11 2 3" xfId="20326" xr:uid="{00000000-0005-0000-0000-000075610000}"/>
    <cellStyle name="Normal 2 21 11 2 4" xfId="20327" xr:uid="{00000000-0005-0000-0000-000076610000}"/>
    <cellStyle name="Normal 2 21 11 3" xfId="20328" xr:uid="{00000000-0005-0000-0000-000077610000}"/>
    <cellStyle name="Normal 2 21 11 3 2" xfId="20329" xr:uid="{00000000-0005-0000-0000-000078610000}"/>
    <cellStyle name="Normal 2 21 11 3 3" xfId="20330" xr:uid="{00000000-0005-0000-0000-000079610000}"/>
    <cellStyle name="Normal 2 21 11 4" xfId="20331" xr:uid="{00000000-0005-0000-0000-00007A610000}"/>
    <cellStyle name="Normal 2 21 12" xfId="1841" xr:uid="{00000000-0005-0000-0000-00007B610000}"/>
    <cellStyle name="Normal 2 21 12 2" xfId="20332" xr:uid="{00000000-0005-0000-0000-00007C610000}"/>
    <cellStyle name="Normal 2 21 12 2 2" xfId="20333" xr:uid="{00000000-0005-0000-0000-00007D610000}"/>
    <cellStyle name="Normal 2 21 12 2 2 2" xfId="20334" xr:uid="{00000000-0005-0000-0000-00007E610000}"/>
    <cellStyle name="Normal 2 21 12 2 2 3" xfId="20335" xr:uid="{00000000-0005-0000-0000-00007F610000}"/>
    <cellStyle name="Normal 2 21 12 2 3" xfId="20336" xr:uid="{00000000-0005-0000-0000-000080610000}"/>
    <cellStyle name="Normal 2 21 12 2 4" xfId="20337" xr:uid="{00000000-0005-0000-0000-000081610000}"/>
    <cellStyle name="Normal 2 21 12 3" xfId="20338" xr:uid="{00000000-0005-0000-0000-000082610000}"/>
    <cellStyle name="Normal 2 21 12 3 2" xfId="20339" xr:uid="{00000000-0005-0000-0000-000083610000}"/>
    <cellStyle name="Normal 2 21 12 3 3" xfId="20340" xr:uid="{00000000-0005-0000-0000-000084610000}"/>
    <cellStyle name="Normal 2 21 12 4" xfId="20341" xr:uid="{00000000-0005-0000-0000-000085610000}"/>
    <cellStyle name="Normal 2 21 13" xfId="1842" xr:uid="{00000000-0005-0000-0000-000086610000}"/>
    <cellStyle name="Normal 2 21 13 2" xfId="20342" xr:uid="{00000000-0005-0000-0000-000087610000}"/>
    <cellStyle name="Normal 2 21 13 2 2" xfId="20343" xr:uid="{00000000-0005-0000-0000-000088610000}"/>
    <cellStyle name="Normal 2 21 13 2 2 2" xfId="20344" xr:uid="{00000000-0005-0000-0000-000089610000}"/>
    <cellStyle name="Normal 2 21 13 2 2 3" xfId="20345" xr:uid="{00000000-0005-0000-0000-00008A610000}"/>
    <cellStyle name="Normal 2 21 13 2 3" xfId="20346" xr:uid="{00000000-0005-0000-0000-00008B610000}"/>
    <cellStyle name="Normal 2 21 13 2 4" xfId="20347" xr:uid="{00000000-0005-0000-0000-00008C610000}"/>
    <cellStyle name="Normal 2 21 13 3" xfId="20348" xr:uid="{00000000-0005-0000-0000-00008D610000}"/>
    <cellStyle name="Normal 2 21 13 3 2" xfId="20349" xr:uid="{00000000-0005-0000-0000-00008E610000}"/>
    <cellStyle name="Normal 2 21 13 3 3" xfId="20350" xr:uid="{00000000-0005-0000-0000-00008F610000}"/>
    <cellStyle name="Normal 2 21 13 4" xfId="20351" xr:uid="{00000000-0005-0000-0000-000090610000}"/>
    <cellStyle name="Normal 2 21 14" xfId="1843" xr:uid="{00000000-0005-0000-0000-000091610000}"/>
    <cellStyle name="Normal 2 21 14 2" xfId="20352" xr:uid="{00000000-0005-0000-0000-000092610000}"/>
    <cellStyle name="Normal 2 21 14 2 2" xfId="20353" xr:uid="{00000000-0005-0000-0000-000093610000}"/>
    <cellStyle name="Normal 2 21 14 2 2 2" xfId="20354" xr:uid="{00000000-0005-0000-0000-000094610000}"/>
    <cellStyle name="Normal 2 21 14 2 2 3" xfId="20355" xr:uid="{00000000-0005-0000-0000-000095610000}"/>
    <cellStyle name="Normal 2 21 14 2 3" xfId="20356" xr:uid="{00000000-0005-0000-0000-000096610000}"/>
    <cellStyle name="Normal 2 21 14 2 4" xfId="20357" xr:uid="{00000000-0005-0000-0000-000097610000}"/>
    <cellStyle name="Normal 2 21 14 3" xfId="20358" xr:uid="{00000000-0005-0000-0000-000098610000}"/>
    <cellStyle name="Normal 2 21 14 3 2" xfId="20359" xr:uid="{00000000-0005-0000-0000-000099610000}"/>
    <cellStyle name="Normal 2 21 14 3 3" xfId="20360" xr:uid="{00000000-0005-0000-0000-00009A610000}"/>
    <cellStyle name="Normal 2 21 14 4" xfId="20361" xr:uid="{00000000-0005-0000-0000-00009B610000}"/>
    <cellStyle name="Normal 2 21 15" xfId="1844" xr:uid="{00000000-0005-0000-0000-00009C610000}"/>
    <cellStyle name="Normal 2 21 15 2" xfId="20362" xr:uid="{00000000-0005-0000-0000-00009D610000}"/>
    <cellStyle name="Normal 2 21 15 2 2" xfId="20363" xr:uid="{00000000-0005-0000-0000-00009E610000}"/>
    <cellStyle name="Normal 2 21 15 2 2 2" xfId="20364" xr:uid="{00000000-0005-0000-0000-00009F610000}"/>
    <cellStyle name="Normal 2 21 15 2 2 3" xfId="20365" xr:uid="{00000000-0005-0000-0000-0000A0610000}"/>
    <cellStyle name="Normal 2 21 15 2 3" xfId="20366" xr:uid="{00000000-0005-0000-0000-0000A1610000}"/>
    <cellStyle name="Normal 2 21 15 2 4" xfId="20367" xr:uid="{00000000-0005-0000-0000-0000A2610000}"/>
    <cellStyle name="Normal 2 21 15 3" xfId="20368" xr:uid="{00000000-0005-0000-0000-0000A3610000}"/>
    <cellStyle name="Normal 2 21 15 3 2" xfId="20369" xr:uid="{00000000-0005-0000-0000-0000A4610000}"/>
    <cellStyle name="Normal 2 21 15 3 3" xfId="20370" xr:uid="{00000000-0005-0000-0000-0000A5610000}"/>
    <cellStyle name="Normal 2 21 15 4" xfId="20371" xr:uid="{00000000-0005-0000-0000-0000A6610000}"/>
    <cellStyle name="Normal 2 21 16" xfId="1845" xr:uid="{00000000-0005-0000-0000-0000A7610000}"/>
    <cellStyle name="Normal 2 21 16 2" xfId="20372" xr:uid="{00000000-0005-0000-0000-0000A8610000}"/>
    <cellStyle name="Normal 2 21 16 2 2" xfId="20373" xr:uid="{00000000-0005-0000-0000-0000A9610000}"/>
    <cellStyle name="Normal 2 21 16 2 2 2" xfId="20374" xr:uid="{00000000-0005-0000-0000-0000AA610000}"/>
    <cellStyle name="Normal 2 21 16 2 2 3" xfId="20375" xr:uid="{00000000-0005-0000-0000-0000AB610000}"/>
    <cellStyle name="Normal 2 21 16 2 3" xfId="20376" xr:uid="{00000000-0005-0000-0000-0000AC610000}"/>
    <cellStyle name="Normal 2 21 16 2 4" xfId="20377" xr:uid="{00000000-0005-0000-0000-0000AD610000}"/>
    <cellStyle name="Normal 2 21 16 3" xfId="20378" xr:uid="{00000000-0005-0000-0000-0000AE610000}"/>
    <cellStyle name="Normal 2 21 16 3 2" xfId="20379" xr:uid="{00000000-0005-0000-0000-0000AF610000}"/>
    <cellStyle name="Normal 2 21 16 3 3" xfId="20380" xr:uid="{00000000-0005-0000-0000-0000B0610000}"/>
    <cellStyle name="Normal 2 21 16 4" xfId="20381" xr:uid="{00000000-0005-0000-0000-0000B1610000}"/>
    <cellStyle name="Normal 2 21 17" xfId="1846" xr:uid="{00000000-0005-0000-0000-0000B2610000}"/>
    <cellStyle name="Normal 2 21 17 2" xfId="20382" xr:uid="{00000000-0005-0000-0000-0000B3610000}"/>
    <cellStyle name="Normal 2 21 17 2 2" xfId="20383" xr:uid="{00000000-0005-0000-0000-0000B4610000}"/>
    <cellStyle name="Normal 2 21 17 2 2 2" xfId="20384" xr:uid="{00000000-0005-0000-0000-0000B5610000}"/>
    <cellStyle name="Normal 2 21 17 2 2 3" xfId="20385" xr:uid="{00000000-0005-0000-0000-0000B6610000}"/>
    <cellStyle name="Normal 2 21 17 2 3" xfId="20386" xr:uid="{00000000-0005-0000-0000-0000B7610000}"/>
    <cellStyle name="Normal 2 21 17 2 4" xfId="20387" xr:uid="{00000000-0005-0000-0000-0000B8610000}"/>
    <cellStyle name="Normal 2 21 17 3" xfId="20388" xr:uid="{00000000-0005-0000-0000-0000B9610000}"/>
    <cellStyle name="Normal 2 21 17 3 2" xfId="20389" xr:uid="{00000000-0005-0000-0000-0000BA610000}"/>
    <cellStyle name="Normal 2 21 17 3 3" xfId="20390" xr:uid="{00000000-0005-0000-0000-0000BB610000}"/>
    <cellStyle name="Normal 2 21 17 4" xfId="20391" xr:uid="{00000000-0005-0000-0000-0000BC610000}"/>
    <cellStyle name="Normal 2 21 18" xfId="1847" xr:uid="{00000000-0005-0000-0000-0000BD610000}"/>
    <cellStyle name="Normal 2 21 18 2" xfId="20392" xr:uid="{00000000-0005-0000-0000-0000BE610000}"/>
    <cellStyle name="Normal 2 21 18 2 2" xfId="20393" xr:uid="{00000000-0005-0000-0000-0000BF610000}"/>
    <cellStyle name="Normal 2 21 18 2 2 2" xfId="20394" xr:uid="{00000000-0005-0000-0000-0000C0610000}"/>
    <cellStyle name="Normal 2 21 18 2 2 3" xfId="20395" xr:uid="{00000000-0005-0000-0000-0000C1610000}"/>
    <cellStyle name="Normal 2 21 18 2 3" xfId="20396" xr:uid="{00000000-0005-0000-0000-0000C2610000}"/>
    <cellStyle name="Normal 2 21 18 2 4" xfId="20397" xr:uid="{00000000-0005-0000-0000-0000C3610000}"/>
    <cellStyle name="Normal 2 21 18 3" xfId="20398" xr:uid="{00000000-0005-0000-0000-0000C4610000}"/>
    <cellStyle name="Normal 2 21 18 3 2" xfId="20399" xr:uid="{00000000-0005-0000-0000-0000C5610000}"/>
    <cellStyle name="Normal 2 21 18 3 3" xfId="20400" xr:uid="{00000000-0005-0000-0000-0000C6610000}"/>
    <cellStyle name="Normal 2 21 18 4" xfId="20401" xr:uid="{00000000-0005-0000-0000-0000C7610000}"/>
    <cellStyle name="Normal 2 21 19" xfId="1848" xr:uid="{00000000-0005-0000-0000-0000C8610000}"/>
    <cellStyle name="Normal 2 21 19 2" xfId="20402" xr:uid="{00000000-0005-0000-0000-0000C9610000}"/>
    <cellStyle name="Normal 2 21 19 2 2" xfId="20403" xr:uid="{00000000-0005-0000-0000-0000CA610000}"/>
    <cellStyle name="Normal 2 21 19 2 2 2" xfId="20404" xr:uid="{00000000-0005-0000-0000-0000CB610000}"/>
    <cellStyle name="Normal 2 21 19 2 2 3" xfId="20405" xr:uid="{00000000-0005-0000-0000-0000CC610000}"/>
    <cellStyle name="Normal 2 21 19 2 3" xfId="20406" xr:uid="{00000000-0005-0000-0000-0000CD610000}"/>
    <cellStyle name="Normal 2 21 19 2 4" xfId="20407" xr:uid="{00000000-0005-0000-0000-0000CE610000}"/>
    <cellStyle name="Normal 2 21 19 3" xfId="20408" xr:uid="{00000000-0005-0000-0000-0000CF610000}"/>
    <cellStyle name="Normal 2 21 19 3 2" xfId="20409" xr:uid="{00000000-0005-0000-0000-0000D0610000}"/>
    <cellStyle name="Normal 2 21 19 3 3" xfId="20410" xr:uid="{00000000-0005-0000-0000-0000D1610000}"/>
    <cellStyle name="Normal 2 21 19 4" xfId="20411" xr:uid="{00000000-0005-0000-0000-0000D2610000}"/>
    <cellStyle name="Normal 2 21 2" xfId="1849" xr:uid="{00000000-0005-0000-0000-0000D3610000}"/>
    <cellStyle name="Normal 2 21 2 2" xfId="20412" xr:uid="{00000000-0005-0000-0000-0000D4610000}"/>
    <cellStyle name="Normal 2 21 2 2 2" xfId="20413" xr:uid="{00000000-0005-0000-0000-0000D5610000}"/>
    <cellStyle name="Normal 2 21 2 2 2 2" xfId="20414" xr:uid="{00000000-0005-0000-0000-0000D6610000}"/>
    <cellStyle name="Normal 2 21 2 2 2 3" xfId="20415" xr:uid="{00000000-0005-0000-0000-0000D7610000}"/>
    <cellStyle name="Normal 2 21 2 2 3" xfId="20416" xr:uid="{00000000-0005-0000-0000-0000D8610000}"/>
    <cellStyle name="Normal 2 21 2 2 4" xfId="20417" xr:uid="{00000000-0005-0000-0000-0000D9610000}"/>
    <cellStyle name="Normal 2 21 2 3" xfId="20418" xr:uid="{00000000-0005-0000-0000-0000DA610000}"/>
    <cellStyle name="Normal 2 21 2 3 2" xfId="20419" xr:uid="{00000000-0005-0000-0000-0000DB610000}"/>
    <cellStyle name="Normal 2 21 2 3 3" xfId="20420" xr:uid="{00000000-0005-0000-0000-0000DC610000}"/>
    <cellStyle name="Normal 2 21 2 4" xfId="20421" xr:uid="{00000000-0005-0000-0000-0000DD610000}"/>
    <cellStyle name="Normal 2 21 20" xfId="1850" xr:uid="{00000000-0005-0000-0000-0000DE610000}"/>
    <cellStyle name="Normal 2 21 20 2" xfId="20422" xr:uid="{00000000-0005-0000-0000-0000DF610000}"/>
    <cellStyle name="Normal 2 21 20 2 2" xfId="20423" xr:uid="{00000000-0005-0000-0000-0000E0610000}"/>
    <cellStyle name="Normal 2 21 20 2 2 2" xfId="20424" xr:uid="{00000000-0005-0000-0000-0000E1610000}"/>
    <cellStyle name="Normal 2 21 20 2 2 3" xfId="20425" xr:uid="{00000000-0005-0000-0000-0000E2610000}"/>
    <cellStyle name="Normal 2 21 20 2 3" xfId="20426" xr:uid="{00000000-0005-0000-0000-0000E3610000}"/>
    <cellStyle name="Normal 2 21 20 2 4" xfId="20427" xr:uid="{00000000-0005-0000-0000-0000E4610000}"/>
    <cellStyle name="Normal 2 21 20 3" xfId="20428" xr:uid="{00000000-0005-0000-0000-0000E5610000}"/>
    <cellStyle name="Normal 2 21 20 3 2" xfId="20429" xr:uid="{00000000-0005-0000-0000-0000E6610000}"/>
    <cellStyle name="Normal 2 21 20 3 3" xfId="20430" xr:uid="{00000000-0005-0000-0000-0000E7610000}"/>
    <cellStyle name="Normal 2 21 20 4" xfId="20431" xr:uid="{00000000-0005-0000-0000-0000E8610000}"/>
    <cellStyle name="Normal 2 21 21" xfId="1851" xr:uid="{00000000-0005-0000-0000-0000E9610000}"/>
    <cellStyle name="Normal 2 21 21 2" xfId="20432" xr:uid="{00000000-0005-0000-0000-0000EA610000}"/>
    <cellStyle name="Normal 2 21 21 2 2" xfId="20433" xr:uid="{00000000-0005-0000-0000-0000EB610000}"/>
    <cellStyle name="Normal 2 21 21 2 2 2" xfId="20434" xr:uid="{00000000-0005-0000-0000-0000EC610000}"/>
    <cellStyle name="Normal 2 21 21 2 2 3" xfId="20435" xr:uid="{00000000-0005-0000-0000-0000ED610000}"/>
    <cellStyle name="Normal 2 21 21 2 3" xfId="20436" xr:uid="{00000000-0005-0000-0000-0000EE610000}"/>
    <cellStyle name="Normal 2 21 21 2 4" xfId="20437" xr:uid="{00000000-0005-0000-0000-0000EF610000}"/>
    <cellStyle name="Normal 2 21 21 3" xfId="20438" xr:uid="{00000000-0005-0000-0000-0000F0610000}"/>
    <cellStyle name="Normal 2 21 21 3 2" xfId="20439" xr:uid="{00000000-0005-0000-0000-0000F1610000}"/>
    <cellStyle name="Normal 2 21 21 3 3" xfId="20440" xr:uid="{00000000-0005-0000-0000-0000F2610000}"/>
    <cellStyle name="Normal 2 21 21 4" xfId="20441" xr:uid="{00000000-0005-0000-0000-0000F3610000}"/>
    <cellStyle name="Normal 2 21 22" xfId="1852" xr:uid="{00000000-0005-0000-0000-0000F4610000}"/>
    <cellStyle name="Normal 2 21 22 2" xfId="20442" xr:uid="{00000000-0005-0000-0000-0000F5610000}"/>
    <cellStyle name="Normal 2 21 22 2 2" xfId="20443" xr:uid="{00000000-0005-0000-0000-0000F6610000}"/>
    <cellStyle name="Normal 2 21 22 2 2 2" xfId="20444" xr:uid="{00000000-0005-0000-0000-0000F7610000}"/>
    <cellStyle name="Normal 2 21 22 2 2 3" xfId="20445" xr:uid="{00000000-0005-0000-0000-0000F8610000}"/>
    <cellStyle name="Normal 2 21 22 2 3" xfId="20446" xr:uid="{00000000-0005-0000-0000-0000F9610000}"/>
    <cellStyle name="Normal 2 21 22 2 4" xfId="20447" xr:uid="{00000000-0005-0000-0000-0000FA610000}"/>
    <cellStyle name="Normal 2 21 22 3" xfId="20448" xr:uid="{00000000-0005-0000-0000-0000FB610000}"/>
    <cellStyle name="Normal 2 21 22 3 2" xfId="20449" xr:uid="{00000000-0005-0000-0000-0000FC610000}"/>
    <cellStyle name="Normal 2 21 22 3 3" xfId="20450" xr:uid="{00000000-0005-0000-0000-0000FD610000}"/>
    <cellStyle name="Normal 2 21 22 4" xfId="20451" xr:uid="{00000000-0005-0000-0000-0000FE610000}"/>
    <cellStyle name="Normal 2 21 23" xfId="1853" xr:uid="{00000000-0005-0000-0000-0000FF610000}"/>
    <cellStyle name="Normal 2 21 23 2" xfId="20452" xr:uid="{00000000-0005-0000-0000-000000620000}"/>
    <cellStyle name="Normal 2 21 23 2 2" xfId="20453" xr:uid="{00000000-0005-0000-0000-000001620000}"/>
    <cellStyle name="Normal 2 21 23 2 2 2" xfId="20454" xr:uid="{00000000-0005-0000-0000-000002620000}"/>
    <cellStyle name="Normal 2 21 23 2 2 3" xfId="20455" xr:uid="{00000000-0005-0000-0000-000003620000}"/>
    <cellStyle name="Normal 2 21 23 2 3" xfId="20456" xr:uid="{00000000-0005-0000-0000-000004620000}"/>
    <cellStyle name="Normal 2 21 23 2 4" xfId="20457" xr:uid="{00000000-0005-0000-0000-000005620000}"/>
    <cellStyle name="Normal 2 21 23 3" xfId="20458" xr:uid="{00000000-0005-0000-0000-000006620000}"/>
    <cellStyle name="Normal 2 21 23 3 2" xfId="20459" xr:uid="{00000000-0005-0000-0000-000007620000}"/>
    <cellStyle name="Normal 2 21 23 3 3" xfId="20460" xr:uid="{00000000-0005-0000-0000-000008620000}"/>
    <cellStyle name="Normal 2 21 23 4" xfId="20461" xr:uid="{00000000-0005-0000-0000-000009620000}"/>
    <cellStyle name="Normal 2 21 24" xfId="20462" xr:uid="{00000000-0005-0000-0000-00000A620000}"/>
    <cellStyle name="Normal 2 21 24 2" xfId="20463" xr:uid="{00000000-0005-0000-0000-00000B620000}"/>
    <cellStyle name="Normal 2 21 24 2 2" xfId="20464" xr:uid="{00000000-0005-0000-0000-00000C620000}"/>
    <cellStyle name="Normal 2 21 24 2 3" xfId="20465" xr:uid="{00000000-0005-0000-0000-00000D620000}"/>
    <cellStyle name="Normal 2 21 24 3" xfId="20466" xr:uid="{00000000-0005-0000-0000-00000E620000}"/>
    <cellStyle name="Normal 2 21 24 4" xfId="20467" xr:uid="{00000000-0005-0000-0000-00000F620000}"/>
    <cellStyle name="Normal 2 21 25" xfId="20468" xr:uid="{00000000-0005-0000-0000-000010620000}"/>
    <cellStyle name="Normal 2 21 25 2" xfId="20469" xr:uid="{00000000-0005-0000-0000-000011620000}"/>
    <cellStyle name="Normal 2 21 25 3" xfId="20470" xr:uid="{00000000-0005-0000-0000-000012620000}"/>
    <cellStyle name="Normal 2 21 26" xfId="20471" xr:uid="{00000000-0005-0000-0000-000013620000}"/>
    <cellStyle name="Normal 2 21 3" xfId="1854" xr:uid="{00000000-0005-0000-0000-000014620000}"/>
    <cellStyle name="Normal 2 21 3 2" xfId="20472" xr:uid="{00000000-0005-0000-0000-000015620000}"/>
    <cellStyle name="Normal 2 21 3 2 2" xfId="20473" xr:uid="{00000000-0005-0000-0000-000016620000}"/>
    <cellStyle name="Normal 2 21 3 2 2 2" xfId="20474" xr:uid="{00000000-0005-0000-0000-000017620000}"/>
    <cellStyle name="Normal 2 21 3 2 2 3" xfId="20475" xr:uid="{00000000-0005-0000-0000-000018620000}"/>
    <cellStyle name="Normal 2 21 3 2 3" xfId="20476" xr:uid="{00000000-0005-0000-0000-000019620000}"/>
    <cellStyle name="Normal 2 21 3 2 4" xfId="20477" xr:uid="{00000000-0005-0000-0000-00001A620000}"/>
    <cellStyle name="Normal 2 21 3 3" xfId="20478" xr:uid="{00000000-0005-0000-0000-00001B620000}"/>
    <cellStyle name="Normal 2 21 3 3 2" xfId="20479" xr:uid="{00000000-0005-0000-0000-00001C620000}"/>
    <cellStyle name="Normal 2 21 3 3 3" xfId="20480" xr:uid="{00000000-0005-0000-0000-00001D620000}"/>
    <cellStyle name="Normal 2 21 3 4" xfId="20481" xr:uid="{00000000-0005-0000-0000-00001E620000}"/>
    <cellStyle name="Normal 2 21 4" xfId="1855" xr:uid="{00000000-0005-0000-0000-00001F620000}"/>
    <cellStyle name="Normal 2 21 4 2" xfId="20482" xr:uid="{00000000-0005-0000-0000-000020620000}"/>
    <cellStyle name="Normal 2 21 4 2 2" xfId="20483" xr:uid="{00000000-0005-0000-0000-000021620000}"/>
    <cellStyle name="Normal 2 21 4 2 2 2" xfId="20484" xr:uid="{00000000-0005-0000-0000-000022620000}"/>
    <cellStyle name="Normal 2 21 4 2 2 3" xfId="20485" xr:uid="{00000000-0005-0000-0000-000023620000}"/>
    <cellStyle name="Normal 2 21 4 2 3" xfId="20486" xr:uid="{00000000-0005-0000-0000-000024620000}"/>
    <cellStyle name="Normal 2 21 4 2 4" xfId="20487" xr:uid="{00000000-0005-0000-0000-000025620000}"/>
    <cellStyle name="Normal 2 21 4 3" xfId="20488" xr:uid="{00000000-0005-0000-0000-000026620000}"/>
    <cellStyle name="Normal 2 21 4 3 2" xfId="20489" xr:uid="{00000000-0005-0000-0000-000027620000}"/>
    <cellStyle name="Normal 2 21 4 3 3" xfId="20490" xr:uid="{00000000-0005-0000-0000-000028620000}"/>
    <cellStyle name="Normal 2 21 4 4" xfId="20491" xr:uid="{00000000-0005-0000-0000-000029620000}"/>
    <cellStyle name="Normal 2 21 5" xfId="1856" xr:uid="{00000000-0005-0000-0000-00002A620000}"/>
    <cellStyle name="Normal 2 21 5 2" xfId="20492" xr:uid="{00000000-0005-0000-0000-00002B620000}"/>
    <cellStyle name="Normal 2 21 5 2 2" xfId="20493" xr:uid="{00000000-0005-0000-0000-00002C620000}"/>
    <cellStyle name="Normal 2 21 5 2 2 2" xfId="20494" xr:uid="{00000000-0005-0000-0000-00002D620000}"/>
    <cellStyle name="Normal 2 21 5 2 2 3" xfId="20495" xr:uid="{00000000-0005-0000-0000-00002E620000}"/>
    <cellStyle name="Normal 2 21 5 2 3" xfId="20496" xr:uid="{00000000-0005-0000-0000-00002F620000}"/>
    <cellStyle name="Normal 2 21 5 2 4" xfId="20497" xr:uid="{00000000-0005-0000-0000-000030620000}"/>
    <cellStyle name="Normal 2 21 5 3" xfId="20498" xr:uid="{00000000-0005-0000-0000-000031620000}"/>
    <cellStyle name="Normal 2 21 5 3 2" xfId="20499" xr:uid="{00000000-0005-0000-0000-000032620000}"/>
    <cellStyle name="Normal 2 21 5 3 3" xfId="20500" xr:uid="{00000000-0005-0000-0000-000033620000}"/>
    <cellStyle name="Normal 2 21 5 4" xfId="20501" xr:uid="{00000000-0005-0000-0000-000034620000}"/>
    <cellStyle name="Normal 2 21 6" xfId="1857" xr:uid="{00000000-0005-0000-0000-000035620000}"/>
    <cellStyle name="Normal 2 21 6 2" xfId="20502" xr:uid="{00000000-0005-0000-0000-000036620000}"/>
    <cellStyle name="Normal 2 21 6 2 2" xfId="20503" xr:uid="{00000000-0005-0000-0000-000037620000}"/>
    <cellStyle name="Normal 2 21 6 2 2 2" xfId="20504" xr:uid="{00000000-0005-0000-0000-000038620000}"/>
    <cellStyle name="Normal 2 21 6 2 2 3" xfId="20505" xr:uid="{00000000-0005-0000-0000-000039620000}"/>
    <cellStyle name="Normal 2 21 6 2 3" xfId="20506" xr:uid="{00000000-0005-0000-0000-00003A620000}"/>
    <cellStyle name="Normal 2 21 6 2 4" xfId="20507" xr:uid="{00000000-0005-0000-0000-00003B620000}"/>
    <cellStyle name="Normal 2 21 6 3" xfId="20508" xr:uid="{00000000-0005-0000-0000-00003C620000}"/>
    <cellStyle name="Normal 2 21 6 3 2" xfId="20509" xr:uid="{00000000-0005-0000-0000-00003D620000}"/>
    <cellStyle name="Normal 2 21 6 3 3" xfId="20510" xr:uid="{00000000-0005-0000-0000-00003E620000}"/>
    <cellStyle name="Normal 2 21 6 4" xfId="20511" xr:uid="{00000000-0005-0000-0000-00003F620000}"/>
    <cellStyle name="Normal 2 21 7" xfId="1858" xr:uid="{00000000-0005-0000-0000-000040620000}"/>
    <cellStyle name="Normal 2 21 7 2" xfId="20512" xr:uid="{00000000-0005-0000-0000-000041620000}"/>
    <cellStyle name="Normal 2 21 7 2 2" xfId="20513" xr:uid="{00000000-0005-0000-0000-000042620000}"/>
    <cellStyle name="Normal 2 21 7 2 2 2" xfId="20514" xr:uid="{00000000-0005-0000-0000-000043620000}"/>
    <cellStyle name="Normal 2 21 7 2 2 3" xfId="20515" xr:uid="{00000000-0005-0000-0000-000044620000}"/>
    <cellStyle name="Normal 2 21 7 2 3" xfId="20516" xr:uid="{00000000-0005-0000-0000-000045620000}"/>
    <cellStyle name="Normal 2 21 7 2 4" xfId="20517" xr:uid="{00000000-0005-0000-0000-000046620000}"/>
    <cellStyle name="Normal 2 21 7 3" xfId="20518" xr:uid="{00000000-0005-0000-0000-000047620000}"/>
    <cellStyle name="Normal 2 21 7 3 2" xfId="20519" xr:uid="{00000000-0005-0000-0000-000048620000}"/>
    <cellStyle name="Normal 2 21 7 3 3" xfId="20520" xr:uid="{00000000-0005-0000-0000-000049620000}"/>
    <cellStyle name="Normal 2 21 7 4" xfId="20521" xr:uid="{00000000-0005-0000-0000-00004A620000}"/>
    <cellStyle name="Normal 2 21 8" xfId="1859" xr:uid="{00000000-0005-0000-0000-00004B620000}"/>
    <cellStyle name="Normal 2 21 8 2" xfId="20522" xr:uid="{00000000-0005-0000-0000-00004C620000}"/>
    <cellStyle name="Normal 2 21 8 2 2" xfId="20523" xr:uid="{00000000-0005-0000-0000-00004D620000}"/>
    <cellStyle name="Normal 2 21 8 2 2 2" xfId="20524" xr:uid="{00000000-0005-0000-0000-00004E620000}"/>
    <cellStyle name="Normal 2 21 8 2 2 3" xfId="20525" xr:uid="{00000000-0005-0000-0000-00004F620000}"/>
    <cellStyle name="Normal 2 21 8 2 3" xfId="20526" xr:uid="{00000000-0005-0000-0000-000050620000}"/>
    <cellStyle name="Normal 2 21 8 2 4" xfId="20527" xr:uid="{00000000-0005-0000-0000-000051620000}"/>
    <cellStyle name="Normal 2 21 8 3" xfId="20528" xr:uid="{00000000-0005-0000-0000-000052620000}"/>
    <cellStyle name="Normal 2 21 8 3 2" xfId="20529" xr:uid="{00000000-0005-0000-0000-000053620000}"/>
    <cellStyle name="Normal 2 21 8 3 3" xfId="20530" xr:uid="{00000000-0005-0000-0000-000054620000}"/>
    <cellStyle name="Normal 2 21 8 4" xfId="20531" xr:uid="{00000000-0005-0000-0000-000055620000}"/>
    <cellStyle name="Normal 2 21 9" xfId="1860" xr:uid="{00000000-0005-0000-0000-000056620000}"/>
    <cellStyle name="Normal 2 21 9 2" xfId="20532" xr:uid="{00000000-0005-0000-0000-000057620000}"/>
    <cellStyle name="Normal 2 21 9 2 2" xfId="20533" xr:uid="{00000000-0005-0000-0000-000058620000}"/>
    <cellStyle name="Normal 2 21 9 2 2 2" xfId="20534" xr:uid="{00000000-0005-0000-0000-000059620000}"/>
    <cellStyle name="Normal 2 21 9 2 2 3" xfId="20535" xr:uid="{00000000-0005-0000-0000-00005A620000}"/>
    <cellStyle name="Normal 2 21 9 2 3" xfId="20536" xr:uid="{00000000-0005-0000-0000-00005B620000}"/>
    <cellStyle name="Normal 2 21 9 2 4" xfId="20537" xr:uid="{00000000-0005-0000-0000-00005C620000}"/>
    <cellStyle name="Normal 2 21 9 3" xfId="20538" xr:uid="{00000000-0005-0000-0000-00005D620000}"/>
    <cellStyle name="Normal 2 21 9 3 2" xfId="20539" xr:uid="{00000000-0005-0000-0000-00005E620000}"/>
    <cellStyle name="Normal 2 21 9 3 3" xfId="20540" xr:uid="{00000000-0005-0000-0000-00005F620000}"/>
    <cellStyle name="Normal 2 21 9 4" xfId="20541" xr:uid="{00000000-0005-0000-0000-000060620000}"/>
    <cellStyle name="Normal 2 22" xfId="1861" xr:uid="{00000000-0005-0000-0000-000061620000}"/>
    <cellStyle name="Normal 2 22 10" xfId="1862" xr:uid="{00000000-0005-0000-0000-000062620000}"/>
    <cellStyle name="Normal 2 22 10 2" xfId="20542" xr:uid="{00000000-0005-0000-0000-000063620000}"/>
    <cellStyle name="Normal 2 22 10 2 2" xfId="20543" xr:uid="{00000000-0005-0000-0000-000064620000}"/>
    <cellStyle name="Normal 2 22 10 2 2 2" xfId="20544" xr:uid="{00000000-0005-0000-0000-000065620000}"/>
    <cellStyle name="Normal 2 22 10 2 2 3" xfId="20545" xr:uid="{00000000-0005-0000-0000-000066620000}"/>
    <cellStyle name="Normal 2 22 10 2 3" xfId="20546" xr:uid="{00000000-0005-0000-0000-000067620000}"/>
    <cellStyle name="Normal 2 22 10 2 4" xfId="20547" xr:uid="{00000000-0005-0000-0000-000068620000}"/>
    <cellStyle name="Normal 2 22 10 3" xfId="20548" xr:uid="{00000000-0005-0000-0000-000069620000}"/>
    <cellStyle name="Normal 2 22 10 3 2" xfId="20549" xr:uid="{00000000-0005-0000-0000-00006A620000}"/>
    <cellStyle name="Normal 2 22 10 3 3" xfId="20550" xr:uid="{00000000-0005-0000-0000-00006B620000}"/>
    <cellStyle name="Normal 2 22 10 4" xfId="20551" xr:uid="{00000000-0005-0000-0000-00006C620000}"/>
    <cellStyle name="Normal 2 22 11" xfId="1863" xr:uid="{00000000-0005-0000-0000-00006D620000}"/>
    <cellStyle name="Normal 2 22 11 2" xfId="20552" xr:uid="{00000000-0005-0000-0000-00006E620000}"/>
    <cellStyle name="Normal 2 22 11 2 2" xfId="20553" xr:uid="{00000000-0005-0000-0000-00006F620000}"/>
    <cellStyle name="Normal 2 22 11 2 2 2" xfId="20554" xr:uid="{00000000-0005-0000-0000-000070620000}"/>
    <cellStyle name="Normal 2 22 11 2 2 3" xfId="20555" xr:uid="{00000000-0005-0000-0000-000071620000}"/>
    <cellStyle name="Normal 2 22 11 2 3" xfId="20556" xr:uid="{00000000-0005-0000-0000-000072620000}"/>
    <cellStyle name="Normal 2 22 11 2 4" xfId="20557" xr:uid="{00000000-0005-0000-0000-000073620000}"/>
    <cellStyle name="Normal 2 22 11 3" xfId="20558" xr:uid="{00000000-0005-0000-0000-000074620000}"/>
    <cellStyle name="Normal 2 22 11 3 2" xfId="20559" xr:uid="{00000000-0005-0000-0000-000075620000}"/>
    <cellStyle name="Normal 2 22 11 3 3" xfId="20560" xr:uid="{00000000-0005-0000-0000-000076620000}"/>
    <cellStyle name="Normal 2 22 11 4" xfId="20561" xr:uid="{00000000-0005-0000-0000-000077620000}"/>
    <cellStyle name="Normal 2 22 12" xfId="1864" xr:uid="{00000000-0005-0000-0000-000078620000}"/>
    <cellStyle name="Normal 2 22 12 2" xfId="20562" xr:uid="{00000000-0005-0000-0000-000079620000}"/>
    <cellStyle name="Normal 2 22 12 2 2" xfId="20563" xr:uid="{00000000-0005-0000-0000-00007A620000}"/>
    <cellStyle name="Normal 2 22 12 2 2 2" xfId="20564" xr:uid="{00000000-0005-0000-0000-00007B620000}"/>
    <cellStyle name="Normal 2 22 12 2 2 3" xfId="20565" xr:uid="{00000000-0005-0000-0000-00007C620000}"/>
    <cellStyle name="Normal 2 22 12 2 3" xfId="20566" xr:uid="{00000000-0005-0000-0000-00007D620000}"/>
    <cellStyle name="Normal 2 22 12 2 4" xfId="20567" xr:uid="{00000000-0005-0000-0000-00007E620000}"/>
    <cellStyle name="Normal 2 22 12 3" xfId="20568" xr:uid="{00000000-0005-0000-0000-00007F620000}"/>
    <cellStyle name="Normal 2 22 12 3 2" xfId="20569" xr:uid="{00000000-0005-0000-0000-000080620000}"/>
    <cellStyle name="Normal 2 22 12 3 3" xfId="20570" xr:uid="{00000000-0005-0000-0000-000081620000}"/>
    <cellStyle name="Normal 2 22 12 4" xfId="20571" xr:uid="{00000000-0005-0000-0000-000082620000}"/>
    <cellStyle name="Normal 2 22 13" xfId="1865" xr:uid="{00000000-0005-0000-0000-000083620000}"/>
    <cellStyle name="Normal 2 22 13 2" xfId="20572" xr:uid="{00000000-0005-0000-0000-000084620000}"/>
    <cellStyle name="Normal 2 22 13 2 2" xfId="20573" xr:uid="{00000000-0005-0000-0000-000085620000}"/>
    <cellStyle name="Normal 2 22 13 2 2 2" xfId="20574" xr:uid="{00000000-0005-0000-0000-000086620000}"/>
    <cellStyle name="Normal 2 22 13 2 2 3" xfId="20575" xr:uid="{00000000-0005-0000-0000-000087620000}"/>
    <cellStyle name="Normal 2 22 13 2 3" xfId="20576" xr:uid="{00000000-0005-0000-0000-000088620000}"/>
    <cellStyle name="Normal 2 22 13 2 4" xfId="20577" xr:uid="{00000000-0005-0000-0000-000089620000}"/>
    <cellStyle name="Normal 2 22 13 3" xfId="20578" xr:uid="{00000000-0005-0000-0000-00008A620000}"/>
    <cellStyle name="Normal 2 22 13 3 2" xfId="20579" xr:uid="{00000000-0005-0000-0000-00008B620000}"/>
    <cellStyle name="Normal 2 22 13 3 3" xfId="20580" xr:uid="{00000000-0005-0000-0000-00008C620000}"/>
    <cellStyle name="Normal 2 22 13 4" xfId="20581" xr:uid="{00000000-0005-0000-0000-00008D620000}"/>
    <cellStyle name="Normal 2 22 14" xfId="1866" xr:uid="{00000000-0005-0000-0000-00008E620000}"/>
    <cellStyle name="Normal 2 22 14 2" xfId="20582" xr:uid="{00000000-0005-0000-0000-00008F620000}"/>
    <cellStyle name="Normal 2 22 14 2 2" xfId="20583" xr:uid="{00000000-0005-0000-0000-000090620000}"/>
    <cellStyle name="Normal 2 22 14 2 2 2" xfId="20584" xr:uid="{00000000-0005-0000-0000-000091620000}"/>
    <cellStyle name="Normal 2 22 14 2 2 3" xfId="20585" xr:uid="{00000000-0005-0000-0000-000092620000}"/>
    <cellStyle name="Normal 2 22 14 2 3" xfId="20586" xr:uid="{00000000-0005-0000-0000-000093620000}"/>
    <cellStyle name="Normal 2 22 14 2 4" xfId="20587" xr:uid="{00000000-0005-0000-0000-000094620000}"/>
    <cellStyle name="Normal 2 22 14 3" xfId="20588" xr:uid="{00000000-0005-0000-0000-000095620000}"/>
    <cellStyle name="Normal 2 22 14 3 2" xfId="20589" xr:uid="{00000000-0005-0000-0000-000096620000}"/>
    <cellStyle name="Normal 2 22 14 3 3" xfId="20590" xr:uid="{00000000-0005-0000-0000-000097620000}"/>
    <cellStyle name="Normal 2 22 14 4" xfId="20591" xr:uid="{00000000-0005-0000-0000-000098620000}"/>
    <cellStyle name="Normal 2 22 15" xfId="1867" xr:uid="{00000000-0005-0000-0000-000099620000}"/>
    <cellStyle name="Normal 2 22 15 2" xfId="20592" xr:uid="{00000000-0005-0000-0000-00009A620000}"/>
    <cellStyle name="Normal 2 22 15 2 2" xfId="20593" xr:uid="{00000000-0005-0000-0000-00009B620000}"/>
    <cellStyle name="Normal 2 22 15 2 2 2" xfId="20594" xr:uid="{00000000-0005-0000-0000-00009C620000}"/>
    <cellStyle name="Normal 2 22 15 2 2 3" xfId="20595" xr:uid="{00000000-0005-0000-0000-00009D620000}"/>
    <cellStyle name="Normal 2 22 15 2 3" xfId="20596" xr:uid="{00000000-0005-0000-0000-00009E620000}"/>
    <cellStyle name="Normal 2 22 15 2 4" xfId="20597" xr:uid="{00000000-0005-0000-0000-00009F620000}"/>
    <cellStyle name="Normal 2 22 15 3" xfId="20598" xr:uid="{00000000-0005-0000-0000-0000A0620000}"/>
    <cellStyle name="Normal 2 22 15 3 2" xfId="20599" xr:uid="{00000000-0005-0000-0000-0000A1620000}"/>
    <cellStyle name="Normal 2 22 15 3 3" xfId="20600" xr:uid="{00000000-0005-0000-0000-0000A2620000}"/>
    <cellStyle name="Normal 2 22 15 4" xfId="20601" xr:uid="{00000000-0005-0000-0000-0000A3620000}"/>
    <cellStyle name="Normal 2 22 16" xfId="1868" xr:uid="{00000000-0005-0000-0000-0000A4620000}"/>
    <cellStyle name="Normal 2 22 16 2" xfId="20602" xr:uid="{00000000-0005-0000-0000-0000A5620000}"/>
    <cellStyle name="Normal 2 22 16 2 2" xfId="20603" xr:uid="{00000000-0005-0000-0000-0000A6620000}"/>
    <cellStyle name="Normal 2 22 16 2 2 2" xfId="20604" xr:uid="{00000000-0005-0000-0000-0000A7620000}"/>
    <cellStyle name="Normal 2 22 16 2 2 3" xfId="20605" xr:uid="{00000000-0005-0000-0000-0000A8620000}"/>
    <cellStyle name="Normal 2 22 16 2 3" xfId="20606" xr:uid="{00000000-0005-0000-0000-0000A9620000}"/>
    <cellStyle name="Normal 2 22 16 2 4" xfId="20607" xr:uid="{00000000-0005-0000-0000-0000AA620000}"/>
    <cellStyle name="Normal 2 22 16 3" xfId="20608" xr:uid="{00000000-0005-0000-0000-0000AB620000}"/>
    <cellStyle name="Normal 2 22 16 3 2" xfId="20609" xr:uid="{00000000-0005-0000-0000-0000AC620000}"/>
    <cellStyle name="Normal 2 22 16 3 3" xfId="20610" xr:uid="{00000000-0005-0000-0000-0000AD620000}"/>
    <cellStyle name="Normal 2 22 16 4" xfId="20611" xr:uid="{00000000-0005-0000-0000-0000AE620000}"/>
    <cellStyle name="Normal 2 22 17" xfId="1869" xr:uid="{00000000-0005-0000-0000-0000AF620000}"/>
    <cellStyle name="Normal 2 22 17 2" xfId="20612" xr:uid="{00000000-0005-0000-0000-0000B0620000}"/>
    <cellStyle name="Normal 2 22 17 2 2" xfId="20613" xr:uid="{00000000-0005-0000-0000-0000B1620000}"/>
    <cellStyle name="Normal 2 22 17 2 2 2" xfId="20614" xr:uid="{00000000-0005-0000-0000-0000B2620000}"/>
    <cellStyle name="Normal 2 22 17 2 2 3" xfId="20615" xr:uid="{00000000-0005-0000-0000-0000B3620000}"/>
    <cellStyle name="Normal 2 22 17 2 3" xfId="20616" xr:uid="{00000000-0005-0000-0000-0000B4620000}"/>
    <cellStyle name="Normal 2 22 17 2 4" xfId="20617" xr:uid="{00000000-0005-0000-0000-0000B5620000}"/>
    <cellStyle name="Normal 2 22 17 3" xfId="20618" xr:uid="{00000000-0005-0000-0000-0000B6620000}"/>
    <cellStyle name="Normal 2 22 17 3 2" xfId="20619" xr:uid="{00000000-0005-0000-0000-0000B7620000}"/>
    <cellStyle name="Normal 2 22 17 3 3" xfId="20620" xr:uid="{00000000-0005-0000-0000-0000B8620000}"/>
    <cellStyle name="Normal 2 22 17 4" xfId="20621" xr:uid="{00000000-0005-0000-0000-0000B9620000}"/>
    <cellStyle name="Normal 2 22 18" xfId="1870" xr:uid="{00000000-0005-0000-0000-0000BA620000}"/>
    <cellStyle name="Normal 2 22 18 2" xfId="20622" xr:uid="{00000000-0005-0000-0000-0000BB620000}"/>
    <cellStyle name="Normal 2 22 18 2 2" xfId="20623" xr:uid="{00000000-0005-0000-0000-0000BC620000}"/>
    <cellStyle name="Normal 2 22 18 2 2 2" xfId="20624" xr:uid="{00000000-0005-0000-0000-0000BD620000}"/>
    <cellStyle name="Normal 2 22 18 2 2 3" xfId="20625" xr:uid="{00000000-0005-0000-0000-0000BE620000}"/>
    <cellStyle name="Normal 2 22 18 2 3" xfId="20626" xr:uid="{00000000-0005-0000-0000-0000BF620000}"/>
    <cellStyle name="Normal 2 22 18 2 4" xfId="20627" xr:uid="{00000000-0005-0000-0000-0000C0620000}"/>
    <cellStyle name="Normal 2 22 18 3" xfId="20628" xr:uid="{00000000-0005-0000-0000-0000C1620000}"/>
    <cellStyle name="Normal 2 22 18 3 2" xfId="20629" xr:uid="{00000000-0005-0000-0000-0000C2620000}"/>
    <cellStyle name="Normal 2 22 18 3 3" xfId="20630" xr:uid="{00000000-0005-0000-0000-0000C3620000}"/>
    <cellStyle name="Normal 2 22 18 4" xfId="20631" xr:uid="{00000000-0005-0000-0000-0000C4620000}"/>
    <cellStyle name="Normal 2 22 19" xfId="1871" xr:uid="{00000000-0005-0000-0000-0000C5620000}"/>
    <cellStyle name="Normal 2 22 19 2" xfId="20632" xr:uid="{00000000-0005-0000-0000-0000C6620000}"/>
    <cellStyle name="Normal 2 22 19 2 2" xfId="20633" xr:uid="{00000000-0005-0000-0000-0000C7620000}"/>
    <cellStyle name="Normal 2 22 19 2 2 2" xfId="20634" xr:uid="{00000000-0005-0000-0000-0000C8620000}"/>
    <cellStyle name="Normal 2 22 19 2 2 3" xfId="20635" xr:uid="{00000000-0005-0000-0000-0000C9620000}"/>
    <cellStyle name="Normal 2 22 19 2 3" xfId="20636" xr:uid="{00000000-0005-0000-0000-0000CA620000}"/>
    <cellStyle name="Normal 2 22 19 2 4" xfId="20637" xr:uid="{00000000-0005-0000-0000-0000CB620000}"/>
    <cellStyle name="Normal 2 22 19 3" xfId="20638" xr:uid="{00000000-0005-0000-0000-0000CC620000}"/>
    <cellStyle name="Normal 2 22 19 3 2" xfId="20639" xr:uid="{00000000-0005-0000-0000-0000CD620000}"/>
    <cellStyle name="Normal 2 22 19 3 3" xfId="20640" xr:uid="{00000000-0005-0000-0000-0000CE620000}"/>
    <cellStyle name="Normal 2 22 19 4" xfId="20641" xr:uid="{00000000-0005-0000-0000-0000CF620000}"/>
    <cellStyle name="Normal 2 22 2" xfId="1872" xr:uid="{00000000-0005-0000-0000-0000D0620000}"/>
    <cellStyle name="Normal 2 22 2 2" xfId="20642" xr:uid="{00000000-0005-0000-0000-0000D1620000}"/>
    <cellStyle name="Normal 2 22 2 2 2" xfId="20643" xr:uid="{00000000-0005-0000-0000-0000D2620000}"/>
    <cellStyle name="Normal 2 22 2 2 2 2" xfId="20644" xr:uid="{00000000-0005-0000-0000-0000D3620000}"/>
    <cellStyle name="Normal 2 22 2 2 2 3" xfId="20645" xr:uid="{00000000-0005-0000-0000-0000D4620000}"/>
    <cellStyle name="Normal 2 22 2 2 3" xfId="20646" xr:uid="{00000000-0005-0000-0000-0000D5620000}"/>
    <cellStyle name="Normal 2 22 2 2 4" xfId="20647" xr:uid="{00000000-0005-0000-0000-0000D6620000}"/>
    <cellStyle name="Normal 2 22 2 3" xfId="20648" xr:uid="{00000000-0005-0000-0000-0000D7620000}"/>
    <cellStyle name="Normal 2 22 2 3 2" xfId="20649" xr:uid="{00000000-0005-0000-0000-0000D8620000}"/>
    <cellStyle name="Normal 2 22 2 3 3" xfId="20650" xr:uid="{00000000-0005-0000-0000-0000D9620000}"/>
    <cellStyle name="Normal 2 22 2 4" xfId="20651" xr:uid="{00000000-0005-0000-0000-0000DA620000}"/>
    <cellStyle name="Normal 2 22 20" xfId="1873" xr:uid="{00000000-0005-0000-0000-0000DB620000}"/>
    <cellStyle name="Normal 2 22 20 2" xfId="20652" xr:uid="{00000000-0005-0000-0000-0000DC620000}"/>
    <cellStyle name="Normal 2 22 20 2 2" xfId="20653" xr:uid="{00000000-0005-0000-0000-0000DD620000}"/>
    <cellStyle name="Normal 2 22 20 2 2 2" xfId="20654" xr:uid="{00000000-0005-0000-0000-0000DE620000}"/>
    <cellStyle name="Normal 2 22 20 2 2 3" xfId="20655" xr:uid="{00000000-0005-0000-0000-0000DF620000}"/>
    <cellStyle name="Normal 2 22 20 2 3" xfId="20656" xr:uid="{00000000-0005-0000-0000-0000E0620000}"/>
    <cellStyle name="Normal 2 22 20 2 4" xfId="20657" xr:uid="{00000000-0005-0000-0000-0000E1620000}"/>
    <cellStyle name="Normal 2 22 20 3" xfId="20658" xr:uid="{00000000-0005-0000-0000-0000E2620000}"/>
    <cellStyle name="Normal 2 22 20 3 2" xfId="20659" xr:uid="{00000000-0005-0000-0000-0000E3620000}"/>
    <cellStyle name="Normal 2 22 20 3 3" xfId="20660" xr:uid="{00000000-0005-0000-0000-0000E4620000}"/>
    <cellStyle name="Normal 2 22 20 4" xfId="20661" xr:uid="{00000000-0005-0000-0000-0000E5620000}"/>
    <cellStyle name="Normal 2 22 21" xfId="1874" xr:uid="{00000000-0005-0000-0000-0000E6620000}"/>
    <cellStyle name="Normal 2 22 21 2" xfId="20662" xr:uid="{00000000-0005-0000-0000-0000E7620000}"/>
    <cellStyle name="Normal 2 22 21 2 2" xfId="20663" xr:uid="{00000000-0005-0000-0000-0000E8620000}"/>
    <cellStyle name="Normal 2 22 21 2 2 2" xfId="20664" xr:uid="{00000000-0005-0000-0000-0000E9620000}"/>
    <cellStyle name="Normal 2 22 21 2 2 3" xfId="20665" xr:uid="{00000000-0005-0000-0000-0000EA620000}"/>
    <cellStyle name="Normal 2 22 21 2 3" xfId="20666" xr:uid="{00000000-0005-0000-0000-0000EB620000}"/>
    <cellStyle name="Normal 2 22 21 2 4" xfId="20667" xr:uid="{00000000-0005-0000-0000-0000EC620000}"/>
    <cellStyle name="Normal 2 22 21 3" xfId="20668" xr:uid="{00000000-0005-0000-0000-0000ED620000}"/>
    <cellStyle name="Normal 2 22 21 3 2" xfId="20669" xr:uid="{00000000-0005-0000-0000-0000EE620000}"/>
    <cellStyle name="Normal 2 22 21 3 3" xfId="20670" xr:uid="{00000000-0005-0000-0000-0000EF620000}"/>
    <cellStyle name="Normal 2 22 21 4" xfId="20671" xr:uid="{00000000-0005-0000-0000-0000F0620000}"/>
    <cellStyle name="Normal 2 22 22" xfId="1875" xr:uid="{00000000-0005-0000-0000-0000F1620000}"/>
    <cellStyle name="Normal 2 22 22 2" xfId="20672" xr:uid="{00000000-0005-0000-0000-0000F2620000}"/>
    <cellStyle name="Normal 2 22 22 2 2" xfId="20673" xr:uid="{00000000-0005-0000-0000-0000F3620000}"/>
    <cellStyle name="Normal 2 22 22 2 2 2" xfId="20674" xr:uid="{00000000-0005-0000-0000-0000F4620000}"/>
    <cellStyle name="Normal 2 22 22 2 2 3" xfId="20675" xr:uid="{00000000-0005-0000-0000-0000F5620000}"/>
    <cellStyle name="Normal 2 22 22 2 3" xfId="20676" xr:uid="{00000000-0005-0000-0000-0000F6620000}"/>
    <cellStyle name="Normal 2 22 22 2 4" xfId="20677" xr:uid="{00000000-0005-0000-0000-0000F7620000}"/>
    <cellStyle name="Normal 2 22 22 3" xfId="20678" xr:uid="{00000000-0005-0000-0000-0000F8620000}"/>
    <cellStyle name="Normal 2 22 22 3 2" xfId="20679" xr:uid="{00000000-0005-0000-0000-0000F9620000}"/>
    <cellStyle name="Normal 2 22 22 3 3" xfId="20680" xr:uid="{00000000-0005-0000-0000-0000FA620000}"/>
    <cellStyle name="Normal 2 22 22 4" xfId="20681" xr:uid="{00000000-0005-0000-0000-0000FB620000}"/>
    <cellStyle name="Normal 2 22 23" xfId="1876" xr:uid="{00000000-0005-0000-0000-0000FC620000}"/>
    <cellStyle name="Normal 2 22 23 2" xfId="20682" xr:uid="{00000000-0005-0000-0000-0000FD620000}"/>
    <cellStyle name="Normal 2 22 23 2 2" xfId="20683" xr:uid="{00000000-0005-0000-0000-0000FE620000}"/>
    <cellStyle name="Normal 2 22 23 2 2 2" xfId="20684" xr:uid="{00000000-0005-0000-0000-0000FF620000}"/>
    <cellStyle name="Normal 2 22 23 2 2 3" xfId="20685" xr:uid="{00000000-0005-0000-0000-000000630000}"/>
    <cellStyle name="Normal 2 22 23 2 3" xfId="20686" xr:uid="{00000000-0005-0000-0000-000001630000}"/>
    <cellStyle name="Normal 2 22 23 2 4" xfId="20687" xr:uid="{00000000-0005-0000-0000-000002630000}"/>
    <cellStyle name="Normal 2 22 23 3" xfId="20688" xr:uid="{00000000-0005-0000-0000-000003630000}"/>
    <cellStyle name="Normal 2 22 23 3 2" xfId="20689" xr:uid="{00000000-0005-0000-0000-000004630000}"/>
    <cellStyle name="Normal 2 22 23 3 3" xfId="20690" xr:uid="{00000000-0005-0000-0000-000005630000}"/>
    <cellStyle name="Normal 2 22 23 4" xfId="20691" xr:uid="{00000000-0005-0000-0000-000006630000}"/>
    <cellStyle name="Normal 2 22 24" xfId="20692" xr:uid="{00000000-0005-0000-0000-000007630000}"/>
    <cellStyle name="Normal 2 22 24 2" xfId="20693" xr:uid="{00000000-0005-0000-0000-000008630000}"/>
    <cellStyle name="Normal 2 22 24 2 2" xfId="20694" xr:uid="{00000000-0005-0000-0000-000009630000}"/>
    <cellStyle name="Normal 2 22 24 2 3" xfId="20695" xr:uid="{00000000-0005-0000-0000-00000A630000}"/>
    <cellStyle name="Normal 2 22 24 3" xfId="20696" xr:uid="{00000000-0005-0000-0000-00000B630000}"/>
    <cellStyle name="Normal 2 22 24 4" xfId="20697" xr:uid="{00000000-0005-0000-0000-00000C630000}"/>
    <cellStyle name="Normal 2 22 25" xfId="20698" xr:uid="{00000000-0005-0000-0000-00000D630000}"/>
    <cellStyle name="Normal 2 22 25 2" xfId="20699" xr:uid="{00000000-0005-0000-0000-00000E630000}"/>
    <cellStyle name="Normal 2 22 25 3" xfId="20700" xr:uid="{00000000-0005-0000-0000-00000F630000}"/>
    <cellStyle name="Normal 2 22 26" xfId="20701" xr:uid="{00000000-0005-0000-0000-000010630000}"/>
    <cellStyle name="Normal 2 22 3" xfId="1877" xr:uid="{00000000-0005-0000-0000-000011630000}"/>
    <cellStyle name="Normal 2 22 3 2" xfId="20702" xr:uid="{00000000-0005-0000-0000-000012630000}"/>
    <cellStyle name="Normal 2 22 3 2 2" xfId="20703" xr:uid="{00000000-0005-0000-0000-000013630000}"/>
    <cellStyle name="Normal 2 22 3 2 2 2" xfId="20704" xr:uid="{00000000-0005-0000-0000-000014630000}"/>
    <cellStyle name="Normal 2 22 3 2 2 3" xfId="20705" xr:uid="{00000000-0005-0000-0000-000015630000}"/>
    <cellStyle name="Normal 2 22 3 2 3" xfId="20706" xr:uid="{00000000-0005-0000-0000-000016630000}"/>
    <cellStyle name="Normal 2 22 3 2 4" xfId="20707" xr:uid="{00000000-0005-0000-0000-000017630000}"/>
    <cellStyle name="Normal 2 22 3 3" xfId="20708" xr:uid="{00000000-0005-0000-0000-000018630000}"/>
    <cellStyle name="Normal 2 22 3 3 2" xfId="20709" xr:uid="{00000000-0005-0000-0000-000019630000}"/>
    <cellStyle name="Normal 2 22 3 3 3" xfId="20710" xr:uid="{00000000-0005-0000-0000-00001A630000}"/>
    <cellStyle name="Normal 2 22 3 4" xfId="20711" xr:uid="{00000000-0005-0000-0000-00001B630000}"/>
    <cellStyle name="Normal 2 22 4" xfId="1878" xr:uid="{00000000-0005-0000-0000-00001C630000}"/>
    <cellStyle name="Normal 2 22 4 2" xfId="20712" xr:uid="{00000000-0005-0000-0000-00001D630000}"/>
    <cellStyle name="Normal 2 22 4 2 2" xfId="20713" xr:uid="{00000000-0005-0000-0000-00001E630000}"/>
    <cellStyle name="Normal 2 22 4 2 2 2" xfId="20714" xr:uid="{00000000-0005-0000-0000-00001F630000}"/>
    <cellStyle name="Normal 2 22 4 2 2 3" xfId="20715" xr:uid="{00000000-0005-0000-0000-000020630000}"/>
    <cellStyle name="Normal 2 22 4 2 3" xfId="20716" xr:uid="{00000000-0005-0000-0000-000021630000}"/>
    <cellStyle name="Normal 2 22 4 2 4" xfId="20717" xr:uid="{00000000-0005-0000-0000-000022630000}"/>
    <cellStyle name="Normal 2 22 4 3" xfId="20718" xr:uid="{00000000-0005-0000-0000-000023630000}"/>
    <cellStyle name="Normal 2 22 4 3 2" xfId="20719" xr:uid="{00000000-0005-0000-0000-000024630000}"/>
    <cellStyle name="Normal 2 22 4 3 3" xfId="20720" xr:uid="{00000000-0005-0000-0000-000025630000}"/>
    <cellStyle name="Normal 2 22 4 4" xfId="20721" xr:uid="{00000000-0005-0000-0000-000026630000}"/>
    <cellStyle name="Normal 2 22 5" xfId="1879" xr:uid="{00000000-0005-0000-0000-000027630000}"/>
    <cellStyle name="Normal 2 22 5 2" xfId="20722" xr:uid="{00000000-0005-0000-0000-000028630000}"/>
    <cellStyle name="Normal 2 22 5 2 2" xfId="20723" xr:uid="{00000000-0005-0000-0000-000029630000}"/>
    <cellStyle name="Normal 2 22 5 2 2 2" xfId="20724" xr:uid="{00000000-0005-0000-0000-00002A630000}"/>
    <cellStyle name="Normal 2 22 5 2 2 3" xfId="20725" xr:uid="{00000000-0005-0000-0000-00002B630000}"/>
    <cellStyle name="Normal 2 22 5 2 3" xfId="20726" xr:uid="{00000000-0005-0000-0000-00002C630000}"/>
    <cellStyle name="Normal 2 22 5 2 4" xfId="20727" xr:uid="{00000000-0005-0000-0000-00002D630000}"/>
    <cellStyle name="Normal 2 22 5 3" xfId="20728" xr:uid="{00000000-0005-0000-0000-00002E630000}"/>
    <cellStyle name="Normal 2 22 5 3 2" xfId="20729" xr:uid="{00000000-0005-0000-0000-00002F630000}"/>
    <cellStyle name="Normal 2 22 5 3 3" xfId="20730" xr:uid="{00000000-0005-0000-0000-000030630000}"/>
    <cellStyle name="Normal 2 22 5 4" xfId="20731" xr:uid="{00000000-0005-0000-0000-000031630000}"/>
    <cellStyle name="Normal 2 22 6" xfId="1880" xr:uid="{00000000-0005-0000-0000-000032630000}"/>
    <cellStyle name="Normal 2 22 6 2" xfId="20732" xr:uid="{00000000-0005-0000-0000-000033630000}"/>
    <cellStyle name="Normal 2 22 6 2 2" xfId="20733" xr:uid="{00000000-0005-0000-0000-000034630000}"/>
    <cellStyle name="Normal 2 22 6 2 2 2" xfId="20734" xr:uid="{00000000-0005-0000-0000-000035630000}"/>
    <cellStyle name="Normal 2 22 6 2 2 3" xfId="20735" xr:uid="{00000000-0005-0000-0000-000036630000}"/>
    <cellStyle name="Normal 2 22 6 2 3" xfId="20736" xr:uid="{00000000-0005-0000-0000-000037630000}"/>
    <cellStyle name="Normal 2 22 6 2 4" xfId="20737" xr:uid="{00000000-0005-0000-0000-000038630000}"/>
    <cellStyle name="Normal 2 22 6 3" xfId="20738" xr:uid="{00000000-0005-0000-0000-000039630000}"/>
    <cellStyle name="Normal 2 22 6 3 2" xfId="20739" xr:uid="{00000000-0005-0000-0000-00003A630000}"/>
    <cellStyle name="Normal 2 22 6 3 3" xfId="20740" xr:uid="{00000000-0005-0000-0000-00003B630000}"/>
    <cellStyle name="Normal 2 22 6 4" xfId="20741" xr:uid="{00000000-0005-0000-0000-00003C630000}"/>
    <cellStyle name="Normal 2 22 7" xfId="1881" xr:uid="{00000000-0005-0000-0000-00003D630000}"/>
    <cellStyle name="Normal 2 22 7 2" xfId="20742" xr:uid="{00000000-0005-0000-0000-00003E630000}"/>
    <cellStyle name="Normal 2 22 7 2 2" xfId="20743" xr:uid="{00000000-0005-0000-0000-00003F630000}"/>
    <cellStyle name="Normal 2 22 7 2 2 2" xfId="20744" xr:uid="{00000000-0005-0000-0000-000040630000}"/>
    <cellStyle name="Normal 2 22 7 2 2 3" xfId="20745" xr:uid="{00000000-0005-0000-0000-000041630000}"/>
    <cellStyle name="Normal 2 22 7 2 3" xfId="20746" xr:uid="{00000000-0005-0000-0000-000042630000}"/>
    <cellStyle name="Normal 2 22 7 2 4" xfId="20747" xr:uid="{00000000-0005-0000-0000-000043630000}"/>
    <cellStyle name="Normal 2 22 7 3" xfId="20748" xr:uid="{00000000-0005-0000-0000-000044630000}"/>
    <cellStyle name="Normal 2 22 7 3 2" xfId="20749" xr:uid="{00000000-0005-0000-0000-000045630000}"/>
    <cellStyle name="Normal 2 22 7 3 3" xfId="20750" xr:uid="{00000000-0005-0000-0000-000046630000}"/>
    <cellStyle name="Normal 2 22 7 4" xfId="20751" xr:uid="{00000000-0005-0000-0000-000047630000}"/>
    <cellStyle name="Normal 2 22 8" xfId="1882" xr:uid="{00000000-0005-0000-0000-000048630000}"/>
    <cellStyle name="Normal 2 22 8 2" xfId="20752" xr:uid="{00000000-0005-0000-0000-000049630000}"/>
    <cellStyle name="Normal 2 22 8 2 2" xfId="20753" xr:uid="{00000000-0005-0000-0000-00004A630000}"/>
    <cellStyle name="Normal 2 22 8 2 2 2" xfId="20754" xr:uid="{00000000-0005-0000-0000-00004B630000}"/>
    <cellStyle name="Normal 2 22 8 2 2 3" xfId="20755" xr:uid="{00000000-0005-0000-0000-00004C630000}"/>
    <cellStyle name="Normal 2 22 8 2 3" xfId="20756" xr:uid="{00000000-0005-0000-0000-00004D630000}"/>
    <cellStyle name="Normal 2 22 8 2 4" xfId="20757" xr:uid="{00000000-0005-0000-0000-00004E630000}"/>
    <cellStyle name="Normal 2 22 8 3" xfId="20758" xr:uid="{00000000-0005-0000-0000-00004F630000}"/>
    <cellStyle name="Normal 2 22 8 3 2" xfId="20759" xr:uid="{00000000-0005-0000-0000-000050630000}"/>
    <cellStyle name="Normal 2 22 8 3 3" xfId="20760" xr:uid="{00000000-0005-0000-0000-000051630000}"/>
    <cellStyle name="Normal 2 22 8 4" xfId="20761" xr:uid="{00000000-0005-0000-0000-000052630000}"/>
    <cellStyle name="Normal 2 22 9" xfId="1883" xr:uid="{00000000-0005-0000-0000-000053630000}"/>
    <cellStyle name="Normal 2 22 9 2" xfId="20762" xr:uid="{00000000-0005-0000-0000-000054630000}"/>
    <cellStyle name="Normal 2 22 9 2 2" xfId="20763" xr:uid="{00000000-0005-0000-0000-000055630000}"/>
    <cellStyle name="Normal 2 22 9 2 2 2" xfId="20764" xr:uid="{00000000-0005-0000-0000-000056630000}"/>
    <cellStyle name="Normal 2 22 9 2 2 3" xfId="20765" xr:uid="{00000000-0005-0000-0000-000057630000}"/>
    <cellStyle name="Normal 2 22 9 2 3" xfId="20766" xr:uid="{00000000-0005-0000-0000-000058630000}"/>
    <cellStyle name="Normal 2 22 9 2 4" xfId="20767" xr:uid="{00000000-0005-0000-0000-000059630000}"/>
    <cellStyle name="Normal 2 22 9 3" xfId="20768" xr:uid="{00000000-0005-0000-0000-00005A630000}"/>
    <cellStyle name="Normal 2 22 9 3 2" xfId="20769" xr:uid="{00000000-0005-0000-0000-00005B630000}"/>
    <cellStyle name="Normal 2 22 9 3 3" xfId="20770" xr:uid="{00000000-0005-0000-0000-00005C630000}"/>
    <cellStyle name="Normal 2 22 9 4" xfId="20771" xr:uid="{00000000-0005-0000-0000-00005D630000}"/>
    <cellStyle name="Normal 2 23" xfId="1884" xr:uid="{00000000-0005-0000-0000-00005E630000}"/>
    <cellStyle name="Normal 2 23 10" xfId="1885" xr:uid="{00000000-0005-0000-0000-00005F630000}"/>
    <cellStyle name="Normal 2 23 10 2" xfId="20772" xr:uid="{00000000-0005-0000-0000-000060630000}"/>
    <cellStyle name="Normal 2 23 10 2 2" xfId="20773" xr:uid="{00000000-0005-0000-0000-000061630000}"/>
    <cellStyle name="Normal 2 23 10 2 2 2" xfId="20774" xr:uid="{00000000-0005-0000-0000-000062630000}"/>
    <cellStyle name="Normal 2 23 10 2 2 3" xfId="20775" xr:uid="{00000000-0005-0000-0000-000063630000}"/>
    <cellStyle name="Normal 2 23 10 2 3" xfId="20776" xr:uid="{00000000-0005-0000-0000-000064630000}"/>
    <cellStyle name="Normal 2 23 10 2 4" xfId="20777" xr:uid="{00000000-0005-0000-0000-000065630000}"/>
    <cellStyle name="Normal 2 23 10 3" xfId="20778" xr:uid="{00000000-0005-0000-0000-000066630000}"/>
    <cellStyle name="Normal 2 23 10 3 2" xfId="20779" xr:uid="{00000000-0005-0000-0000-000067630000}"/>
    <cellStyle name="Normal 2 23 10 3 3" xfId="20780" xr:uid="{00000000-0005-0000-0000-000068630000}"/>
    <cellStyle name="Normal 2 23 10 4" xfId="20781" xr:uid="{00000000-0005-0000-0000-000069630000}"/>
    <cellStyle name="Normal 2 23 11" xfId="1886" xr:uid="{00000000-0005-0000-0000-00006A630000}"/>
    <cellStyle name="Normal 2 23 11 2" xfId="20782" xr:uid="{00000000-0005-0000-0000-00006B630000}"/>
    <cellStyle name="Normal 2 23 11 2 2" xfId="20783" xr:uid="{00000000-0005-0000-0000-00006C630000}"/>
    <cellStyle name="Normal 2 23 11 2 2 2" xfId="20784" xr:uid="{00000000-0005-0000-0000-00006D630000}"/>
    <cellStyle name="Normal 2 23 11 2 2 3" xfId="20785" xr:uid="{00000000-0005-0000-0000-00006E630000}"/>
    <cellStyle name="Normal 2 23 11 2 3" xfId="20786" xr:uid="{00000000-0005-0000-0000-00006F630000}"/>
    <cellStyle name="Normal 2 23 11 2 4" xfId="20787" xr:uid="{00000000-0005-0000-0000-000070630000}"/>
    <cellStyle name="Normal 2 23 11 3" xfId="20788" xr:uid="{00000000-0005-0000-0000-000071630000}"/>
    <cellStyle name="Normal 2 23 11 3 2" xfId="20789" xr:uid="{00000000-0005-0000-0000-000072630000}"/>
    <cellStyle name="Normal 2 23 11 3 3" xfId="20790" xr:uid="{00000000-0005-0000-0000-000073630000}"/>
    <cellStyle name="Normal 2 23 11 4" xfId="20791" xr:uid="{00000000-0005-0000-0000-000074630000}"/>
    <cellStyle name="Normal 2 23 12" xfId="1887" xr:uid="{00000000-0005-0000-0000-000075630000}"/>
    <cellStyle name="Normal 2 23 12 2" xfId="20792" xr:uid="{00000000-0005-0000-0000-000076630000}"/>
    <cellStyle name="Normal 2 23 12 2 2" xfId="20793" xr:uid="{00000000-0005-0000-0000-000077630000}"/>
    <cellStyle name="Normal 2 23 12 2 2 2" xfId="20794" xr:uid="{00000000-0005-0000-0000-000078630000}"/>
    <cellStyle name="Normal 2 23 12 2 2 3" xfId="20795" xr:uid="{00000000-0005-0000-0000-000079630000}"/>
    <cellStyle name="Normal 2 23 12 2 3" xfId="20796" xr:uid="{00000000-0005-0000-0000-00007A630000}"/>
    <cellStyle name="Normal 2 23 12 2 4" xfId="20797" xr:uid="{00000000-0005-0000-0000-00007B630000}"/>
    <cellStyle name="Normal 2 23 12 3" xfId="20798" xr:uid="{00000000-0005-0000-0000-00007C630000}"/>
    <cellStyle name="Normal 2 23 12 3 2" xfId="20799" xr:uid="{00000000-0005-0000-0000-00007D630000}"/>
    <cellStyle name="Normal 2 23 12 3 3" xfId="20800" xr:uid="{00000000-0005-0000-0000-00007E630000}"/>
    <cellStyle name="Normal 2 23 12 4" xfId="20801" xr:uid="{00000000-0005-0000-0000-00007F630000}"/>
    <cellStyle name="Normal 2 23 13" xfId="1888" xr:uid="{00000000-0005-0000-0000-000080630000}"/>
    <cellStyle name="Normal 2 23 13 2" xfId="20802" xr:uid="{00000000-0005-0000-0000-000081630000}"/>
    <cellStyle name="Normal 2 23 13 2 2" xfId="20803" xr:uid="{00000000-0005-0000-0000-000082630000}"/>
    <cellStyle name="Normal 2 23 13 2 2 2" xfId="20804" xr:uid="{00000000-0005-0000-0000-000083630000}"/>
    <cellStyle name="Normal 2 23 13 2 2 3" xfId="20805" xr:uid="{00000000-0005-0000-0000-000084630000}"/>
    <cellStyle name="Normal 2 23 13 2 3" xfId="20806" xr:uid="{00000000-0005-0000-0000-000085630000}"/>
    <cellStyle name="Normal 2 23 13 2 4" xfId="20807" xr:uid="{00000000-0005-0000-0000-000086630000}"/>
    <cellStyle name="Normal 2 23 13 3" xfId="20808" xr:uid="{00000000-0005-0000-0000-000087630000}"/>
    <cellStyle name="Normal 2 23 13 3 2" xfId="20809" xr:uid="{00000000-0005-0000-0000-000088630000}"/>
    <cellStyle name="Normal 2 23 13 3 3" xfId="20810" xr:uid="{00000000-0005-0000-0000-000089630000}"/>
    <cellStyle name="Normal 2 23 13 4" xfId="20811" xr:uid="{00000000-0005-0000-0000-00008A630000}"/>
    <cellStyle name="Normal 2 23 14" xfId="1889" xr:uid="{00000000-0005-0000-0000-00008B630000}"/>
    <cellStyle name="Normal 2 23 14 2" xfId="20812" xr:uid="{00000000-0005-0000-0000-00008C630000}"/>
    <cellStyle name="Normal 2 23 14 2 2" xfId="20813" xr:uid="{00000000-0005-0000-0000-00008D630000}"/>
    <cellStyle name="Normal 2 23 14 2 2 2" xfId="20814" xr:uid="{00000000-0005-0000-0000-00008E630000}"/>
    <cellStyle name="Normal 2 23 14 2 2 3" xfId="20815" xr:uid="{00000000-0005-0000-0000-00008F630000}"/>
    <cellStyle name="Normal 2 23 14 2 3" xfId="20816" xr:uid="{00000000-0005-0000-0000-000090630000}"/>
    <cellStyle name="Normal 2 23 14 2 4" xfId="20817" xr:uid="{00000000-0005-0000-0000-000091630000}"/>
    <cellStyle name="Normal 2 23 14 3" xfId="20818" xr:uid="{00000000-0005-0000-0000-000092630000}"/>
    <cellStyle name="Normal 2 23 14 3 2" xfId="20819" xr:uid="{00000000-0005-0000-0000-000093630000}"/>
    <cellStyle name="Normal 2 23 14 3 3" xfId="20820" xr:uid="{00000000-0005-0000-0000-000094630000}"/>
    <cellStyle name="Normal 2 23 14 4" xfId="20821" xr:uid="{00000000-0005-0000-0000-000095630000}"/>
    <cellStyle name="Normal 2 23 15" xfId="1890" xr:uid="{00000000-0005-0000-0000-000096630000}"/>
    <cellStyle name="Normal 2 23 15 2" xfId="20822" xr:uid="{00000000-0005-0000-0000-000097630000}"/>
    <cellStyle name="Normal 2 23 15 2 2" xfId="20823" xr:uid="{00000000-0005-0000-0000-000098630000}"/>
    <cellStyle name="Normal 2 23 15 2 2 2" xfId="20824" xr:uid="{00000000-0005-0000-0000-000099630000}"/>
    <cellStyle name="Normal 2 23 15 2 2 3" xfId="20825" xr:uid="{00000000-0005-0000-0000-00009A630000}"/>
    <cellStyle name="Normal 2 23 15 2 3" xfId="20826" xr:uid="{00000000-0005-0000-0000-00009B630000}"/>
    <cellStyle name="Normal 2 23 15 2 4" xfId="20827" xr:uid="{00000000-0005-0000-0000-00009C630000}"/>
    <cellStyle name="Normal 2 23 15 3" xfId="20828" xr:uid="{00000000-0005-0000-0000-00009D630000}"/>
    <cellStyle name="Normal 2 23 15 3 2" xfId="20829" xr:uid="{00000000-0005-0000-0000-00009E630000}"/>
    <cellStyle name="Normal 2 23 15 3 3" xfId="20830" xr:uid="{00000000-0005-0000-0000-00009F630000}"/>
    <cellStyle name="Normal 2 23 15 4" xfId="20831" xr:uid="{00000000-0005-0000-0000-0000A0630000}"/>
    <cellStyle name="Normal 2 23 16" xfId="1891" xr:uid="{00000000-0005-0000-0000-0000A1630000}"/>
    <cellStyle name="Normal 2 23 16 2" xfId="20832" xr:uid="{00000000-0005-0000-0000-0000A2630000}"/>
    <cellStyle name="Normal 2 23 16 2 2" xfId="20833" xr:uid="{00000000-0005-0000-0000-0000A3630000}"/>
    <cellStyle name="Normal 2 23 16 2 2 2" xfId="20834" xr:uid="{00000000-0005-0000-0000-0000A4630000}"/>
    <cellStyle name="Normal 2 23 16 2 2 3" xfId="20835" xr:uid="{00000000-0005-0000-0000-0000A5630000}"/>
    <cellStyle name="Normal 2 23 16 2 3" xfId="20836" xr:uid="{00000000-0005-0000-0000-0000A6630000}"/>
    <cellStyle name="Normal 2 23 16 2 4" xfId="20837" xr:uid="{00000000-0005-0000-0000-0000A7630000}"/>
    <cellStyle name="Normal 2 23 16 3" xfId="20838" xr:uid="{00000000-0005-0000-0000-0000A8630000}"/>
    <cellStyle name="Normal 2 23 16 3 2" xfId="20839" xr:uid="{00000000-0005-0000-0000-0000A9630000}"/>
    <cellStyle name="Normal 2 23 16 3 3" xfId="20840" xr:uid="{00000000-0005-0000-0000-0000AA630000}"/>
    <cellStyle name="Normal 2 23 16 4" xfId="20841" xr:uid="{00000000-0005-0000-0000-0000AB630000}"/>
    <cellStyle name="Normal 2 23 17" xfId="1892" xr:uid="{00000000-0005-0000-0000-0000AC630000}"/>
    <cellStyle name="Normal 2 23 17 2" xfId="20842" xr:uid="{00000000-0005-0000-0000-0000AD630000}"/>
    <cellStyle name="Normal 2 23 17 2 2" xfId="20843" xr:uid="{00000000-0005-0000-0000-0000AE630000}"/>
    <cellStyle name="Normal 2 23 17 2 2 2" xfId="20844" xr:uid="{00000000-0005-0000-0000-0000AF630000}"/>
    <cellStyle name="Normal 2 23 17 2 2 3" xfId="20845" xr:uid="{00000000-0005-0000-0000-0000B0630000}"/>
    <cellStyle name="Normal 2 23 17 2 3" xfId="20846" xr:uid="{00000000-0005-0000-0000-0000B1630000}"/>
    <cellStyle name="Normal 2 23 17 2 4" xfId="20847" xr:uid="{00000000-0005-0000-0000-0000B2630000}"/>
    <cellStyle name="Normal 2 23 17 3" xfId="20848" xr:uid="{00000000-0005-0000-0000-0000B3630000}"/>
    <cellStyle name="Normal 2 23 17 3 2" xfId="20849" xr:uid="{00000000-0005-0000-0000-0000B4630000}"/>
    <cellStyle name="Normal 2 23 17 3 3" xfId="20850" xr:uid="{00000000-0005-0000-0000-0000B5630000}"/>
    <cellStyle name="Normal 2 23 17 4" xfId="20851" xr:uid="{00000000-0005-0000-0000-0000B6630000}"/>
    <cellStyle name="Normal 2 23 18" xfId="1893" xr:uid="{00000000-0005-0000-0000-0000B7630000}"/>
    <cellStyle name="Normal 2 23 18 2" xfId="20852" xr:uid="{00000000-0005-0000-0000-0000B8630000}"/>
    <cellStyle name="Normal 2 23 18 2 2" xfId="20853" xr:uid="{00000000-0005-0000-0000-0000B9630000}"/>
    <cellStyle name="Normal 2 23 18 2 2 2" xfId="20854" xr:uid="{00000000-0005-0000-0000-0000BA630000}"/>
    <cellStyle name="Normal 2 23 18 2 2 3" xfId="20855" xr:uid="{00000000-0005-0000-0000-0000BB630000}"/>
    <cellStyle name="Normal 2 23 18 2 3" xfId="20856" xr:uid="{00000000-0005-0000-0000-0000BC630000}"/>
    <cellStyle name="Normal 2 23 18 2 4" xfId="20857" xr:uid="{00000000-0005-0000-0000-0000BD630000}"/>
    <cellStyle name="Normal 2 23 18 3" xfId="20858" xr:uid="{00000000-0005-0000-0000-0000BE630000}"/>
    <cellStyle name="Normal 2 23 18 3 2" xfId="20859" xr:uid="{00000000-0005-0000-0000-0000BF630000}"/>
    <cellStyle name="Normal 2 23 18 3 3" xfId="20860" xr:uid="{00000000-0005-0000-0000-0000C0630000}"/>
    <cellStyle name="Normal 2 23 18 4" xfId="20861" xr:uid="{00000000-0005-0000-0000-0000C1630000}"/>
    <cellStyle name="Normal 2 23 19" xfId="1894" xr:uid="{00000000-0005-0000-0000-0000C2630000}"/>
    <cellStyle name="Normal 2 23 19 2" xfId="20862" xr:uid="{00000000-0005-0000-0000-0000C3630000}"/>
    <cellStyle name="Normal 2 23 19 2 2" xfId="20863" xr:uid="{00000000-0005-0000-0000-0000C4630000}"/>
    <cellStyle name="Normal 2 23 19 2 2 2" xfId="20864" xr:uid="{00000000-0005-0000-0000-0000C5630000}"/>
    <cellStyle name="Normal 2 23 19 2 2 3" xfId="20865" xr:uid="{00000000-0005-0000-0000-0000C6630000}"/>
    <cellStyle name="Normal 2 23 19 2 3" xfId="20866" xr:uid="{00000000-0005-0000-0000-0000C7630000}"/>
    <cellStyle name="Normal 2 23 19 2 4" xfId="20867" xr:uid="{00000000-0005-0000-0000-0000C8630000}"/>
    <cellStyle name="Normal 2 23 19 3" xfId="20868" xr:uid="{00000000-0005-0000-0000-0000C9630000}"/>
    <cellStyle name="Normal 2 23 19 3 2" xfId="20869" xr:uid="{00000000-0005-0000-0000-0000CA630000}"/>
    <cellStyle name="Normal 2 23 19 3 3" xfId="20870" xr:uid="{00000000-0005-0000-0000-0000CB630000}"/>
    <cellStyle name="Normal 2 23 19 4" xfId="20871" xr:uid="{00000000-0005-0000-0000-0000CC630000}"/>
    <cellStyle name="Normal 2 23 2" xfId="1895" xr:uid="{00000000-0005-0000-0000-0000CD630000}"/>
    <cellStyle name="Normal 2 23 2 2" xfId="20872" xr:uid="{00000000-0005-0000-0000-0000CE630000}"/>
    <cellStyle name="Normal 2 23 2 2 2" xfId="20873" xr:uid="{00000000-0005-0000-0000-0000CF630000}"/>
    <cellStyle name="Normal 2 23 2 2 2 2" xfId="20874" xr:uid="{00000000-0005-0000-0000-0000D0630000}"/>
    <cellStyle name="Normal 2 23 2 2 2 3" xfId="20875" xr:uid="{00000000-0005-0000-0000-0000D1630000}"/>
    <cellStyle name="Normal 2 23 2 2 3" xfId="20876" xr:uid="{00000000-0005-0000-0000-0000D2630000}"/>
    <cellStyle name="Normal 2 23 2 2 4" xfId="20877" xr:uid="{00000000-0005-0000-0000-0000D3630000}"/>
    <cellStyle name="Normal 2 23 2 3" xfId="20878" xr:uid="{00000000-0005-0000-0000-0000D4630000}"/>
    <cellStyle name="Normal 2 23 2 3 2" xfId="20879" xr:uid="{00000000-0005-0000-0000-0000D5630000}"/>
    <cellStyle name="Normal 2 23 2 3 3" xfId="20880" xr:uid="{00000000-0005-0000-0000-0000D6630000}"/>
    <cellStyle name="Normal 2 23 2 4" xfId="20881" xr:uid="{00000000-0005-0000-0000-0000D7630000}"/>
    <cellStyle name="Normal 2 23 20" xfId="1896" xr:uid="{00000000-0005-0000-0000-0000D8630000}"/>
    <cellStyle name="Normal 2 23 20 2" xfId="20882" xr:uid="{00000000-0005-0000-0000-0000D9630000}"/>
    <cellStyle name="Normal 2 23 20 2 2" xfId="20883" xr:uid="{00000000-0005-0000-0000-0000DA630000}"/>
    <cellStyle name="Normal 2 23 20 2 2 2" xfId="20884" xr:uid="{00000000-0005-0000-0000-0000DB630000}"/>
    <cellStyle name="Normal 2 23 20 2 2 3" xfId="20885" xr:uid="{00000000-0005-0000-0000-0000DC630000}"/>
    <cellStyle name="Normal 2 23 20 2 3" xfId="20886" xr:uid="{00000000-0005-0000-0000-0000DD630000}"/>
    <cellStyle name="Normal 2 23 20 2 4" xfId="20887" xr:uid="{00000000-0005-0000-0000-0000DE630000}"/>
    <cellStyle name="Normal 2 23 20 3" xfId="20888" xr:uid="{00000000-0005-0000-0000-0000DF630000}"/>
    <cellStyle name="Normal 2 23 20 3 2" xfId="20889" xr:uid="{00000000-0005-0000-0000-0000E0630000}"/>
    <cellStyle name="Normal 2 23 20 3 3" xfId="20890" xr:uid="{00000000-0005-0000-0000-0000E1630000}"/>
    <cellStyle name="Normal 2 23 20 4" xfId="20891" xr:uid="{00000000-0005-0000-0000-0000E2630000}"/>
    <cellStyle name="Normal 2 23 21" xfId="1897" xr:uid="{00000000-0005-0000-0000-0000E3630000}"/>
    <cellStyle name="Normal 2 23 21 2" xfId="20892" xr:uid="{00000000-0005-0000-0000-0000E4630000}"/>
    <cellStyle name="Normal 2 23 21 2 2" xfId="20893" xr:uid="{00000000-0005-0000-0000-0000E5630000}"/>
    <cellStyle name="Normal 2 23 21 2 2 2" xfId="20894" xr:uid="{00000000-0005-0000-0000-0000E6630000}"/>
    <cellStyle name="Normal 2 23 21 2 2 3" xfId="20895" xr:uid="{00000000-0005-0000-0000-0000E7630000}"/>
    <cellStyle name="Normal 2 23 21 2 3" xfId="20896" xr:uid="{00000000-0005-0000-0000-0000E8630000}"/>
    <cellStyle name="Normal 2 23 21 2 4" xfId="20897" xr:uid="{00000000-0005-0000-0000-0000E9630000}"/>
    <cellStyle name="Normal 2 23 21 3" xfId="20898" xr:uid="{00000000-0005-0000-0000-0000EA630000}"/>
    <cellStyle name="Normal 2 23 21 3 2" xfId="20899" xr:uid="{00000000-0005-0000-0000-0000EB630000}"/>
    <cellStyle name="Normal 2 23 21 3 3" xfId="20900" xr:uid="{00000000-0005-0000-0000-0000EC630000}"/>
    <cellStyle name="Normal 2 23 21 4" xfId="20901" xr:uid="{00000000-0005-0000-0000-0000ED630000}"/>
    <cellStyle name="Normal 2 23 22" xfId="1898" xr:uid="{00000000-0005-0000-0000-0000EE630000}"/>
    <cellStyle name="Normal 2 23 22 2" xfId="20902" xr:uid="{00000000-0005-0000-0000-0000EF630000}"/>
    <cellStyle name="Normal 2 23 22 2 2" xfId="20903" xr:uid="{00000000-0005-0000-0000-0000F0630000}"/>
    <cellStyle name="Normal 2 23 22 2 2 2" xfId="20904" xr:uid="{00000000-0005-0000-0000-0000F1630000}"/>
    <cellStyle name="Normal 2 23 22 2 2 3" xfId="20905" xr:uid="{00000000-0005-0000-0000-0000F2630000}"/>
    <cellStyle name="Normal 2 23 22 2 3" xfId="20906" xr:uid="{00000000-0005-0000-0000-0000F3630000}"/>
    <cellStyle name="Normal 2 23 22 2 4" xfId="20907" xr:uid="{00000000-0005-0000-0000-0000F4630000}"/>
    <cellStyle name="Normal 2 23 22 3" xfId="20908" xr:uid="{00000000-0005-0000-0000-0000F5630000}"/>
    <cellStyle name="Normal 2 23 22 3 2" xfId="20909" xr:uid="{00000000-0005-0000-0000-0000F6630000}"/>
    <cellStyle name="Normal 2 23 22 3 3" xfId="20910" xr:uid="{00000000-0005-0000-0000-0000F7630000}"/>
    <cellStyle name="Normal 2 23 22 4" xfId="20911" xr:uid="{00000000-0005-0000-0000-0000F8630000}"/>
    <cellStyle name="Normal 2 23 23" xfId="1899" xr:uid="{00000000-0005-0000-0000-0000F9630000}"/>
    <cellStyle name="Normal 2 23 23 2" xfId="20912" xr:uid="{00000000-0005-0000-0000-0000FA630000}"/>
    <cellStyle name="Normal 2 23 23 2 2" xfId="20913" xr:uid="{00000000-0005-0000-0000-0000FB630000}"/>
    <cellStyle name="Normal 2 23 23 2 2 2" xfId="20914" xr:uid="{00000000-0005-0000-0000-0000FC630000}"/>
    <cellStyle name="Normal 2 23 23 2 2 3" xfId="20915" xr:uid="{00000000-0005-0000-0000-0000FD630000}"/>
    <cellStyle name="Normal 2 23 23 2 3" xfId="20916" xr:uid="{00000000-0005-0000-0000-0000FE630000}"/>
    <cellStyle name="Normal 2 23 23 2 4" xfId="20917" xr:uid="{00000000-0005-0000-0000-0000FF630000}"/>
    <cellStyle name="Normal 2 23 23 3" xfId="20918" xr:uid="{00000000-0005-0000-0000-000000640000}"/>
    <cellStyle name="Normal 2 23 23 3 2" xfId="20919" xr:uid="{00000000-0005-0000-0000-000001640000}"/>
    <cellStyle name="Normal 2 23 23 3 3" xfId="20920" xr:uid="{00000000-0005-0000-0000-000002640000}"/>
    <cellStyle name="Normal 2 23 23 4" xfId="20921" xr:uid="{00000000-0005-0000-0000-000003640000}"/>
    <cellStyle name="Normal 2 23 24" xfId="20922" xr:uid="{00000000-0005-0000-0000-000004640000}"/>
    <cellStyle name="Normal 2 23 24 2" xfId="20923" xr:uid="{00000000-0005-0000-0000-000005640000}"/>
    <cellStyle name="Normal 2 23 24 2 2" xfId="20924" xr:uid="{00000000-0005-0000-0000-000006640000}"/>
    <cellStyle name="Normal 2 23 24 2 3" xfId="20925" xr:uid="{00000000-0005-0000-0000-000007640000}"/>
    <cellStyle name="Normal 2 23 24 3" xfId="20926" xr:uid="{00000000-0005-0000-0000-000008640000}"/>
    <cellStyle name="Normal 2 23 24 4" xfId="20927" xr:uid="{00000000-0005-0000-0000-000009640000}"/>
    <cellStyle name="Normal 2 23 25" xfId="20928" xr:uid="{00000000-0005-0000-0000-00000A640000}"/>
    <cellStyle name="Normal 2 23 25 2" xfId="20929" xr:uid="{00000000-0005-0000-0000-00000B640000}"/>
    <cellStyle name="Normal 2 23 25 3" xfId="20930" xr:uid="{00000000-0005-0000-0000-00000C640000}"/>
    <cellStyle name="Normal 2 23 26" xfId="20931" xr:uid="{00000000-0005-0000-0000-00000D640000}"/>
    <cellStyle name="Normal 2 23 3" xfId="1900" xr:uid="{00000000-0005-0000-0000-00000E640000}"/>
    <cellStyle name="Normal 2 23 3 2" xfId="20932" xr:uid="{00000000-0005-0000-0000-00000F640000}"/>
    <cellStyle name="Normal 2 23 3 2 2" xfId="20933" xr:uid="{00000000-0005-0000-0000-000010640000}"/>
    <cellStyle name="Normal 2 23 3 2 2 2" xfId="20934" xr:uid="{00000000-0005-0000-0000-000011640000}"/>
    <cellStyle name="Normal 2 23 3 2 2 3" xfId="20935" xr:uid="{00000000-0005-0000-0000-000012640000}"/>
    <cellStyle name="Normal 2 23 3 2 3" xfId="20936" xr:uid="{00000000-0005-0000-0000-000013640000}"/>
    <cellStyle name="Normal 2 23 3 2 4" xfId="20937" xr:uid="{00000000-0005-0000-0000-000014640000}"/>
    <cellStyle name="Normal 2 23 3 3" xfId="20938" xr:uid="{00000000-0005-0000-0000-000015640000}"/>
    <cellStyle name="Normal 2 23 3 3 2" xfId="20939" xr:uid="{00000000-0005-0000-0000-000016640000}"/>
    <cellStyle name="Normal 2 23 3 3 3" xfId="20940" xr:uid="{00000000-0005-0000-0000-000017640000}"/>
    <cellStyle name="Normal 2 23 3 4" xfId="20941" xr:uid="{00000000-0005-0000-0000-000018640000}"/>
    <cellStyle name="Normal 2 23 4" xfId="1901" xr:uid="{00000000-0005-0000-0000-000019640000}"/>
    <cellStyle name="Normal 2 23 4 2" xfId="20942" xr:uid="{00000000-0005-0000-0000-00001A640000}"/>
    <cellStyle name="Normal 2 23 4 2 2" xfId="20943" xr:uid="{00000000-0005-0000-0000-00001B640000}"/>
    <cellStyle name="Normal 2 23 4 2 2 2" xfId="20944" xr:uid="{00000000-0005-0000-0000-00001C640000}"/>
    <cellStyle name="Normal 2 23 4 2 2 3" xfId="20945" xr:uid="{00000000-0005-0000-0000-00001D640000}"/>
    <cellStyle name="Normal 2 23 4 2 3" xfId="20946" xr:uid="{00000000-0005-0000-0000-00001E640000}"/>
    <cellStyle name="Normal 2 23 4 2 4" xfId="20947" xr:uid="{00000000-0005-0000-0000-00001F640000}"/>
    <cellStyle name="Normal 2 23 4 3" xfId="20948" xr:uid="{00000000-0005-0000-0000-000020640000}"/>
    <cellStyle name="Normal 2 23 4 3 2" xfId="20949" xr:uid="{00000000-0005-0000-0000-000021640000}"/>
    <cellStyle name="Normal 2 23 4 3 3" xfId="20950" xr:uid="{00000000-0005-0000-0000-000022640000}"/>
    <cellStyle name="Normal 2 23 4 4" xfId="20951" xr:uid="{00000000-0005-0000-0000-000023640000}"/>
    <cellStyle name="Normal 2 23 5" xfId="1902" xr:uid="{00000000-0005-0000-0000-000024640000}"/>
    <cellStyle name="Normal 2 23 5 2" xfId="20952" xr:uid="{00000000-0005-0000-0000-000025640000}"/>
    <cellStyle name="Normal 2 23 5 2 2" xfId="20953" xr:uid="{00000000-0005-0000-0000-000026640000}"/>
    <cellStyle name="Normal 2 23 5 2 2 2" xfId="20954" xr:uid="{00000000-0005-0000-0000-000027640000}"/>
    <cellStyle name="Normal 2 23 5 2 2 3" xfId="20955" xr:uid="{00000000-0005-0000-0000-000028640000}"/>
    <cellStyle name="Normal 2 23 5 2 3" xfId="20956" xr:uid="{00000000-0005-0000-0000-000029640000}"/>
    <cellStyle name="Normal 2 23 5 2 4" xfId="20957" xr:uid="{00000000-0005-0000-0000-00002A640000}"/>
    <cellStyle name="Normal 2 23 5 3" xfId="20958" xr:uid="{00000000-0005-0000-0000-00002B640000}"/>
    <cellStyle name="Normal 2 23 5 3 2" xfId="20959" xr:uid="{00000000-0005-0000-0000-00002C640000}"/>
    <cellStyle name="Normal 2 23 5 3 3" xfId="20960" xr:uid="{00000000-0005-0000-0000-00002D640000}"/>
    <cellStyle name="Normal 2 23 5 4" xfId="20961" xr:uid="{00000000-0005-0000-0000-00002E640000}"/>
    <cellStyle name="Normal 2 23 6" xfId="1903" xr:uid="{00000000-0005-0000-0000-00002F640000}"/>
    <cellStyle name="Normal 2 23 6 2" xfId="20962" xr:uid="{00000000-0005-0000-0000-000030640000}"/>
    <cellStyle name="Normal 2 23 6 2 2" xfId="20963" xr:uid="{00000000-0005-0000-0000-000031640000}"/>
    <cellStyle name="Normal 2 23 6 2 2 2" xfId="20964" xr:uid="{00000000-0005-0000-0000-000032640000}"/>
    <cellStyle name="Normal 2 23 6 2 2 3" xfId="20965" xr:uid="{00000000-0005-0000-0000-000033640000}"/>
    <cellStyle name="Normal 2 23 6 2 3" xfId="20966" xr:uid="{00000000-0005-0000-0000-000034640000}"/>
    <cellStyle name="Normal 2 23 6 2 4" xfId="20967" xr:uid="{00000000-0005-0000-0000-000035640000}"/>
    <cellStyle name="Normal 2 23 6 3" xfId="20968" xr:uid="{00000000-0005-0000-0000-000036640000}"/>
    <cellStyle name="Normal 2 23 6 3 2" xfId="20969" xr:uid="{00000000-0005-0000-0000-000037640000}"/>
    <cellStyle name="Normal 2 23 6 3 3" xfId="20970" xr:uid="{00000000-0005-0000-0000-000038640000}"/>
    <cellStyle name="Normal 2 23 6 4" xfId="20971" xr:uid="{00000000-0005-0000-0000-000039640000}"/>
    <cellStyle name="Normal 2 23 7" xfId="1904" xr:uid="{00000000-0005-0000-0000-00003A640000}"/>
    <cellStyle name="Normal 2 23 7 2" xfId="20972" xr:uid="{00000000-0005-0000-0000-00003B640000}"/>
    <cellStyle name="Normal 2 23 7 2 2" xfId="20973" xr:uid="{00000000-0005-0000-0000-00003C640000}"/>
    <cellStyle name="Normal 2 23 7 2 2 2" xfId="20974" xr:uid="{00000000-0005-0000-0000-00003D640000}"/>
    <cellStyle name="Normal 2 23 7 2 2 3" xfId="20975" xr:uid="{00000000-0005-0000-0000-00003E640000}"/>
    <cellStyle name="Normal 2 23 7 2 3" xfId="20976" xr:uid="{00000000-0005-0000-0000-00003F640000}"/>
    <cellStyle name="Normal 2 23 7 2 4" xfId="20977" xr:uid="{00000000-0005-0000-0000-000040640000}"/>
    <cellStyle name="Normal 2 23 7 3" xfId="20978" xr:uid="{00000000-0005-0000-0000-000041640000}"/>
    <cellStyle name="Normal 2 23 7 3 2" xfId="20979" xr:uid="{00000000-0005-0000-0000-000042640000}"/>
    <cellStyle name="Normal 2 23 7 3 3" xfId="20980" xr:uid="{00000000-0005-0000-0000-000043640000}"/>
    <cellStyle name="Normal 2 23 7 4" xfId="20981" xr:uid="{00000000-0005-0000-0000-000044640000}"/>
    <cellStyle name="Normal 2 23 8" xfId="1905" xr:uid="{00000000-0005-0000-0000-000045640000}"/>
    <cellStyle name="Normal 2 23 8 2" xfId="20982" xr:uid="{00000000-0005-0000-0000-000046640000}"/>
    <cellStyle name="Normal 2 23 8 2 2" xfId="20983" xr:uid="{00000000-0005-0000-0000-000047640000}"/>
    <cellStyle name="Normal 2 23 8 2 2 2" xfId="20984" xr:uid="{00000000-0005-0000-0000-000048640000}"/>
    <cellStyle name="Normal 2 23 8 2 2 3" xfId="20985" xr:uid="{00000000-0005-0000-0000-000049640000}"/>
    <cellStyle name="Normal 2 23 8 2 3" xfId="20986" xr:uid="{00000000-0005-0000-0000-00004A640000}"/>
    <cellStyle name="Normal 2 23 8 2 4" xfId="20987" xr:uid="{00000000-0005-0000-0000-00004B640000}"/>
    <cellStyle name="Normal 2 23 8 3" xfId="20988" xr:uid="{00000000-0005-0000-0000-00004C640000}"/>
    <cellStyle name="Normal 2 23 8 3 2" xfId="20989" xr:uid="{00000000-0005-0000-0000-00004D640000}"/>
    <cellStyle name="Normal 2 23 8 3 3" xfId="20990" xr:uid="{00000000-0005-0000-0000-00004E640000}"/>
    <cellStyle name="Normal 2 23 8 4" xfId="20991" xr:uid="{00000000-0005-0000-0000-00004F640000}"/>
    <cellStyle name="Normal 2 23 9" xfId="1906" xr:uid="{00000000-0005-0000-0000-000050640000}"/>
    <cellStyle name="Normal 2 23 9 2" xfId="20992" xr:uid="{00000000-0005-0000-0000-000051640000}"/>
    <cellStyle name="Normal 2 23 9 2 2" xfId="20993" xr:uid="{00000000-0005-0000-0000-000052640000}"/>
    <cellStyle name="Normal 2 23 9 2 2 2" xfId="20994" xr:uid="{00000000-0005-0000-0000-000053640000}"/>
    <cellStyle name="Normal 2 23 9 2 2 3" xfId="20995" xr:uid="{00000000-0005-0000-0000-000054640000}"/>
    <cellStyle name="Normal 2 23 9 2 3" xfId="20996" xr:uid="{00000000-0005-0000-0000-000055640000}"/>
    <cellStyle name="Normal 2 23 9 2 4" xfId="20997" xr:uid="{00000000-0005-0000-0000-000056640000}"/>
    <cellStyle name="Normal 2 23 9 3" xfId="20998" xr:uid="{00000000-0005-0000-0000-000057640000}"/>
    <cellStyle name="Normal 2 23 9 3 2" xfId="20999" xr:uid="{00000000-0005-0000-0000-000058640000}"/>
    <cellStyle name="Normal 2 23 9 3 3" xfId="21000" xr:uid="{00000000-0005-0000-0000-000059640000}"/>
    <cellStyle name="Normal 2 23 9 4" xfId="21001" xr:uid="{00000000-0005-0000-0000-00005A640000}"/>
    <cellStyle name="Normal 2 24" xfId="1907" xr:uid="{00000000-0005-0000-0000-00005B640000}"/>
    <cellStyle name="Normal 2 24 10" xfId="1908" xr:uid="{00000000-0005-0000-0000-00005C640000}"/>
    <cellStyle name="Normal 2 24 10 2" xfId="21002" xr:uid="{00000000-0005-0000-0000-00005D640000}"/>
    <cellStyle name="Normal 2 24 10 2 2" xfId="21003" xr:uid="{00000000-0005-0000-0000-00005E640000}"/>
    <cellStyle name="Normal 2 24 10 2 2 2" xfId="21004" xr:uid="{00000000-0005-0000-0000-00005F640000}"/>
    <cellStyle name="Normal 2 24 10 2 2 3" xfId="21005" xr:uid="{00000000-0005-0000-0000-000060640000}"/>
    <cellStyle name="Normal 2 24 10 2 3" xfId="21006" xr:uid="{00000000-0005-0000-0000-000061640000}"/>
    <cellStyle name="Normal 2 24 10 2 4" xfId="21007" xr:uid="{00000000-0005-0000-0000-000062640000}"/>
    <cellStyle name="Normal 2 24 10 3" xfId="21008" xr:uid="{00000000-0005-0000-0000-000063640000}"/>
    <cellStyle name="Normal 2 24 10 3 2" xfId="21009" xr:uid="{00000000-0005-0000-0000-000064640000}"/>
    <cellStyle name="Normal 2 24 10 3 3" xfId="21010" xr:uid="{00000000-0005-0000-0000-000065640000}"/>
    <cellStyle name="Normal 2 24 10 4" xfId="21011" xr:uid="{00000000-0005-0000-0000-000066640000}"/>
    <cellStyle name="Normal 2 24 11" xfId="1909" xr:uid="{00000000-0005-0000-0000-000067640000}"/>
    <cellStyle name="Normal 2 24 11 2" xfId="21012" xr:uid="{00000000-0005-0000-0000-000068640000}"/>
    <cellStyle name="Normal 2 24 11 2 2" xfId="21013" xr:uid="{00000000-0005-0000-0000-000069640000}"/>
    <cellStyle name="Normal 2 24 11 2 2 2" xfId="21014" xr:uid="{00000000-0005-0000-0000-00006A640000}"/>
    <cellStyle name="Normal 2 24 11 2 2 3" xfId="21015" xr:uid="{00000000-0005-0000-0000-00006B640000}"/>
    <cellStyle name="Normal 2 24 11 2 3" xfId="21016" xr:uid="{00000000-0005-0000-0000-00006C640000}"/>
    <cellStyle name="Normal 2 24 11 2 4" xfId="21017" xr:uid="{00000000-0005-0000-0000-00006D640000}"/>
    <cellStyle name="Normal 2 24 11 3" xfId="21018" xr:uid="{00000000-0005-0000-0000-00006E640000}"/>
    <cellStyle name="Normal 2 24 11 3 2" xfId="21019" xr:uid="{00000000-0005-0000-0000-00006F640000}"/>
    <cellStyle name="Normal 2 24 11 3 3" xfId="21020" xr:uid="{00000000-0005-0000-0000-000070640000}"/>
    <cellStyle name="Normal 2 24 11 4" xfId="21021" xr:uid="{00000000-0005-0000-0000-000071640000}"/>
    <cellStyle name="Normal 2 24 12" xfId="1910" xr:uid="{00000000-0005-0000-0000-000072640000}"/>
    <cellStyle name="Normal 2 24 12 2" xfId="21022" xr:uid="{00000000-0005-0000-0000-000073640000}"/>
    <cellStyle name="Normal 2 24 12 2 2" xfId="21023" xr:uid="{00000000-0005-0000-0000-000074640000}"/>
    <cellStyle name="Normal 2 24 12 2 2 2" xfId="21024" xr:uid="{00000000-0005-0000-0000-000075640000}"/>
    <cellStyle name="Normal 2 24 12 2 2 3" xfId="21025" xr:uid="{00000000-0005-0000-0000-000076640000}"/>
    <cellStyle name="Normal 2 24 12 2 3" xfId="21026" xr:uid="{00000000-0005-0000-0000-000077640000}"/>
    <cellStyle name="Normal 2 24 12 2 4" xfId="21027" xr:uid="{00000000-0005-0000-0000-000078640000}"/>
    <cellStyle name="Normal 2 24 12 3" xfId="21028" xr:uid="{00000000-0005-0000-0000-000079640000}"/>
    <cellStyle name="Normal 2 24 12 3 2" xfId="21029" xr:uid="{00000000-0005-0000-0000-00007A640000}"/>
    <cellStyle name="Normal 2 24 12 3 3" xfId="21030" xr:uid="{00000000-0005-0000-0000-00007B640000}"/>
    <cellStyle name="Normal 2 24 12 4" xfId="21031" xr:uid="{00000000-0005-0000-0000-00007C640000}"/>
    <cellStyle name="Normal 2 24 13" xfId="1911" xr:uid="{00000000-0005-0000-0000-00007D640000}"/>
    <cellStyle name="Normal 2 24 13 2" xfId="21032" xr:uid="{00000000-0005-0000-0000-00007E640000}"/>
    <cellStyle name="Normal 2 24 13 2 2" xfId="21033" xr:uid="{00000000-0005-0000-0000-00007F640000}"/>
    <cellStyle name="Normal 2 24 13 2 2 2" xfId="21034" xr:uid="{00000000-0005-0000-0000-000080640000}"/>
    <cellStyle name="Normal 2 24 13 2 2 3" xfId="21035" xr:uid="{00000000-0005-0000-0000-000081640000}"/>
    <cellStyle name="Normal 2 24 13 2 3" xfId="21036" xr:uid="{00000000-0005-0000-0000-000082640000}"/>
    <cellStyle name="Normal 2 24 13 2 4" xfId="21037" xr:uid="{00000000-0005-0000-0000-000083640000}"/>
    <cellStyle name="Normal 2 24 13 3" xfId="21038" xr:uid="{00000000-0005-0000-0000-000084640000}"/>
    <cellStyle name="Normal 2 24 13 3 2" xfId="21039" xr:uid="{00000000-0005-0000-0000-000085640000}"/>
    <cellStyle name="Normal 2 24 13 3 3" xfId="21040" xr:uid="{00000000-0005-0000-0000-000086640000}"/>
    <cellStyle name="Normal 2 24 13 4" xfId="21041" xr:uid="{00000000-0005-0000-0000-000087640000}"/>
    <cellStyle name="Normal 2 24 14" xfId="1912" xr:uid="{00000000-0005-0000-0000-000088640000}"/>
    <cellStyle name="Normal 2 24 14 2" xfId="21042" xr:uid="{00000000-0005-0000-0000-000089640000}"/>
    <cellStyle name="Normal 2 24 14 2 2" xfId="21043" xr:uid="{00000000-0005-0000-0000-00008A640000}"/>
    <cellStyle name="Normal 2 24 14 2 2 2" xfId="21044" xr:uid="{00000000-0005-0000-0000-00008B640000}"/>
    <cellStyle name="Normal 2 24 14 2 2 3" xfId="21045" xr:uid="{00000000-0005-0000-0000-00008C640000}"/>
    <cellStyle name="Normal 2 24 14 2 3" xfId="21046" xr:uid="{00000000-0005-0000-0000-00008D640000}"/>
    <cellStyle name="Normal 2 24 14 2 4" xfId="21047" xr:uid="{00000000-0005-0000-0000-00008E640000}"/>
    <cellStyle name="Normal 2 24 14 3" xfId="21048" xr:uid="{00000000-0005-0000-0000-00008F640000}"/>
    <cellStyle name="Normal 2 24 14 3 2" xfId="21049" xr:uid="{00000000-0005-0000-0000-000090640000}"/>
    <cellStyle name="Normal 2 24 14 3 3" xfId="21050" xr:uid="{00000000-0005-0000-0000-000091640000}"/>
    <cellStyle name="Normal 2 24 14 4" xfId="21051" xr:uid="{00000000-0005-0000-0000-000092640000}"/>
    <cellStyle name="Normal 2 24 15" xfId="1913" xr:uid="{00000000-0005-0000-0000-000093640000}"/>
    <cellStyle name="Normal 2 24 15 2" xfId="21052" xr:uid="{00000000-0005-0000-0000-000094640000}"/>
    <cellStyle name="Normal 2 24 15 2 2" xfId="21053" xr:uid="{00000000-0005-0000-0000-000095640000}"/>
    <cellStyle name="Normal 2 24 15 2 2 2" xfId="21054" xr:uid="{00000000-0005-0000-0000-000096640000}"/>
    <cellStyle name="Normal 2 24 15 2 2 3" xfId="21055" xr:uid="{00000000-0005-0000-0000-000097640000}"/>
    <cellStyle name="Normal 2 24 15 2 3" xfId="21056" xr:uid="{00000000-0005-0000-0000-000098640000}"/>
    <cellStyle name="Normal 2 24 15 2 4" xfId="21057" xr:uid="{00000000-0005-0000-0000-000099640000}"/>
    <cellStyle name="Normal 2 24 15 3" xfId="21058" xr:uid="{00000000-0005-0000-0000-00009A640000}"/>
    <cellStyle name="Normal 2 24 15 3 2" xfId="21059" xr:uid="{00000000-0005-0000-0000-00009B640000}"/>
    <cellStyle name="Normal 2 24 15 3 3" xfId="21060" xr:uid="{00000000-0005-0000-0000-00009C640000}"/>
    <cellStyle name="Normal 2 24 15 4" xfId="21061" xr:uid="{00000000-0005-0000-0000-00009D640000}"/>
    <cellStyle name="Normal 2 24 16" xfId="1914" xr:uid="{00000000-0005-0000-0000-00009E640000}"/>
    <cellStyle name="Normal 2 24 16 2" xfId="21062" xr:uid="{00000000-0005-0000-0000-00009F640000}"/>
    <cellStyle name="Normal 2 24 16 2 2" xfId="21063" xr:uid="{00000000-0005-0000-0000-0000A0640000}"/>
    <cellStyle name="Normal 2 24 16 2 2 2" xfId="21064" xr:uid="{00000000-0005-0000-0000-0000A1640000}"/>
    <cellStyle name="Normal 2 24 16 2 2 3" xfId="21065" xr:uid="{00000000-0005-0000-0000-0000A2640000}"/>
    <cellStyle name="Normal 2 24 16 2 3" xfId="21066" xr:uid="{00000000-0005-0000-0000-0000A3640000}"/>
    <cellStyle name="Normal 2 24 16 2 4" xfId="21067" xr:uid="{00000000-0005-0000-0000-0000A4640000}"/>
    <cellStyle name="Normal 2 24 16 3" xfId="21068" xr:uid="{00000000-0005-0000-0000-0000A5640000}"/>
    <cellStyle name="Normal 2 24 16 3 2" xfId="21069" xr:uid="{00000000-0005-0000-0000-0000A6640000}"/>
    <cellStyle name="Normal 2 24 16 3 3" xfId="21070" xr:uid="{00000000-0005-0000-0000-0000A7640000}"/>
    <cellStyle name="Normal 2 24 16 4" xfId="21071" xr:uid="{00000000-0005-0000-0000-0000A8640000}"/>
    <cellStyle name="Normal 2 24 17" xfId="1915" xr:uid="{00000000-0005-0000-0000-0000A9640000}"/>
    <cellStyle name="Normal 2 24 17 2" xfId="21072" xr:uid="{00000000-0005-0000-0000-0000AA640000}"/>
    <cellStyle name="Normal 2 24 17 2 2" xfId="21073" xr:uid="{00000000-0005-0000-0000-0000AB640000}"/>
    <cellStyle name="Normal 2 24 17 2 2 2" xfId="21074" xr:uid="{00000000-0005-0000-0000-0000AC640000}"/>
    <cellStyle name="Normal 2 24 17 2 2 3" xfId="21075" xr:uid="{00000000-0005-0000-0000-0000AD640000}"/>
    <cellStyle name="Normal 2 24 17 2 3" xfId="21076" xr:uid="{00000000-0005-0000-0000-0000AE640000}"/>
    <cellStyle name="Normal 2 24 17 2 4" xfId="21077" xr:uid="{00000000-0005-0000-0000-0000AF640000}"/>
    <cellStyle name="Normal 2 24 17 3" xfId="21078" xr:uid="{00000000-0005-0000-0000-0000B0640000}"/>
    <cellStyle name="Normal 2 24 17 3 2" xfId="21079" xr:uid="{00000000-0005-0000-0000-0000B1640000}"/>
    <cellStyle name="Normal 2 24 17 3 3" xfId="21080" xr:uid="{00000000-0005-0000-0000-0000B2640000}"/>
    <cellStyle name="Normal 2 24 17 4" xfId="21081" xr:uid="{00000000-0005-0000-0000-0000B3640000}"/>
    <cellStyle name="Normal 2 24 18" xfId="1916" xr:uid="{00000000-0005-0000-0000-0000B4640000}"/>
    <cellStyle name="Normal 2 24 18 2" xfId="21082" xr:uid="{00000000-0005-0000-0000-0000B5640000}"/>
    <cellStyle name="Normal 2 24 18 2 2" xfId="21083" xr:uid="{00000000-0005-0000-0000-0000B6640000}"/>
    <cellStyle name="Normal 2 24 18 2 2 2" xfId="21084" xr:uid="{00000000-0005-0000-0000-0000B7640000}"/>
    <cellStyle name="Normal 2 24 18 2 2 3" xfId="21085" xr:uid="{00000000-0005-0000-0000-0000B8640000}"/>
    <cellStyle name="Normal 2 24 18 2 3" xfId="21086" xr:uid="{00000000-0005-0000-0000-0000B9640000}"/>
    <cellStyle name="Normal 2 24 18 2 4" xfId="21087" xr:uid="{00000000-0005-0000-0000-0000BA640000}"/>
    <cellStyle name="Normal 2 24 18 3" xfId="21088" xr:uid="{00000000-0005-0000-0000-0000BB640000}"/>
    <cellStyle name="Normal 2 24 18 3 2" xfId="21089" xr:uid="{00000000-0005-0000-0000-0000BC640000}"/>
    <cellStyle name="Normal 2 24 18 3 3" xfId="21090" xr:uid="{00000000-0005-0000-0000-0000BD640000}"/>
    <cellStyle name="Normal 2 24 18 4" xfId="21091" xr:uid="{00000000-0005-0000-0000-0000BE640000}"/>
    <cellStyle name="Normal 2 24 19" xfId="1917" xr:uid="{00000000-0005-0000-0000-0000BF640000}"/>
    <cellStyle name="Normal 2 24 19 2" xfId="21092" xr:uid="{00000000-0005-0000-0000-0000C0640000}"/>
    <cellStyle name="Normal 2 24 19 2 2" xfId="21093" xr:uid="{00000000-0005-0000-0000-0000C1640000}"/>
    <cellStyle name="Normal 2 24 19 2 2 2" xfId="21094" xr:uid="{00000000-0005-0000-0000-0000C2640000}"/>
    <cellStyle name="Normal 2 24 19 2 2 3" xfId="21095" xr:uid="{00000000-0005-0000-0000-0000C3640000}"/>
    <cellStyle name="Normal 2 24 19 2 3" xfId="21096" xr:uid="{00000000-0005-0000-0000-0000C4640000}"/>
    <cellStyle name="Normal 2 24 19 2 4" xfId="21097" xr:uid="{00000000-0005-0000-0000-0000C5640000}"/>
    <cellStyle name="Normal 2 24 19 3" xfId="21098" xr:uid="{00000000-0005-0000-0000-0000C6640000}"/>
    <cellStyle name="Normal 2 24 19 3 2" xfId="21099" xr:uid="{00000000-0005-0000-0000-0000C7640000}"/>
    <cellStyle name="Normal 2 24 19 3 3" xfId="21100" xr:uid="{00000000-0005-0000-0000-0000C8640000}"/>
    <cellStyle name="Normal 2 24 19 4" xfId="21101" xr:uid="{00000000-0005-0000-0000-0000C9640000}"/>
    <cellStyle name="Normal 2 24 2" xfId="1918" xr:uid="{00000000-0005-0000-0000-0000CA640000}"/>
    <cellStyle name="Normal 2 24 2 2" xfId="21102" xr:uid="{00000000-0005-0000-0000-0000CB640000}"/>
    <cellStyle name="Normal 2 24 2 2 2" xfId="21103" xr:uid="{00000000-0005-0000-0000-0000CC640000}"/>
    <cellStyle name="Normal 2 24 2 2 2 2" xfId="21104" xr:uid="{00000000-0005-0000-0000-0000CD640000}"/>
    <cellStyle name="Normal 2 24 2 2 2 3" xfId="21105" xr:uid="{00000000-0005-0000-0000-0000CE640000}"/>
    <cellStyle name="Normal 2 24 2 2 3" xfId="21106" xr:uid="{00000000-0005-0000-0000-0000CF640000}"/>
    <cellStyle name="Normal 2 24 2 2 4" xfId="21107" xr:uid="{00000000-0005-0000-0000-0000D0640000}"/>
    <cellStyle name="Normal 2 24 2 3" xfId="21108" xr:uid="{00000000-0005-0000-0000-0000D1640000}"/>
    <cellStyle name="Normal 2 24 2 3 2" xfId="21109" xr:uid="{00000000-0005-0000-0000-0000D2640000}"/>
    <cellStyle name="Normal 2 24 2 3 3" xfId="21110" xr:uid="{00000000-0005-0000-0000-0000D3640000}"/>
    <cellStyle name="Normal 2 24 2 4" xfId="21111" xr:uid="{00000000-0005-0000-0000-0000D4640000}"/>
    <cellStyle name="Normal 2 24 20" xfId="1919" xr:uid="{00000000-0005-0000-0000-0000D5640000}"/>
    <cellStyle name="Normal 2 24 20 2" xfId="21112" xr:uid="{00000000-0005-0000-0000-0000D6640000}"/>
    <cellStyle name="Normal 2 24 20 2 2" xfId="21113" xr:uid="{00000000-0005-0000-0000-0000D7640000}"/>
    <cellStyle name="Normal 2 24 20 2 2 2" xfId="21114" xr:uid="{00000000-0005-0000-0000-0000D8640000}"/>
    <cellStyle name="Normal 2 24 20 2 2 3" xfId="21115" xr:uid="{00000000-0005-0000-0000-0000D9640000}"/>
    <cellStyle name="Normal 2 24 20 2 3" xfId="21116" xr:uid="{00000000-0005-0000-0000-0000DA640000}"/>
    <cellStyle name="Normal 2 24 20 2 4" xfId="21117" xr:uid="{00000000-0005-0000-0000-0000DB640000}"/>
    <cellStyle name="Normal 2 24 20 3" xfId="21118" xr:uid="{00000000-0005-0000-0000-0000DC640000}"/>
    <cellStyle name="Normal 2 24 20 3 2" xfId="21119" xr:uid="{00000000-0005-0000-0000-0000DD640000}"/>
    <cellStyle name="Normal 2 24 20 3 3" xfId="21120" xr:uid="{00000000-0005-0000-0000-0000DE640000}"/>
    <cellStyle name="Normal 2 24 20 4" xfId="21121" xr:uid="{00000000-0005-0000-0000-0000DF640000}"/>
    <cellStyle name="Normal 2 24 21" xfId="1920" xr:uid="{00000000-0005-0000-0000-0000E0640000}"/>
    <cellStyle name="Normal 2 24 21 2" xfId="21122" xr:uid="{00000000-0005-0000-0000-0000E1640000}"/>
    <cellStyle name="Normal 2 24 21 2 2" xfId="21123" xr:uid="{00000000-0005-0000-0000-0000E2640000}"/>
    <cellStyle name="Normal 2 24 21 2 2 2" xfId="21124" xr:uid="{00000000-0005-0000-0000-0000E3640000}"/>
    <cellStyle name="Normal 2 24 21 2 2 3" xfId="21125" xr:uid="{00000000-0005-0000-0000-0000E4640000}"/>
    <cellStyle name="Normal 2 24 21 2 3" xfId="21126" xr:uid="{00000000-0005-0000-0000-0000E5640000}"/>
    <cellStyle name="Normal 2 24 21 2 4" xfId="21127" xr:uid="{00000000-0005-0000-0000-0000E6640000}"/>
    <cellStyle name="Normal 2 24 21 3" xfId="21128" xr:uid="{00000000-0005-0000-0000-0000E7640000}"/>
    <cellStyle name="Normal 2 24 21 3 2" xfId="21129" xr:uid="{00000000-0005-0000-0000-0000E8640000}"/>
    <cellStyle name="Normal 2 24 21 3 3" xfId="21130" xr:uid="{00000000-0005-0000-0000-0000E9640000}"/>
    <cellStyle name="Normal 2 24 21 4" xfId="21131" xr:uid="{00000000-0005-0000-0000-0000EA640000}"/>
    <cellStyle name="Normal 2 24 22" xfId="1921" xr:uid="{00000000-0005-0000-0000-0000EB640000}"/>
    <cellStyle name="Normal 2 24 22 2" xfId="21132" xr:uid="{00000000-0005-0000-0000-0000EC640000}"/>
    <cellStyle name="Normal 2 24 22 2 2" xfId="21133" xr:uid="{00000000-0005-0000-0000-0000ED640000}"/>
    <cellStyle name="Normal 2 24 22 2 2 2" xfId="21134" xr:uid="{00000000-0005-0000-0000-0000EE640000}"/>
    <cellStyle name="Normal 2 24 22 2 2 3" xfId="21135" xr:uid="{00000000-0005-0000-0000-0000EF640000}"/>
    <cellStyle name="Normal 2 24 22 2 3" xfId="21136" xr:uid="{00000000-0005-0000-0000-0000F0640000}"/>
    <cellStyle name="Normal 2 24 22 2 4" xfId="21137" xr:uid="{00000000-0005-0000-0000-0000F1640000}"/>
    <cellStyle name="Normal 2 24 22 3" xfId="21138" xr:uid="{00000000-0005-0000-0000-0000F2640000}"/>
    <cellStyle name="Normal 2 24 22 3 2" xfId="21139" xr:uid="{00000000-0005-0000-0000-0000F3640000}"/>
    <cellStyle name="Normal 2 24 22 3 3" xfId="21140" xr:uid="{00000000-0005-0000-0000-0000F4640000}"/>
    <cellStyle name="Normal 2 24 22 4" xfId="21141" xr:uid="{00000000-0005-0000-0000-0000F5640000}"/>
    <cellStyle name="Normal 2 24 23" xfId="1922" xr:uid="{00000000-0005-0000-0000-0000F6640000}"/>
    <cellStyle name="Normal 2 24 23 2" xfId="21142" xr:uid="{00000000-0005-0000-0000-0000F7640000}"/>
    <cellStyle name="Normal 2 24 23 2 2" xfId="21143" xr:uid="{00000000-0005-0000-0000-0000F8640000}"/>
    <cellStyle name="Normal 2 24 23 2 2 2" xfId="21144" xr:uid="{00000000-0005-0000-0000-0000F9640000}"/>
    <cellStyle name="Normal 2 24 23 2 2 3" xfId="21145" xr:uid="{00000000-0005-0000-0000-0000FA640000}"/>
    <cellStyle name="Normal 2 24 23 2 3" xfId="21146" xr:uid="{00000000-0005-0000-0000-0000FB640000}"/>
    <cellStyle name="Normal 2 24 23 2 4" xfId="21147" xr:uid="{00000000-0005-0000-0000-0000FC640000}"/>
    <cellStyle name="Normal 2 24 23 3" xfId="21148" xr:uid="{00000000-0005-0000-0000-0000FD640000}"/>
    <cellStyle name="Normal 2 24 23 3 2" xfId="21149" xr:uid="{00000000-0005-0000-0000-0000FE640000}"/>
    <cellStyle name="Normal 2 24 23 3 3" xfId="21150" xr:uid="{00000000-0005-0000-0000-0000FF640000}"/>
    <cellStyle name="Normal 2 24 23 4" xfId="21151" xr:uid="{00000000-0005-0000-0000-000000650000}"/>
    <cellStyle name="Normal 2 24 24" xfId="21152" xr:uid="{00000000-0005-0000-0000-000001650000}"/>
    <cellStyle name="Normal 2 24 24 2" xfId="21153" xr:uid="{00000000-0005-0000-0000-000002650000}"/>
    <cellStyle name="Normal 2 24 24 2 2" xfId="21154" xr:uid="{00000000-0005-0000-0000-000003650000}"/>
    <cellStyle name="Normal 2 24 24 2 3" xfId="21155" xr:uid="{00000000-0005-0000-0000-000004650000}"/>
    <cellStyle name="Normal 2 24 24 3" xfId="21156" xr:uid="{00000000-0005-0000-0000-000005650000}"/>
    <cellStyle name="Normal 2 24 24 4" xfId="21157" xr:uid="{00000000-0005-0000-0000-000006650000}"/>
    <cellStyle name="Normal 2 24 25" xfId="21158" xr:uid="{00000000-0005-0000-0000-000007650000}"/>
    <cellStyle name="Normal 2 24 25 2" xfId="21159" xr:uid="{00000000-0005-0000-0000-000008650000}"/>
    <cellStyle name="Normal 2 24 25 3" xfId="21160" xr:uid="{00000000-0005-0000-0000-000009650000}"/>
    <cellStyle name="Normal 2 24 26" xfId="21161" xr:uid="{00000000-0005-0000-0000-00000A650000}"/>
    <cellStyle name="Normal 2 24 3" xfId="1923" xr:uid="{00000000-0005-0000-0000-00000B650000}"/>
    <cellStyle name="Normal 2 24 3 2" xfId="21162" xr:uid="{00000000-0005-0000-0000-00000C650000}"/>
    <cellStyle name="Normal 2 24 3 2 2" xfId="21163" xr:uid="{00000000-0005-0000-0000-00000D650000}"/>
    <cellStyle name="Normal 2 24 3 2 2 2" xfId="21164" xr:uid="{00000000-0005-0000-0000-00000E650000}"/>
    <cellStyle name="Normal 2 24 3 2 2 3" xfId="21165" xr:uid="{00000000-0005-0000-0000-00000F650000}"/>
    <cellStyle name="Normal 2 24 3 2 3" xfId="21166" xr:uid="{00000000-0005-0000-0000-000010650000}"/>
    <cellStyle name="Normal 2 24 3 2 4" xfId="21167" xr:uid="{00000000-0005-0000-0000-000011650000}"/>
    <cellStyle name="Normal 2 24 3 3" xfId="21168" xr:uid="{00000000-0005-0000-0000-000012650000}"/>
    <cellStyle name="Normal 2 24 3 3 2" xfId="21169" xr:uid="{00000000-0005-0000-0000-000013650000}"/>
    <cellStyle name="Normal 2 24 3 3 3" xfId="21170" xr:uid="{00000000-0005-0000-0000-000014650000}"/>
    <cellStyle name="Normal 2 24 3 4" xfId="21171" xr:uid="{00000000-0005-0000-0000-000015650000}"/>
    <cellStyle name="Normal 2 24 4" xfId="1924" xr:uid="{00000000-0005-0000-0000-000016650000}"/>
    <cellStyle name="Normal 2 24 4 2" xfId="21172" xr:uid="{00000000-0005-0000-0000-000017650000}"/>
    <cellStyle name="Normal 2 24 4 2 2" xfId="21173" xr:uid="{00000000-0005-0000-0000-000018650000}"/>
    <cellStyle name="Normal 2 24 4 2 2 2" xfId="21174" xr:uid="{00000000-0005-0000-0000-000019650000}"/>
    <cellStyle name="Normal 2 24 4 2 2 3" xfId="21175" xr:uid="{00000000-0005-0000-0000-00001A650000}"/>
    <cellStyle name="Normal 2 24 4 2 3" xfId="21176" xr:uid="{00000000-0005-0000-0000-00001B650000}"/>
    <cellStyle name="Normal 2 24 4 2 4" xfId="21177" xr:uid="{00000000-0005-0000-0000-00001C650000}"/>
    <cellStyle name="Normal 2 24 4 3" xfId="21178" xr:uid="{00000000-0005-0000-0000-00001D650000}"/>
    <cellStyle name="Normal 2 24 4 3 2" xfId="21179" xr:uid="{00000000-0005-0000-0000-00001E650000}"/>
    <cellStyle name="Normal 2 24 4 3 3" xfId="21180" xr:uid="{00000000-0005-0000-0000-00001F650000}"/>
    <cellStyle name="Normal 2 24 4 4" xfId="21181" xr:uid="{00000000-0005-0000-0000-000020650000}"/>
    <cellStyle name="Normal 2 24 5" xfId="1925" xr:uid="{00000000-0005-0000-0000-000021650000}"/>
    <cellStyle name="Normal 2 24 5 2" xfId="21182" xr:uid="{00000000-0005-0000-0000-000022650000}"/>
    <cellStyle name="Normal 2 24 5 2 2" xfId="21183" xr:uid="{00000000-0005-0000-0000-000023650000}"/>
    <cellStyle name="Normal 2 24 5 2 2 2" xfId="21184" xr:uid="{00000000-0005-0000-0000-000024650000}"/>
    <cellStyle name="Normal 2 24 5 2 2 3" xfId="21185" xr:uid="{00000000-0005-0000-0000-000025650000}"/>
    <cellStyle name="Normal 2 24 5 2 3" xfId="21186" xr:uid="{00000000-0005-0000-0000-000026650000}"/>
    <cellStyle name="Normal 2 24 5 2 4" xfId="21187" xr:uid="{00000000-0005-0000-0000-000027650000}"/>
    <cellStyle name="Normal 2 24 5 3" xfId="21188" xr:uid="{00000000-0005-0000-0000-000028650000}"/>
    <cellStyle name="Normal 2 24 5 3 2" xfId="21189" xr:uid="{00000000-0005-0000-0000-000029650000}"/>
    <cellStyle name="Normal 2 24 5 3 3" xfId="21190" xr:uid="{00000000-0005-0000-0000-00002A650000}"/>
    <cellStyle name="Normal 2 24 5 4" xfId="21191" xr:uid="{00000000-0005-0000-0000-00002B650000}"/>
    <cellStyle name="Normal 2 24 6" xfId="1926" xr:uid="{00000000-0005-0000-0000-00002C650000}"/>
    <cellStyle name="Normal 2 24 6 2" xfId="21192" xr:uid="{00000000-0005-0000-0000-00002D650000}"/>
    <cellStyle name="Normal 2 24 6 2 2" xfId="21193" xr:uid="{00000000-0005-0000-0000-00002E650000}"/>
    <cellStyle name="Normal 2 24 6 2 2 2" xfId="21194" xr:uid="{00000000-0005-0000-0000-00002F650000}"/>
    <cellStyle name="Normal 2 24 6 2 2 3" xfId="21195" xr:uid="{00000000-0005-0000-0000-000030650000}"/>
    <cellStyle name="Normal 2 24 6 2 3" xfId="21196" xr:uid="{00000000-0005-0000-0000-000031650000}"/>
    <cellStyle name="Normal 2 24 6 2 4" xfId="21197" xr:uid="{00000000-0005-0000-0000-000032650000}"/>
    <cellStyle name="Normal 2 24 6 3" xfId="21198" xr:uid="{00000000-0005-0000-0000-000033650000}"/>
    <cellStyle name="Normal 2 24 6 3 2" xfId="21199" xr:uid="{00000000-0005-0000-0000-000034650000}"/>
    <cellStyle name="Normal 2 24 6 3 3" xfId="21200" xr:uid="{00000000-0005-0000-0000-000035650000}"/>
    <cellStyle name="Normal 2 24 6 4" xfId="21201" xr:uid="{00000000-0005-0000-0000-000036650000}"/>
    <cellStyle name="Normal 2 24 7" xfId="1927" xr:uid="{00000000-0005-0000-0000-000037650000}"/>
    <cellStyle name="Normal 2 24 7 2" xfId="21202" xr:uid="{00000000-0005-0000-0000-000038650000}"/>
    <cellStyle name="Normal 2 24 7 2 2" xfId="21203" xr:uid="{00000000-0005-0000-0000-000039650000}"/>
    <cellStyle name="Normal 2 24 7 2 2 2" xfId="21204" xr:uid="{00000000-0005-0000-0000-00003A650000}"/>
    <cellStyle name="Normal 2 24 7 2 2 3" xfId="21205" xr:uid="{00000000-0005-0000-0000-00003B650000}"/>
    <cellStyle name="Normal 2 24 7 2 3" xfId="21206" xr:uid="{00000000-0005-0000-0000-00003C650000}"/>
    <cellStyle name="Normal 2 24 7 2 4" xfId="21207" xr:uid="{00000000-0005-0000-0000-00003D650000}"/>
    <cellStyle name="Normal 2 24 7 3" xfId="21208" xr:uid="{00000000-0005-0000-0000-00003E650000}"/>
    <cellStyle name="Normal 2 24 7 3 2" xfId="21209" xr:uid="{00000000-0005-0000-0000-00003F650000}"/>
    <cellStyle name="Normal 2 24 7 3 3" xfId="21210" xr:uid="{00000000-0005-0000-0000-000040650000}"/>
    <cellStyle name="Normal 2 24 7 4" xfId="21211" xr:uid="{00000000-0005-0000-0000-000041650000}"/>
    <cellStyle name="Normal 2 24 8" xfId="1928" xr:uid="{00000000-0005-0000-0000-000042650000}"/>
    <cellStyle name="Normal 2 24 8 2" xfId="21212" xr:uid="{00000000-0005-0000-0000-000043650000}"/>
    <cellStyle name="Normal 2 24 8 2 2" xfId="21213" xr:uid="{00000000-0005-0000-0000-000044650000}"/>
    <cellStyle name="Normal 2 24 8 2 2 2" xfId="21214" xr:uid="{00000000-0005-0000-0000-000045650000}"/>
    <cellStyle name="Normal 2 24 8 2 2 3" xfId="21215" xr:uid="{00000000-0005-0000-0000-000046650000}"/>
    <cellStyle name="Normal 2 24 8 2 3" xfId="21216" xr:uid="{00000000-0005-0000-0000-000047650000}"/>
    <cellStyle name="Normal 2 24 8 2 4" xfId="21217" xr:uid="{00000000-0005-0000-0000-000048650000}"/>
    <cellStyle name="Normal 2 24 8 3" xfId="21218" xr:uid="{00000000-0005-0000-0000-000049650000}"/>
    <cellStyle name="Normal 2 24 8 3 2" xfId="21219" xr:uid="{00000000-0005-0000-0000-00004A650000}"/>
    <cellStyle name="Normal 2 24 8 3 3" xfId="21220" xr:uid="{00000000-0005-0000-0000-00004B650000}"/>
    <cellStyle name="Normal 2 24 8 4" xfId="21221" xr:uid="{00000000-0005-0000-0000-00004C650000}"/>
    <cellStyle name="Normal 2 24 9" xfId="1929" xr:uid="{00000000-0005-0000-0000-00004D650000}"/>
    <cellStyle name="Normal 2 24 9 2" xfId="21222" xr:uid="{00000000-0005-0000-0000-00004E650000}"/>
    <cellStyle name="Normal 2 24 9 2 2" xfId="21223" xr:uid="{00000000-0005-0000-0000-00004F650000}"/>
    <cellStyle name="Normal 2 24 9 2 2 2" xfId="21224" xr:uid="{00000000-0005-0000-0000-000050650000}"/>
    <cellStyle name="Normal 2 24 9 2 2 3" xfId="21225" xr:uid="{00000000-0005-0000-0000-000051650000}"/>
    <cellStyle name="Normal 2 24 9 2 3" xfId="21226" xr:uid="{00000000-0005-0000-0000-000052650000}"/>
    <cellStyle name="Normal 2 24 9 2 4" xfId="21227" xr:uid="{00000000-0005-0000-0000-000053650000}"/>
    <cellStyle name="Normal 2 24 9 3" xfId="21228" xr:uid="{00000000-0005-0000-0000-000054650000}"/>
    <cellStyle name="Normal 2 24 9 3 2" xfId="21229" xr:uid="{00000000-0005-0000-0000-000055650000}"/>
    <cellStyle name="Normal 2 24 9 3 3" xfId="21230" xr:uid="{00000000-0005-0000-0000-000056650000}"/>
    <cellStyle name="Normal 2 24 9 4" xfId="21231" xr:uid="{00000000-0005-0000-0000-000057650000}"/>
    <cellStyle name="Normal 2 25" xfId="1930" xr:uid="{00000000-0005-0000-0000-000058650000}"/>
    <cellStyle name="Normal 2 25 10" xfId="1931" xr:uid="{00000000-0005-0000-0000-000059650000}"/>
    <cellStyle name="Normal 2 25 10 2" xfId="21232" xr:uid="{00000000-0005-0000-0000-00005A650000}"/>
    <cellStyle name="Normal 2 25 10 2 2" xfId="21233" xr:uid="{00000000-0005-0000-0000-00005B650000}"/>
    <cellStyle name="Normal 2 25 10 2 2 2" xfId="21234" xr:uid="{00000000-0005-0000-0000-00005C650000}"/>
    <cellStyle name="Normal 2 25 10 2 2 3" xfId="21235" xr:uid="{00000000-0005-0000-0000-00005D650000}"/>
    <cellStyle name="Normal 2 25 10 2 3" xfId="21236" xr:uid="{00000000-0005-0000-0000-00005E650000}"/>
    <cellStyle name="Normal 2 25 10 2 4" xfId="21237" xr:uid="{00000000-0005-0000-0000-00005F650000}"/>
    <cellStyle name="Normal 2 25 10 3" xfId="21238" xr:uid="{00000000-0005-0000-0000-000060650000}"/>
    <cellStyle name="Normal 2 25 10 3 2" xfId="21239" xr:uid="{00000000-0005-0000-0000-000061650000}"/>
    <cellStyle name="Normal 2 25 10 3 3" xfId="21240" xr:uid="{00000000-0005-0000-0000-000062650000}"/>
    <cellStyle name="Normal 2 25 10 4" xfId="21241" xr:uid="{00000000-0005-0000-0000-000063650000}"/>
    <cellStyle name="Normal 2 25 11" xfId="1932" xr:uid="{00000000-0005-0000-0000-000064650000}"/>
    <cellStyle name="Normal 2 25 11 2" xfId="21242" xr:uid="{00000000-0005-0000-0000-000065650000}"/>
    <cellStyle name="Normal 2 25 11 2 2" xfId="21243" xr:uid="{00000000-0005-0000-0000-000066650000}"/>
    <cellStyle name="Normal 2 25 11 2 2 2" xfId="21244" xr:uid="{00000000-0005-0000-0000-000067650000}"/>
    <cellStyle name="Normal 2 25 11 2 2 3" xfId="21245" xr:uid="{00000000-0005-0000-0000-000068650000}"/>
    <cellStyle name="Normal 2 25 11 2 3" xfId="21246" xr:uid="{00000000-0005-0000-0000-000069650000}"/>
    <cellStyle name="Normal 2 25 11 2 4" xfId="21247" xr:uid="{00000000-0005-0000-0000-00006A650000}"/>
    <cellStyle name="Normal 2 25 11 3" xfId="21248" xr:uid="{00000000-0005-0000-0000-00006B650000}"/>
    <cellStyle name="Normal 2 25 11 3 2" xfId="21249" xr:uid="{00000000-0005-0000-0000-00006C650000}"/>
    <cellStyle name="Normal 2 25 11 3 3" xfId="21250" xr:uid="{00000000-0005-0000-0000-00006D650000}"/>
    <cellStyle name="Normal 2 25 11 4" xfId="21251" xr:uid="{00000000-0005-0000-0000-00006E650000}"/>
    <cellStyle name="Normal 2 25 12" xfId="1933" xr:uid="{00000000-0005-0000-0000-00006F650000}"/>
    <cellStyle name="Normal 2 25 12 2" xfId="21252" xr:uid="{00000000-0005-0000-0000-000070650000}"/>
    <cellStyle name="Normal 2 25 12 2 2" xfId="21253" xr:uid="{00000000-0005-0000-0000-000071650000}"/>
    <cellStyle name="Normal 2 25 12 2 2 2" xfId="21254" xr:uid="{00000000-0005-0000-0000-000072650000}"/>
    <cellStyle name="Normal 2 25 12 2 2 3" xfId="21255" xr:uid="{00000000-0005-0000-0000-000073650000}"/>
    <cellStyle name="Normal 2 25 12 2 3" xfId="21256" xr:uid="{00000000-0005-0000-0000-000074650000}"/>
    <cellStyle name="Normal 2 25 12 2 4" xfId="21257" xr:uid="{00000000-0005-0000-0000-000075650000}"/>
    <cellStyle name="Normal 2 25 12 3" xfId="21258" xr:uid="{00000000-0005-0000-0000-000076650000}"/>
    <cellStyle name="Normal 2 25 12 3 2" xfId="21259" xr:uid="{00000000-0005-0000-0000-000077650000}"/>
    <cellStyle name="Normal 2 25 12 3 3" xfId="21260" xr:uid="{00000000-0005-0000-0000-000078650000}"/>
    <cellStyle name="Normal 2 25 12 4" xfId="21261" xr:uid="{00000000-0005-0000-0000-000079650000}"/>
    <cellStyle name="Normal 2 25 13" xfId="1934" xr:uid="{00000000-0005-0000-0000-00007A650000}"/>
    <cellStyle name="Normal 2 25 13 2" xfId="21262" xr:uid="{00000000-0005-0000-0000-00007B650000}"/>
    <cellStyle name="Normal 2 25 13 2 2" xfId="21263" xr:uid="{00000000-0005-0000-0000-00007C650000}"/>
    <cellStyle name="Normal 2 25 13 2 2 2" xfId="21264" xr:uid="{00000000-0005-0000-0000-00007D650000}"/>
    <cellStyle name="Normal 2 25 13 2 2 3" xfId="21265" xr:uid="{00000000-0005-0000-0000-00007E650000}"/>
    <cellStyle name="Normal 2 25 13 2 3" xfId="21266" xr:uid="{00000000-0005-0000-0000-00007F650000}"/>
    <cellStyle name="Normal 2 25 13 2 4" xfId="21267" xr:uid="{00000000-0005-0000-0000-000080650000}"/>
    <cellStyle name="Normal 2 25 13 3" xfId="21268" xr:uid="{00000000-0005-0000-0000-000081650000}"/>
    <cellStyle name="Normal 2 25 13 3 2" xfId="21269" xr:uid="{00000000-0005-0000-0000-000082650000}"/>
    <cellStyle name="Normal 2 25 13 3 3" xfId="21270" xr:uid="{00000000-0005-0000-0000-000083650000}"/>
    <cellStyle name="Normal 2 25 13 4" xfId="21271" xr:uid="{00000000-0005-0000-0000-000084650000}"/>
    <cellStyle name="Normal 2 25 14" xfId="1935" xr:uid="{00000000-0005-0000-0000-000085650000}"/>
    <cellStyle name="Normal 2 25 14 2" xfId="21272" xr:uid="{00000000-0005-0000-0000-000086650000}"/>
    <cellStyle name="Normal 2 25 14 2 2" xfId="21273" xr:uid="{00000000-0005-0000-0000-000087650000}"/>
    <cellStyle name="Normal 2 25 14 2 2 2" xfId="21274" xr:uid="{00000000-0005-0000-0000-000088650000}"/>
    <cellStyle name="Normal 2 25 14 2 2 3" xfId="21275" xr:uid="{00000000-0005-0000-0000-000089650000}"/>
    <cellStyle name="Normal 2 25 14 2 3" xfId="21276" xr:uid="{00000000-0005-0000-0000-00008A650000}"/>
    <cellStyle name="Normal 2 25 14 2 4" xfId="21277" xr:uid="{00000000-0005-0000-0000-00008B650000}"/>
    <cellStyle name="Normal 2 25 14 3" xfId="21278" xr:uid="{00000000-0005-0000-0000-00008C650000}"/>
    <cellStyle name="Normal 2 25 14 3 2" xfId="21279" xr:uid="{00000000-0005-0000-0000-00008D650000}"/>
    <cellStyle name="Normal 2 25 14 3 3" xfId="21280" xr:uid="{00000000-0005-0000-0000-00008E650000}"/>
    <cellStyle name="Normal 2 25 14 4" xfId="21281" xr:uid="{00000000-0005-0000-0000-00008F650000}"/>
    <cellStyle name="Normal 2 25 15" xfId="1936" xr:uid="{00000000-0005-0000-0000-000090650000}"/>
    <cellStyle name="Normal 2 25 15 2" xfId="21282" xr:uid="{00000000-0005-0000-0000-000091650000}"/>
    <cellStyle name="Normal 2 25 15 2 2" xfId="21283" xr:uid="{00000000-0005-0000-0000-000092650000}"/>
    <cellStyle name="Normal 2 25 15 2 2 2" xfId="21284" xr:uid="{00000000-0005-0000-0000-000093650000}"/>
    <cellStyle name="Normal 2 25 15 2 2 3" xfId="21285" xr:uid="{00000000-0005-0000-0000-000094650000}"/>
    <cellStyle name="Normal 2 25 15 2 3" xfId="21286" xr:uid="{00000000-0005-0000-0000-000095650000}"/>
    <cellStyle name="Normal 2 25 15 2 4" xfId="21287" xr:uid="{00000000-0005-0000-0000-000096650000}"/>
    <cellStyle name="Normal 2 25 15 3" xfId="21288" xr:uid="{00000000-0005-0000-0000-000097650000}"/>
    <cellStyle name="Normal 2 25 15 3 2" xfId="21289" xr:uid="{00000000-0005-0000-0000-000098650000}"/>
    <cellStyle name="Normal 2 25 15 3 3" xfId="21290" xr:uid="{00000000-0005-0000-0000-000099650000}"/>
    <cellStyle name="Normal 2 25 15 4" xfId="21291" xr:uid="{00000000-0005-0000-0000-00009A650000}"/>
    <cellStyle name="Normal 2 25 16" xfId="1937" xr:uid="{00000000-0005-0000-0000-00009B650000}"/>
    <cellStyle name="Normal 2 25 16 2" xfId="21292" xr:uid="{00000000-0005-0000-0000-00009C650000}"/>
    <cellStyle name="Normal 2 25 16 2 2" xfId="21293" xr:uid="{00000000-0005-0000-0000-00009D650000}"/>
    <cellStyle name="Normal 2 25 16 2 2 2" xfId="21294" xr:uid="{00000000-0005-0000-0000-00009E650000}"/>
    <cellStyle name="Normal 2 25 16 2 2 3" xfId="21295" xr:uid="{00000000-0005-0000-0000-00009F650000}"/>
    <cellStyle name="Normal 2 25 16 2 3" xfId="21296" xr:uid="{00000000-0005-0000-0000-0000A0650000}"/>
    <cellStyle name="Normal 2 25 16 2 4" xfId="21297" xr:uid="{00000000-0005-0000-0000-0000A1650000}"/>
    <cellStyle name="Normal 2 25 16 3" xfId="21298" xr:uid="{00000000-0005-0000-0000-0000A2650000}"/>
    <cellStyle name="Normal 2 25 16 3 2" xfId="21299" xr:uid="{00000000-0005-0000-0000-0000A3650000}"/>
    <cellStyle name="Normal 2 25 16 3 3" xfId="21300" xr:uid="{00000000-0005-0000-0000-0000A4650000}"/>
    <cellStyle name="Normal 2 25 16 4" xfId="21301" xr:uid="{00000000-0005-0000-0000-0000A5650000}"/>
    <cellStyle name="Normal 2 25 17" xfId="1938" xr:uid="{00000000-0005-0000-0000-0000A6650000}"/>
    <cellStyle name="Normal 2 25 17 2" xfId="21302" xr:uid="{00000000-0005-0000-0000-0000A7650000}"/>
    <cellStyle name="Normal 2 25 17 2 2" xfId="21303" xr:uid="{00000000-0005-0000-0000-0000A8650000}"/>
    <cellStyle name="Normal 2 25 17 2 2 2" xfId="21304" xr:uid="{00000000-0005-0000-0000-0000A9650000}"/>
    <cellStyle name="Normal 2 25 17 2 2 3" xfId="21305" xr:uid="{00000000-0005-0000-0000-0000AA650000}"/>
    <cellStyle name="Normal 2 25 17 2 3" xfId="21306" xr:uid="{00000000-0005-0000-0000-0000AB650000}"/>
    <cellStyle name="Normal 2 25 17 2 4" xfId="21307" xr:uid="{00000000-0005-0000-0000-0000AC650000}"/>
    <cellStyle name="Normal 2 25 17 3" xfId="21308" xr:uid="{00000000-0005-0000-0000-0000AD650000}"/>
    <cellStyle name="Normal 2 25 17 3 2" xfId="21309" xr:uid="{00000000-0005-0000-0000-0000AE650000}"/>
    <cellStyle name="Normal 2 25 17 3 3" xfId="21310" xr:uid="{00000000-0005-0000-0000-0000AF650000}"/>
    <cellStyle name="Normal 2 25 17 4" xfId="21311" xr:uid="{00000000-0005-0000-0000-0000B0650000}"/>
    <cellStyle name="Normal 2 25 18" xfId="1939" xr:uid="{00000000-0005-0000-0000-0000B1650000}"/>
    <cellStyle name="Normal 2 25 18 2" xfId="21312" xr:uid="{00000000-0005-0000-0000-0000B2650000}"/>
    <cellStyle name="Normal 2 25 18 2 2" xfId="21313" xr:uid="{00000000-0005-0000-0000-0000B3650000}"/>
    <cellStyle name="Normal 2 25 18 2 2 2" xfId="21314" xr:uid="{00000000-0005-0000-0000-0000B4650000}"/>
    <cellStyle name="Normal 2 25 18 2 2 3" xfId="21315" xr:uid="{00000000-0005-0000-0000-0000B5650000}"/>
    <cellStyle name="Normal 2 25 18 2 3" xfId="21316" xr:uid="{00000000-0005-0000-0000-0000B6650000}"/>
    <cellStyle name="Normal 2 25 18 2 4" xfId="21317" xr:uid="{00000000-0005-0000-0000-0000B7650000}"/>
    <cellStyle name="Normal 2 25 18 3" xfId="21318" xr:uid="{00000000-0005-0000-0000-0000B8650000}"/>
    <cellStyle name="Normal 2 25 18 3 2" xfId="21319" xr:uid="{00000000-0005-0000-0000-0000B9650000}"/>
    <cellStyle name="Normal 2 25 18 3 3" xfId="21320" xr:uid="{00000000-0005-0000-0000-0000BA650000}"/>
    <cellStyle name="Normal 2 25 18 4" xfId="21321" xr:uid="{00000000-0005-0000-0000-0000BB650000}"/>
    <cellStyle name="Normal 2 25 19" xfId="1940" xr:uid="{00000000-0005-0000-0000-0000BC650000}"/>
    <cellStyle name="Normal 2 25 19 2" xfId="21322" xr:uid="{00000000-0005-0000-0000-0000BD650000}"/>
    <cellStyle name="Normal 2 25 19 2 2" xfId="21323" xr:uid="{00000000-0005-0000-0000-0000BE650000}"/>
    <cellStyle name="Normal 2 25 19 2 2 2" xfId="21324" xr:uid="{00000000-0005-0000-0000-0000BF650000}"/>
    <cellStyle name="Normal 2 25 19 2 2 3" xfId="21325" xr:uid="{00000000-0005-0000-0000-0000C0650000}"/>
    <cellStyle name="Normal 2 25 19 2 3" xfId="21326" xr:uid="{00000000-0005-0000-0000-0000C1650000}"/>
    <cellStyle name="Normal 2 25 19 2 4" xfId="21327" xr:uid="{00000000-0005-0000-0000-0000C2650000}"/>
    <cellStyle name="Normal 2 25 19 3" xfId="21328" xr:uid="{00000000-0005-0000-0000-0000C3650000}"/>
    <cellStyle name="Normal 2 25 19 3 2" xfId="21329" xr:uid="{00000000-0005-0000-0000-0000C4650000}"/>
    <cellStyle name="Normal 2 25 19 3 3" xfId="21330" xr:uid="{00000000-0005-0000-0000-0000C5650000}"/>
    <cellStyle name="Normal 2 25 19 4" xfId="21331" xr:uid="{00000000-0005-0000-0000-0000C6650000}"/>
    <cellStyle name="Normal 2 25 2" xfId="1941" xr:uid="{00000000-0005-0000-0000-0000C7650000}"/>
    <cellStyle name="Normal 2 25 2 2" xfId="21332" xr:uid="{00000000-0005-0000-0000-0000C8650000}"/>
    <cellStyle name="Normal 2 25 2 2 2" xfId="21333" xr:uid="{00000000-0005-0000-0000-0000C9650000}"/>
    <cellStyle name="Normal 2 25 2 2 2 2" xfId="21334" xr:uid="{00000000-0005-0000-0000-0000CA650000}"/>
    <cellStyle name="Normal 2 25 2 2 2 3" xfId="21335" xr:uid="{00000000-0005-0000-0000-0000CB650000}"/>
    <cellStyle name="Normal 2 25 2 2 3" xfId="21336" xr:uid="{00000000-0005-0000-0000-0000CC650000}"/>
    <cellStyle name="Normal 2 25 2 2 4" xfId="21337" xr:uid="{00000000-0005-0000-0000-0000CD650000}"/>
    <cellStyle name="Normal 2 25 2 3" xfId="21338" xr:uid="{00000000-0005-0000-0000-0000CE650000}"/>
    <cellStyle name="Normal 2 25 2 3 2" xfId="21339" xr:uid="{00000000-0005-0000-0000-0000CF650000}"/>
    <cellStyle name="Normal 2 25 2 3 3" xfId="21340" xr:uid="{00000000-0005-0000-0000-0000D0650000}"/>
    <cellStyle name="Normal 2 25 2 4" xfId="21341" xr:uid="{00000000-0005-0000-0000-0000D1650000}"/>
    <cellStyle name="Normal 2 25 20" xfId="1942" xr:uid="{00000000-0005-0000-0000-0000D2650000}"/>
    <cellStyle name="Normal 2 25 20 2" xfId="21342" xr:uid="{00000000-0005-0000-0000-0000D3650000}"/>
    <cellStyle name="Normal 2 25 20 2 2" xfId="21343" xr:uid="{00000000-0005-0000-0000-0000D4650000}"/>
    <cellStyle name="Normal 2 25 20 2 2 2" xfId="21344" xr:uid="{00000000-0005-0000-0000-0000D5650000}"/>
    <cellStyle name="Normal 2 25 20 2 2 3" xfId="21345" xr:uid="{00000000-0005-0000-0000-0000D6650000}"/>
    <cellStyle name="Normal 2 25 20 2 3" xfId="21346" xr:uid="{00000000-0005-0000-0000-0000D7650000}"/>
    <cellStyle name="Normal 2 25 20 2 4" xfId="21347" xr:uid="{00000000-0005-0000-0000-0000D8650000}"/>
    <cellStyle name="Normal 2 25 20 3" xfId="21348" xr:uid="{00000000-0005-0000-0000-0000D9650000}"/>
    <cellStyle name="Normal 2 25 20 3 2" xfId="21349" xr:uid="{00000000-0005-0000-0000-0000DA650000}"/>
    <cellStyle name="Normal 2 25 20 3 3" xfId="21350" xr:uid="{00000000-0005-0000-0000-0000DB650000}"/>
    <cellStyle name="Normal 2 25 20 4" xfId="21351" xr:uid="{00000000-0005-0000-0000-0000DC650000}"/>
    <cellStyle name="Normal 2 25 21" xfId="1943" xr:uid="{00000000-0005-0000-0000-0000DD650000}"/>
    <cellStyle name="Normal 2 25 21 2" xfId="21352" xr:uid="{00000000-0005-0000-0000-0000DE650000}"/>
    <cellStyle name="Normal 2 25 21 2 2" xfId="21353" xr:uid="{00000000-0005-0000-0000-0000DF650000}"/>
    <cellStyle name="Normal 2 25 21 2 2 2" xfId="21354" xr:uid="{00000000-0005-0000-0000-0000E0650000}"/>
    <cellStyle name="Normal 2 25 21 2 2 3" xfId="21355" xr:uid="{00000000-0005-0000-0000-0000E1650000}"/>
    <cellStyle name="Normal 2 25 21 2 3" xfId="21356" xr:uid="{00000000-0005-0000-0000-0000E2650000}"/>
    <cellStyle name="Normal 2 25 21 2 4" xfId="21357" xr:uid="{00000000-0005-0000-0000-0000E3650000}"/>
    <cellStyle name="Normal 2 25 21 3" xfId="21358" xr:uid="{00000000-0005-0000-0000-0000E4650000}"/>
    <cellStyle name="Normal 2 25 21 3 2" xfId="21359" xr:uid="{00000000-0005-0000-0000-0000E5650000}"/>
    <cellStyle name="Normal 2 25 21 3 3" xfId="21360" xr:uid="{00000000-0005-0000-0000-0000E6650000}"/>
    <cellStyle name="Normal 2 25 21 4" xfId="21361" xr:uid="{00000000-0005-0000-0000-0000E7650000}"/>
    <cellStyle name="Normal 2 25 22" xfId="1944" xr:uid="{00000000-0005-0000-0000-0000E8650000}"/>
    <cellStyle name="Normal 2 25 22 2" xfId="21362" xr:uid="{00000000-0005-0000-0000-0000E9650000}"/>
    <cellStyle name="Normal 2 25 22 2 2" xfId="21363" xr:uid="{00000000-0005-0000-0000-0000EA650000}"/>
    <cellStyle name="Normal 2 25 22 2 2 2" xfId="21364" xr:uid="{00000000-0005-0000-0000-0000EB650000}"/>
    <cellStyle name="Normal 2 25 22 2 2 3" xfId="21365" xr:uid="{00000000-0005-0000-0000-0000EC650000}"/>
    <cellStyle name="Normal 2 25 22 2 3" xfId="21366" xr:uid="{00000000-0005-0000-0000-0000ED650000}"/>
    <cellStyle name="Normal 2 25 22 2 4" xfId="21367" xr:uid="{00000000-0005-0000-0000-0000EE650000}"/>
    <cellStyle name="Normal 2 25 22 3" xfId="21368" xr:uid="{00000000-0005-0000-0000-0000EF650000}"/>
    <cellStyle name="Normal 2 25 22 3 2" xfId="21369" xr:uid="{00000000-0005-0000-0000-0000F0650000}"/>
    <cellStyle name="Normal 2 25 22 3 3" xfId="21370" xr:uid="{00000000-0005-0000-0000-0000F1650000}"/>
    <cellStyle name="Normal 2 25 22 4" xfId="21371" xr:uid="{00000000-0005-0000-0000-0000F2650000}"/>
    <cellStyle name="Normal 2 25 23" xfId="1945" xr:uid="{00000000-0005-0000-0000-0000F3650000}"/>
    <cellStyle name="Normal 2 25 23 2" xfId="21372" xr:uid="{00000000-0005-0000-0000-0000F4650000}"/>
    <cellStyle name="Normal 2 25 23 2 2" xfId="21373" xr:uid="{00000000-0005-0000-0000-0000F5650000}"/>
    <cellStyle name="Normal 2 25 23 2 2 2" xfId="21374" xr:uid="{00000000-0005-0000-0000-0000F6650000}"/>
    <cellStyle name="Normal 2 25 23 2 2 3" xfId="21375" xr:uid="{00000000-0005-0000-0000-0000F7650000}"/>
    <cellStyle name="Normal 2 25 23 2 3" xfId="21376" xr:uid="{00000000-0005-0000-0000-0000F8650000}"/>
    <cellStyle name="Normal 2 25 23 2 4" xfId="21377" xr:uid="{00000000-0005-0000-0000-0000F9650000}"/>
    <cellStyle name="Normal 2 25 23 3" xfId="21378" xr:uid="{00000000-0005-0000-0000-0000FA650000}"/>
    <cellStyle name="Normal 2 25 23 3 2" xfId="21379" xr:uid="{00000000-0005-0000-0000-0000FB650000}"/>
    <cellStyle name="Normal 2 25 23 3 3" xfId="21380" xr:uid="{00000000-0005-0000-0000-0000FC650000}"/>
    <cellStyle name="Normal 2 25 23 4" xfId="21381" xr:uid="{00000000-0005-0000-0000-0000FD650000}"/>
    <cellStyle name="Normal 2 25 24" xfId="21382" xr:uid="{00000000-0005-0000-0000-0000FE650000}"/>
    <cellStyle name="Normal 2 25 24 2" xfId="21383" xr:uid="{00000000-0005-0000-0000-0000FF650000}"/>
    <cellStyle name="Normal 2 25 24 2 2" xfId="21384" xr:uid="{00000000-0005-0000-0000-000000660000}"/>
    <cellStyle name="Normal 2 25 24 2 3" xfId="21385" xr:uid="{00000000-0005-0000-0000-000001660000}"/>
    <cellStyle name="Normal 2 25 24 3" xfId="21386" xr:uid="{00000000-0005-0000-0000-000002660000}"/>
    <cellStyle name="Normal 2 25 24 4" xfId="21387" xr:uid="{00000000-0005-0000-0000-000003660000}"/>
    <cellStyle name="Normal 2 25 25" xfId="21388" xr:uid="{00000000-0005-0000-0000-000004660000}"/>
    <cellStyle name="Normal 2 25 25 2" xfId="21389" xr:uid="{00000000-0005-0000-0000-000005660000}"/>
    <cellStyle name="Normal 2 25 25 3" xfId="21390" xr:uid="{00000000-0005-0000-0000-000006660000}"/>
    <cellStyle name="Normal 2 25 26" xfId="21391" xr:uid="{00000000-0005-0000-0000-000007660000}"/>
    <cellStyle name="Normal 2 25 3" xfId="1946" xr:uid="{00000000-0005-0000-0000-000008660000}"/>
    <cellStyle name="Normal 2 25 3 2" xfId="21392" xr:uid="{00000000-0005-0000-0000-000009660000}"/>
    <cellStyle name="Normal 2 25 3 2 2" xfId="21393" xr:uid="{00000000-0005-0000-0000-00000A660000}"/>
    <cellStyle name="Normal 2 25 3 2 2 2" xfId="21394" xr:uid="{00000000-0005-0000-0000-00000B660000}"/>
    <cellStyle name="Normal 2 25 3 2 2 3" xfId="21395" xr:uid="{00000000-0005-0000-0000-00000C660000}"/>
    <cellStyle name="Normal 2 25 3 2 3" xfId="21396" xr:uid="{00000000-0005-0000-0000-00000D660000}"/>
    <cellStyle name="Normal 2 25 3 2 4" xfId="21397" xr:uid="{00000000-0005-0000-0000-00000E660000}"/>
    <cellStyle name="Normal 2 25 3 3" xfId="21398" xr:uid="{00000000-0005-0000-0000-00000F660000}"/>
    <cellStyle name="Normal 2 25 3 3 2" xfId="21399" xr:uid="{00000000-0005-0000-0000-000010660000}"/>
    <cellStyle name="Normal 2 25 3 3 3" xfId="21400" xr:uid="{00000000-0005-0000-0000-000011660000}"/>
    <cellStyle name="Normal 2 25 3 4" xfId="21401" xr:uid="{00000000-0005-0000-0000-000012660000}"/>
    <cellStyle name="Normal 2 25 4" xfId="1947" xr:uid="{00000000-0005-0000-0000-000013660000}"/>
    <cellStyle name="Normal 2 25 4 2" xfId="21402" xr:uid="{00000000-0005-0000-0000-000014660000}"/>
    <cellStyle name="Normal 2 25 4 2 2" xfId="21403" xr:uid="{00000000-0005-0000-0000-000015660000}"/>
    <cellStyle name="Normal 2 25 4 2 2 2" xfId="21404" xr:uid="{00000000-0005-0000-0000-000016660000}"/>
    <cellStyle name="Normal 2 25 4 2 2 3" xfId="21405" xr:uid="{00000000-0005-0000-0000-000017660000}"/>
    <cellStyle name="Normal 2 25 4 2 3" xfId="21406" xr:uid="{00000000-0005-0000-0000-000018660000}"/>
    <cellStyle name="Normal 2 25 4 2 4" xfId="21407" xr:uid="{00000000-0005-0000-0000-000019660000}"/>
    <cellStyle name="Normal 2 25 4 3" xfId="21408" xr:uid="{00000000-0005-0000-0000-00001A660000}"/>
    <cellStyle name="Normal 2 25 4 3 2" xfId="21409" xr:uid="{00000000-0005-0000-0000-00001B660000}"/>
    <cellStyle name="Normal 2 25 4 3 3" xfId="21410" xr:uid="{00000000-0005-0000-0000-00001C660000}"/>
    <cellStyle name="Normal 2 25 4 4" xfId="21411" xr:uid="{00000000-0005-0000-0000-00001D660000}"/>
    <cellStyle name="Normal 2 25 5" xfId="1948" xr:uid="{00000000-0005-0000-0000-00001E660000}"/>
    <cellStyle name="Normal 2 25 5 2" xfId="21412" xr:uid="{00000000-0005-0000-0000-00001F660000}"/>
    <cellStyle name="Normal 2 25 5 2 2" xfId="21413" xr:uid="{00000000-0005-0000-0000-000020660000}"/>
    <cellStyle name="Normal 2 25 5 2 2 2" xfId="21414" xr:uid="{00000000-0005-0000-0000-000021660000}"/>
    <cellStyle name="Normal 2 25 5 2 2 3" xfId="21415" xr:uid="{00000000-0005-0000-0000-000022660000}"/>
    <cellStyle name="Normal 2 25 5 2 3" xfId="21416" xr:uid="{00000000-0005-0000-0000-000023660000}"/>
    <cellStyle name="Normal 2 25 5 2 4" xfId="21417" xr:uid="{00000000-0005-0000-0000-000024660000}"/>
    <cellStyle name="Normal 2 25 5 3" xfId="21418" xr:uid="{00000000-0005-0000-0000-000025660000}"/>
    <cellStyle name="Normal 2 25 5 3 2" xfId="21419" xr:uid="{00000000-0005-0000-0000-000026660000}"/>
    <cellStyle name="Normal 2 25 5 3 3" xfId="21420" xr:uid="{00000000-0005-0000-0000-000027660000}"/>
    <cellStyle name="Normal 2 25 5 4" xfId="21421" xr:uid="{00000000-0005-0000-0000-000028660000}"/>
    <cellStyle name="Normal 2 25 6" xfId="1949" xr:uid="{00000000-0005-0000-0000-000029660000}"/>
    <cellStyle name="Normal 2 25 6 2" xfId="21422" xr:uid="{00000000-0005-0000-0000-00002A660000}"/>
    <cellStyle name="Normal 2 25 6 2 2" xfId="21423" xr:uid="{00000000-0005-0000-0000-00002B660000}"/>
    <cellStyle name="Normal 2 25 6 2 2 2" xfId="21424" xr:uid="{00000000-0005-0000-0000-00002C660000}"/>
    <cellStyle name="Normal 2 25 6 2 2 3" xfId="21425" xr:uid="{00000000-0005-0000-0000-00002D660000}"/>
    <cellStyle name="Normal 2 25 6 2 3" xfId="21426" xr:uid="{00000000-0005-0000-0000-00002E660000}"/>
    <cellStyle name="Normal 2 25 6 2 4" xfId="21427" xr:uid="{00000000-0005-0000-0000-00002F660000}"/>
    <cellStyle name="Normal 2 25 6 3" xfId="21428" xr:uid="{00000000-0005-0000-0000-000030660000}"/>
    <cellStyle name="Normal 2 25 6 3 2" xfId="21429" xr:uid="{00000000-0005-0000-0000-000031660000}"/>
    <cellStyle name="Normal 2 25 6 3 3" xfId="21430" xr:uid="{00000000-0005-0000-0000-000032660000}"/>
    <cellStyle name="Normal 2 25 6 4" xfId="21431" xr:uid="{00000000-0005-0000-0000-000033660000}"/>
    <cellStyle name="Normal 2 25 7" xfId="1950" xr:uid="{00000000-0005-0000-0000-000034660000}"/>
    <cellStyle name="Normal 2 25 7 2" xfId="21432" xr:uid="{00000000-0005-0000-0000-000035660000}"/>
    <cellStyle name="Normal 2 25 7 2 2" xfId="21433" xr:uid="{00000000-0005-0000-0000-000036660000}"/>
    <cellStyle name="Normal 2 25 7 2 2 2" xfId="21434" xr:uid="{00000000-0005-0000-0000-000037660000}"/>
    <cellStyle name="Normal 2 25 7 2 2 3" xfId="21435" xr:uid="{00000000-0005-0000-0000-000038660000}"/>
    <cellStyle name="Normal 2 25 7 2 3" xfId="21436" xr:uid="{00000000-0005-0000-0000-000039660000}"/>
    <cellStyle name="Normal 2 25 7 2 4" xfId="21437" xr:uid="{00000000-0005-0000-0000-00003A660000}"/>
    <cellStyle name="Normal 2 25 7 3" xfId="21438" xr:uid="{00000000-0005-0000-0000-00003B660000}"/>
    <cellStyle name="Normal 2 25 7 3 2" xfId="21439" xr:uid="{00000000-0005-0000-0000-00003C660000}"/>
    <cellStyle name="Normal 2 25 7 3 3" xfId="21440" xr:uid="{00000000-0005-0000-0000-00003D660000}"/>
    <cellStyle name="Normal 2 25 7 4" xfId="21441" xr:uid="{00000000-0005-0000-0000-00003E660000}"/>
    <cellStyle name="Normal 2 25 8" xfId="1951" xr:uid="{00000000-0005-0000-0000-00003F660000}"/>
    <cellStyle name="Normal 2 25 8 2" xfId="21442" xr:uid="{00000000-0005-0000-0000-000040660000}"/>
    <cellStyle name="Normal 2 25 8 2 2" xfId="21443" xr:uid="{00000000-0005-0000-0000-000041660000}"/>
    <cellStyle name="Normal 2 25 8 2 2 2" xfId="21444" xr:uid="{00000000-0005-0000-0000-000042660000}"/>
    <cellStyle name="Normal 2 25 8 2 2 3" xfId="21445" xr:uid="{00000000-0005-0000-0000-000043660000}"/>
    <cellStyle name="Normal 2 25 8 2 3" xfId="21446" xr:uid="{00000000-0005-0000-0000-000044660000}"/>
    <cellStyle name="Normal 2 25 8 2 4" xfId="21447" xr:uid="{00000000-0005-0000-0000-000045660000}"/>
    <cellStyle name="Normal 2 25 8 3" xfId="21448" xr:uid="{00000000-0005-0000-0000-000046660000}"/>
    <cellStyle name="Normal 2 25 8 3 2" xfId="21449" xr:uid="{00000000-0005-0000-0000-000047660000}"/>
    <cellStyle name="Normal 2 25 8 3 3" xfId="21450" xr:uid="{00000000-0005-0000-0000-000048660000}"/>
    <cellStyle name="Normal 2 25 8 4" xfId="21451" xr:uid="{00000000-0005-0000-0000-000049660000}"/>
    <cellStyle name="Normal 2 25 9" xfId="1952" xr:uid="{00000000-0005-0000-0000-00004A660000}"/>
    <cellStyle name="Normal 2 25 9 2" xfId="21452" xr:uid="{00000000-0005-0000-0000-00004B660000}"/>
    <cellStyle name="Normal 2 25 9 2 2" xfId="21453" xr:uid="{00000000-0005-0000-0000-00004C660000}"/>
    <cellStyle name="Normal 2 25 9 2 2 2" xfId="21454" xr:uid="{00000000-0005-0000-0000-00004D660000}"/>
    <cellStyle name="Normal 2 25 9 2 2 3" xfId="21455" xr:uid="{00000000-0005-0000-0000-00004E660000}"/>
    <cellStyle name="Normal 2 25 9 2 3" xfId="21456" xr:uid="{00000000-0005-0000-0000-00004F660000}"/>
    <cellStyle name="Normal 2 25 9 2 4" xfId="21457" xr:uid="{00000000-0005-0000-0000-000050660000}"/>
    <cellStyle name="Normal 2 25 9 3" xfId="21458" xr:uid="{00000000-0005-0000-0000-000051660000}"/>
    <cellStyle name="Normal 2 25 9 3 2" xfId="21459" xr:uid="{00000000-0005-0000-0000-000052660000}"/>
    <cellStyle name="Normal 2 25 9 3 3" xfId="21460" xr:uid="{00000000-0005-0000-0000-000053660000}"/>
    <cellStyle name="Normal 2 25 9 4" xfId="21461" xr:uid="{00000000-0005-0000-0000-000054660000}"/>
    <cellStyle name="Normal 2 26" xfId="1953" xr:uid="{00000000-0005-0000-0000-000055660000}"/>
    <cellStyle name="Normal 2 26 10" xfId="1954" xr:uid="{00000000-0005-0000-0000-000056660000}"/>
    <cellStyle name="Normal 2 26 10 2" xfId="21462" xr:uid="{00000000-0005-0000-0000-000057660000}"/>
    <cellStyle name="Normal 2 26 10 2 2" xfId="21463" xr:uid="{00000000-0005-0000-0000-000058660000}"/>
    <cellStyle name="Normal 2 26 10 2 2 2" xfId="21464" xr:uid="{00000000-0005-0000-0000-000059660000}"/>
    <cellStyle name="Normal 2 26 10 2 2 3" xfId="21465" xr:uid="{00000000-0005-0000-0000-00005A660000}"/>
    <cellStyle name="Normal 2 26 10 2 3" xfId="21466" xr:uid="{00000000-0005-0000-0000-00005B660000}"/>
    <cellStyle name="Normal 2 26 10 2 4" xfId="21467" xr:uid="{00000000-0005-0000-0000-00005C660000}"/>
    <cellStyle name="Normal 2 26 10 3" xfId="21468" xr:uid="{00000000-0005-0000-0000-00005D660000}"/>
    <cellStyle name="Normal 2 26 10 3 2" xfId="21469" xr:uid="{00000000-0005-0000-0000-00005E660000}"/>
    <cellStyle name="Normal 2 26 10 3 3" xfId="21470" xr:uid="{00000000-0005-0000-0000-00005F660000}"/>
    <cellStyle name="Normal 2 26 10 4" xfId="21471" xr:uid="{00000000-0005-0000-0000-000060660000}"/>
    <cellStyle name="Normal 2 26 11" xfId="1955" xr:uid="{00000000-0005-0000-0000-000061660000}"/>
    <cellStyle name="Normal 2 26 11 2" xfId="21472" xr:uid="{00000000-0005-0000-0000-000062660000}"/>
    <cellStyle name="Normal 2 26 11 2 2" xfId="21473" xr:uid="{00000000-0005-0000-0000-000063660000}"/>
    <cellStyle name="Normal 2 26 11 2 2 2" xfId="21474" xr:uid="{00000000-0005-0000-0000-000064660000}"/>
    <cellStyle name="Normal 2 26 11 2 2 3" xfId="21475" xr:uid="{00000000-0005-0000-0000-000065660000}"/>
    <cellStyle name="Normal 2 26 11 2 3" xfId="21476" xr:uid="{00000000-0005-0000-0000-000066660000}"/>
    <cellStyle name="Normal 2 26 11 2 4" xfId="21477" xr:uid="{00000000-0005-0000-0000-000067660000}"/>
    <cellStyle name="Normal 2 26 11 3" xfId="21478" xr:uid="{00000000-0005-0000-0000-000068660000}"/>
    <cellStyle name="Normal 2 26 11 3 2" xfId="21479" xr:uid="{00000000-0005-0000-0000-000069660000}"/>
    <cellStyle name="Normal 2 26 11 3 3" xfId="21480" xr:uid="{00000000-0005-0000-0000-00006A660000}"/>
    <cellStyle name="Normal 2 26 11 4" xfId="21481" xr:uid="{00000000-0005-0000-0000-00006B660000}"/>
    <cellStyle name="Normal 2 26 12" xfId="1956" xr:uid="{00000000-0005-0000-0000-00006C660000}"/>
    <cellStyle name="Normal 2 26 12 2" xfId="21482" xr:uid="{00000000-0005-0000-0000-00006D660000}"/>
    <cellStyle name="Normal 2 26 12 2 2" xfId="21483" xr:uid="{00000000-0005-0000-0000-00006E660000}"/>
    <cellStyle name="Normal 2 26 12 2 2 2" xfId="21484" xr:uid="{00000000-0005-0000-0000-00006F660000}"/>
    <cellStyle name="Normal 2 26 12 2 2 3" xfId="21485" xr:uid="{00000000-0005-0000-0000-000070660000}"/>
    <cellStyle name="Normal 2 26 12 2 3" xfId="21486" xr:uid="{00000000-0005-0000-0000-000071660000}"/>
    <cellStyle name="Normal 2 26 12 2 4" xfId="21487" xr:uid="{00000000-0005-0000-0000-000072660000}"/>
    <cellStyle name="Normal 2 26 12 3" xfId="21488" xr:uid="{00000000-0005-0000-0000-000073660000}"/>
    <cellStyle name="Normal 2 26 12 3 2" xfId="21489" xr:uid="{00000000-0005-0000-0000-000074660000}"/>
    <cellStyle name="Normal 2 26 12 3 3" xfId="21490" xr:uid="{00000000-0005-0000-0000-000075660000}"/>
    <cellStyle name="Normal 2 26 12 4" xfId="21491" xr:uid="{00000000-0005-0000-0000-000076660000}"/>
    <cellStyle name="Normal 2 26 13" xfId="1957" xr:uid="{00000000-0005-0000-0000-000077660000}"/>
    <cellStyle name="Normal 2 26 13 2" xfId="21492" xr:uid="{00000000-0005-0000-0000-000078660000}"/>
    <cellStyle name="Normal 2 26 13 2 2" xfId="21493" xr:uid="{00000000-0005-0000-0000-000079660000}"/>
    <cellStyle name="Normal 2 26 13 2 2 2" xfId="21494" xr:uid="{00000000-0005-0000-0000-00007A660000}"/>
    <cellStyle name="Normal 2 26 13 2 2 3" xfId="21495" xr:uid="{00000000-0005-0000-0000-00007B660000}"/>
    <cellStyle name="Normal 2 26 13 2 3" xfId="21496" xr:uid="{00000000-0005-0000-0000-00007C660000}"/>
    <cellStyle name="Normal 2 26 13 2 4" xfId="21497" xr:uid="{00000000-0005-0000-0000-00007D660000}"/>
    <cellStyle name="Normal 2 26 13 3" xfId="21498" xr:uid="{00000000-0005-0000-0000-00007E660000}"/>
    <cellStyle name="Normal 2 26 13 3 2" xfId="21499" xr:uid="{00000000-0005-0000-0000-00007F660000}"/>
    <cellStyle name="Normal 2 26 13 3 3" xfId="21500" xr:uid="{00000000-0005-0000-0000-000080660000}"/>
    <cellStyle name="Normal 2 26 13 4" xfId="21501" xr:uid="{00000000-0005-0000-0000-000081660000}"/>
    <cellStyle name="Normal 2 26 14" xfId="1958" xr:uid="{00000000-0005-0000-0000-000082660000}"/>
    <cellStyle name="Normal 2 26 14 2" xfId="21502" xr:uid="{00000000-0005-0000-0000-000083660000}"/>
    <cellStyle name="Normal 2 26 14 2 2" xfId="21503" xr:uid="{00000000-0005-0000-0000-000084660000}"/>
    <cellStyle name="Normal 2 26 14 2 2 2" xfId="21504" xr:uid="{00000000-0005-0000-0000-000085660000}"/>
    <cellStyle name="Normal 2 26 14 2 2 3" xfId="21505" xr:uid="{00000000-0005-0000-0000-000086660000}"/>
    <cellStyle name="Normal 2 26 14 2 3" xfId="21506" xr:uid="{00000000-0005-0000-0000-000087660000}"/>
    <cellStyle name="Normal 2 26 14 2 4" xfId="21507" xr:uid="{00000000-0005-0000-0000-000088660000}"/>
    <cellStyle name="Normal 2 26 14 3" xfId="21508" xr:uid="{00000000-0005-0000-0000-000089660000}"/>
    <cellStyle name="Normal 2 26 14 3 2" xfId="21509" xr:uid="{00000000-0005-0000-0000-00008A660000}"/>
    <cellStyle name="Normal 2 26 14 3 3" xfId="21510" xr:uid="{00000000-0005-0000-0000-00008B660000}"/>
    <cellStyle name="Normal 2 26 14 4" xfId="21511" xr:uid="{00000000-0005-0000-0000-00008C660000}"/>
    <cellStyle name="Normal 2 26 15" xfId="1959" xr:uid="{00000000-0005-0000-0000-00008D660000}"/>
    <cellStyle name="Normal 2 26 15 2" xfId="21512" xr:uid="{00000000-0005-0000-0000-00008E660000}"/>
    <cellStyle name="Normal 2 26 15 2 2" xfId="21513" xr:uid="{00000000-0005-0000-0000-00008F660000}"/>
    <cellStyle name="Normal 2 26 15 2 2 2" xfId="21514" xr:uid="{00000000-0005-0000-0000-000090660000}"/>
    <cellStyle name="Normal 2 26 15 2 2 3" xfId="21515" xr:uid="{00000000-0005-0000-0000-000091660000}"/>
    <cellStyle name="Normal 2 26 15 2 3" xfId="21516" xr:uid="{00000000-0005-0000-0000-000092660000}"/>
    <cellStyle name="Normal 2 26 15 2 4" xfId="21517" xr:uid="{00000000-0005-0000-0000-000093660000}"/>
    <cellStyle name="Normal 2 26 15 3" xfId="21518" xr:uid="{00000000-0005-0000-0000-000094660000}"/>
    <cellStyle name="Normal 2 26 15 3 2" xfId="21519" xr:uid="{00000000-0005-0000-0000-000095660000}"/>
    <cellStyle name="Normal 2 26 15 3 3" xfId="21520" xr:uid="{00000000-0005-0000-0000-000096660000}"/>
    <cellStyle name="Normal 2 26 15 4" xfId="21521" xr:uid="{00000000-0005-0000-0000-000097660000}"/>
    <cellStyle name="Normal 2 26 16" xfId="1960" xr:uid="{00000000-0005-0000-0000-000098660000}"/>
    <cellStyle name="Normal 2 26 16 2" xfId="21522" xr:uid="{00000000-0005-0000-0000-000099660000}"/>
    <cellStyle name="Normal 2 26 16 2 2" xfId="21523" xr:uid="{00000000-0005-0000-0000-00009A660000}"/>
    <cellStyle name="Normal 2 26 16 2 2 2" xfId="21524" xr:uid="{00000000-0005-0000-0000-00009B660000}"/>
    <cellStyle name="Normal 2 26 16 2 2 3" xfId="21525" xr:uid="{00000000-0005-0000-0000-00009C660000}"/>
    <cellStyle name="Normal 2 26 16 2 3" xfId="21526" xr:uid="{00000000-0005-0000-0000-00009D660000}"/>
    <cellStyle name="Normal 2 26 16 2 4" xfId="21527" xr:uid="{00000000-0005-0000-0000-00009E660000}"/>
    <cellStyle name="Normal 2 26 16 3" xfId="21528" xr:uid="{00000000-0005-0000-0000-00009F660000}"/>
    <cellStyle name="Normal 2 26 16 3 2" xfId="21529" xr:uid="{00000000-0005-0000-0000-0000A0660000}"/>
    <cellStyle name="Normal 2 26 16 3 3" xfId="21530" xr:uid="{00000000-0005-0000-0000-0000A1660000}"/>
    <cellStyle name="Normal 2 26 16 4" xfId="21531" xr:uid="{00000000-0005-0000-0000-0000A2660000}"/>
    <cellStyle name="Normal 2 26 17" xfId="1961" xr:uid="{00000000-0005-0000-0000-0000A3660000}"/>
    <cellStyle name="Normal 2 26 17 2" xfId="21532" xr:uid="{00000000-0005-0000-0000-0000A4660000}"/>
    <cellStyle name="Normal 2 26 17 2 2" xfId="21533" xr:uid="{00000000-0005-0000-0000-0000A5660000}"/>
    <cellStyle name="Normal 2 26 17 2 2 2" xfId="21534" xr:uid="{00000000-0005-0000-0000-0000A6660000}"/>
    <cellStyle name="Normal 2 26 17 2 2 3" xfId="21535" xr:uid="{00000000-0005-0000-0000-0000A7660000}"/>
    <cellStyle name="Normal 2 26 17 2 3" xfId="21536" xr:uid="{00000000-0005-0000-0000-0000A8660000}"/>
    <cellStyle name="Normal 2 26 17 2 4" xfId="21537" xr:uid="{00000000-0005-0000-0000-0000A9660000}"/>
    <cellStyle name="Normal 2 26 17 3" xfId="21538" xr:uid="{00000000-0005-0000-0000-0000AA660000}"/>
    <cellStyle name="Normal 2 26 17 3 2" xfId="21539" xr:uid="{00000000-0005-0000-0000-0000AB660000}"/>
    <cellStyle name="Normal 2 26 17 3 3" xfId="21540" xr:uid="{00000000-0005-0000-0000-0000AC660000}"/>
    <cellStyle name="Normal 2 26 17 4" xfId="21541" xr:uid="{00000000-0005-0000-0000-0000AD660000}"/>
    <cellStyle name="Normal 2 26 18" xfId="1962" xr:uid="{00000000-0005-0000-0000-0000AE660000}"/>
    <cellStyle name="Normal 2 26 18 2" xfId="21542" xr:uid="{00000000-0005-0000-0000-0000AF660000}"/>
    <cellStyle name="Normal 2 26 18 2 2" xfId="21543" xr:uid="{00000000-0005-0000-0000-0000B0660000}"/>
    <cellStyle name="Normal 2 26 18 2 2 2" xfId="21544" xr:uid="{00000000-0005-0000-0000-0000B1660000}"/>
    <cellStyle name="Normal 2 26 18 2 2 3" xfId="21545" xr:uid="{00000000-0005-0000-0000-0000B2660000}"/>
    <cellStyle name="Normal 2 26 18 2 3" xfId="21546" xr:uid="{00000000-0005-0000-0000-0000B3660000}"/>
    <cellStyle name="Normal 2 26 18 2 4" xfId="21547" xr:uid="{00000000-0005-0000-0000-0000B4660000}"/>
    <cellStyle name="Normal 2 26 18 3" xfId="21548" xr:uid="{00000000-0005-0000-0000-0000B5660000}"/>
    <cellStyle name="Normal 2 26 18 3 2" xfId="21549" xr:uid="{00000000-0005-0000-0000-0000B6660000}"/>
    <cellStyle name="Normal 2 26 18 3 3" xfId="21550" xr:uid="{00000000-0005-0000-0000-0000B7660000}"/>
    <cellStyle name="Normal 2 26 18 4" xfId="21551" xr:uid="{00000000-0005-0000-0000-0000B8660000}"/>
    <cellStyle name="Normal 2 26 19" xfId="1963" xr:uid="{00000000-0005-0000-0000-0000B9660000}"/>
    <cellStyle name="Normal 2 26 19 2" xfId="21552" xr:uid="{00000000-0005-0000-0000-0000BA660000}"/>
    <cellStyle name="Normal 2 26 19 2 2" xfId="21553" xr:uid="{00000000-0005-0000-0000-0000BB660000}"/>
    <cellStyle name="Normal 2 26 19 2 2 2" xfId="21554" xr:uid="{00000000-0005-0000-0000-0000BC660000}"/>
    <cellStyle name="Normal 2 26 19 2 2 3" xfId="21555" xr:uid="{00000000-0005-0000-0000-0000BD660000}"/>
    <cellStyle name="Normal 2 26 19 2 3" xfId="21556" xr:uid="{00000000-0005-0000-0000-0000BE660000}"/>
    <cellStyle name="Normal 2 26 19 2 4" xfId="21557" xr:uid="{00000000-0005-0000-0000-0000BF660000}"/>
    <cellStyle name="Normal 2 26 19 3" xfId="21558" xr:uid="{00000000-0005-0000-0000-0000C0660000}"/>
    <cellStyle name="Normal 2 26 19 3 2" xfId="21559" xr:uid="{00000000-0005-0000-0000-0000C1660000}"/>
    <cellStyle name="Normal 2 26 19 3 3" xfId="21560" xr:uid="{00000000-0005-0000-0000-0000C2660000}"/>
    <cellStyle name="Normal 2 26 19 4" xfId="21561" xr:uid="{00000000-0005-0000-0000-0000C3660000}"/>
    <cellStyle name="Normal 2 26 2" xfId="1964" xr:uid="{00000000-0005-0000-0000-0000C4660000}"/>
    <cellStyle name="Normal 2 26 2 2" xfId="21562" xr:uid="{00000000-0005-0000-0000-0000C5660000}"/>
    <cellStyle name="Normal 2 26 2 2 2" xfId="21563" xr:uid="{00000000-0005-0000-0000-0000C6660000}"/>
    <cellStyle name="Normal 2 26 2 2 2 2" xfId="21564" xr:uid="{00000000-0005-0000-0000-0000C7660000}"/>
    <cellStyle name="Normal 2 26 2 2 2 3" xfId="21565" xr:uid="{00000000-0005-0000-0000-0000C8660000}"/>
    <cellStyle name="Normal 2 26 2 2 3" xfId="21566" xr:uid="{00000000-0005-0000-0000-0000C9660000}"/>
    <cellStyle name="Normal 2 26 2 2 4" xfId="21567" xr:uid="{00000000-0005-0000-0000-0000CA660000}"/>
    <cellStyle name="Normal 2 26 2 3" xfId="21568" xr:uid="{00000000-0005-0000-0000-0000CB660000}"/>
    <cellStyle name="Normal 2 26 2 3 2" xfId="21569" xr:uid="{00000000-0005-0000-0000-0000CC660000}"/>
    <cellStyle name="Normal 2 26 2 3 3" xfId="21570" xr:uid="{00000000-0005-0000-0000-0000CD660000}"/>
    <cellStyle name="Normal 2 26 2 4" xfId="21571" xr:uid="{00000000-0005-0000-0000-0000CE660000}"/>
    <cellStyle name="Normal 2 26 20" xfId="1965" xr:uid="{00000000-0005-0000-0000-0000CF660000}"/>
    <cellStyle name="Normal 2 26 20 2" xfId="21572" xr:uid="{00000000-0005-0000-0000-0000D0660000}"/>
    <cellStyle name="Normal 2 26 20 2 2" xfId="21573" xr:uid="{00000000-0005-0000-0000-0000D1660000}"/>
    <cellStyle name="Normal 2 26 20 2 2 2" xfId="21574" xr:uid="{00000000-0005-0000-0000-0000D2660000}"/>
    <cellStyle name="Normal 2 26 20 2 2 3" xfId="21575" xr:uid="{00000000-0005-0000-0000-0000D3660000}"/>
    <cellStyle name="Normal 2 26 20 2 3" xfId="21576" xr:uid="{00000000-0005-0000-0000-0000D4660000}"/>
    <cellStyle name="Normal 2 26 20 2 4" xfId="21577" xr:uid="{00000000-0005-0000-0000-0000D5660000}"/>
    <cellStyle name="Normal 2 26 20 3" xfId="21578" xr:uid="{00000000-0005-0000-0000-0000D6660000}"/>
    <cellStyle name="Normal 2 26 20 3 2" xfId="21579" xr:uid="{00000000-0005-0000-0000-0000D7660000}"/>
    <cellStyle name="Normal 2 26 20 3 3" xfId="21580" xr:uid="{00000000-0005-0000-0000-0000D8660000}"/>
    <cellStyle name="Normal 2 26 20 4" xfId="21581" xr:uid="{00000000-0005-0000-0000-0000D9660000}"/>
    <cellStyle name="Normal 2 26 21" xfId="1966" xr:uid="{00000000-0005-0000-0000-0000DA660000}"/>
    <cellStyle name="Normal 2 26 21 2" xfId="21582" xr:uid="{00000000-0005-0000-0000-0000DB660000}"/>
    <cellStyle name="Normal 2 26 21 2 2" xfId="21583" xr:uid="{00000000-0005-0000-0000-0000DC660000}"/>
    <cellStyle name="Normal 2 26 21 2 2 2" xfId="21584" xr:uid="{00000000-0005-0000-0000-0000DD660000}"/>
    <cellStyle name="Normal 2 26 21 2 2 3" xfId="21585" xr:uid="{00000000-0005-0000-0000-0000DE660000}"/>
    <cellStyle name="Normal 2 26 21 2 3" xfId="21586" xr:uid="{00000000-0005-0000-0000-0000DF660000}"/>
    <cellStyle name="Normal 2 26 21 2 4" xfId="21587" xr:uid="{00000000-0005-0000-0000-0000E0660000}"/>
    <cellStyle name="Normal 2 26 21 3" xfId="21588" xr:uid="{00000000-0005-0000-0000-0000E1660000}"/>
    <cellStyle name="Normal 2 26 21 3 2" xfId="21589" xr:uid="{00000000-0005-0000-0000-0000E2660000}"/>
    <cellStyle name="Normal 2 26 21 3 3" xfId="21590" xr:uid="{00000000-0005-0000-0000-0000E3660000}"/>
    <cellStyle name="Normal 2 26 21 4" xfId="21591" xr:uid="{00000000-0005-0000-0000-0000E4660000}"/>
    <cellStyle name="Normal 2 26 22" xfId="1967" xr:uid="{00000000-0005-0000-0000-0000E5660000}"/>
    <cellStyle name="Normal 2 26 22 2" xfId="21592" xr:uid="{00000000-0005-0000-0000-0000E6660000}"/>
    <cellStyle name="Normal 2 26 22 2 2" xfId="21593" xr:uid="{00000000-0005-0000-0000-0000E7660000}"/>
    <cellStyle name="Normal 2 26 22 2 2 2" xfId="21594" xr:uid="{00000000-0005-0000-0000-0000E8660000}"/>
    <cellStyle name="Normal 2 26 22 2 2 3" xfId="21595" xr:uid="{00000000-0005-0000-0000-0000E9660000}"/>
    <cellStyle name="Normal 2 26 22 2 3" xfId="21596" xr:uid="{00000000-0005-0000-0000-0000EA660000}"/>
    <cellStyle name="Normal 2 26 22 2 4" xfId="21597" xr:uid="{00000000-0005-0000-0000-0000EB660000}"/>
    <cellStyle name="Normal 2 26 22 3" xfId="21598" xr:uid="{00000000-0005-0000-0000-0000EC660000}"/>
    <cellStyle name="Normal 2 26 22 3 2" xfId="21599" xr:uid="{00000000-0005-0000-0000-0000ED660000}"/>
    <cellStyle name="Normal 2 26 22 3 3" xfId="21600" xr:uid="{00000000-0005-0000-0000-0000EE660000}"/>
    <cellStyle name="Normal 2 26 22 4" xfId="21601" xr:uid="{00000000-0005-0000-0000-0000EF660000}"/>
    <cellStyle name="Normal 2 26 23" xfId="1968" xr:uid="{00000000-0005-0000-0000-0000F0660000}"/>
    <cellStyle name="Normal 2 26 23 2" xfId="21602" xr:uid="{00000000-0005-0000-0000-0000F1660000}"/>
    <cellStyle name="Normal 2 26 23 2 2" xfId="21603" xr:uid="{00000000-0005-0000-0000-0000F2660000}"/>
    <cellStyle name="Normal 2 26 23 2 2 2" xfId="21604" xr:uid="{00000000-0005-0000-0000-0000F3660000}"/>
    <cellStyle name="Normal 2 26 23 2 2 3" xfId="21605" xr:uid="{00000000-0005-0000-0000-0000F4660000}"/>
    <cellStyle name="Normal 2 26 23 2 3" xfId="21606" xr:uid="{00000000-0005-0000-0000-0000F5660000}"/>
    <cellStyle name="Normal 2 26 23 2 4" xfId="21607" xr:uid="{00000000-0005-0000-0000-0000F6660000}"/>
    <cellStyle name="Normal 2 26 23 3" xfId="21608" xr:uid="{00000000-0005-0000-0000-0000F7660000}"/>
    <cellStyle name="Normal 2 26 23 3 2" xfId="21609" xr:uid="{00000000-0005-0000-0000-0000F8660000}"/>
    <cellStyle name="Normal 2 26 23 3 3" xfId="21610" xr:uid="{00000000-0005-0000-0000-0000F9660000}"/>
    <cellStyle name="Normal 2 26 23 4" xfId="21611" xr:uid="{00000000-0005-0000-0000-0000FA660000}"/>
    <cellStyle name="Normal 2 26 24" xfId="21612" xr:uid="{00000000-0005-0000-0000-0000FB660000}"/>
    <cellStyle name="Normal 2 26 24 2" xfId="21613" xr:uid="{00000000-0005-0000-0000-0000FC660000}"/>
    <cellStyle name="Normal 2 26 24 2 2" xfId="21614" xr:uid="{00000000-0005-0000-0000-0000FD660000}"/>
    <cellStyle name="Normal 2 26 24 2 3" xfId="21615" xr:uid="{00000000-0005-0000-0000-0000FE660000}"/>
    <cellStyle name="Normal 2 26 24 3" xfId="21616" xr:uid="{00000000-0005-0000-0000-0000FF660000}"/>
    <cellStyle name="Normal 2 26 24 4" xfId="21617" xr:uid="{00000000-0005-0000-0000-000000670000}"/>
    <cellStyle name="Normal 2 26 25" xfId="21618" xr:uid="{00000000-0005-0000-0000-000001670000}"/>
    <cellStyle name="Normal 2 26 25 2" xfId="21619" xr:uid="{00000000-0005-0000-0000-000002670000}"/>
    <cellStyle name="Normal 2 26 25 3" xfId="21620" xr:uid="{00000000-0005-0000-0000-000003670000}"/>
    <cellStyle name="Normal 2 26 26" xfId="21621" xr:uid="{00000000-0005-0000-0000-000004670000}"/>
    <cellStyle name="Normal 2 26 3" xfId="1969" xr:uid="{00000000-0005-0000-0000-000005670000}"/>
    <cellStyle name="Normal 2 26 3 2" xfId="21622" xr:uid="{00000000-0005-0000-0000-000006670000}"/>
    <cellStyle name="Normal 2 26 3 2 2" xfId="21623" xr:uid="{00000000-0005-0000-0000-000007670000}"/>
    <cellStyle name="Normal 2 26 3 2 2 2" xfId="21624" xr:uid="{00000000-0005-0000-0000-000008670000}"/>
    <cellStyle name="Normal 2 26 3 2 2 3" xfId="21625" xr:uid="{00000000-0005-0000-0000-000009670000}"/>
    <cellStyle name="Normal 2 26 3 2 3" xfId="21626" xr:uid="{00000000-0005-0000-0000-00000A670000}"/>
    <cellStyle name="Normal 2 26 3 2 4" xfId="21627" xr:uid="{00000000-0005-0000-0000-00000B670000}"/>
    <cellStyle name="Normal 2 26 3 3" xfId="21628" xr:uid="{00000000-0005-0000-0000-00000C670000}"/>
    <cellStyle name="Normal 2 26 3 3 2" xfId="21629" xr:uid="{00000000-0005-0000-0000-00000D670000}"/>
    <cellStyle name="Normal 2 26 3 3 3" xfId="21630" xr:uid="{00000000-0005-0000-0000-00000E670000}"/>
    <cellStyle name="Normal 2 26 3 4" xfId="21631" xr:uid="{00000000-0005-0000-0000-00000F670000}"/>
    <cellStyle name="Normal 2 26 4" xfId="1970" xr:uid="{00000000-0005-0000-0000-000010670000}"/>
    <cellStyle name="Normal 2 26 4 2" xfId="21632" xr:uid="{00000000-0005-0000-0000-000011670000}"/>
    <cellStyle name="Normal 2 26 4 2 2" xfId="21633" xr:uid="{00000000-0005-0000-0000-000012670000}"/>
    <cellStyle name="Normal 2 26 4 2 2 2" xfId="21634" xr:uid="{00000000-0005-0000-0000-000013670000}"/>
    <cellStyle name="Normal 2 26 4 2 2 3" xfId="21635" xr:uid="{00000000-0005-0000-0000-000014670000}"/>
    <cellStyle name="Normal 2 26 4 2 3" xfId="21636" xr:uid="{00000000-0005-0000-0000-000015670000}"/>
    <cellStyle name="Normal 2 26 4 2 4" xfId="21637" xr:uid="{00000000-0005-0000-0000-000016670000}"/>
    <cellStyle name="Normal 2 26 4 3" xfId="21638" xr:uid="{00000000-0005-0000-0000-000017670000}"/>
    <cellStyle name="Normal 2 26 4 3 2" xfId="21639" xr:uid="{00000000-0005-0000-0000-000018670000}"/>
    <cellStyle name="Normal 2 26 4 3 3" xfId="21640" xr:uid="{00000000-0005-0000-0000-000019670000}"/>
    <cellStyle name="Normal 2 26 4 4" xfId="21641" xr:uid="{00000000-0005-0000-0000-00001A670000}"/>
    <cellStyle name="Normal 2 26 5" xfId="1971" xr:uid="{00000000-0005-0000-0000-00001B670000}"/>
    <cellStyle name="Normal 2 26 5 2" xfId="21642" xr:uid="{00000000-0005-0000-0000-00001C670000}"/>
    <cellStyle name="Normal 2 26 5 2 2" xfId="21643" xr:uid="{00000000-0005-0000-0000-00001D670000}"/>
    <cellStyle name="Normal 2 26 5 2 2 2" xfId="21644" xr:uid="{00000000-0005-0000-0000-00001E670000}"/>
    <cellStyle name="Normal 2 26 5 2 2 3" xfId="21645" xr:uid="{00000000-0005-0000-0000-00001F670000}"/>
    <cellStyle name="Normal 2 26 5 2 3" xfId="21646" xr:uid="{00000000-0005-0000-0000-000020670000}"/>
    <cellStyle name="Normal 2 26 5 2 4" xfId="21647" xr:uid="{00000000-0005-0000-0000-000021670000}"/>
    <cellStyle name="Normal 2 26 5 3" xfId="21648" xr:uid="{00000000-0005-0000-0000-000022670000}"/>
    <cellStyle name="Normal 2 26 5 3 2" xfId="21649" xr:uid="{00000000-0005-0000-0000-000023670000}"/>
    <cellStyle name="Normal 2 26 5 3 3" xfId="21650" xr:uid="{00000000-0005-0000-0000-000024670000}"/>
    <cellStyle name="Normal 2 26 5 4" xfId="21651" xr:uid="{00000000-0005-0000-0000-000025670000}"/>
    <cellStyle name="Normal 2 26 6" xfId="1972" xr:uid="{00000000-0005-0000-0000-000026670000}"/>
    <cellStyle name="Normal 2 26 6 2" xfId="21652" xr:uid="{00000000-0005-0000-0000-000027670000}"/>
    <cellStyle name="Normal 2 26 6 2 2" xfId="21653" xr:uid="{00000000-0005-0000-0000-000028670000}"/>
    <cellStyle name="Normal 2 26 6 2 2 2" xfId="21654" xr:uid="{00000000-0005-0000-0000-000029670000}"/>
    <cellStyle name="Normal 2 26 6 2 2 3" xfId="21655" xr:uid="{00000000-0005-0000-0000-00002A670000}"/>
    <cellStyle name="Normal 2 26 6 2 3" xfId="21656" xr:uid="{00000000-0005-0000-0000-00002B670000}"/>
    <cellStyle name="Normal 2 26 6 2 4" xfId="21657" xr:uid="{00000000-0005-0000-0000-00002C670000}"/>
    <cellStyle name="Normal 2 26 6 3" xfId="21658" xr:uid="{00000000-0005-0000-0000-00002D670000}"/>
    <cellStyle name="Normal 2 26 6 3 2" xfId="21659" xr:uid="{00000000-0005-0000-0000-00002E670000}"/>
    <cellStyle name="Normal 2 26 6 3 3" xfId="21660" xr:uid="{00000000-0005-0000-0000-00002F670000}"/>
    <cellStyle name="Normal 2 26 6 4" xfId="21661" xr:uid="{00000000-0005-0000-0000-000030670000}"/>
    <cellStyle name="Normal 2 26 7" xfId="1973" xr:uid="{00000000-0005-0000-0000-000031670000}"/>
    <cellStyle name="Normal 2 26 7 2" xfId="21662" xr:uid="{00000000-0005-0000-0000-000032670000}"/>
    <cellStyle name="Normal 2 26 7 2 2" xfId="21663" xr:uid="{00000000-0005-0000-0000-000033670000}"/>
    <cellStyle name="Normal 2 26 7 2 2 2" xfId="21664" xr:uid="{00000000-0005-0000-0000-000034670000}"/>
    <cellStyle name="Normal 2 26 7 2 2 3" xfId="21665" xr:uid="{00000000-0005-0000-0000-000035670000}"/>
    <cellStyle name="Normal 2 26 7 2 3" xfId="21666" xr:uid="{00000000-0005-0000-0000-000036670000}"/>
    <cellStyle name="Normal 2 26 7 2 4" xfId="21667" xr:uid="{00000000-0005-0000-0000-000037670000}"/>
    <cellStyle name="Normal 2 26 7 3" xfId="21668" xr:uid="{00000000-0005-0000-0000-000038670000}"/>
    <cellStyle name="Normal 2 26 7 3 2" xfId="21669" xr:uid="{00000000-0005-0000-0000-000039670000}"/>
    <cellStyle name="Normal 2 26 7 3 3" xfId="21670" xr:uid="{00000000-0005-0000-0000-00003A670000}"/>
    <cellStyle name="Normal 2 26 7 4" xfId="21671" xr:uid="{00000000-0005-0000-0000-00003B670000}"/>
    <cellStyle name="Normal 2 26 8" xfId="1974" xr:uid="{00000000-0005-0000-0000-00003C670000}"/>
    <cellStyle name="Normal 2 26 8 2" xfId="21672" xr:uid="{00000000-0005-0000-0000-00003D670000}"/>
    <cellStyle name="Normal 2 26 8 2 2" xfId="21673" xr:uid="{00000000-0005-0000-0000-00003E670000}"/>
    <cellStyle name="Normal 2 26 8 2 2 2" xfId="21674" xr:uid="{00000000-0005-0000-0000-00003F670000}"/>
    <cellStyle name="Normal 2 26 8 2 2 3" xfId="21675" xr:uid="{00000000-0005-0000-0000-000040670000}"/>
    <cellStyle name="Normal 2 26 8 2 3" xfId="21676" xr:uid="{00000000-0005-0000-0000-000041670000}"/>
    <cellStyle name="Normal 2 26 8 2 4" xfId="21677" xr:uid="{00000000-0005-0000-0000-000042670000}"/>
    <cellStyle name="Normal 2 26 8 3" xfId="21678" xr:uid="{00000000-0005-0000-0000-000043670000}"/>
    <cellStyle name="Normal 2 26 8 3 2" xfId="21679" xr:uid="{00000000-0005-0000-0000-000044670000}"/>
    <cellStyle name="Normal 2 26 8 3 3" xfId="21680" xr:uid="{00000000-0005-0000-0000-000045670000}"/>
    <cellStyle name="Normal 2 26 8 4" xfId="21681" xr:uid="{00000000-0005-0000-0000-000046670000}"/>
    <cellStyle name="Normal 2 26 9" xfId="1975" xr:uid="{00000000-0005-0000-0000-000047670000}"/>
    <cellStyle name="Normal 2 26 9 2" xfId="21682" xr:uid="{00000000-0005-0000-0000-000048670000}"/>
    <cellStyle name="Normal 2 26 9 2 2" xfId="21683" xr:uid="{00000000-0005-0000-0000-000049670000}"/>
    <cellStyle name="Normal 2 26 9 2 2 2" xfId="21684" xr:uid="{00000000-0005-0000-0000-00004A670000}"/>
    <cellStyle name="Normal 2 26 9 2 2 3" xfId="21685" xr:uid="{00000000-0005-0000-0000-00004B670000}"/>
    <cellStyle name="Normal 2 26 9 2 3" xfId="21686" xr:uid="{00000000-0005-0000-0000-00004C670000}"/>
    <cellStyle name="Normal 2 26 9 2 4" xfId="21687" xr:uid="{00000000-0005-0000-0000-00004D670000}"/>
    <cellStyle name="Normal 2 26 9 3" xfId="21688" xr:uid="{00000000-0005-0000-0000-00004E670000}"/>
    <cellStyle name="Normal 2 26 9 3 2" xfId="21689" xr:uid="{00000000-0005-0000-0000-00004F670000}"/>
    <cellStyle name="Normal 2 26 9 3 3" xfId="21690" xr:uid="{00000000-0005-0000-0000-000050670000}"/>
    <cellStyle name="Normal 2 26 9 4" xfId="21691" xr:uid="{00000000-0005-0000-0000-000051670000}"/>
    <cellStyle name="Normal 2 27" xfId="1976" xr:uid="{00000000-0005-0000-0000-000052670000}"/>
    <cellStyle name="Normal 2 27 10" xfId="1977" xr:uid="{00000000-0005-0000-0000-000053670000}"/>
    <cellStyle name="Normal 2 27 10 2" xfId="21692" xr:uid="{00000000-0005-0000-0000-000054670000}"/>
    <cellStyle name="Normal 2 27 10 2 2" xfId="21693" xr:uid="{00000000-0005-0000-0000-000055670000}"/>
    <cellStyle name="Normal 2 27 10 2 2 2" xfId="21694" xr:uid="{00000000-0005-0000-0000-000056670000}"/>
    <cellStyle name="Normal 2 27 10 2 2 3" xfId="21695" xr:uid="{00000000-0005-0000-0000-000057670000}"/>
    <cellStyle name="Normal 2 27 10 2 3" xfId="21696" xr:uid="{00000000-0005-0000-0000-000058670000}"/>
    <cellStyle name="Normal 2 27 10 2 4" xfId="21697" xr:uid="{00000000-0005-0000-0000-000059670000}"/>
    <cellStyle name="Normal 2 27 10 3" xfId="21698" xr:uid="{00000000-0005-0000-0000-00005A670000}"/>
    <cellStyle name="Normal 2 27 10 3 2" xfId="21699" xr:uid="{00000000-0005-0000-0000-00005B670000}"/>
    <cellStyle name="Normal 2 27 10 3 3" xfId="21700" xr:uid="{00000000-0005-0000-0000-00005C670000}"/>
    <cellStyle name="Normal 2 27 10 4" xfId="21701" xr:uid="{00000000-0005-0000-0000-00005D670000}"/>
    <cellStyle name="Normal 2 27 11" xfId="1978" xr:uid="{00000000-0005-0000-0000-00005E670000}"/>
    <cellStyle name="Normal 2 27 11 2" xfId="21702" xr:uid="{00000000-0005-0000-0000-00005F670000}"/>
    <cellStyle name="Normal 2 27 11 2 2" xfId="21703" xr:uid="{00000000-0005-0000-0000-000060670000}"/>
    <cellStyle name="Normal 2 27 11 2 2 2" xfId="21704" xr:uid="{00000000-0005-0000-0000-000061670000}"/>
    <cellStyle name="Normal 2 27 11 2 2 3" xfId="21705" xr:uid="{00000000-0005-0000-0000-000062670000}"/>
    <cellStyle name="Normal 2 27 11 2 3" xfId="21706" xr:uid="{00000000-0005-0000-0000-000063670000}"/>
    <cellStyle name="Normal 2 27 11 2 4" xfId="21707" xr:uid="{00000000-0005-0000-0000-000064670000}"/>
    <cellStyle name="Normal 2 27 11 3" xfId="21708" xr:uid="{00000000-0005-0000-0000-000065670000}"/>
    <cellStyle name="Normal 2 27 11 3 2" xfId="21709" xr:uid="{00000000-0005-0000-0000-000066670000}"/>
    <cellStyle name="Normal 2 27 11 3 3" xfId="21710" xr:uid="{00000000-0005-0000-0000-000067670000}"/>
    <cellStyle name="Normal 2 27 11 4" xfId="21711" xr:uid="{00000000-0005-0000-0000-000068670000}"/>
    <cellStyle name="Normal 2 27 12" xfId="1979" xr:uid="{00000000-0005-0000-0000-000069670000}"/>
    <cellStyle name="Normal 2 27 12 2" xfId="21712" xr:uid="{00000000-0005-0000-0000-00006A670000}"/>
    <cellStyle name="Normal 2 27 12 2 2" xfId="21713" xr:uid="{00000000-0005-0000-0000-00006B670000}"/>
    <cellStyle name="Normal 2 27 12 2 2 2" xfId="21714" xr:uid="{00000000-0005-0000-0000-00006C670000}"/>
    <cellStyle name="Normal 2 27 12 2 2 3" xfId="21715" xr:uid="{00000000-0005-0000-0000-00006D670000}"/>
    <cellStyle name="Normal 2 27 12 2 3" xfId="21716" xr:uid="{00000000-0005-0000-0000-00006E670000}"/>
    <cellStyle name="Normal 2 27 12 2 4" xfId="21717" xr:uid="{00000000-0005-0000-0000-00006F670000}"/>
    <cellStyle name="Normal 2 27 12 3" xfId="21718" xr:uid="{00000000-0005-0000-0000-000070670000}"/>
    <cellStyle name="Normal 2 27 12 3 2" xfId="21719" xr:uid="{00000000-0005-0000-0000-000071670000}"/>
    <cellStyle name="Normal 2 27 12 3 3" xfId="21720" xr:uid="{00000000-0005-0000-0000-000072670000}"/>
    <cellStyle name="Normal 2 27 12 4" xfId="21721" xr:uid="{00000000-0005-0000-0000-000073670000}"/>
    <cellStyle name="Normal 2 27 13" xfId="1980" xr:uid="{00000000-0005-0000-0000-000074670000}"/>
    <cellStyle name="Normal 2 27 13 2" xfId="21722" xr:uid="{00000000-0005-0000-0000-000075670000}"/>
    <cellStyle name="Normal 2 27 13 2 2" xfId="21723" xr:uid="{00000000-0005-0000-0000-000076670000}"/>
    <cellStyle name="Normal 2 27 13 2 2 2" xfId="21724" xr:uid="{00000000-0005-0000-0000-000077670000}"/>
    <cellStyle name="Normal 2 27 13 2 2 3" xfId="21725" xr:uid="{00000000-0005-0000-0000-000078670000}"/>
    <cellStyle name="Normal 2 27 13 2 3" xfId="21726" xr:uid="{00000000-0005-0000-0000-000079670000}"/>
    <cellStyle name="Normal 2 27 13 2 4" xfId="21727" xr:uid="{00000000-0005-0000-0000-00007A670000}"/>
    <cellStyle name="Normal 2 27 13 3" xfId="21728" xr:uid="{00000000-0005-0000-0000-00007B670000}"/>
    <cellStyle name="Normal 2 27 13 3 2" xfId="21729" xr:uid="{00000000-0005-0000-0000-00007C670000}"/>
    <cellStyle name="Normal 2 27 13 3 3" xfId="21730" xr:uid="{00000000-0005-0000-0000-00007D670000}"/>
    <cellStyle name="Normal 2 27 13 4" xfId="21731" xr:uid="{00000000-0005-0000-0000-00007E670000}"/>
    <cellStyle name="Normal 2 27 14" xfId="1981" xr:uid="{00000000-0005-0000-0000-00007F670000}"/>
    <cellStyle name="Normal 2 27 14 2" xfId="21732" xr:uid="{00000000-0005-0000-0000-000080670000}"/>
    <cellStyle name="Normal 2 27 14 2 2" xfId="21733" xr:uid="{00000000-0005-0000-0000-000081670000}"/>
    <cellStyle name="Normal 2 27 14 2 2 2" xfId="21734" xr:uid="{00000000-0005-0000-0000-000082670000}"/>
    <cellStyle name="Normal 2 27 14 2 2 3" xfId="21735" xr:uid="{00000000-0005-0000-0000-000083670000}"/>
    <cellStyle name="Normal 2 27 14 2 3" xfId="21736" xr:uid="{00000000-0005-0000-0000-000084670000}"/>
    <cellStyle name="Normal 2 27 14 2 4" xfId="21737" xr:uid="{00000000-0005-0000-0000-000085670000}"/>
    <cellStyle name="Normal 2 27 14 3" xfId="21738" xr:uid="{00000000-0005-0000-0000-000086670000}"/>
    <cellStyle name="Normal 2 27 14 3 2" xfId="21739" xr:uid="{00000000-0005-0000-0000-000087670000}"/>
    <cellStyle name="Normal 2 27 14 3 3" xfId="21740" xr:uid="{00000000-0005-0000-0000-000088670000}"/>
    <cellStyle name="Normal 2 27 14 4" xfId="21741" xr:uid="{00000000-0005-0000-0000-000089670000}"/>
    <cellStyle name="Normal 2 27 15" xfId="1982" xr:uid="{00000000-0005-0000-0000-00008A670000}"/>
    <cellStyle name="Normal 2 27 15 2" xfId="21742" xr:uid="{00000000-0005-0000-0000-00008B670000}"/>
    <cellStyle name="Normal 2 27 15 2 2" xfId="21743" xr:uid="{00000000-0005-0000-0000-00008C670000}"/>
    <cellStyle name="Normal 2 27 15 2 2 2" xfId="21744" xr:uid="{00000000-0005-0000-0000-00008D670000}"/>
    <cellStyle name="Normal 2 27 15 2 2 3" xfId="21745" xr:uid="{00000000-0005-0000-0000-00008E670000}"/>
    <cellStyle name="Normal 2 27 15 2 3" xfId="21746" xr:uid="{00000000-0005-0000-0000-00008F670000}"/>
    <cellStyle name="Normal 2 27 15 2 4" xfId="21747" xr:uid="{00000000-0005-0000-0000-000090670000}"/>
    <cellStyle name="Normal 2 27 15 3" xfId="21748" xr:uid="{00000000-0005-0000-0000-000091670000}"/>
    <cellStyle name="Normal 2 27 15 3 2" xfId="21749" xr:uid="{00000000-0005-0000-0000-000092670000}"/>
    <cellStyle name="Normal 2 27 15 3 3" xfId="21750" xr:uid="{00000000-0005-0000-0000-000093670000}"/>
    <cellStyle name="Normal 2 27 15 4" xfId="21751" xr:uid="{00000000-0005-0000-0000-000094670000}"/>
    <cellStyle name="Normal 2 27 16" xfId="1983" xr:uid="{00000000-0005-0000-0000-000095670000}"/>
    <cellStyle name="Normal 2 27 16 2" xfId="21752" xr:uid="{00000000-0005-0000-0000-000096670000}"/>
    <cellStyle name="Normal 2 27 16 2 2" xfId="21753" xr:uid="{00000000-0005-0000-0000-000097670000}"/>
    <cellStyle name="Normal 2 27 16 2 2 2" xfId="21754" xr:uid="{00000000-0005-0000-0000-000098670000}"/>
    <cellStyle name="Normal 2 27 16 2 2 3" xfId="21755" xr:uid="{00000000-0005-0000-0000-000099670000}"/>
    <cellStyle name="Normal 2 27 16 2 3" xfId="21756" xr:uid="{00000000-0005-0000-0000-00009A670000}"/>
    <cellStyle name="Normal 2 27 16 2 4" xfId="21757" xr:uid="{00000000-0005-0000-0000-00009B670000}"/>
    <cellStyle name="Normal 2 27 16 3" xfId="21758" xr:uid="{00000000-0005-0000-0000-00009C670000}"/>
    <cellStyle name="Normal 2 27 16 3 2" xfId="21759" xr:uid="{00000000-0005-0000-0000-00009D670000}"/>
    <cellStyle name="Normal 2 27 16 3 3" xfId="21760" xr:uid="{00000000-0005-0000-0000-00009E670000}"/>
    <cellStyle name="Normal 2 27 16 4" xfId="21761" xr:uid="{00000000-0005-0000-0000-00009F670000}"/>
    <cellStyle name="Normal 2 27 17" xfId="1984" xr:uid="{00000000-0005-0000-0000-0000A0670000}"/>
    <cellStyle name="Normal 2 27 17 2" xfId="21762" xr:uid="{00000000-0005-0000-0000-0000A1670000}"/>
    <cellStyle name="Normal 2 27 17 2 2" xfId="21763" xr:uid="{00000000-0005-0000-0000-0000A2670000}"/>
    <cellStyle name="Normal 2 27 17 2 2 2" xfId="21764" xr:uid="{00000000-0005-0000-0000-0000A3670000}"/>
    <cellStyle name="Normal 2 27 17 2 2 3" xfId="21765" xr:uid="{00000000-0005-0000-0000-0000A4670000}"/>
    <cellStyle name="Normal 2 27 17 2 3" xfId="21766" xr:uid="{00000000-0005-0000-0000-0000A5670000}"/>
    <cellStyle name="Normal 2 27 17 2 4" xfId="21767" xr:uid="{00000000-0005-0000-0000-0000A6670000}"/>
    <cellStyle name="Normal 2 27 17 3" xfId="21768" xr:uid="{00000000-0005-0000-0000-0000A7670000}"/>
    <cellStyle name="Normal 2 27 17 3 2" xfId="21769" xr:uid="{00000000-0005-0000-0000-0000A8670000}"/>
    <cellStyle name="Normal 2 27 17 3 3" xfId="21770" xr:uid="{00000000-0005-0000-0000-0000A9670000}"/>
    <cellStyle name="Normal 2 27 17 4" xfId="21771" xr:uid="{00000000-0005-0000-0000-0000AA670000}"/>
    <cellStyle name="Normal 2 27 18" xfId="1985" xr:uid="{00000000-0005-0000-0000-0000AB670000}"/>
    <cellStyle name="Normal 2 27 18 2" xfId="21772" xr:uid="{00000000-0005-0000-0000-0000AC670000}"/>
    <cellStyle name="Normal 2 27 18 2 2" xfId="21773" xr:uid="{00000000-0005-0000-0000-0000AD670000}"/>
    <cellStyle name="Normal 2 27 18 2 2 2" xfId="21774" xr:uid="{00000000-0005-0000-0000-0000AE670000}"/>
    <cellStyle name="Normal 2 27 18 2 2 3" xfId="21775" xr:uid="{00000000-0005-0000-0000-0000AF670000}"/>
    <cellStyle name="Normal 2 27 18 2 3" xfId="21776" xr:uid="{00000000-0005-0000-0000-0000B0670000}"/>
    <cellStyle name="Normal 2 27 18 2 4" xfId="21777" xr:uid="{00000000-0005-0000-0000-0000B1670000}"/>
    <cellStyle name="Normal 2 27 18 3" xfId="21778" xr:uid="{00000000-0005-0000-0000-0000B2670000}"/>
    <cellStyle name="Normal 2 27 18 3 2" xfId="21779" xr:uid="{00000000-0005-0000-0000-0000B3670000}"/>
    <cellStyle name="Normal 2 27 18 3 3" xfId="21780" xr:uid="{00000000-0005-0000-0000-0000B4670000}"/>
    <cellStyle name="Normal 2 27 18 4" xfId="21781" xr:uid="{00000000-0005-0000-0000-0000B5670000}"/>
    <cellStyle name="Normal 2 27 19" xfId="1986" xr:uid="{00000000-0005-0000-0000-0000B6670000}"/>
    <cellStyle name="Normal 2 27 19 2" xfId="21782" xr:uid="{00000000-0005-0000-0000-0000B7670000}"/>
    <cellStyle name="Normal 2 27 19 2 2" xfId="21783" xr:uid="{00000000-0005-0000-0000-0000B8670000}"/>
    <cellStyle name="Normal 2 27 19 2 2 2" xfId="21784" xr:uid="{00000000-0005-0000-0000-0000B9670000}"/>
    <cellStyle name="Normal 2 27 19 2 2 3" xfId="21785" xr:uid="{00000000-0005-0000-0000-0000BA670000}"/>
    <cellStyle name="Normal 2 27 19 2 3" xfId="21786" xr:uid="{00000000-0005-0000-0000-0000BB670000}"/>
    <cellStyle name="Normal 2 27 19 2 4" xfId="21787" xr:uid="{00000000-0005-0000-0000-0000BC670000}"/>
    <cellStyle name="Normal 2 27 19 3" xfId="21788" xr:uid="{00000000-0005-0000-0000-0000BD670000}"/>
    <cellStyle name="Normal 2 27 19 3 2" xfId="21789" xr:uid="{00000000-0005-0000-0000-0000BE670000}"/>
    <cellStyle name="Normal 2 27 19 3 3" xfId="21790" xr:uid="{00000000-0005-0000-0000-0000BF670000}"/>
    <cellStyle name="Normal 2 27 19 4" xfId="21791" xr:uid="{00000000-0005-0000-0000-0000C0670000}"/>
    <cellStyle name="Normal 2 27 2" xfId="1987" xr:uid="{00000000-0005-0000-0000-0000C1670000}"/>
    <cellStyle name="Normal 2 27 2 2" xfId="21792" xr:uid="{00000000-0005-0000-0000-0000C2670000}"/>
    <cellStyle name="Normal 2 27 2 2 2" xfId="21793" xr:uid="{00000000-0005-0000-0000-0000C3670000}"/>
    <cellStyle name="Normal 2 27 2 2 2 2" xfId="21794" xr:uid="{00000000-0005-0000-0000-0000C4670000}"/>
    <cellStyle name="Normal 2 27 2 2 2 3" xfId="21795" xr:uid="{00000000-0005-0000-0000-0000C5670000}"/>
    <cellStyle name="Normal 2 27 2 2 3" xfId="21796" xr:uid="{00000000-0005-0000-0000-0000C6670000}"/>
    <cellStyle name="Normal 2 27 2 2 4" xfId="21797" xr:uid="{00000000-0005-0000-0000-0000C7670000}"/>
    <cellStyle name="Normal 2 27 2 3" xfId="21798" xr:uid="{00000000-0005-0000-0000-0000C8670000}"/>
    <cellStyle name="Normal 2 27 2 3 2" xfId="21799" xr:uid="{00000000-0005-0000-0000-0000C9670000}"/>
    <cellStyle name="Normal 2 27 2 3 3" xfId="21800" xr:uid="{00000000-0005-0000-0000-0000CA670000}"/>
    <cellStyle name="Normal 2 27 2 4" xfId="21801" xr:uid="{00000000-0005-0000-0000-0000CB670000}"/>
    <cellStyle name="Normal 2 27 20" xfId="1988" xr:uid="{00000000-0005-0000-0000-0000CC670000}"/>
    <cellStyle name="Normal 2 27 20 2" xfId="21802" xr:uid="{00000000-0005-0000-0000-0000CD670000}"/>
    <cellStyle name="Normal 2 27 20 2 2" xfId="21803" xr:uid="{00000000-0005-0000-0000-0000CE670000}"/>
    <cellStyle name="Normal 2 27 20 2 2 2" xfId="21804" xr:uid="{00000000-0005-0000-0000-0000CF670000}"/>
    <cellStyle name="Normal 2 27 20 2 2 3" xfId="21805" xr:uid="{00000000-0005-0000-0000-0000D0670000}"/>
    <cellStyle name="Normal 2 27 20 2 3" xfId="21806" xr:uid="{00000000-0005-0000-0000-0000D1670000}"/>
    <cellStyle name="Normal 2 27 20 2 4" xfId="21807" xr:uid="{00000000-0005-0000-0000-0000D2670000}"/>
    <cellStyle name="Normal 2 27 20 3" xfId="21808" xr:uid="{00000000-0005-0000-0000-0000D3670000}"/>
    <cellStyle name="Normal 2 27 20 3 2" xfId="21809" xr:uid="{00000000-0005-0000-0000-0000D4670000}"/>
    <cellStyle name="Normal 2 27 20 3 3" xfId="21810" xr:uid="{00000000-0005-0000-0000-0000D5670000}"/>
    <cellStyle name="Normal 2 27 20 4" xfId="21811" xr:uid="{00000000-0005-0000-0000-0000D6670000}"/>
    <cellStyle name="Normal 2 27 21" xfId="1989" xr:uid="{00000000-0005-0000-0000-0000D7670000}"/>
    <cellStyle name="Normal 2 27 21 2" xfId="21812" xr:uid="{00000000-0005-0000-0000-0000D8670000}"/>
    <cellStyle name="Normal 2 27 21 2 2" xfId="21813" xr:uid="{00000000-0005-0000-0000-0000D9670000}"/>
    <cellStyle name="Normal 2 27 21 2 2 2" xfId="21814" xr:uid="{00000000-0005-0000-0000-0000DA670000}"/>
    <cellStyle name="Normal 2 27 21 2 2 3" xfId="21815" xr:uid="{00000000-0005-0000-0000-0000DB670000}"/>
    <cellStyle name="Normal 2 27 21 2 3" xfId="21816" xr:uid="{00000000-0005-0000-0000-0000DC670000}"/>
    <cellStyle name="Normal 2 27 21 2 4" xfId="21817" xr:uid="{00000000-0005-0000-0000-0000DD670000}"/>
    <cellStyle name="Normal 2 27 21 3" xfId="21818" xr:uid="{00000000-0005-0000-0000-0000DE670000}"/>
    <cellStyle name="Normal 2 27 21 3 2" xfId="21819" xr:uid="{00000000-0005-0000-0000-0000DF670000}"/>
    <cellStyle name="Normal 2 27 21 3 3" xfId="21820" xr:uid="{00000000-0005-0000-0000-0000E0670000}"/>
    <cellStyle name="Normal 2 27 21 4" xfId="21821" xr:uid="{00000000-0005-0000-0000-0000E1670000}"/>
    <cellStyle name="Normal 2 27 22" xfId="1990" xr:uid="{00000000-0005-0000-0000-0000E2670000}"/>
    <cellStyle name="Normal 2 27 22 2" xfId="21822" xr:uid="{00000000-0005-0000-0000-0000E3670000}"/>
    <cellStyle name="Normal 2 27 22 2 2" xfId="21823" xr:uid="{00000000-0005-0000-0000-0000E4670000}"/>
    <cellStyle name="Normal 2 27 22 2 2 2" xfId="21824" xr:uid="{00000000-0005-0000-0000-0000E5670000}"/>
    <cellStyle name="Normal 2 27 22 2 2 3" xfId="21825" xr:uid="{00000000-0005-0000-0000-0000E6670000}"/>
    <cellStyle name="Normal 2 27 22 2 3" xfId="21826" xr:uid="{00000000-0005-0000-0000-0000E7670000}"/>
    <cellStyle name="Normal 2 27 22 2 4" xfId="21827" xr:uid="{00000000-0005-0000-0000-0000E8670000}"/>
    <cellStyle name="Normal 2 27 22 3" xfId="21828" xr:uid="{00000000-0005-0000-0000-0000E9670000}"/>
    <cellStyle name="Normal 2 27 22 3 2" xfId="21829" xr:uid="{00000000-0005-0000-0000-0000EA670000}"/>
    <cellStyle name="Normal 2 27 22 3 3" xfId="21830" xr:uid="{00000000-0005-0000-0000-0000EB670000}"/>
    <cellStyle name="Normal 2 27 22 4" xfId="21831" xr:uid="{00000000-0005-0000-0000-0000EC670000}"/>
    <cellStyle name="Normal 2 27 23" xfId="1991" xr:uid="{00000000-0005-0000-0000-0000ED670000}"/>
    <cellStyle name="Normal 2 27 23 2" xfId="21832" xr:uid="{00000000-0005-0000-0000-0000EE670000}"/>
    <cellStyle name="Normal 2 27 23 2 2" xfId="21833" xr:uid="{00000000-0005-0000-0000-0000EF670000}"/>
    <cellStyle name="Normal 2 27 23 2 2 2" xfId="21834" xr:uid="{00000000-0005-0000-0000-0000F0670000}"/>
    <cellStyle name="Normal 2 27 23 2 2 3" xfId="21835" xr:uid="{00000000-0005-0000-0000-0000F1670000}"/>
    <cellStyle name="Normal 2 27 23 2 3" xfId="21836" xr:uid="{00000000-0005-0000-0000-0000F2670000}"/>
    <cellStyle name="Normal 2 27 23 2 4" xfId="21837" xr:uid="{00000000-0005-0000-0000-0000F3670000}"/>
    <cellStyle name="Normal 2 27 23 3" xfId="21838" xr:uid="{00000000-0005-0000-0000-0000F4670000}"/>
    <cellStyle name="Normal 2 27 23 3 2" xfId="21839" xr:uid="{00000000-0005-0000-0000-0000F5670000}"/>
    <cellStyle name="Normal 2 27 23 3 3" xfId="21840" xr:uid="{00000000-0005-0000-0000-0000F6670000}"/>
    <cellStyle name="Normal 2 27 23 4" xfId="21841" xr:uid="{00000000-0005-0000-0000-0000F7670000}"/>
    <cellStyle name="Normal 2 27 24" xfId="21842" xr:uid="{00000000-0005-0000-0000-0000F8670000}"/>
    <cellStyle name="Normal 2 27 24 2" xfId="21843" xr:uid="{00000000-0005-0000-0000-0000F9670000}"/>
    <cellStyle name="Normal 2 27 24 2 2" xfId="21844" xr:uid="{00000000-0005-0000-0000-0000FA670000}"/>
    <cellStyle name="Normal 2 27 24 2 3" xfId="21845" xr:uid="{00000000-0005-0000-0000-0000FB670000}"/>
    <cellStyle name="Normal 2 27 24 3" xfId="21846" xr:uid="{00000000-0005-0000-0000-0000FC670000}"/>
    <cellStyle name="Normal 2 27 24 4" xfId="21847" xr:uid="{00000000-0005-0000-0000-0000FD670000}"/>
    <cellStyle name="Normal 2 27 25" xfId="21848" xr:uid="{00000000-0005-0000-0000-0000FE670000}"/>
    <cellStyle name="Normal 2 27 25 2" xfId="21849" xr:uid="{00000000-0005-0000-0000-0000FF670000}"/>
    <cellStyle name="Normal 2 27 25 3" xfId="21850" xr:uid="{00000000-0005-0000-0000-000000680000}"/>
    <cellStyle name="Normal 2 27 26" xfId="21851" xr:uid="{00000000-0005-0000-0000-000001680000}"/>
    <cellStyle name="Normal 2 27 3" xfId="1992" xr:uid="{00000000-0005-0000-0000-000002680000}"/>
    <cellStyle name="Normal 2 27 3 2" xfId="21852" xr:uid="{00000000-0005-0000-0000-000003680000}"/>
    <cellStyle name="Normal 2 27 3 2 2" xfId="21853" xr:uid="{00000000-0005-0000-0000-000004680000}"/>
    <cellStyle name="Normal 2 27 3 2 2 2" xfId="21854" xr:uid="{00000000-0005-0000-0000-000005680000}"/>
    <cellStyle name="Normal 2 27 3 2 2 3" xfId="21855" xr:uid="{00000000-0005-0000-0000-000006680000}"/>
    <cellStyle name="Normal 2 27 3 2 3" xfId="21856" xr:uid="{00000000-0005-0000-0000-000007680000}"/>
    <cellStyle name="Normal 2 27 3 2 4" xfId="21857" xr:uid="{00000000-0005-0000-0000-000008680000}"/>
    <cellStyle name="Normal 2 27 3 3" xfId="21858" xr:uid="{00000000-0005-0000-0000-000009680000}"/>
    <cellStyle name="Normal 2 27 3 3 2" xfId="21859" xr:uid="{00000000-0005-0000-0000-00000A680000}"/>
    <cellStyle name="Normal 2 27 3 3 3" xfId="21860" xr:uid="{00000000-0005-0000-0000-00000B680000}"/>
    <cellStyle name="Normal 2 27 3 4" xfId="21861" xr:uid="{00000000-0005-0000-0000-00000C680000}"/>
    <cellStyle name="Normal 2 27 4" xfId="1993" xr:uid="{00000000-0005-0000-0000-00000D680000}"/>
    <cellStyle name="Normal 2 27 4 2" xfId="21862" xr:uid="{00000000-0005-0000-0000-00000E680000}"/>
    <cellStyle name="Normal 2 27 4 2 2" xfId="21863" xr:uid="{00000000-0005-0000-0000-00000F680000}"/>
    <cellStyle name="Normal 2 27 4 2 2 2" xfId="21864" xr:uid="{00000000-0005-0000-0000-000010680000}"/>
    <cellStyle name="Normal 2 27 4 2 2 3" xfId="21865" xr:uid="{00000000-0005-0000-0000-000011680000}"/>
    <cellStyle name="Normal 2 27 4 2 3" xfId="21866" xr:uid="{00000000-0005-0000-0000-000012680000}"/>
    <cellStyle name="Normal 2 27 4 2 4" xfId="21867" xr:uid="{00000000-0005-0000-0000-000013680000}"/>
    <cellStyle name="Normal 2 27 4 3" xfId="21868" xr:uid="{00000000-0005-0000-0000-000014680000}"/>
    <cellStyle name="Normal 2 27 4 3 2" xfId="21869" xr:uid="{00000000-0005-0000-0000-000015680000}"/>
    <cellStyle name="Normal 2 27 4 3 3" xfId="21870" xr:uid="{00000000-0005-0000-0000-000016680000}"/>
    <cellStyle name="Normal 2 27 4 4" xfId="21871" xr:uid="{00000000-0005-0000-0000-000017680000}"/>
    <cellStyle name="Normal 2 27 5" xfId="1994" xr:uid="{00000000-0005-0000-0000-000018680000}"/>
    <cellStyle name="Normal 2 27 5 2" xfId="21872" xr:uid="{00000000-0005-0000-0000-000019680000}"/>
    <cellStyle name="Normal 2 27 5 2 2" xfId="21873" xr:uid="{00000000-0005-0000-0000-00001A680000}"/>
    <cellStyle name="Normal 2 27 5 2 2 2" xfId="21874" xr:uid="{00000000-0005-0000-0000-00001B680000}"/>
    <cellStyle name="Normal 2 27 5 2 2 3" xfId="21875" xr:uid="{00000000-0005-0000-0000-00001C680000}"/>
    <cellStyle name="Normal 2 27 5 2 3" xfId="21876" xr:uid="{00000000-0005-0000-0000-00001D680000}"/>
    <cellStyle name="Normal 2 27 5 2 4" xfId="21877" xr:uid="{00000000-0005-0000-0000-00001E680000}"/>
    <cellStyle name="Normal 2 27 5 3" xfId="21878" xr:uid="{00000000-0005-0000-0000-00001F680000}"/>
    <cellStyle name="Normal 2 27 5 3 2" xfId="21879" xr:uid="{00000000-0005-0000-0000-000020680000}"/>
    <cellStyle name="Normal 2 27 5 3 3" xfId="21880" xr:uid="{00000000-0005-0000-0000-000021680000}"/>
    <cellStyle name="Normal 2 27 5 4" xfId="21881" xr:uid="{00000000-0005-0000-0000-000022680000}"/>
    <cellStyle name="Normal 2 27 6" xfId="1995" xr:uid="{00000000-0005-0000-0000-000023680000}"/>
    <cellStyle name="Normal 2 27 6 2" xfId="21882" xr:uid="{00000000-0005-0000-0000-000024680000}"/>
    <cellStyle name="Normal 2 27 6 2 2" xfId="21883" xr:uid="{00000000-0005-0000-0000-000025680000}"/>
    <cellStyle name="Normal 2 27 6 2 2 2" xfId="21884" xr:uid="{00000000-0005-0000-0000-000026680000}"/>
    <cellStyle name="Normal 2 27 6 2 2 3" xfId="21885" xr:uid="{00000000-0005-0000-0000-000027680000}"/>
    <cellStyle name="Normal 2 27 6 2 3" xfId="21886" xr:uid="{00000000-0005-0000-0000-000028680000}"/>
    <cellStyle name="Normal 2 27 6 2 4" xfId="21887" xr:uid="{00000000-0005-0000-0000-000029680000}"/>
    <cellStyle name="Normal 2 27 6 3" xfId="21888" xr:uid="{00000000-0005-0000-0000-00002A680000}"/>
    <cellStyle name="Normal 2 27 6 3 2" xfId="21889" xr:uid="{00000000-0005-0000-0000-00002B680000}"/>
    <cellStyle name="Normal 2 27 6 3 3" xfId="21890" xr:uid="{00000000-0005-0000-0000-00002C680000}"/>
    <cellStyle name="Normal 2 27 6 4" xfId="21891" xr:uid="{00000000-0005-0000-0000-00002D680000}"/>
    <cellStyle name="Normal 2 27 7" xfId="1996" xr:uid="{00000000-0005-0000-0000-00002E680000}"/>
    <cellStyle name="Normal 2 27 7 2" xfId="21892" xr:uid="{00000000-0005-0000-0000-00002F680000}"/>
    <cellStyle name="Normal 2 27 7 2 2" xfId="21893" xr:uid="{00000000-0005-0000-0000-000030680000}"/>
    <cellStyle name="Normal 2 27 7 2 2 2" xfId="21894" xr:uid="{00000000-0005-0000-0000-000031680000}"/>
    <cellStyle name="Normal 2 27 7 2 2 3" xfId="21895" xr:uid="{00000000-0005-0000-0000-000032680000}"/>
    <cellStyle name="Normal 2 27 7 2 3" xfId="21896" xr:uid="{00000000-0005-0000-0000-000033680000}"/>
    <cellStyle name="Normal 2 27 7 2 4" xfId="21897" xr:uid="{00000000-0005-0000-0000-000034680000}"/>
    <cellStyle name="Normal 2 27 7 3" xfId="21898" xr:uid="{00000000-0005-0000-0000-000035680000}"/>
    <cellStyle name="Normal 2 27 7 3 2" xfId="21899" xr:uid="{00000000-0005-0000-0000-000036680000}"/>
    <cellStyle name="Normal 2 27 7 3 3" xfId="21900" xr:uid="{00000000-0005-0000-0000-000037680000}"/>
    <cellStyle name="Normal 2 27 7 4" xfId="21901" xr:uid="{00000000-0005-0000-0000-000038680000}"/>
    <cellStyle name="Normal 2 27 8" xfId="1997" xr:uid="{00000000-0005-0000-0000-000039680000}"/>
    <cellStyle name="Normal 2 27 8 2" xfId="21902" xr:uid="{00000000-0005-0000-0000-00003A680000}"/>
    <cellStyle name="Normal 2 27 8 2 2" xfId="21903" xr:uid="{00000000-0005-0000-0000-00003B680000}"/>
    <cellStyle name="Normal 2 27 8 2 2 2" xfId="21904" xr:uid="{00000000-0005-0000-0000-00003C680000}"/>
    <cellStyle name="Normal 2 27 8 2 2 3" xfId="21905" xr:uid="{00000000-0005-0000-0000-00003D680000}"/>
    <cellStyle name="Normal 2 27 8 2 3" xfId="21906" xr:uid="{00000000-0005-0000-0000-00003E680000}"/>
    <cellStyle name="Normal 2 27 8 2 4" xfId="21907" xr:uid="{00000000-0005-0000-0000-00003F680000}"/>
    <cellStyle name="Normal 2 27 8 3" xfId="21908" xr:uid="{00000000-0005-0000-0000-000040680000}"/>
    <cellStyle name="Normal 2 27 8 3 2" xfId="21909" xr:uid="{00000000-0005-0000-0000-000041680000}"/>
    <cellStyle name="Normal 2 27 8 3 3" xfId="21910" xr:uid="{00000000-0005-0000-0000-000042680000}"/>
    <cellStyle name="Normal 2 27 8 4" xfId="21911" xr:uid="{00000000-0005-0000-0000-000043680000}"/>
    <cellStyle name="Normal 2 27 9" xfId="1998" xr:uid="{00000000-0005-0000-0000-000044680000}"/>
    <cellStyle name="Normal 2 27 9 2" xfId="21912" xr:uid="{00000000-0005-0000-0000-000045680000}"/>
    <cellStyle name="Normal 2 27 9 2 2" xfId="21913" xr:uid="{00000000-0005-0000-0000-000046680000}"/>
    <cellStyle name="Normal 2 27 9 2 2 2" xfId="21914" xr:uid="{00000000-0005-0000-0000-000047680000}"/>
    <cellStyle name="Normal 2 27 9 2 2 3" xfId="21915" xr:uid="{00000000-0005-0000-0000-000048680000}"/>
    <cellStyle name="Normal 2 27 9 2 3" xfId="21916" xr:uid="{00000000-0005-0000-0000-000049680000}"/>
    <cellStyle name="Normal 2 27 9 2 4" xfId="21917" xr:uid="{00000000-0005-0000-0000-00004A680000}"/>
    <cellStyle name="Normal 2 27 9 3" xfId="21918" xr:uid="{00000000-0005-0000-0000-00004B680000}"/>
    <cellStyle name="Normal 2 27 9 3 2" xfId="21919" xr:uid="{00000000-0005-0000-0000-00004C680000}"/>
    <cellStyle name="Normal 2 27 9 3 3" xfId="21920" xr:uid="{00000000-0005-0000-0000-00004D680000}"/>
    <cellStyle name="Normal 2 27 9 4" xfId="21921" xr:uid="{00000000-0005-0000-0000-00004E680000}"/>
    <cellStyle name="Normal 2 28" xfId="1999" xr:uid="{00000000-0005-0000-0000-00004F680000}"/>
    <cellStyle name="Normal 2 28 10" xfId="2000" xr:uid="{00000000-0005-0000-0000-000050680000}"/>
    <cellStyle name="Normal 2 28 10 2" xfId="21922" xr:uid="{00000000-0005-0000-0000-000051680000}"/>
    <cellStyle name="Normal 2 28 10 2 2" xfId="21923" xr:uid="{00000000-0005-0000-0000-000052680000}"/>
    <cellStyle name="Normal 2 28 10 2 2 2" xfId="21924" xr:uid="{00000000-0005-0000-0000-000053680000}"/>
    <cellStyle name="Normal 2 28 10 2 2 3" xfId="21925" xr:uid="{00000000-0005-0000-0000-000054680000}"/>
    <cellStyle name="Normal 2 28 10 2 3" xfId="21926" xr:uid="{00000000-0005-0000-0000-000055680000}"/>
    <cellStyle name="Normal 2 28 10 2 4" xfId="21927" xr:uid="{00000000-0005-0000-0000-000056680000}"/>
    <cellStyle name="Normal 2 28 10 3" xfId="21928" xr:uid="{00000000-0005-0000-0000-000057680000}"/>
    <cellStyle name="Normal 2 28 10 3 2" xfId="21929" xr:uid="{00000000-0005-0000-0000-000058680000}"/>
    <cellStyle name="Normal 2 28 10 3 3" xfId="21930" xr:uid="{00000000-0005-0000-0000-000059680000}"/>
    <cellStyle name="Normal 2 28 10 4" xfId="21931" xr:uid="{00000000-0005-0000-0000-00005A680000}"/>
    <cellStyle name="Normal 2 28 11" xfId="2001" xr:uid="{00000000-0005-0000-0000-00005B680000}"/>
    <cellStyle name="Normal 2 28 11 2" xfId="21932" xr:uid="{00000000-0005-0000-0000-00005C680000}"/>
    <cellStyle name="Normal 2 28 11 2 2" xfId="21933" xr:uid="{00000000-0005-0000-0000-00005D680000}"/>
    <cellStyle name="Normal 2 28 11 2 2 2" xfId="21934" xr:uid="{00000000-0005-0000-0000-00005E680000}"/>
    <cellStyle name="Normal 2 28 11 2 2 3" xfId="21935" xr:uid="{00000000-0005-0000-0000-00005F680000}"/>
    <cellStyle name="Normal 2 28 11 2 3" xfId="21936" xr:uid="{00000000-0005-0000-0000-000060680000}"/>
    <cellStyle name="Normal 2 28 11 2 4" xfId="21937" xr:uid="{00000000-0005-0000-0000-000061680000}"/>
    <cellStyle name="Normal 2 28 11 3" xfId="21938" xr:uid="{00000000-0005-0000-0000-000062680000}"/>
    <cellStyle name="Normal 2 28 11 3 2" xfId="21939" xr:uid="{00000000-0005-0000-0000-000063680000}"/>
    <cellStyle name="Normal 2 28 11 3 3" xfId="21940" xr:uid="{00000000-0005-0000-0000-000064680000}"/>
    <cellStyle name="Normal 2 28 11 4" xfId="21941" xr:uid="{00000000-0005-0000-0000-000065680000}"/>
    <cellStyle name="Normal 2 28 12" xfId="2002" xr:uid="{00000000-0005-0000-0000-000066680000}"/>
    <cellStyle name="Normal 2 28 12 2" xfId="21942" xr:uid="{00000000-0005-0000-0000-000067680000}"/>
    <cellStyle name="Normal 2 28 12 2 2" xfId="21943" xr:uid="{00000000-0005-0000-0000-000068680000}"/>
    <cellStyle name="Normal 2 28 12 2 2 2" xfId="21944" xr:uid="{00000000-0005-0000-0000-000069680000}"/>
    <cellStyle name="Normal 2 28 12 2 2 3" xfId="21945" xr:uid="{00000000-0005-0000-0000-00006A680000}"/>
    <cellStyle name="Normal 2 28 12 2 3" xfId="21946" xr:uid="{00000000-0005-0000-0000-00006B680000}"/>
    <cellStyle name="Normal 2 28 12 2 4" xfId="21947" xr:uid="{00000000-0005-0000-0000-00006C680000}"/>
    <cellStyle name="Normal 2 28 12 3" xfId="21948" xr:uid="{00000000-0005-0000-0000-00006D680000}"/>
    <cellStyle name="Normal 2 28 12 3 2" xfId="21949" xr:uid="{00000000-0005-0000-0000-00006E680000}"/>
    <cellStyle name="Normal 2 28 12 3 3" xfId="21950" xr:uid="{00000000-0005-0000-0000-00006F680000}"/>
    <cellStyle name="Normal 2 28 12 4" xfId="21951" xr:uid="{00000000-0005-0000-0000-000070680000}"/>
    <cellStyle name="Normal 2 28 13" xfId="2003" xr:uid="{00000000-0005-0000-0000-000071680000}"/>
    <cellStyle name="Normal 2 28 13 2" xfId="21952" xr:uid="{00000000-0005-0000-0000-000072680000}"/>
    <cellStyle name="Normal 2 28 13 2 2" xfId="21953" xr:uid="{00000000-0005-0000-0000-000073680000}"/>
    <cellStyle name="Normal 2 28 13 2 2 2" xfId="21954" xr:uid="{00000000-0005-0000-0000-000074680000}"/>
    <cellStyle name="Normal 2 28 13 2 2 3" xfId="21955" xr:uid="{00000000-0005-0000-0000-000075680000}"/>
    <cellStyle name="Normal 2 28 13 2 3" xfId="21956" xr:uid="{00000000-0005-0000-0000-000076680000}"/>
    <cellStyle name="Normal 2 28 13 2 4" xfId="21957" xr:uid="{00000000-0005-0000-0000-000077680000}"/>
    <cellStyle name="Normal 2 28 13 3" xfId="21958" xr:uid="{00000000-0005-0000-0000-000078680000}"/>
    <cellStyle name="Normal 2 28 13 3 2" xfId="21959" xr:uid="{00000000-0005-0000-0000-000079680000}"/>
    <cellStyle name="Normal 2 28 13 3 3" xfId="21960" xr:uid="{00000000-0005-0000-0000-00007A680000}"/>
    <cellStyle name="Normal 2 28 13 4" xfId="21961" xr:uid="{00000000-0005-0000-0000-00007B680000}"/>
    <cellStyle name="Normal 2 28 14" xfId="2004" xr:uid="{00000000-0005-0000-0000-00007C680000}"/>
    <cellStyle name="Normal 2 28 14 2" xfId="21962" xr:uid="{00000000-0005-0000-0000-00007D680000}"/>
    <cellStyle name="Normal 2 28 14 2 2" xfId="21963" xr:uid="{00000000-0005-0000-0000-00007E680000}"/>
    <cellStyle name="Normal 2 28 14 2 2 2" xfId="21964" xr:uid="{00000000-0005-0000-0000-00007F680000}"/>
    <cellStyle name="Normal 2 28 14 2 2 3" xfId="21965" xr:uid="{00000000-0005-0000-0000-000080680000}"/>
    <cellStyle name="Normal 2 28 14 2 3" xfId="21966" xr:uid="{00000000-0005-0000-0000-000081680000}"/>
    <cellStyle name="Normal 2 28 14 2 4" xfId="21967" xr:uid="{00000000-0005-0000-0000-000082680000}"/>
    <cellStyle name="Normal 2 28 14 3" xfId="21968" xr:uid="{00000000-0005-0000-0000-000083680000}"/>
    <cellStyle name="Normal 2 28 14 3 2" xfId="21969" xr:uid="{00000000-0005-0000-0000-000084680000}"/>
    <cellStyle name="Normal 2 28 14 3 3" xfId="21970" xr:uid="{00000000-0005-0000-0000-000085680000}"/>
    <cellStyle name="Normal 2 28 14 4" xfId="21971" xr:uid="{00000000-0005-0000-0000-000086680000}"/>
    <cellStyle name="Normal 2 28 15" xfId="2005" xr:uid="{00000000-0005-0000-0000-000087680000}"/>
    <cellStyle name="Normal 2 28 15 2" xfId="21972" xr:uid="{00000000-0005-0000-0000-000088680000}"/>
    <cellStyle name="Normal 2 28 15 2 2" xfId="21973" xr:uid="{00000000-0005-0000-0000-000089680000}"/>
    <cellStyle name="Normal 2 28 15 2 2 2" xfId="21974" xr:uid="{00000000-0005-0000-0000-00008A680000}"/>
    <cellStyle name="Normal 2 28 15 2 2 3" xfId="21975" xr:uid="{00000000-0005-0000-0000-00008B680000}"/>
    <cellStyle name="Normal 2 28 15 2 3" xfId="21976" xr:uid="{00000000-0005-0000-0000-00008C680000}"/>
    <cellStyle name="Normal 2 28 15 2 4" xfId="21977" xr:uid="{00000000-0005-0000-0000-00008D680000}"/>
    <cellStyle name="Normal 2 28 15 3" xfId="21978" xr:uid="{00000000-0005-0000-0000-00008E680000}"/>
    <cellStyle name="Normal 2 28 15 3 2" xfId="21979" xr:uid="{00000000-0005-0000-0000-00008F680000}"/>
    <cellStyle name="Normal 2 28 15 3 3" xfId="21980" xr:uid="{00000000-0005-0000-0000-000090680000}"/>
    <cellStyle name="Normal 2 28 15 4" xfId="21981" xr:uid="{00000000-0005-0000-0000-000091680000}"/>
    <cellStyle name="Normal 2 28 16" xfId="2006" xr:uid="{00000000-0005-0000-0000-000092680000}"/>
    <cellStyle name="Normal 2 28 16 2" xfId="21982" xr:uid="{00000000-0005-0000-0000-000093680000}"/>
    <cellStyle name="Normal 2 28 16 2 2" xfId="21983" xr:uid="{00000000-0005-0000-0000-000094680000}"/>
    <cellStyle name="Normal 2 28 16 2 2 2" xfId="21984" xr:uid="{00000000-0005-0000-0000-000095680000}"/>
    <cellStyle name="Normal 2 28 16 2 2 3" xfId="21985" xr:uid="{00000000-0005-0000-0000-000096680000}"/>
    <cellStyle name="Normal 2 28 16 2 3" xfId="21986" xr:uid="{00000000-0005-0000-0000-000097680000}"/>
    <cellStyle name="Normal 2 28 16 2 4" xfId="21987" xr:uid="{00000000-0005-0000-0000-000098680000}"/>
    <cellStyle name="Normal 2 28 16 3" xfId="21988" xr:uid="{00000000-0005-0000-0000-000099680000}"/>
    <cellStyle name="Normal 2 28 16 3 2" xfId="21989" xr:uid="{00000000-0005-0000-0000-00009A680000}"/>
    <cellStyle name="Normal 2 28 16 3 3" xfId="21990" xr:uid="{00000000-0005-0000-0000-00009B680000}"/>
    <cellStyle name="Normal 2 28 16 4" xfId="21991" xr:uid="{00000000-0005-0000-0000-00009C680000}"/>
    <cellStyle name="Normal 2 28 17" xfId="2007" xr:uid="{00000000-0005-0000-0000-00009D680000}"/>
    <cellStyle name="Normal 2 28 17 2" xfId="21992" xr:uid="{00000000-0005-0000-0000-00009E680000}"/>
    <cellStyle name="Normal 2 28 17 2 2" xfId="21993" xr:uid="{00000000-0005-0000-0000-00009F680000}"/>
    <cellStyle name="Normal 2 28 17 2 2 2" xfId="21994" xr:uid="{00000000-0005-0000-0000-0000A0680000}"/>
    <cellStyle name="Normal 2 28 17 2 2 3" xfId="21995" xr:uid="{00000000-0005-0000-0000-0000A1680000}"/>
    <cellStyle name="Normal 2 28 17 2 3" xfId="21996" xr:uid="{00000000-0005-0000-0000-0000A2680000}"/>
    <cellStyle name="Normal 2 28 17 2 4" xfId="21997" xr:uid="{00000000-0005-0000-0000-0000A3680000}"/>
    <cellStyle name="Normal 2 28 17 3" xfId="21998" xr:uid="{00000000-0005-0000-0000-0000A4680000}"/>
    <cellStyle name="Normal 2 28 17 3 2" xfId="21999" xr:uid="{00000000-0005-0000-0000-0000A5680000}"/>
    <cellStyle name="Normal 2 28 17 3 3" xfId="22000" xr:uid="{00000000-0005-0000-0000-0000A6680000}"/>
    <cellStyle name="Normal 2 28 17 4" xfId="22001" xr:uid="{00000000-0005-0000-0000-0000A7680000}"/>
    <cellStyle name="Normal 2 28 18" xfId="2008" xr:uid="{00000000-0005-0000-0000-0000A8680000}"/>
    <cellStyle name="Normal 2 28 18 2" xfId="22002" xr:uid="{00000000-0005-0000-0000-0000A9680000}"/>
    <cellStyle name="Normal 2 28 18 2 2" xfId="22003" xr:uid="{00000000-0005-0000-0000-0000AA680000}"/>
    <cellStyle name="Normal 2 28 18 2 2 2" xfId="22004" xr:uid="{00000000-0005-0000-0000-0000AB680000}"/>
    <cellStyle name="Normal 2 28 18 2 2 3" xfId="22005" xr:uid="{00000000-0005-0000-0000-0000AC680000}"/>
    <cellStyle name="Normal 2 28 18 2 3" xfId="22006" xr:uid="{00000000-0005-0000-0000-0000AD680000}"/>
    <cellStyle name="Normal 2 28 18 2 4" xfId="22007" xr:uid="{00000000-0005-0000-0000-0000AE680000}"/>
    <cellStyle name="Normal 2 28 18 3" xfId="22008" xr:uid="{00000000-0005-0000-0000-0000AF680000}"/>
    <cellStyle name="Normal 2 28 18 3 2" xfId="22009" xr:uid="{00000000-0005-0000-0000-0000B0680000}"/>
    <cellStyle name="Normal 2 28 18 3 3" xfId="22010" xr:uid="{00000000-0005-0000-0000-0000B1680000}"/>
    <cellStyle name="Normal 2 28 18 4" xfId="22011" xr:uid="{00000000-0005-0000-0000-0000B2680000}"/>
    <cellStyle name="Normal 2 28 19" xfId="2009" xr:uid="{00000000-0005-0000-0000-0000B3680000}"/>
    <cellStyle name="Normal 2 28 19 2" xfId="22012" xr:uid="{00000000-0005-0000-0000-0000B4680000}"/>
    <cellStyle name="Normal 2 28 19 2 2" xfId="22013" xr:uid="{00000000-0005-0000-0000-0000B5680000}"/>
    <cellStyle name="Normal 2 28 19 2 2 2" xfId="22014" xr:uid="{00000000-0005-0000-0000-0000B6680000}"/>
    <cellStyle name="Normal 2 28 19 2 2 3" xfId="22015" xr:uid="{00000000-0005-0000-0000-0000B7680000}"/>
    <cellStyle name="Normal 2 28 19 2 3" xfId="22016" xr:uid="{00000000-0005-0000-0000-0000B8680000}"/>
    <cellStyle name="Normal 2 28 19 2 4" xfId="22017" xr:uid="{00000000-0005-0000-0000-0000B9680000}"/>
    <cellStyle name="Normal 2 28 19 3" xfId="22018" xr:uid="{00000000-0005-0000-0000-0000BA680000}"/>
    <cellStyle name="Normal 2 28 19 3 2" xfId="22019" xr:uid="{00000000-0005-0000-0000-0000BB680000}"/>
    <cellStyle name="Normal 2 28 19 3 3" xfId="22020" xr:uid="{00000000-0005-0000-0000-0000BC680000}"/>
    <cellStyle name="Normal 2 28 19 4" xfId="22021" xr:uid="{00000000-0005-0000-0000-0000BD680000}"/>
    <cellStyle name="Normal 2 28 2" xfId="2010" xr:uid="{00000000-0005-0000-0000-0000BE680000}"/>
    <cellStyle name="Normal 2 28 2 2" xfId="22022" xr:uid="{00000000-0005-0000-0000-0000BF680000}"/>
    <cellStyle name="Normal 2 28 2 2 2" xfId="22023" xr:uid="{00000000-0005-0000-0000-0000C0680000}"/>
    <cellStyle name="Normal 2 28 2 2 2 2" xfId="22024" xr:uid="{00000000-0005-0000-0000-0000C1680000}"/>
    <cellStyle name="Normal 2 28 2 2 2 3" xfId="22025" xr:uid="{00000000-0005-0000-0000-0000C2680000}"/>
    <cellStyle name="Normal 2 28 2 2 3" xfId="22026" xr:uid="{00000000-0005-0000-0000-0000C3680000}"/>
    <cellStyle name="Normal 2 28 2 2 4" xfId="22027" xr:uid="{00000000-0005-0000-0000-0000C4680000}"/>
    <cellStyle name="Normal 2 28 2 3" xfId="22028" xr:uid="{00000000-0005-0000-0000-0000C5680000}"/>
    <cellStyle name="Normal 2 28 2 3 2" xfId="22029" xr:uid="{00000000-0005-0000-0000-0000C6680000}"/>
    <cellStyle name="Normal 2 28 2 3 3" xfId="22030" xr:uid="{00000000-0005-0000-0000-0000C7680000}"/>
    <cellStyle name="Normal 2 28 2 4" xfId="22031" xr:uid="{00000000-0005-0000-0000-0000C8680000}"/>
    <cellStyle name="Normal 2 28 20" xfId="2011" xr:uid="{00000000-0005-0000-0000-0000C9680000}"/>
    <cellStyle name="Normal 2 28 20 2" xfId="22032" xr:uid="{00000000-0005-0000-0000-0000CA680000}"/>
    <cellStyle name="Normal 2 28 20 2 2" xfId="22033" xr:uid="{00000000-0005-0000-0000-0000CB680000}"/>
    <cellStyle name="Normal 2 28 20 2 2 2" xfId="22034" xr:uid="{00000000-0005-0000-0000-0000CC680000}"/>
    <cellStyle name="Normal 2 28 20 2 2 3" xfId="22035" xr:uid="{00000000-0005-0000-0000-0000CD680000}"/>
    <cellStyle name="Normal 2 28 20 2 3" xfId="22036" xr:uid="{00000000-0005-0000-0000-0000CE680000}"/>
    <cellStyle name="Normal 2 28 20 2 4" xfId="22037" xr:uid="{00000000-0005-0000-0000-0000CF680000}"/>
    <cellStyle name="Normal 2 28 20 3" xfId="22038" xr:uid="{00000000-0005-0000-0000-0000D0680000}"/>
    <cellStyle name="Normal 2 28 20 3 2" xfId="22039" xr:uid="{00000000-0005-0000-0000-0000D1680000}"/>
    <cellStyle name="Normal 2 28 20 3 3" xfId="22040" xr:uid="{00000000-0005-0000-0000-0000D2680000}"/>
    <cellStyle name="Normal 2 28 20 4" xfId="22041" xr:uid="{00000000-0005-0000-0000-0000D3680000}"/>
    <cellStyle name="Normal 2 28 21" xfId="2012" xr:uid="{00000000-0005-0000-0000-0000D4680000}"/>
    <cellStyle name="Normal 2 28 21 2" xfId="22042" xr:uid="{00000000-0005-0000-0000-0000D5680000}"/>
    <cellStyle name="Normal 2 28 21 2 2" xfId="22043" xr:uid="{00000000-0005-0000-0000-0000D6680000}"/>
    <cellStyle name="Normal 2 28 21 2 2 2" xfId="22044" xr:uid="{00000000-0005-0000-0000-0000D7680000}"/>
    <cellStyle name="Normal 2 28 21 2 2 3" xfId="22045" xr:uid="{00000000-0005-0000-0000-0000D8680000}"/>
    <cellStyle name="Normal 2 28 21 2 3" xfId="22046" xr:uid="{00000000-0005-0000-0000-0000D9680000}"/>
    <cellStyle name="Normal 2 28 21 2 4" xfId="22047" xr:uid="{00000000-0005-0000-0000-0000DA680000}"/>
    <cellStyle name="Normal 2 28 21 3" xfId="22048" xr:uid="{00000000-0005-0000-0000-0000DB680000}"/>
    <cellStyle name="Normal 2 28 21 3 2" xfId="22049" xr:uid="{00000000-0005-0000-0000-0000DC680000}"/>
    <cellStyle name="Normal 2 28 21 3 3" xfId="22050" xr:uid="{00000000-0005-0000-0000-0000DD680000}"/>
    <cellStyle name="Normal 2 28 21 4" xfId="22051" xr:uid="{00000000-0005-0000-0000-0000DE680000}"/>
    <cellStyle name="Normal 2 28 22" xfId="2013" xr:uid="{00000000-0005-0000-0000-0000DF680000}"/>
    <cellStyle name="Normal 2 28 22 2" xfId="22052" xr:uid="{00000000-0005-0000-0000-0000E0680000}"/>
    <cellStyle name="Normal 2 28 22 2 2" xfId="22053" xr:uid="{00000000-0005-0000-0000-0000E1680000}"/>
    <cellStyle name="Normal 2 28 22 2 2 2" xfId="22054" xr:uid="{00000000-0005-0000-0000-0000E2680000}"/>
    <cellStyle name="Normal 2 28 22 2 2 3" xfId="22055" xr:uid="{00000000-0005-0000-0000-0000E3680000}"/>
    <cellStyle name="Normal 2 28 22 2 3" xfId="22056" xr:uid="{00000000-0005-0000-0000-0000E4680000}"/>
    <cellStyle name="Normal 2 28 22 2 4" xfId="22057" xr:uid="{00000000-0005-0000-0000-0000E5680000}"/>
    <cellStyle name="Normal 2 28 22 3" xfId="22058" xr:uid="{00000000-0005-0000-0000-0000E6680000}"/>
    <cellStyle name="Normal 2 28 22 3 2" xfId="22059" xr:uid="{00000000-0005-0000-0000-0000E7680000}"/>
    <cellStyle name="Normal 2 28 22 3 3" xfId="22060" xr:uid="{00000000-0005-0000-0000-0000E8680000}"/>
    <cellStyle name="Normal 2 28 22 4" xfId="22061" xr:uid="{00000000-0005-0000-0000-0000E9680000}"/>
    <cellStyle name="Normal 2 28 23" xfId="2014" xr:uid="{00000000-0005-0000-0000-0000EA680000}"/>
    <cellStyle name="Normal 2 28 23 2" xfId="22062" xr:uid="{00000000-0005-0000-0000-0000EB680000}"/>
    <cellStyle name="Normal 2 28 23 2 2" xfId="22063" xr:uid="{00000000-0005-0000-0000-0000EC680000}"/>
    <cellStyle name="Normal 2 28 23 2 2 2" xfId="22064" xr:uid="{00000000-0005-0000-0000-0000ED680000}"/>
    <cellStyle name="Normal 2 28 23 2 2 3" xfId="22065" xr:uid="{00000000-0005-0000-0000-0000EE680000}"/>
    <cellStyle name="Normal 2 28 23 2 3" xfId="22066" xr:uid="{00000000-0005-0000-0000-0000EF680000}"/>
    <cellStyle name="Normal 2 28 23 2 4" xfId="22067" xr:uid="{00000000-0005-0000-0000-0000F0680000}"/>
    <cellStyle name="Normal 2 28 23 3" xfId="22068" xr:uid="{00000000-0005-0000-0000-0000F1680000}"/>
    <cellStyle name="Normal 2 28 23 3 2" xfId="22069" xr:uid="{00000000-0005-0000-0000-0000F2680000}"/>
    <cellStyle name="Normal 2 28 23 3 3" xfId="22070" xr:uid="{00000000-0005-0000-0000-0000F3680000}"/>
    <cellStyle name="Normal 2 28 23 4" xfId="22071" xr:uid="{00000000-0005-0000-0000-0000F4680000}"/>
    <cellStyle name="Normal 2 28 24" xfId="22072" xr:uid="{00000000-0005-0000-0000-0000F5680000}"/>
    <cellStyle name="Normal 2 28 24 2" xfId="22073" xr:uid="{00000000-0005-0000-0000-0000F6680000}"/>
    <cellStyle name="Normal 2 28 24 2 2" xfId="22074" xr:uid="{00000000-0005-0000-0000-0000F7680000}"/>
    <cellStyle name="Normal 2 28 24 2 3" xfId="22075" xr:uid="{00000000-0005-0000-0000-0000F8680000}"/>
    <cellStyle name="Normal 2 28 24 3" xfId="22076" xr:uid="{00000000-0005-0000-0000-0000F9680000}"/>
    <cellStyle name="Normal 2 28 24 4" xfId="22077" xr:uid="{00000000-0005-0000-0000-0000FA680000}"/>
    <cellStyle name="Normal 2 28 25" xfId="22078" xr:uid="{00000000-0005-0000-0000-0000FB680000}"/>
    <cellStyle name="Normal 2 28 25 2" xfId="22079" xr:uid="{00000000-0005-0000-0000-0000FC680000}"/>
    <cellStyle name="Normal 2 28 25 3" xfId="22080" xr:uid="{00000000-0005-0000-0000-0000FD680000}"/>
    <cellStyle name="Normal 2 28 26" xfId="22081" xr:uid="{00000000-0005-0000-0000-0000FE680000}"/>
    <cellStyle name="Normal 2 28 3" xfId="2015" xr:uid="{00000000-0005-0000-0000-0000FF680000}"/>
    <cellStyle name="Normal 2 28 3 2" xfId="22082" xr:uid="{00000000-0005-0000-0000-000000690000}"/>
    <cellStyle name="Normal 2 28 3 2 2" xfId="22083" xr:uid="{00000000-0005-0000-0000-000001690000}"/>
    <cellStyle name="Normal 2 28 3 2 2 2" xfId="22084" xr:uid="{00000000-0005-0000-0000-000002690000}"/>
    <cellStyle name="Normal 2 28 3 2 2 3" xfId="22085" xr:uid="{00000000-0005-0000-0000-000003690000}"/>
    <cellStyle name="Normal 2 28 3 2 3" xfId="22086" xr:uid="{00000000-0005-0000-0000-000004690000}"/>
    <cellStyle name="Normal 2 28 3 2 4" xfId="22087" xr:uid="{00000000-0005-0000-0000-000005690000}"/>
    <cellStyle name="Normal 2 28 3 3" xfId="22088" xr:uid="{00000000-0005-0000-0000-000006690000}"/>
    <cellStyle name="Normal 2 28 3 3 2" xfId="22089" xr:uid="{00000000-0005-0000-0000-000007690000}"/>
    <cellStyle name="Normal 2 28 3 3 3" xfId="22090" xr:uid="{00000000-0005-0000-0000-000008690000}"/>
    <cellStyle name="Normal 2 28 3 4" xfId="22091" xr:uid="{00000000-0005-0000-0000-000009690000}"/>
    <cellStyle name="Normal 2 28 4" xfId="2016" xr:uid="{00000000-0005-0000-0000-00000A690000}"/>
    <cellStyle name="Normal 2 28 4 2" xfId="22092" xr:uid="{00000000-0005-0000-0000-00000B690000}"/>
    <cellStyle name="Normal 2 28 4 2 2" xfId="22093" xr:uid="{00000000-0005-0000-0000-00000C690000}"/>
    <cellStyle name="Normal 2 28 4 2 2 2" xfId="22094" xr:uid="{00000000-0005-0000-0000-00000D690000}"/>
    <cellStyle name="Normal 2 28 4 2 2 3" xfId="22095" xr:uid="{00000000-0005-0000-0000-00000E690000}"/>
    <cellStyle name="Normal 2 28 4 2 3" xfId="22096" xr:uid="{00000000-0005-0000-0000-00000F690000}"/>
    <cellStyle name="Normal 2 28 4 2 4" xfId="22097" xr:uid="{00000000-0005-0000-0000-000010690000}"/>
    <cellStyle name="Normal 2 28 4 3" xfId="22098" xr:uid="{00000000-0005-0000-0000-000011690000}"/>
    <cellStyle name="Normal 2 28 4 3 2" xfId="22099" xr:uid="{00000000-0005-0000-0000-000012690000}"/>
    <cellStyle name="Normal 2 28 4 3 3" xfId="22100" xr:uid="{00000000-0005-0000-0000-000013690000}"/>
    <cellStyle name="Normal 2 28 4 4" xfId="22101" xr:uid="{00000000-0005-0000-0000-000014690000}"/>
    <cellStyle name="Normal 2 28 5" xfId="2017" xr:uid="{00000000-0005-0000-0000-000015690000}"/>
    <cellStyle name="Normal 2 28 5 2" xfId="22102" xr:uid="{00000000-0005-0000-0000-000016690000}"/>
    <cellStyle name="Normal 2 28 5 2 2" xfId="22103" xr:uid="{00000000-0005-0000-0000-000017690000}"/>
    <cellStyle name="Normal 2 28 5 2 2 2" xfId="22104" xr:uid="{00000000-0005-0000-0000-000018690000}"/>
    <cellStyle name="Normal 2 28 5 2 2 3" xfId="22105" xr:uid="{00000000-0005-0000-0000-000019690000}"/>
    <cellStyle name="Normal 2 28 5 2 3" xfId="22106" xr:uid="{00000000-0005-0000-0000-00001A690000}"/>
    <cellStyle name="Normal 2 28 5 2 4" xfId="22107" xr:uid="{00000000-0005-0000-0000-00001B690000}"/>
    <cellStyle name="Normal 2 28 5 3" xfId="22108" xr:uid="{00000000-0005-0000-0000-00001C690000}"/>
    <cellStyle name="Normal 2 28 5 3 2" xfId="22109" xr:uid="{00000000-0005-0000-0000-00001D690000}"/>
    <cellStyle name="Normal 2 28 5 3 3" xfId="22110" xr:uid="{00000000-0005-0000-0000-00001E690000}"/>
    <cellStyle name="Normal 2 28 5 4" xfId="22111" xr:uid="{00000000-0005-0000-0000-00001F690000}"/>
    <cellStyle name="Normal 2 28 6" xfId="2018" xr:uid="{00000000-0005-0000-0000-000020690000}"/>
    <cellStyle name="Normal 2 28 6 2" xfId="22112" xr:uid="{00000000-0005-0000-0000-000021690000}"/>
    <cellStyle name="Normal 2 28 6 2 2" xfId="22113" xr:uid="{00000000-0005-0000-0000-000022690000}"/>
    <cellStyle name="Normal 2 28 6 2 2 2" xfId="22114" xr:uid="{00000000-0005-0000-0000-000023690000}"/>
    <cellStyle name="Normal 2 28 6 2 2 3" xfId="22115" xr:uid="{00000000-0005-0000-0000-000024690000}"/>
    <cellStyle name="Normal 2 28 6 2 3" xfId="22116" xr:uid="{00000000-0005-0000-0000-000025690000}"/>
    <cellStyle name="Normal 2 28 6 2 4" xfId="22117" xr:uid="{00000000-0005-0000-0000-000026690000}"/>
    <cellStyle name="Normal 2 28 6 3" xfId="22118" xr:uid="{00000000-0005-0000-0000-000027690000}"/>
    <cellStyle name="Normal 2 28 6 3 2" xfId="22119" xr:uid="{00000000-0005-0000-0000-000028690000}"/>
    <cellStyle name="Normal 2 28 6 3 3" xfId="22120" xr:uid="{00000000-0005-0000-0000-000029690000}"/>
    <cellStyle name="Normal 2 28 6 4" xfId="22121" xr:uid="{00000000-0005-0000-0000-00002A690000}"/>
    <cellStyle name="Normal 2 28 7" xfId="2019" xr:uid="{00000000-0005-0000-0000-00002B690000}"/>
    <cellStyle name="Normal 2 28 7 2" xfId="22122" xr:uid="{00000000-0005-0000-0000-00002C690000}"/>
    <cellStyle name="Normal 2 28 7 2 2" xfId="22123" xr:uid="{00000000-0005-0000-0000-00002D690000}"/>
    <cellStyle name="Normal 2 28 7 2 2 2" xfId="22124" xr:uid="{00000000-0005-0000-0000-00002E690000}"/>
    <cellStyle name="Normal 2 28 7 2 2 3" xfId="22125" xr:uid="{00000000-0005-0000-0000-00002F690000}"/>
    <cellStyle name="Normal 2 28 7 2 3" xfId="22126" xr:uid="{00000000-0005-0000-0000-000030690000}"/>
    <cellStyle name="Normal 2 28 7 2 4" xfId="22127" xr:uid="{00000000-0005-0000-0000-000031690000}"/>
    <cellStyle name="Normal 2 28 7 3" xfId="22128" xr:uid="{00000000-0005-0000-0000-000032690000}"/>
    <cellStyle name="Normal 2 28 7 3 2" xfId="22129" xr:uid="{00000000-0005-0000-0000-000033690000}"/>
    <cellStyle name="Normal 2 28 7 3 3" xfId="22130" xr:uid="{00000000-0005-0000-0000-000034690000}"/>
    <cellStyle name="Normal 2 28 7 4" xfId="22131" xr:uid="{00000000-0005-0000-0000-000035690000}"/>
    <cellStyle name="Normal 2 28 8" xfId="2020" xr:uid="{00000000-0005-0000-0000-000036690000}"/>
    <cellStyle name="Normal 2 28 8 2" xfId="22132" xr:uid="{00000000-0005-0000-0000-000037690000}"/>
    <cellStyle name="Normal 2 28 8 2 2" xfId="22133" xr:uid="{00000000-0005-0000-0000-000038690000}"/>
    <cellStyle name="Normal 2 28 8 2 2 2" xfId="22134" xr:uid="{00000000-0005-0000-0000-000039690000}"/>
    <cellStyle name="Normal 2 28 8 2 2 3" xfId="22135" xr:uid="{00000000-0005-0000-0000-00003A690000}"/>
    <cellStyle name="Normal 2 28 8 2 3" xfId="22136" xr:uid="{00000000-0005-0000-0000-00003B690000}"/>
    <cellStyle name="Normal 2 28 8 2 4" xfId="22137" xr:uid="{00000000-0005-0000-0000-00003C690000}"/>
    <cellStyle name="Normal 2 28 8 3" xfId="22138" xr:uid="{00000000-0005-0000-0000-00003D690000}"/>
    <cellStyle name="Normal 2 28 8 3 2" xfId="22139" xr:uid="{00000000-0005-0000-0000-00003E690000}"/>
    <cellStyle name="Normal 2 28 8 3 3" xfId="22140" xr:uid="{00000000-0005-0000-0000-00003F690000}"/>
    <cellStyle name="Normal 2 28 8 4" xfId="22141" xr:uid="{00000000-0005-0000-0000-000040690000}"/>
    <cellStyle name="Normal 2 28 9" xfId="2021" xr:uid="{00000000-0005-0000-0000-000041690000}"/>
    <cellStyle name="Normal 2 28 9 2" xfId="22142" xr:uid="{00000000-0005-0000-0000-000042690000}"/>
    <cellStyle name="Normal 2 28 9 2 2" xfId="22143" xr:uid="{00000000-0005-0000-0000-000043690000}"/>
    <cellStyle name="Normal 2 28 9 2 2 2" xfId="22144" xr:uid="{00000000-0005-0000-0000-000044690000}"/>
    <cellStyle name="Normal 2 28 9 2 2 3" xfId="22145" xr:uid="{00000000-0005-0000-0000-000045690000}"/>
    <cellStyle name="Normal 2 28 9 2 3" xfId="22146" xr:uid="{00000000-0005-0000-0000-000046690000}"/>
    <cellStyle name="Normal 2 28 9 2 4" xfId="22147" xr:uid="{00000000-0005-0000-0000-000047690000}"/>
    <cellStyle name="Normal 2 28 9 3" xfId="22148" xr:uid="{00000000-0005-0000-0000-000048690000}"/>
    <cellStyle name="Normal 2 28 9 3 2" xfId="22149" xr:uid="{00000000-0005-0000-0000-000049690000}"/>
    <cellStyle name="Normal 2 28 9 3 3" xfId="22150" xr:uid="{00000000-0005-0000-0000-00004A690000}"/>
    <cellStyle name="Normal 2 28 9 4" xfId="22151" xr:uid="{00000000-0005-0000-0000-00004B690000}"/>
    <cellStyle name="Normal 2 29" xfId="2022" xr:uid="{00000000-0005-0000-0000-00004C690000}"/>
    <cellStyle name="Normal 2 29 10" xfId="2023" xr:uid="{00000000-0005-0000-0000-00004D690000}"/>
    <cellStyle name="Normal 2 29 10 2" xfId="22152" xr:uid="{00000000-0005-0000-0000-00004E690000}"/>
    <cellStyle name="Normal 2 29 10 2 2" xfId="22153" xr:uid="{00000000-0005-0000-0000-00004F690000}"/>
    <cellStyle name="Normal 2 29 10 2 2 2" xfId="22154" xr:uid="{00000000-0005-0000-0000-000050690000}"/>
    <cellStyle name="Normal 2 29 10 2 2 3" xfId="22155" xr:uid="{00000000-0005-0000-0000-000051690000}"/>
    <cellStyle name="Normal 2 29 10 2 3" xfId="22156" xr:uid="{00000000-0005-0000-0000-000052690000}"/>
    <cellStyle name="Normal 2 29 10 2 4" xfId="22157" xr:uid="{00000000-0005-0000-0000-000053690000}"/>
    <cellStyle name="Normal 2 29 10 3" xfId="22158" xr:uid="{00000000-0005-0000-0000-000054690000}"/>
    <cellStyle name="Normal 2 29 10 3 2" xfId="22159" xr:uid="{00000000-0005-0000-0000-000055690000}"/>
    <cellStyle name="Normal 2 29 10 3 3" xfId="22160" xr:uid="{00000000-0005-0000-0000-000056690000}"/>
    <cellStyle name="Normal 2 29 10 4" xfId="22161" xr:uid="{00000000-0005-0000-0000-000057690000}"/>
    <cellStyle name="Normal 2 29 11" xfId="2024" xr:uid="{00000000-0005-0000-0000-000058690000}"/>
    <cellStyle name="Normal 2 29 11 2" xfId="22162" xr:uid="{00000000-0005-0000-0000-000059690000}"/>
    <cellStyle name="Normal 2 29 11 2 2" xfId="22163" xr:uid="{00000000-0005-0000-0000-00005A690000}"/>
    <cellStyle name="Normal 2 29 11 2 2 2" xfId="22164" xr:uid="{00000000-0005-0000-0000-00005B690000}"/>
    <cellStyle name="Normal 2 29 11 2 2 3" xfId="22165" xr:uid="{00000000-0005-0000-0000-00005C690000}"/>
    <cellStyle name="Normal 2 29 11 2 3" xfId="22166" xr:uid="{00000000-0005-0000-0000-00005D690000}"/>
    <cellStyle name="Normal 2 29 11 2 4" xfId="22167" xr:uid="{00000000-0005-0000-0000-00005E690000}"/>
    <cellStyle name="Normal 2 29 11 3" xfId="22168" xr:uid="{00000000-0005-0000-0000-00005F690000}"/>
    <cellStyle name="Normal 2 29 11 3 2" xfId="22169" xr:uid="{00000000-0005-0000-0000-000060690000}"/>
    <cellStyle name="Normal 2 29 11 3 3" xfId="22170" xr:uid="{00000000-0005-0000-0000-000061690000}"/>
    <cellStyle name="Normal 2 29 11 4" xfId="22171" xr:uid="{00000000-0005-0000-0000-000062690000}"/>
    <cellStyle name="Normal 2 29 12" xfId="2025" xr:uid="{00000000-0005-0000-0000-000063690000}"/>
    <cellStyle name="Normal 2 29 12 2" xfId="22172" xr:uid="{00000000-0005-0000-0000-000064690000}"/>
    <cellStyle name="Normal 2 29 12 2 2" xfId="22173" xr:uid="{00000000-0005-0000-0000-000065690000}"/>
    <cellStyle name="Normal 2 29 12 2 2 2" xfId="22174" xr:uid="{00000000-0005-0000-0000-000066690000}"/>
    <cellStyle name="Normal 2 29 12 2 2 3" xfId="22175" xr:uid="{00000000-0005-0000-0000-000067690000}"/>
    <cellStyle name="Normal 2 29 12 2 3" xfId="22176" xr:uid="{00000000-0005-0000-0000-000068690000}"/>
    <cellStyle name="Normal 2 29 12 2 4" xfId="22177" xr:uid="{00000000-0005-0000-0000-000069690000}"/>
    <cellStyle name="Normal 2 29 12 3" xfId="22178" xr:uid="{00000000-0005-0000-0000-00006A690000}"/>
    <cellStyle name="Normal 2 29 12 3 2" xfId="22179" xr:uid="{00000000-0005-0000-0000-00006B690000}"/>
    <cellStyle name="Normal 2 29 12 3 3" xfId="22180" xr:uid="{00000000-0005-0000-0000-00006C690000}"/>
    <cellStyle name="Normal 2 29 12 4" xfId="22181" xr:uid="{00000000-0005-0000-0000-00006D690000}"/>
    <cellStyle name="Normal 2 29 13" xfId="2026" xr:uid="{00000000-0005-0000-0000-00006E690000}"/>
    <cellStyle name="Normal 2 29 13 2" xfId="22182" xr:uid="{00000000-0005-0000-0000-00006F690000}"/>
    <cellStyle name="Normal 2 29 13 2 2" xfId="22183" xr:uid="{00000000-0005-0000-0000-000070690000}"/>
    <cellStyle name="Normal 2 29 13 2 2 2" xfId="22184" xr:uid="{00000000-0005-0000-0000-000071690000}"/>
    <cellStyle name="Normal 2 29 13 2 2 3" xfId="22185" xr:uid="{00000000-0005-0000-0000-000072690000}"/>
    <cellStyle name="Normal 2 29 13 2 3" xfId="22186" xr:uid="{00000000-0005-0000-0000-000073690000}"/>
    <cellStyle name="Normal 2 29 13 2 4" xfId="22187" xr:uid="{00000000-0005-0000-0000-000074690000}"/>
    <cellStyle name="Normal 2 29 13 3" xfId="22188" xr:uid="{00000000-0005-0000-0000-000075690000}"/>
    <cellStyle name="Normal 2 29 13 3 2" xfId="22189" xr:uid="{00000000-0005-0000-0000-000076690000}"/>
    <cellStyle name="Normal 2 29 13 3 3" xfId="22190" xr:uid="{00000000-0005-0000-0000-000077690000}"/>
    <cellStyle name="Normal 2 29 13 4" xfId="22191" xr:uid="{00000000-0005-0000-0000-000078690000}"/>
    <cellStyle name="Normal 2 29 14" xfId="2027" xr:uid="{00000000-0005-0000-0000-000079690000}"/>
    <cellStyle name="Normal 2 29 14 2" xfId="22192" xr:uid="{00000000-0005-0000-0000-00007A690000}"/>
    <cellStyle name="Normal 2 29 14 2 2" xfId="22193" xr:uid="{00000000-0005-0000-0000-00007B690000}"/>
    <cellStyle name="Normal 2 29 14 2 2 2" xfId="22194" xr:uid="{00000000-0005-0000-0000-00007C690000}"/>
    <cellStyle name="Normal 2 29 14 2 2 3" xfId="22195" xr:uid="{00000000-0005-0000-0000-00007D690000}"/>
    <cellStyle name="Normal 2 29 14 2 3" xfId="22196" xr:uid="{00000000-0005-0000-0000-00007E690000}"/>
    <cellStyle name="Normal 2 29 14 2 4" xfId="22197" xr:uid="{00000000-0005-0000-0000-00007F690000}"/>
    <cellStyle name="Normal 2 29 14 3" xfId="22198" xr:uid="{00000000-0005-0000-0000-000080690000}"/>
    <cellStyle name="Normal 2 29 14 3 2" xfId="22199" xr:uid="{00000000-0005-0000-0000-000081690000}"/>
    <cellStyle name="Normal 2 29 14 3 3" xfId="22200" xr:uid="{00000000-0005-0000-0000-000082690000}"/>
    <cellStyle name="Normal 2 29 14 4" xfId="22201" xr:uid="{00000000-0005-0000-0000-000083690000}"/>
    <cellStyle name="Normal 2 29 15" xfId="2028" xr:uid="{00000000-0005-0000-0000-000084690000}"/>
    <cellStyle name="Normal 2 29 15 2" xfId="22202" xr:uid="{00000000-0005-0000-0000-000085690000}"/>
    <cellStyle name="Normal 2 29 15 2 2" xfId="22203" xr:uid="{00000000-0005-0000-0000-000086690000}"/>
    <cellStyle name="Normal 2 29 15 2 2 2" xfId="22204" xr:uid="{00000000-0005-0000-0000-000087690000}"/>
    <cellStyle name="Normal 2 29 15 2 2 3" xfId="22205" xr:uid="{00000000-0005-0000-0000-000088690000}"/>
    <cellStyle name="Normal 2 29 15 2 3" xfId="22206" xr:uid="{00000000-0005-0000-0000-000089690000}"/>
    <cellStyle name="Normal 2 29 15 2 4" xfId="22207" xr:uid="{00000000-0005-0000-0000-00008A690000}"/>
    <cellStyle name="Normal 2 29 15 3" xfId="22208" xr:uid="{00000000-0005-0000-0000-00008B690000}"/>
    <cellStyle name="Normal 2 29 15 3 2" xfId="22209" xr:uid="{00000000-0005-0000-0000-00008C690000}"/>
    <cellStyle name="Normal 2 29 15 3 3" xfId="22210" xr:uid="{00000000-0005-0000-0000-00008D690000}"/>
    <cellStyle name="Normal 2 29 15 4" xfId="22211" xr:uid="{00000000-0005-0000-0000-00008E690000}"/>
    <cellStyle name="Normal 2 29 16" xfId="2029" xr:uid="{00000000-0005-0000-0000-00008F690000}"/>
    <cellStyle name="Normal 2 29 16 2" xfId="22212" xr:uid="{00000000-0005-0000-0000-000090690000}"/>
    <cellStyle name="Normal 2 29 16 2 2" xfId="22213" xr:uid="{00000000-0005-0000-0000-000091690000}"/>
    <cellStyle name="Normal 2 29 16 2 2 2" xfId="22214" xr:uid="{00000000-0005-0000-0000-000092690000}"/>
    <cellStyle name="Normal 2 29 16 2 2 3" xfId="22215" xr:uid="{00000000-0005-0000-0000-000093690000}"/>
    <cellStyle name="Normal 2 29 16 2 3" xfId="22216" xr:uid="{00000000-0005-0000-0000-000094690000}"/>
    <cellStyle name="Normal 2 29 16 2 4" xfId="22217" xr:uid="{00000000-0005-0000-0000-000095690000}"/>
    <cellStyle name="Normal 2 29 16 3" xfId="22218" xr:uid="{00000000-0005-0000-0000-000096690000}"/>
    <cellStyle name="Normal 2 29 16 3 2" xfId="22219" xr:uid="{00000000-0005-0000-0000-000097690000}"/>
    <cellStyle name="Normal 2 29 16 3 3" xfId="22220" xr:uid="{00000000-0005-0000-0000-000098690000}"/>
    <cellStyle name="Normal 2 29 16 4" xfId="22221" xr:uid="{00000000-0005-0000-0000-000099690000}"/>
    <cellStyle name="Normal 2 29 17" xfId="2030" xr:uid="{00000000-0005-0000-0000-00009A690000}"/>
    <cellStyle name="Normal 2 29 17 2" xfId="22222" xr:uid="{00000000-0005-0000-0000-00009B690000}"/>
    <cellStyle name="Normal 2 29 17 2 2" xfId="22223" xr:uid="{00000000-0005-0000-0000-00009C690000}"/>
    <cellStyle name="Normal 2 29 17 2 2 2" xfId="22224" xr:uid="{00000000-0005-0000-0000-00009D690000}"/>
    <cellStyle name="Normal 2 29 17 2 2 3" xfId="22225" xr:uid="{00000000-0005-0000-0000-00009E690000}"/>
    <cellStyle name="Normal 2 29 17 2 3" xfId="22226" xr:uid="{00000000-0005-0000-0000-00009F690000}"/>
    <cellStyle name="Normal 2 29 17 2 4" xfId="22227" xr:uid="{00000000-0005-0000-0000-0000A0690000}"/>
    <cellStyle name="Normal 2 29 17 3" xfId="22228" xr:uid="{00000000-0005-0000-0000-0000A1690000}"/>
    <cellStyle name="Normal 2 29 17 3 2" xfId="22229" xr:uid="{00000000-0005-0000-0000-0000A2690000}"/>
    <cellStyle name="Normal 2 29 17 3 3" xfId="22230" xr:uid="{00000000-0005-0000-0000-0000A3690000}"/>
    <cellStyle name="Normal 2 29 17 4" xfId="22231" xr:uid="{00000000-0005-0000-0000-0000A4690000}"/>
    <cellStyle name="Normal 2 29 18" xfId="2031" xr:uid="{00000000-0005-0000-0000-0000A5690000}"/>
    <cellStyle name="Normal 2 29 18 2" xfId="22232" xr:uid="{00000000-0005-0000-0000-0000A6690000}"/>
    <cellStyle name="Normal 2 29 18 2 2" xfId="22233" xr:uid="{00000000-0005-0000-0000-0000A7690000}"/>
    <cellStyle name="Normal 2 29 18 2 2 2" xfId="22234" xr:uid="{00000000-0005-0000-0000-0000A8690000}"/>
    <cellStyle name="Normal 2 29 18 2 2 3" xfId="22235" xr:uid="{00000000-0005-0000-0000-0000A9690000}"/>
    <cellStyle name="Normal 2 29 18 2 3" xfId="22236" xr:uid="{00000000-0005-0000-0000-0000AA690000}"/>
    <cellStyle name="Normal 2 29 18 2 4" xfId="22237" xr:uid="{00000000-0005-0000-0000-0000AB690000}"/>
    <cellStyle name="Normal 2 29 18 3" xfId="22238" xr:uid="{00000000-0005-0000-0000-0000AC690000}"/>
    <cellStyle name="Normal 2 29 18 3 2" xfId="22239" xr:uid="{00000000-0005-0000-0000-0000AD690000}"/>
    <cellStyle name="Normal 2 29 18 3 3" xfId="22240" xr:uid="{00000000-0005-0000-0000-0000AE690000}"/>
    <cellStyle name="Normal 2 29 18 4" xfId="22241" xr:uid="{00000000-0005-0000-0000-0000AF690000}"/>
    <cellStyle name="Normal 2 29 19" xfId="2032" xr:uid="{00000000-0005-0000-0000-0000B0690000}"/>
    <cellStyle name="Normal 2 29 19 2" xfId="22242" xr:uid="{00000000-0005-0000-0000-0000B1690000}"/>
    <cellStyle name="Normal 2 29 19 2 2" xfId="22243" xr:uid="{00000000-0005-0000-0000-0000B2690000}"/>
    <cellStyle name="Normal 2 29 19 2 2 2" xfId="22244" xr:uid="{00000000-0005-0000-0000-0000B3690000}"/>
    <cellStyle name="Normal 2 29 19 2 2 3" xfId="22245" xr:uid="{00000000-0005-0000-0000-0000B4690000}"/>
    <cellStyle name="Normal 2 29 19 2 3" xfId="22246" xr:uid="{00000000-0005-0000-0000-0000B5690000}"/>
    <cellStyle name="Normal 2 29 19 2 4" xfId="22247" xr:uid="{00000000-0005-0000-0000-0000B6690000}"/>
    <cellStyle name="Normal 2 29 19 3" xfId="22248" xr:uid="{00000000-0005-0000-0000-0000B7690000}"/>
    <cellStyle name="Normal 2 29 19 3 2" xfId="22249" xr:uid="{00000000-0005-0000-0000-0000B8690000}"/>
    <cellStyle name="Normal 2 29 19 3 3" xfId="22250" xr:uid="{00000000-0005-0000-0000-0000B9690000}"/>
    <cellStyle name="Normal 2 29 19 4" xfId="22251" xr:uid="{00000000-0005-0000-0000-0000BA690000}"/>
    <cellStyle name="Normal 2 29 2" xfId="2033" xr:uid="{00000000-0005-0000-0000-0000BB690000}"/>
    <cellStyle name="Normal 2 29 2 2" xfId="22252" xr:uid="{00000000-0005-0000-0000-0000BC690000}"/>
    <cellStyle name="Normal 2 29 2 2 2" xfId="22253" xr:uid="{00000000-0005-0000-0000-0000BD690000}"/>
    <cellStyle name="Normal 2 29 2 2 2 2" xfId="22254" xr:uid="{00000000-0005-0000-0000-0000BE690000}"/>
    <cellStyle name="Normal 2 29 2 2 2 3" xfId="22255" xr:uid="{00000000-0005-0000-0000-0000BF690000}"/>
    <cellStyle name="Normal 2 29 2 2 3" xfId="22256" xr:uid="{00000000-0005-0000-0000-0000C0690000}"/>
    <cellStyle name="Normal 2 29 2 2 4" xfId="22257" xr:uid="{00000000-0005-0000-0000-0000C1690000}"/>
    <cellStyle name="Normal 2 29 2 3" xfId="22258" xr:uid="{00000000-0005-0000-0000-0000C2690000}"/>
    <cellStyle name="Normal 2 29 2 3 2" xfId="22259" xr:uid="{00000000-0005-0000-0000-0000C3690000}"/>
    <cellStyle name="Normal 2 29 2 3 3" xfId="22260" xr:uid="{00000000-0005-0000-0000-0000C4690000}"/>
    <cellStyle name="Normal 2 29 2 4" xfId="22261" xr:uid="{00000000-0005-0000-0000-0000C5690000}"/>
    <cellStyle name="Normal 2 29 20" xfId="2034" xr:uid="{00000000-0005-0000-0000-0000C6690000}"/>
    <cellStyle name="Normal 2 29 20 2" xfId="22262" xr:uid="{00000000-0005-0000-0000-0000C7690000}"/>
    <cellStyle name="Normal 2 29 20 2 2" xfId="22263" xr:uid="{00000000-0005-0000-0000-0000C8690000}"/>
    <cellStyle name="Normal 2 29 20 2 2 2" xfId="22264" xr:uid="{00000000-0005-0000-0000-0000C9690000}"/>
    <cellStyle name="Normal 2 29 20 2 2 3" xfId="22265" xr:uid="{00000000-0005-0000-0000-0000CA690000}"/>
    <cellStyle name="Normal 2 29 20 2 3" xfId="22266" xr:uid="{00000000-0005-0000-0000-0000CB690000}"/>
    <cellStyle name="Normal 2 29 20 2 4" xfId="22267" xr:uid="{00000000-0005-0000-0000-0000CC690000}"/>
    <cellStyle name="Normal 2 29 20 3" xfId="22268" xr:uid="{00000000-0005-0000-0000-0000CD690000}"/>
    <cellStyle name="Normal 2 29 20 3 2" xfId="22269" xr:uid="{00000000-0005-0000-0000-0000CE690000}"/>
    <cellStyle name="Normal 2 29 20 3 3" xfId="22270" xr:uid="{00000000-0005-0000-0000-0000CF690000}"/>
    <cellStyle name="Normal 2 29 20 4" xfId="22271" xr:uid="{00000000-0005-0000-0000-0000D0690000}"/>
    <cellStyle name="Normal 2 29 21" xfId="2035" xr:uid="{00000000-0005-0000-0000-0000D1690000}"/>
    <cellStyle name="Normal 2 29 21 2" xfId="22272" xr:uid="{00000000-0005-0000-0000-0000D2690000}"/>
    <cellStyle name="Normal 2 29 21 2 2" xfId="22273" xr:uid="{00000000-0005-0000-0000-0000D3690000}"/>
    <cellStyle name="Normal 2 29 21 2 2 2" xfId="22274" xr:uid="{00000000-0005-0000-0000-0000D4690000}"/>
    <cellStyle name="Normal 2 29 21 2 2 3" xfId="22275" xr:uid="{00000000-0005-0000-0000-0000D5690000}"/>
    <cellStyle name="Normal 2 29 21 2 3" xfId="22276" xr:uid="{00000000-0005-0000-0000-0000D6690000}"/>
    <cellStyle name="Normal 2 29 21 2 4" xfId="22277" xr:uid="{00000000-0005-0000-0000-0000D7690000}"/>
    <cellStyle name="Normal 2 29 21 3" xfId="22278" xr:uid="{00000000-0005-0000-0000-0000D8690000}"/>
    <cellStyle name="Normal 2 29 21 3 2" xfId="22279" xr:uid="{00000000-0005-0000-0000-0000D9690000}"/>
    <cellStyle name="Normal 2 29 21 3 3" xfId="22280" xr:uid="{00000000-0005-0000-0000-0000DA690000}"/>
    <cellStyle name="Normal 2 29 21 4" xfId="22281" xr:uid="{00000000-0005-0000-0000-0000DB690000}"/>
    <cellStyle name="Normal 2 29 22" xfId="2036" xr:uid="{00000000-0005-0000-0000-0000DC690000}"/>
    <cellStyle name="Normal 2 29 22 2" xfId="22282" xr:uid="{00000000-0005-0000-0000-0000DD690000}"/>
    <cellStyle name="Normal 2 29 22 2 2" xfId="22283" xr:uid="{00000000-0005-0000-0000-0000DE690000}"/>
    <cellStyle name="Normal 2 29 22 2 2 2" xfId="22284" xr:uid="{00000000-0005-0000-0000-0000DF690000}"/>
    <cellStyle name="Normal 2 29 22 2 2 3" xfId="22285" xr:uid="{00000000-0005-0000-0000-0000E0690000}"/>
    <cellStyle name="Normal 2 29 22 2 3" xfId="22286" xr:uid="{00000000-0005-0000-0000-0000E1690000}"/>
    <cellStyle name="Normal 2 29 22 2 4" xfId="22287" xr:uid="{00000000-0005-0000-0000-0000E2690000}"/>
    <cellStyle name="Normal 2 29 22 3" xfId="22288" xr:uid="{00000000-0005-0000-0000-0000E3690000}"/>
    <cellStyle name="Normal 2 29 22 3 2" xfId="22289" xr:uid="{00000000-0005-0000-0000-0000E4690000}"/>
    <cellStyle name="Normal 2 29 22 3 3" xfId="22290" xr:uid="{00000000-0005-0000-0000-0000E5690000}"/>
    <cellStyle name="Normal 2 29 22 4" xfId="22291" xr:uid="{00000000-0005-0000-0000-0000E6690000}"/>
    <cellStyle name="Normal 2 29 23" xfId="2037" xr:uid="{00000000-0005-0000-0000-0000E7690000}"/>
    <cellStyle name="Normal 2 29 23 2" xfId="22292" xr:uid="{00000000-0005-0000-0000-0000E8690000}"/>
    <cellStyle name="Normal 2 29 23 2 2" xfId="22293" xr:uid="{00000000-0005-0000-0000-0000E9690000}"/>
    <cellStyle name="Normal 2 29 23 2 2 2" xfId="22294" xr:uid="{00000000-0005-0000-0000-0000EA690000}"/>
    <cellStyle name="Normal 2 29 23 2 2 3" xfId="22295" xr:uid="{00000000-0005-0000-0000-0000EB690000}"/>
    <cellStyle name="Normal 2 29 23 2 3" xfId="22296" xr:uid="{00000000-0005-0000-0000-0000EC690000}"/>
    <cellStyle name="Normal 2 29 23 2 4" xfId="22297" xr:uid="{00000000-0005-0000-0000-0000ED690000}"/>
    <cellStyle name="Normal 2 29 23 3" xfId="22298" xr:uid="{00000000-0005-0000-0000-0000EE690000}"/>
    <cellStyle name="Normal 2 29 23 3 2" xfId="22299" xr:uid="{00000000-0005-0000-0000-0000EF690000}"/>
    <cellStyle name="Normal 2 29 23 3 3" xfId="22300" xr:uid="{00000000-0005-0000-0000-0000F0690000}"/>
    <cellStyle name="Normal 2 29 23 4" xfId="22301" xr:uid="{00000000-0005-0000-0000-0000F1690000}"/>
    <cellStyle name="Normal 2 29 24" xfId="22302" xr:uid="{00000000-0005-0000-0000-0000F2690000}"/>
    <cellStyle name="Normal 2 29 24 2" xfId="22303" xr:uid="{00000000-0005-0000-0000-0000F3690000}"/>
    <cellStyle name="Normal 2 29 24 2 2" xfId="22304" xr:uid="{00000000-0005-0000-0000-0000F4690000}"/>
    <cellStyle name="Normal 2 29 24 2 3" xfId="22305" xr:uid="{00000000-0005-0000-0000-0000F5690000}"/>
    <cellStyle name="Normal 2 29 24 3" xfId="22306" xr:uid="{00000000-0005-0000-0000-0000F6690000}"/>
    <cellStyle name="Normal 2 29 24 4" xfId="22307" xr:uid="{00000000-0005-0000-0000-0000F7690000}"/>
    <cellStyle name="Normal 2 29 25" xfId="22308" xr:uid="{00000000-0005-0000-0000-0000F8690000}"/>
    <cellStyle name="Normal 2 29 25 2" xfId="22309" xr:uid="{00000000-0005-0000-0000-0000F9690000}"/>
    <cellStyle name="Normal 2 29 25 3" xfId="22310" xr:uid="{00000000-0005-0000-0000-0000FA690000}"/>
    <cellStyle name="Normal 2 29 26" xfId="22311" xr:uid="{00000000-0005-0000-0000-0000FB690000}"/>
    <cellStyle name="Normal 2 29 3" xfId="2038" xr:uid="{00000000-0005-0000-0000-0000FC690000}"/>
    <cellStyle name="Normal 2 29 3 2" xfId="22312" xr:uid="{00000000-0005-0000-0000-0000FD690000}"/>
    <cellStyle name="Normal 2 29 3 2 2" xfId="22313" xr:uid="{00000000-0005-0000-0000-0000FE690000}"/>
    <cellStyle name="Normal 2 29 3 2 2 2" xfId="22314" xr:uid="{00000000-0005-0000-0000-0000FF690000}"/>
    <cellStyle name="Normal 2 29 3 2 2 3" xfId="22315" xr:uid="{00000000-0005-0000-0000-0000006A0000}"/>
    <cellStyle name="Normal 2 29 3 2 3" xfId="22316" xr:uid="{00000000-0005-0000-0000-0000016A0000}"/>
    <cellStyle name="Normal 2 29 3 2 4" xfId="22317" xr:uid="{00000000-0005-0000-0000-0000026A0000}"/>
    <cellStyle name="Normal 2 29 3 3" xfId="22318" xr:uid="{00000000-0005-0000-0000-0000036A0000}"/>
    <cellStyle name="Normal 2 29 3 3 2" xfId="22319" xr:uid="{00000000-0005-0000-0000-0000046A0000}"/>
    <cellStyle name="Normal 2 29 3 3 3" xfId="22320" xr:uid="{00000000-0005-0000-0000-0000056A0000}"/>
    <cellStyle name="Normal 2 29 3 4" xfId="22321" xr:uid="{00000000-0005-0000-0000-0000066A0000}"/>
    <cellStyle name="Normal 2 29 4" xfId="2039" xr:uid="{00000000-0005-0000-0000-0000076A0000}"/>
    <cellStyle name="Normal 2 29 4 2" xfId="22322" xr:uid="{00000000-0005-0000-0000-0000086A0000}"/>
    <cellStyle name="Normal 2 29 4 2 2" xfId="22323" xr:uid="{00000000-0005-0000-0000-0000096A0000}"/>
    <cellStyle name="Normal 2 29 4 2 2 2" xfId="22324" xr:uid="{00000000-0005-0000-0000-00000A6A0000}"/>
    <cellStyle name="Normal 2 29 4 2 2 3" xfId="22325" xr:uid="{00000000-0005-0000-0000-00000B6A0000}"/>
    <cellStyle name="Normal 2 29 4 2 3" xfId="22326" xr:uid="{00000000-0005-0000-0000-00000C6A0000}"/>
    <cellStyle name="Normal 2 29 4 2 4" xfId="22327" xr:uid="{00000000-0005-0000-0000-00000D6A0000}"/>
    <cellStyle name="Normal 2 29 4 3" xfId="22328" xr:uid="{00000000-0005-0000-0000-00000E6A0000}"/>
    <cellStyle name="Normal 2 29 4 3 2" xfId="22329" xr:uid="{00000000-0005-0000-0000-00000F6A0000}"/>
    <cellStyle name="Normal 2 29 4 3 3" xfId="22330" xr:uid="{00000000-0005-0000-0000-0000106A0000}"/>
    <cellStyle name="Normal 2 29 4 4" xfId="22331" xr:uid="{00000000-0005-0000-0000-0000116A0000}"/>
    <cellStyle name="Normal 2 29 5" xfId="2040" xr:uid="{00000000-0005-0000-0000-0000126A0000}"/>
    <cellStyle name="Normal 2 29 5 2" xfId="22332" xr:uid="{00000000-0005-0000-0000-0000136A0000}"/>
    <cellStyle name="Normal 2 29 5 2 2" xfId="22333" xr:uid="{00000000-0005-0000-0000-0000146A0000}"/>
    <cellStyle name="Normal 2 29 5 2 2 2" xfId="22334" xr:uid="{00000000-0005-0000-0000-0000156A0000}"/>
    <cellStyle name="Normal 2 29 5 2 2 3" xfId="22335" xr:uid="{00000000-0005-0000-0000-0000166A0000}"/>
    <cellStyle name="Normal 2 29 5 2 3" xfId="22336" xr:uid="{00000000-0005-0000-0000-0000176A0000}"/>
    <cellStyle name="Normal 2 29 5 2 4" xfId="22337" xr:uid="{00000000-0005-0000-0000-0000186A0000}"/>
    <cellStyle name="Normal 2 29 5 3" xfId="22338" xr:uid="{00000000-0005-0000-0000-0000196A0000}"/>
    <cellStyle name="Normal 2 29 5 3 2" xfId="22339" xr:uid="{00000000-0005-0000-0000-00001A6A0000}"/>
    <cellStyle name="Normal 2 29 5 3 3" xfId="22340" xr:uid="{00000000-0005-0000-0000-00001B6A0000}"/>
    <cellStyle name="Normal 2 29 5 4" xfId="22341" xr:uid="{00000000-0005-0000-0000-00001C6A0000}"/>
    <cellStyle name="Normal 2 29 6" xfId="2041" xr:uid="{00000000-0005-0000-0000-00001D6A0000}"/>
    <cellStyle name="Normal 2 29 6 2" xfId="22342" xr:uid="{00000000-0005-0000-0000-00001E6A0000}"/>
    <cellStyle name="Normal 2 29 6 2 2" xfId="22343" xr:uid="{00000000-0005-0000-0000-00001F6A0000}"/>
    <cellStyle name="Normal 2 29 6 2 2 2" xfId="22344" xr:uid="{00000000-0005-0000-0000-0000206A0000}"/>
    <cellStyle name="Normal 2 29 6 2 2 3" xfId="22345" xr:uid="{00000000-0005-0000-0000-0000216A0000}"/>
    <cellStyle name="Normal 2 29 6 2 3" xfId="22346" xr:uid="{00000000-0005-0000-0000-0000226A0000}"/>
    <cellStyle name="Normal 2 29 6 2 4" xfId="22347" xr:uid="{00000000-0005-0000-0000-0000236A0000}"/>
    <cellStyle name="Normal 2 29 6 3" xfId="22348" xr:uid="{00000000-0005-0000-0000-0000246A0000}"/>
    <cellStyle name="Normal 2 29 6 3 2" xfId="22349" xr:uid="{00000000-0005-0000-0000-0000256A0000}"/>
    <cellStyle name="Normal 2 29 6 3 3" xfId="22350" xr:uid="{00000000-0005-0000-0000-0000266A0000}"/>
    <cellStyle name="Normal 2 29 6 4" xfId="22351" xr:uid="{00000000-0005-0000-0000-0000276A0000}"/>
    <cellStyle name="Normal 2 29 7" xfId="2042" xr:uid="{00000000-0005-0000-0000-0000286A0000}"/>
    <cellStyle name="Normal 2 29 7 2" xfId="22352" xr:uid="{00000000-0005-0000-0000-0000296A0000}"/>
    <cellStyle name="Normal 2 29 7 2 2" xfId="22353" xr:uid="{00000000-0005-0000-0000-00002A6A0000}"/>
    <cellStyle name="Normal 2 29 7 2 2 2" xfId="22354" xr:uid="{00000000-0005-0000-0000-00002B6A0000}"/>
    <cellStyle name="Normal 2 29 7 2 2 3" xfId="22355" xr:uid="{00000000-0005-0000-0000-00002C6A0000}"/>
    <cellStyle name="Normal 2 29 7 2 3" xfId="22356" xr:uid="{00000000-0005-0000-0000-00002D6A0000}"/>
    <cellStyle name="Normal 2 29 7 2 4" xfId="22357" xr:uid="{00000000-0005-0000-0000-00002E6A0000}"/>
    <cellStyle name="Normal 2 29 7 3" xfId="22358" xr:uid="{00000000-0005-0000-0000-00002F6A0000}"/>
    <cellStyle name="Normal 2 29 7 3 2" xfId="22359" xr:uid="{00000000-0005-0000-0000-0000306A0000}"/>
    <cellStyle name="Normal 2 29 7 3 3" xfId="22360" xr:uid="{00000000-0005-0000-0000-0000316A0000}"/>
    <cellStyle name="Normal 2 29 7 4" xfId="22361" xr:uid="{00000000-0005-0000-0000-0000326A0000}"/>
    <cellStyle name="Normal 2 29 8" xfId="2043" xr:uid="{00000000-0005-0000-0000-0000336A0000}"/>
    <cellStyle name="Normal 2 29 8 2" xfId="22362" xr:uid="{00000000-0005-0000-0000-0000346A0000}"/>
    <cellStyle name="Normal 2 29 8 2 2" xfId="22363" xr:uid="{00000000-0005-0000-0000-0000356A0000}"/>
    <cellStyle name="Normal 2 29 8 2 2 2" xfId="22364" xr:uid="{00000000-0005-0000-0000-0000366A0000}"/>
    <cellStyle name="Normal 2 29 8 2 2 3" xfId="22365" xr:uid="{00000000-0005-0000-0000-0000376A0000}"/>
    <cellStyle name="Normal 2 29 8 2 3" xfId="22366" xr:uid="{00000000-0005-0000-0000-0000386A0000}"/>
    <cellStyle name="Normal 2 29 8 2 4" xfId="22367" xr:uid="{00000000-0005-0000-0000-0000396A0000}"/>
    <cellStyle name="Normal 2 29 8 3" xfId="22368" xr:uid="{00000000-0005-0000-0000-00003A6A0000}"/>
    <cellStyle name="Normal 2 29 8 3 2" xfId="22369" xr:uid="{00000000-0005-0000-0000-00003B6A0000}"/>
    <cellStyle name="Normal 2 29 8 3 3" xfId="22370" xr:uid="{00000000-0005-0000-0000-00003C6A0000}"/>
    <cellStyle name="Normal 2 29 8 4" xfId="22371" xr:uid="{00000000-0005-0000-0000-00003D6A0000}"/>
    <cellStyle name="Normal 2 29 9" xfId="2044" xr:uid="{00000000-0005-0000-0000-00003E6A0000}"/>
    <cellStyle name="Normal 2 29 9 2" xfId="22372" xr:uid="{00000000-0005-0000-0000-00003F6A0000}"/>
    <cellStyle name="Normal 2 29 9 2 2" xfId="22373" xr:uid="{00000000-0005-0000-0000-0000406A0000}"/>
    <cellStyle name="Normal 2 29 9 2 2 2" xfId="22374" xr:uid="{00000000-0005-0000-0000-0000416A0000}"/>
    <cellStyle name="Normal 2 29 9 2 2 3" xfId="22375" xr:uid="{00000000-0005-0000-0000-0000426A0000}"/>
    <cellStyle name="Normal 2 29 9 2 3" xfId="22376" xr:uid="{00000000-0005-0000-0000-0000436A0000}"/>
    <cellStyle name="Normal 2 29 9 2 4" xfId="22377" xr:uid="{00000000-0005-0000-0000-0000446A0000}"/>
    <cellStyle name="Normal 2 29 9 3" xfId="22378" xr:uid="{00000000-0005-0000-0000-0000456A0000}"/>
    <cellStyle name="Normal 2 29 9 3 2" xfId="22379" xr:uid="{00000000-0005-0000-0000-0000466A0000}"/>
    <cellStyle name="Normal 2 29 9 3 3" xfId="22380" xr:uid="{00000000-0005-0000-0000-0000476A0000}"/>
    <cellStyle name="Normal 2 29 9 4" xfId="22381" xr:uid="{00000000-0005-0000-0000-0000486A0000}"/>
    <cellStyle name="Normal 2 3" xfId="53" xr:uid="{00000000-0005-0000-0000-0000496A0000}"/>
    <cellStyle name="Normal 2 3 2" xfId="117" xr:uid="{00000000-0005-0000-0000-00004A6A0000}"/>
    <cellStyle name="Normal 2 3 2 2" xfId="22382" xr:uid="{00000000-0005-0000-0000-00004B6A0000}"/>
    <cellStyle name="Normal 2 3 2 2 2" xfId="22383" xr:uid="{00000000-0005-0000-0000-00004C6A0000}"/>
    <cellStyle name="Normal 2 3 2 2 3" xfId="22384" xr:uid="{00000000-0005-0000-0000-00004D6A0000}"/>
    <cellStyle name="Normal 2 3 2 2 4" xfId="22385" xr:uid="{00000000-0005-0000-0000-00004E6A0000}"/>
    <cellStyle name="Normal 2 3 2 3" xfId="22386" xr:uid="{00000000-0005-0000-0000-00004F6A0000}"/>
    <cellStyle name="Normal 2 3 2 4" xfId="22387" xr:uid="{00000000-0005-0000-0000-0000506A0000}"/>
    <cellStyle name="Normal 2 3 2 5" xfId="22388" xr:uid="{00000000-0005-0000-0000-0000516A0000}"/>
    <cellStyle name="Normal 2 3 3" xfId="5063" xr:uid="{00000000-0005-0000-0000-0000526A0000}"/>
    <cellStyle name="Normal 2 3 3 2" xfId="22389" xr:uid="{00000000-0005-0000-0000-0000536A0000}"/>
    <cellStyle name="Normal 2 3 3 2 2" xfId="22390" xr:uid="{00000000-0005-0000-0000-0000546A0000}"/>
    <cellStyle name="Normal 2 3 3 2 3" xfId="53083" xr:uid="{00000000-0005-0000-0000-0000556A0000}"/>
    <cellStyle name="Normal 2 3 3 3" xfId="22391" xr:uid="{00000000-0005-0000-0000-0000566A0000}"/>
    <cellStyle name="Normal 2 3 3 4" xfId="22392" xr:uid="{00000000-0005-0000-0000-0000576A0000}"/>
    <cellStyle name="Normal 2 3 3 5" xfId="22393" xr:uid="{00000000-0005-0000-0000-0000586A0000}"/>
    <cellStyle name="Normal 2 3 4" xfId="116" xr:uid="{00000000-0005-0000-0000-0000596A0000}"/>
    <cellStyle name="Normal 2 3 4 2" xfId="22394" xr:uid="{00000000-0005-0000-0000-00005A6A0000}"/>
    <cellStyle name="Normal 2 3 4 2 2" xfId="53084" xr:uid="{00000000-0005-0000-0000-00005B6A0000}"/>
    <cellStyle name="Normal 2 3 4 2 3" xfId="53085" xr:uid="{00000000-0005-0000-0000-00005C6A0000}"/>
    <cellStyle name="Normal 2 3 4 3" xfId="22395" xr:uid="{00000000-0005-0000-0000-00005D6A0000}"/>
    <cellStyle name="Normal 2 3 4 4" xfId="53086" xr:uid="{00000000-0005-0000-0000-00005E6A0000}"/>
    <cellStyle name="Normal 2 3 5" xfId="22396" xr:uid="{00000000-0005-0000-0000-00005F6A0000}"/>
    <cellStyle name="Normal 2 3 5 2" xfId="22397" xr:uid="{00000000-0005-0000-0000-0000606A0000}"/>
    <cellStyle name="Normal 2 3 6" xfId="22398" xr:uid="{00000000-0005-0000-0000-0000616A0000}"/>
    <cellStyle name="Normal 2 3 7" xfId="22399" xr:uid="{00000000-0005-0000-0000-0000626A0000}"/>
    <cellStyle name="Normal 2 3 8" xfId="22400" xr:uid="{00000000-0005-0000-0000-0000636A0000}"/>
    <cellStyle name="Normal 2 3_2015 Annual Rpt" xfId="4991" xr:uid="{00000000-0005-0000-0000-0000646A0000}"/>
    <cellStyle name="Normal 2 30" xfId="2045" xr:uid="{00000000-0005-0000-0000-0000656A0000}"/>
    <cellStyle name="Normal 2 30 10" xfId="2046" xr:uid="{00000000-0005-0000-0000-0000666A0000}"/>
    <cellStyle name="Normal 2 30 10 2" xfId="22401" xr:uid="{00000000-0005-0000-0000-0000676A0000}"/>
    <cellStyle name="Normal 2 30 10 2 2" xfId="22402" xr:uid="{00000000-0005-0000-0000-0000686A0000}"/>
    <cellStyle name="Normal 2 30 10 2 2 2" xfId="22403" xr:uid="{00000000-0005-0000-0000-0000696A0000}"/>
    <cellStyle name="Normal 2 30 10 2 2 3" xfId="22404" xr:uid="{00000000-0005-0000-0000-00006A6A0000}"/>
    <cellStyle name="Normal 2 30 10 2 3" xfId="22405" xr:uid="{00000000-0005-0000-0000-00006B6A0000}"/>
    <cellStyle name="Normal 2 30 10 2 4" xfId="22406" xr:uid="{00000000-0005-0000-0000-00006C6A0000}"/>
    <cellStyle name="Normal 2 30 10 3" xfId="22407" xr:uid="{00000000-0005-0000-0000-00006D6A0000}"/>
    <cellStyle name="Normal 2 30 10 3 2" xfId="22408" xr:uid="{00000000-0005-0000-0000-00006E6A0000}"/>
    <cellStyle name="Normal 2 30 10 3 3" xfId="22409" xr:uid="{00000000-0005-0000-0000-00006F6A0000}"/>
    <cellStyle name="Normal 2 30 10 4" xfId="22410" xr:uid="{00000000-0005-0000-0000-0000706A0000}"/>
    <cellStyle name="Normal 2 30 11" xfId="2047" xr:uid="{00000000-0005-0000-0000-0000716A0000}"/>
    <cellStyle name="Normal 2 30 11 2" xfId="22411" xr:uid="{00000000-0005-0000-0000-0000726A0000}"/>
    <cellStyle name="Normal 2 30 11 2 2" xfId="22412" xr:uid="{00000000-0005-0000-0000-0000736A0000}"/>
    <cellStyle name="Normal 2 30 11 2 2 2" xfId="22413" xr:uid="{00000000-0005-0000-0000-0000746A0000}"/>
    <cellStyle name="Normal 2 30 11 2 2 3" xfId="22414" xr:uid="{00000000-0005-0000-0000-0000756A0000}"/>
    <cellStyle name="Normal 2 30 11 2 3" xfId="22415" xr:uid="{00000000-0005-0000-0000-0000766A0000}"/>
    <cellStyle name="Normal 2 30 11 2 4" xfId="22416" xr:uid="{00000000-0005-0000-0000-0000776A0000}"/>
    <cellStyle name="Normal 2 30 11 3" xfId="22417" xr:uid="{00000000-0005-0000-0000-0000786A0000}"/>
    <cellStyle name="Normal 2 30 11 3 2" xfId="22418" xr:uid="{00000000-0005-0000-0000-0000796A0000}"/>
    <cellStyle name="Normal 2 30 11 3 3" xfId="22419" xr:uid="{00000000-0005-0000-0000-00007A6A0000}"/>
    <cellStyle name="Normal 2 30 11 4" xfId="22420" xr:uid="{00000000-0005-0000-0000-00007B6A0000}"/>
    <cellStyle name="Normal 2 30 12" xfId="2048" xr:uid="{00000000-0005-0000-0000-00007C6A0000}"/>
    <cellStyle name="Normal 2 30 12 2" xfId="22421" xr:uid="{00000000-0005-0000-0000-00007D6A0000}"/>
    <cellStyle name="Normal 2 30 12 2 2" xfId="22422" xr:uid="{00000000-0005-0000-0000-00007E6A0000}"/>
    <cellStyle name="Normal 2 30 12 2 2 2" xfId="22423" xr:uid="{00000000-0005-0000-0000-00007F6A0000}"/>
    <cellStyle name="Normal 2 30 12 2 2 3" xfId="22424" xr:uid="{00000000-0005-0000-0000-0000806A0000}"/>
    <cellStyle name="Normal 2 30 12 2 3" xfId="22425" xr:uid="{00000000-0005-0000-0000-0000816A0000}"/>
    <cellStyle name="Normal 2 30 12 2 4" xfId="22426" xr:uid="{00000000-0005-0000-0000-0000826A0000}"/>
    <cellStyle name="Normal 2 30 12 3" xfId="22427" xr:uid="{00000000-0005-0000-0000-0000836A0000}"/>
    <cellStyle name="Normal 2 30 12 3 2" xfId="22428" xr:uid="{00000000-0005-0000-0000-0000846A0000}"/>
    <cellStyle name="Normal 2 30 12 3 3" xfId="22429" xr:uid="{00000000-0005-0000-0000-0000856A0000}"/>
    <cellStyle name="Normal 2 30 12 4" xfId="22430" xr:uid="{00000000-0005-0000-0000-0000866A0000}"/>
    <cellStyle name="Normal 2 30 13" xfId="2049" xr:uid="{00000000-0005-0000-0000-0000876A0000}"/>
    <cellStyle name="Normal 2 30 13 2" xfId="22431" xr:uid="{00000000-0005-0000-0000-0000886A0000}"/>
    <cellStyle name="Normal 2 30 13 2 2" xfId="22432" xr:uid="{00000000-0005-0000-0000-0000896A0000}"/>
    <cellStyle name="Normal 2 30 13 2 2 2" xfId="22433" xr:uid="{00000000-0005-0000-0000-00008A6A0000}"/>
    <cellStyle name="Normal 2 30 13 2 2 3" xfId="22434" xr:uid="{00000000-0005-0000-0000-00008B6A0000}"/>
    <cellStyle name="Normal 2 30 13 2 3" xfId="22435" xr:uid="{00000000-0005-0000-0000-00008C6A0000}"/>
    <cellStyle name="Normal 2 30 13 2 4" xfId="22436" xr:uid="{00000000-0005-0000-0000-00008D6A0000}"/>
    <cellStyle name="Normal 2 30 13 3" xfId="22437" xr:uid="{00000000-0005-0000-0000-00008E6A0000}"/>
    <cellStyle name="Normal 2 30 13 3 2" xfId="22438" xr:uid="{00000000-0005-0000-0000-00008F6A0000}"/>
    <cellStyle name="Normal 2 30 13 3 3" xfId="22439" xr:uid="{00000000-0005-0000-0000-0000906A0000}"/>
    <cellStyle name="Normal 2 30 13 4" xfId="22440" xr:uid="{00000000-0005-0000-0000-0000916A0000}"/>
    <cellStyle name="Normal 2 30 14" xfId="2050" xr:uid="{00000000-0005-0000-0000-0000926A0000}"/>
    <cellStyle name="Normal 2 30 14 2" xfId="22441" xr:uid="{00000000-0005-0000-0000-0000936A0000}"/>
    <cellStyle name="Normal 2 30 14 2 2" xfId="22442" xr:uid="{00000000-0005-0000-0000-0000946A0000}"/>
    <cellStyle name="Normal 2 30 14 2 2 2" xfId="22443" xr:uid="{00000000-0005-0000-0000-0000956A0000}"/>
    <cellStyle name="Normal 2 30 14 2 2 3" xfId="22444" xr:uid="{00000000-0005-0000-0000-0000966A0000}"/>
    <cellStyle name="Normal 2 30 14 2 3" xfId="22445" xr:uid="{00000000-0005-0000-0000-0000976A0000}"/>
    <cellStyle name="Normal 2 30 14 2 4" xfId="22446" xr:uid="{00000000-0005-0000-0000-0000986A0000}"/>
    <cellStyle name="Normal 2 30 14 3" xfId="22447" xr:uid="{00000000-0005-0000-0000-0000996A0000}"/>
    <cellStyle name="Normal 2 30 14 3 2" xfId="22448" xr:uid="{00000000-0005-0000-0000-00009A6A0000}"/>
    <cellStyle name="Normal 2 30 14 3 3" xfId="22449" xr:uid="{00000000-0005-0000-0000-00009B6A0000}"/>
    <cellStyle name="Normal 2 30 14 4" xfId="22450" xr:uid="{00000000-0005-0000-0000-00009C6A0000}"/>
    <cellStyle name="Normal 2 30 15" xfId="2051" xr:uid="{00000000-0005-0000-0000-00009D6A0000}"/>
    <cellStyle name="Normal 2 30 15 2" xfId="22451" xr:uid="{00000000-0005-0000-0000-00009E6A0000}"/>
    <cellStyle name="Normal 2 30 15 2 2" xfId="22452" xr:uid="{00000000-0005-0000-0000-00009F6A0000}"/>
    <cellStyle name="Normal 2 30 15 2 2 2" xfId="22453" xr:uid="{00000000-0005-0000-0000-0000A06A0000}"/>
    <cellStyle name="Normal 2 30 15 2 2 3" xfId="22454" xr:uid="{00000000-0005-0000-0000-0000A16A0000}"/>
    <cellStyle name="Normal 2 30 15 2 3" xfId="22455" xr:uid="{00000000-0005-0000-0000-0000A26A0000}"/>
    <cellStyle name="Normal 2 30 15 2 4" xfId="22456" xr:uid="{00000000-0005-0000-0000-0000A36A0000}"/>
    <cellStyle name="Normal 2 30 15 3" xfId="22457" xr:uid="{00000000-0005-0000-0000-0000A46A0000}"/>
    <cellStyle name="Normal 2 30 15 3 2" xfId="22458" xr:uid="{00000000-0005-0000-0000-0000A56A0000}"/>
    <cellStyle name="Normal 2 30 15 3 3" xfId="22459" xr:uid="{00000000-0005-0000-0000-0000A66A0000}"/>
    <cellStyle name="Normal 2 30 15 4" xfId="22460" xr:uid="{00000000-0005-0000-0000-0000A76A0000}"/>
    <cellStyle name="Normal 2 30 16" xfId="2052" xr:uid="{00000000-0005-0000-0000-0000A86A0000}"/>
    <cellStyle name="Normal 2 30 16 2" xfId="22461" xr:uid="{00000000-0005-0000-0000-0000A96A0000}"/>
    <cellStyle name="Normal 2 30 16 2 2" xfId="22462" xr:uid="{00000000-0005-0000-0000-0000AA6A0000}"/>
    <cellStyle name="Normal 2 30 16 2 2 2" xfId="22463" xr:uid="{00000000-0005-0000-0000-0000AB6A0000}"/>
    <cellStyle name="Normal 2 30 16 2 2 3" xfId="22464" xr:uid="{00000000-0005-0000-0000-0000AC6A0000}"/>
    <cellStyle name="Normal 2 30 16 2 3" xfId="22465" xr:uid="{00000000-0005-0000-0000-0000AD6A0000}"/>
    <cellStyle name="Normal 2 30 16 2 4" xfId="22466" xr:uid="{00000000-0005-0000-0000-0000AE6A0000}"/>
    <cellStyle name="Normal 2 30 16 3" xfId="22467" xr:uid="{00000000-0005-0000-0000-0000AF6A0000}"/>
    <cellStyle name="Normal 2 30 16 3 2" xfId="22468" xr:uid="{00000000-0005-0000-0000-0000B06A0000}"/>
    <cellStyle name="Normal 2 30 16 3 3" xfId="22469" xr:uid="{00000000-0005-0000-0000-0000B16A0000}"/>
    <cellStyle name="Normal 2 30 16 4" xfId="22470" xr:uid="{00000000-0005-0000-0000-0000B26A0000}"/>
    <cellStyle name="Normal 2 30 17" xfId="2053" xr:uid="{00000000-0005-0000-0000-0000B36A0000}"/>
    <cellStyle name="Normal 2 30 17 2" xfId="22471" xr:uid="{00000000-0005-0000-0000-0000B46A0000}"/>
    <cellStyle name="Normal 2 30 17 2 2" xfId="22472" xr:uid="{00000000-0005-0000-0000-0000B56A0000}"/>
    <cellStyle name="Normal 2 30 17 2 2 2" xfId="22473" xr:uid="{00000000-0005-0000-0000-0000B66A0000}"/>
    <cellStyle name="Normal 2 30 17 2 2 3" xfId="22474" xr:uid="{00000000-0005-0000-0000-0000B76A0000}"/>
    <cellStyle name="Normal 2 30 17 2 3" xfId="22475" xr:uid="{00000000-0005-0000-0000-0000B86A0000}"/>
    <cellStyle name="Normal 2 30 17 2 4" xfId="22476" xr:uid="{00000000-0005-0000-0000-0000B96A0000}"/>
    <cellStyle name="Normal 2 30 17 3" xfId="22477" xr:uid="{00000000-0005-0000-0000-0000BA6A0000}"/>
    <cellStyle name="Normal 2 30 17 3 2" xfId="22478" xr:uid="{00000000-0005-0000-0000-0000BB6A0000}"/>
    <cellStyle name="Normal 2 30 17 3 3" xfId="22479" xr:uid="{00000000-0005-0000-0000-0000BC6A0000}"/>
    <cellStyle name="Normal 2 30 17 4" xfId="22480" xr:uid="{00000000-0005-0000-0000-0000BD6A0000}"/>
    <cellStyle name="Normal 2 30 18" xfId="2054" xr:uid="{00000000-0005-0000-0000-0000BE6A0000}"/>
    <cellStyle name="Normal 2 30 18 2" xfId="22481" xr:uid="{00000000-0005-0000-0000-0000BF6A0000}"/>
    <cellStyle name="Normal 2 30 18 2 2" xfId="22482" xr:uid="{00000000-0005-0000-0000-0000C06A0000}"/>
    <cellStyle name="Normal 2 30 18 2 2 2" xfId="22483" xr:uid="{00000000-0005-0000-0000-0000C16A0000}"/>
    <cellStyle name="Normal 2 30 18 2 2 3" xfId="22484" xr:uid="{00000000-0005-0000-0000-0000C26A0000}"/>
    <cellStyle name="Normal 2 30 18 2 3" xfId="22485" xr:uid="{00000000-0005-0000-0000-0000C36A0000}"/>
    <cellStyle name="Normal 2 30 18 2 4" xfId="22486" xr:uid="{00000000-0005-0000-0000-0000C46A0000}"/>
    <cellStyle name="Normal 2 30 18 3" xfId="22487" xr:uid="{00000000-0005-0000-0000-0000C56A0000}"/>
    <cellStyle name="Normal 2 30 18 3 2" xfId="22488" xr:uid="{00000000-0005-0000-0000-0000C66A0000}"/>
    <cellStyle name="Normal 2 30 18 3 3" xfId="22489" xr:uid="{00000000-0005-0000-0000-0000C76A0000}"/>
    <cellStyle name="Normal 2 30 18 4" xfId="22490" xr:uid="{00000000-0005-0000-0000-0000C86A0000}"/>
    <cellStyle name="Normal 2 30 19" xfId="2055" xr:uid="{00000000-0005-0000-0000-0000C96A0000}"/>
    <cellStyle name="Normal 2 30 19 2" xfId="22491" xr:uid="{00000000-0005-0000-0000-0000CA6A0000}"/>
    <cellStyle name="Normal 2 30 19 2 2" xfId="22492" xr:uid="{00000000-0005-0000-0000-0000CB6A0000}"/>
    <cellStyle name="Normal 2 30 19 2 2 2" xfId="22493" xr:uid="{00000000-0005-0000-0000-0000CC6A0000}"/>
    <cellStyle name="Normal 2 30 19 2 2 3" xfId="22494" xr:uid="{00000000-0005-0000-0000-0000CD6A0000}"/>
    <cellStyle name="Normal 2 30 19 2 3" xfId="22495" xr:uid="{00000000-0005-0000-0000-0000CE6A0000}"/>
    <cellStyle name="Normal 2 30 19 2 4" xfId="22496" xr:uid="{00000000-0005-0000-0000-0000CF6A0000}"/>
    <cellStyle name="Normal 2 30 19 3" xfId="22497" xr:uid="{00000000-0005-0000-0000-0000D06A0000}"/>
    <cellStyle name="Normal 2 30 19 3 2" xfId="22498" xr:uid="{00000000-0005-0000-0000-0000D16A0000}"/>
    <cellStyle name="Normal 2 30 19 3 3" xfId="22499" xr:uid="{00000000-0005-0000-0000-0000D26A0000}"/>
    <cellStyle name="Normal 2 30 19 4" xfId="22500" xr:uid="{00000000-0005-0000-0000-0000D36A0000}"/>
    <cellStyle name="Normal 2 30 2" xfId="2056" xr:uid="{00000000-0005-0000-0000-0000D46A0000}"/>
    <cellStyle name="Normal 2 30 2 2" xfId="22501" xr:uid="{00000000-0005-0000-0000-0000D56A0000}"/>
    <cellStyle name="Normal 2 30 2 2 2" xfId="22502" xr:uid="{00000000-0005-0000-0000-0000D66A0000}"/>
    <cellStyle name="Normal 2 30 2 2 2 2" xfId="22503" xr:uid="{00000000-0005-0000-0000-0000D76A0000}"/>
    <cellStyle name="Normal 2 30 2 2 2 3" xfId="22504" xr:uid="{00000000-0005-0000-0000-0000D86A0000}"/>
    <cellStyle name="Normal 2 30 2 2 3" xfId="22505" xr:uid="{00000000-0005-0000-0000-0000D96A0000}"/>
    <cellStyle name="Normal 2 30 2 2 4" xfId="22506" xr:uid="{00000000-0005-0000-0000-0000DA6A0000}"/>
    <cellStyle name="Normal 2 30 2 3" xfId="22507" xr:uid="{00000000-0005-0000-0000-0000DB6A0000}"/>
    <cellStyle name="Normal 2 30 2 3 2" xfId="22508" xr:uid="{00000000-0005-0000-0000-0000DC6A0000}"/>
    <cellStyle name="Normal 2 30 2 3 3" xfId="22509" xr:uid="{00000000-0005-0000-0000-0000DD6A0000}"/>
    <cellStyle name="Normal 2 30 2 4" xfId="22510" xr:uid="{00000000-0005-0000-0000-0000DE6A0000}"/>
    <cellStyle name="Normal 2 30 20" xfId="2057" xr:uid="{00000000-0005-0000-0000-0000DF6A0000}"/>
    <cellStyle name="Normal 2 30 20 2" xfId="22511" xr:uid="{00000000-0005-0000-0000-0000E06A0000}"/>
    <cellStyle name="Normal 2 30 20 2 2" xfId="22512" xr:uid="{00000000-0005-0000-0000-0000E16A0000}"/>
    <cellStyle name="Normal 2 30 20 2 2 2" xfId="22513" xr:uid="{00000000-0005-0000-0000-0000E26A0000}"/>
    <cellStyle name="Normal 2 30 20 2 2 3" xfId="22514" xr:uid="{00000000-0005-0000-0000-0000E36A0000}"/>
    <cellStyle name="Normal 2 30 20 2 3" xfId="22515" xr:uid="{00000000-0005-0000-0000-0000E46A0000}"/>
    <cellStyle name="Normal 2 30 20 2 4" xfId="22516" xr:uid="{00000000-0005-0000-0000-0000E56A0000}"/>
    <cellStyle name="Normal 2 30 20 3" xfId="22517" xr:uid="{00000000-0005-0000-0000-0000E66A0000}"/>
    <cellStyle name="Normal 2 30 20 3 2" xfId="22518" xr:uid="{00000000-0005-0000-0000-0000E76A0000}"/>
    <cellStyle name="Normal 2 30 20 3 3" xfId="22519" xr:uid="{00000000-0005-0000-0000-0000E86A0000}"/>
    <cellStyle name="Normal 2 30 20 4" xfId="22520" xr:uid="{00000000-0005-0000-0000-0000E96A0000}"/>
    <cellStyle name="Normal 2 30 21" xfId="2058" xr:uid="{00000000-0005-0000-0000-0000EA6A0000}"/>
    <cellStyle name="Normal 2 30 21 2" xfId="22521" xr:uid="{00000000-0005-0000-0000-0000EB6A0000}"/>
    <cellStyle name="Normal 2 30 21 2 2" xfId="22522" xr:uid="{00000000-0005-0000-0000-0000EC6A0000}"/>
    <cellStyle name="Normal 2 30 21 2 2 2" xfId="22523" xr:uid="{00000000-0005-0000-0000-0000ED6A0000}"/>
    <cellStyle name="Normal 2 30 21 2 2 3" xfId="22524" xr:uid="{00000000-0005-0000-0000-0000EE6A0000}"/>
    <cellStyle name="Normal 2 30 21 2 3" xfId="22525" xr:uid="{00000000-0005-0000-0000-0000EF6A0000}"/>
    <cellStyle name="Normal 2 30 21 2 4" xfId="22526" xr:uid="{00000000-0005-0000-0000-0000F06A0000}"/>
    <cellStyle name="Normal 2 30 21 3" xfId="22527" xr:uid="{00000000-0005-0000-0000-0000F16A0000}"/>
    <cellStyle name="Normal 2 30 21 3 2" xfId="22528" xr:uid="{00000000-0005-0000-0000-0000F26A0000}"/>
    <cellStyle name="Normal 2 30 21 3 3" xfId="22529" xr:uid="{00000000-0005-0000-0000-0000F36A0000}"/>
    <cellStyle name="Normal 2 30 21 4" xfId="22530" xr:uid="{00000000-0005-0000-0000-0000F46A0000}"/>
    <cellStyle name="Normal 2 30 22" xfId="2059" xr:uid="{00000000-0005-0000-0000-0000F56A0000}"/>
    <cellStyle name="Normal 2 30 22 2" xfId="22531" xr:uid="{00000000-0005-0000-0000-0000F66A0000}"/>
    <cellStyle name="Normal 2 30 22 2 2" xfId="22532" xr:uid="{00000000-0005-0000-0000-0000F76A0000}"/>
    <cellStyle name="Normal 2 30 22 2 2 2" xfId="22533" xr:uid="{00000000-0005-0000-0000-0000F86A0000}"/>
    <cellStyle name="Normal 2 30 22 2 2 3" xfId="22534" xr:uid="{00000000-0005-0000-0000-0000F96A0000}"/>
    <cellStyle name="Normal 2 30 22 2 3" xfId="22535" xr:uid="{00000000-0005-0000-0000-0000FA6A0000}"/>
    <cellStyle name="Normal 2 30 22 2 4" xfId="22536" xr:uid="{00000000-0005-0000-0000-0000FB6A0000}"/>
    <cellStyle name="Normal 2 30 22 3" xfId="22537" xr:uid="{00000000-0005-0000-0000-0000FC6A0000}"/>
    <cellStyle name="Normal 2 30 22 3 2" xfId="22538" xr:uid="{00000000-0005-0000-0000-0000FD6A0000}"/>
    <cellStyle name="Normal 2 30 22 3 3" xfId="22539" xr:uid="{00000000-0005-0000-0000-0000FE6A0000}"/>
    <cellStyle name="Normal 2 30 22 4" xfId="22540" xr:uid="{00000000-0005-0000-0000-0000FF6A0000}"/>
    <cellStyle name="Normal 2 30 23" xfId="2060" xr:uid="{00000000-0005-0000-0000-0000006B0000}"/>
    <cellStyle name="Normal 2 30 23 2" xfId="22541" xr:uid="{00000000-0005-0000-0000-0000016B0000}"/>
    <cellStyle name="Normal 2 30 23 2 2" xfId="22542" xr:uid="{00000000-0005-0000-0000-0000026B0000}"/>
    <cellStyle name="Normal 2 30 23 2 2 2" xfId="22543" xr:uid="{00000000-0005-0000-0000-0000036B0000}"/>
    <cellStyle name="Normal 2 30 23 2 2 3" xfId="22544" xr:uid="{00000000-0005-0000-0000-0000046B0000}"/>
    <cellStyle name="Normal 2 30 23 2 3" xfId="22545" xr:uid="{00000000-0005-0000-0000-0000056B0000}"/>
    <cellStyle name="Normal 2 30 23 2 4" xfId="22546" xr:uid="{00000000-0005-0000-0000-0000066B0000}"/>
    <cellStyle name="Normal 2 30 23 3" xfId="22547" xr:uid="{00000000-0005-0000-0000-0000076B0000}"/>
    <cellStyle name="Normal 2 30 23 3 2" xfId="22548" xr:uid="{00000000-0005-0000-0000-0000086B0000}"/>
    <cellStyle name="Normal 2 30 23 3 3" xfId="22549" xr:uid="{00000000-0005-0000-0000-0000096B0000}"/>
    <cellStyle name="Normal 2 30 23 4" xfId="22550" xr:uid="{00000000-0005-0000-0000-00000A6B0000}"/>
    <cellStyle name="Normal 2 30 24" xfId="22551" xr:uid="{00000000-0005-0000-0000-00000B6B0000}"/>
    <cellStyle name="Normal 2 30 24 2" xfId="22552" xr:uid="{00000000-0005-0000-0000-00000C6B0000}"/>
    <cellStyle name="Normal 2 30 24 2 2" xfId="22553" xr:uid="{00000000-0005-0000-0000-00000D6B0000}"/>
    <cellStyle name="Normal 2 30 24 2 3" xfId="22554" xr:uid="{00000000-0005-0000-0000-00000E6B0000}"/>
    <cellStyle name="Normal 2 30 24 3" xfId="22555" xr:uid="{00000000-0005-0000-0000-00000F6B0000}"/>
    <cellStyle name="Normal 2 30 24 4" xfId="22556" xr:uid="{00000000-0005-0000-0000-0000106B0000}"/>
    <cellStyle name="Normal 2 30 25" xfId="22557" xr:uid="{00000000-0005-0000-0000-0000116B0000}"/>
    <cellStyle name="Normal 2 30 25 2" xfId="22558" xr:uid="{00000000-0005-0000-0000-0000126B0000}"/>
    <cellStyle name="Normal 2 30 25 3" xfId="22559" xr:uid="{00000000-0005-0000-0000-0000136B0000}"/>
    <cellStyle name="Normal 2 30 26" xfId="22560" xr:uid="{00000000-0005-0000-0000-0000146B0000}"/>
    <cellStyle name="Normal 2 30 3" xfId="2061" xr:uid="{00000000-0005-0000-0000-0000156B0000}"/>
    <cellStyle name="Normal 2 30 3 2" xfId="22561" xr:uid="{00000000-0005-0000-0000-0000166B0000}"/>
    <cellStyle name="Normal 2 30 3 2 2" xfId="22562" xr:uid="{00000000-0005-0000-0000-0000176B0000}"/>
    <cellStyle name="Normal 2 30 3 2 2 2" xfId="22563" xr:uid="{00000000-0005-0000-0000-0000186B0000}"/>
    <cellStyle name="Normal 2 30 3 2 2 3" xfId="22564" xr:uid="{00000000-0005-0000-0000-0000196B0000}"/>
    <cellStyle name="Normal 2 30 3 2 3" xfId="22565" xr:uid="{00000000-0005-0000-0000-00001A6B0000}"/>
    <cellStyle name="Normal 2 30 3 2 4" xfId="22566" xr:uid="{00000000-0005-0000-0000-00001B6B0000}"/>
    <cellStyle name="Normal 2 30 3 3" xfId="22567" xr:uid="{00000000-0005-0000-0000-00001C6B0000}"/>
    <cellStyle name="Normal 2 30 3 3 2" xfId="22568" xr:uid="{00000000-0005-0000-0000-00001D6B0000}"/>
    <cellStyle name="Normal 2 30 3 3 3" xfId="22569" xr:uid="{00000000-0005-0000-0000-00001E6B0000}"/>
    <cellStyle name="Normal 2 30 3 4" xfId="22570" xr:uid="{00000000-0005-0000-0000-00001F6B0000}"/>
    <cellStyle name="Normal 2 30 4" xfId="2062" xr:uid="{00000000-0005-0000-0000-0000206B0000}"/>
    <cellStyle name="Normal 2 30 4 2" xfId="22571" xr:uid="{00000000-0005-0000-0000-0000216B0000}"/>
    <cellStyle name="Normal 2 30 4 2 2" xfId="22572" xr:uid="{00000000-0005-0000-0000-0000226B0000}"/>
    <cellStyle name="Normal 2 30 4 2 2 2" xfId="22573" xr:uid="{00000000-0005-0000-0000-0000236B0000}"/>
    <cellStyle name="Normal 2 30 4 2 2 3" xfId="22574" xr:uid="{00000000-0005-0000-0000-0000246B0000}"/>
    <cellStyle name="Normal 2 30 4 2 3" xfId="22575" xr:uid="{00000000-0005-0000-0000-0000256B0000}"/>
    <cellStyle name="Normal 2 30 4 2 4" xfId="22576" xr:uid="{00000000-0005-0000-0000-0000266B0000}"/>
    <cellStyle name="Normal 2 30 4 3" xfId="22577" xr:uid="{00000000-0005-0000-0000-0000276B0000}"/>
    <cellStyle name="Normal 2 30 4 3 2" xfId="22578" xr:uid="{00000000-0005-0000-0000-0000286B0000}"/>
    <cellStyle name="Normal 2 30 4 3 3" xfId="22579" xr:uid="{00000000-0005-0000-0000-0000296B0000}"/>
    <cellStyle name="Normal 2 30 4 4" xfId="22580" xr:uid="{00000000-0005-0000-0000-00002A6B0000}"/>
    <cellStyle name="Normal 2 30 5" xfId="2063" xr:uid="{00000000-0005-0000-0000-00002B6B0000}"/>
    <cellStyle name="Normal 2 30 5 2" xfId="22581" xr:uid="{00000000-0005-0000-0000-00002C6B0000}"/>
    <cellStyle name="Normal 2 30 5 2 2" xfId="22582" xr:uid="{00000000-0005-0000-0000-00002D6B0000}"/>
    <cellStyle name="Normal 2 30 5 2 2 2" xfId="22583" xr:uid="{00000000-0005-0000-0000-00002E6B0000}"/>
    <cellStyle name="Normal 2 30 5 2 2 3" xfId="22584" xr:uid="{00000000-0005-0000-0000-00002F6B0000}"/>
    <cellStyle name="Normal 2 30 5 2 3" xfId="22585" xr:uid="{00000000-0005-0000-0000-0000306B0000}"/>
    <cellStyle name="Normal 2 30 5 2 4" xfId="22586" xr:uid="{00000000-0005-0000-0000-0000316B0000}"/>
    <cellStyle name="Normal 2 30 5 3" xfId="22587" xr:uid="{00000000-0005-0000-0000-0000326B0000}"/>
    <cellStyle name="Normal 2 30 5 3 2" xfId="22588" xr:uid="{00000000-0005-0000-0000-0000336B0000}"/>
    <cellStyle name="Normal 2 30 5 3 3" xfId="22589" xr:uid="{00000000-0005-0000-0000-0000346B0000}"/>
    <cellStyle name="Normal 2 30 5 4" xfId="22590" xr:uid="{00000000-0005-0000-0000-0000356B0000}"/>
    <cellStyle name="Normal 2 30 6" xfId="2064" xr:uid="{00000000-0005-0000-0000-0000366B0000}"/>
    <cellStyle name="Normal 2 30 6 2" xfId="22591" xr:uid="{00000000-0005-0000-0000-0000376B0000}"/>
    <cellStyle name="Normal 2 30 6 2 2" xfId="22592" xr:uid="{00000000-0005-0000-0000-0000386B0000}"/>
    <cellStyle name="Normal 2 30 6 2 2 2" xfId="22593" xr:uid="{00000000-0005-0000-0000-0000396B0000}"/>
    <cellStyle name="Normal 2 30 6 2 2 3" xfId="22594" xr:uid="{00000000-0005-0000-0000-00003A6B0000}"/>
    <cellStyle name="Normal 2 30 6 2 3" xfId="22595" xr:uid="{00000000-0005-0000-0000-00003B6B0000}"/>
    <cellStyle name="Normal 2 30 6 2 4" xfId="22596" xr:uid="{00000000-0005-0000-0000-00003C6B0000}"/>
    <cellStyle name="Normal 2 30 6 3" xfId="22597" xr:uid="{00000000-0005-0000-0000-00003D6B0000}"/>
    <cellStyle name="Normal 2 30 6 3 2" xfId="22598" xr:uid="{00000000-0005-0000-0000-00003E6B0000}"/>
    <cellStyle name="Normal 2 30 6 3 3" xfId="22599" xr:uid="{00000000-0005-0000-0000-00003F6B0000}"/>
    <cellStyle name="Normal 2 30 6 4" xfId="22600" xr:uid="{00000000-0005-0000-0000-0000406B0000}"/>
    <cellStyle name="Normal 2 30 7" xfId="2065" xr:uid="{00000000-0005-0000-0000-0000416B0000}"/>
    <cellStyle name="Normal 2 30 7 2" xfId="22601" xr:uid="{00000000-0005-0000-0000-0000426B0000}"/>
    <cellStyle name="Normal 2 30 7 2 2" xfId="22602" xr:uid="{00000000-0005-0000-0000-0000436B0000}"/>
    <cellStyle name="Normal 2 30 7 2 2 2" xfId="22603" xr:uid="{00000000-0005-0000-0000-0000446B0000}"/>
    <cellStyle name="Normal 2 30 7 2 2 3" xfId="22604" xr:uid="{00000000-0005-0000-0000-0000456B0000}"/>
    <cellStyle name="Normal 2 30 7 2 3" xfId="22605" xr:uid="{00000000-0005-0000-0000-0000466B0000}"/>
    <cellStyle name="Normal 2 30 7 2 4" xfId="22606" xr:uid="{00000000-0005-0000-0000-0000476B0000}"/>
    <cellStyle name="Normal 2 30 7 3" xfId="22607" xr:uid="{00000000-0005-0000-0000-0000486B0000}"/>
    <cellStyle name="Normal 2 30 7 3 2" xfId="22608" xr:uid="{00000000-0005-0000-0000-0000496B0000}"/>
    <cellStyle name="Normal 2 30 7 3 3" xfId="22609" xr:uid="{00000000-0005-0000-0000-00004A6B0000}"/>
    <cellStyle name="Normal 2 30 7 4" xfId="22610" xr:uid="{00000000-0005-0000-0000-00004B6B0000}"/>
    <cellStyle name="Normal 2 30 8" xfId="2066" xr:uid="{00000000-0005-0000-0000-00004C6B0000}"/>
    <cellStyle name="Normal 2 30 8 2" xfId="22611" xr:uid="{00000000-0005-0000-0000-00004D6B0000}"/>
    <cellStyle name="Normal 2 30 8 2 2" xfId="22612" xr:uid="{00000000-0005-0000-0000-00004E6B0000}"/>
    <cellStyle name="Normal 2 30 8 2 2 2" xfId="22613" xr:uid="{00000000-0005-0000-0000-00004F6B0000}"/>
    <cellStyle name="Normal 2 30 8 2 2 3" xfId="22614" xr:uid="{00000000-0005-0000-0000-0000506B0000}"/>
    <cellStyle name="Normal 2 30 8 2 3" xfId="22615" xr:uid="{00000000-0005-0000-0000-0000516B0000}"/>
    <cellStyle name="Normal 2 30 8 2 4" xfId="22616" xr:uid="{00000000-0005-0000-0000-0000526B0000}"/>
    <cellStyle name="Normal 2 30 8 3" xfId="22617" xr:uid="{00000000-0005-0000-0000-0000536B0000}"/>
    <cellStyle name="Normal 2 30 8 3 2" xfId="22618" xr:uid="{00000000-0005-0000-0000-0000546B0000}"/>
    <cellStyle name="Normal 2 30 8 3 3" xfId="22619" xr:uid="{00000000-0005-0000-0000-0000556B0000}"/>
    <cellStyle name="Normal 2 30 8 4" xfId="22620" xr:uid="{00000000-0005-0000-0000-0000566B0000}"/>
    <cellStyle name="Normal 2 30 9" xfId="2067" xr:uid="{00000000-0005-0000-0000-0000576B0000}"/>
    <cellStyle name="Normal 2 30 9 2" xfId="22621" xr:uid="{00000000-0005-0000-0000-0000586B0000}"/>
    <cellStyle name="Normal 2 30 9 2 2" xfId="22622" xr:uid="{00000000-0005-0000-0000-0000596B0000}"/>
    <cellStyle name="Normal 2 30 9 2 2 2" xfId="22623" xr:uid="{00000000-0005-0000-0000-00005A6B0000}"/>
    <cellStyle name="Normal 2 30 9 2 2 3" xfId="22624" xr:uid="{00000000-0005-0000-0000-00005B6B0000}"/>
    <cellStyle name="Normal 2 30 9 2 3" xfId="22625" xr:uid="{00000000-0005-0000-0000-00005C6B0000}"/>
    <cellStyle name="Normal 2 30 9 2 4" xfId="22626" xr:uid="{00000000-0005-0000-0000-00005D6B0000}"/>
    <cellStyle name="Normal 2 30 9 3" xfId="22627" xr:uid="{00000000-0005-0000-0000-00005E6B0000}"/>
    <cellStyle name="Normal 2 30 9 3 2" xfId="22628" xr:uid="{00000000-0005-0000-0000-00005F6B0000}"/>
    <cellStyle name="Normal 2 30 9 3 3" xfId="22629" xr:uid="{00000000-0005-0000-0000-0000606B0000}"/>
    <cellStyle name="Normal 2 30 9 4" xfId="22630" xr:uid="{00000000-0005-0000-0000-0000616B0000}"/>
    <cellStyle name="Normal 2 31" xfId="2068" xr:uid="{00000000-0005-0000-0000-0000626B0000}"/>
    <cellStyle name="Normal 2 31 10" xfId="2069" xr:uid="{00000000-0005-0000-0000-0000636B0000}"/>
    <cellStyle name="Normal 2 31 10 2" xfId="22631" xr:uid="{00000000-0005-0000-0000-0000646B0000}"/>
    <cellStyle name="Normal 2 31 10 2 2" xfId="22632" xr:uid="{00000000-0005-0000-0000-0000656B0000}"/>
    <cellStyle name="Normal 2 31 10 2 2 2" xfId="22633" xr:uid="{00000000-0005-0000-0000-0000666B0000}"/>
    <cellStyle name="Normal 2 31 10 2 2 3" xfId="22634" xr:uid="{00000000-0005-0000-0000-0000676B0000}"/>
    <cellStyle name="Normal 2 31 10 2 3" xfId="22635" xr:uid="{00000000-0005-0000-0000-0000686B0000}"/>
    <cellStyle name="Normal 2 31 10 2 4" xfId="22636" xr:uid="{00000000-0005-0000-0000-0000696B0000}"/>
    <cellStyle name="Normal 2 31 10 3" xfId="22637" xr:uid="{00000000-0005-0000-0000-00006A6B0000}"/>
    <cellStyle name="Normal 2 31 10 3 2" xfId="22638" xr:uid="{00000000-0005-0000-0000-00006B6B0000}"/>
    <cellStyle name="Normal 2 31 10 3 3" xfId="22639" xr:uid="{00000000-0005-0000-0000-00006C6B0000}"/>
    <cellStyle name="Normal 2 31 10 4" xfId="22640" xr:uid="{00000000-0005-0000-0000-00006D6B0000}"/>
    <cellStyle name="Normal 2 31 11" xfId="2070" xr:uid="{00000000-0005-0000-0000-00006E6B0000}"/>
    <cellStyle name="Normal 2 31 11 2" xfId="22641" xr:uid="{00000000-0005-0000-0000-00006F6B0000}"/>
    <cellStyle name="Normal 2 31 11 2 2" xfId="22642" xr:uid="{00000000-0005-0000-0000-0000706B0000}"/>
    <cellStyle name="Normal 2 31 11 2 2 2" xfId="22643" xr:uid="{00000000-0005-0000-0000-0000716B0000}"/>
    <cellStyle name="Normal 2 31 11 2 2 3" xfId="22644" xr:uid="{00000000-0005-0000-0000-0000726B0000}"/>
    <cellStyle name="Normal 2 31 11 2 3" xfId="22645" xr:uid="{00000000-0005-0000-0000-0000736B0000}"/>
    <cellStyle name="Normal 2 31 11 2 4" xfId="22646" xr:uid="{00000000-0005-0000-0000-0000746B0000}"/>
    <cellStyle name="Normal 2 31 11 3" xfId="22647" xr:uid="{00000000-0005-0000-0000-0000756B0000}"/>
    <cellStyle name="Normal 2 31 11 3 2" xfId="22648" xr:uid="{00000000-0005-0000-0000-0000766B0000}"/>
    <cellStyle name="Normal 2 31 11 3 3" xfId="22649" xr:uid="{00000000-0005-0000-0000-0000776B0000}"/>
    <cellStyle name="Normal 2 31 11 4" xfId="22650" xr:uid="{00000000-0005-0000-0000-0000786B0000}"/>
    <cellStyle name="Normal 2 31 12" xfId="2071" xr:uid="{00000000-0005-0000-0000-0000796B0000}"/>
    <cellStyle name="Normal 2 31 12 2" xfId="22651" xr:uid="{00000000-0005-0000-0000-00007A6B0000}"/>
    <cellStyle name="Normal 2 31 12 2 2" xfId="22652" xr:uid="{00000000-0005-0000-0000-00007B6B0000}"/>
    <cellStyle name="Normal 2 31 12 2 2 2" xfId="22653" xr:uid="{00000000-0005-0000-0000-00007C6B0000}"/>
    <cellStyle name="Normal 2 31 12 2 2 3" xfId="22654" xr:uid="{00000000-0005-0000-0000-00007D6B0000}"/>
    <cellStyle name="Normal 2 31 12 2 3" xfId="22655" xr:uid="{00000000-0005-0000-0000-00007E6B0000}"/>
    <cellStyle name="Normal 2 31 12 2 4" xfId="22656" xr:uid="{00000000-0005-0000-0000-00007F6B0000}"/>
    <cellStyle name="Normal 2 31 12 3" xfId="22657" xr:uid="{00000000-0005-0000-0000-0000806B0000}"/>
    <cellStyle name="Normal 2 31 12 3 2" xfId="22658" xr:uid="{00000000-0005-0000-0000-0000816B0000}"/>
    <cellStyle name="Normal 2 31 12 3 3" xfId="22659" xr:uid="{00000000-0005-0000-0000-0000826B0000}"/>
    <cellStyle name="Normal 2 31 12 4" xfId="22660" xr:uid="{00000000-0005-0000-0000-0000836B0000}"/>
    <cellStyle name="Normal 2 31 13" xfId="2072" xr:uid="{00000000-0005-0000-0000-0000846B0000}"/>
    <cellStyle name="Normal 2 31 13 2" xfId="22661" xr:uid="{00000000-0005-0000-0000-0000856B0000}"/>
    <cellStyle name="Normal 2 31 13 2 2" xfId="22662" xr:uid="{00000000-0005-0000-0000-0000866B0000}"/>
    <cellStyle name="Normal 2 31 13 2 2 2" xfId="22663" xr:uid="{00000000-0005-0000-0000-0000876B0000}"/>
    <cellStyle name="Normal 2 31 13 2 2 3" xfId="22664" xr:uid="{00000000-0005-0000-0000-0000886B0000}"/>
    <cellStyle name="Normal 2 31 13 2 3" xfId="22665" xr:uid="{00000000-0005-0000-0000-0000896B0000}"/>
    <cellStyle name="Normal 2 31 13 2 4" xfId="22666" xr:uid="{00000000-0005-0000-0000-00008A6B0000}"/>
    <cellStyle name="Normal 2 31 13 3" xfId="22667" xr:uid="{00000000-0005-0000-0000-00008B6B0000}"/>
    <cellStyle name="Normal 2 31 13 3 2" xfId="22668" xr:uid="{00000000-0005-0000-0000-00008C6B0000}"/>
    <cellStyle name="Normal 2 31 13 3 3" xfId="22669" xr:uid="{00000000-0005-0000-0000-00008D6B0000}"/>
    <cellStyle name="Normal 2 31 13 4" xfId="22670" xr:uid="{00000000-0005-0000-0000-00008E6B0000}"/>
    <cellStyle name="Normal 2 31 14" xfId="2073" xr:uid="{00000000-0005-0000-0000-00008F6B0000}"/>
    <cellStyle name="Normal 2 31 14 2" xfId="22671" xr:uid="{00000000-0005-0000-0000-0000906B0000}"/>
    <cellStyle name="Normal 2 31 14 2 2" xfId="22672" xr:uid="{00000000-0005-0000-0000-0000916B0000}"/>
    <cellStyle name="Normal 2 31 14 2 2 2" xfId="22673" xr:uid="{00000000-0005-0000-0000-0000926B0000}"/>
    <cellStyle name="Normal 2 31 14 2 2 3" xfId="22674" xr:uid="{00000000-0005-0000-0000-0000936B0000}"/>
    <cellStyle name="Normal 2 31 14 2 3" xfId="22675" xr:uid="{00000000-0005-0000-0000-0000946B0000}"/>
    <cellStyle name="Normal 2 31 14 2 4" xfId="22676" xr:uid="{00000000-0005-0000-0000-0000956B0000}"/>
    <cellStyle name="Normal 2 31 14 3" xfId="22677" xr:uid="{00000000-0005-0000-0000-0000966B0000}"/>
    <cellStyle name="Normal 2 31 14 3 2" xfId="22678" xr:uid="{00000000-0005-0000-0000-0000976B0000}"/>
    <cellStyle name="Normal 2 31 14 3 3" xfId="22679" xr:uid="{00000000-0005-0000-0000-0000986B0000}"/>
    <cellStyle name="Normal 2 31 14 4" xfId="22680" xr:uid="{00000000-0005-0000-0000-0000996B0000}"/>
    <cellStyle name="Normal 2 31 15" xfId="2074" xr:uid="{00000000-0005-0000-0000-00009A6B0000}"/>
    <cellStyle name="Normal 2 31 15 2" xfId="22681" xr:uid="{00000000-0005-0000-0000-00009B6B0000}"/>
    <cellStyle name="Normal 2 31 15 2 2" xfId="22682" xr:uid="{00000000-0005-0000-0000-00009C6B0000}"/>
    <cellStyle name="Normal 2 31 15 2 2 2" xfId="22683" xr:uid="{00000000-0005-0000-0000-00009D6B0000}"/>
    <cellStyle name="Normal 2 31 15 2 2 3" xfId="22684" xr:uid="{00000000-0005-0000-0000-00009E6B0000}"/>
    <cellStyle name="Normal 2 31 15 2 3" xfId="22685" xr:uid="{00000000-0005-0000-0000-00009F6B0000}"/>
    <cellStyle name="Normal 2 31 15 2 4" xfId="22686" xr:uid="{00000000-0005-0000-0000-0000A06B0000}"/>
    <cellStyle name="Normal 2 31 15 3" xfId="22687" xr:uid="{00000000-0005-0000-0000-0000A16B0000}"/>
    <cellStyle name="Normal 2 31 15 3 2" xfId="22688" xr:uid="{00000000-0005-0000-0000-0000A26B0000}"/>
    <cellStyle name="Normal 2 31 15 3 3" xfId="22689" xr:uid="{00000000-0005-0000-0000-0000A36B0000}"/>
    <cellStyle name="Normal 2 31 15 4" xfId="22690" xr:uid="{00000000-0005-0000-0000-0000A46B0000}"/>
    <cellStyle name="Normal 2 31 16" xfId="2075" xr:uid="{00000000-0005-0000-0000-0000A56B0000}"/>
    <cellStyle name="Normal 2 31 16 2" xfId="22691" xr:uid="{00000000-0005-0000-0000-0000A66B0000}"/>
    <cellStyle name="Normal 2 31 16 2 2" xfId="22692" xr:uid="{00000000-0005-0000-0000-0000A76B0000}"/>
    <cellStyle name="Normal 2 31 16 2 2 2" xfId="22693" xr:uid="{00000000-0005-0000-0000-0000A86B0000}"/>
    <cellStyle name="Normal 2 31 16 2 2 3" xfId="22694" xr:uid="{00000000-0005-0000-0000-0000A96B0000}"/>
    <cellStyle name="Normal 2 31 16 2 3" xfId="22695" xr:uid="{00000000-0005-0000-0000-0000AA6B0000}"/>
    <cellStyle name="Normal 2 31 16 2 4" xfId="22696" xr:uid="{00000000-0005-0000-0000-0000AB6B0000}"/>
    <cellStyle name="Normal 2 31 16 3" xfId="22697" xr:uid="{00000000-0005-0000-0000-0000AC6B0000}"/>
    <cellStyle name="Normal 2 31 16 3 2" xfId="22698" xr:uid="{00000000-0005-0000-0000-0000AD6B0000}"/>
    <cellStyle name="Normal 2 31 16 3 3" xfId="22699" xr:uid="{00000000-0005-0000-0000-0000AE6B0000}"/>
    <cellStyle name="Normal 2 31 16 4" xfId="22700" xr:uid="{00000000-0005-0000-0000-0000AF6B0000}"/>
    <cellStyle name="Normal 2 31 17" xfId="2076" xr:uid="{00000000-0005-0000-0000-0000B06B0000}"/>
    <cellStyle name="Normal 2 31 17 2" xfId="22701" xr:uid="{00000000-0005-0000-0000-0000B16B0000}"/>
    <cellStyle name="Normal 2 31 17 2 2" xfId="22702" xr:uid="{00000000-0005-0000-0000-0000B26B0000}"/>
    <cellStyle name="Normal 2 31 17 2 2 2" xfId="22703" xr:uid="{00000000-0005-0000-0000-0000B36B0000}"/>
    <cellStyle name="Normal 2 31 17 2 2 3" xfId="22704" xr:uid="{00000000-0005-0000-0000-0000B46B0000}"/>
    <cellStyle name="Normal 2 31 17 2 3" xfId="22705" xr:uid="{00000000-0005-0000-0000-0000B56B0000}"/>
    <cellStyle name="Normal 2 31 17 2 4" xfId="22706" xr:uid="{00000000-0005-0000-0000-0000B66B0000}"/>
    <cellStyle name="Normal 2 31 17 3" xfId="22707" xr:uid="{00000000-0005-0000-0000-0000B76B0000}"/>
    <cellStyle name="Normal 2 31 17 3 2" xfId="22708" xr:uid="{00000000-0005-0000-0000-0000B86B0000}"/>
    <cellStyle name="Normal 2 31 17 3 3" xfId="22709" xr:uid="{00000000-0005-0000-0000-0000B96B0000}"/>
    <cellStyle name="Normal 2 31 17 4" xfId="22710" xr:uid="{00000000-0005-0000-0000-0000BA6B0000}"/>
    <cellStyle name="Normal 2 31 18" xfId="2077" xr:uid="{00000000-0005-0000-0000-0000BB6B0000}"/>
    <cellStyle name="Normal 2 31 18 2" xfId="22711" xr:uid="{00000000-0005-0000-0000-0000BC6B0000}"/>
    <cellStyle name="Normal 2 31 18 2 2" xfId="22712" xr:uid="{00000000-0005-0000-0000-0000BD6B0000}"/>
    <cellStyle name="Normal 2 31 18 2 2 2" xfId="22713" xr:uid="{00000000-0005-0000-0000-0000BE6B0000}"/>
    <cellStyle name="Normal 2 31 18 2 2 3" xfId="22714" xr:uid="{00000000-0005-0000-0000-0000BF6B0000}"/>
    <cellStyle name="Normal 2 31 18 2 3" xfId="22715" xr:uid="{00000000-0005-0000-0000-0000C06B0000}"/>
    <cellStyle name="Normal 2 31 18 2 4" xfId="22716" xr:uid="{00000000-0005-0000-0000-0000C16B0000}"/>
    <cellStyle name="Normal 2 31 18 3" xfId="22717" xr:uid="{00000000-0005-0000-0000-0000C26B0000}"/>
    <cellStyle name="Normal 2 31 18 3 2" xfId="22718" xr:uid="{00000000-0005-0000-0000-0000C36B0000}"/>
    <cellStyle name="Normal 2 31 18 3 3" xfId="22719" xr:uid="{00000000-0005-0000-0000-0000C46B0000}"/>
    <cellStyle name="Normal 2 31 18 4" xfId="22720" xr:uid="{00000000-0005-0000-0000-0000C56B0000}"/>
    <cellStyle name="Normal 2 31 19" xfId="2078" xr:uid="{00000000-0005-0000-0000-0000C66B0000}"/>
    <cellStyle name="Normal 2 31 19 2" xfId="22721" xr:uid="{00000000-0005-0000-0000-0000C76B0000}"/>
    <cellStyle name="Normal 2 31 19 2 2" xfId="22722" xr:uid="{00000000-0005-0000-0000-0000C86B0000}"/>
    <cellStyle name="Normal 2 31 19 2 2 2" xfId="22723" xr:uid="{00000000-0005-0000-0000-0000C96B0000}"/>
    <cellStyle name="Normal 2 31 19 2 2 3" xfId="22724" xr:uid="{00000000-0005-0000-0000-0000CA6B0000}"/>
    <cellStyle name="Normal 2 31 19 2 3" xfId="22725" xr:uid="{00000000-0005-0000-0000-0000CB6B0000}"/>
    <cellStyle name="Normal 2 31 19 2 4" xfId="22726" xr:uid="{00000000-0005-0000-0000-0000CC6B0000}"/>
    <cellStyle name="Normal 2 31 19 3" xfId="22727" xr:uid="{00000000-0005-0000-0000-0000CD6B0000}"/>
    <cellStyle name="Normal 2 31 19 3 2" xfId="22728" xr:uid="{00000000-0005-0000-0000-0000CE6B0000}"/>
    <cellStyle name="Normal 2 31 19 3 3" xfId="22729" xr:uid="{00000000-0005-0000-0000-0000CF6B0000}"/>
    <cellStyle name="Normal 2 31 19 4" xfId="22730" xr:uid="{00000000-0005-0000-0000-0000D06B0000}"/>
    <cellStyle name="Normal 2 31 2" xfId="2079" xr:uid="{00000000-0005-0000-0000-0000D16B0000}"/>
    <cellStyle name="Normal 2 31 2 2" xfId="22731" xr:uid="{00000000-0005-0000-0000-0000D26B0000}"/>
    <cellStyle name="Normal 2 31 2 2 2" xfId="22732" xr:uid="{00000000-0005-0000-0000-0000D36B0000}"/>
    <cellStyle name="Normal 2 31 2 2 2 2" xfId="22733" xr:uid="{00000000-0005-0000-0000-0000D46B0000}"/>
    <cellStyle name="Normal 2 31 2 2 2 3" xfId="22734" xr:uid="{00000000-0005-0000-0000-0000D56B0000}"/>
    <cellStyle name="Normal 2 31 2 2 3" xfId="22735" xr:uid="{00000000-0005-0000-0000-0000D66B0000}"/>
    <cellStyle name="Normal 2 31 2 2 4" xfId="22736" xr:uid="{00000000-0005-0000-0000-0000D76B0000}"/>
    <cellStyle name="Normal 2 31 2 3" xfId="22737" xr:uid="{00000000-0005-0000-0000-0000D86B0000}"/>
    <cellStyle name="Normal 2 31 2 3 2" xfId="22738" xr:uid="{00000000-0005-0000-0000-0000D96B0000}"/>
    <cellStyle name="Normal 2 31 2 3 3" xfId="22739" xr:uid="{00000000-0005-0000-0000-0000DA6B0000}"/>
    <cellStyle name="Normal 2 31 2 4" xfId="22740" xr:uid="{00000000-0005-0000-0000-0000DB6B0000}"/>
    <cellStyle name="Normal 2 31 20" xfId="2080" xr:uid="{00000000-0005-0000-0000-0000DC6B0000}"/>
    <cellStyle name="Normal 2 31 20 2" xfId="22741" xr:uid="{00000000-0005-0000-0000-0000DD6B0000}"/>
    <cellStyle name="Normal 2 31 20 2 2" xfId="22742" xr:uid="{00000000-0005-0000-0000-0000DE6B0000}"/>
    <cellStyle name="Normal 2 31 20 2 2 2" xfId="22743" xr:uid="{00000000-0005-0000-0000-0000DF6B0000}"/>
    <cellStyle name="Normal 2 31 20 2 2 3" xfId="22744" xr:uid="{00000000-0005-0000-0000-0000E06B0000}"/>
    <cellStyle name="Normal 2 31 20 2 3" xfId="22745" xr:uid="{00000000-0005-0000-0000-0000E16B0000}"/>
    <cellStyle name="Normal 2 31 20 2 4" xfId="22746" xr:uid="{00000000-0005-0000-0000-0000E26B0000}"/>
    <cellStyle name="Normal 2 31 20 3" xfId="22747" xr:uid="{00000000-0005-0000-0000-0000E36B0000}"/>
    <cellStyle name="Normal 2 31 20 3 2" xfId="22748" xr:uid="{00000000-0005-0000-0000-0000E46B0000}"/>
    <cellStyle name="Normal 2 31 20 3 3" xfId="22749" xr:uid="{00000000-0005-0000-0000-0000E56B0000}"/>
    <cellStyle name="Normal 2 31 20 4" xfId="22750" xr:uid="{00000000-0005-0000-0000-0000E66B0000}"/>
    <cellStyle name="Normal 2 31 21" xfId="2081" xr:uid="{00000000-0005-0000-0000-0000E76B0000}"/>
    <cellStyle name="Normal 2 31 21 2" xfId="22751" xr:uid="{00000000-0005-0000-0000-0000E86B0000}"/>
    <cellStyle name="Normal 2 31 21 2 2" xfId="22752" xr:uid="{00000000-0005-0000-0000-0000E96B0000}"/>
    <cellStyle name="Normal 2 31 21 2 2 2" xfId="22753" xr:uid="{00000000-0005-0000-0000-0000EA6B0000}"/>
    <cellStyle name="Normal 2 31 21 2 2 3" xfId="22754" xr:uid="{00000000-0005-0000-0000-0000EB6B0000}"/>
    <cellStyle name="Normal 2 31 21 2 3" xfId="22755" xr:uid="{00000000-0005-0000-0000-0000EC6B0000}"/>
    <cellStyle name="Normal 2 31 21 2 4" xfId="22756" xr:uid="{00000000-0005-0000-0000-0000ED6B0000}"/>
    <cellStyle name="Normal 2 31 21 3" xfId="22757" xr:uid="{00000000-0005-0000-0000-0000EE6B0000}"/>
    <cellStyle name="Normal 2 31 21 3 2" xfId="22758" xr:uid="{00000000-0005-0000-0000-0000EF6B0000}"/>
    <cellStyle name="Normal 2 31 21 3 3" xfId="22759" xr:uid="{00000000-0005-0000-0000-0000F06B0000}"/>
    <cellStyle name="Normal 2 31 21 4" xfId="22760" xr:uid="{00000000-0005-0000-0000-0000F16B0000}"/>
    <cellStyle name="Normal 2 31 22" xfId="2082" xr:uid="{00000000-0005-0000-0000-0000F26B0000}"/>
    <cellStyle name="Normal 2 31 22 2" xfId="22761" xr:uid="{00000000-0005-0000-0000-0000F36B0000}"/>
    <cellStyle name="Normal 2 31 22 2 2" xfId="22762" xr:uid="{00000000-0005-0000-0000-0000F46B0000}"/>
    <cellStyle name="Normal 2 31 22 2 2 2" xfId="22763" xr:uid="{00000000-0005-0000-0000-0000F56B0000}"/>
    <cellStyle name="Normal 2 31 22 2 2 3" xfId="22764" xr:uid="{00000000-0005-0000-0000-0000F66B0000}"/>
    <cellStyle name="Normal 2 31 22 2 3" xfId="22765" xr:uid="{00000000-0005-0000-0000-0000F76B0000}"/>
    <cellStyle name="Normal 2 31 22 2 4" xfId="22766" xr:uid="{00000000-0005-0000-0000-0000F86B0000}"/>
    <cellStyle name="Normal 2 31 22 3" xfId="22767" xr:uid="{00000000-0005-0000-0000-0000F96B0000}"/>
    <cellStyle name="Normal 2 31 22 3 2" xfId="22768" xr:uid="{00000000-0005-0000-0000-0000FA6B0000}"/>
    <cellStyle name="Normal 2 31 22 3 3" xfId="22769" xr:uid="{00000000-0005-0000-0000-0000FB6B0000}"/>
    <cellStyle name="Normal 2 31 22 4" xfId="22770" xr:uid="{00000000-0005-0000-0000-0000FC6B0000}"/>
    <cellStyle name="Normal 2 31 23" xfId="2083" xr:uid="{00000000-0005-0000-0000-0000FD6B0000}"/>
    <cellStyle name="Normal 2 31 23 2" xfId="22771" xr:uid="{00000000-0005-0000-0000-0000FE6B0000}"/>
    <cellStyle name="Normal 2 31 23 2 2" xfId="22772" xr:uid="{00000000-0005-0000-0000-0000FF6B0000}"/>
    <cellStyle name="Normal 2 31 23 2 2 2" xfId="22773" xr:uid="{00000000-0005-0000-0000-0000006C0000}"/>
    <cellStyle name="Normal 2 31 23 2 2 3" xfId="22774" xr:uid="{00000000-0005-0000-0000-0000016C0000}"/>
    <cellStyle name="Normal 2 31 23 2 3" xfId="22775" xr:uid="{00000000-0005-0000-0000-0000026C0000}"/>
    <cellStyle name="Normal 2 31 23 2 4" xfId="22776" xr:uid="{00000000-0005-0000-0000-0000036C0000}"/>
    <cellStyle name="Normal 2 31 23 3" xfId="22777" xr:uid="{00000000-0005-0000-0000-0000046C0000}"/>
    <cellStyle name="Normal 2 31 23 3 2" xfId="22778" xr:uid="{00000000-0005-0000-0000-0000056C0000}"/>
    <cellStyle name="Normal 2 31 23 3 3" xfId="22779" xr:uid="{00000000-0005-0000-0000-0000066C0000}"/>
    <cellStyle name="Normal 2 31 23 4" xfId="22780" xr:uid="{00000000-0005-0000-0000-0000076C0000}"/>
    <cellStyle name="Normal 2 31 24" xfId="22781" xr:uid="{00000000-0005-0000-0000-0000086C0000}"/>
    <cellStyle name="Normal 2 31 24 2" xfId="22782" xr:uid="{00000000-0005-0000-0000-0000096C0000}"/>
    <cellStyle name="Normal 2 31 24 2 2" xfId="22783" xr:uid="{00000000-0005-0000-0000-00000A6C0000}"/>
    <cellStyle name="Normal 2 31 24 2 3" xfId="22784" xr:uid="{00000000-0005-0000-0000-00000B6C0000}"/>
    <cellStyle name="Normal 2 31 24 3" xfId="22785" xr:uid="{00000000-0005-0000-0000-00000C6C0000}"/>
    <cellStyle name="Normal 2 31 24 4" xfId="22786" xr:uid="{00000000-0005-0000-0000-00000D6C0000}"/>
    <cellStyle name="Normal 2 31 25" xfId="22787" xr:uid="{00000000-0005-0000-0000-00000E6C0000}"/>
    <cellStyle name="Normal 2 31 25 2" xfId="22788" xr:uid="{00000000-0005-0000-0000-00000F6C0000}"/>
    <cellStyle name="Normal 2 31 25 3" xfId="22789" xr:uid="{00000000-0005-0000-0000-0000106C0000}"/>
    <cellStyle name="Normal 2 31 26" xfId="22790" xr:uid="{00000000-0005-0000-0000-0000116C0000}"/>
    <cellStyle name="Normal 2 31 3" xfId="2084" xr:uid="{00000000-0005-0000-0000-0000126C0000}"/>
    <cellStyle name="Normal 2 31 3 2" xfId="22791" xr:uid="{00000000-0005-0000-0000-0000136C0000}"/>
    <cellStyle name="Normal 2 31 3 2 2" xfId="22792" xr:uid="{00000000-0005-0000-0000-0000146C0000}"/>
    <cellStyle name="Normal 2 31 3 2 2 2" xfId="22793" xr:uid="{00000000-0005-0000-0000-0000156C0000}"/>
    <cellStyle name="Normal 2 31 3 2 2 3" xfId="22794" xr:uid="{00000000-0005-0000-0000-0000166C0000}"/>
    <cellStyle name="Normal 2 31 3 2 3" xfId="22795" xr:uid="{00000000-0005-0000-0000-0000176C0000}"/>
    <cellStyle name="Normal 2 31 3 2 4" xfId="22796" xr:uid="{00000000-0005-0000-0000-0000186C0000}"/>
    <cellStyle name="Normal 2 31 3 3" xfId="22797" xr:uid="{00000000-0005-0000-0000-0000196C0000}"/>
    <cellStyle name="Normal 2 31 3 3 2" xfId="22798" xr:uid="{00000000-0005-0000-0000-00001A6C0000}"/>
    <cellStyle name="Normal 2 31 3 3 3" xfId="22799" xr:uid="{00000000-0005-0000-0000-00001B6C0000}"/>
    <cellStyle name="Normal 2 31 3 4" xfId="22800" xr:uid="{00000000-0005-0000-0000-00001C6C0000}"/>
    <cellStyle name="Normal 2 31 4" xfId="2085" xr:uid="{00000000-0005-0000-0000-00001D6C0000}"/>
    <cellStyle name="Normal 2 31 4 2" xfId="22801" xr:uid="{00000000-0005-0000-0000-00001E6C0000}"/>
    <cellStyle name="Normal 2 31 4 2 2" xfId="22802" xr:uid="{00000000-0005-0000-0000-00001F6C0000}"/>
    <cellStyle name="Normal 2 31 4 2 2 2" xfId="22803" xr:uid="{00000000-0005-0000-0000-0000206C0000}"/>
    <cellStyle name="Normal 2 31 4 2 2 3" xfId="22804" xr:uid="{00000000-0005-0000-0000-0000216C0000}"/>
    <cellStyle name="Normal 2 31 4 2 3" xfId="22805" xr:uid="{00000000-0005-0000-0000-0000226C0000}"/>
    <cellStyle name="Normal 2 31 4 2 4" xfId="22806" xr:uid="{00000000-0005-0000-0000-0000236C0000}"/>
    <cellStyle name="Normal 2 31 4 3" xfId="22807" xr:uid="{00000000-0005-0000-0000-0000246C0000}"/>
    <cellStyle name="Normal 2 31 4 3 2" xfId="22808" xr:uid="{00000000-0005-0000-0000-0000256C0000}"/>
    <cellStyle name="Normal 2 31 4 3 3" xfId="22809" xr:uid="{00000000-0005-0000-0000-0000266C0000}"/>
    <cellStyle name="Normal 2 31 4 4" xfId="22810" xr:uid="{00000000-0005-0000-0000-0000276C0000}"/>
    <cellStyle name="Normal 2 31 5" xfId="2086" xr:uid="{00000000-0005-0000-0000-0000286C0000}"/>
    <cellStyle name="Normal 2 31 5 2" xfId="22811" xr:uid="{00000000-0005-0000-0000-0000296C0000}"/>
    <cellStyle name="Normal 2 31 5 2 2" xfId="22812" xr:uid="{00000000-0005-0000-0000-00002A6C0000}"/>
    <cellStyle name="Normal 2 31 5 2 2 2" xfId="22813" xr:uid="{00000000-0005-0000-0000-00002B6C0000}"/>
    <cellStyle name="Normal 2 31 5 2 2 3" xfId="22814" xr:uid="{00000000-0005-0000-0000-00002C6C0000}"/>
    <cellStyle name="Normal 2 31 5 2 3" xfId="22815" xr:uid="{00000000-0005-0000-0000-00002D6C0000}"/>
    <cellStyle name="Normal 2 31 5 2 4" xfId="22816" xr:uid="{00000000-0005-0000-0000-00002E6C0000}"/>
    <cellStyle name="Normal 2 31 5 3" xfId="22817" xr:uid="{00000000-0005-0000-0000-00002F6C0000}"/>
    <cellStyle name="Normal 2 31 5 3 2" xfId="22818" xr:uid="{00000000-0005-0000-0000-0000306C0000}"/>
    <cellStyle name="Normal 2 31 5 3 3" xfId="22819" xr:uid="{00000000-0005-0000-0000-0000316C0000}"/>
    <cellStyle name="Normal 2 31 5 4" xfId="22820" xr:uid="{00000000-0005-0000-0000-0000326C0000}"/>
    <cellStyle name="Normal 2 31 6" xfId="2087" xr:uid="{00000000-0005-0000-0000-0000336C0000}"/>
    <cellStyle name="Normal 2 31 6 2" xfId="22821" xr:uid="{00000000-0005-0000-0000-0000346C0000}"/>
    <cellStyle name="Normal 2 31 6 2 2" xfId="22822" xr:uid="{00000000-0005-0000-0000-0000356C0000}"/>
    <cellStyle name="Normal 2 31 6 2 2 2" xfId="22823" xr:uid="{00000000-0005-0000-0000-0000366C0000}"/>
    <cellStyle name="Normal 2 31 6 2 2 3" xfId="22824" xr:uid="{00000000-0005-0000-0000-0000376C0000}"/>
    <cellStyle name="Normal 2 31 6 2 3" xfId="22825" xr:uid="{00000000-0005-0000-0000-0000386C0000}"/>
    <cellStyle name="Normal 2 31 6 2 4" xfId="22826" xr:uid="{00000000-0005-0000-0000-0000396C0000}"/>
    <cellStyle name="Normal 2 31 6 3" xfId="22827" xr:uid="{00000000-0005-0000-0000-00003A6C0000}"/>
    <cellStyle name="Normal 2 31 6 3 2" xfId="22828" xr:uid="{00000000-0005-0000-0000-00003B6C0000}"/>
    <cellStyle name="Normal 2 31 6 3 3" xfId="22829" xr:uid="{00000000-0005-0000-0000-00003C6C0000}"/>
    <cellStyle name="Normal 2 31 6 4" xfId="22830" xr:uid="{00000000-0005-0000-0000-00003D6C0000}"/>
    <cellStyle name="Normal 2 31 7" xfId="2088" xr:uid="{00000000-0005-0000-0000-00003E6C0000}"/>
    <cellStyle name="Normal 2 31 7 2" xfId="22831" xr:uid="{00000000-0005-0000-0000-00003F6C0000}"/>
    <cellStyle name="Normal 2 31 7 2 2" xfId="22832" xr:uid="{00000000-0005-0000-0000-0000406C0000}"/>
    <cellStyle name="Normal 2 31 7 2 2 2" xfId="22833" xr:uid="{00000000-0005-0000-0000-0000416C0000}"/>
    <cellStyle name="Normal 2 31 7 2 2 3" xfId="22834" xr:uid="{00000000-0005-0000-0000-0000426C0000}"/>
    <cellStyle name="Normal 2 31 7 2 3" xfId="22835" xr:uid="{00000000-0005-0000-0000-0000436C0000}"/>
    <cellStyle name="Normal 2 31 7 2 4" xfId="22836" xr:uid="{00000000-0005-0000-0000-0000446C0000}"/>
    <cellStyle name="Normal 2 31 7 3" xfId="22837" xr:uid="{00000000-0005-0000-0000-0000456C0000}"/>
    <cellStyle name="Normal 2 31 7 3 2" xfId="22838" xr:uid="{00000000-0005-0000-0000-0000466C0000}"/>
    <cellStyle name="Normal 2 31 7 3 3" xfId="22839" xr:uid="{00000000-0005-0000-0000-0000476C0000}"/>
    <cellStyle name="Normal 2 31 7 4" xfId="22840" xr:uid="{00000000-0005-0000-0000-0000486C0000}"/>
    <cellStyle name="Normal 2 31 8" xfId="2089" xr:uid="{00000000-0005-0000-0000-0000496C0000}"/>
    <cellStyle name="Normal 2 31 8 2" xfId="22841" xr:uid="{00000000-0005-0000-0000-00004A6C0000}"/>
    <cellStyle name="Normal 2 31 8 2 2" xfId="22842" xr:uid="{00000000-0005-0000-0000-00004B6C0000}"/>
    <cellStyle name="Normal 2 31 8 2 2 2" xfId="22843" xr:uid="{00000000-0005-0000-0000-00004C6C0000}"/>
    <cellStyle name="Normal 2 31 8 2 2 3" xfId="22844" xr:uid="{00000000-0005-0000-0000-00004D6C0000}"/>
    <cellStyle name="Normal 2 31 8 2 3" xfId="22845" xr:uid="{00000000-0005-0000-0000-00004E6C0000}"/>
    <cellStyle name="Normal 2 31 8 2 4" xfId="22846" xr:uid="{00000000-0005-0000-0000-00004F6C0000}"/>
    <cellStyle name="Normal 2 31 8 3" xfId="22847" xr:uid="{00000000-0005-0000-0000-0000506C0000}"/>
    <cellStyle name="Normal 2 31 8 3 2" xfId="22848" xr:uid="{00000000-0005-0000-0000-0000516C0000}"/>
    <cellStyle name="Normal 2 31 8 3 3" xfId="22849" xr:uid="{00000000-0005-0000-0000-0000526C0000}"/>
    <cellStyle name="Normal 2 31 8 4" xfId="22850" xr:uid="{00000000-0005-0000-0000-0000536C0000}"/>
    <cellStyle name="Normal 2 31 9" xfId="2090" xr:uid="{00000000-0005-0000-0000-0000546C0000}"/>
    <cellStyle name="Normal 2 31 9 2" xfId="22851" xr:uid="{00000000-0005-0000-0000-0000556C0000}"/>
    <cellStyle name="Normal 2 31 9 2 2" xfId="22852" xr:uid="{00000000-0005-0000-0000-0000566C0000}"/>
    <cellStyle name="Normal 2 31 9 2 2 2" xfId="22853" xr:uid="{00000000-0005-0000-0000-0000576C0000}"/>
    <cellStyle name="Normal 2 31 9 2 2 3" xfId="22854" xr:uid="{00000000-0005-0000-0000-0000586C0000}"/>
    <cellStyle name="Normal 2 31 9 2 3" xfId="22855" xr:uid="{00000000-0005-0000-0000-0000596C0000}"/>
    <cellStyle name="Normal 2 31 9 2 4" xfId="22856" xr:uid="{00000000-0005-0000-0000-00005A6C0000}"/>
    <cellStyle name="Normal 2 31 9 3" xfId="22857" xr:uid="{00000000-0005-0000-0000-00005B6C0000}"/>
    <cellStyle name="Normal 2 31 9 3 2" xfId="22858" xr:uid="{00000000-0005-0000-0000-00005C6C0000}"/>
    <cellStyle name="Normal 2 31 9 3 3" xfId="22859" xr:uid="{00000000-0005-0000-0000-00005D6C0000}"/>
    <cellStyle name="Normal 2 31 9 4" xfId="22860" xr:uid="{00000000-0005-0000-0000-00005E6C0000}"/>
    <cellStyle name="Normal 2 32" xfId="2091" xr:uid="{00000000-0005-0000-0000-00005F6C0000}"/>
    <cellStyle name="Normal 2 32 10" xfId="2092" xr:uid="{00000000-0005-0000-0000-0000606C0000}"/>
    <cellStyle name="Normal 2 32 10 2" xfId="22861" xr:uid="{00000000-0005-0000-0000-0000616C0000}"/>
    <cellStyle name="Normal 2 32 10 2 2" xfId="22862" xr:uid="{00000000-0005-0000-0000-0000626C0000}"/>
    <cellStyle name="Normal 2 32 10 2 2 2" xfId="22863" xr:uid="{00000000-0005-0000-0000-0000636C0000}"/>
    <cellStyle name="Normal 2 32 10 2 2 3" xfId="22864" xr:uid="{00000000-0005-0000-0000-0000646C0000}"/>
    <cellStyle name="Normal 2 32 10 2 3" xfId="22865" xr:uid="{00000000-0005-0000-0000-0000656C0000}"/>
    <cellStyle name="Normal 2 32 10 2 4" xfId="22866" xr:uid="{00000000-0005-0000-0000-0000666C0000}"/>
    <cellStyle name="Normal 2 32 10 3" xfId="22867" xr:uid="{00000000-0005-0000-0000-0000676C0000}"/>
    <cellStyle name="Normal 2 32 10 3 2" xfId="22868" xr:uid="{00000000-0005-0000-0000-0000686C0000}"/>
    <cellStyle name="Normal 2 32 10 3 3" xfId="22869" xr:uid="{00000000-0005-0000-0000-0000696C0000}"/>
    <cellStyle name="Normal 2 32 10 4" xfId="22870" xr:uid="{00000000-0005-0000-0000-00006A6C0000}"/>
    <cellStyle name="Normal 2 32 11" xfId="2093" xr:uid="{00000000-0005-0000-0000-00006B6C0000}"/>
    <cellStyle name="Normal 2 32 11 2" xfId="22871" xr:uid="{00000000-0005-0000-0000-00006C6C0000}"/>
    <cellStyle name="Normal 2 32 11 2 2" xfId="22872" xr:uid="{00000000-0005-0000-0000-00006D6C0000}"/>
    <cellStyle name="Normal 2 32 11 2 2 2" xfId="22873" xr:uid="{00000000-0005-0000-0000-00006E6C0000}"/>
    <cellStyle name="Normal 2 32 11 2 2 3" xfId="22874" xr:uid="{00000000-0005-0000-0000-00006F6C0000}"/>
    <cellStyle name="Normal 2 32 11 2 3" xfId="22875" xr:uid="{00000000-0005-0000-0000-0000706C0000}"/>
    <cellStyle name="Normal 2 32 11 2 4" xfId="22876" xr:uid="{00000000-0005-0000-0000-0000716C0000}"/>
    <cellStyle name="Normal 2 32 11 3" xfId="22877" xr:uid="{00000000-0005-0000-0000-0000726C0000}"/>
    <cellStyle name="Normal 2 32 11 3 2" xfId="22878" xr:uid="{00000000-0005-0000-0000-0000736C0000}"/>
    <cellStyle name="Normal 2 32 11 3 3" xfId="22879" xr:uid="{00000000-0005-0000-0000-0000746C0000}"/>
    <cellStyle name="Normal 2 32 11 4" xfId="22880" xr:uid="{00000000-0005-0000-0000-0000756C0000}"/>
    <cellStyle name="Normal 2 32 12" xfId="2094" xr:uid="{00000000-0005-0000-0000-0000766C0000}"/>
    <cellStyle name="Normal 2 32 12 2" xfId="22881" xr:uid="{00000000-0005-0000-0000-0000776C0000}"/>
    <cellStyle name="Normal 2 32 12 2 2" xfId="22882" xr:uid="{00000000-0005-0000-0000-0000786C0000}"/>
    <cellStyle name="Normal 2 32 12 2 2 2" xfId="22883" xr:uid="{00000000-0005-0000-0000-0000796C0000}"/>
    <cellStyle name="Normal 2 32 12 2 2 3" xfId="22884" xr:uid="{00000000-0005-0000-0000-00007A6C0000}"/>
    <cellStyle name="Normal 2 32 12 2 3" xfId="22885" xr:uid="{00000000-0005-0000-0000-00007B6C0000}"/>
    <cellStyle name="Normal 2 32 12 2 4" xfId="22886" xr:uid="{00000000-0005-0000-0000-00007C6C0000}"/>
    <cellStyle name="Normal 2 32 12 3" xfId="22887" xr:uid="{00000000-0005-0000-0000-00007D6C0000}"/>
    <cellStyle name="Normal 2 32 12 3 2" xfId="22888" xr:uid="{00000000-0005-0000-0000-00007E6C0000}"/>
    <cellStyle name="Normal 2 32 12 3 3" xfId="22889" xr:uid="{00000000-0005-0000-0000-00007F6C0000}"/>
    <cellStyle name="Normal 2 32 12 4" xfId="22890" xr:uid="{00000000-0005-0000-0000-0000806C0000}"/>
    <cellStyle name="Normal 2 32 13" xfId="2095" xr:uid="{00000000-0005-0000-0000-0000816C0000}"/>
    <cellStyle name="Normal 2 32 13 2" xfId="22891" xr:uid="{00000000-0005-0000-0000-0000826C0000}"/>
    <cellStyle name="Normal 2 32 13 2 2" xfId="22892" xr:uid="{00000000-0005-0000-0000-0000836C0000}"/>
    <cellStyle name="Normal 2 32 13 2 2 2" xfId="22893" xr:uid="{00000000-0005-0000-0000-0000846C0000}"/>
    <cellStyle name="Normal 2 32 13 2 2 3" xfId="22894" xr:uid="{00000000-0005-0000-0000-0000856C0000}"/>
    <cellStyle name="Normal 2 32 13 2 3" xfId="22895" xr:uid="{00000000-0005-0000-0000-0000866C0000}"/>
    <cellStyle name="Normal 2 32 13 2 4" xfId="22896" xr:uid="{00000000-0005-0000-0000-0000876C0000}"/>
    <cellStyle name="Normal 2 32 13 3" xfId="22897" xr:uid="{00000000-0005-0000-0000-0000886C0000}"/>
    <cellStyle name="Normal 2 32 13 3 2" xfId="22898" xr:uid="{00000000-0005-0000-0000-0000896C0000}"/>
    <cellStyle name="Normal 2 32 13 3 3" xfId="22899" xr:uid="{00000000-0005-0000-0000-00008A6C0000}"/>
    <cellStyle name="Normal 2 32 13 4" xfId="22900" xr:uid="{00000000-0005-0000-0000-00008B6C0000}"/>
    <cellStyle name="Normal 2 32 14" xfId="2096" xr:uid="{00000000-0005-0000-0000-00008C6C0000}"/>
    <cellStyle name="Normal 2 32 14 2" xfId="22901" xr:uid="{00000000-0005-0000-0000-00008D6C0000}"/>
    <cellStyle name="Normal 2 32 14 2 2" xfId="22902" xr:uid="{00000000-0005-0000-0000-00008E6C0000}"/>
    <cellStyle name="Normal 2 32 14 2 2 2" xfId="22903" xr:uid="{00000000-0005-0000-0000-00008F6C0000}"/>
    <cellStyle name="Normal 2 32 14 2 2 3" xfId="22904" xr:uid="{00000000-0005-0000-0000-0000906C0000}"/>
    <cellStyle name="Normal 2 32 14 2 3" xfId="22905" xr:uid="{00000000-0005-0000-0000-0000916C0000}"/>
    <cellStyle name="Normal 2 32 14 2 4" xfId="22906" xr:uid="{00000000-0005-0000-0000-0000926C0000}"/>
    <cellStyle name="Normal 2 32 14 3" xfId="22907" xr:uid="{00000000-0005-0000-0000-0000936C0000}"/>
    <cellStyle name="Normal 2 32 14 3 2" xfId="22908" xr:uid="{00000000-0005-0000-0000-0000946C0000}"/>
    <cellStyle name="Normal 2 32 14 3 3" xfId="22909" xr:uid="{00000000-0005-0000-0000-0000956C0000}"/>
    <cellStyle name="Normal 2 32 14 4" xfId="22910" xr:uid="{00000000-0005-0000-0000-0000966C0000}"/>
    <cellStyle name="Normal 2 32 15" xfId="2097" xr:uid="{00000000-0005-0000-0000-0000976C0000}"/>
    <cellStyle name="Normal 2 32 15 2" xfId="22911" xr:uid="{00000000-0005-0000-0000-0000986C0000}"/>
    <cellStyle name="Normal 2 32 15 2 2" xfId="22912" xr:uid="{00000000-0005-0000-0000-0000996C0000}"/>
    <cellStyle name="Normal 2 32 15 2 2 2" xfId="22913" xr:uid="{00000000-0005-0000-0000-00009A6C0000}"/>
    <cellStyle name="Normal 2 32 15 2 2 3" xfId="22914" xr:uid="{00000000-0005-0000-0000-00009B6C0000}"/>
    <cellStyle name="Normal 2 32 15 2 3" xfId="22915" xr:uid="{00000000-0005-0000-0000-00009C6C0000}"/>
    <cellStyle name="Normal 2 32 15 2 4" xfId="22916" xr:uid="{00000000-0005-0000-0000-00009D6C0000}"/>
    <cellStyle name="Normal 2 32 15 3" xfId="22917" xr:uid="{00000000-0005-0000-0000-00009E6C0000}"/>
    <cellStyle name="Normal 2 32 15 3 2" xfId="22918" xr:uid="{00000000-0005-0000-0000-00009F6C0000}"/>
    <cellStyle name="Normal 2 32 15 3 3" xfId="22919" xr:uid="{00000000-0005-0000-0000-0000A06C0000}"/>
    <cellStyle name="Normal 2 32 15 4" xfId="22920" xr:uid="{00000000-0005-0000-0000-0000A16C0000}"/>
    <cellStyle name="Normal 2 32 16" xfId="2098" xr:uid="{00000000-0005-0000-0000-0000A26C0000}"/>
    <cellStyle name="Normal 2 32 16 2" xfId="22921" xr:uid="{00000000-0005-0000-0000-0000A36C0000}"/>
    <cellStyle name="Normal 2 32 16 2 2" xfId="22922" xr:uid="{00000000-0005-0000-0000-0000A46C0000}"/>
    <cellStyle name="Normal 2 32 16 2 2 2" xfId="22923" xr:uid="{00000000-0005-0000-0000-0000A56C0000}"/>
    <cellStyle name="Normal 2 32 16 2 2 3" xfId="22924" xr:uid="{00000000-0005-0000-0000-0000A66C0000}"/>
    <cellStyle name="Normal 2 32 16 2 3" xfId="22925" xr:uid="{00000000-0005-0000-0000-0000A76C0000}"/>
    <cellStyle name="Normal 2 32 16 2 4" xfId="22926" xr:uid="{00000000-0005-0000-0000-0000A86C0000}"/>
    <cellStyle name="Normal 2 32 16 3" xfId="22927" xr:uid="{00000000-0005-0000-0000-0000A96C0000}"/>
    <cellStyle name="Normal 2 32 16 3 2" xfId="22928" xr:uid="{00000000-0005-0000-0000-0000AA6C0000}"/>
    <cellStyle name="Normal 2 32 16 3 3" xfId="22929" xr:uid="{00000000-0005-0000-0000-0000AB6C0000}"/>
    <cellStyle name="Normal 2 32 16 4" xfId="22930" xr:uid="{00000000-0005-0000-0000-0000AC6C0000}"/>
    <cellStyle name="Normal 2 32 17" xfId="2099" xr:uid="{00000000-0005-0000-0000-0000AD6C0000}"/>
    <cellStyle name="Normal 2 32 17 2" xfId="22931" xr:uid="{00000000-0005-0000-0000-0000AE6C0000}"/>
    <cellStyle name="Normal 2 32 17 2 2" xfId="22932" xr:uid="{00000000-0005-0000-0000-0000AF6C0000}"/>
    <cellStyle name="Normal 2 32 17 2 2 2" xfId="22933" xr:uid="{00000000-0005-0000-0000-0000B06C0000}"/>
    <cellStyle name="Normal 2 32 17 2 2 3" xfId="22934" xr:uid="{00000000-0005-0000-0000-0000B16C0000}"/>
    <cellStyle name="Normal 2 32 17 2 3" xfId="22935" xr:uid="{00000000-0005-0000-0000-0000B26C0000}"/>
    <cellStyle name="Normal 2 32 17 2 4" xfId="22936" xr:uid="{00000000-0005-0000-0000-0000B36C0000}"/>
    <cellStyle name="Normal 2 32 17 3" xfId="22937" xr:uid="{00000000-0005-0000-0000-0000B46C0000}"/>
    <cellStyle name="Normal 2 32 17 3 2" xfId="22938" xr:uid="{00000000-0005-0000-0000-0000B56C0000}"/>
    <cellStyle name="Normal 2 32 17 3 3" xfId="22939" xr:uid="{00000000-0005-0000-0000-0000B66C0000}"/>
    <cellStyle name="Normal 2 32 17 4" xfId="22940" xr:uid="{00000000-0005-0000-0000-0000B76C0000}"/>
    <cellStyle name="Normal 2 32 18" xfId="2100" xr:uid="{00000000-0005-0000-0000-0000B86C0000}"/>
    <cellStyle name="Normal 2 32 18 2" xfId="22941" xr:uid="{00000000-0005-0000-0000-0000B96C0000}"/>
    <cellStyle name="Normal 2 32 18 2 2" xfId="22942" xr:uid="{00000000-0005-0000-0000-0000BA6C0000}"/>
    <cellStyle name="Normal 2 32 18 2 2 2" xfId="22943" xr:uid="{00000000-0005-0000-0000-0000BB6C0000}"/>
    <cellStyle name="Normal 2 32 18 2 2 3" xfId="22944" xr:uid="{00000000-0005-0000-0000-0000BC6C0000}"/>
    <cellStyle name="Normal 2 32 18 2 3" xfId="22945" xr:uid="{00000000-0005-0000-0000-0000BD6C0000}"/>
    <cellStyle name="Normal 2 32 18 2 4" xfId="22946" xr:uid="{00000000-0005-0000-0000-0000BE6C0000}"/>
    <cellStyle name="Normal 2 32 18 3" xfId="22947" xr:uid="{00000000-0005-0000-0000-0000BF6C0000}"/>
    <cellStyle name="Normal 2 32 18 3 2" xfId="22948" xr:uid="{00000000-0005-0000-0000-0000C06C0000}"/>
    <cellStyle name="Normal 2 32 18 3 3" xfId="22949" xr:uid="{00000000-0005-0000-0000-0000C16C0000}"/>
    <cellStyle name="Normal 2 32 18 4" xfId="22950" xr:uid="{00000000-0005-0000-0000-0000C26C0000}"/>
    <cellStyle name="Normal 2 32 19" xfId="2101" xr:uid="{00000000-0005-0000-0000-0000C36C0000}"/>
    <cellStyle name="Normal 2 32 19 2" xfId="22951" xr:uid="{00000000-0005-0000-0000-0000C46C0000}"/>
    <cellStyle name="Normal 2 32 19 2 2" xfId="22952" xr:uid="{00000000-0005-0000-0000-0000C56C0000}"/>
    <cellStyle name="Normal 2 32 19 2 2 2" xfId="22953" xr:uid="{00000000-0005-0000-0000-0000C66C0000}"/>
    <cellStyle name="Normal 2 32 19 2 2 3" xfId="22954" xr:uid="{00000000-0005-0000-0000-0000C76C0000}"/>
    <cellStyle name="Normal 2 32 19 2 3" xfId="22955" xr:uid="{00000000-0005-0000-0000-0000C86C0000}"/>
    <cellStyle name="Normal 2 32 19 2 4" xfId="22956" xr:uid="{00000000-0005-0000-0000-0000C96C0000}"/>
    <cellStyle name="Normal 2 32 19 3" xfId="22957" xr:uid="{00000000-0005-0000-0000-0000CA6C0000}"/>
    <cellStyle name="Normal 2 32 19 3 2" xfId="22958" xr:uid="{00000000-0005-0000-0000-0000CB6C0000}"/>
    <cellStyle name="Normal 2 32 19 3 3" xfId="22959" xr:uid="{00000000-0005-0000-0000-0000CC6C0000}"/>
    <cellStyle name="Normal 2 32 19 4" xfId="22960" xr:uid="{00000000-0005-0000-0000-0000CD6C0000}"/>
    <cellStyle name="Normal 2 32 2" xfId="2102" xr:uid="{00000000-0005-0000-0000-0000CE6C0000}"/>
    <cellStyle name="Normal 2 32 2 2" xfId="22961" xr:uid="{00000000-0005-0000-0000-0000CF6C0000}"/>
    <cellStyle name="Normal 2 32 2 2 2" xfId="22962" xr:uid="{00000000-0005-0000-0000-0000D06C0000}"/>
    <cellStyle name="Normal 2 32 2 2 2 2" xfId="22963" xr:uid="{00000000-0005-0000-0000-0000D16C0000}"/>
    <cellStyle name="Normal 2 32 2 2 2 3" xfId="22964" xr:uid="{00000000-0005-0000-0000-0000D26C0000}"/>
    <cellStyle name="Normal 2 32 2 2 3" xfId="22965" xr:uid="{00000000-0005-0000-0000-0000D36C0000}"/>
    <cellStyle name="Normal 2 32 2 2 4" xfId="22966" xr:uid="{00000000-0005-0000-0000-0000D46C0000}"/>
    <cellStyle name="Normal 2 32 2 3" xfId="22967" xr:uid="{00000000-0005-0000-0000-0000D56C0000}"/>
    <cellStyle name="Normal 2 32 2 3 2" xfId="22968" xr:uid="{00000000-0005-0000-0000-0000D66C0000}"/>
    <cellStyle name="Normal 2 32 2 3 3" xfId="22969" xr:uid="{00000000-0005-0000-0000-0000D76C0000}"/>
    <cellStyle name="Normal 2 32 2 4" xfId="22970" xr:uid="{00000000-0005-0000-0000-0000D86C0000}"/>
    <cellStyle name="Normal 2 32 20" xfId="2103" xr:uid="{00000000-0005-0000-0000-0000D96C0000}"/>
    <cellStyle name="Normal 2 32 20 2" xfId="22971" xr:uid="{00000000-0005-0000-0000-0000DA6C0000}"/>
    <cellStyle name="Normal 2 32 20 2 2" xfId="22972" xr:uid="{00000000-0005-0000-0000-0000DB6C0000}"/>
    <cellStyle name="Normal 2 32 20 2 2 2" xfId="22973" xr:uid="{00000000-0005-0000-0000-0000DC6C0000}"/>
    <cellStyle name="Normal 2 32 20 2 2 3" xfId="22974" xr:uid="{00000000-0005-0000-0000-0000DD6C0000}"/>
    <cellStyle name="Normal 2 32 20 2 3" xfId="22975" xr:uid="{00000000-0005-0000-0000-0000DE6C0000}"/>
    <cellStyle name="Normal 2 32 20 2 4" xfId="22976" xr:uid="{00000000-0005-0000-0000-0000DF6C0000}"/>
    <cellStyle name="Normal 2 32 20 3" xfId="22977" xr:uid="{00000000-0005-0000-0000-0000E06C0000}"/>
    <cellStyle name="Normal 2 32 20 3 2" xfId="22978" xr:uid="{00000000-0005-0000-0000-0000E16C0000}"/>
    <cellStyle name="Normal 2 32 20 3 3" xfId="22979" xr:uid="{00000000-0005-0000-0000-0000E26C0000}"/>
    <cellStyle name="Normal 2 32 20 4" xfId="22980" xr:uid="{00000000-0005-0000-0000-0000E36C0000}"/>
    <cellStyle name="Normal 2 32 21" xfId="2104" xr:uid="{00000000-0005-0000-0000-0000E46C0000}"/>
    <cellStyle name="Normal 2 32 21 2" xfId="22981" xr:uid="{00000000-0005-0000-0000-0000E56C0000}"/>
    <cellStyle name="Normal 2 32 21 2 2" xfId="22982" xr:uid="{00000000-0005-0000-0000-0000E66C0000}"/>
    <cellStyle name="Normal 2 32 21 2 2 2" xfId="22983" xr:uid="{00000000-0005-0000-0000-0000E76C0000}"/>
    <cellStyle name="Normal 2 32 21 2 2 3" xfId="22984" xr:uid="{00000000-0005-0000-0000-0000E86C0000}"/>
    <cellStyle name="Normal 2 32 21 2 3" xfId="22985" xr:uid="{00000000-0005-0000-0000-0000E96C0000}"/>
    <cellStyle name="Normal 2 32 21 2 4" xfId="22986" xr:uid="{00000000-0005-0000-0000-0000EA6C0000}"/>
    <cellStyle name="Normal 2 32 21 3" xfId="22987" xr:uid="{00000000-0005-0000-0000-0000EB6C0000}"/>
    <cellStyle name="Normal 2 32 21 3 2" xfId="22988" xr:uid="{00000000-0005-0000-0000-0000EC6C0000}"/>
    <cellStyle name="Normal 2 32 21 3 3" xfId="22989" xr:uid="{00000000-0005-0000-0000-0000ED6C0000}"/>
    <cellStyle name="Normal 2 32 21 4" xfId="22990" xr:uid="{00000000-0005-0000-0000-0000EE6C0000}"/>
    <cellStyle name="Normal 2 32 22" xfId="2105" xr:uid="{00000000-0005-0000-0000-0000EF6C0000}"/>
    <cellStyle name="Normal 2 32 22 2" xfId="22991" xr:uid="{00000000-0005-0000-0000-0000F06C0000}"/>
    <cellStyle name="Normal 2 32 22 2 2" xfId="22992" xr:uid="{00000000-0005-0000-0000-0000F16C0000}"/>
    <cellStyle name="Normal 2 32 22 2 2 2" xfId="22993" xr:uid="{00000000-0005-0000-0000-0000F26C0000}"/>
    <cellStyle name="Normal 2 32 22 2 2 3" xfId="22994" xr:uid="{00000000-0005-0000-0000-0000F36C0000}"/>
    <cellStyle name="Normal 2 32 22 2 3" xfId="22995" xr:uid="{00000000-0005-0000-0000-0000F46C0000}"/>
    <cellStyle name="Normal 2 32 22 2 4" xfId="22996" xr:uid="{00000000-0005-0000-0000-0000F56C0000}"/>
    <cellStyle name="Normal 2 32 22 3" xfId="22997" xr:uid="{00000000-0005-0000-0000-0000F66C0000}"/>
    <cellStyle name="Normal 2 32 22 3 2" xfId="22998" xr:uid="{00000000-0005-0000-0000-0000F76C0000}"/>
    <cellStyle name="Normal 2 32 22 3 3" xfId="22999" xr:uid="{00000000-0005-0000-0000-0000F86C0000}"/>
    <cellStyle name="Normal 2 32 22 4" xfId="23000" xr:uid="{00000000-0005-0000-0000-0000F96C0000}"/>
    <cellStyle name="Normal 2 32 23" xfId="2106" xr:uid="{00000000-0005-0000-0000-0000FA6C0000}"/>
    <cellStyle name="Normal 2 32 23 2" xfId="23001" xr:uid="{00000000-0005-0000-0000-0000FB6C0000}"/>
    <cellStyle name="Normal 2 32 23 2 2" xfId="23002" xr:uid="{00000000-0005-0000-0000-0000FC6C0000}"/>
    <cellStyle name="Normal 2 32 23 2 2 2" xfId="23003" xr:uid="{00000000-0005-0000-0000-0000FD6C0000}"/>
    <cellStyle name="Normal 2 32 23 2 2 3" xfId="23004" xr:uid="{00000000-0005-0000-0000-0000FE6C0000}"/>
    <cellStyle name="Normal 2 32 23 2 3" xfId="23005" xr:uid="{00000000-0005-0000-0000-0000FF6C0000}"/>
    <cellStyle name="Normal 2 32 23 2 4" xfId="23006" xr:uid="{00000000-0005-0000-0000-0000006D0000}"/>
    <cellStyle name="Normal 2 32 23 3" xfId="23007" xr:uid="{00000000-0005-0000-0000-0000016D0000}"/>
    <cellStyle name="Normal 2 32 23 3 2" xfId="23008" xr:uid="{00000000-0005-0000-0000-0000026D0000}"/>
    <cellStyle name="Normal 2 32 23 3 3" xfId="23009" xr:uid="{00000000-0005-0000-0000-0000036D0000}"/>
    <cellStyle name="Normal 2 32 23 4" xfId="23010" xr:uid="{00000000-0005-0000-0000-0000046D0000}"/>
    <cellStyle name="Normal 2 32 24" xfId="23011" xr:uid="{00000000-0005-0000-0000-0000056D0000}"/>
    <cellStyle name="Normal 2 32 24 2" xfId="23012" xr:uid="{00000000-0005-0000-0000-0000066D0000}"/>
    <cellStyle name="Normal 2 32 24 2 2" xfId="23013" xr:uid="{00000000-0005-0000-0000-0000076D0000}"/>
    <cellStyle name="Normal 2 32 24 2 3" xfId="23014" xr:uid="{00000000-0005-0000-0000-0000086D0000}"/>
    <cellStyle name="Normal 2 32 24 3" xfId="23015" xr:uid="{00000000-0005-0000-0000-0000096D0000}"/>
    <cellStyle name="Normal 2 32 24 4" xfId="23016" xr:uid="{00000000-0005-0000-0000-00000A6D0000}"/>
    <cellStyle name="Normal 2 32 25" xfId="23017" xr:uid="{00000000-0005-0000-0000-00000B6D0000}"/>
    <cellStyle name="Normal 2 32 25 2" xfId="23018" xr:uid="{00000000-0005-0000-0000-00000C6D0000}"/>
    <cellStyle name="Normal 2 32 25 3" xfId="23019" xr:uid="{00000000-0005-0000-0000-00000D6D0000}"/>
    <cellStyle name="Normal 2 32 26" xfId="23020" xr:uid="{00000000-0005-0000-0000-00000E6D0000}"/>
    <cellStyle name="Normal 2 32 3" xfId="2107" xr:uid="{00000000-0005-0000-0000-00000F6D0000}"/>
    <cellStyle name="Normal 2 32 3 2" xfId="23021" xr:uid="{00000000-0005-0000-0000-0000106D0000}"/>
    <cellStyle name="Normal 2 32 3 2 2" xfId="23022" xr:uid="{00000000-0005-0000-0000-0000116D0000}"/>
    <cellStyle name="Normal 2 32 3 2 2 2" xfId="23023" xr:uid="{00000000-0005-0000-0000-0000126D0000}"/>
    <cellStyle name="Normal 2 32 3 2 2 3" xfId="23024" xr:uid="{00000000-0005-0000-0000-0000136D0000}"/>
    <cellStyle name="Normal 2 32 3 2 3" xfId="23025" xr:uid="{00000000-0005-0000-0000-0000146D0000}"/>
    <cellStyle name="Normal 2 32 3 2 4" xfId="23026" xr:uid="{00000000-0005-0000-0000-0000156D0000}"/>
    <cellStyle name="Normal 2 32 3 3" xfId="23027" xr:uid="{00000000-0005-0000-0000-0000166D0000}"/>
    <cellStyle name="Normal 2 32 3 3 2" xfId="23028" xr:uid="{00000000-0005-0000-0000-0000176D0000}"/>
    <cellStyle name="Normal 2 32 3 3 3" xfId="23029" xr:uid="{00000000-0005-0000-0000-0000186D0000}"/>
    <cellStyle name="Normal 2 32 3 4" xfId="23030" xr:uid="{00000000-0005-0000-0000-0000196D0000}"/>
    <cellStyle name="Normal 2 32 4" xfId="2108" xr:uid="{00000000-0005-0000-0000-00001A6D0000}"/>
    <cellStyle name="Normal 2 32 4 2" xfId="23031" xr:uid="{00000000-0005-0000-0000-00001B6D0000}"/>
    <cellStyle name="Normal 2 32 4 2 2" xfId="23032" xr:uid="{00000000-0005-0000-0000-00001C6D0000}"/>
    <cellStyle name="Normal 2 32 4 2 2 2" xfId="23033" xr:uid="{00000000-0005-0000-0000-00001D6D0000}"/>
    <cellStyle name="Normal 2 32 4 2 2 3" xfId="23034" xr:uid="{00000000-0005-0000-0000-00001E6D0000}"/>
    <cellStyle name="Normal 2 32 4 2 3" xfId="23035" xr:uid="{00000000-0005-0000-0000-00001F6D0000}"/>
    <cellStyle name="Normal 2 32 4 2 4" xfId="23036" xr:uid="{00000000-0005-0000-0000-0000206D0000}"/>
    <cellStyle name="Normal 2 32 4 3" xfId="23037" xr:uid="{00000000-0005-0000-0000-0000216D0000}"/>
    <cellStyle name="Normal 2 32 4 3 2" xfId="23038" xr:uid="{00000000-0005-0000-0000-0000226D0000}"/>
    <cellStyle name="Normal 2 32 4 3 3" xfId="23039" xr:uid="{00000000-0005-0000-0000-0000236D0000}"/>
    <cellStyle name="Normal 2 32 4 4" xfId="23040" xr:uid="{00000000-0005-0000-0000-0000246D0000}"/>
    <cellStyle name="Normal 2 32 5" xfId="2109" xr:uid="{00000000-0005-0000-0000-0000256D0000}"/>
    <cellStyle name="Normal 2 32 5 2" xfId="23041" xr:uid="{00000000-0005-0000-0000-0000266D0000}"/>
    <cellStyle name="Normal 2 32 5 2 2" xfId="23042" xr:uid="{00000000-0005-0000-0000-0000276D0000}"/>
    <cellStyle name="Normal 2 32 5 2 2 2" xfId="23043" xr:uid="{00000000-0005-0000-0000-0000286D0000}"/>
    <cellStyle name="Normal 2 32 5 2 2 3" xfId="23044" xr:uid="{00000000-0005-0000-0000-0000296D0000}"/>
    <cellStyle name="Normal 2 32 5 2 3" xfId="23045" xr:uid="{00000000-0005-0000-0000-00002A6D0000}"/>
    <cellStyle name="Normal 2 32 5 2 4" xfId="23046" xr:uid="{00000000-0005-0000-0000-00002B6D0000}"/>
    <cellStyle name="Normal 2 32 5 3" xfId="23047" xr:uid="{00000000-0005-0000-0000-00002C6D0000}"/>
    <cellStyle name="Normal 2 32 5 3 2" xfId="23048" xr:uid="{00000000-0005-0000-0000-00002D6D0000}"/>
    <cellStyle name="Normal 2 32 5 3 3" xfId="23049" xr:uid="{00000000-0005-0000-0000-00002E6D0000}"/>
    <cellStyle name="Normal 2 32 5 4" xfId="23050" xr:uid="{00000000-0005-0000-0000-00002F6D0000}"/>
    <cellStyle name="Normal 2 32 6" xfId="2110" xr:uid="{00000000-0005-0000-0000-0000306D0000}"/>
    <cellStyle name="Normal 2 32 6 2" xfId="23051" xr:uid="{00000000-0005-0000-0000-0000316D0000}"/>
    <cellStyle name="Normal 2 32 6 2 2" xfId="23052" xr:uid="{00000000-0005-0000-0000-0000326D0000}"/>
    <cellStyle name="Normal 2 32 6 2 2 2" xfId="23053" xr:uid="{00000000-0005-0000-0000-0000336D0000}"/>
    <cellStyle name="Normal 2 32 6 2 2 3" xfId="23054" xr:uid="{00000000-0005-0000-0000-0000346D0000}"/>
    <cellStyle name="Normal 2 32 6 2 3" xfId="23055" xr:uid="{00000000-0005-0000-0000-0000356D0000}"/>
    <cellStyle name="Normal 2 32 6 2 4" xfId="23056" xr:uid="{00000000-0005-0000-0000-0000366D0000}"/>
    <cellStyle name="Normal 2 32 6 3" xfId="23057" xr:uid="{00000000-0005-0000-0000-0000376D0000}"/>
    <cellStyle name="Normal 2 32 6 3 2" xfId="23058" xr:uid="{00000000-0005-0000-0000-0000386D0000}"/>
    <cellStyle name="Normal 2 32 6 3 3" xfId="23059" xr:uid="{00000000-0005-0000-0000-0000396D0000}"/>
    <cellStyle name="Normal 2 32 6 4" xfId="23060" xr:uid="{00000000-0005-0000-0000-00003A6D0000}"/>
    <cellStyle name="Normal 2 32 7" xfId="2111" xr:uid="{00000000-0005-0000-0000-00003B6D0000}"/>
    <cellStyle name="Normal 2 32 7 2" xfId="23061" xr:uid="{00000000-0005-0000-0000-00003C6D0000}"/>
    <cellStyle name="Normal 2 32 7 2 2" xfId="23062" xr:uid="{00000000-0005-0000-0000-00003D6D0000}"/>
    <cellStyle name="Normal 2 32 7 2 2 2" xfId="23063" xr:uid="{00000000-0005-0000-0000-00003E6D0000}"/>
    <cellStyle name="Normal 2 32 7 2 2 3" xfId="23064" xr:uid="{00000000-0005-0000-0000-00003F6D0000}"/>
    <cellStyle name="Normal 2 32 7 2 3" xfId="23065" xr:uid="{00000000-0005-0000-0000-0000406D0000}"/>
    <cellStyle name="Normal 2 32 7 2 4" xfId="23066" xr:uid="{00000000-0005-0000-0000-0000416D0000}"/>
    <cellStyle name="Normal 2 32 7 3" xfId="23067" xr:uid="{00000000-0005-0000-0000-0000426D0000}"/>
    <cellStyle name="Normal 2 32 7 3 2" xfId="23068" xr:uid="{00000000-0005-0000-0000-0000436D0000}"/>
    <cellStyle name="Normal 2 32 7 3 3" xfId="23069" xr:uid="{00000000-0005-0000-0000-0000446D0000}"/>
    <cellStyle name="Normal 2 32 7 4" xfId="23070" xr:uid="{00000000-0005-0000-0000-0000456D0000}"/>
    <cellStyle name="Normal 2 32 8" xfId="2112" xr:uid="{00000000-0005-0000-0000-0000466D0000}"/>
    <cellStyle name="Normal 2 32 8 2" xfId="23071" xr:uid="{00000000-0005-0000-0000-0000476D0000}"/>
    <cellStyle name="Normal 2 32 8 2 2" xfId="23072" xr:uid="{00000000-0005-0000-0000-0000486D0000}"/>
    <cellStyle name="Normal 2 32 8 2 2 2" xfId="23073" xr:uid="{00000000-0005-0000-0000-0000496D0000}"/>
    <cellStyle name="Normal 2 32 8 2 2 3" xfId="23074" xr:uid="{00000000-0005-0000-0000-00004A6D0000}"/>
    <cellStyle name="Normal 2 32 8 2 3" xfId="23075" xr:uid="{00000000-0005-0000-0000-00004B6D0000}"/>
    <cellStyle name="Normal 2 32 8 2 4" xfId="23076" xr:uid="{00000000-0005-0000-0000-00004C6D0000}"/>
    <cellStyle name="Normal 2 32 8 3" xfId="23077" xr:uid="{00000000-0005-0000-0000-00004D6D0000}"/>
    <cellStyle name="Normal 2 32 8 3 2" xfId="23078" xr:uid="{00000000-0005-0000-0000-00004E6D0000}"/>
    <cellStyle name="Normal 2 32 8 3 3" xfId="23079" xr:uid="{00000000-0005-0000-0000-00004F6D0000}"/>
    <cellStyle name="Normal 2 32 8 4" xfId="23080" xr:uid="{00000000-0005-0000-0000-0000506D0000}"/>
    <cellStyle name="Normal 2 32 9" xfId="2113" xr:uid="{00000000-0005-0000-0000-0000516D0000}"/>
    <cellStyle name="Normal 2 32 9 2" xfId="23081" xr:uid="{00000000-0005-0000-0000-0000526D0000}"/>
    <cellStyle name="Normal 2 32 9 2 2" xfId="23082" xr:uid="{00000000-0005-0000-0000-0000536D0000}"/>
    <cellStyle name="Normal 2 32 9 2 2 2" xfId="23083" xr:uid="{00000000-0005-0000-0000-0000546D0000}"/>
    <cellStyle name="Normal 2 32 9 2 2 3" xfId="23084" xr:uid="{00000000-0005-0000-0000-0000556D0000}"/>
    <cellStyle name="Normal 2 32 9 2 3" xfId="23085" xr:uid="{00000000-0005-0000-0000-0000566D0000}"/>
    <cellStyle name="Normal 2 32 9 2 4" xfId="23086" xr:uid="{00000000-0005-0000-0000-0000576D0000}"/>
    <cellStyle name="Normal 2 32 9 3" xfId="23087" xr:uid="{00000000-0005-0000-0000-0000586D0000}"/>
    <cellStyle name="Normal 2 32 9 3 2" xfId="23088" xr:uid="{00000000-0005-0000-0000-0000596D0000}"/>
    <cellStyle name="Normal 2 32 9 3 3" xfId="23089" xr:uid="{00000000-0005-0000-0000-00005A6D0000}"/>
    <cellStyle name="Normal 2 32 9 4" xfId="23090" xr:uid="{00000000-0005-0000-0000-00005B6D0000}"/>
    <cellStyle name="Normal 2 33" xfId="2114" xr:uid="{00000000-0005-0000-0000-00005C6D0000}"/>
    <cellStyle name="Normal 2 33 10" xfId="2115" xr:uid="{00000000-0005-0000-0000-00005D6D0000}"/>
    <cellStyle name="Normal 2 33 10 2" xfId="23091" xr:uid="{00000000-0005-0000-0000-00005E6D0000}"/>
    <cellStyle name="Normal 2 33 10 2 2" xfId="23092" xr:uid="{00000000-0005-0000-0000-00005F6D0000}"/>
    <cellStyle name="Normal 2 33 10 2 2 2" xfId="23093" xr:uid="{00000000-0005-0000-0000-0000606D0000}"/>
    <cellStyle name="Normal 2 33 10 2 2 3" xfId="23094" xr:uid="{00000000-0005-0000-0000-0000616D0000}"/>
    <cellStyle name="Normal 2 33 10 2 3" xfId="23095" xr:uid="{00000000-0005-0000-0000-0000626D0000}"/>
    <cellStyle name="Normal 2 33 10 2 4" xfId="23096" xr:uid="{00000000-0005-0000-0000-0000636D0000}"/>
    <cellStyle name="Normal 2 33 10 3" xfId="23097" xr:uid="{00000000-0005-0000-0000-0000646D0000}"/>
    <cellStyle name="Normal 2 33 10 3 2" xfId="23098" xr:uid="{00000000-0005-0000-0000-0000656D0000}"/>
    <cellStyle name="Normal 2 33 10 3 3" xfId="23099" xr:uid="{00000000-0005-0000-0000-0000666D0000}"/>
    <cellStyle name="Normal 2 33 10 4" xfId="23100" xr:uid="{00000000-0005-0000-0000-0000676D0000}"/>
    <cellStyle name="Normal 2 33 11" xfId="2116" xr:uid="{00000000-0005-0000-0000-0000686D0000}"/>
    <cellStyle name="Normal 2 33 11 2" xfId="23101" xr:uid="{00000000-0005-0000-0000-0000696D0000}"/>
    <cellStyle name="Normal 2 33 11 2 2" xfId="23102" xr:uid="{00000000-0005-0000-0000-00006A6D0000}"/>
    <cellStyle name="Normal 2 33 11 2 2 2" xfId="23103" xr:uid="{00000000-0005-0000-0000-00006B6D0000}"/>
    <cellStyle name="Normal 2 33 11 2 2 3" xfId="23104" xr:uid="{00000000-0005-0000-0000-00006C6D0000}"/>
    <cellStyle name="Normal 2 33 11 2 3" xfId="23105" xr:uid="{00000000-0005-0000-0000-00006D6D0000}"/>
    <cellStyle name="Normal 2 33 11 2 4" xfId="23106" xr:uid="{00000000-0005-0000-0000-00006E6D0000}"/>
    <cellStyle name="Normal 2 33 11 3" xfId="23107" xr:uid="{00000000-0005-0000-0000-00006F6D0000}"/>
    <cellStyle name="Normal 2 33 11 3 2" xfId="23108" xr:uid="{00000000-0005-0000-0000-0000706D0000}"/>
    <cellStyle name="Normal 2 33 11 3 3" xfId="23109" xr:uid="{00000000-0005-0000-0000-0000716D0000}"/>
    <cellStyle name="Normal 2 33 11 4" xfId="23110" xr:uid="{00000000-0005-0000-0000-0000726D0000}"/>
    <cellStyle name="Normal 2 33 12" xfId="2117" xr:uid="{00000000-0005-0000-0000-0000736D0000}"/>
    <cellStyle name="Normal 2 33 12 2" xfId="23111" xr:uid="{00000000-0005-0000-0000-0000746D0000}"/>
    <cellStyle name="Normal 2 33 12 2 2" xfId="23112" xr:uid="{00000000-0005-0000-0000-0000756D0000}"/>
    <cellStyle name="Normal 2 33 12 2 2 2" xfId="23113" xr:uid="{00000000-0005-0000-0000-0000766D0000}"/>
    <cellStyle name="Normal 2 33 12 2 2 3" xfId="23114" xr:uid="{00000000-0005-0000-0000-0000776D0000}"/>
    <cellStyle name="Normal 2 33 12 2 3" xfId="23115" xr:uid="{00000000-0005-0000-0000-0000786D0000}"/>
    <cellStyle name="Normal 2 33 12 2 4" xfId="23116" xr:uid="{00000000-0005-0000-0000-0000796D0000}"/>
    <cellStyle name="Normal 2 33 12 3" xfId="23117" xr:uid="{00000000-0005-0000-0000-00007A6D0000}"/>
    <cellStyle name="Normal 2 33 12 3 2" xfId="23118" xr:uid="{00000000-0005-0000-0000-00007B6D0000}"/>
    <cellStyle name="Normal 2 33 12 3 3" xfId="23119" xr:uid="{00000000-0005-0000-0000-00007C6D0000}"/>
    <cellStyle name="Normal 2 33 12 4" xfId="23120" xr:uid="{00000000-0005-0000-0000-00007D6D0000}"/>
    <cellStyle name="Normal 2 33 13" xfId="2118" xr:uid="{00000000-0005-0000-0000-00007E6D0000}"/>
    <cellStyle name="Normal 2 33 13 2" xfId="23121" xr:uid="{00000000-0005-0000-0000-00007F6D0000}"/>
    <cellStyle name="Normal 2 33 13 2 2" xfId="23122" xr:uid="{00000000-0005-0000-0000-0000806D0000}"/>
    <cellStyle name="Normal 2 33 13 2 2 2" xfId="23123" xr:uid="{00000000-0005-0000-0000-0000816D0000}"/>
    <cellStyle name="Normal 2 33 13 2 2 3" xfId="23124" xr:uid="{00000000-0005-0000-0000-0000826D0000}"/>
    <cellStyle name="Normal 2 33 13 2 3" xfId="23125" xr:uid="{00000000-0005-0000-0000-0000836D0000}"/>
    <cellStyle name="Normal 2 33 13 2 4" xfId="23126" xr:uid="{00000000-0005-0000-0000-0000846D0000}"/>
    <cellStyle name="Normal 2 33 13 3" xfId="23127" xr:uid="{00000000-0005-0000-0000-0000856D0000}"/>
    <cellStyle name="Normal 2 33 13 3 2" xfId="23128" xr:uid="{00000000-0005-0000-0000-0000866D0000}"/>
    <cellStyle name="Normal 2 33 13 3 3" xfId="23129" xr:uid="{00000000-0005-0000-0000-0000876D0000}"/>
    <cellStyle name="Normal 2 33 13 4" xfId="23130" xr:uid="{00000000-0005-0000-0000-0000886D0000}"/>
    <cellStyle name="Normal 2 33 14" xfId="2119" xr:uid="{00000000-0005-0000-0000-0000896D0000}"/>
    <cellStyle name="Normal 2 33 14 2" xfId="23131" xr:uid="{00000000-0005-0000-0000-00008A6D0000}"/>
    <cellStyle name="Normal 2 33 14 2 2" xfId="23132" xr:uid="{00000000-0005-0000-0000-00008B6D0000}"/>
    <cellStyle name="Normal 2 33 14 2 2 2" xfId="23133" xr:uid="{00000000-0005-0000-0000-00008C6D0000}"/>
    <cellStyle name="Normal 2 33 14 2 2 3" xfId="23134" xr:uid="{00000000-0005-0000-0000-00008D6D0000}"/>
    <cellStyle name="Normal 2 33 14 2 3" xfId="23135" xr:uid="{00000000-0005-0000-0000-00008E6D0000}"/>
    <cellStyle name="Normal 2 33 14 2 4" xfId="23136" xr:uid="{00000000-0005-0000-0000-00008F6D0000}"/>
    <cellStyle name="Normal 2 33 14 3" xfId="23137" xr:uid="{00000000-0005-0000-0000-0000906D0000}"/>
    <cellStyle name="Normal 2 33 14 3 2" xfId="23138" xr:uid="{00000000-0005-0000-0000-0000916D0000}"/>
    <cellStyle name="Normal 2 33 14 3 3" xfId="23139" xr:uid="{00000000-0005-0000-0000-0000926D0000}"/>
    <cellStyle name="Normal 2 33 14 4" xfId="23140" xr:uid="{00000000-0005-0000-0000-0000936D0000}"/>
    <cellStyle name="Normal 2 33 15" xfId="2120" xr:uid="{00000000-0005-0000-0000-0000946D0000}"/>
    <cellStyle name="Normal 2 33 15 2" xfId="23141" xr:uid="{00000000-0005-0000-0000-0000956D0000}"/>
    <cellStyle name="Normal 2 33 15 2 2" xfId="23142" xr:uid="{00000000-0005-0000-0000-0000966D0000}"/>
    <cellStyle name="Normal 2 33 15 2 2 2" xfId="23143" xr:uid="{00000000-0005-0000-0000-0000976D0000}"/>
    <cellStyle name="Normal 2 33 15 2 2 3" xfId="23144" xr:uid="{00000000-0005-0000-0000-0000986D0000}"/>
    <cellStyle name="Normal 2 33 15 2 3" xfId="23145" xr:uid="{00000000-0005-0000-0000-0000996D0000}"/>
    <cellStyle name="Normal 2 33 15 2 4" xfId="23146" xr:uid="{00000000-0005-0000-0000-00009A6D0000}"/>
    <cellStyle name="Normal 2 33 15 3" xfId="23147" xr:uid="{00000000-0005-0000-0000-00009B6D0000}"/>
    <cellStyle name="Normal 2 33 15 3 2" xfId="23148" xr:uid="{00000000-0005-0000-0000-00009C6D0000}"/>
    <cellStyle name="Normal 2 33 15 3 3" xfId="23149" xr:uid="{00000000-0005-0000-0000-00009D6D0000}"/>
    <cellStyle name="Normal 2 33 15 4" xfId="23150" xr:uid="{00000000-0005-0000-0000-00009E6D0000}"/>
    <cellStyle name="Normal 2 33 16" xfId="2121" xr:uid="{00000000-0005-0000-0000-00009F6D0000}"/>
    <cellStyle name="Normal 2 33 16 2" xfId="23151" xr:uid="{00000000-0005-0000-0000-0000A06D0000}"/>
    <cellStyle name="Normal 2 33 16 2 2" xfId="23152" xr:uid="{00000000-0005-0000-0000-0000A16D0000}"/>
    <cellStyle name="Normal 2 33 16 2 2 2" xfId="23153" xr:uid="{00000000-0005-0000-0000-0000A26D0000}"/>
    <cellStyle name="Normal 2 33 16 2 2 3" xfId="23154" xr:uid="{00000000-0005-0000-0000-0000A36D0000}"/>
    <cellStyle name="Normal 2 33 16 2 3" xfId="23155" xr:uid="{00000000-0005-0000-0000-0000A46D0000}"/>
    <cellStyle name="Normal 2 33 16 2 4" xfId="23156" xr:uid="{00000000-0005-0000-0000-0000A56D0000}"/>
    <cellStyle name="Normal 2 33 16 3" xfId="23157" xr:uid="{00000000-0005-0000-0000-0000A66D0000}"/>
    <cellStyle name="Normal 2 33 16 3 2" xfId="23158" xr:uid="{00000000-0005-0000-0000-0000A76D0000}"/>
    <cellStyle name="Normal 2 33 16 3 3" xfId="23159" xr:uid="{00000000-0005-0000-0000-0000A86D0000}"/>
    <cellStyle name="Normal 2 33 16 4" xfId="23160" xr:uid="{00000000-0005-0000-0000-0000A96D0000}"/>
    <cellStyle name="Normal 2 33 17" xfId="2122" xr:uid="{00000000-0005-0000-0000-0000AA6D0000}"/>
    <cellStyle name="Normal 2 33 17 2" xfId="23161" xr:uid="{00000000-0005-0000-0000-0000AB6D0000}"/>
    <cellStyle name="Normal 2 33 17 2 2" xfId="23162" xr:uid="{00000000-0005-0000-0000-0000AC6D0000}"/>
    <cellStyle name="Normal 2 33 17 2 2 2" xfId="23163" xr:uid="{00000000-0005-0000-0000-0000AD6D0000}"/>
    <cellStyle name="Normal 2 33 17 2 2 3" xfId="23164" xr:uid="{00000000-0005-0000-0000-0000AE6D0000}"/>
    <cellStyle name="Normal 2 33 17 2 3" xfId="23165" xr:uid="{00000000-0005-0000-0000-0000AF6D0000}"/>
    <cellStyle name="Normal 2 33 17 2 4" xfId="23166" xr:uid="{00000000-0005-0000-0000-0000B06D0000}"/>
    <cellStyle name="Normal 2 33 17 3" xfId="23167" xr:uid="{00000000-0005-0000-0000-0000B16D0000}"/>
    <cellStyle name="Normal 2 33 17 3 2" xfId="23168" xr:uid="{00000000-0005-0000-0000-0000B26D0000}"/>
    <cellStyle name="Normal 2 33 17 3 3" xfId="23169" xr:uid="{00000000-0005-0000-0000-0000B36D0000}"/>
    <cellStyle name="Normal 2 33 17 4" xfId="23170" xr:uid="{00000000-0005-0000-0000-0000B46D0000}"/>
    <cellStyle name="Normal 2 33 18" xfId="2123" xr:uid="{00000000-0005-0000-0000-0000B56D0000}"/>
    <cellStyle name="Normal 2 33 18 2" xfId="23171" xr:uid="{00000000-0005-0000-0000-0000B66D0000}"/>
    <cellStyle name="Normal 2 33 18 2 2" xfId="23172" xr:uid="{00000000-0005-0000-0000-0000B76D0000}"/>
    <cellStyle name="Normal 2 33 18 2 2 2" xfId="23173" xr:uid="{00000000-0005-0000-0000-0000B86D0000}"/>
    <cellStyle name="Normal 2 33 18 2 2 3" xfId="23174" xr:uid="{00000000-0005-0000-0000-0000B96D0000}"/>
    <cellStyle name="Normal 2 33 18 2 3" xfId="23175" xr:uid="{00000000-0005-0000-0000-0000BA6D0000}"/>
    <cellStyle name="Normal 2 33 18 2 4" xfId="23176" xr:uid="{00000000-0005-0000-0000-0000BB6D0000}"/>
    <cellStyle name="Normal 2 33 18 3" xfId="23177" xr:uid="{00000000-0005-0000-0000-0000BC6D0000}"/>
    <cellStyle name="Normal 2 33 18 3 2" xfId="23178" xr:uid="{00000000-0005-0000-0000-0000BD6D0000}"/>
    <cellStyle name="Normal 2 33 18 3 3" xfId="23179" xr:uid="{00000000-0005-0000-0000-0000BE6D0000}"/>
    <cellStyle name="Normal 2 33 18 4" xfId="23180" xr:uid="{00000000-0005-0000-0000-0000BF6D0000}"/>
    <cellStyle name="Normal 2 33 19" xfId="2124" xr:uid="{00000000-0005-0000-0000-0000C06D0000}"/>
    <cellStyle name="Normal 2 33 19 2" xfId="23181" xr:uid="{00000000-0005-0000-0000-0000C16D0000}"/>
    <cellStyle name="Normal 2 33 19 2 2" xfId="23182" xr:uid="{00000000-0005-0000-0000-0000C26D0000}"/>
    <cellStyle name="Normal 2 33 19 2 2 2" xfId="23183" xr:uid="{00000000-0005-0000-0000-0000C36D0000}"/>
    <cellStyle name="Normal 2 33 19 2 2 3" xfId="23184" xr:uid="{00000000-0005-0000-0000-0000C46D0000}"/>
    <cellStyle name="Normal 2 33 19 2 3" xfId="23185" xr:uid="{00000000-0005-0000-0000-0000C56D0000}"/>
    <cellStyle name="Normal 2 33 19 2 4" xfId="23186" xr:uid="{00000000-0005-0000-0000-0000C66D0000}"/>
    <cellStyle name="Normal 2 33 19 3" xfId="23187" xr:uid="{00000000-0005-0000-0000-0000C76D0000}"/>
    <cellStyle name="Normal 2 33 19 3 2" xfId="23188" xr:uid="{00000000-0005-0000-0000-0000C86D0000}"/>
    <cellStyle name="Normal 2 33 19 3 3" xfId="23189" xr:uid="{00000000-0005-0000-0000-0000C96D0000}"/>
    <cellStyle name="Normal 2 33 19 4" xfId="23190" xr:uid="{00000000-0005-0000-0000-0000CA6D0000}"/>
    <cellStyle name="Normal 2 33 2" xfId="2125" xr:uid="{00000000-0005-0000-0000-0000CB6D0000}"/>
    <cellStyle name="Normal 2 33 2 2" xfId="23191" xr:uid="{00000000-0005-0000-0000-0000CC6D0000}"/>
    <cellStyle name="Normal 2 33 2 2 2" xfId="23192" xr:uid="{00000000-0005-0000-0000-0000CD6D0000}"/>
    <cellStyle name="Normal 2 33 2 2 2 2" xfId="23193" xr:uid="{00000000-0005-0000-0000-0000CE6D0000}"/>
    <cellStyle name="Normal 2 33 2 2 2 3" xfId="23194" xr:uid="{00000000-0005-0000-0000-0000CF6D0000}"/>
    <cellStyle name="Normal 2 33 2 2 3" xfId="23195" xr:uid="{00000000-0005-0000-0000-0000D06D0000}"/>
    <cellStyle name="Normal 2 33 2 2 4" xfId="23196" xr:uid="{00000000-0005-0000-0000-0000D16D0000}"/>
    <cellStyle name="Normal 2 33 2 3" xfId="23197" xr:uid="{00000000-0005-0000-0000-0000D26D0000}"/>
    <cellStyle name="Normal 2 33 2 3 2" xfId="23198" xr:uid="{00000000-0005-0000-0000-0000D36D0000}"/>
    <cellStyle name="Normal 2 33 2 3 3" xfId="23199" xr:uid="{00000000-0005-0000-0000-0000D46D0000}"/>
    <cellStyle name="Normal 2 33 2 4" xfId="23200" xr:uid="{00000000-0005-0000-0000-0000D56D0000}"/>
    <cellStyle name="Normal 2 33 20" xfId="2126" xr:uid="{00000000-0005-0000-0000-0000D66D0000}"/>
    <cellStyle name="Normal 2 33 20 2" xfId="23201" xr:uid="{00000000-0005-0000-0000-0000D76D0000}"/>
    <cellStyle name="Normal 2 33 20 2 2" xfId="23202" xr:uid="{00000000-0005-0000-0000-0000D86D0000}"/>
    <cellStyle name="Normal 2 33 20 2 2 2" xfId="23203" xr:uid="{00000000-0005-0000-0000-0000D96D0000}"/>
    <cellStyle name="Normal 2 33 20 2 2 3" xfId="23204" xr:uid="{00000000-0005-0000-0000-0000DA6D0000}"/>
    <cellStyle name="Normal 2 33 20 2 3" xfId="23205" xr:uid="{00000000-0005-0000-0000-0000DB6D0000}"/>
    <cellStyle name="Normal 2 33 20 2 4" xfId="23206" xr:uid="{00000000-0005-0000-0000-0000DC6D0000}"/>
    <cellStyle name="Normal 2 33 20 3" xfId="23207" xr:uid="{00000000-0005-0000-0000-0000DD6D0000}"/>
    <cellStyle name="Normal 2 33 20 3 2" xfId="23208" xr:uid="{00000000-0005-0000-0000-0000DE6D0000}"/>
    <cellStyle name="Normal 2 33 20 3 3" xfId="23209" xr:uid="{00000000-0005-0000-0000-0000DF6D0000}"/>
    <cellStyle name="Normal 2 33 20 4" xfId="23210" xr:uid="{00000000-0005-0000-0000-0000E06D0000}"/>
    <cellStyle name="Normal 2 33 21" xfId="2127" xr:uid="{00000000-0005-0000-0000-0000E16D0000}"/>
    <cellStyle name="Normal 2 33 21 2" xfId="23211" xr:uid="{00000000-0005-0000-0000-0000E26D0000}"/>
    <cellStyle name="Normal 2 33 21 2 2" xfId="23212" xr:uid="{00000000-0005-0000-0000-0000E36D0000}"/>
    <cellStyle name="Normal 2 33 21 2 2 2" xfId="23213" xr:uid="{00000000-0005-0000-0000-0000E46D0000}"/>
    <cellStyle name="Normal 2 33 21 2 2 3" xfId="23214" xr:uid="{00000000-0005-0000-0000-0000E56D0000}"/>
    <cellStyle name="Normal 2 33 21 2 3" xfId="23215" xr:uid="{00000000-0005-0000-0000-0000E66D0000}"/>
    <cellStyle name="Normal 2 33 21 2 4" xfId="23216" xr:uid="{00000000-0005-0000-0000-0000E76D0000}"/>
    <cellStyle name="Normal 2 33 21 3" xfId="23217" xr:uid="{00000000-0005-0000-0000-0000E86D0000}"/>
    <cellStyle name="Normal 2 33 21 3 2" xfId="23218" xr:uid="{00000000-0005-0000-0000-0000E96D0000}"/>
    <cellStyle name="Normal 2 33 21 3 3" xfId="23219" xr:uid="{00000000-0005-0000-0000-0000EA6D0000}"/>
    <cellStyle name="Normal 2 33 21 4" xfId="23220" xr:uid="{00000000-0005-0000-0000-0000EB6D0000}"/>
    <cellStyle name="Normal 2 33 22" xfId="2128" xr:uid="{00000000-0005-0000-0000-0000EC6D0000}"/>
    <cellStyle name="Normal 2 33 22 2" xfId="23221" xr:uid="{00000000-0005-0000-0000-0000ED6D0000}"/>
    <cellStyle name="Normal 2 33 22 2 2" xfId="23222" xr:uid="{00000000-0005-0000-0000-0000EE6D0000}"/>
    <cellStyle name="Normal 2 33 22 2 2 2" xfId="23223" xr:uid="{00000000-0005-0000-0000-0000EF6D0000}"/>
    <cellStyle name="Normal 2 33 22 2 2 3" xfId="23224" xr:uid="{00000000-0005-0000-0000-0000F06D0000}"/>
    <cellStyle name="Normal 2 33 22 2 3" xfId="23225" xr:uid="{00000000-0005-0000-0000-0000F16D0000}"/>
    <cellStyle name="Normal 2 33 22 2 4" xfId="23226" xr:uid="{00000000-0005-0000-0000-0000F26D0000}"/>
    <cellStyle name="Normal 2 33 22 3" xfId="23227" xr:uid="{00000000-0005-0000-0000-0000F36D0000}"/>
    <cellStyle name="Normal 2 33 22 3 2" xfId="23228" xr:uid="{00000000-0005-0000-0000-0000F46D0000}"/>
    <cellStyle name="Normal 2 33 22 3 3" xfId="23229" xr:uid="{00000000-0005-0000-0000-0000F56D0000}"/>
    <cellStyle name="Normal 2 33 22 4" xfId="23230" xr:uid="{00000000-0005-0000-0000-0000F66D0000}"/>
    <cellStyle name="Normal 2 33 23" xfId="2129" xr:uid="{00000000-0005-0000-0000-0000F76D0000}"/>
    <cellStyle name="Normal 2 33 23 2" xfId="23231" xr:uid="{00000000-0005-0000-0000-0000F86D0000}"/>
    <cellStyle name="Normal 2 33 23 2 2" xfId="23232" xr:uid="{00000000-0005-0000-0000-0000F96D0000}"/>
    <cellStyle name="Normal 2 33 23 2 2 2" xfId="23233" xr:uid="{00000000-0005-0000-0000-0000FA6D0000}"/>
    <cellStyle name="Normal 2 33 23 2 2 3" xfId="23234" xr:uid="{00000000-0005-0000-0000-0000FB6D0000}"/>
    <cellStyle name="Normal 2 33 23 2 3" xfId="23235" xr:uid="{00000000-0005-0000-0000-0000FC6D0000}"/>
    <cellStyle name="Normal 2 33 23 2 4" xfId="23236" xr:uid="{00000000-0005-0000-0000-0000FD6D0000}"/>
    <cellStyle name="Normal 2 33 23 3" xfId="23237" xr:uid="{00000000-0005-0000-0000-0000FE6D0000}"/>
    <cellStyle name="Normal 2 33 23 3 2" xfId="23238" xr:uid="{00000000-0005-0000-0000-0000FF6D0000}"/>
    <cellStyle name="Normal 2 33 23 3 3" xfId="23239" xr:uid="{00000000-0005-0000-0000-0000006E0000}"/>
    <cellStyle name="Normal 2 33 23 4" xfId="23240" xr:uid="{00000000-0005-0000-0000-0000016E0000}"/>
    <cellStyle name="Normal 2 33 24" xfId="23241" xr:uid="{00000000-0005-0000-0000-0000026E0000}"/>
    <cellStyle name="Normal 2 33 24 2" xfId="23242" xr:uid="{00000000-0005-0000-0000-0000036E0000}"/>
    <cellStyle name="Normal 2 33 24 2 2" xfId="23243" xr:uid="{00000000-0005-0000-0000-0000046E0000}"/>
    <cellStyle name="Normal 2 33 24 2 3" xfId="23244" xr:uid="{00000000-0005-0000-0000-0000056E0000}"/>
    <cellStyle name="Normal 2 33 24 3" xfId="23245" xr:uid="{00000000-0005-0000-0000-0000066E0000}"/>
    <cellStyle name="Normal 2 33 24 4" xfId="23246" xr:uid="{00000000-0005-0000-0000-0000076E0000}"/>
    <cellStyle name="Normal 2 33 25" xfId="23247" xr:uid="{00000000-0005-0000-0000-0000086E0000}"/>
    <cellStyle name="Normal 2 33 25 2" xfId="23248" xr:uid="{00000000-0005-0000-0000-0000096E0000}"/>
    <cellStyle name="Normal 2 33 25 3" xfId="23249" xr:uid="{00000000-0005-0000-0000-00000A6E0000}"/>
    <cellStyle name="Normal 2 33 26" xfId="23250" xr:uid="{00000000-0005-0000-0000-00000B6E0000}"/>
    <cellStyle name="Normal 2 33 3" xfId="2130" xr:uid="{00000000-0005-0000-0000-00000C6E0000}"/>
    <cellStyle name="Normal 2 33 3 2" xfId="23251" xr:uid="{00000000-0005-0000-0000-00000D6E0000}"/>
    <cellStyle name="Normal 2 33 3 2 2" xfId="23252" xr:uid="{00000000-0005-0000-0000-00000E6E0000}"/>
    <cellStyle name="Normal 2 33 3 2 2 2" xfId="23253" xr:uid="{00000000-0005-0000-0000-00000F6E0000}"/>
    <cellStyle name="Normal 2 33 3 2 2 3" xfId="23254" xr:uid="{00000000-0005-0000-0000-0000106E0000}"/>
    <cellStyle name="Normal 2 33 3 2 3" xfId="23255" xr:uid="{00000000-0005-0000-0000-0000116E0000}"/>
    <cellStyle name="Normal 2 33 3 2 4" xfId="23256" xr:uid="{00000000-0005-0000-0000-0000126E0000}"/>
    <cellStyle name="Normal 2 33 3 3" xfId="23257" xr:uid="{00000000-0005-0000-0000-0000136E0000}"/>
    <cellStyle name="Normal 2 33 3 3 2" xfId="23258" xr:uid="{00000000-0005-0000-0000-0000146E0000}"/>
    <cellStyle name="Normal 2 33 3 3 3" xfId="23259" xr:uid="{00000000-0005-0000-0000-0000156E0000}"/>
    <cellStyle name="Normal 2 33 3 4" xfId="23260" xr:uid="{00000000-0005-0000-0000-0000166E0000}"/>
    <cellStyle name="Normal 2 33 4" xfId="2131" xr:uid="{00000000-0005-0000-0000-0000176E0000}"/>
    <cellStyle name="Normal 2 33 4 2" xfId="23261" xr:uid="{00000000-0005-0000-0000-0000186E0000}"/>
    <cellStyle name="Normal 2 33 4 2 2" xfId="23262" xr:uid="{00000000-0005-0000-0000-0000196E0000}"/>
    <cellStyle name="Normal 2 33 4 2 2 2" xfId="23263" xr:uid="{00000000-0005-0000-0000-00001A6E0000}"/>
    <cellStyle name="Normal 2 33 4 2 2 3" xfId="23264" xr:uid="{00000000-0005-0000-0000-00001B6E0000}"/>
    <cellStyle name="Normal 2 33 4 2 3" xfId="23265" xr:uid="{00000000-0005-0000-0000-00001C6E0000}"/>
    <cellStyle name="Normal 2 33 4 2 4" xfId="23266" xr:uid="{00000000-0005-0000-0000-00001D6E0000}"/>
    <cellStyle name="Normal 2 33 4 3" xfId="23267" xr:uid="{00000000-0005-0000-0000-00001E6E0000}"/>
    <cellStyle name="Normal 2 33 4 3 2" xfId="23268" xr:uid="{00000000-0005-0000-0000-00001F6E0000}"/>
    <cellStyle name="Normal 2 33 4 3 3" xfId="23269" xr:uid="{00000000-0005-0000-0000-0000206E0000}"/>
    <cellStyle name="Normal 2 33 4 4" xfId="23270" xr:uid="{00000000-0005-0000-0000-0000216E0000}"/>
    <cellStyle name="Normal 2 33 5" xfId="2132" xr:uid="{00000000-0005-0000-0000-0000226E0000}"/>
    <cellStyle name="Normal 2 33 5 2" xfId="23271" xr:uid="{00000000-0005-0000-0000-0000236E0000}"/>
    <cellStyle name="Normal 2 33 5 2 2" xfId="23272" xr:uid="{00000000-0005-0000-0000-0000246E0000}"/>
    <cellStyle name="Normal 2 33 5 2 2 2" xfId="23273" xr:uid="{00000000-0005-0000-0000-0000256E0000}"/>
    <cellStyle name="Normal 2 33 5 2 2 3" xfId="23274" xr:uid="{00000000-0005-0000-0000-0000266E0000}"/>
    <cellStyle name="Normal 2 33 5 2 3" xfId="23275" xr:uid="{00000000-0005-0000-0000-0000276E0000}"/>
    <cellStyle name="Normal 2 33 5 2 4" xfId="23276" xr:uid="{00000000-0005-0000-0000-0000286E0000}"/>
    <cellStyle name="Normal 2 33 5 3" xfId="23277" xr:uid="{00000000-0005-0000-0000-0000296E0000}"/>
    <cellStyle name="Normal 2 33 5 3 2" xfId="23278" xr:uid="{00000000-0005-0000-0000-00002A6E0000}"/>
    <cellStyle name="Normal 2 33 5 3 3" xfId="23279" xr:uid="{00000000-0005-0000-0000-00002B6E0000}"/>
    <cellStyle name="Normal 2 33 5 4" xfId="23280" xr:uid="{00000000-0005-0000-0000-00002C6E0000}"/>
    <cellStyle name="Normal 2 33 6" xfId="2133" xr:uid="{00000000-0005-0000-0000-00002D6E0000}"/>
    <cellStyle name="Normal 2 33 6 2" xfId="23281" xr:uid="{00000000-0005-0000-0000-00002E6E0000}"/>
    <cellStyle name="Normal 2 33 6 2 2" xfId="23282" xr:uid="{00000000-0005-0000-0000-00002F6E0000}"/>
    <cellStyle name="Normal 2 33 6 2 2 2" xfId="23283" xr:uid="{00000000-0005-0000-0000-0000306E0000}"/>
    <cellStyle name="Normal 2 33 6 2 2 3" xfId="23284" xr:uid="{00000000-0005-0000-0000-0000316E0000}"/>
    <cellStyle name="Normal 2 33 6 2 3" xfId="23285" xr:uid="{00000000-0005-0000-0000-0000326E0000}"/>
    <cellStyle name="Normal 2 33 6 2 4" xfId="23286" xr:uid="{00000000-0005-0000-0000-0000336E0000}"/>
    <cellStyle name="Normal 2 33 6 3" xfId="23287" xr:uid="{00000000-0005-0000-0000-0000346E0000}"/>
    <cellStyle name="Normal 2 33 6 3 2" xfId="23288" xr:uid="{00000000-0005-0000-0000-0000356E0000}"/>
    <cellStyle name="Normal 2 33 6 3 3" xfId="23289" xr:uid="{00000000-0005-0000-0000-0000366E0000}"/>
    <cellStyle name="Normal 2 33 6 4" xfId="23290" xr:uid="{00000000-0005-0000-0000-0000376E0000}"/>
    <cellStyle name="Normal 2 33 7" xfId="2134" xr:uid="{00000000-0005-0000-0000-0000386E0000}"/>
    <cellStyle name="Normal 2 33 7 2" xfId="23291" xr:uid="{00000000-0005-0000-0000-0000396E0000}"/>
    <cellStyle name="Normal 2 33 7 2 2" xfId="23292" xr:uid="{00000000-0005-0000-0000-00003A6E0000}"/>
    <cellStyle name="Normal 2 33 7 2 2 2" xfId="23293" xr:uid="{00000000-0005-0000-0000-00003B6E0000}"/>
    <cellStyle name="Normal 2 33 7 2 2 3" xfId="23294" xr:uid="{00000000-0005-0000-0000-00003C6E0000}"/>
    <cellStyle name="Normal 2 33 7 2 3" xfId="23295" xr:uid="{00000000-0005-0000-0000-00003D6E0000}"/>
    <cellStyle name="Normal 2 33 7 2 4" xfId="23296" xr:uid="{00000000-0005-0000-0000-00003E6E0000}"/>
    <cellStyle name="Normal 2 33 7 3" xfId="23297" xr:uid="{00000000-0005-0000-0000-00003F6E0000}"/>
    <cellStyle name="Normal 2 33 7 3 2" xfId="23298" xr:uid="{00000000-0005-0000-0000-0000406E0000}"/>
    <cellStyle name="Normal 2 33 7 3 3" xfId="23299" xr:uid="{00000000-0005-0000-0000-0000416E0000}"/>
    <cellStyle name="Normal 2 33 7 4" xfId="23300" xr:uid="{00000000-0005-0000-0000-0000426E0000}"/>
    <cellStyle name="Normal 2 33 8" xfId="2135" xr:uid="{00000000-0005-0000-0000-0000436E0000}"/>
    <cellStyle name="Normal 2 33 8 2" xfId="23301" xr:uid="{00000000-0005-0000-0000-0000446E0000}"/>
    <cellStyle name="Normal 2 33 8 2 2" xfId="23302" xr:uid="{00000000-0005-0000-0000-0000456E0000}"/>
    <cellStyle name="Normal 2 33 8 2 2 2" xfId="23303" xr:uid="{00000000-0005-0000-0000-0000466E0000}"/>
    <cellStyle name="Normal 2 33 8 2 2 3" xfId="23304" xr:uid="{00000000-0005-0000-0000-0000476E0000}"/>
    <cellStyle name="Normal 2 33 8 2 3" xfId="23305" xr:uid="{00000000-0005-0000-0000-0000486E0000}"/>
    <cellStyle name="Normal 2 33 8 2 4" xfId="23306" xr:uid="{00000000-0005-0000-0000-0000496E0000}"/>
    <cellStyle name="Normal 2 33 8 3" xfId="23307" xr:uid="{00000000-0005-0000-0000-00004A6E0000}"/>
    <cellStyle name="Normal 2 33 8 3 2" xfId="23308" xr:uid="{00000000-0005-0000-0000-00004B6E0000}"/>
    <cellStyle name="Normal 2 33 8 3 3" xfId="23309" xr:uid="{00000000-0005-0000-0000-00004C6E0000}"/>
    <cellStyle name="Normal 2 33 8 4" xfId="23310" xr:uid="{00000000-0005-0000-0000-00004D6E0000}"/>
    <cellStyle name="Normal 2 33 9" xfId="2136" xr:uid="{00000000-0005-0000-0000-00004E6E0000}"/>
    <cellStyle name="Normal 2 33 9 2" xfId="23311" xr:uid="{00000000-0005-0000-0000-00004F6E0000}"/>
    <cellStyle name="Normal 2 33 9 2 2" xfId="23312" xr:uid="{00000000-0005-0000-0000-0000506E0000}"/>
    <cellStyle name="Normal 2 33 9 2 2 2" xfId="23313" xr:uid="{00000000-0005-0000-0000-0000516E0000}"/>
    <cellStyle name="Normal 2 33 9 2 2 3" xfId="23314" xr:uid="{00000000-0005-0000-0000-0000526E0000}"/>
    <cellStyle name="Normal 2 33 9 2 3" xfId="23315" xr:uid="{00000000-0005-0000-0000-0000536E0000}"/>
    <cellStyle name="Normal 2 33 9 2 4" xfId="23316" xr:uid="{00000000-0005-0000-0000-0000546E0000}"/>
    <cellStyle name="Normal 2 33 9 3" xfId="23317" xr:uid="{00000000-0005-0000-0000-0000556E0000}"/>
    <cellStyle name="Normal 2 33 9 3 2" xfId="23318" xr:uid="{00000000-0005-0000-0000-0000566E0000}"/>
    <cellStyle name="Normal 2 33 9 3 3" xfId="23319" xr:uid="{00000000-0005-0000-0000-0000576E0000}"/>
    <cellStyle name="Normal 2 33 9 4" xfId="23320" xr:uid="{00000000-0005-0000-0000-0000586E0000}"/>
    <cellStyle name="Normal 2 34" xfId="2137" xr:uid="{00000000-0005-0000-0000-0000596E0000}"/>
    <cellStyle name="Normal 2 34 10" xfId="2138" xr:uid="{00000000-0005-0000-0000-00005A6E0000}"/>
    <cellStyle name="Normal 2 34 10 2" xfId="23321" xr:uid="{00000000-0005-0000-0000-00005B6E0000}"/>
    <cellStyle name="Normal 2 34 10 2 2" xfId="23322" xr:uid="{00000000-0005-0000-0000-00005C6E0000}"/>
    <cellStyle name="Normal 2 34 10 2 2 2" xfId="23323" xr:uid="{00000000-0005-0000-0000-00005D6E0000}"/>
    <cellStyle name="Normal 2 34 10 2 2 3" xfId="23324" xr:uid="{00000000-0005-0000-0000-00005E6E0000}"/>
    <cellStyle name="Normal 2 34 10 2 3" xfId="23325" xr:uid="{00000000-0005-0000-0000-00005F6E0000}"/>
    <cellStyle name="Normal 2 34 10 2 4" xfId="23326" xr:uid="{00000000-0005-0000-0000-0000606E0000}"/>
    <cellStyle name="Normal 2 34 10 3" xfId="23327" xr:uid="{00000000-0005-0000-0000-0000616E0000}"/>
    <cellStyle name="Normal 2 34 10 3 2" xfId="23328" xr:uid="{00000000-0005-0000-0000-0000626E0000}"/>
    <cellStyle name="Normal 2 34 10 3 3" xfId="23329" xr:uid="{00000000-0005-0000-0000-0000636E0000}"/>
    <cellStyle name="Normal 2 34 10 4" xfId="23330" xr:uid="{00000000-0005-0000-0000-0000646E0000}"/>
    <cellStyle name="Normal 2 34 11" xfId="2139" xr:uid="{00000000-0005-0000-0000-0000656E0000}"/>
    <cellStyle name="Normal 2 34 11 2" xfId="23331" xr:uid="{00000000-0005-0000-0000-0000666E0000}"/>
    <cellStyle name="Normal 2 34 11 2 2" xfId="23332" xr:uid="{00000000-0005-0000-0000-0000676E0000}"/>
    <cellStyle name="Normal 2 34 11 2 2 2" xfId="23333" xr:uid="{00000000-0005-0000-0000-0000686E0000}"/>
    <cellStyle name="Normal 2 34 11 2 2 3" xfId="23334" xr:uid="{00000000-0005-0000-0000-0000696E0000}"/>
    <cellStyle name="Normal 2 34 11 2 3" xfId="23335" xr:uid="{00000000-0005-0000-0000-00006A6E0000}"/>
    <cellStyle name="Normal 2 34 11 2 4" xfId="23336" xr:uid="{00000000-0005-0000-0000-00006B6E0000}"/>
    <cellStyle name="Normal 2 34 11 3" xfId="23337" xr:uid="{00000000-0005-0000-0000-00006C6E0000}"/>
    <cellStyle name="Normal 2 34 11 3 2" xfId="23338" xr:uid="{00000000-0005-0000-0000-00006D6E0000}"/>
    <cellStyle name="Normal 2 34 11 3 3" xfId="23339" xr:uid="{00000000-0005-0000-0000-00006E6E0000}"/>
    <cellStyle name="Normal 2 34 11 4" xfId="23340" xr:uid="{00000000-0005-0000-0000-00006F6E0000}"/>
    <cellStyle name="Normal 2 34 12" xfId="2140" xr:uid="{00000000-0005-0000-0000-0000706E0000}"/>
    <cellStyle name="Normal 2 34 12 2" xfId="23341" xr:uid="{00000000-0005-0000-0000-0000716E0000}"/>
    <cellStyle name="Normal 2 34 12 2 2" xfId="23342" xr:uid="{00000000-0005-0000-0000-0000726E0000}"/>
    <cellStyle name="Normal 2 34 12 2 2 2" xfId="23343" xr:uid="{00000000-0005-0000-0000-0000736E0000}"/>
    <cellStyle name="Normal 2 34 12 2 2 3" xfId="23344" xr:uid="{00000000-0005-0000-0000-0000746E0000}"/>
    <cellStyle name="Normal 2 34 12 2 3" xfId="23345" xr:uid="{00000000-0005-0000-0000-0000756E0000}"/>
    <cellStyle name="Normal 2 34 12 2 4" xfId="23346" xr:uid="{00000000-0005-0000-0000-0000766E0000}"/>
    <cellStyle name="Normal 2 34 12 3" xfId="23347" xr:uid="{00000000-0005-0000-0000-0000776E0000}"/>
    <cellStyle name="Normal 2 34 12 3 2" xfId="23348" xr:uid="{00000000-0005-0000-0000-0000786E0000}"/>
    <cellStyle name="Normal 2 34 12 3 3" xfId="23349" xr:uid="{00000000-0005-0000-0000-0000796E0000}"/>
    <cellStyle name="Normal 2 34 12 4" xfId="23350" xr:uid="{00000000-0005-0000-0000-00007A6E0000}"/>
    <cellStyle name="Normal 2 34 13" xfId="2141" xr:uid="{00000000-0005-0000-0000-00007B6E0000}"/>
    <cellStyle name="Normal 2 34 13 2" xfId="23351" xr:uid="{00000000-0005-0000-0000-00007C6E0000}"/>
    <cellStyle name="Normal 2 34 13 2 2" xfId="23352" xr:uid="{00000000-0005-0000-0000-00007D6E0000}"/>
    <cellStyle name="Normal 2 34 13 2 2 2" xfId="23353" xr:uid="{00000000-0005-0000-0000-00007E6E0000}"/>
    <cellStyle name="Normal 2 34 13 2 2 3" xfId="23354" xr:uid="{00000000-0005-0000-0000-00007F6E0000}"/>
    <cellStyle name="Normal 2 34 13 2 3" xfId="23355" xr:uid="{00000000-0005-0000-0000-0000806E0000}"/>
    <cellStyle name="Normal 2 34 13 2 4" xfId="23356" xr:uid="{00000000-0005-0000-0000-0000816E0000}"/>
    <cellStyle name="Normal 2 34 13 3" xfId="23357" xr:uid="{00000000-0005-0000-0000-0000826E0000}"/>
    <cellStyle name="Normal 2 34 13 3 2" xfId="23358" xr:uid="{00000000-0005-0000-0000-0000836E0000}"/>
    <cellStyle name="Normal 2 34 13 3 3" xfId="23359" xr:uid="{00000000-0005-0000-0000-0000846E0000}"/>
    <cellStyle name="Normal 2 34 13 4" xfId="23360" xr:uid="{00000000-0005-0000-0000-0000856E0000}"/>
    <cellStyle name="Normal 2 34 14" xfId="2142" xr:uid="{00000000-0005-0000-0000-0000866E0000}"/>
    <cellStyle name="Normal 2 34 14 2" xfId="23361" xr:uid="{00000000-0005-0000-0000-0000876E0000}"/>
    <cellStyle name="Normal 2 34 14 2 2" xfId="23362" xr:uid="{00000000-0005-0000-0000-0000886E0000}"/>
    <cellStyle name="Normal 2 34 14 2 2 2" xfId="23363" xr:uid="{00000000-0005-0000-0000-0000896E0000}"/>
    <cellStyle name="Normal 2 34 14 2 2 3" xfId="23364" xr:uid="{00000000-0005-0000-0000-00008A6E0000}"/>
    <cellStyle name="Normal 2 34 14 2 3" xfId="23365" xr:uid="{00000000-0005-0000-0000-00008B6E0000}"/>
    <cellStyle name="Normal 2 34 14 2 4" xfId="23366" xr:uid="{00000000-0005-0000-0000-00008C6E0000}"/>
    <cellStyle name="Normal 2 34 14 3" xfId="23367" xr:uid="{00000000-0005-0000-0000-00008D6E0000}"/>
    <cellStyle name="Normal 2 34 14 3 2" xfId="23368" xr:uid="{00000000-0005-0000-0000-00008E6E0000}"/>
    <cellStyle name="Normal 2 34 14 3 3" xfId="23369" xr:uid="{00000000-0005-0000-0000-00008F6E0000}"/>
    <cellStyle name="Normal 2 34 14 4" xfId="23370" xr:uid="{00000000-0005-0000-0000-0000906E0000}"/>
    <cellStyle name="Normal 2 34 15" xfId="2143" xr:uid="{00000000-0005-0000-0000-0000916E0000}"/>
    <cellStyle name="Normal 2 34 15 2" xfId="23371" xr:uid="{00000000-0005-0000-0000-0000926E0000}"/>
    <cellStyle name="Normal 2 34 15 2 2" xfId="23372" xr:uid="{00000000-0005-0000-0000-0000936E0000}"/>
    <cellStyle name="Normal 2 34 15 2 2 2" xfId="23373" xr:uid="{00000000-0005-0000-0000-0000946E0000}"/>
    <cellStyle name="Normal 2 34 15 2 2 3" xfId="23374" xr:uid="{00000000-0005-0000-0000-0000956E0000}"/>
    <cellStyle name="Normal 2 34 15 2 3" xfId="23375" xr:uid="{00000000-0005-0000-0000-0000966E0000}"/>
    <cellStyle name="Normal 2 34 15 2 4" xfId="23376" xr:uid="{00000000-0005-0000-0000-0000976E0000}"/>
    <cellStyle name="Normal 2 34 15 3" xfId="23377" xr:uid="{00000000-0005-0000-0000-0000986E0000}"/>
    <cellStyle name="Normal 2 34 15 3 2" xfId="23378" xr:uid="{00000000-0005-0000-0000-0000996E0000}"/>
    <cellStyle name="Normal 2 34 15 3 3" xfId="23379" xr:uid="{00000000-0005-0000-0000-00009A6E0000}"/>
    <cellStyle name="Normal 2 34 15 4" xfId="23380" xr:uid="{00000000-0005-0000-0000-00009B6E0000}"/>
    <cellStyle name="Normal 2 34 16" xfId="2144" xr:uid="{00000000-0005-0000-0000-00009C6E0000}"/>
    <cellStyle name="Normal 2 34 16 2" xfId="23381" xr:uid="{00000000-0005-0000-0000-00009D6E0000}"/>
    <cellStyle name="Normal 2 34 16 2 2" xfId="23382" xr:uid="{00000000-0005-0000-0000-00009E6E0000}"/>
    <cellStyle name="Normal 2 34 16 2 2 2" xfId="23383" xr:uid="{00000000-0005-0000-0000-00009F6E0000}"/>
    <cellStyle name="Normal 2 34 16 2 2 3" xfId="23384" xr:uid="{00000000-0005-0000-0000-0000A06E0000}"/>
    <cellStyle name="Normal 2 34 16 2 3" xfId="23385" xr:uid="{00000000-0005-0000-0000-0000A16E0000}"/>
    <cellStyle name="Normal 2 34 16 2 4" xfId="23386" xr:uid="{00000000-0005-0000-0000-0000A26E0000}"/>
    <cellStyle name="Normal 2 34 16 3" xfId="23387" xr:uid="{00000000-0005-0000-0000-0000A36E0000}"/>
    <cellStyle name="Normal 2 34 16 3 2" xfId="23388" xr:uid="{00000000-0005-0000-0000-0000A46E0000}"/>
    <cellStyle name="Normal 2 34 16 3 3" xfId="23389" xr:uid="{00000000-0005-0000-0000-0000A56E0000}"/>
    <cellStyle name="Normal 2 34 16 4" xfId="23390" xr:uid="{00000000-0005-0000-0000-0000A66E0000}"/>
    <cellStyle name="Normal 2 34 17" xfId="2145" xr:uid="{00000000-0005-0000-0000-0000A76E0000}"/>
    <cellStyle name="Normal 2 34 17 2" xfId="23391" xr:uid="{00000000-0005-0000-0000-0000A86E0000}"/>
    <cellStyle name="Normal 2 34 17 2 2" xfId="23392" xr:uid="{00000000-0005-0000-0000-0000A96E0000}"/>
    <cellStyle name="Normal 2 34 17 2 2 2" xfId="23393" xr:uid="{00000000-0005-0000-0000-0000AA6E0000}"/>
    <cellStyle name="Normal 2 34 17 2 2 3" xfId="23394" xr:uid="{00000000-0005-0000-0000-0000AB6E0000}"/>
    <cellStyle name="Normal 2 34 17 2 3" xfId="23395" xr:uid="{00000000-0005-0000-0000-0000AC6E0000}"/>
    <cellStyle name="Normal 2 34 17 2 4" xfId="23396" xr:uid="{00000000-0005-0000-0000-0000AD6E0000}"/>
    <cellStyle name="Normal 2 34 17 3" xfId="23397" xr:uid="{00000000-0005-0000-0000-0000AE6E0000}"/>
    <cellStyle name="Normal 2 34 17 3 2" xfId="23398" xr:uid="{00000000-0005-0000-0000-0000AF6E0000}"/>
    <cellStyle name="Normal 2 34 17 3 3" xfId="23399" xr:uid="{00000000-0005-0000-0000-0000B06E0000}"/>
    <cellStyle name="Normal 2 34 17 4" xfId="23400" xr:uid="{00000000-0005-0000-0000-0000B16E0000}"/>
    <cellStyle name="Normal 2 34 18" xfId="2146" xr:uid="{00000000-0005-0000-0000-0000B26E0000}"/>
    <cellStyle name="Normal 2 34 18 2" xfId="23401" xr:uid="{00000000-0005-0000-0000-0000B36E0000}"/>
    <cellStyle name="Normal 2 34 18 2 2" xfId="23402" xr:uid="{00000000-0005-0000-0000-0000B46E0000}"/>
    <cellStyle name="Normal 2 34 18 2 2 2" xfId="23403" xr:uid="{00000000-0005-0000-0000-0000B56E0000}"/>
    <cellStyle name="Normal 2 34 18 2 2 3" xfId="23404" xr:uid="{00000000-0005-0000-0000-0000B66E0000}"/>
    <cellStyle name="Normal 2 34 18 2 3" xfId="23405" xr:uid="{00000000-0005-0000-0000-0000B76E0000}"/>
    <cellStyle name="Normal 2 34 18 2 4" xfId="23406" xr:uid="{00000000-0005-0000-0000-0000B86E0000}"/>
    <cellStyle name="Normal 2 34 18 3" xfId="23407" xr:uid="{00000000-0005-0000-0000-0000B96E0000}"/>
    <cellStyle name="Normal 2 34 18 3 2" xfId="23408" xr:uid="{00000000-0005-0000-0000-0000BA6E0000}"/>
    <cellStyle name="Normal 2 34 18 3 3" xfId="23409" xr:uid="{00000000-0005-0000-0000-0000BB6E0000}"/>
    <cellStyle name="Normal 2 34 18 4" xfId="23410" xr:uid="{00000000-0005-0000-0000-0000BC6E0000}"/>
    <cellStyle name="Normal 2 34 19" xfId="2147" xr:uid="{00000000-0005-0000-0000-0000BD6E0000}"/>
    <cellStyle name="Normal 2 34 19 2" xfId="23411" xr:uid="{00000000-0005-0000-0000-0000BE6E0000}"/>
    <cellStyle name="Normal 2 34 19 2 2" xfId="23412" xr:uid="{00000000-0005-0000-0000-0000BF6E0000}"/>
    <cellStyle name="Normal 2 34 19 2 2 2" xfId="23413" xr:uid="{00000000-0005-0000-0000-0000C06E0000}"/>
    <cellStyle name="Normal 2 34 19 2 2 3" xfId="23414" xr:uid="{00000000-0005-0000-0000-0000C16E0000}"/>
    <cellStyle name="Normal 2 34 19 2 3" xfId="23415" xr:uid="{00000000-0005-0000-0000-0000C26E0000}"/>
    <cellStyle name="Normal 2 34 19 2 4" xfId="23416" xr:uid="{00000000-0005-0000-0000-0000C36E0000}"/>
    <cellStyle name="Normal 2 34 19 3" xfId="23417" xr:uid="{00000000-0005-0000-0000-0000C46E0000}"/>
    <cellStyle name="Normal 2 34 19 3 2" xfId="23418" xr:uid="{00000000-0005-0000-0000-0000C56E0000}"/>
    <cellStyle name="Normal 2 34 19 3 3" xfId="23419" xr:uid="{00000000-0005-0000-0000-0000C66E0000}"/>
    <cellStyle name="Normal 2 34 19 4" xfId="23420" xr:uid="{00000000-0005-0000-0000-0000C76E0000}"/>
    <cellStyle name="Normal 2 34 2" xfId="2148" xr:uid="{00000000-0005-0000-0000-0000C86E0000}"/>
    <cellStyle name="Normal 2 34 2 2" xfId="23421" xr:uid="{00000000-0005-0000-0000-0000C96E0000}"/>
    <cellStyle name="Normal 2 34 2 2 2" xfId="23422" xr:uid="{00000000-0005-0000-0000-0000CA6E0000}"/>
    <cellStyle name="Normal 2 34 2 2 2 2" xfId="23423" xr:uid="{00000000-0005-0000-0000-0000CB6E0000}"/>
    <cellStyle name="Normal 2 34 2 2 2 3" xfId="23424" xr:uid="{00000000-0005-0000-0000-0000CC6E0000}"/>
    <cellStyle name="Normal 2 34 2 2 3" xfId="23425" xr:uid="{00000000-0005-0000-0000-0000CD6E0000}"/>
    <cellStyle name="Normal 2 34 2 2 4" xfId="23426" xr:uid="{00000000-0005-0000-0000-0000CE6E0000}"/>
    <cellStyle name="Normal 2 34 2 3" xfId="23427" xr:uid="{00000000-0005-0000-0000-0000CF6E0000}"/>
    <cellStyle name="Normal 2 34 2 3 2" xfId="23428" xr:uid="{00000000-0005-0000-0000-0000D06E0000}"/>
    <cellStyle name="Normal 2 34 2 3 3" xfId="23429" xr:uid="{00000000-0005-0000-0000-0000D16E0000}"/>
    <cellStyle name="Normal 2 34 2 4" xfId="23430" xr:uid="{00000000-0005-0000-0000-0000D26E0000}"/>
    <cellStyle name="Normal 2 34 20" xfId="2149" xr:uid="{00000000-0005-0000-0000-0000D36E0000}"/>
    <cellStyle name="Normal 2 34 20 2" xfId="23431" xr:uid="{00000000-0005-0000-0000-0000D46E0000}"/>
    <cellStyle name="Normal 2 34 20 2 2" xfId="23432" xr:uid="{00000000-0005-0000-0000-0000D56E0000}"/>
    <cellStyle name="Normal 2 34 20 2 2 2" xfId="23433" xr:uid="{00000000-0005-0000-0000-0000D66E0000}"/>
    <cellStyle name="Normal 2 34 20 2 2 3" xfId="23434" xr:uid="{00000000-0005-0000-0000-0000D76E0000}"/>
    <cellStyle name="Normal 2 34 20 2 3" xfId="23435" xr:uid="{00000000-0005-0000-0000-0000D86E0000}"/>
    <cellStyle name="Normal 2 34 20 2 4" xfId="23436" xr:uid="{00000000-0005-0000-0000-0000D96E0000}"/>
    <cellStyle name="Normal 2 34 20 3" xfId="23437" xr:uid="{00000000-0005-0000-0000-0000DA6E0000}"/>
    <cellStyle name="Normal 2 34 20 3 2" xfId="23438" xr:uid="{00000000-0005-0000-0000-0000DB6E0000}"/>
    <cellStyle name="Normal 2 34 20 3 3" xfId="23439" xr:uid="{00000000-0005-0000-0000-0000DC6E0000}"/>
    <cellStyle name="Normal 2 34 20 4" xfId="23440" xr:uid="{00000000-0005-0000-0000-0000DD6E0000}"/>
    <cellStyle name="Normal 2 34 21" xfId="2150" xr:uid="{00000000-0005-0000-0000-0000DE6E0000}"/>
    <cellStyle name="Normal 2 34 21 2" xfId="23441" xr:uid="{00000000-0005-0000-0000-0000DF6E0000}"/>
    <cellStyle name="Normal 2 34 21 2 2" xfId="23442" xr:uid="{00000000-0005-0000-0000-0000E06E0000}"/>
    <cellStyle name="Normal 2 34 21 2 2 2" xfId="23443" xr:uid="{00000000-0005-0000-0000-0000E16E0000}"/>
    <cellStyle name="Normal 2 34 21 2 2 3" xfId="23444" xr:uid="{00000000-0005-0000-0000-0000E26E0000}"/>
    <cellStyle name="Normal 2 34 21 2 3" xfId="23445" xr:uid="{00000000-0005-0000-0000-0000E36E0000}"/>
    <cellStyle name="Normal 2 34 21 2 4" xfId="23446" xr:uid="{00000000-0005-0000-0000-0000E46E0000}"/>
    <cellStyle name="Normal 2 34 21 3" xfId="23447" xr:uid="{00000000-0005-0000-0000-0000E56E0000}"/>
    <cellStyle name="Normal 2 34 21 3 2" xfId="23448" xr:uid="{00000000-0005-0000-0000-0000E66E0000}"/>
    <cellStyle name="Normal 2 34 21 3 3" xfId="23449" xr:uid="{00000000-0005-0000-0000-0000E76E0000}"/>
    <cellStyle name="Normal 2 34 21 4" xfId="23450" xr:uid="{00000000-0005-0000-0000-0000E86E0000}"/>
    <cellStyle name="Normal 2 34 22" xfId="2151" xr:uid="{00000000-0005-0000-0000-0000E96E0000}"/>
    <cellStyle name="Normal 2 34 22 2" xfId="23451" xr:uid="{00000000-0005-0000-0000-0000EA6E0000}"/>
    <cellStyle name="Normal 2 34 22 2 2" xfId="23452" xr:uid="{00000000-0005-0000-0000-0000EB6E0000}"/>
    <cellStyle name="Normal 2 34 22 2 2 2" xfId="23453" xr:uid="{00000000-0005-0000-0000-0000EC6E0000}"/>
    <cellStyle name="Normal 2 34 22 2 2 3" xfId="23454" xr:uid="{00000000-0005-0000-0000-0000ED6E0000}"/>
    <cellStyle name="Normal 2 34 22 2 3" xfId="23455" xr:uid="{00000000-0005-0000-0000-0000EE6E0000}"/>
    <cellStyle name="Normal 2 34 22 2 4" xfId="23456" xr:uid="{00000000-0005-0000-0000-0000EF6E0000}"/>
    <cellStyle name="Normal 2 34 22 3" xfId="23457" xr:uid="{00000000-0005-0000-0000-0000F06E0000}"/>
    <cellStyle name="Normal 2 34 22 3 2" xfId="23458" xr:uid="{00000000-0005-0000-0000-0000F16E0000}"/>
    <cellStyle name="Normal 2 34 22 3 3" xfId="23459" xr:uid="{00000000-0005-0000-0000-0000F26E0000}"/>
    <cellStyle name="Normal 2 34 22 4" xfId="23460" xr:uid="{00000000-0005-0000-0000-0000F36E0000}"/>
    <cellStyle name="Normal 2 34 23" xfId="2152" xr:uid="{00000000-0005-0000-0000-0000F46E0000}"/>
    <cellStyle name="Normal 2 34 23 2" xfId="23461" xr:uid="{00000000-0005-0000-0000-0000F56E0000}"/>
    <cellStyle name="Normal 2 34 23 2 2" xfId="23462" xr:uid="{00000000-0005-0000-0000-0000F66E0000}"/>
    <cellStyle name="Normal 2 34 23 2 2 2" xfId="23463" xr:uid="{00000000-0005-0000-0000-0000F76E0000}"/>
    <cellStyle name="Normal 2 34 23 2 2 3" xfId="23464" xr:uid="{00000000-0005-0000-0000-0000F86E0000}"/>
    <cellStyle name="Normal 2 34 23 2 3" xfId="23465" xr:uid="{00000000-0005-0000-0000-0000F96E0000}"/>
    <cellStyle name="Normal 2 34 23 2 4" xfId="23466" xr:uid="{00000000-0005-0000-0000-0000FA6E0000}"/>
    <cellStyle name="Normal 2 34 23 3" xfId="23467" xr:uid="{00000000-0005-0000-0000-0000FB6E0000}"/>
    <cellStyle name="Normal 2 34 23 3 2" xfId="23468" xr:uid="{00000000-0005-0000-0000-0000FC6E0000}"/>
    <cellStyle name="Normal 2 34 23 3 3" xfId="23469" xr:uid="{00000000-0005-0000-0000-0000FD6E0000}"/>
    <cellStyle name="Normal 2 34 23 4" xfId="23470" xr:uid="{00000000-0005-0000-0000-0000FE6E0000}"/>
    <cellStyle name="Normal 2 34 24" xfId="23471" xr:uid="{00000000-0005-0000-0000-0000FF6E0000}"/>
    <cellStyle name="Normal 2 34 24 2" xfId="23472" xr:uid="{00000000-0005-0000-0000-0000006F0000}"/>
    <cellStyle name="Normal 2 34 24 2 2" xfId="23473" xr:uid="{00000000-0005-0000-0000-0000016F0000}"/>
    <cellStyle name="Normal 2 34 24 2 3" xfId="23474" xr:uid="{00000000-0005-0000-0000-0000026F0000}"/>
    <cellStyle name="Normal 2 34 24 3" xfId="23475" xr:uid="{00000000-0005-0000-0000-0000036F0000}"/>
    <cellStyle name="Normal 2 34 24 4" xfId="23476" xr:uid="{00000000-0005-0000-0000-0000046F0000}"/>
    <cellStyle name="Normal 2 34 25" xfId="23477" xr:uid="{00000000-0005-0000-0000-0000056F0000}"/>
    <cellStyle name="Normal 2 34 25 2" xfId="23478" xr:uid="{00000000-0005-0000-0000-0000066F0000}"/>
    <cellStyle name="Normal 2 34 25 3" xfId="23479" xr:uid="{00000000-0005-0000-0000-0000076F0000}"/>
    <cellStyle name="Normal 2 34 26" xfId="23480" xr:uid="{00000000-0005-0000-0000-0000086F0000}"/>
    <cellStyle name="Normal 2 34 3" xfId="2153" xr:uid="{00000000-0005-0000-0000-0000096F0000}"/>
    <cellStyle name="Normal 2 34 3 2" xfId="23481" xr:uid="{00000000-0005-0000-0000-00000A6F0000}"/>
    <cellStyle name="Normal 2 34 3 2 2" xfId="23482" xr:uid="{00000000-0005-0000-0000-00000B6F0000}"/>
    <cellStyle name="Normal 2 34 3 2 2 2" xfId="23483" xr:uid="{00000000-0005-0000-0000-00000C6F0000}"/>
    <cellStyle name="Normal 2 34 3 2 2 3" xfId="23484" xr:uid="{00000000-0005-0000-0000-00000D6F0000}"/>
    <cellStyle name="Normal 2 34 3 2 3" xfId="23485" xr:uid="{00000000-0005-0000-0000-00000E6F0000}"/>
    <cellStyle name="Normal 2 34 3 2 4" xfId="23486" xr:uid="{00000000-0005-0000-0000-00000F6F0000}"/>
    <cellStyle name="Normal 2 34 3 3" xfId="23487" xr:uid="{00000000-0005-0000-0000-0000106F0000}"/>
    <cellStyle name="Normal 2 34 3 3 2" xfId="23488" xr:uid="{00000000-0005-0000-0000-0000116F0000}"/>
    <cellStyle name="Normal 2 34 3 3 3" xfId="23489" xr:uid="{00000000-0005-0000-0000-0000126F0000}"/>
    <cellStyle name="Normal 2 34 3 4" xfId="23490" xr:uid="{00000000-0005-0000-0000-0000136F0000}"/>
    <cellStyle name="Normal 2 34 4" xfId="2154" xr:uid="{00000000-0005-0000-0000-0000146F0000}"/>
    <cellStyle name="Normal 2 34 4 2" xfId="23491" xr:uid="{00000000-0005-0000-0000-0000156F0000}"/>
    <cellStyle name="Normal 2 34 4 2 2" xfId="23492" xr:uid="{00000000-0005-0000-0000-0000166F0000}"/>
    <cellStyle name="Normal 2 34 4 2 2 2" xfId="23493" xr:uid="{00000000-0005-0000-0000-0000176F0000}"/>
    <cellStyle name="Normal 2 34 4 2 2 3" xfId="23494" xr:uid="{00000000-0005-0000-0000-0000186F0000}"/>
    <cellStyle name="Normal 2 34 4 2 3" xfId="23495" xr:uid="{00000000-0005-0000-0000-0000196F0000}"/>
    <cellStyle name="Normal 2 34 4 2 4" xfId="23496" xr:uid="{00000000-0005-0000-0000-00001A6F0000}"/>
    <cellStyle name="Normal 2 34 4 3" xfId="23497" xr:uid="{00000000-0005-0000-0000-00001B6F0000}"/>
    <cellStyle name="Normal 2 34 4 3 2" xfId="23498" xr:uid="{00000000-0005-0000-0000-00001C6F0000}"/>
    <cellStyle name="Normal 2 34 4 3 3" xfId="23499" xr:uid="{00000000-0005-0000-0000-00001D6F0000}"/>
    <cellStyle name="Normal 2 34 4 4" xfId="23500" xr:uid="{00000000-0005-0000-0000-00001E6F0000}"/>
    <cellStyle name="Normal 2 34 5" xfId="2155" xr:uid="{00000000-0005-0000-0000-00001F6F0000}"/>
    <cellStyle name="Normal 2 34 5 2" xfId="23501" xr:uid="{00000000-0005-0000-0000-0000206F0000}"/>
    <cellStyle name="Normal 2 34 5 2 2" xfId="23502" xr:uid="{00000000-0005-0000-0000-0000216F0000}"/>
    <cellStyle name="Normal 2 34 5 2 2 2" xfId="23503" xr:uid="{00000000-0005-0000-0000-0000226F0000}"/>
    <cellStyle name="Normal 2 34 5 2 2 3" xfId="23504" xr:uid="{00000000-0005-0000-0000-0000236F0000}"/>
    <cellStyle name="Normal 2 34 5 2 3" xfId="23505" xr:uid="{00000000-0005-0000-0000-0000246F0000}"/>
    <cellStyle name="Normal 2 34 5 2 4" xfId="23506" xr:uid="{00000000-0005-0000-0000-0000256F0000}"/>
    <cellStyle name="Normal 2 34 5 3" xfId="23507" xr:uid="{00000000-0005-0000-0000-0000266F0000}"/>
    <cellStyle name="Normal 2 34 5 3 2" xfId="23508" xr:uid="{00000000-0005-0000-0000-0000276F0000}"/>
    <cellStyle name="Normal 2 34 5 3 3" xfId="23509" xr:uid="{00000000-0005-0000-0000-0000286F0000}"/>
    <cellStyle name="Normal 2 34 5 4" xfId="23510" xr:uid="{00000000-0005-0000-0000-0000296F0000}"/>
    <cellStyle name="Normal 2 34 6" xfId="2156" xr:uid="{00000000-0005-0000-0000-00002A6F0000}"/>
    <cellStyle name="Normal 2 34 6 2" xfId="23511" xr:uid="{00000000-0005-0000-0000-00002B6F0000}"/>
    <cellStyle name="Normal 2 34 6 2 2" xfId="23512" xr:uid="{00000000-0005-0000-0000-00002C6F0000}"/>
    <cellStyle name="Normal 2 34 6 2 2 2" xfId="23513" xr:uid="{00000000-0005-0000-0000-00002D6F0000}"/>
    <cellStyle name="Normal 2 34 6 2 2 3" xfId="23514" xr:uid="{00000000-0005-0000-0000-00002E6F0000}"/>
    <cellStyle name="Normal 2 34 6 2 3" xfId="23515" xr:uid="{00000000-0005-0000-0000-00002F6F0000}"/>
    <cellStyle name="Normal 2 34 6 2 4" xfId="23516" xr:uid="{00000000-0005-0000-0000-0000306F0000}"/>
    <cellStyle name="Normal 2 34 6 3" xfId="23517" xr:uid="{00000000-0005-0000-0000-0000316F0000}"/>
    <cellStyle name="Normal 2 34 6 3 2" xfId="23518" xr:uid="{00000000-0005-0000-0000-0000326F0000}"/>
    <cellStyle name="Normal 2 34 6 3 3" xfId="23519" xr:uid="{00000000-0005-0000-0000-0000336F0000}"/>
    <cellStyle name="Normal 2 34 6 4" xfId="23520" xr:uid="{00000000-0005-0000-0000-0000346F0000}"/>
    <cellStyle name="Normal 2 34 7" xfId="2157" xr:uid="{00000000-0005-0000-0000-0000356F0000}"/>
    <cellStyle name="Normal 2 34 7 2" xfId="23521" xr:uid="{00000000-0005-0000-0000-0000366F0000}"/>
    <cellStyle name="Normal 2 34 7 2 2" xfId="23522" xr:uid="{00000000-0005-0000-0000-0000376F0000}"/>
    <cellStyle name="Normal 2 34 7 2 2 2" xfId="23523" xr:uid="{00000000-0005-0000-0000-0000386F0000}"/>
    <cellStyle name="Normal 2 34 7 2 2 3" xfId="23524" xr:uid="{00000000-0005-0000-0000-0000396F0000}"/>
    <cellStyle name="Normal 2 34 7 2 3" xfId="23525" xr:uid="{00000000-0005-0000-0000-00003A6F0000}"/>
    <cellStyle name="Normal 2 34 7 2 4" xfId="23526" xr:uid="{00000000-0005-0000-0000-00003B6F0000}"/>
    <cellStyle name="Normal 2 34 7 3" xfId="23527" xr:uid="{00000000-0005-0000-0000-00003C6F0000}"/>
    <cellStyle name="Normal 2 34 7 3 2" xfId="23528" xr:uid="{00000000-0005-0000-0000-00003D6F0000}"/>
    <cellStyle name="Normal 2 34 7 3 3" xfId="23529" xr:uid="{00000000-0005-0000-0000-00003E6F0000}"/>
    <cellStyle name="Normal 2 34 7 4" xfId="23530" xr:uid="{00000000-0005-0000-0000-00003F6F0000}"/>
    <cellStyle name="Normal 2 34 8" xfId="2158" xr:uid="{00000000-0005-0000-0000-0000406F0000}"/>
    <cellStyle name="Normal 2 34 8 2" xfId="23531" xr:uid="{00000000-0005-0000-0000-0000416F0000}"/>
    <cellStyle name="Normal 2 34 8 2 2" xfId="23532" xr:uid="{00000000-0005-0000-0000-0000426F0000}"/>
    <cellStyle name="Normal 2 34 8 2 2 2" xfId="23533" xr:uid="{00000000-0005-0000-0000-0000436F0000}"/>
    <cellStyle name="Normal 2 34 8 2 2 3" xfId="23534" xr:uid="{00000000-0005-0000-0000-0000446F0000}"/>
    <cellStyle name="Normal 2 34 8 2 3" xfId="23535" xr:uid="{00000000-0005-0000-0000-0000456F0000}"/>
    <cellStyle name="Normal 2 34 8 2 4" xfId="23536" xr:uid="{00000000-0005-0000-0000-0000466F0000}"/>
    <cellStyle name="Normal 2 34 8 3" xfId="23537" xr:uid="{00000000-0005-0000-0000-0000476F0000}"/>
    <cellStyle name="Normal 2 34 8 3 2" xfId="23538" xr:uid="{00000000-0005-0000-0000-0000486F0000}"/>
    <cellStyle name="Normal 2 34 8 3 3" xfId="23539" xr:uid="{00000000-0005-0000-0000-0000496F0000}"/>
    <cellStyle name="Normal 2 34 8 4" xfId="23540" xr:uid="{00000000-0005-0000-0000-00004A6F0000}"/>
    <cellStyle name="Normal 2 34 9" xfId="2159" xr:uid="{00000000-0005-0000-0000-00004B6F0000}"/>
    <cellStyle name="Normal 2 34 9 2" xfId="23541" xr:uid="{00000000-0005-0000-0000-00004C6F0000}"/>
    <cellStyle name="Normal 2 34 9 2 2" xfId="23542" xr:uid="{00000000-0005-0000-0000-00004D6F0000}"/>
    <cellStyle name="Normal 2 34 9 2 2 2" xfId="23543" xr:uid="{00000000-0005-0000-0000-00004E6F0000}"/>
    <cellStyle name="Normal 2 34 9 2 2 3" xfId="23544" xr:uid="{00000000-0005-0000-0000-00004F6F0000}"/>
    <cellStyle name="Normal 2 34 9 2 3" xfId="23545" xr:uid="{00000000-0005-0000-0000-0000506F0000}"/>
    <cellStyle name="Normal 2 34 9 2 4" xfId="23546" xr:uid="{00000000-0005-0000-0000-0000516F0000}"/>
    <cellStyle name="Normal 2 34 9 3" xfId="23547" xr:uid="{00000000-0005-0000-0000-0000526F0000}"/>
    <cellStyle name="Normal 2 34 9 3 2" xfId="23548" xr:uid="{00000000-0005-0000-0000-0000536F0000}"/>
    <cellStyle name="Normal 2 34 9 3 3" xfId="23549" xr:uid="{00000000-0005-0000-0000-0000546F0000}"/>
    <cellStyle name="Normal 2 34 9 4" xfId="23550" xr:uid="{00000000-0005-0000-0000-0000556F0000}"/>
    <cellStyle name="Normal 2 35" xfId="2160" xr:uid="{00000000-0005-0000-0000-0000566F0000}"/>
    <cellStyle name="Normal 2 35 10" xfId="2161" xr:uid="{00000000-0005-0000-0000-0000576F0000}"/>
    <cellStyle name="Normal 2 35 10 2" xfId="23551" xr:uid="{00000000-0005-0000-0000-0000586F0000}"/>
    <cellStyle name="Normal 2 35 10 2 2" xfId="23552" xr:uid="{00000000-0005-0000-0000-0000596F0000}"/>
    <cellStyle name="Normal 2 35 10 2 2 2" xfId="23553" xr:uid="{00000000-0005-0000-0000-00005A6F0000}"/>
    <cellStyle name="Normal 2 35 10 2 2 3" xfId="23554" xr:uid="{00000000-0005-0000-0000-00005B6F0000}"/>
    <cellStyle name="Normal 2 35 10 2 3" xfId="23555" xr:uid="{00000000-0005-0000-0000-00005C6F0000}"/>
    <cellStyle name="Normal 2 35 10 2 4" xfId="23556" xr:uid="{00000000-0005-0000-0000-00005D6F0000}"/>
    <cellStyle name="Normal 2 35 10 3" xfId="23557" xr:uid="{00000000-0005-0000-0000-00005E6F0000}"/>
    <cellStyle name="Normal 2 35 10 3 2" xfId="23558" xr:uid="{00000000-0005-0000-0000-00005F6F0000}"/>
    <cellStyle name="Normal 2 35 10 3 3" xfId="23559" xr:uid="{00000000-0005-0000-0000-0000606F0000}"/>
    <cellStyle name="Normal 2 35 10 4" xfId="23560" xr:uid="{00000000-0005-0000-0000-0000616F0000}"/>
    <cellStyle name="Normal 2 35 11" xfId="2162" xr:uid="{00000000-0005-0000-0000-0000626F0000}"/>
    <cellStyle name="Normal 2 35 11 2" xfId="23561" xr:uid="{00000000-0005-0000-0000-0000636F0000}"/>
    <cellStyle name="Normal 2 35 11 2 2" xfId="23562" xr:uid="{00000000-0005-0000-0000-0000646F0000}"/>
    <cellStyle name="Normal 2 35 11 2 2 2" xfId="23563" xr:uid="{00000000-0005-0000-0000-0000656F0000}"/>
    <cellStyle name="Normal 2 35 11 2 2 3" xfId="23564" xr:uid="{00000000-0005-0000-0000-0000666F0000}"/>
    <cellStyle name="Normal 2 35 11 2 3" xfId="23565" xr:uid="{00000000-0005-0000-0000-0000676F0000}"/>
    <cellStyle name="Normal 2 35 11 2 4" xfId="23566" xr:uid="{00000000-0005-0000-0000-0000686F0000}"/>
    <cellStyle name="Normal 2 35 11 3" xfId="23567" xr:uid="{00000000-0005-0000-0000-0000696F0000}"/>
    <cellStyle name="Normal 2 35 11 3 2" xfId="23568" xr:uid="{00000000-0005-0000-0000-00006A6F0000}"/>
    <cellStyle name="Normal 2 35 11 3 3" xfId="23569" xr:uid="{00000000-0005-0000-0000-00006B6F0000}"/>
    <cellStyle name="Normal 2 35 11 4" xfId="23570" xr:uid="{00000000-0005-0000-0000-00006C6F0000}"/>
    <cellStyle name="Normal 2 35 12" xfId="2163" xr:uid="{00000000-0005-0000-0000-00006D6F0000}"/>
    <cellStyle name="Normal 2 35 12 2" xfId="23571" xr:uid="{00000000-0005-0000-0000-00006E6F0000}"/>
    <cellStyle name="Normal 2 35 12 2 2" xfId="23572" xr:uid="{00000000-0005-0000-0000-00006F6F0000}"/>
    <cellStyle name="Normal 2 35 12 2 2 2" xfId="23573" xr:uid="{00000000-0005-0000-0000-0000706F0000}"/>
    <cellStyle name="Normal 2 35 12 2 2 3" xfId="23574" xr:uid="{00000000-0005-0000-0000-0000716F0000}"/>
    <cellStyle name="Normal 2 35 12 2 3" xfId="23575" xr:uid="{00000000-0005-0000-0000-0000726F0000}"/>
    <cellStyle name="Normal 2 35 12 2 4" xfId="23576" xr:uid="{00000000-0005-0000-0000-0000736F0000}"/>
    <cellStyle name="Normal 2 35 12 3" xfId="23577" xr:uid="{00000000-0005-0000-0000-0000746F0000}"/>
    <cellStyle name="Normal 2 35 12 3 2" xfId="23578" xr:uid="{00000000-0005-0000-0000-0000756F0000}"/>
    <cellStyle name="Normal 2 35 12 3 3" xfId="23579" xr:uid="{00000000-0005-0000-0000-0000766F0000}"/>
    <cellStyle name="Normal 2 35 12 4" xfId="23580" xr:uid="{00000000-0005-0000-0000-0000776F0000}"/>
    <cellStyle name="Normal 2 35 13" xfId="2164" xr:uid="{00000000-0005-0000-0000-0000786F0000}"/>
    <cellStyle name="Normal 2 35 13 2" xfId="23581" xr:uid="{00000000-0005-0000-0000-0000796F0000}"/>
    <cellStyle name="Normal 2 35 13 2 2" xfId="23582" xr:uid="{00000000-0005-0000-0000-00007A6F0000}"/>
    <cellStyle name="Normal 2 35 13 2 2 2" xfId="23583" xr:uid="{00000000-0005-0000-0000-00007B6F0000}"/>
    <cellStyle name="Normal 2 35 13 2 2 3" xfId="23584" xr:uid="{00000000-0005-0000-0000-00007C6F0000}"/>
    <cellStyle name="Normal 2 35 13 2 3" xfId="23585" xr:uid="{00000000-0005-0000-0000-00007D6F0000}"/>
    <cellStyle name="Normal 2 35 13 2 4" xfId="23586" xr:uid="{00000000-0005-0000-0000-00007E6F0000}"/>
    <cellStyle name="Normal 2 35 13 3" xfId="23587" xr:uid="{00000000-0005-0000-0000-00007F6F0000}"/>
    <cellStyle name="Normal 2 35 13 3 2" xfId="23588" xr:uid="{00000000-0005-0000-0000-0000806F0000}"/>
    <cellStyle name="Normal 2 35 13 3 3" xfId="23589" xr:uid="{00000000-0005-0000-0000-0000816F0000}"/>
    <cellStyle name="Normal 2 35 13 4" xfId="23590" xr:uid="{00000000-0005-0000-0000-0000826F0000}"/>
    <cellStyle name="Normal 2 35 14" xfId="2165" xr:uid="{00000000-0005-0000-0000-0000836F0000}"/>
    <cellStyle name="Normal 2 35 14 2" xfId="23591" xr:uid="{00000000-0005-0000-0000-0000846F0000}"/>
    <cellStyle name="Normal 2 35 14 2 2" xfId="23592" xr:uid="{00000000-0005-0000-0000-0000856F0000}"/>
    <cellStyle name="Normal 2 35 14 2 2 2" xfId="23593" xr:uid="{00000000-0005-0000-0000-0000866F0000}"/>
    <cellStyle name="Normal 2 35 14 2 2 3" xfId="23594" xr:uid="{00000000-0005-0000-0000-0000876F0000}"/>
    <cellStyle name="Normal 2 35 14 2 3" xfId="23595" xr:uid="{00000000-0005-0000-0000-0000886F0000}"/>
    <cellStyle name="Normal 2 35 14 2 4" xfId="23596" xr:uid="{00000000-0005-0000-0000-0000896F0000}"/>
    <cellStyle name="Normal 2 35 14 3" xfId="23597" xr:uid="{00000000-0005-0000-0000-00008A6F0000}"/>
    <cellStyle name="Normal 2 35 14 3 2" xfId="23598" xr:uid="{00000000-0005-0000-0000-00008B6F0000}"/>
    <cellStyle name="Normal 2 35 14 3 3" xfId="23599" xr:uid="{00000000-0005-0000-0000-00008C6F0000}"/>
    <cellStyle name="Normal 2 35 14 4" xfId="23600" xr:uid="{00000000-0005-0000-0000-00008D6F0000}"/>
    <cellStyle name="Normal 2 35 15" xfId="2166" xr:uid="{00000000-0005-0000-0000-00008E6F0000}"/>
    <cellStyle name="Normal 2 35 15 2" xfId="23601" xr:uid="{00000000-0005-0000-0000-00008F6F0000}"/>
    <cellStyle name="Normal 2 35 15 2 2" xfId="23602" xr:uid="{00000000-0005-0000-0000-0000906F0000}"/>
    <cellStyle name="Normal 2 35 15 2 2 2" xfId="23603" xr:uid="{00000000-0005-0000-0000-0000916F0000}"/>
    <cellStyle name="Normal 2 35 15 2 2 3" xfId="23604" xr:uid="{00000000-0005-0000-0000-0000926F0000}"/>
    <cellStyle name="Normal 2 35 15 2 3" xfId="23605" xr:uid="{00000000-0005-0000-0000-0000936F0000}"/>
    <cellStyle name="Normal 2 35 15 2 4" xfId="23606" xr:uid="{00000000-0005-0000-0000-0000946F0000}"/>
    <cellStyle name="Normal 2 35 15 3" xfId="23607" xr:uid="{00000000-0005-0000-0000-0000956F0000}"/>
    <cellStyle name="Normal 2 35 15 3 2" xfId="23608" xr:uid="{00000000-0005-0000-0000-0000966F0000}"/>
    <cellStyle name="Normal 2 35 15 3 3" xfId="23609" xr:uid="{00000000-0005-0000-0000-0000976F0000}"/>
    <cellStyle name="Normal 2 35 15 4" xfId="23610" xr:uid="{00000000-0005-0000-0000-0000986F0000}"/>
    <cellStyle name="Normal 2 35 16" xfId="2167" xr:uid="{00000000-0005-0000-0000-0000996F0000}"/>
    <cellStyle name="Normal 2 35 16 2" xfId="23611" xr:uid="{00000000-0005-0000-0000-00009A6F0000}"/>
    <cellStyle name="Normal 2 35 16 2 2" xfId="23612" xr:uid="{00000000-0005-0000-0000-00009B6F0000}"/>
    <cellStyle name="Normal 2 35 16 2 2 2" xfId="23613" xr:uid="{00000000-0005-0000-0000-00009C6F0000}"/>
    <cellStyle name="Normal 2 35 16 2 2 3" xfId="23614" xr:uid="{00000000-0005-0000-0000-00009D6F0000}"/>
    <cellStyle name="Normal 2 35 16 2 3" xfId="23615" xr:uid="{00000000-0005-0000-0000-00009E6F0000}"/>
    <cellStyle name="Normal 2 35 16 2 4" xfId="23616" xr:uid="{00000000-0005-0000-0000-00009F6F0000}"/>
    <cellStyle name="Normal 2 35 16 3" xfId="23617" xr:uid="{00000000-0005-0000-0000-0000A06F0000}"/>
    <cellStyle name="Normal 2 35 16 3 2" xfId="23618" xr:uid="{00000000-0005-0000-0000-0000A16F0000}"/>
    <cellStyle name="Normal 2 35 16 3 3" xfId="23619" xr:uid="{00000000-0005-0000-0000-0000A26F0000}"/>
    <cellStyle name="Normal 2 35 16 4" xfId="23620" xr:uid="{00000000-0005-0000-0000-0000A36F0000}"/>
    <cellStyle name="Normal 2 35 17" xfId="2168" xr:uid="{00000000-0005-0000-0000-0000A46F0000}"/>
    <cellStyle name="Normal 2 35 17 2" xfId="23621" xr:uid="{00000000-0005-0000-0000-0000A56F0000}"/>
    <cellStyle name="Normal 2 35 17 2 2" xfId="23622" xr:uid="{00000000-0005-0000-0000-0000A66F0000}"/>
    <cellStyle name="Normal 2 35 17 2 2 2" xfId="23623" xr:uid="{00000000-0005-0000-0000-0000A76F0000}"/>
    <cellStyle name="Normal 2 35 17 2 2 3" xfId="23624" xr:uid="{00000000-0005-0000-0000-0000A86F0000}"/>
    <cellStyle name="Normal 2 35 17 2 3" xfId="23625" xr:uid="{00000000-0005-0000-0000-0000A96F0000}"/>
    <cellStyle name="Normal 2 35 17 2 4" xfId="23626" xr:uid="{00000000-0005-0000-0000-0000AA6F0000}"/>
    <cellStyle name="Normal 2 35 17 3" xfId="23627" xr:uid="{00000000-0005-0000-0000-0000AB6F0000}"/>
    <cellStyle name="Normal 2 35 17 3 2" xfId="23628" xr:uid="{00000000-0005-0000-0000-0000AC6F0000}"/>
    <cellStyle name="Normal 2 35 17 3 3" xfId="23629" xr:uid="{00000000-0005-0000-0000-0000AD6F0000}"/>
    <cellStyle name="Normal 2 35 17 4" xfId="23630" xr:uid="{00000000-0005-0000-0000-0000AE6F0000}"/>
    <cellStyle name="Normal 2 35 18" xfId="2169" xr:uid="{00000000-0005-0000-0000-0000AF6F0000}"/>
    <cellStyle name="Normal 2 35 18 2" xfId="23631" xr:uid="{00000000-0005-0000-0000-0000B06F0000}"/>
    <cellStyle name="Normal 2 35 18 2 2" xfId="23632" xr:uid="{00000000-0005-0000-0000-0000B16F0000}"/>
    <cellStyle name="Normal 2 35 18 2 2 2" xfId="23633" xr:uid="{00000000-0005-0000-0000-0000B26F0000}"/>
    <cellStyle name="Normal 2 35 18 2 2 3" xfId="23634" xr:uid="{00000000-0005-0000-0000-0000B36F0000}"/>
    <cellStyle name="Normal 2 35 18 2 3" xfId="23635" xr:uid="{00000000-0005-0000-0000-0000B46F0000}"/>
    <cellStyle name="Normal 2 35 18 2 4" xfId="23636" xr:uid="{00000000-0005-0000-0000-0000B56F0000}"/>
    <cellStyle name="Normal 2 35 18 3" xfId="23637" xr:uid="{00000000-0005-0000-0000-0000B66F0000}"/>
    <cellStyle name="Normal 2 35 18 3 2" xfId="23638" xr:uid="{00000000-0005-0000-0000-0000B76F0000}"/>
    <cellStyle name="Normal 2 35 18 3 3" xfId="23639" xr:uid="{00000000-0005-0000-0000-0000B86F0000}"/>
    <cellStyle name="Normal 2 35 18 4" xfId="23640" xr:uid="{00000000-0005-0000-0000-0000B96F0000}"/>
    <cellStyle name="Normal 2 35 19" xfId="2170" xr:uid="{00000000-0005-0000-0000-0000BA6F0000}"/>
    <cellStyle name="Normal 2 35 19 2" xfId="23641" xr:uid="{00000000-0005-0000-0000-0000BB6F0000}"/>
    <cellStyle name="Normal 2 35 19 2 2" xfId="23642" xr:uid="{00000000-0005-0000-0000-0000BC6F0000}"/>
    <cellStyle name="Normal 2 35 19 2 2 2" xfId="23643" xr:uid="{00000000-0005-0000-0000-0000BD6F0000}"/>
    <cellStyle name="Normal 2 35 19 2 2 3" xfId="23644" xr:uid="{00000000-0005-0000-0000-0000BE6F0000}"/>
    <cellStyle name="Normal 2 35 19 2 3" xfId="23645" xr:uid="{00000000-0005-0000-0000-0000BF6F0000}"/>
    <cellStyle name="Normal 2 35 19 2 4" xfId="23646" xr:uid="{00000000-0005-0000-0000-0000C06F0000}"/>
    <cellStyle name="Normal 2 35 19 3" xfId="23647" xr:uid="{00000000-0005-0000-0000-0000C16F0000}"/>
    <cellStyle name="Normal 2 35 19 3 2" xfId="23648" xr:uid="{00000000-0005-0000-0000-0000C26F0000}"/>
    <cellStyle name="Normal 2 35 19 3 3" xfId="23649" xr:uid="{00000000-0005-0000-0000-0000C36F0000}"/>
    <cellStyle name="Normal 2 35 19 4" xfId="23650" xr:uid="{00000000-0005-0000-0000-0000C46F0000}"/>
    <cellStyle name="Normal 2 35 2" xfId="2171" xr:uid="{00000000-0005-0000-0000-0000C56F0000}"/>
    <cellStyle name="Normal 2 35 2 2" xfId="23651" xr:uid="{00000000-0005-0000-0000-0000C66F0000}"/>
    <cellStyle name="Normal 2 35 2 2 2" xfId="23652" xr:uid="{00000000-0005-0000-0000-0000C76F0000}"/>
    <cellStyle name="Normal 2 35 2 2 2 2" xfId="23653" xr:uid="{00000000-0005-0000-0000-0000C86F0000}"/>
    <cellStyle name="Normal 2 35 2 2 2 3" xfId="23654" xr:uid="{00000000-0005-0000-0000-0000C96F0000}"/>
    <cellStyle name="Normal 2 35 2 2 3" xfId="23655" xr:uid="{00000000-0005-0000-0000-0000CA6F0000}"/>
    <cellStyle name="Normal 2 35 2 2 4" xfId="23656" xr:uid="{00000000-0005-0000-0000-0000CB6F0000}"/>
    <cellStyle name="Normal 2 35 2 3" xfId="23657" xr:uid="{00000000-0005-0000-0000-0000CC6F0000}"/>
    <cellStyle name="Normal 2 35 2 3 2" xfId="23658" xr:uid="{00000000-0005-0000-0000-0000CD6F0000}"/>
    <cellStyle name="Normal 2 35 2 3 3" xfId="23659" xr:uid="{00000000-0005-0000-0000-0000CE6F0000}"/>
    <cellStyle name="Normal 2 35 2 4" xfId="23660" xr:uid="{00000000-0005-0000-0000-0000CF6F0000}"/>
    <cellStyle name="Normal 2 35 20" xfId="2172" xr:uid="{00000000-0005-0000-0000-0000D06F0000}"/>
    <cellStyle name="Normal 2 35 20 2" xfId="23661" xr:uid="{00000000-0005-0000-0000-0000D16F0000}"/>
    <cellStyle name="Normal 2 35 20 2 2" xfId="23662" xr:uid="{00000000-0005-0000-0000-0000D26F0000}"/>
    <cellStyle name="Normal 2 35 20 2 2 2" xfId="23663" xr:uid="{00000000-0005-0000-0000-0000D36F0000}"/>
    <cellStyle name="Normal 2 35 20 2 2 3" xfId="23664" xr:uid="{00000000-0005-0000-0000-0000D46F0000}"/>
    <cellStyle name="Normal 2 35 20 2 3" xfId="23665" xr:uid="{00000000-0005-0000-0000-0000D56F0000}"/>
    <cellStyle name="Normal 2 35 20 2 4" xfId="23666" xr:uid="{00000000-0005-0000-0000-0000D66F0000}"/>
    <cellStyle name="Normal 2 35 20 3" xfId="23667" xr:uid="{00000000-0005-0000-0000-0000D76F0000}"/>
    <cellStyle name="Normal 2 35 20 3 2" xfId="23668" xr:uid="{00000000-0005-0000-0000-0000D86F0000}"/>
    <cellStyle name="Normal 2 35 20 3 3" xfId="23669" xr:uid="{00000000-0005-0000-0000-0000D96F0000}"/>
    <cellStyle name="Normal 2 35 20 4" xfId="23670" xr:uid="{00000000-0005-0000-0000-0000DA6F0000}"/>
    <cellStyle name="Normal 2 35 21" xfId="2173" xr:uid="{00000000-0005-0000-0000-0000DB6F0000}"/>
    <cellStyle name="Normal 2 35 21 2" xfId="23671" xr:uid="{00000000-0005-0000-0000-0000DC6F0000}"/>
    <cellStyle name="Normal 2 35 21 2 2" xfId="23672" xr:uid="{00000000-0005-0000-0000-0000DD6F0000}"/>
    <cellStyle name="Normal 2 35 21 2 2 2" xfId="23673" xr:uid="{00000000-0005-0000-0000-0000DE6F0000}"/>
    <cellStyle name="Normal 2 35 21 2 2 3" xfId="23674" xr:uid="{00000000-0005-0000-0000-0000DF6F0000}"/>
    <cellStyle name="Normal 2 35 21 2 3" xfId="23675" xr:uid="{00000000-0005-0000-0000-0000E06F0000}"/>
    <cellStyle name="Normal 2 35 21 2 4" xfId="23676" xr:uid="{00000000-0005-0000-0000-0000E16F0000}"/>
    <cellStyle name="Normal 2 35 21 3" xfId="23677" xr:uid="{00000000-0005-0000-0000-0000E26F0000}"/>
    <cellStyle name="Normal 2 35 21 3 2" xfId="23678" xr:uid="{00000000-0005-0000-0000-0000E36F0000}"/>
    <cellStyle name="Normal 2 35 21 3 3" xfId="23679" xr:uid="{00000000-0005-0000-0000-0000E46F0000}"/>
    <cellStyle name="Normal 2 35 21 4" xfId="23680" xr:uid="{00000000-0005-0000-0000-0000E56F0000}"/>
    <cellStyle name="Normal 2 35 22" xfId="2174" xr:uid="{00000000-0005-0000-0000-0000E66F0000}"/>
    <cellStyle name="Normal 2 35 22 2" xfId="23681" xr:uid="{00000000-0005-0000-0000-0000E76F0000}"/>
    <cellStyle name="Normal 2 35 22 2 2" xfId="23682" xr:uid="{00000000-0005-0000-0000-0000E86F0000}"/>
    <cellStyle name="Normal 2 35 22 2 2 2" xfId="23683" xr:uid="{00000000-0005-0000-0000-0000E96F0000}"/>
    <cellStyle name="Normal 2 35 22 2 2 3" xfId="23684" xr:uid="{00000000-0005-0000-0000-0000EA6F0000}"/>
    <cellStyle name="Normal 2 35 22 2 3" xfId="23685" xr:uid="{00000000-0005-0000-0000-0000EB6F0000}"/>
    <cellStyle name="Normal 2 35 22 2 4" xfId="23686" xr:uid="{00000000-0005-0000-0000-0000EC6F0000}"/>
    <cellStyle name="Normal 2 35 22 3" xfId="23687" xr:uid="{00000000-0005-0000-0000-0000ED6F0000}"/>
    <cellStyle name="Normal 2 35 22 3 2" xfId="23688" xr:uid="{00000000-0005-0000-0000-0000EE6F0000}"/>
    <cellStyle name="Normal 2 35 22 3 3" xfId="23689" xr:uid="{00000000-0005-0000-0000-0000EF6F0000}"/>
    <cellStyle name="Normal 2 35 22 4" xfId="23690" xr:uid="{00000000-0005-0000-0000-0000F06F0000}"/>
    <cellStyle name="Normal 2 35 23" xfId="2175" xr:uid="{00000000-0005-0000-0000-0000F16F0000}"/>
    <cellStyle name="Normal 2 35 23 2" xfId="23691" xr:uid="{00000000-0005-0000-0000-0000F26F0000}"/>
    <cellStyle name="Normal 2 35 23 2 2" xfId="23692" xr:uid="{00000000-0005-0000-0000-0000F36F0000}"/>
    <cellStyle name="Normal 2 35 23 2 2 2" xfId="23693" xr:uid="{00000000-0005-0000-0000-0000F46F0000}"/>
    <cellStyle name="Normal 2 35 23 2 2 3" xfId="23694" xr:uid="{00000000-0005-0000-0000-0000F56F0000}"/>
    <cellStyle name="Normal 2 35 23 2 3" xfId="23695" xr:uid="{00000000-0005-0000-0000-0000F66F0000}"/>
    <cellStyle name="Normal 2 35 23 2 4" xfId="23696" xr:uid="{00000000-0005-0000-0000-0000F76F0000}"/>
    <cellStyle name="Normal 2 35 23 3" xfId="23697" xr:uid="{00000000-0005-0000-0000-0000F86F0000}"/>
    <cellStyle name="Normal 2 35 23 3 2" xfId="23698" xr:uid="{00000000-0005-0000-0000-0000F96F0000}"/>
    <cellStyle name="Normal 2 35 23 3 3" xfId="23699" xr:uid="{00000000-0005-0000-0000-0000FA6F0000}"/>
    <cellStyle name="Normal 2 35 23 4" xfId="23700" xr:uid="{00000000-0005-0000-0000-0000FB6F0000}"/>
    <cellStyle name="Normal 2 35 24" xfId="23701" xr:uid="{00000000-0005-0000-0000-0000FC6F0000}"/>
    <cellStyle name="Normal 2 35 24 2" xfId="23702" xr:uid="{00000000-0005-0000-0000-0000FD6F0000}"/>
    <cellStyle name="Normal 2 35 24 2 2" xfId="23703" xr:uid="{00000000-0005-0000-0000-0000FE6F0000}"/>
    <cellStyle name="Normal 2 35 24 2 3" xfId="23704" xr:uid="{00000000-0005-0000-0000-0000FF6F0000}"/>
    <cellStyle name="Normal 2 35 24 3" xfId="23705" xr:uid="{00000000-0005-0000-0000-000000700000}"/>
    <cellStyle name="Normal 2 35 24 4" xfId="23706" xr:uid="{00000000-0005-0000-0000-000001700000}"/>
    <cellStyle name="Normal 2 35 25" xfId="23707" xr:uid="{00000000-0005-0000-0000-000002700000}"/>
    <cellStyle name="Normal 2 35 25 2" xfId="23708" xr:uid="{00000000-0005-0000-0000-000003700000}"/>
    <cellStyle name="Normal 2 35 25 3" xfId="23709" xr:uid="{00000000-0005-0000-0000-000004700000}"/>
    <cellStyle name="Normal 2 35 26" xfId="23710" xr:uid="{00000000-0005-0000-0000-000005700000}"/>
    <cellStyle name="Normal 2 35 3" xfId="2176" xr:uid="{00000000-0005-0000-0000-000006700000}"/>
    <cellStyle name="Normal 2 35 3 2" xfId="23711" xr:uid="{00000000-0005-0000-0000-000007700000}"/>
    <cellStyle name="Normal 2 35 3 2 2" xfId="23712" xr:uid="{00000000-0005-0000-0000-000008700000}"/>
    <cellStyle name="Normal 2 35 3 2 2 2" xfId="23713" xr:uid="{00000000-0005-0000-0000-000009700000}"/>
    <cellStyle name="Normal 2 35 3 2 2 3" xfId="23714" xr:uid="{00000000-0005-0000-0000-00000A700000}"/>
    <cellStyle name="Normal 2 35 3 2 3" xfId="23715" xr:uid="{00000000-0005-0000-0000-00000B700000}"/>
    <cellStyle name="Normal 2 35 3 2 4" xfId="23716" xr:uid="{00000000-0005-0000-0000-00000C700000}"/>
    <cellStyle name="Normal 2 35 3 3" xfId="23717" xr:uid="{00000000-0005-0000-0000-00000D700000}"/>
    <cellStyle name="Normal 2 35 3 3 2" xfId="23718" xr:uid="{00000000-0005-0000-0000-00000E700000}"/>
    <cellStyle name="Normal 2 35 3 3 3" xfId="23719" xr:uid="{00000000-0005-0000-0000-00000F700000}"/>
    <cellStyle name="Normal 2 35 3 4" xfId="23720" xr:uid="{00000000-0005-0000-0000-000010700000}"/>
    <cellStyle name="Normal 2 35 4" xfId="2177" xr:uid="{00000000-0005-0000-0000-000011700000}"/>
    <cellStyle name="Normal 2 35 4 2" xfId="23721" xr:uid="{00000000-0005-0000-0000-000012700000}"/>
    <cellStyle name="Normal 2 35 4 2 2" xfId="23722" xr:uid="{00000000-0005-0000-0000-000013700000}"/>
    <cellStyle name="Normal 2 35 4 2 2 2" xfId="23723" xr:uid="{00000000-0005-0000-0000-000014700000}"/>
    <cellStyle name="Normal 2 35 4 2 2 3" xfId="23724" xr:uid="{00000000-0005-0000-0000-000015700000}"/>
    <cellStyle name="Normal 2 35 4 2 3" xfId="23725" xr:uid="{00000000-0005-0000-0000-000016700000}"/>
    <cellStyle name="Normal 2 35 4 2 4" xfId="23726" xr:uid="{00000000-0005-0000-0000-000017700000}"/>
    <cellStyle name="Normal 2 35 4 3" xfId="23727" xr:uid="{00000000-0005-0000-0000-000018700000}"/>
    <cellStyle name="Normal 2 35 4 3 2" xfId="23728" xr:uid="{00000000-0005-0000-0000-000019700000}"/>
    <cellStyle name="Normal 2 35 4 3 3" xfId="23729" xr:uid="{00000000-0005-0000-0000-00001A700000}"/>
    <cellStyle name="Normal 2 35 4 4" xfId="23730" xr:uid="{00000000-0005-0000-0000-00001B700000}"/>
    <cellStyle name="Normal 2 35 5" xfId="2178" xr:uid="{00000000-0005-0000-0000-00001C700000}"/>
    <cellStyle name="Normal 2 35 5 2" xfId="23731" xr:uid="{00000000-0005-0000-0000-00001D700000}"/>
    <cellStyle name="Normal 2 35 5 2 2" xfId="23732" xr:uid="{00000000-0005-0000-0000-00001E700000}"/>
    <cellStyle name="Normal 2 35 5 2 2 2" xfId="23733" xr:uid="{00000000-0005-0000-0000-00001F700000}"/>
    <cellStyle name="Normal 2 35 5 2 2 3" xfId="23734" xr:uid="{00000000-0005-0000-0000-000020700000}"/>
    <cellStyle name="Normal 2 35 5 2 3" xfId="23735" xr:uid="{00000000-0005-0000-0000-000021700000}"/>
    <cellStyle name="Normal 2 35 5 2 4" xfId="23736" xr:uid="{00000000-0005-0000-0000-000022700000}"/>
    <cellStyle name="Normal 2 35 5 3" xfId="23737" xr:uid="{00000000-0005-0000-0000-000023700000}"/>
    <cellStyle name="Normal 2 35 5 3 2" xfId="23738" xr:uid="{00000000-0005-0000-0000-000024700000}"/>
    <cellStyle name="Normal 2 35 5 3 3" xfId="23739" xr:uid="{00000000-0005-0000-0000-000025700000}"/>
    <cellStyle name="Normal 2 35 5 4" xfId="23740" xr:uid="{00000000-0005-0000-0000-000026700000}"/>
    <cellStyle name="Normal 2 35 6" xfId="2179" xr:uid="{00000000-0005-0000-0000-000027700000}"/>
    <cellStyle name="Normal 2 35 6 2" xfId="23741" xr:uid="{00000000-0005-0000-0000-000028700000}"/>
    <cellStyle name="Normal 2 35 6 2 2" xfId="23742" xr:uid="{00000000-0005-0000-0000-000029700000}"/>
    <cellStyle name="Normal 2 35 6 2 2 2" xfId="23743" xr:uid="{00000000-0005-0000-0000-00002A700000}"/>
    <cellStyle name="Normal 2 35 6 2 2 3" xfId="23744" xr:uid="{00000000-0005-0000-0000-00002B700000}"/>
    <cellStyle name="Normal 2 35 6 2 3" xfId="23745" xr:uid="{00000000-0005-0000-0000-00002C700000}"/>
    <cellStyle name="Normal 2 35 6 2 4" xfId="23746" xr:uid="{00000000-0005-0000-0000-00002D700000}"/>
    <cellStyle name="Normal 2 35 6 3" xfId="23747" xr:uid="{00000000-0005-0000-0000-00002E700000}"/>
    <cellStyle name="Normal 2 35 6 3 2" xfId="23748" xr:uid="{00000000-0005-0000-0000-00002F700000}"/>
    <cellStyle name="Normal 2 35 6 3 3" xfId="23749" xr:uid="{00000000-0005-0000-0000-000030700000}"/>
    <cellStyle name="Normal 2 35 6 4" xfId="23750" xr:uid="{00000000-0005-0000-0000-000031700000}"/>
    <cellStyle name="Normal 2 35 7" xfId="2180" xr:uid="{00000000-0005-0000-0000-000032700000}"/>
    <cellStyle name="Normal 2 35 7 2" xfId="23751" xr:uid="{00000000-0005-0000-0000-000033700000}"/>
    <cellStyle name="Normal 2 35 7 2 2" xfId="23752" xr:uid="{00000000-0005-0000-0000-000034700000}"/>
    <cellStyle name="Normal 2 35 7 2 2 2" xfId="23753" xr:uid="{00000000-0005-0000-0000-000035700000}"/>
    <cellStyle name="Normal 2 35 7 2 2 3" xfId="23754" xr:uid="{00000000-0005-0000-0000-000036700000}"/>
    <cellStyle name="Normal 2 35 7 2 3" xfId="23755" xr:uid="{00000000-0005-0000-0000-000037700000}"/>
    <cellStyle name="Normal 2 35 7 2 4" xfId="23756" xr:uid="{00000000-0005-0000-0000-000038700000}"/>
    <cellStyle name="Normal 2 35 7 3" xfId="23757" xr:uid="{00000000-0005-0000-0000-000039700000}"/>
    <cellStyle name="Normal 2 35 7 3 2" xfId="23758" xr:uid="{00000000-0005-0000-0000-00003A700000}"/>
    <cellStyle name="Normal 2 35 7 3 3" xfId="23759" xr:uid="{00000000-0005-0000-0000-00003B700000}"/>
    <cellStyle name="Normal 2 35 7 4" xfId="23760" xr:uid="{00000000-0005-0000-0000-00003C700000}"/>
    <cellStyle name="Normal 2 35 8" xfId="2181" xr:uid="{00000000-0005-0000-0000-00003D700000}"/>
    <cellStyle name="Normal 2 35 8 2" xfId="23761" xr:uid="{00000000-0005-0000-0000-00003E700000}"/>
    <cellStyle name="Normal 2 35 8 2 2" xfId="23762" xr:uid="{00000000-0005-0000-0000-00003F700000}"/>
    <cellStyle name="Normal 2 35 8 2 2 2" xfId="23763" xr:uid="{00000000-0005-0000-0000-000040700000}"/>
    <cellStyle name="Normal 2 35 8 2 2 3" xfId="23764" xr:uid="{00000000-0005-0000-0000-000041700000}"/>
    <cellStyle name="Normal 2 35 8 2 3" xfId="23765" xr:uid="{00000000-0005-0000-0000-000042700000}"/>
    <cellStyle name="Normal 2 35 8 2 4" xfId="23766" xr:uid="{00000000-0005-0000-0000-000043700000}"/>
    <cellStyle name="Normal 2 35 8 3" xfId="23767" xr:uid="{00000000-0005-0000-0000-000044700000}"/>
    <cellStyle name="Normal 2 35 8 3 2" xfId="23768" xr:uid="{00000000-0005-0000-0000-000045700000}"/>
    <cellStyle name="Normal 2 35 8 3 3" xfId="23769" xr:uid="{00000000-0005-0000-0000-000046700000}"/>
    <cellStyle name="Normal 2 35 8 4" xfId="23770" xr:uid="{00000000-0005-0000-0000-000047700000}"/>
    <cellStyle name="Normal 2 35 9" xfId="2182" xr:uid="{00000000-0005-0000-0000-000048700000}"/>
    <cellStyle name="Normal 2 35 9 2" xfId="23771" xr:uid="{00000000-0005-0000-0000-000049700000}"/>
    <cellStyle name="Normal 2 35 9 2 2" xfId="23772" xr:uid="{00000000-0005-0000-0000-00004A700000}"/>
    <cellStyle name="Normal 2 35 9 2 2 2" xfId="23773" xr:uid="{00000000-0005-0000-0000-00004B700000}"/>
    <cellStyle name="Normal 2 35 9 2 2 3" xfId="23774" xr:uid="{00000000-0005-0000-0000-00004C700000}"/>
    <cellStyle name="Normal 2 35 9 2 3" xfId="23775" xr:uid="{00000000-0005-0000-0000-00004D700000}"/>
    <cellStyle name="Normal 2 35 9 2 4" xfId="23776" xr:uid="{00000000-0005-0000-0000-00004E700000}"/>
    <cellStyle name="Normal 2 35 9 3" xfId="23777" xr:uid="{00000000-0005-0000-0000-00004F700000}"/>
    <cellStyle name="Normal 2 35 9 3 2" xfId="23778" xr:uid="{00000000-0005-0000-0000-000050700000}"/>
    <cellStyle name="Normal 2 35 9 3 3" xfId="23779" xr:uid="{00000000-0005-0000-0000-000051700000}"/>
    <cellStyle name="Normal 2 35 9 4" xfId="23780" xr:uid="{00000000-0005-0000-0000-000052700000}"/>
    <cellStyle name="Normal 2 36" xfId="2183" xr:uid="{00000000-0005-0000-0000-000053700000}"/>
    <cellStyle name="Normal 2 36 10" xfId="2184" xr:uid="{00000000-0005-0000-0000-000054700000}"/>
    <cellStyle name="Normal 2 36 10 2" xfId="23781" xr:uid="{00000000-0005-0000-0000-000055700000}"/>
    <cellStyle name="Normal 2 36 10 2 2" xfId="23782" xr:uid="{00000000-0005-0000-0000-000056700000}"/>
    <cellStyle name="Normal 2 36 10 2 2 2" xfId="23783" xr:uid="{00000000-0005-0000-0000-000057700000}"/>
    <cellStyle name="Normal 2 36 10 2 2 3" xfId="23784" xr:uid="{00000000-0005-0000-0000-000058700000}"/>
    <cellStyle name="Normal 2 36 10 2 3" xfId="23785" xr:uid="{00000000-0005-0000-0000-000059700000}"/>
    <cellStyle name="Normal 2 36 10 2 4" xfId="23786" xr:uid="{00000000-0005-0000-0000-00005A700000}"/>
    <cellStyle name="Normal 2 36 10 3" xfId="23787" xr:uid="{00000000-0005-0000-0000-00005B700000}"/>
    <cellStyle name="Normal 2 36 10 3 2" xfId="23788" xr:uid="{00000000-0005-0000-0000-00005C700000}"/>
    <cellStyle name="Normal 2 36 10 3 3" xfId="23789" xr:uid="{00000000-0005-0000-0000-00005D700000}"/>
    <cellStyle name="Normal 2 36 10 4" xfId="23790" xr:uid="{00000000-0005-0000-0000-00005E700000}"/>
    <cellStyle name="Normal 2 36 11" xfId="2185" xr:uid="{00000000-0005-0000-0000-00005F700000}"/>
    <cellStyle name="Normal 2 36 11 2" xfId="23791" xr:uid="{00000000-0005-0000-0000-000060700000}"/>
    <cellStyle name="Normal 2 36 11 2 2" xfId="23792" xr:uid="{00000000-0005-0000-0000-000061700000}"/>
    <cellStyle name="Normal 2 36 11 2 2 2" xfId="23793" xr:uid="{00000000-0005-0000-0000-000062700000}"/>
    <cellStyle name="Normal 2 36 11 2 2 3" xfId="23794" xr:uid="{00000000-0005-0000-0000-000063700000}"/>
    <cellStyle name="Normal 2 36 11 2 3" xfId="23795" xr:uid="{00000000-0005-0000-0000-000064700000}"/>
    <cellStyle name="Normal 2 36 11 2 4" xfId="23796" xr:uid="{00000000-0005-0000-0000-000065700000}"/>
    <cellStyle name="Normal 2 36 11 3" xfId="23797" xr:uid="{00000000-0005-0000-0000-000066700000}"/>
    <cellStyle name="Normal 2 36 11 3 2" xfId="23798" xr:uid="{00000000-0005-0000-0000-000067700000}"/>
    <cellStyle name="Normal 2 36 11 3 3" xfId="23799" xr:uid="{00000000-0005-0000-0000-000068700000}"/>
    <cellStyle name="Normal 2 36 11 4" xfId="23800" xr:uid="{00000000-0005-0000-0000-000069700000}"/>
    <cellStyle name="Normal 2 36 12" xfId="2186" xr:uid="{00000000-0005-0000-0000-00006A700000}"/>
    <cellStyle name="Normal 2 36 12 2" xfId="23801" xr:uid="{00000000-0005-0000-0000-00006B700000}"/>
    <cellStyle name="Normal 2 36 12 2 2" xfId="23802" xr:uid="{00000000-0005-0000-0000-00006C700000}"/>
    <cellStyle name="Normal 2 36 12 2 2 2" xfId="23803" xr:uid="{00000000-0005-0000-0000-00006D700000}"/>
    <cellStyle name="Normal 2 36 12 2 2 3" xfId="23804" xr:uid="{00000000-0005-0000-0000-00006E700000}"/>
    <cellStyle name="Normal 2 36 12 2 3" xfId="23805" xr:uid="{00000000-0005-0000-0000-00006F700000}"/>
    <cellStyle name="Normal 2 36 12 2 4" xfId="23806" xr:uid="{00000000-0005-0000-0000-000070700000}"/>
    <cellStyle name="Normal 2 36 12 3" xfId="23807" xr:uid="{00000000-0005-0000-0000-000071700000}"/>
    <cellStyle name="Normal 2 36 12 3 2" xfId="23808" xr:uid="{00000000-0005-0000-0000-000072700000}"/>
    <cellStyle name="Normal 2 36 12 3 3" xfId="23809" xr:uid="{00000000-0005-0000-0000-000073700000}"/>
    <cellStyle name="Normal 2 36 12 4" xfId="23810" xr:uid="{00000000-0005-0000-0000-000074700000}"/>
    <cellStyle name="Normal 2 36 13" xfId="2187" xr:uid="{00000000-0005-0000-0000-000075700000}"/>
    <cellStyle name="Normal 2 36 13 2" xfId="23811" xr:uid="{00000000-0005-0000-0000-000076700000}"/>
    <cellStyle name="Normal 2 36 13 2 2" xfId="23812" xr:uid="{00000000-0005-0000-0000-000077700000}"/>
    <cellStyle name="Normal 2 36 13 2 2 2" xfId="23813" xr:uid="{00000000-0005-0000-0000-000078700000}"/>
    <cellStyle name="Normal 2 36 13 2 2 3" xfId="23814" xr:uid="{00000000-0005-0000-0000-000079700000}"/>
    <cellStyle name="Normal 2 36 13 2 3" xfId="23815" xr:uid="{00000000-0005-0000-0000-00007A700000}"/>
    <cellStyle name="Normal 2 36 13 2 4" xfId="23816" xr:uid="{00000000-0005-0000-0000-00007B700000}"/>
    <cellStyle name="Normal 2 36 13 3" xfId="23817" xr:uid="{00000000-0005-0000-0000-00007C700000}"/>
    <cellStyle name="Normal 2 36 13 3 2" xfId="23818" xr:uid="{00000000-0005-0000-0000-00007D700000}"/>
    <cellStyle name="Normal 2 36 13 3 3" xfId="23819" xr:uid="{00000000-0005-0000-0000-00007E700000}"/>
    <cellStyle name="Normal 2 36 13 4" xfId="23820" xr:uid="{00000000-0005-0000-0000-00007F700000}"/>
    <cellStyle name="Normal 2 36 14" xfId="2188" xr:uid="{00000000-0005-0000-0000-000080700000}"/>
    <cellStyle name="Normal 2 36 14 2" xfId="23821" xr:uid="{00000000-0005-0000-0000-000081700000}"/>
    <cellStyle name="Normal 2 36 14 2 2" xfId="23822" xr:uid="{00000000-0005-0000-0000-000082700000}"/>
    <cellStyle name="Normal 2 36 14 2 2 2" xfId="23823" xr:uid="{00000000-0005-0000-0000-000083700000}"/>
    <cellStyle name="Normal 2 36 14 2 2 3" xfId="23824" xr:uid="{00000000-0005-0000-0000-000084700000}"/>
    <cellStyle name="Normal 2 36 14 2 3" xfId="23825" xr:uid="{00000000-0005-0000-0000-000085700000}"/>
    <cellStyle name="Normal 2 36 14 2 4" xfId="23826" xr:uid="{00000000-0005-0000-0000-000086700000}"/>
    <cellStyle name="Normal 2 36 14 3" xfId="23827" xr:uid="{00000000-0005-0000-0000-000087700000}"/>
    <cellStyle name="Normal 2 36 14 3 2" xfId="23828" xr:uid="{00000000-0005-0000-0000-000088700000}"/>
    <cellStyle name="Normal 2 36 14 3 3" xfId="23829" xr:uid="{00000000-0005-0000-0000-000089700000}"/>
    <cellStyle name="Normal 2 36 14 4" xfId="23830" xr:uid="{00000000-0005-0000-0000-00008A700000}"/>
    <cellStyle name="Normal 2 36 15" xfId="2189" xr:uid="{00000000-0005-0000-0000-00008B700000}"/>
    <cellStyle name="Normal 2 36 15 2" xfId="23831" xr:uid="{00000000-0005-0000-0000-00008C700000}"/>
    <cellStyle name="Normal 2 36 15 2 2" xfId="23832" xr:uid="{00000000-0005-0000-0000-00008D700000}"/>
    <cellStyle name="Normal 2 36 15 2 2 2" xfId="23833" xr:uid="{00000000-0005-0000-0000-00008E700000}"/>
    <cellStyle name="Normal 2 36 15 2 2 3" xfId="23834" xr:uid="{00000000-0005-0000-0000-00008F700000}"/>
    <cellStyle name="Normal 2 36 15 2 3" xfId="23835" xr:uid="{00000000-0005-0000-0000-000090700000}"/>
    <cellStyle name="Normal 2 36 15 2 4" xfId="23836" xr:uid="{00000000-0005-0000-0000-000091700000}"/>
    <cellStyle name="Normal 2 36 15 3" xfId="23837" xr:uid="{00000000-0005-0000-0000-000092700000}"/>
    <cellStyle name="Normal 2 36 15 3 2" xfId="23838" xr:uid="{00000000-0005-0000-0000-000093700000}"/>
    <cellStyle name="Normal 2 36 15 3 3" xfId="23839" xr:uid="{00000000-0005-0000-0000-000094700000}"/>
    <cellStyle name="Normal 2 36 15 4" xfId="23840" xr:uid="{00000000-0005-0000-0000-000095700000}"/>
    <cellStyle name="Normal 2 36 16" xfId="2190" xr:uid="{00000000-0005-0000-0000-000096700000}"/>
    <cellStyle name="Normal 2 36 16 2" xfId="23841" xr:uid="{00000000-0005-0000-0000-000097700000}"/>
    <cellStyle name="Normal 2 36 16 2 2" xfId="23842" xr:uid="{00000000-0005-0000-0000-000098700000}"/>
    <cellStyle name="Normal 2 36 16 2 2 2" xfId="23843" xr:uid="{00000000-0005-0000-0000-000099700000}"/>
    <cellStyle name="Normal 2 36 16 2 2 3" xfId="23844" xr:uid="{00000000-0005-0000-0000-00009A700000}"/>
    <cellStyle name="Normal 2 36 16 2 3" xfId="23845" xr:uid="{00000000-0005-0000-0000-00009B700000}"/>
    <cellStyle name="Normal 2 36 16 2 4" xfId="23846" xr:uid="{00000000-0005-0000-0000-00009C700000}"/>
    <cellStyle name="Normal 2 36 16 3" xfId="23847" xr:uid="{00000000-0005-0000-0000-00009D700000}"/>
    <cellStyle name="Normal 2 36 16 3 2" xfId="23848" xr:uid="{00000000-0005-0000-0000-00009E700000}"/>
    <cellStyle name="Normal 2 36 16 3 3" xfId="23849" xr:uid="{00000000-0005-0000-0000-00009F700000}"/>
    <cellStyle name="Normal 2 36 16 4" xfId="23850" xr:uid="{00000000-0005-0000-0000-0000A0700000}"/>
    <cellStyle name="Normal 2 36 17" xfId="2191" xr:uid="{00000000-0005-0000-0000-0000A1700000}"/>
    <cellStyle name="Normal 2 36 17 2" xfId="23851" xr:uid="{00000000-0005-0000-0000-0000A2700000}"/>
    <cellStyle name="Normal 2 36 17 2 2" xfId="23852" xr:uid="{00000000-0005-0000-0000-0000A3700000}"/>
    <cellStyle name="Normal 2 36 17 2 2 2" xfId="23853" xr:uid="{00000000-0005-0000-0000-0000A4700000}"/>
    <cellStyle name="Normal 2 36 17 2 2 3" xfId="23854" xr:uid="{00000000-0005-0000-0000-0000A5700000}"/>
    <cellStyle name="Normal 2 36 17 2 3" xfId="23855" xr:uid="{00000000-0005-0000-0000-0000A6700000}"/>
    <cellStyle name="Normal 2 36 17 2 4" xfId="23856" xr:uid="{00000000-0005-0000-0000-0000A7700000}"/>
    <cellStyle name="Normal 2 36 17 3" xfId="23857" xr:uid="{00000000-0005-0000-0000-0000A8700000}"/>
    <cellStyle name="Normal 2 36 17 3 2" xfId="23858" xr:uid="{00000000-0005-0000-0000-0000A9700000}"/>
    <cellStyle name="Normal 2 36 17 3 3" xfId="23859" xr:uid="{00000000-0005-0000-0000-0000AA700000}"/>
    <cellStyle name="Normal 2 36 17 4" xfId="23860" xr:uid="{00000000-0005-0000-0000-0000AB700000}"/>
    <cellStyle name="Normal 2 36 18" xfId="2192" xr:uid="{00000000-0005-0000-0000-0000AC700000}"/>
    <cellStyle name="Normal 2 36 18 2" xfId="23861" xr:uid="{00000000-0005-0000-0000-0000AD700000}"/>
    <cellStyle name="Normal 2 36 18 2 2" xfId="23862" xr:uid="{00000000-0005-0000-0000-0000AE700000}"/>
    <cellStyle name="Normal 2 36 18 2 2 2" xfId="23863" xr:uid="{00000000-0005-0000-0000-0000AF700000}"/>
    <cellStyle name="Normal 2 36 18 2 2 3" xfId="23864" xr:uid="{00000000-0005-0000-0000-0000B0700000}"/>
    <cellStyle name="Normal 2 36 18 2 3" xfId="23865" xr:uid="{00000000-0005-0000-0000-0000B1700000}"/>
    <cellStyle name="Normal 2 36 18 2 4" xfId="23866" xr:uid="{00000000-0005-0000-0000-0000B2700000}"/>
    <cellStyle name="Normal 2 36 18 3" xfId="23867" xr:uid="{00000000-0005-0000-0000-0000B3700000}"/>
    <cellStyle name="Normal 2 36 18 3 2" xfId="23868" xr:uid="{00000000-0005-0000-0000-0000B4700000}"/>
    <cellStyle name="Normal 2 36 18 3 3" xfId="23869" xr:uid="{00000000-0005-0000-0000-0000B5700000}"/>
    <cellStyle name="Normal 2 36 18 4" xfId="23870" xr:uid="{00000000-0005-0000-0000-0000B6700000}"/>
    <cellStyle name="Normal 2 36 19" xfId="2193" xr:uid="{00000000-0005-0000-0000-0000B7700000}"/>
    <cellStyle name="Normal 2 36 19 2" xfId="23871" xr:uid="{00000000-0005-0000-0000-0000B8700000}"/>
    <cellStyle name="Normal 2 36 19 2 2" xfId="23872" xr:uid="{00000000-0005-0000-0000-0000B9700000}"/>
    <cellStyle name="Normal 2 36 19 2 2 2" xfId="23873" xr:uid="{00000000-0005-0000-0000-0000BA700000}"/>
    <cellStyle name="Normal 2 36 19 2 2 3" xfId="23874" xr:uid="{00000000-0005-0000-0000-0000BB700000}"/>
    <cellStyle name="Normal 2 36 19 2 3" xfId="23875" xr:uid="{00000000-0005-0000-0000-0000BC700000}"/>
    <cellStyle name="Normal 2 36 19 2 4" xfId="23876" xr:uid="{00000000-0005-0000-0000-0000BD700000}"/>
    <cellStyle name="Normal 2 36 19 3" xfId="23877" xr:uid="{00000000-0005-0000-0000-0000BE700000}"/>
    <cellStyle name="Normal 2 36 19 3 2" xfId="23878" xr:uid="{00000000-0005-0000-0000-0000BF700000}"/>
    <cellStyle name="Normal 2 36 19 3 3" xfId="23879" xr:uid="{00000000-0005-0000-0000-0000C0700000}"/>
    <cellStyle name="Normal 2 36 19 4" xfId="23880" xr:uid="{00000000-0005-0000-0000-0000C1700000}"/>
    <cellStyle name="Normal 2 36 2" xfId="2194" xr:uid="{00000000-0005-0000-0000-0000C2700000}"/>
    <cellStyle name="Normal 2 36 2 2" xfId="23881" xr:uid="{00000000-0005-0000-0000-0000C3700000}"/>
    <cellStyle name="Normal 2 36 2 2 2" xfId="23882" xr:uid="{00000000-0005-0000-0000-0000C4700000}"/>
    <cellStyle name="Normal 2 36 2 2 2 2" xfId="23883" xr:uid="{00000000-0005-0000-0000-0000C5700000}"/>
    <cellStyle name="Normal 2 36 2 2 2 3" xfId="23884" xr:uid="{00000000-0005-0000-0000-0000C6700000}"/>
    <cellStyle name="Normal 2 36 2 2 3" xfId="23885" xr:uid="{00000000-0005-0000-0000-0000C7700000}"/>
    <cellStyle name="Normal 2 36 2 2 4" xfId="23886" xr:uid="{00000000-0005-0000-0000-0000C8700000}"/>
    <cellStyle name="Normal 2 36 2 3" xfId="23887" xr:uid="{00000000-0005-0000-0000-0000C9700000}"/>
    <cellStyle name="Normal 2 36 2 3 2" xfId="23888" xr:uid="{00000000-0005-0000-0000-0000CA700000}"/>
    <cellStyle name="Normal 2 36 2 3 3" xfId="23889" xr:uid="{00000000-0005-0000-0000-0000CB700000}"/>
    <cellStyle name="Normal 2 36 2 4" xfId="23890" xr:uid="{00000000-0005-0000-0000-0000CC700000}"/>
    <cellStyle name="Normal 2 36 20" xfId="2195" xr:uid="{00000000-0005-0000-0000-0000CD700000}"/>
    <cellStyle name="Normal 2 36 20 2" xfId="23891" xr:uid="{00000000-0005-0000-0000-0000CE700000}"/>
    <cellStyle name="Normal 2 36 20 2 2" xfId="23892" xr:uid="{00000000-0005-0000-0000-0000CF700000}"/>
    <cellStyle name="Normal 2 36 20 2 2 2" xfId="23893" xr:uid="{00000000-0005-0000-0000-0000D0700000}"/>
    <cellStyle name="Normal 2 36 20 2 2 3" xfId="23894" xr:uid="{00000000-0005-0000-0000-0000D1700000}"/>
    <cellStyle name="Normal 2 36 20 2 3" xfId="23895" xr:uid="{00000000-0005-0000-0000-0000D2700000}"/>
    <cellStyle name="Normal 2 36 20 2 4" xfId="23896" xr:uid="{00000000-0005-0000-0000-0000D3700000}"/>
    <cellStyle name="Normal 2 36 20 3" xfId="23897" xr:uid="{00000000-0005-0000-0000-0000D4700000}"/>
    <cellStyle name="Normal 2 36 20 3 2" xfId="23898" xr:uid="{00000000-0005-0000-0000-0000D5700000}"/>
    <cellStyle name="Normal 2 36 20 3 3" xfId="23899" xr:uid="{00000000-0005-0000-0000-0000D6700000}"/>
    <cellStyle name="Normal 2 36 20 4" xfId="23900" xr:uid="{00000000-0005-0000-0000-0000D7700000}"/>
    <cellStyle name="Normal 2 36 21" xfId="2196" xr:uid="{00000000-0005-0000-0000-0000D8700000}"/>
    <cellStyle name="Normal 2 36 21 2" xfId="23901" xr:uid="{00000000-0005-0000-0000-0000D9700000}"/>
    <cellStyle name="Normal 2 36 21 2 2" xfId="23902" xr:uid="{00000000-0005-0000-0000-0000DA700000}"/>
    <cellStyle name="Normal 2 36 21 2 2 2" xfId="23903" xr:uid="{00000000-0005-0000-0000-0000DB700000}"/>
    <cellStyle name="Normal 2 36 21 2 2 3" xfId="23904" xr:uid="{00000000-0005-0000-0000-0000DC700000}"/>
    <cellStyle name="Normal 2 36 21 2 3" xfId="23905" xr:uid="{00000000-0005-0000-0000-0000DD700000}"/>
    <cellStyle name="Normal 2 36 21 2 4" xfId="23906" xr:uid="{00000000-0005-0000-0000-0000DE700000}"/>
    <cellStyle name="Normal 2 36 21 3" xfId="23907" xr:uid="{00000000-0005-0000-0000-0000DF700000}"/>
    <cellStyle name="Normal 2 36 21 3 2" xfId="23908" xr:uid="{00000000-0005-0000-0000-0000E0700000}"/>
    <cellStyle name="Normal 2 36 21 3 3" xfId="23909" xr:uid="{00000000-0005-0000-0000-0000E1700000}"/>
    <cellStyle name="Normal 2 36 21 4" xfId="23910" xr:uid="{00000000-0005-0000-0000-0000E2700000}"/>
    <cellStyle name="Normal 2 36 22" xfId="2197" xr:uid="{00000000-0005-0000-0000-0000E3700000}"/>
    <cellStyle name="Normal 2 36 22 2" xfId="23911" xr:uid="{00000000-0005-0000-0000-0000E4700000}"/>
    <cellStyle name="Normal 2 36 22 2 2" xfId="23912" xr:uid="{00000000-0005-0000-0000-0000E5700000}"/>
    <cellStyle name="Normal 2 36 22 2 2 2" xfId="23913" xr:uid="{00000000-0005-0000-0000-0000E6700000}"/>
    <cellStyle name="Normal 2 36 22 2 2 3" xfId="23914" xr:uid="{00000000-0005-0000-0000-0000E7700000}"/>
    <cellStyle name="Normal 2 36 22 2 3" xfId="23915" xr:uid="{00000000-0005-0000-0000-0000E8700000}"/>
    <cellStyle name="Normal 2 36 22 2 4" xfId="23916" xr:uid="{00000000-0005-0000-0000-0000E9700000}"/>
    <cellStyle name="Normal 2 36 22 3" xfId="23917" xr:uid="{00000000-0005-0000-0000-0000EA700000}"/>
    <cellStyle name="Normal 2 36 22 3 2" xfId="23918" xr:uid="{00000000-0005-0000-0000-0000EB700000}"/>
    <cellStyle name="Normal 2 36 22 3 3" xfId="23919" xr:uid="{00000000-0005-0000-0000-0000EC700000}"/>
    <cellStyle name="Normal 2 36 22 4" xfId="23920" xr:uid="{00000000-0005-0000-0000-0000ED700000}"/>
    <cellStyle name="Normal 2 36 23" xfId="2198" xr:uid="{00000000-0005-0000-0000-0000EE700000}"/>
    <cellStyle name="Normal 2 36 23 2" xfId="23921" xr:uid="{00000000-0005-0000-0000-0000EF700000}"/>
    <cellStyle name="Normal 2 36 23 2 2" xfId="23922" xr:uid="{00000000-0005-0000-0000-0000F0700000}"/>
    <cellStyle name="Normal 2 36 23 2 2 2" xfId="23923" xr:uid="{00000000-0005-0000-0000-0000F1700000}"/>
    <cellStyle name="Normal 2 36 23 2 2 3" xfId="23924" xr:uid="{00000000-0005-0000-0000-0000F2700000}"/>
    <cellStyle name="Normal 2 36 23 2 3" xfId="23925" xr:uid="{00000000-0005-0000-0000-0000F3700000}"/>
    <cellStyle name="Normal 2 36 23 2 4" xfId="23926" xr:uid="{00000000-0005-0000-0000-0000F4700000}"/>
    <cellStyle name="Normal 2 36 23 3" xfId="23927" xr:uid="{00000000-0005-0000-0000-0000F5700000}"/>
    <cellStyle name="Normal 2 36 23 3 2" xfId="23928" xr:uid="{00000000-0005-0000-0000-0000F6700000}"/>
    <cellStyle name="Normal 2 36 23 3 3" xfId="23929" xr:uid="{00000000-0005-0000-0000-0000F7700000}"/>
    <cellStyle name="Normal 2 36 23 4" xfId="23930" xr:uid="{00000000-0005-0000-0000-0000F8700000}"/>
    <cellStyle name="Normal 2 36 24" xfId="23931" xr:uid="{00000000-0005-0000-0000-0000F9700000}"/>
    <cellStyle name="Normal 2 36 24 2" xfId="23932" xr:uid="{00000000-0005-0000-0000-0000FA700000}"/>
    <cellStyle name="Normal 2 36 24 2 2" xfId="23933" xr:uid="{00000000-0005-0000-0000-0000FB700000}"/>
    <cellStyle name="Normal 2 36 24 2 3" xfId="23934" xr:uid="{00000000-0005-0000-0000-0000FC700000}"/>
    <cellStyle name="Normal 2 36 24 3" xfId="23935" xr:uid="{00000000-0005-0000-0000-0000FD700000}"/>
    <cellStyle name="Normal 2 36 24 4" xfId="23936" xr:uid="{00000000-0005-0000-0000-0000FE700000}"/>
    <cellStyle name="Normal 2 36 25" xfId="23937" xr:uid="{00000000-0005-0000-0000-0000FF700000}"/>
    <cellStyle name="Normal 2 36 25 2" xfId="23938" xr:uid="{00000000-0005-0000-0000-000000710000}"/>
    <cellStyle name="Normal 2 36 25 3" xfId="23939" xr:uid="{00000000-0005-0000-0000-000001710000}"/>
    <cellStyle name="Normal 2 36 26" xfId="23940" xr:uid="{00000000-0005-0000-0000-000002710000}"/>
    <cellStyle name="Normal 2 36 3" xfId="2199" xr:uid="{00000000-0005-0000-0000-000003710000}"/>
    <cellStyle name="Normal 2 36 3 2" xfId="23941" xr:uid="{00000000-0005-0000-0000-000004710000}"/>
    <cellStyle name="Normal 2 36 3 2 2" xfId="23942" xr:uid="{00000000-0005-0000-0000-000005710000}"/>
    <cellStyle name="Normal 2 36 3 2 2 2" xfId="23943" xr:uid="{00000000-0005-0000-0000-000006710000}"/>
    <cellStyle name="Normal 2 36 3 2 2 3" xfId="23944" xr:uid="{00000000-0005-0000-0000-000007710000}"/>
    <cellStyle name="Normal 2 36 3 2 3" xfId="23945" xr:uid="{00000000-0005-0000-0000-000008710000}"/>
    <cellStyle name="Normal 2 36 3 2 4" xfId="23946" xr:uid="{00000000-0005-0000-0000-000009710000}"/>
    <cellStyle name="Normal 2 36 3 3" xfId="23947" xr:uid="{00000000-0005-0000-0000-00000A710000}"/>
    <cellStyle name="Normal 2 36 3 3 2" xfId="23948" xr:uid="{00000000-0005-0000-0000-00000B710000}"/>
    <cellStyle name="Normal 2 36 3 3 3" xfId="23949" xr:uid="{00000000-0005-0000-0000-00000C710000}"/>
    <cellStyle name="Normal 2 36 3 4" xfId="23950" xr:uid="{00000000-0005-0000-0000-00000D710000}"/>
    <cellStyle name="Normal 2 36 4" xfId="2200" xr:uid="{00000000-0005-0000-0000-00000E710000}"/>
    <cellStyle name="Normal 2 36 4 2" xfId="23951" xr:uid="{00000000-0005-0000-0000-00000F710000}"/>
    <cellStyle name="Normal 2 36 4 2 2" xfId="23952" xr:uid="{00000000-0005-0000-0000-000010710000}"/>
    <cellStyle name="Normal 2 36 4 2 2 2" xfId="23953" xr:uid="{00000000-0005-0000-0000-000011710000}"/>
    <cellStyle name="Normal 2 36 4 2 2 3" xfId="23954" xr:uid="{00000000-0005-0000-0000-000012710000}"/>
    <cellStyle name="Normal 2 36 4 2 3" xfId="23955" xr:uid="{00000000-0005-0000-0000-000013710000}"/>
    <cellStyle name="Normal 2 36 4 2 4" xfId="23956" xr:uid="{00000000-0005-0000-0000-000014710000}"/>
    <cellStyle name="Normal 2 36 4 3" xfId="23957" xr:uid="{00000000-0005-0000-0000-000015710000}"/>
    <cellStyle name="Normal 2 36 4 3 2" xfId="23958" xr:uid="{00000000-0005-0000-0000-000016710000}"/>
    <cellStyle name="Normal 2 36 4 3 3" xfId="23959" xr:uid="{00000000-0005-0000-0000-000017710000}"/>
    <cellStyle name="Normal 2 36 4 4" xfId="23960" xr:uid="{00000000-0005-0000-0000-000018710000}"/>
    <cellStyle name="Normal 2 36 5" xfId="2201" xr:uid="{00000000-0005-0000-0000-000019710000}"/>
    <cellStyle name="Normal 2 36 5 2" xfId="23961" xr:uid="{00000000-0005-0000-0000-00001A710000}"/>
    <cellStyle name="Normal 2 36 5 2 2" xfId="23962" xr:uid="{00000000-0005-0000-0000-00001B710000}"/>
    <cellStyle name="Normal 2 36 5 2 2 2" xfId="23963" xr:uid="{00000000-0005-0000-0000-00001C710000}"/>
    <cellStyle name="Normal 2 36 5 2 2 3" xfId="23964" xr:uid="{00000000-0005-0000-0000-00001D710000}"/>
    <cellStyle name="Normal 2 36 5 2 3" xfId="23965" xr:uid="{00000000-0005-0000-0000-00001E710000}"/>
    <cellStyle name="Normal 2 36 5 2 4" xfId="23966" xr:uid="{00000000-0005-0000-0000-00001F710000}"/>
    <cellStyle name="Normal 2 36 5 3" xfId="23967" xr:uid="{00000000-0005-0000-0000-000020710000}"/>
    <cellStyle name="Normal 2 36 5 3 2" xfId="23968" xr:uid="{00000000-0005-0000-0000-000021710000}"/>
    <cellStyle name="Normal 2 36 5 3 3" xfId="23969" xr:uid="{00000000-0005-0000-0000-000022710000}"/>
    <cellStyle name="Normal 2 36 5 4" xfId="23970" xr:uid="{00000000-0005-0000-0000-000023710000}"/>
    <cellStyle name="Normal 2 36 6" xfId="2202" xr:uid="{00000000-0005-0000-0000-000024710000}"/>
    <cellStyle name="Normal 2 36 6 2" xfId="23971" xr:uid="{00000000-0005-0000-0000-000025710000}"/>
    <cellStyle name="Normal 2 36 6 2 2" xfId="23972" xr:uid="{00000000-0005-0000-0000-000026710000}"/>
    <cellStyle name="Normal 2 36 6 2 2 2" xfId="23973" xr:uid="{00000000-0005-0000-0000-000027710000}"/>
    <cellStyle name="Normal 2 36 6 2 2 3" xfId="23974" xr:uid="{00000000-0005-0000-0000-000028710000}"/>
    <cellStyle name="Normal 2 36 6 2 3" xfId="23975" xr:uid="{00000000-0005-0000-0000-000029710000}"/>
    <cellStyle name="Normal 2 36 6 2 4" xfId="23976" xr:uid="{00000000-0005-0000-0000-00002A710000}"/>
    <cellStyle name="Normal 2 36 6 3" xfId="23977" xr:uid="{00000000-0005-0000-0000-00002B710000}"/>
    <cellStyle name="Normal 2 36 6 3 2" xfId="23978" xr:uid="{00000000-0005-0000-0000-00002C710000}"/>
    <cellStyle name="Normal 2 36 6 3 3" xfId="23979" xr:uid="{00000000-0005-0000-0000-00002D710000}"/>
    <cellStyle name="Normal 2 36 6 4" xfId="23980" xr:uid="{00000000-0005-0000-0000-00002E710000}"/>
    <cellStyle name="Normal 2 36 7" xfId="2203" xr:uid="{00000000-0005-0000-0000-00002F710000}"/>
    <cellStyle name="Normal 2 36 7 2" xfId="23981" xr:uid="{00000000-0005-0000-0000-000030710000}"/>
    <cellStyle name="Normal 2 36 7 2 2" xfId="23982" xr:uid="{00000000-0005-0000-0000-000031710000}"/>
    <cellStyle name="Normal 2 36 7 2 2 2" xfId="23983" xr:uid="{00000000-0005-0000-0000-000032710000}"/>
    <cellStyle name="Normal 2 36 7 2 2 3" xfId="23984" xr:uid="{00000000-0005-0000-0000-000033710000}"/>
    <cellStyle name="Normal 2 36 7 2 3" xfId="23985" xr:uid="{00000000-0005-0000-0000-000034710000}"/>
    <cellStyle name="Normal 2 36 7 2 4" xfId="23986" xr:uid="{00000000-0005-0000-0000-000035710000}"/>
    <cellStyle name="Normal 2 36 7 3" xfId="23987" xr:uid="{00000000-0005-0000-0000-000036710000}"/>
    <cellStyle name="Normal 2 36 7 3 2" xfId="23988" xr:uid="{00000000-0005-0000-0000-000037710000}"/>
    <cellStyle name="Normal 2 36 7 3 3" xfId="23989" xr:uid="{00000000-0005-0000-0000-000038710000}"/>
    <cellStyle name="Normal 2 36 7 4" xfId="23990" xr:uid="{00000000-0005-0000-0000-000039710000}"/>
    <cellStyle name="Normal 2 36 8" xfId="2204" xr:uid="{00000000-0005-0000-0000-00003A710000}"/>
    <cellStyle name="Normal 2 36 8 2" xfId="23991" xr:uid="{00000000-0005-0000-0000-00003B710000}"/>
    <cellStyle name="Normal 2 36 8 2 2" xfId="23992" xr:uid="{00000000-0005-0000-0000-00003C710000}"/>
    <cellStyle name="Normal 2 36 8 2 2 2" xfId="23993" xr:uid="{00000000-0005-0000-0000-00003D710000}"/>
    <cellStyle name="Normal 2 36 8 2 2 3" xfId="23994" xr:uid="{00000000-0005-0000-0000-00003E710000}"/>
    <cellStyle name="Normal 2 36 8 2 3" xfId="23995" xr:uid="{00000000-0005-0000-0000-00003F710000}"/>
    <cellStyle name="Normal 2 36 8 2 4" xfId="23996" xr:uid="{00000000-0005-0000-0000-000040710000}"/>
    <cellStyle name="Normal 2 36 8 3" xfId="23997" xr:uid="{00000000-0005-0000-0000-000041710000}"/>
    <cellStyle name="Normal 2 36 8 3 2" xfId="23998" xr:uid="{00000000-0005-0000-0000-000042710000}"/>
    <cellStyle name="Normal 2 36 8 3 3" xfId="23999" xr:uid="{00000000-0005-0000-0000-000043710000}"/>
    <cellStyle name="Normal 2 36 8 4" xfId="24000" xr:uid="{00000000-0005-0000-0000-000044710000}"/>
    <cellStyle name="Normal 2 36 9" xfId="2205" xr:uid="{00000000-0005-0000-0000-000045710000}"/>
    <cellStyle name="Normal 2 36 9 2" xfId="24001" xr:uid="{00000000-0005-0000-0000-000046710000}"/>
    <cellStyle name="Normal 2 36 9 2 2" xfId="24002" xr:uid="{00000000-0005-0000-0000-000047710000}"/>
    <cellStyle name="Normal 2 36 9 2 2 2" xfId="24003" xr:uid="{00000000-0005-0000-0000-000048710000}"/>
    <cellStyle name="Normal 2 36 9 2 2 3" xfId="24004" xr:uid="{00000000-0005-0000-0000-000049710000}"/>
    <cellStyle name="Normal 2 36 9 2 3" xfId="24005" xr:uid="{00000000-0005-0000-0000-00004A710000}"/>
    <cellStyle name="Normal 2 36 9 2 4" xfId="24006" xr:uid="{00000000-0005-0000-0000-00004B710000}"/>
    <cellStyle name="Normal 2 36 9 3" xfId="24007" xr:uid="{00000000-0005-0000-0000-00004C710000}"/>
    <cellStyle name="Normal 2 36 9 3 2" xfId="24008" xr:uid="{00000000-0005-0000-0000-00004D710000}"/>
    <cellStyle name="Normal 2 36 9 3 3" xfId="24009" xr:uid="{00000000-0005-0000-0000-00004E710000}"/>
    <cellStyle name="Normal 2 36 9 4" xfId="24010" xr:uid="{00000000-0005-0000-0000-00004F710000}"/>
    <cellStyle name="Normal 2 37" xfId="2206" xr:uid="{00000000-0005-0000-0000-000050710000}"/>
    <cellStyle name="Normal 2 37 10" xfId="2207" xr:uid="{00000000-0005-0000-0000-000051710000}"/>
    <cellStyle name="Normal 2 37 10 2" xfId="24011" xr:uid="{00000000-0005-0000-0000-000052710000}"/>
    <cellStyle name="Normal 2 37 10 2 2" xfId="24012" xr:uid="{00000000-0005-0000-0000-000053710000}"/>
    <cellStyle name="Normal 2 37 10 2 2 2" xfId="24013" xr:uid="{00000000-0005-0000-0000-000054710000}"/>
    <cellStyle name="Normal 2 37 10 2 2 3" xfId="24014" xr:uid="{00000000-0005-0000-0000-000055710000}"/>
    <cellStyle name="Normal 2 37 10 2 3" xfId="24015" xr:uid="{00000000-0005-0000-0000-000056710000}"/>
    <cellStyle name="Normal 2 37 10 2 4" xfId="24016" xr:uid="{00000000-0005-0000-0000-000057710000}"/>
    <cellStyle name="Normal 2 37 10 3" xfId="24017" xr:uid="{00000000-0005-0000-0000-000058710000}"/>
    <cellStyle name="Normal 2 37 10 3 2" xfId="24018" xr:uid="{00000000-0005-0000-0000-000059710000}"/>
    <cellStyle name="Normal 2 37 10 3 3" xfId="24019" xr:uid="{00000000-0005-0000-0000-00005A710000}"/>
    <cellStyle name="Normal 2 37 10 4" xfId="24020" xr:uid="{00000000-0005-0000-0000-00005B710000}"/>
    <cellStyle name="Normal 2 37 11" xfId="2208" xr:uid="{00000000-0005-0000-0000-00005C710000}"/>
    <cellStyle name="Normal 2 37 11 2" xfId="24021" xr:uid="{00000000-0005-0000-0000-00005D710000}"/>
    <cellStyle name="Normal 2 37 11 2 2" xfId="24022" xr:uid="{00000000-0005-0000-0000-00005E710000}"/>
    <cellStyle name="Normal 2 37 11 2 2 2" xfId="24023" xr:uid="{00000000-0005-0000-0000-00005F710000}"/>
    <cellStyle name="Normal 2 37 11 2 2 3" xfId="24024" xr:uid="{00000000-0005-0000-0000-000060710000}"/>
    <cellStyle name="Normal 2 37 11 2 3" xfId="24025" xr:uid="{00000000-0005-0000-0000-000061710000}"/>
    <cellStyle name="Normal 2 37 11 2 4" xfId="24026" xr:uid="{00000000-0005-0000-0000-000062710000}"/>
    <cellStyle name="Normal 2 37 11 3" xfId="24027" xr:uid="{00000000-0005-0000-0000-000063710000}"/>
    <cellStyle name="Normal 2 37 11 3 2" xfId="24028" xr:uid="{00000000-0005-0000-0000-000064710000}"/>
    <cellStyle name="Normal 2 37 11 3 3" xfId="24029" xr:uid="{00000000-0005-0000-0000-000065710000}"/>
    <cellStyle name="Normal 2 37 11 4" xfId="24030" xr:uid="{00000000-0005-0000-0000-000066710000}"/>
    <cellStyle name="Normal 2 37 12" xfId="2209" xr:uid="{00000000-0005-0000-0000-000067710000}"/>
    <cellStyle name="Normal 2 37 12 2" xfId="24031" xr:uid="{00000000-0005-0000-0000-000068710000}"/>
    <cellStyle name="Normal 2 37 12 2 2" xfId="24032" xr:uid="{00000000-0005-0000-0000-000069710000}"/>
    <cellStyle name="Normal 2 37 12 2 2 2" xfId="24033" xr:uid="{00000000-0005-0000-0000-00006A710000}"/>
    <cellStyle name="Normal 2 37 12 2 2 3" xfId="24034" xr:uid="{00000000-0005-0000-0000-00006B710000}"/>
    <cellStyle name="Normal 2 37 12 2 3" xfId="24035" xr:uid="{00000000-0005-0000-0000-00006C710000}"/>
    <cellStyle name="Normal 2 37 12 2 4" xfId="24036" xr:uid="{00000000-0005-0000-0000-00006D710000}"/>
    <cellStyle name="Normal 2 37 12 3" xfId="24037" xr:uid="{00000000-0005-0000-0000-00006E710000}"/>
    <cellStyle name="Normal 2 37 12 3 2" xfId="24038" xr:uid="{00000000-0005-0000-0000-00006F710000}"/>
    <cellStyle name="Normal 2 37 12 3 3" xfId="24039" xr:uid="{00000000-0005-0000-0000-000070710000}"/>
    <cellStyle name="Normal 2 37 12 4" xfId="24040" xr:uid="{00000000-0005-0000-0000-000071710000}"/>
    <cellStyle name="Normal 2 37 13" xfId="2210" xr:uid="{00000000-0005-0000-0000-000072710000}"/>
    <cellStyle name="Normal 2 37 13 2" xfId="24041" xr:uid="{00000000-0005-0000-0000-000073710000}"/>
    <cellStyle name="Normal 2 37 13 2 2" xfId="24042" xr:uid="{00000000-0005-0000-0000-000074710000}"/>
    <cellStyle name="Normal 2 37 13 2 2 2" xfId="24043" xr:uid="{00000000-0005-0000-0000-000075710000}"/>
    <cellStyle name="Normal 2 37 13 2 2 3" xfId="24044" xr:uid="{00000000-0005-0000-0000-000076710000}"/>
    <cellStyle name="Normal 2 37 13 2 3" xfId="24045" xr:uid="{00000000-0005-0000-0000-000077710000}"/>
    <cellStyle name="Normal 2 37 13 2 4" xfId="24046" xr:uid="{00000000-0005-0000-0000-000078710000}"/>
    <cellStyle name="Normal 2 37 13 3" xfId="24047" xr:uid="{00000000-0005-0000-0000-000079710000}"/>
    <cellStyle name="Normal 2 37 13 3 2" xfId="24048" xr:uid="{00000000-0005-0000-0000-00007A710000}"/>
    <cellStyle name="Normal 2 37 13 3 3" xfId="24049" xr:uid="{00000000-0005-0000-0000-00007B710000}"/>
    <cellStyle name="Normal 2 37 13 4" xfId="24050" xr:uid="{00000000-0005-0000-0000-00007C710000}"/>
    <cellStyle name="Normal 2 37 14" xfId="2211" xr:uid="{00000000-0005-0000-0000-00007D710000}"/>
    <cellStyle name="Normal 2 37 14 2" xfId="24051" xr:uid="{00000000-0005-0000-0000-00007E710000}"/>
    <cellStyle name="Normal 2 37 14 2 2" xfId="24052" xr:uid="{00000000-0005-0000-0000-00007F710000}"/>
    <cellStyle name="Normal 2 37 14 2 2 2" xfId="24053" xr:uid="{00000000-0005-0000-0000-000080710000}"/>
    <cellStyle name="Normal 2 37 14 2 2 3" xfId="24054" xr:uid="{00000000-0005-0000-0000-000081710000}"/>
    <cellStyle name="Normal 2 37 14 2 3" xfId="24055" xr:uid="{00000000-0005-0000-0000-000082710000}"/>
    <cellStyle name="Normal 2 37 14 2 4" xfId="24056" xr:uid="{00000000-0005-0000-0000-000083710000}"/>
    <cellStyle name="Normal 2 37 14 3" xfId="24057" xr:uid="{00000000-0005-0000-0000-000084710000}"/>
    <cellStyle name="Normal 2 37 14 3 2" xfId="24058" xr:uid="{00000000-0005-0000-0000-000085710000}"/>
    <cellStyle name="Normal 2 37 14 3 3" xfId="24059" xr:uid="{00000000-0005-0000-0000-000086710000}"/>
    <cellStyle name="Normal 2 37 14 4" xfId="24060" xr:uid="{00000000-0005-0000-0000-000087710000}"/>
    <cellStyle name="Normal 2 37 15" xfId="2212" xr:uid="{00000000-0005-0000-0000-000088710000}"/>
    <cellStyle name="Normal 2 37 15 2" xfId="24061" xr:uid="{00000000-0005-0000-0000-000089710000}"/>
    <cellStyle name="Normal 2 37 15 2 2" xfId="24062" xr:uid="{00000000-0005-0000-0000-00008A710000}"/>
    <cellStyle name="Normal 2 37 15 2 2 2" xfId="24063" xr:uid="{00000000-0005-0000-0000-00008B710000}"/>
    <cellStyle name="Normal 2 37 15 2 2 3" xfId="24064" xr:uid="{00000000-0005-0000-0000-00008C710000}"/>
    <cellStyle name="Normal 2 37 15 2 3" xfId="24065" xr:uid="{00000000-0005-0000-0000-00008D710000}"/>
    <cellStyle name="Normal 2 37 15 2 4" xfId="24066" xr:uid="{00000000-0005-0000-0000-00008E710000}"/>
    <cellStyle name="Normal 2 37 15 3" xfId="24067" xr:uid="{00000000-0005-0000-0000-00008F710000}"/>
    <cellStyle name="Normal 2 37 15 3 2" xfId="24068" xr:uid="{00000000-0005-0000-0000-000090710000}"/>
    <cellStyle name="Normal 2 37 15 3 3" xfId="24069" xr:uid="{00000000-0005-0000-0000-000091710000}"/>
    <cellStyle name="Normal 2 37 15 4" xfId="24070" xr:uid="{00000000-0005-0000-0000-000092710000}"/>
    <cellStyle name="Normal 2 37 16" xfId="2213" xr:uid="{00000000-0005-0000-0000-000093710000}"/>
    <cellStyle name="Normal 2 37 16 2" xfId="24071" xr:uid="{00000000-0005-0000-0000-000094710000}"/>
    <cellStyle name="Normal 2 37 16 2 2" xfId="24072" xr:uid="{00000000-0005-0000-0000-000095710000}"/>
    <cellStyle name="Normal 2 37 16 2 2 2" xfId="24073" xr:uid="{00000000-0005-0000-0000-000096710000}"/>
    <cellStyle name="Normal 2 37 16 2 2 3" xfId="24074" xr:uid="{00000000-0005-0000-0000-000097710000}"/>
    <cellStyle name="Normal 2 37 16 2 3" xfId="24075" xr:uid="{00000000-0005-0000-0000-000098710000}"/>
    <cellStyle name="Normal 2 37 16 2 4" xfId="24076" xr:uid="{00000000-0005-0000-0000-000099710000}"/>
    <cellStyle name="Normal 2 37 16 3" xfId="24077" xr:uid="{00000000-0005-0000-0000-00009A710000}"/>
    <cellStyle name="Normal 2 37 16 3 2" xfId="24078" xr:uid="{00000000-0005-0000-0000-00009B710000}"/>
    <cellStyle name="Normal 2 37 16 3 3" xfId="24079" xr:uid="{00000000-0005-0000-0000-00009C710000}"/>
    <cellStyle name="Normal 2 37 16 4" xfId="24080" xr:uid="{00000000-0005-0000-0000-00009D710000}"/>
    <cellStyle name="Normal 2 37 17" xfId="2214" xr:uid="{00000000-0005-0000-0000-00009E710000}"/>
    <cellStyle name="Normal 2 37 17 2" xfId="24081" xr:uid="{00000000-0005-0000-0000-00009F710000}"/>
    <cellStyle name="Normal 2 37 17 2 2" xfId="24082" xr:uid="{00000000-0005-0000-0000-0000A0710000}"/>
    <cellStyle name="Normal 2 37 17 2 2 2" xfId="24083" xr:uid="{00000000-0005-0000-0000-0000A1710000}"/>
    <cellStyle name="Normal 2 37 17 2 2 3" xfId="24084" xr:uid="{00000000-0005-0000-0000-0000A2710000}"/>
    <cellStyle name="Normal 2 37 17 2 3" xfId="24085" xr:uid="{00000000-0005-0000-0000-0000A3710000}"/>
    <cellStyle name="Normal 2 37 17 2 4" xfId="24086" xr:uid="{00000000-0005-0000-0000-0000A4710000}"/>
    <cellStyle name="Normal 2 37 17 3" xfId="24087" xr:uid="{00000000-0005-0000-0000-0000A5710000}"/>
    <cellStyle name="Normal 2 37 17 3 2" xfId="24088" xr:uid="{00000000-0005-0000-0000-0000A6710000}"/>
    <cellStyle name="Normal 2 37 17 3 3" xfId="24089" xr:uid="{00000000-0005-0000-0000-0000A7710000}"/>
    <cellStyle name="Normal 2 37 17 4" xfId="24090" xr:uid="{00000000-0005-0000-0000-0000A8710000}"/>
    <cellStyle name="Normal 2 37 18" xfId="2215" xr:uid="{00000000-0005-0000-0000-0000A9710000}"/>
    <cellStyle name="Normal 2 37 18 2" xfId="24091" xr:uid="{00000000-0005-0000-0000-0000AA710000}"/>
    <cellStyle name="Normal 2 37 18 2 2" xfId="24092" xr:uid="{00000000-0005-0000-0000-0000AB710000}"/>
    <cellStyle name="Normal 2 37 18 2 2 2" xfId="24093" xr:uid="{00000000-0005-0000-0000-0000AC710000}"/>
    <cellStyle name="Normal 2 37 18 2 2 3" xfId="24094" xr:uid="{00000000-0005-0000-0000-0000AD710000}"/>
    <cellStyle name="Normal 2 37 18 2 3" xfId="24095" xr:uid="{00000000-0005-0000-0000-0000AE710000}"/>
    <cellStyle name="Normal 2 37 18 2 4" xfId="24096" xr:uid="{00000000-0005-0000-0000-0000AF710000}"/>
    <cellStyle name="Normal 2 37 18 3" xfId="24097" xr:uid="{00000000-0005-0000-0000-0000B0710000}"/>
    <cellStyle name="Normal 2 37 18 3 2" xfId="24098" xr:uid="{00000000-0005-0000-0000-0000B1710000}"/>
    <cellStyle name="Normal 2 37 18 3 3" xfId="24099" xr:uid="{00000000-0005-0000-0000-0000B2710000}"/>
    <cellStyle name="Normal 2 37 18 4" xfId="24100" xr:uid="{00000000-0005-0000-0000-0000B3710000}"/>
    <cellStyle name="Normal 2 37 19" xfId="2216" xr:uid="{00000000-0005-0000-0000-0000B4710000}"/>
    <cellStyle name="Normal 2 37 19 2" xfId="24101" xr:uid="{00000000-0005-0000-0000-0000B5710000}"/>
    <cellStyle name="Normal 2 37 19 2 2" xfId="24102" xr:uid="{00000000-0005-0000-0000-0000B6710000}"/>
    <cellStyle name="Normal 2 37 19 2 2 2" xfId="24103" xr:uid="{00000000-0005-0000-0000-0000B7710000}"/>
    <cellStyle name="Normal 2 37 19 2 2 3" xfId="24104" xr:uid="{00000000-0005-0000-0000-0000B8710000}"/>
    <cellStyle name="Normal 2 37 19 2 3" xfId="24105" xr:uid="{00000000-0005-0000-0000-0000B9710000}"/>
    <cellStyle name="Normal 2 37 19 2 4" xfId="24106" xr:uid="{00000000-0005-0000-0000-0000BA710000}"/>
    <cellStyle name="Normal 2 37 19 3" xfId="24107" xr:uid="{00000000-0005-0000-0000-0000BB710000}"/>
    <cellStyle name="Normal 2 37 19 3 2" xfId="24108" xr:uid="{00000000-0005-0000-0000-0000BC710000}"/>
    <cellStyle name="Normal 2 37 19 3 3" xfId="24109" xr:uid="{00000000-0005-0000-0000-0000BD710000}"/>
    <cellStyle name="Normal 2 37 19 4" xfId="24110" xr:uid="{00000000-0005-0000-0000-0000BE710000}"/>
    <cellStyle name="Normal 2 37 2" xfId="2217" xr:uid="{00000000-0005-0000-0000-0000BF710000}"/>
    <cellStyle name="Normal 2 37 2 2" xfId="24111" xr:uid="{00000000-0005-0000-0000-0000C0710000}"/>
    <cellStyle name="Normal 2 37 2 2 2" xfId="24112" xr:uid="{00000000-0005-0000-0000-0000C1710000}"/>
    <cellStyle name="Normal 2 37 2 2 2 2" xfId="24113" xr:uid="{00000000-0005-0000-0000-0000C2710000}"/>
    <cellStyle name="Normal 2 37 2 2 2 3" xfId="24114" xr:uid="{00000000-0005-0000-0000-0000C3710000}"/>
    <cellStyle name="Normal 2 37 2 2 3" xfId="24115" xr:uid="{00000000-0005-0000-0000-0000C4710000}"/>
    <cellStyle name="Normal 2 37 2 2 4" xfId="24116" xr:uid="{00000000-0005-0000-0000-0000C5710000}"/>
    <cellStyle name="Normal 2 37 2 3" xfId="24117" xr:uid="{00000000-0005-0000-0000-0000C6710000}"/>
    <cellStyle name="Normal 2 37 2 3 2" xfId="24118" xr:uid="{00000000-0005-0000-0000-0000C7710000}"/>
    <cellStyle name="Normal 2 37 2 3 3" xfId="24119" xr:uid="{00000000-0005-0000-0000-0000C8710000}"/>
    <cellStyle name="Normal 2 37 2 4" xfId="24120" xr:uid="{00000000-0005-0000-0000-0000C9710000}"/>
    <cellStyle name="Normal 2 37 20" xfId="2218" xr:uid="{00000000-0005-0000-0000-0000CA710000}"/>
    <cellStyle name="Normal 2 37 20 2" xfId="24121" xr:uid="{00000000-0005-0000-0000-0000CB710000}"/>
    <cellStyle name="Normal 2 37 20 2 2" xfId="24122" xr:uid="{00000000-0005-0000-0000-0000CC710000}"/>
    <cellStyle name="Normal 2 37 20 2 2 2" xfId="24123" xr:uid="{00000000-0005-0000-0000-0000CD710000}"/>
    <cellStyle name="Normal 2 37 20 2 2 3" xfId="24124" xr:uid="{00000000-0005-0000-0000-0000CE710000}"/>
    <cellStyle name="Normal 2 37 20 2 3" xfId="24125" xr:uid="{00000000-0005-0000-0000-0000CF710000}"/>
    <cellStyle name="Normal 2 37 20 2 4" xfId="24126" xr:uid="{00000000-0005-0000-0000-0000D0710000}"/>
    <cellStyle name="Normal 2 37 20 3" xfId="24127" xr:uid="{00000000-0005-0000-0000-0000D1710000}"/>
    <cellStyle name="Normal 2 37 20 3 2" xfId="24128" xr:uid="{00000000-0005-0000-0000-0000D2710000}"/>
    <cellStyle name="Normal 2 37 20 3 3" xfId="24129" xr:uid="{00000000-0005-0000-0000-0000D3710000}"/>
    <cellStyle name="Normal 2 37 20 4" xfId="24130" xr:uid="{00000000-0005-0000-0000-0000D4710000}"/>
    <cellStyle name="Normal 2 37 21" xfId="2219" xr:uid="{00000000-0005-0000-0000-0000D5710000}"/>
    <cellStyle name="Normal 2 37 21 2" xfId="24131" xr:uid="{00000000-0005-0000-0000-0000D6710000}"/>
    <cellStyle name="Normal 2 37 21 2 2" xfId="24132" xr:uid="{00000000-0005-0000-0000-0000D7710000}"/>
    <cellStyle name="Normal 2 37 21 2 2 2" xfId="24133" xr:uid="{00000000-0005-0000-0000-0000D8710000}"/>
    <cellStyle name="Normal 2 37 21 2 2 3" xfId="24134" xr:uid="{00000000-0005-0000-0000-0000D9710000}"/>
    <cellStyle name="Normal 2 37 21 2 3" xfId="24135" xr:uid="{00000000-0005-0000-0000-0000DA710000}"/>
    <cellStyle name="Normal 2 37 21 2 4" xfId="24136" xr:uid="{00000000-0005-0000-0000-0000DB710000}"/>
    <cellStyle name="Normal 2 37 21 3" xfId="24137" xr:uid="{00000000-0005-0000-0000-0000DC710000}"/>
    <cellStyle name="Normal 2 37 21 3 2" xfId="24138" xr:uid="{00000000-0005-0000-0000-0000DD710000}"/>
    <cellStyle name="Normal 2 37 21 3 3" xfId="24139" xr:uid="{00000000-0005-0000-0000-0000DE710000}"/>
    <cellStyle name="Normal 2 37 21 4" xfId="24140" xr:uid="{00000000-0005-0000-0000-0000DF710000}"/>
    <cellStyle name="Normal 2 37 22" xfId="2220" xr:uid="{00000000-0005-0000-0000-0000E0710000}"/>
    <cellStyle name="Normal 2 37 22 2" xfId="24141" xr:uid="{00000000-0005-0000-0000-0000E1710000}"/>
    <cellStyle name="Normal 2 37 22 2 2" xfId="24142" xr:uid="{00000000-0005-0000-0000-0000E2710000}"/>
    <cellStyle name="Normal 2 37 22 2 2 2" xfId="24143" xr:uid="{00000000-0005-0000-0000-0000E3710000}"/>
    <cellStyle name="Normal 2 37 22 2 2 3" xfId="24144" xr:uid="{00000000-0005-0000-0000-0000E4710000}"/>
    <cellStyle name="Normal 2 37 22 2 3" xfId="24145" xr:uid="{00000000-0005-0000-0000-0000E5710000}"/>
    <cellStyle name="Normal 2 37 22 2 4" xfId="24146" xr:uid="{00000000-0005-0000-0000-0000E6710000}"/>
    <cellStyle name="Normal 2 37 22 3" xfId="24147" xr:uid="{00000000-0005-0000-0000-0000E7710000}"/>
    <cellStyle name="Normal 2 37 22 3 2" xfId="24148" xr:uid="{00000000-0005-0000-0000-0000E8710000}"/>
    <cellStyle name="Normal 2 37 22 3 3" xfId="24149" xr:uid="{00000000-0005-0000-0000-0000E9710000}"/>
    <cellStyle name="Normal 2 37 22 4" xfId="24150" xr:uid="{00000000-0005-0000-0000-0000EA710000}"/>
    <cellStyle name="Normal 2 37 23" xfId="2221" xr:uid="{00000000-0005-0000-0000-0000EB710000}"/>
    <cellStyle name="Normal 2 37 23 2" xfId="24151" xr:uid="{00000000-0005-0000-0000-0000EC710000}"/>
    <cellStyle name="Normal 2 37 23 2 2" xfId="24152" xr:uid="{00000000-0005-0000-0000-0000ED710000}"/>
    <cellStyle name="Normal 2 37 23 2 2 2" xfId="24153" xr:uid="{00000000-0005-0000-0000-0000EE710000}"/>
    <cellStyle name="Normal 2 37 23 2 2 3" xfId="24154" xr:uid="{00000000-0005-0000-0000-0000EF710000}"/>
    <cellStyle name="Normal 2 37 23 2 3" xfId="24155" xr:uid="{00000000-0005-0000-0000-0000F0710000}"/>
    <cellStyle name="Normal 2 37 23 2 4" xfId="24156" xr:uid="{00000000-0005-0000-0000-0000F1710000}"/>
    <cellStyle name="Normal 2 37 23 3" xfId="24157" xr:uid="{00000000-0005-0000-0000-0000F2710000}"/>
    <cellStyle name="Normal 2 37 23 3 2" xfId="24158" xr:uid="{00000000-0005-0000-0000-0000F3710000}"/>
    <cellStyle name="Normal 2 37 23 3 3" xfId="24159" xr:uid="{00000000-0005-0000-0000-0000F4710000}"/>
    <cellStyle name="Normal 2 37 23 4" xfId="24160" xr:uid="{00000000-0005-0000-0000-0000F5710000}"/>
    <cellStyle name="Normal 2 37 24" xfId="24161" xr:uid="{00000000-0005-0000-0000-0000F6710000}"/>
    <cellStyle name="Normal 2 37 24 2" xfId="24162" xr:uid="{00000000-0005-0000-0000-0000F7710000}"/>
    <cellStyle name="Normal 2 37 24 2 2" xfId="24163" xr:uid="{00000000-0005-0000-0000-0000F8710000}"/>
    <cellStyle name="Normal 2 37 24 2 3" xfId="24164" xr:uid="{00000000-0005-0000-0000-0000F9710000}"/>
    <cellStyle name="Normal 2 37 24 3" xfId="24165" xr:uid="{00000000-0005-0000-0000-0000FA710000}"/>
    <cellStyle name="Normal 2 37 24 4" xfId="24166" xr:uid="{00000000-0005-0000-0000-0000FB710000}"/>
    <cellStyle name="Normal 2 37 25" xfId="24167" xr:uid="{00000000-0005-0000-0000-0000FC710000}"/>
    <cellStyle name="Normal 2 37 25 2" xfId="24168" xr:uid="{00000000-0005-0000-0000-0000FD710000}"/>
    <cellStyle name="Normal 2 37 25 3" xfId="24169" xr:uid="{00000000-0005-0000-0000-0000FE710000}"/>
    <cellStyle name="Normal 2 37 26" xfId="24170" xr:uid="{00000000-0005-0000-0000-0000FF710000}"/>
    <cellStyle name="Normal 2 37 3" xfId="2222" xr:uid="{00000000-0005-0000-0000-000000720000}"/>
    <cellStyle name="Normal 2 37 3 2" xfId="24171" xr:uid="{00000000-0005-0000-0000-000001720000}"/>
    <cellStyle name="Normal 2 37 3 2 2" xfId="24172" xr:uid="{00000000-0005-0000-0000-000002720000}"/>
    <cellStyle name="Normal 2 37 3 2 2 2" xfId="24173" xr:uid="{00000000-0005-0000-0000-000003720000}"/>
    <cellStyle name="Normal 2 37 3 2 2 3" xfId="24174" xr:uid="{00000000-0005-0000-0000-000004720000}"/>
    <cellStyle name="Normal 2 37 3 2 3" xfId="24175" xr:uid="{00000000-0005-0000-0000-000005720000}"/>
    <cellStyle name="Normal 2 37 3 2 4" xfId="24176" xr:uid="{00000000-0005-0000-0000-000006720000}"/>
    <cellStyle name="Normal 2 37 3 3" xfId="24177" xr:uid="{00000000-0005-0000-0000-000007720000}"/>
    <cellStyle name="Normal 2 37 3 3 2" xfId="24178" xr:uid="{00000000-0005-0000-0000-000008720000}"/>
    <cellStyle name="Normal 2 37 3 3 3" xfId="24179" xr:uid="{00000000-0005-0000-0000-000009720000}"/>
    <cellStyle name="Normal 2 37 3 4" xfId="24180" xr:uid="{00000000-0005-0000-0000-00000A720000}"/>
    <cellStyle name="Normal 2 37 4" xfId="2223" xr:uid="{00000000-0005-0000-0000-00000B720000}"/>
    <cellStyle name="Normal 2 37 4 2" xfId="24181" xr:uid="{00000000-0005-0000-0000-00000C720000}"/>
    <cellStyle name="Normal 2 37 4 2 2" xfId="24182" xr:uid="{00000000-0005-0000-0000-00000D720000}"/>
    <cellStyle name="Normal 2 37 4 2 2 2" xfId="24183" xr:uid="{00000000-0005-0000-0000-00000E720000}"/>
    <cellStyle name="Normal 2 37 4 2 2 3" xfId="24184" xr:uid="{00000000-0005-0000-0000-00000F720000}"/>
    <cellStyle name="Normal 2 37 4 2 3" xfId="24185" xr:uid="{00000000-0005-0000-0000-000010720000}"/>
    <cellStyle name="Normal 2 37 4 2 4" xfId="24186" xr:uid="{00000000-0005-0000-0000-000011720000}"/>
    <cellStyle name="Normal 2 37 4 3" xfId="24187" xr:uid="{00000000-0005-0000-0000-000012720000}"/>
    <cellStyle name="Normal 2 37 4 3 2" xfId="24188" xr:uid="{00000000-0005-0000-0000-000013720000}"/>
    <cellStyle name="Normal 2 37 4 3 3" xfId="24189" xr:uid="{00000000-0005-0000-0000-000014720000}"/>
    <cellStyle name="Normal 2 37 4 4" xfId="24190" xr:uid="{00000000-0005-0000-0000-000015720000}"/>
    <cellStyle name="Normal 2 37 5" xfId="2224" xr:uid="{00000000-0005-0000-0000-000016720000}"/>
    <cellStyle name="Normal 2 37 5 2" xfId="24191" xr:uid="{00000000-0005-0000-0000-000017720000}"/>
    <cellStyle name="Normal 2 37 5 2 2" xfId="24192" xr:uid="{00000000-0005-0000-0000-000018720000}"/>
    <cellStyle name="Normal 2 37 5 2 2 2" xfId="24193" xr:uid="{00000000-0005-0000-0000-000019720000}"/>
    <cellStyle name="Normal 2 37 5 2 2 3" xfId="24194" xr:uid="{00000000-0005-0000-0000-00001A720000}"/>
    <cellStyle name="Normal 2 37 5 2 3" xfId="24195" xr:uid="{00000000-0005-0000-0000-00001B720000}"/>
    <cellStyle name="Normal 2 37 5 2 4" xfId="24196" xr:uid="{00000000-0005-0000-0000-00001C720000}"/>
    <cellStyle name="Normal 2 37 5 3" xfId="24197" xr:uid="{00000000-0005-0000-0000-00001D720000}"/>
    <cellStyle name="Normal 2 37 5 3 2" xfId="24198" xr:uid="{00000000-0005-0000-0000-00001E720000}"/>
    <cellStyle name="Normal 2 37 5 3 3" xfId="24199" xr:uid="{00000000-0005-0000-0000-00001F720000}"/>
    <cellStyle name="Normal 2 37 5 4" xfId="24200" xr:uid="{00000000-0005-0000-0000-000020720000}"/>
    <cellStyle name="Normal 2 37 6" xfId="2225" xr:uid="{00000000-0005-0000-0000-000021720000}"/>
    <cellStyle name="Normal 2 37 6 2" xfId="24201" xr:uid="{00000000-0005-0000-0000-000022720000}"/>
    <cellStyle name="Normal 2 37 6 2 2" xfId="24202" xr:uid="{00000000-0005-0000-0000-000023720000}"/>
    <cellStyle name="Normal 2 37 6 2 2 2" xfId="24203" xr:uid="{00000000-0005-0000-0000-000024720000}"/>
    <cellStyle name="Normal 2 37 6 2 2 3" xfId="24204" xr:uid="{00000000-0005-0000-0000-000025720000}"/>
    <cellStyle name="Normal 2 37 6 2 3" xfId="24205" xr:uid="{00000000-0005-0000-0000-000026720000}"/>
    <cellStyle name="Normal 2 37 6 2 4" xfId="24206" xr:uid="{00000000-0005-0000-0000-000027720000}"/>
    <cellStyle name="Normal 2 37 6 3" xfId="24207" xr:uid="{00000000-0005-0000-0000-000028720000}"/>
    <cellStyle name="Normal 2 37 6 3 2" xfId="24208" xr:uid="{00000000-0005-0000-0000-000029720000}"/>
    <cellStyle name="Normal 2 37 6 3 3" xfId="24209" xr:uid="{00000000-0005-0000-0000-00002A720000}"/>
    <cellStyle name="Normal 2 37 6 4" xfId="24210" xr:uid="{00000000-0005-0000-0000-00002B720000}"/>
    <cellStyle name="Normal 2 37 7" xfId="2226" xr:uid="{00000000-0005-0000-0000-00002C720000}"/>
    <cellStyle name="Normal 2 37 7 2" xfId="24211" xr:uid="{00000000-0005-0000-0000-00002D720000}"/>
    <cellStyle name="Normal 2 37 7 2 2" xfId="24212" xr:uid="{00000000-0005-0000-0000-00002E720000}"/>
    <cellStyle name="Normal 2 37 7 2 2 2" xfId="24213" xr:uid="{00000000-0005-0000-0000-00002F720000}"/>
    <cellStyle name="Normal 2 37 7 2 2 3" xfId="24214" xr:uid="{00000000-0005-0000-0000-000030720000}"/>
    <cellStyle name="Normal 2 37 7 2 3" xfId="24215" xr:uid="{00000000-0005-0000-0000-000031720000}"/>
    <cellStyle name="Normal 2 37 7 2 4" xfId="24216" xr:uid="{00000000-0005-0000-0000-000032720000}"/>
    <cellStyle name="Normal 2 37 7 3" xfId="24217" xr:uid="{00000000-0005-0000-0000-000033720000}"/>
    <cellStyle name="Normal 2 37 7 3 2" xfId="24218" xr:uid="{00000000-0005-0000-0000-000034720000}"/>
    <cellStyle name="Normal 2 37 7 3 3" xfId="24219" xr:uid="{00000000-0005-0000-0000-000035720000}"/>
    <cellStyle name="Normal 2 37 7 4" xfId="24220" xr:uid="{00000000-0005-0000-0000-000036720000}"/>
    <cellStyle name="Normal 2 37 8" xfId="2227" xr:uid="{00000000-0005-0000-0000-000037720000}"/>
    <cellStyle name="Normal 2 37 8 2" xfId="24221" xr:uid="{00000000-0005-0000-0000-000038720000}"/>
    <cellStyle name="Normal 2 37 8 2 2" xfId="24222" xr:uid="{00000000-0005-0000-0000-000039720000}"/>
    <cellStyle name="Normal 2 37 8 2 2 2" xfId="24223" xr:uid="{00000000-0005-0000-0000-00003A720000}"/>
    <cellStyle name="Normal 2 37 8 2 2 3" xfId="24224" xr:uid="{00000000-0005-0000-0000-00003B720000}"/>
    <cellStyle name="Normal 2 37 8 2 3" xfId="24225" xr:uid="{00000000-0005-0000-0000-00003C720000}"/>
    <cellStyle name="Normal 2 37 8 2 4" xfId="24226" xr:uid="{00000000-0005-0000-0000-00003D720000}"/>
    <cellStyle name="Normal 2 37 8 3" xfId="24227" xr:uid="{00000000-0005-0000-0000-00003E720000}"/>
    <cellStyle name="Normal 2 37 8 3 2" xfId="24228" xr:uid="{00000000-0005-0000-0000-00003F720000}"/>
    <cellStyle name="Normal 2 37 8 3 3" xfId="24229" xr:uid="{00000000-0005-0000-0000-000040720000}"/>
    <cellStyle name="Normal 2 37 8 4" xfId="24230" xr:uid="{00000000-0005-0000-0000-000041720000}"/>
    <cellStyle name="Normal 2 37 9" xfId="2228" xr:uid="{00000000-0005-0000-0000-000042720000}"/>
    <cellStyle name="Normal 2 37 9 2" xfId="24231" xr:uid="{00000000-0005-0000-0000-000043720000}"/>
    <cellStyle name="Normal 2 37 9 2 2" xfId="24232" xr:uid="{00000000-0005-0000-0000-000044720000}"/>
    <cellStyle name="Normal 2 37 9 2 2 2" xfId="24233" xr:uid="{00000000-0005-0000-0000-000045720000}"/>
    <cellStyle name="Normal 2 37 9 2 2 3" xfId="24234" xr:uid="{00000000-0005-0000-0000-000046720000}"/>
    <cellStyle name="Normal 2 37 9 2 3" xfId="24235" xr:uid="{00000000-0005-0000-0000-000047720000}"/>
    <cellStyle name="Normal 2 37 9 2 4" xfId="24236" xr:uid="{00000000-0005-0000-0000-000048720000}"/>
    <cellStyle name="Normal 2 37 9 3" xfId="24237" xr:uid="{00000000-0005-0000-0000-000049720000}"/>
    <cellStyle name="Normal 2 37 9 3 2" xfId="24238" xr:uid="{00000000-0005-0000-0000-00004A720000}"/>
    <cellStyle name="Normal 2 37 9 3 3" xfId="24239" xr:uid="{00000000-0005-0000-0000-00004B720000}"/>
    <cellStyle name="Normal 2 37 9 4" xfId="24240" xr:uid="{00000000-0005-0000-0000-00004C720000}"/>
    <cellStyle name="Normal 2 38" xfId="2229" xr:uid="{00000000-0005-0000-0000-00004D720000}"/>
    <cellStyle name="Normal 2 38 10" xfId="2230" xr:uid="{00000000-0005-0000-0000-00004E720000}"/>
    <cellStyle name="Normal 2 38 10 2" xfId="24241" xr:uid="{00000000-0005-0000-0000-00004F720000}"/>
    <cellStyle name="Normal 2 38 10 2 2" xfId="24242" xr:uid="{00000000-0005-0000-0000-000050720000}"/>
    <cellStyle name="Normal 2 38 10 2 2 2" xfId="24243" xr:uid="{00000000-0005-0000-0000-000051720000}"/>
    <cellStyle name="Normal 2 38 10 2 2 3" xfId="24244" xr:uid="{00000000-0005-0000-0000-000052720000}"/>
    <cellStyle name="Normal 2 38 10 2 3" xfId="24245" xr:uid="{00000000-0005-0000-0000-000053720000}"/>
    <cellStyle name="Normal 2 38 10 2 4" xfId="24246" xr:uid="{00000000-0005-0000-0000-000054720000}"/>
    <cellStyle name="Normal 2 38 10 3" xfId="24247" xr:uid="{00000000-0005-0000-0000-000055720000}"/>
    <cellStyle name="Normal 2 38 10 3 2" xfId="24248" xr:uid="{00000000-0005-0000-0000-000056720000}"/>
    <cellStyle name="Normal 2 38 10 3 3" xfId="24249" xr:uid="{00000000-0005-0000-0000-000057720000}"/>
    <cellStyle name="Normal 2 38 10 4" xfId="24250" xr:uid="{00000000-0005-0000-0000-000058720000}"/>
    <cellStyle name="Normal 2 38 11" xfId="2231" xr:uid="{00000000-0005-0000-0000-000059720000}"/>
    <cellStyle name="Normal 2 38 11 2" xfId="24251" xr:uid="{00000000-0005-0000-0000-00005A720000}"/>
    <cellStyle name="Normal 2 38 11 2 2" xfId="24252" xr:uid="{00000000-0005-0000-0000-00005B720000}"/>
    <cellStyle name="Normal 2 38 11 2 2 2" xfId="24253" xr:uid="{00000000-0005-0000-0000-00005C720000}"/>
    <cellStyle name="Normal 2 38 11 2 2 3" xfId="24254" xr:uid="{00000000-0005-0000-0000-00005D720000}"/>
    <cellStyle name="Normal 2 38 11 2 3" xfId="24255" xr:uid="{00000000-0005-0000-0000-00005E720000}"/>
    <cellStyle name="Normal 2 38 11 2 4" xfId="24256" xr:uid="{00000000-0005-0000-0000-00005F720000}"/>
    <cellStyle name="Normal 2 38 11 3" xfId="24257" xr:uid="{00000000-0005-0000-0000-000060720000}"/>
    <cellStyle name="Normal 2 38 11 3 2" xfId="24258" xr:uid="{00000000-0005-0000-0000-000061720000}"/>
    <cellStyle name="Normal 2 38 11 3 3" xfId="24259" xr:uid="{00000000-0005-0000-0000-000062720000}"/>
    <cellStyle name="Normal 2 38 11 4" xfId="24260" xr:uid="{00000000-0005-0000-0000-000063720000}"/>
    <cellStyle name="Normal 2 38 12" xfId="2232" xr:uid="{00000000-0005-0000-0000-000064720000}"/>
    <cellStyle name="Normal 2 38 12 2" xfId="24261" xr:uid="{00000000-0005-0000-0000-000065720000}"/>
    <cellStyle name="Normal 2 38 12 2 2" xfId="24262" xr:uid="{00000000-0005-0000-0000-000066720000}"/>
    <cellStyle name="Normal 2 38 12 2 2 2" xfId="24263" xr:uid="{00000000-0005-0000-0000-000067720000}"/>
    <cellStyle name="Normal 2 38 12 2 2 3" xfId="24264" xr:uid="{00000000-0005-0000-0000-000068720000}"/>
    <cellStyle name="Normal 2 38 12 2 3" xfId="24265" xr:uid="{00000000-0005-0000-0000-000069720000}"/>
    <cellStyle name="Normal 2 38 12 2 4" xfId="24266" xr:uid="{00000000-0005-0000-0000-00006A720000}"/>
    <cellStyle name="Normal 2 38 12 3" xfId="24267" xr:uid="{00000000-0005-0000-0000-00006B720000}"/>
    <cellStyle name="Normal 2 38 12 3 2" xfId="24268" xr:uid="{00000000-0005-0000-0000-00006C720000}"/>
    <cellStyle name="Normal 2 38 12 3 3" xfId="24269" xr:uid="{00000000-0005-0000-0000-00006D720000}"/>
    <cellStyle name="Normal 2 38 12 4" xfId="24270" xr:uid="{00000000-0005-0000-0000-00006E720000}"/>
    <cellStyle name="Normal 2 38 13" xfId="2233" xr:uid="{00000000-0005-0000-0000-00006F720000}"/>
    <cellStyle name="Normal 2 38 13 2" xfId="24271" xr:uid="{00000000-0005-0000-0000-000070720000}"/>
    <cellStyle name="Normal 2 38 13 2 2" xfId="24272" xr:uid="{00000000-0005-0000-0000-000071720000}"/>
    <cellStyle name="Normal 2 38 13 2 2 2" xfId="24273" xr:uid="{00000000-0005-0000-0000-000072720000}"/>
    <cellStyle name="Normal 2 38 13 2 2 3" xfId="24274" xr:uid="{00000000-0005-0000-0000-000073720000}"/>
    <cellStyle name="Normal 2 38 13 2 3" xfId="24275" xr:uid="{00000000-0005-0000-0000-000074720000}"/>
    <cellStyle name="Normal 2 38 13 2 4" xfId="24276" xr:uid="{00000000-0005-0000-0000-000075720000}"/>
    <cellStyle name="Normal 2 38 13 3" xfId="24277" xr:uid="{00000000-0005-0000-0000-000076720000}"/>
    <cellStyle name="Normal 2 38 13 3 2" xfId="24278" xr:uid="{00000000-0005-0000-0000-000077720000}"/>
    <cellStyle name="Normal 2 38 13 3 3" xfId="24279" xr:uid="{00000000-0005-0000-0000-000078720000}"/>
    <cellStyle name="Normal 2 38 13 4" xfId="24280" xr:uid="{00000000-0005-0000-0000-000079720000}"/>
    <cellStyle name="Normal 2 38 14" xfId="2234" xr:uid="{00000000-0005-0000-0000-00007A720000}"/>
    <cellStyle name="Normal 2 38 14 2" xfId="24281" xr:uid="{00000000-0005-0000-0000-00007B720000}"/>
    <cellStyle name="Normal 2 38 14 2 2" xfId="24282" xr:uid="{00000000-0005-0000-0000-00007C720000}"/>
    <cellStyle name="Normal 2 38 14 2 2 2" xfId="24283" xr:uid="{00000000-0005-0000-0000-00007D720000}"/>
    <cellStyle name="Normal 2 38 14 2 2 3" xfId="24284" xr:uid="{00000000-0005-0000-0000-00007E720000}"/>
    <cellStyle name="Normal 2 38 14 2 3" xfId="24285" xr:uid="{00000000-0005-0000-0000-00007F720000}"/>
    <cellStyle name="Normal 2 38 14 2 4" xfId="24286" xr:uid="{00000000-0005-0000-0000-000080720000}"/>
    <cellStyle name="Normal 2 38 14 3" xfId="24287" xr:uid="{00000000-0005-0000-0000-000081720000}"/>
    <cellStyle name="Normal 2 38 14 3 2" xfId="24288" xr:uid="{00000000-0005-0000-0000-000082720000}"/>
    <cellStyle name="Normal 2 38 14 3 3" xfId="24289" xr:uid="{00000000-0005-0000-0000-000083720000}"/>
    <cellStyle name="Normal 2 38 14 4" xfId="24290" xr:uid="{00000000-0005-0000-0000-000084720000}"/>
    <cellStyle name="Normal 2 38 15" xfId="2235" xr:uid="{00000000-0005-0000-0000-000085720000}"/>
    <cellStyle name="Normal 2 38 15 2" xfId="24291" xr:uid="{00000000-0005-0000-0000-000086720000}"/>
    <cellStyle name="Normal 2 38 15 2 2" xfId="24292" xr:uid="{00000000-0005-0000-0000-000087720000}"/>
    <cellStyle name="Normal 2 38 15 2 2 2" xfId="24293" xr:uid="{00000000-0005-0000-0000-000088720000}"/>
    <cellStyle name="Normal 2 38 15 2 2 3" xfId="24294" xr:uid="{00000000-0005-0000-0000-000089720000}"/>
    <cellStyle name="Normal 2 38 15 2 3" xfId="24295" xr:uid="{00000000-0005-0000-0000-00008A720000}"/>
    <cellStyle name="Normal 2 38 15 2 4" xfId="24296" xr:uid="{00000000-0005-0000-0000-00008B720000}"/>
    <cellStyle name="Normal 2 38 15 3" xfId="24297" xr:uid="{00000000-0005-0000-0000-00008C720000}"/>
    <cellStyle name="Normal 2 38 15 3 2" xfId="24298" xr:uid="{00000000-0005-0000-0000-00008D720000}"/>
    <cellStyle name="Normal 2 38 15 3 3" xfId="24299" xr:uid="{00000000-0005-0000-0000-00008E720000}"/>
    <cellStyle name="Normal 2 38 15 4" xfId="24300" xr:uid="{00000000-0005-0000-0000-00008F720000}"/>
    <cellStyle name="Normal 2 38 16" xfId="2236" xr:uid="{00000000-0005-0000-0000-000090720000}"/>
    <cellStyle name="Normal 2 38 16 2" xfId="24301" xr:uid="{00000000-0005-0000-0000-000091720000}"/>
    <cellStyle name="Normal 2 38 16 2 2" xfId="24302" xr:uid="{00000000-0005-0000-0000-000092720000}"/>
    <cellStyle name="Normal 2 38 16 2 2 2" xfId="24303" xr:uid="{00000000-0005-0000-0000-000093720000}"/>
    <cellStyle name="Normal 2 38 16 2 2 3" xfId="24304" xr:uid="{00000000-0005-0000-0000-000094720000}"/>
    <cellStyle name="Normal 2 38 16 2 3" xfId="24305" xr:uid="{00000000-0005-0000-0000-000095720000}"/>
    <cellStyle name="Normal 2 38 16 2 4" xfId="24306" xr:uid="{00000000-0005-0000-0000-000096720000}"/>
    <cellStyle name="Normal 2 38 16 3" xfId="24307" xr:uid="{00000000-0005-0000-0000-000097720000}"/>
    <cellStyle name="Normal 2 38 16 3 2" xfId="24308" xr:uid="{00000000-0005-0000-0000-000098720000}"/>
    <cellStyle name="Normal 2 38 16 3 3" xfId="24309" xr:uid="{00000000-0005-0000-0000-000099720000}"/>
    <cellStyle name="Normal 2 38 16 4" xfId="24310" xr:uid="{00000000-0005-0000-0000-00009A720000}"/>
    <cellStyle name="Normal 2 38 17" xfId="2237" xr:uid="{00000000-0005-0000-0000-00009B720000}"/>
    <cellStyle name="Normal 2 38 17 2" xfId="24311" xr:uid="{00000000-0005-0000-0000-00009C720000}"/>
    <cellStyle name="Normal 2 38 17 2 2" xfId="24312" xr:uid="{00000000-0005-0000-0000-00009D720000}"/>
    <cellStyle name="Normal 2 38 17 2 2 2" xfId="24313" xr:uid="{00000000-0005-0000-0000-00009E720000}"/>
    <cellStyle name="Normal 2 38 17 2 2 3" xfId="24314" xr:uid="{00000000-0005-0000-0000-00009F720000}"/>
    <cellStyle name="Normal 2 38 17 2 3" xfId="24315" xr:uid="{00000000-0005-0000-0000-0000A0720000}"/>
    <cellStyle name="Normal 2 38 17 2 4" xfId="24316" xr:uid="{00000000-0005-0000-0000-0000A1720000}"/>
    <cellStyle name="Normal 2 38 17 3" xfId="24317" xr:uid="{00000000-0005-0000-0000-0000A2720000}"/>
    <cellStyle name="Normal 2 38 17 3 2" xfId="24318" xr:uid="{00000000-0005-0000-0000-0000A3720000}"/>
    <cellStyle name="Normal 2 38 17 3 3" xfId="24319" xr:uid="{00000000-0005-0000-0000-0000A4720000}"/>
    <cellStyle name="Normal 2 38 17 4" xfId="24320" xr:uid="{00000000-0005-0000-0000-0000A5720000}"/>
    <cellStyle name="Normal 2 38 18" xfId="2238" xr:uid="{00000000-0005-0000-0000-0000A6720000}"/>
    <cellStyle name="Normal 2 38 18 2" xfId="24321" xr:uid="{00000000-0005-0000-0000-0000A7720000}"/>
    <cellStyle name="Normal 2 38 18 2 2" xfId="24322" xr:uid="{00000000-0005-0000-0000-0000A8720000}"/>
    <cellStyle name="Normal 2 38 18 2 2 2" xfId="24323" xr:uid="{00000000-0005-0000-0000-0000A9720000}"/>
    <cellStyle name="Normal 2 38 18 2 2 3" xfId="24324" xr:uid="{00000000-0005-0000-0000-0000AA720000}"/>
    <cellStyle name="Normal 2 38 18 2 3" xfId="24325" xr:uid="{00000000-0005-0000-0000-0000AB720000}"/>
    <cellStyle name="Normal 2 38 18 2 4" xfId="24326" xr:uid="{00000000-0005-0000-0000-0000AC720000}"/>
    <cellStyle name="Normal 2 38 18 3" xfId="24327" xr:uid="{00000000-0005-0000-0000-0000AD720000}"/>
    <cellStyle name="Normal 2 38 18 3 2" xfId="24328" xr:uid="{00000000-0005-0000-0000-0000AE720000}"/>
    <cellStyle name="Normal 2 38 18 3 3" xfId="24329" xr:uid="{00000000-0005-0000-0000-0000AF720000}"/>
    <cellStyle name="Normal 2 38 18 4" xfId="24330" xr:uid="{00000000-0005-0000-0000-0000B0720000}"/>
    <cellStyle name="Normal 2 38 19" xfId="2239" xr:uid="{00000000-0005-0000-0000-0000B1720000}"/>
    <cellStyle name="Normal 2 38 19 2" xfId="24331" xr:uid="{00000000-0005-0000-0000-0000B2720000}"/>
    <cellStyle name="Normal 2 38 19 2 2" xfId="24332" xr:uid="{00000000-0005-0000-0000-0000B3720000}"/>
    <cellStyle name="Normal 2 38 19 2 2 2" xfId="24333" xr:uid="{00000000-0005-0000-0000-0000B4720000}"/>
    <cellStyle name="Normal 2 38 19 2 2 3" xfId="24334" xr:uid="{00000000-0005-0000-0000-0000B5720000}"/>
    <cellStyle name="Normal 2 38 19 2 3" xfId="24335" xr:uid="{00000000-0005-0000-0000-0000B6720000}"/>
    <cellStyle name="Normal 2 38 19 2 4" xfId="24336" xr:uid="{00000000-0005-0000-0000-0000B7720000}"/>
    <cellStyle name="Normal 2 38 19 3" xfId="24337" xr:uid="{00000000-0005-0000-0000-0000B8720000}"/>
    <cellStyle name="Normal 2 38 19 3 2" xfId="24338" xr:uid="{00000000-0005-0000-0000-0000B9720000}"/>
    <cellStyle name="Normal 2 38 19 3 3" xfId="24339" xr:uid="{00000000-0005-0000-0000-0000BA720000}"/>
    <cellStyle name="Normal 2 38 19 4" xfId="24340" xr:uid="{00000000-0005-0000-0000-0000BB720000}"/>
    <cellStyle name="Normal 2 38 2" xfId="2240" xr:uid="{00000000-0005-0000-0000-0000BC720000}"/>
    <cellStyle name="Normal 2 38 2 2" xfId="24341" xr:uid="{00000000-0005-0000-0000-0000BD720000}"/>
    <cellStyle name="Normal 2 38 2 2 2" xfId="24342" xr:uid="{00000000-0005-0000-0000-0000BE720000}"/>
    <cellStyle name="Normal 2 38 2 2 2 2" xfId="24343" xr:uid="{00000000-0005-0000-0000-0000BF720000}"/>
    <cellStyle name="Normal 2 38 2 2 2 3" xfId="24344" xr:uid="{00000000-0005-0000-0000-0000C0720000}"/>
    <cellStyle name="Normal 2 38 2 2 3" xfId="24345" xr:uid="{00000000-0005-0000-0000-0000C1720000}"/>
    <cellStyle name="Normal 2 38 2 2 4" xfId="24346" xr:uid="{00000000-0005-0000-0000-0000C2720000}"/>
    <cellStyle name="Normal 2 38 2 3" xfId="24347" xr:uid="{00000000-0005-0000-0000-0000C3720000}"/>
    <cellStyle name="Normal 2 38 2 3 2" xfId="24348" xr:uid="{00000000-0005-0000-0000-0000C4720000}"/>
    <cellStyle name="Normal 2 38 2 3 3" xfId="24349" xr:uid="{00000000-0005-0000-0000-0000C5720000}"/>
    <cellStyle name="Normal 2 38 2 4" xfId="24350" xr:uid="{00000000-0005-0000-0000-0000C6720000}"/>
    <cellStyle name="Normal 2 38 20" xfId="2241" xr:uid="{00000000-0005-0000-0000-0000C7720000}"/>
    <cellStyle name="Normal 2 38 20 2" xfId="24351" xr:uid="{00000000-0005-0000-0000-0000C8720000}"/>
    <cellStyle name="Normal 2 38 20 2 2" xfId="24352" xr:uid="{00000000-0005-0000-0000-0000C9720000}"/>
    <cellStyle name="Normal 2 38 20 2 2 2" xfId="24353" xr:uid="{00000000-0005-0000-0000-0000CA720000}"/>
    <cellStyle name="Normal 2 38 20 2 2 3" xfId="24354" xr:uid="{00000000-0005-0000-0000-0000CB720000}"/>
    <cellStyle name="Normal 2 38 20 2 3" xfId="24355" xr:uid="{00000000-0005-0000-0000-0000CC720000}"/>
    <cellStyle name="Normal 2 38 20 2 4" xfId="24356" xr:uid="{00000000-0005-0000-0000-0000CD720000}"/>
    <cellStyle name="Normal 2 38 20 3" xfId="24357" xr:uid="{00000000-0005-0000-0000-0000CE720000}"/>
    <cellStyle name="Normal 2 38 20 3 2" xfId="24358" xr:uid="{00000000-0005-0000-0000-0000CF720000}"/>
    <cellStyle name="Normal 2 38 20 3 3" xfId="24359" xr:uid="{00000000-0005-0000-0000-0000D0720000}"/>
    <cellStyle name="Normal 2 38 20 4" xfId="24360" xr:uid="{00000000-0005-0000-0000-0000D1720000}"/>
    <cellStyle name="Normal 2 38 21" xfId="2242" xr:uid="{00000000-0005-0000-0000-0000D2720000}"/>
    <cellStyle name="Normal 2 38 21 2" xfId="24361" xr:uid="{00000000-0005-0000-0000-0000D3720000}"/>
    <cellStyle name="Normal 2 38 21 2 2" xfId="24362" xr:uid="{00000000-0005-0000-0000-0000D4720000}"/>
    <cellStyle name="Normal 2 38 21 2 2 2" xfId="24363" xr:uid="{00000000-0005-0000-0000-0000D5720000}"/>
    <cellStyle name="Normal 2 38 21 2 2 3" xfId="24364" xr:uid="{00000000-0005-0000-0000-0000D6720000}"/>
    <cellStyle name="Normal 2 38 21 2 3" xfId="24365" xr:uid="{00000000-0005-0000-0000-0000D7720000}"/>
    <cellStyle name="Normal 2 38 21 2 4" xfId="24366" xr:uid="{00000000-0005-0000-0000-0000D8720000}"/>
    <cellStyle name="Normal 2 38 21 3" xfId="24367" xr:uid="{00000000-0005-0000-0000-0000D9720000}"/>
    <cellStyle name="Normal 2 38 21 3 2" xfId="24368" xr:uid="{00000000-0005-0000-0000-0000DA720000}"/>
    <cellStyle name="Normal 2 38 21 3 3" xfId="24369" xr:uid="{00000000-0005-0000-0000-0000DB720000}"/>
    <cellStyle name="Normal 2 38 21 4" xfId="24370" xr:uid="{00000000-0005-0000-0000-0000DC720000}"/>
    <cellStyle name="Normal 2 38 22" xfId="2243" xr:uid="{00000000-0005-0000-0000-0000DD720000}"/>
    <cellStyle name="Normal 2 38 22 2" xfId="24371" xr:uid="{00000000-0005-0000-0000-0000DE720000}"/>
    <cellStyle name="Normal 2 38 22 2 2" xfId="24372" xr:uid="{00000000-0005-0000-0000-0000DF720000}"/>
    <cellStyle name="Normal 2 38 22 2 2 2" xfId="24373" xr:uid="{00000000-0005-0000-0000-0000E0720000}"/>
    <cellStyle name="Normal 2 38 22 2 2 3" xfId="24374" xr:uid="{00000000-0005-0000-0000-0000E1720000}"/>
    <cellStyle name="Normal 2 38 22 2 3" xfId="24375" xr:uid="{00000000-0005-0000-0000-0000E2720000}"/>
    <cellStyle name="Normal 2 38 22 2 4" xfId="24376" xr:uid="{00000000-0005-0000-0000-0000E3720000}"/>
    <cellStyle name="Normal 2 38 22 3" xfId="24377" xr:uid="{00000000-0005-0000-0000-0000E4720000}"/>
    <cellStyle name="Normal 2 38 22 3 2" xfId="24378" xr:uid="{00000000-0005-0000-0000-0000E5720000}"/>
    <cellStyle name="Normal 2 38 22 3 3" xfId="24379" xr:uid="{00000000-0005-0000-0000-0000E6720000}"/>
    <cellStyle name="Normal 2 38 22 4" xfId="24380" xr:uid="{00000000-0005-0000-0000-0000E7720000}"/>
    <cellStyle name="Normal 2 38 23" xfId="2244" xr:uid="{00000000-0005-0000-0000-0000E8720000}"/>
    <cellStyle name="Normal 2 38 23 2" xfId="24381" xr:uid="{00000000-0005-0000-0000-0000E9720000}"/>
    <cellStyle name="Normal 2 38 23 2 2" xfId="24382" xr:uid="{00000000-0005-0000-0000-0000EA720000}"/>
    <cellStyle name="Normal 2 38 23 2 2 2" xfId="24383" xr:uid="{00000000-0005-0000-0000-0000EB720000}"/>
    <cellStyle name="Normal 2 38 23 2 2 3" xfId="24384" xr:uid="{00000000-0005-0000-0000-0000EC720000}"/>
    <cellStyle name="Normal 2 38 23 2 3" xfId="24385" xr:uid="{00000000-0005-0000-0000-0000ED720000}"/>
    <cellStyle name="Normal 2 38 23 2 4" xfId="24386" xr:uid="{00000000-0005-0000-0000-0000EE720000}"/>
    <cellStyle name="Normal 2 38 23 3" xfId="24387" xr:uid="{00000000-0005-0000-0000-0000EF720000}"/>
    <cellStyle name="Normal 2 38 23 3 2" xfId="24388" xr:uid="{00000000-0005-0000-0000-0000F0720000}"/>
    <cellStyle name="Normal 2 38 23 3 3" xfId="24389" xr:uid="{00000000-0005-0000-0000-0000F1720000}"/>
    <cellStyle name="Normal 2 38 23 4" xfId="24390" xr:uid="{00000000-0005-0000-0000-0000F2720000}"/>
    <cellStyle name="Normal 2 38 24" xfId="24391" xr:uid="{00000000-0005-0000-0000-0000F3720000}"/>
    <cellStyle name="Normal 2 38 24 2" xfId="24392" xr:uid="{00000000-0005-0000-0000-0000F4720000}"/>
    <cellStyle name="Normal 2 38 24 2 2" xfId="24393" xr:uid="{00000000-0005-0000-0000-0000F5720000}"/>
    <cellStyle name="Normal 2 38 24 2 3" xfId="24394" xr:uid="{00000000-0005-0000-0000-0000F6720000}"/>
    <cellStyle name="Normal 2 38 24 3" xfId="24395" xr:uid="{00000000-0005-0000-0000-0000F7720000}"/>
    <cellStyle name="Normal 2 38 24 4" xfId="24396" xr:uid="{00000000-0005-0000-0000-0000F8720000}"/>
    <cellStyle name="Normal 2 38 25" xfId="24397" xr:uid="{00000000-0005-0000-0000-0000F9720000}"/>
    <cellStyle name="Normal 2 38 25 2" xfId="24398" xr:uid="{00000000-0005-0000-0000-0000FA720000}"/>
    <cellStyle name="Normal 2 38 25 3" xfId="24399" xr:uid="{00000000-0005-0000-0000-0000FB720000}"/>
    <cellStyle name="Normal 2 38 26" xfId="24400" xr:uid="{00000000-0005-0000-0000-0000FC720000}"/>
    <cellStyle name="Normal 2 38 3" xfId="2245" xr:uid="{00000000-0005-0000-0000-0000FD720000}"/>
    <cellStyle name="Normal 2 38 3 2" xfId="24401" xr:uid="{00000000-0005-0000-0000-0000FE720000}"/>
    <cellStyle name="Normal 2 38 3 2 2" xfId="24402" xr:uid="{00000000-0005-0000-0000-0000FF720000}"/>
    <cellStyle name="Normal 2 38 3 2 2 2" xfId="24403" xr:uid="{00000000-0005-0000-0000-000000730000}"/>
    <cellStyle name="Normal 2 38 3 2 2 3" xfId="24404" xr:uid="{00000000-0005-0000-0000-000001730000}"/>
    <cellStyle name="Normal 2 38 3 2 3" xfId="24405" xr:uid="{00000000-0005-0000-0000-000002730000}"/>
    <cellStyle name="Normal 2 38 3 2 4" xfId="24406" xr:uid="{00000000-0005-0000-0000-000003730000}"/>
    <cellStyle name="Normal 2 38 3 3" xfId="24407" xr:uid="{00000000-0005-0000-0000-000004730000}"/>
    <cellStyle name="Normal 2 38 3 3 2" xfId="24408" xr:uid="{00000000-0005-0000-0000-000005730000}"/>
    <cellStyle name="Normal 2 38 3 3 3" xfId="24409" xr:uid="{00000000-0005-0000-0000-000006730000}"/>
    <cellStyle name="Normal 2 38 3 4" xfId="24410" xr:uid="{00000000-0005-0000-0000-000007730000}"/>
    <cellStyle name="Normal 2 38 4" xfId="2246" xr:uid="{00000000-0005-0000-0000-000008730000}"/>
    <cellStyle name="Normal 2 38 4 2" xfId="24411" xr:uid="{00000000-0005-0000-0000-000009730000}"/>
    <cellStyle name="Normal 2 38 4 2 2" xfId="24412" xr:uid="{00000000-0005-0000-0000-00000A730000}"/>
    <cellStyle name="Normal 2 38 4 2 2 2" xfId="24413" xr:uid="{00000000-0005-0000-0000-00000B730000}"/>
    <cellStyle name="Normal 2 38 4 2 2 3" xfId="24414" xr:uid="{00000000-0005-0000-0000-00000C730000}"/>
    <cellStyle name="Normal 2 38 4 2 3" xfId="24415" xr:uid="{00000000-0005-0000-0000-00000D730000}"/>
    <cellStyle name="Normal 2 38 4 2 4" xfId="24416" xr:uid="{00000000-0005-0000-0000-00000E730000}"/>
    <cellStyle name="Normal 2 38 4 3" xfId="24417" xr:uid="{00000000-0005-0000-0000-00000F730000}"/>
    <cellStyle name="Normal 2 38 4 3 2" xfId="24418" xr:uid="{00000000-0005-0000-0000-000010730000}"/>
    <cellStyle name="Normal 2 38 4 3 3" xfId="24419" xr:uid="{00000000-0005-0000-0000-000011730000}"/>
    <cellStyle name="Normal 2 38 4 4" xfId="24420" xr:uid="{00000000-0005-0000-0000-000012730000}"/>
    <cellStyle name="Normal 2 38 5" xfId="2247" xr:uid="{00000000-0005-0000-0000-000013730000}"/>
    <cellStyle name="Normal 2 38 5 2" xfId="24421" xr:uid="{00000000-0005-0000-0000-000014730000}"/>
    <cellStyle name="Normal 2 38 5 2 2" xfId="24422" xr:uid="{00000000-0005-0000-0000-000015730000}"/>
    <cellStyle name="Normal 2 38 5 2 2 2" xfId="24423" xr:uid="{00000000-0005-0000-0000-000016730000}"/>
    <cellStyle name="Normal 2 38 5 2 2 3" xfId="24424" xr:uid="{00000000-0005-0000-0000-000017730000}"/>
    <cellStyle name="Normal 2 38 5 2 3" xfId="24425" xr:uid="{00000000-0005-0000-0000-000018730000}"/>
    <cellStyle name="Normal 2 38 5 2 4" xfId="24426" xr:uid="{00000000-0005-0000-0000-000019730000}"/>
    <cellStyle name="Normal 2 38 5 3" xfId="24427" xr:uid="{00000000-0005-0000-0000-00001A730000}"/>
    <cellStyle name="Normal 2 38 5 3 2" xfId="24428" xr:uid="{00000000-0005-0000-0000-00001B730000}"/>
    <cellStyle name="Normal 2 38 5 3 3" xfId="24429" xr:uid="{00000000-0005-0000-0000-00001C730000}"/>
    <cellStyle name="Normal 2 38 5 4" xfId="24430" xr:uid="{00000000-0005-0000-0000-00001D730000}"/>
    <cellStyle name="Normal 2 38 6" xfId="2248" xr:uid="{00000000-0005-0000-0000-00001E730000}"/>
    <cellStyle name="Normal 2 38 6 2" xfId="24431" xr:uid="{00000000-0005-0000-0000-00001F730000}"/>
    <cellStyle name="Normal 2 38 6 2 2" xfId="24432" xr:uid="{00000000-0005-0000-0000-000020730000}"/>
    <cellStyle name="Normal 2 38 6 2 2 2" xfId="24433" xr:uid="{00000000-0005-0000-0000-000021730000}"/>
    <cellStyle name="Normal 2 38 6 2 2 3" xfId="24434" xr:uid="{00000000-0005-0000-0000-000022730000}"/>
    <cellStyle name="Normal 2 38 6 2 3" xfId="24435" xr:uid="{00000000-0005-0000-0000-000023730000}"/>
    <cellStyle name="Normal 2 38 6 2 4" xfId="24436" xr:uid="{00000000-0005-0000-0000-000024730000}"/>
    <cellStyle name="Normal 2 38 6 3" xfId="24437" xr:uid="{00000000-0005-0000-0000-000025730000}"/>
    <cellStyle name="Normal 2 38 6 3 2" xfId="24438" xr:uid="{00000000-0005-0000-0000-000026730000}"/>
    <cellStyle name="Normal 2 38 6 3 3" xfId="24439" xr:uid="{00000000-0005-0000-0000-000027730000}"/>
    <cellStyle name="Normal 2 38 6 4" xfId="24440" xr:uid="{00000000-0005-0000-0000-000028730000}"/>
    <cellStyle name="Normal 2 38 7" xfId="2249" xr:uid="{00000000-0005-0000-0000-000029730000}"/>
    <cellStyle name="Normal 2 38 7 2" xfId="24441" xr:uid="{00000000-0005-0000-0000-00002A730000}"/>
    <cellStyle name="Normal 2 38 7 2 2" xfId="24442" xr:uid="{00000000-0005-0000-0000-00002B730000}"/>
    <cellStyle name="Normal 2 38 7 2 2 2" xfId="24443" xr:uid="{00000000-0005-0000-0000-00002C730000}"/>
    <cellStyle name="Normal 2 38 7 2 2 3" xfId="24444" xr:uid="{00000000-0005-0000-0000-00002D730000}"/>
    <cellStyle name="Normal 2 38 7 2 3" xfId="24445" xr:uid="{00000000-0005-0000-0000-00002E730000}"/>
    <cellStyle name="Normal 2 38 7 2 4" xfId="24446" xr:uid="{00000000-0005-0000-0000-00002F730000}"/>
    <cellStyle name="Normal 2 38 7 3" xfId="24447" xr:uid="{00000000-0005-0000-0000-000030730000}"/>
    <cellStyle name="Normal 2 38 7 3 2" xfId="24448" xr:uid="{00000000-0005-0000-0000-000031730000}"/>
    <cellStyle name="Normal 2 38 7 3 3" xfId="24449" xr:uid="{00000000-0005-0000-0000-000032730000}"/>
    <cellStyle name="Normal 2 38 7 4" xfId="24450" xr:uid="{00000000-0005-0000-0000-000033730000}"/>
    <cellStyle name="Normal 2 38 8" xfId="2250" xr:uid="{00000000-0005-0000-0000-000034730000}"/>
    <cellStyle name="Normal 2 38 8 2" xfId="24451" xr:uid="{00000000-0005-0000-0000-000035730000}"/>
    <cellStyle name="Normal 2 38 8 2 2" xfId="24452" xr:uid="{00000000-0005-0000-0000-000036730000}"/>
    <cellStyle name="Normal 2 38 8 2 2 2" xfId="24453" xr:uid="{00000000-0005-0000-0000-000037730000}"/>
    <cellStyle name="Normal 2 38 8 2 2 3" xfId="24454" xr:uid="{00000000-0005-0000-0000-000038730000}"/>
    <cellStyle name="Normal 2 38 8 2 3" xfId="24455" xr:uid="{00000000-0005-0000-0000-000039730000}"/>
    <cellStyle name="Normal 2 38 8 2 4" xfId="24456" xr:uid="{00000000-0005-0000-0000-00003A730000}"/>
    <cellStyle name="Normal 2 38 8 3" xfId="24457" xr:uid="{00000000-0005-0000-0000-00003B730000}"/>
    <cellStyle name="Normal 2 38 8 3 2" xfId="24458" xr:uid="{00000000-0005-0000-0000-00003C730000}"/>
    <cellStyle name="Normal 2 38 8 3 3" xfId="24459" xr:uid="{00000000-0005-0000-0000-00003D730000}"/>
    <cellStyle name="Normal 2 38 8 4" xfId="24460" xr:uid="{00000000-0005-0000-0000-00003E730000}"/>
    <cellStyle name="Normal 2 38 9" xfId="2251" xr:uid="{00000000-0005-0000-0000-00003F730000}"/>
    <cellStyle name="Normal 2 38 9 2" xfId="24461" xr:uid="{00000000-0005-0000-0000-000040730000}"/>
    <cellStyle name="Normal 2 38 9 2 2" xfId="24462" xr:uid="{00000000-0005-0000-0000-000041730000}"/>
    <cellStyle name="Normal 2 38 9 2 2 2" xfId="24463" xr:uid="{00000000-0005-0000-0000-000042730000}"/>
    <cellStyle name="Normal 2 38 9 2 2 3" xfId="24464" xr:uid="{00000000-0005-0000-0000-000043730000}"/>
    <cellStyle name="Normal 2 38 9 2 3" xfId="24465" xr:uid="{00000000-0005-0000-0000-000044730000}"/>
    <cellStyle name="Normal 2 38 9 2 4" xfId="24466" xr:uid="{00000000-0005-0000-0000-000045730000}"/>
    <cellStyle name="Normal 2 38 9 3" xfId="24467" xr:uid="{00000000-0005-0000-0000-000046730000}"/>
    <cellStyle name="Normal 2 38 9 3 2" xfId="24468" xr:uid="{00000000-0005-0000-0000-000047730000}"/>
    <cellStyle name="Normal 2 38 9 3 3" xfId="24469" xr:uid="{00000000-0005-0000-0000-000048730000}"/>
    <cellStyle name="Normal 2 38 9 4" xfId="24470" xr:uid="{00000000-0005-0000-0000-000049730000}"/>
    <cellStyle name="Normal 2 39" xfId="2252" xr:uid="{00000000-0005-0000-0000-00004A730000}"/>
    <cellStyle name="Normal 2 39 10" xfId="2253" xr:uid="{00000000-0005-0000-0000-00004B730000}"/>
    <cellStyle name="Normal 2 39 10 2" xfId="24471" xr:uid="{00000000-0005-0000-0000-00004C730000}"/>
    <cellStyle name="Normal 2 39 10 2 2" xfId="24472" xr:uid="{00000000-0005-0000-0000-00004D730000}"/>
    <cellStyle name="Normal 2 39 10 2 2 2" xfId="24473" xr:uid="{00000000-0005-0000-0000-00004E730000}"/>
    <cellStyle name="Normal 2 39 10 2 2 3" xfId="24474" xr:uid="{00000000-0005-0000-0000-00004F730000}"/>
    <cellStyle name="Normal 2 39 10 2 3" xfId="24475" xr:uid="{00000000-0005-0000-0000-000050730000}"/>
    <cellStyle name="Normal 2 39 10 2 4" xfId="24476" xr:uid="{00000000-0005-0000-0000-000051730000}"/>
    <cellStyle name="Normal 2 39 10 3" xfId="24477" xr:uid="{00000000-0005-0000-0000-000052730000}"/>
    <cellStyle name="Normal 2 39 10 3 2" xfId="24478" xr:uid="{00000000-0005-0000-0000-000053730000}"/>
    <cellStyle name="Normal 2 39 10 3 3" xfId="24479" xr:uid="{00000000-0005-0000-0000-000054730000}"/>
    <cellStyle name="Normal 2 39 10 4" xfId="24480" xr:uid="{00000000-0005-0000-0000-000055730000}"/>
    <cellStyle name="Normal 2 39 11" xfId="2254" xr:uid="{00000000-0005-0000-0000-000056730000}"/>
    <cellStyle name="Normal 2 39 11 2" xfId="24481" xr:uid="{00000000-0005-0000-0000-000057730000}"/>
    <cellStyle name="Normal 2 39 11 2 2" xfId="24482" xr:uid="{00000000-0005-0000-0000-000058730000}"/>
    <cellStyle name="Normal 2 39 11 2 2 2" xfId="24483" xr:uid="{00000000-0005-0000-0000-000059730000}"/>
    <cellStyle name="Normal 2 39 11 2 2 3" xfId="24484" xr:uid="{00000000-0005-0000-0000-00005A730000}"/>
    <cellStyle name="Normal 2 39 11 2 3" xfId="24485" xr:uid="{00000000-0005-0000-0000-00005B730000}"/>
    <cellStyle name="Normal 2 39 11 2 4" xfId="24486" xr:uid="{00000000-0005-0000-0000-00005C730000}"/>
    <cellStyle name="Normal 2 39 11 3" xfId="24487" xr:uid="{00000000-0005-0000-0000-00005D730000}"/>
    <cellStyle name="Normal 2 39 11 3 2" xfId="24488" xr:uid="{00000000-0005-0000-0000-00005E730000}"/>
    <cellStyle name="Normal 2 39 11 3 3" xfId="24489" xr:uid="{00000000-0005-0000-0000-00005F730000}"/>
    <cellStyle name="Normal 2 39 11 4" xfId="24490" xr:uid="{00000000-0005-0000-0000-000060730000}"/>
    <cellStyle name="Normal 2 39 12" xfId="2255" xr:uid="{00000000-0005-0000-0000-000061730000}"/>
    <cellStyle name="Normal 2 39 12 2" xfId="24491" xr:uid="{00000000-0005-0000-0000-000062730000}"/>
    <cellStyle name="Normal 2 39 12 2 2" xfId="24492" xr:uid="{00000000-0005-0000-0000-000063730000}"/>
    <cellStyle name="Normal 2 39 12 2 2 2" xfId="24493" xr:uid="{00000000-0005-0000-0000-000064730000}"/>
    <cellStyle name="Normal 2 39 12 2 2 3" xfId="24494" xr:uid="{00000000-0005-0000-0000-000065730000}"/>
    <cellStyle name="Normal 2 39 12 2 3" xfId="24495" xr:uid="{00000000-0005-0000-0000-000066730000}"/>
    <cellStyle name="Normal 2 39 12 2 4" xfId="24496" xr:uid="{00000000-0005-0000-0000-000067730000}"/>
    <cellStyle name="Normal 2 39 12 3" xfId="24497" xr:uid="{00000000-0005-0000-0000-000068730000}"/>
    <cellStyle name="Normal 2 39 12 3 2" xfId="24498" xr:uid="{00000000-0005-0000-0000-000069730000}"/>
    <cellStyle name="Normal 2 39 12 3 3" xfId="24499" xr:uid="{00000000-0005-0000-0000-00006A730000}"/>
    <cellStyle name="Normal 2 39 12 4" xfId="24500" xr:uid="{00000000-0005-0000-0000-00006B730000}"/>
    <cellStyle name="Normal 2 39 13" xfId="2256" xr:uid="{00000000-0005-0000-0000-00006C730000}"/>
    <cellStyle name="Normal 2 39 13 2" xfId="24501" xr:uid="{00000000-0005-0000-0000-00006D730000}"/>
    <cellStyle name="Normal 2 39 13 2 2" xfId="24502" xr:uid="{00000000-0005-0000-0000-00006E730000}"/>
    <cellStyle name="Normal 2 39 13 2 2 2" xfId="24503" xr:uid="{00000000-0005-0000-0000-00006F730000}"/>
    <cellStyle name="Normal 2 39 13 2 2 3" xfId="24504" xr:uid="{00000000-0005-0000-0000-000070730000}"/>
    <cellStyle name="Normal 2 39 13 2 3" xfId="24505" xr:uid="{00000000-0005-0000-0000-000071730000}"/>
    <cellStyle name="Normal 2 39 13 2 4" xfId="24506" xr:uid="{00000000-0005-0000-0000-000072730000}"/>
    <cellStyle name="Normal 2 39 13 3" xfId="24507" xr:uid="{00000000-0005-0000-0000-000073730000}"/>
    <cellStyle name="Normal 2 39 13 3 2" xfId="24508" xr:uid="{00000000-0005-0000-0000-000074730000}"/>
    <cellStyle name="Normal 2 39 13 3 3" xfId="24509" xr:uid="{00000000-0005-0000-0000-000075730000}"/>
    <cellStyle name="Normal 2 39 13 4" xfId="24510" xr:uid="{00000000-0005-0000-0000-000076730000}"/>
    <cellStyle name="Normal 2 39 14" xfId="2257" xr:uid="{00000000-0005-0000-0000-000077730000}"/>
    <cellStyle name="Normal 2 39 14 2" xfId="24511" xr:uid="{00000000-0005-0000-0000-000078730000}"/>
    <cellStyle name="Normal 2 39 14 2 2" xfId="24512" xr:uid="{00000000-0005-0000-0000-000079730000}"/>
    <cellStyle name="Normal 2 39 14 2 2 2" xfId="24513" xr:uid="{00000000-0005-0000-0000-00007A730000}"/>
    <cellStyle name="Normal 2 39 14 2 2 3" xfId="24514" xr:uid="{00000000-0005-0000-0000-00007B730000}"/>
    <cellStyle name="Normal 2 39 14 2 3" xfId="24515" xr:uid="{00000000-0005-0000-0000-00007C730000}"/>
    <cellStyle name="Normal 2 39 14 2 4" xfId="24516" xr:uid="{00000000-0005-0000-0000-00007D730000}"/>
    <cellStyle name="Normal 2 39 14 3" xfId="24517" xr:uid="{00000000-0005-0000-0000-00007E730000}"/>
    <cellStyle name="Normal 2 39 14 3 2" xfId="24518" xr:uid="{00000000-0005-0000-0000-00007F730000}"/>
    <cellStyle name="Normal 2 39 14 3 3" xfId="24519" xr:uid="{00000000-0005-0000-0000-000080730000}"/>
    <cellStyle name="Normal 2 39 14 4" xfId="24520" xr:uid="{00000000-0005-0000-0000-000081730000}"/>
    <cellStyle name="Normal 2 39 15" xfId="2258" xr:uid="{00000000-0005-0000-0000-000082730000}"/>
    <cellStyle name="Normal 2 39 15 2" xfId="24521" xr:uid="{00000000-0005-0000-0000-000083730000}"/>
    <cellStyle name="Normal 2 39 15 2 2" xfId="24522" xr:uid="{00000000-0005-0000-0000-000084730000}"/>
    <cellStyle name="Normal 2 39 15 2 2 2" xfId="24523" xr:uid="{00000000-0005-0000-0000-000085730000}"/>
    <cellStyle name="Normal 2 39 15 2 2 3" xfId="24524" xr:uid="{00000000-0005-0000-0000-000086730000}"/>
    <cellStyle name="Normal 2 39 15 2 3" xfId="24525" xr:uid="{00000000-0005-0000-0000-000087730000}"/>
    <cellStyle name="Normal 2 39 15 2 4" xfId="24526" xr:uid="{00000000-0005-0000-0000-000088730000}"/>
    <cellStyle name="Normal 2 39 15 3" xfId="24527" xr:uid="{00000000-0005-0000-0000-000089730000}"/>
    <cellStyle name="Normal 2 39 15 3 2" xfId="24528" xr:uid="{00000000-0005-0000-0000-00008A730000}"/>
    <cellStyle name="Normal 2 39 15 3 3" xfId="24529" xr:uid="{00000000-0005-0000-0000-00008B730000}"/>
    <cellStyle name="Normal 2 39 15 4" xfId="24530" xr:uid="{00000000-0005-0000-0000-00008C730000}"/>
    <cellStyle name="Normal 2 39 16" xfId="2259" xr:uid="{00000000-0005-0000-0000-00008D730000}"/>
    <cellStyle name="Normal 2 39 16 2" xfId="24531" xr:uid="{00000000-0005-0000-0000-00008E730000}"/>
    <cellStyle name="Normal 2 39 16 2 2" xfId="24532" xr:uid="{00000000-0005-0000-0000-00008F730000}"/>
    <cellStyle name="Normal 2 39 16 2 2 2" xfId="24533" xr:uid="{00000000-0005-0000-0000-000090730000}"/>
    <cellStyle name="Normal 2 39 16 2 2 3" xfId="24534" xr:uid="{00000000-0005-0000-0000-000091730000}"/>
    <cellStyle name="Normal 2 39 16 2 3" xfId="24535" xr:uid="{00000000-0005-0000-0000-000092730000}"/>
    <cellStyle name="Normal 2 39 16 2 4" xfId="24536" xr:uid="{00000000-0005-0000-0000-000093730000}"/>
    <cellStyle name="Normal 2 39 16 3" xfId="24537" xr:uid="{00000000-0005-0000-0000-000094730000}"/>
    <cellStyle name="Normal 2 39 16 3 2" xfId="24538" xr:uid="{00000000-0005-0000-0000-000095730000}"/>
    <cellStyle name="Normal 2 39 16 3 3" xfId="24539" xr:uid="{00000000-0005-0000-0000-000096730000}"/>
    <cellStyle name="Normal 2 39 16 4" xfId="24540" xr:uid="{00000000-0005-0000-0000-000097730000}"/>
    <cellStyle name="Normal 2 39 17" xfId="2260" xr:uid="{00000000-0005-0000-0000-000098730000}"/>
    <cellStyle name="Normal 2 39 17 2" xfId="24541" xr:uid="{00000000-0005-0000-0000-000099730000}"/>
    <cellStyle name="Normal 2 39 17 2 2" xfId="24542" xr:uid="{00000000-0005-0000-0000-00009A730000}"/>
    <cellStyle name="Normal 2 39 17 2 2 2" xfId="24543" xr:uid="{00000000-0005-0000-0000-00009B730000}"/>
    <cellStyle name="Normal 2 39 17 2 2 3" xfId="24544" xr:uid="{00000000-0005-0000-0000-00009C730000}"/>
    <cellStyle name="Normal 2 39 17 2 3" xfId="24545" xr:uid="{00000000-0005-0000-0000-00009D730000}"/>
    <cellStyle name="Normal 2 39 17 2 4" xfId="24546" xr:uid="{00000000-0005-0000-0000-00009E730000}"/>
    <cellStyle name="Normal 2 39 17 3" xfId="24547" xr:uid="{00000000-0005-0000-0000-00009F730000}"/>
    <cellStyle name="Normal 2 39 17 3 2" xfId="24548" xr:uid="{00000000-0005-0000-0000-0000A0730000}"/>
    <cellStyle name="Normal 2 39 17 3 3" xfId="24549" xr:uid="{00000000-0005-0000-0000-0000A1730000}"/>
    <cellStyle name="Normal 2 39 17 4" xfId="24550" xr:uid="{00000000-0005-0000-0000-0000A2730000}"/>
    <cellStyle name="Normal 2 39 18" xfId="2261" xr:uid="{00000000-0005-0000-0000-0000A3730000}"/>
    <cellStyle name="Normal 2 39 18 2" xfId="24551" xr:uid="{00000000-0005-0000-0000-0000A4730000}"/>
    <cellStyle name="Normal 2 39 18 2 2" xfId="24552" xr:uid="{00000000-0005-0000-0000-0000A5730000}"/>
    <cellStyle name="Normal 2 39 18 2 2 2" xfId="24553" xr:uid="{00000000-0005-0000-0000-0000A6730000}"/>
    <cellStyle name="Normal 2 39 18 2 2 3" xfId="24554" xr:uid="{00000000-0005-0000-0000-0000A7730000}"/>
    <cellStyle name="Normal 2 39 18 2 3" xfId="24555" xr:uid="{00000000-0005-0000-0000-0000A8730000}"/>
    <cellStyle name="Normal 2 39 18 2 4" xfId="24556" xr:uid="{00000000-0005-0000-0000-0000A9730000}"/>
    <cellStyle name="Normal 2 39 18 3" xfId="24557" xr:uid="{00000000-0005-0000-0000-0000AA730000}"/>
    <cellStyle name="Normal 2 39 18 3 2" xfId="24558" xr:uid="{00000000-0005-0000-0000-0000AB730000}"/>
    <cellStyle name="Normal 2 39 18 3 3" xfId="24559" xr:uid="{00000000-0005-0000-0000-0000AC730000}"/>
    <cellStyle name="Normal 2 39 18 4" xfId="24560" xr:uid="{00000000-0005-0000-0000-0000AD730000}"/>
    <cellStyle name="Normal 2 39 19" xfId="2262" xr:uid="{00000000-0005-0000-0000-0000AE730000}"/>
    <cellStyle name="Normal 2 39 19 2" xfId="24561" xr:uid="{00000000-0005-0000-0000-0000AF730000}"/>
    <cellStyle name="Normal 2 39 19 2 2" xfId="24562" xr:uid="{00000000-0005-0000-0000-0000B0730000}"/>
    <cellStyle name="Normal 2 39 19 2 2 2" xfId="24563" xr:uid="{00000000-0005-0000-0000-0000B1730000}"/>
    <cellStyle name="Normal 2 39 19 2 2 3" xfId="24564" xr:uid="{00000000-0005-0000-0000-0000B2730000}"/>
    <cellStyle name="Normal 2 39 19 2 3" xfId="24565" xr:uid="{00000000-0005-0000-0000-0000B3730000}"/>
    <cellStyle name="Normal 2 39 19 2 4" xfId="24566" xr:uid="{00000000-0005-0000-0000-0000B4730000}"/>
    <cellStyle name="Normal 2 39 19 3" xfId="24567" xr:uid="{00000000-0005-0000-0000-0000B5730000}"/>
    <cellStyle name="Normal 2 39 19 3 2" xfId="24568" xr:uid="{00000000-0005-0000-0000-0000B6730000}"/>
    <cellStyle name="Normal 2 39 19 3 3" xfId="24569" xr:uid="{00000000-0005-0000-0000-0000B7730000}"/>
    <cellStyle name="Normal 2 39 19 4" xfId="24570" xr:uid="{00000000-0005-0000-0000-0000B8730000}"/>
    <cellStyle name="Normal 2 39 2" xfId="2263" xr:uid="{00000000-0005-0000-0000-0000B9730000}"/>
    <cellStyle name="Normal 2 39 2 2" xfId="24571" xr:uid="{00000000-0005-0000-0000-0000BA730000}"/>
    <cellStyle name="Normal 2 39 2 2 2" xfId="24572" xr:uid="{00000000-0005-0000-0000-0000BB730000}"/>
    <cellStyle name="Normal 2 39 2 2 2 2" xfId="24573" xr:uid="{00000000-0005-0000-0000-0000BC730000}"/>
    <cellStyle name="Normal 2 39 2 2 2 3" xfId="24574" xr:uid="{00000000-0005-0000-0000-0000BD730000}"/>
    <cellStyle name="Normal 2 39 2 2 3" xfId="24575" xr:uid="{00000000-0005-0000-0000-0000BE730000}"/>
    <cellStyle name="Normal 2 39 2 2 4" xfId="24576" xr:uid="{00000000-0005-0000-0000-0000BF730000}"/>
    <cellStyle name="Normal 2 39 2 3" xfId="24577" xr:uid="{00000000-0005-0000-0000-0000C0730000}"/>
    <cellStyle name="Normal 2 39 2 3 2" xfId="24578" xr:uid="{00000000-0005-0000-0000-0000C1730000}"/>
    <cellStyle name="Normal 2 39 2 3 3" xfId="24579" xr:uid="{00000000-0005-0000-0000-0000C2730000}"/>
    <cellStyle name="Normal 2 39 2 4" xfId="24580" xr:uid="{00000000-0005-0000-0000-0000C3730000}"/>
    <cellStyle name="Normal 2 39 20" xfId="2264" xr:uid="{00000000-0005-0000-0000-0000C4730000}"/>
    <cellStyle name="Normal 2 39 20 2" xfId="24581" xr:uid="{00000000-0005-0000-0000-0000C5730000}"/>
    <cellStyle name="Normal 2 39 20 2 2" xfId="24582" xr:uid="{00000000-0005-0000-0000-0000C6730000}"/>
    <cellStyle name="Normal 2 39 20 2 2 2" xfId="24583" xr:uid="{00000000-0005-0000-0000-0000C7730000}"/>
    <cellStyle name="Normal 2 39 20 2 2 3" xfId="24584" xr:uid="{00000000-0005-0000-0000-0000C8730000}"/>
    <cellStyle name="Normal 2 39 20 2 3" xfId="24585" xr:uid="{00000000-0005-0000-0000-0000C9730000}"/>
    <cellStyle name="Normal 2 39 20 2 4" xfId="24586" xr:uid="{00000000-0005-0000-0000-0000CA730000}"/>
    <cellStyle name="Normal 2 39 20 3" xfId="24587" xr:uid="{00000000-0005-0000-0000-0000CB730000}"/>
    <cellStyle name="Normal 2 39 20 3 2" xfId="24588" xr:uid="{00000000-0005-0000-0000-0000CC730000}"/>
    <cellStyle name="Normal 2 39 20 3 3" xfId="24589" xr:uid="{00000000-0005-0000-0000-0000CD730000}"/>
    <cellStyle name="Normal 2 39 20 4" xfId="24590" xr:uid="{00000000-0005-0000-0000-0000CE730000}"/>
    <cellStyle name="Normal 2 39 21" xfId="2265" xr:uid="{00000000-0005-0000-0000-0000CF730000}"/>
    <cellStyle name="Normal 2 39 21 2" xfId="24591" xr:uid="{00000000-0005-0000-0000-0000D0730000}"/>
    <cellStyle name="Normal 2 39 21 2 2" xfId="24592" xr:uid="{00000000-0005-0000-0000-0000D1730000}"/>
    <cellStyle name="Normal 2 39 21 2 2 2" xfId="24593" xr:uid="{00000000-0005-0000-0000-0000D2730000}"/>
    <cellStyle name="Normal 2 39 21 2 2 3" xfId="24594" xr:uid="{00000000-0005-0000-0000-0000D3730000}"/>
    <cellStyle name="Normal 2 39 21 2 3" xfId="24595" xr:uid="{00000000-0005-0000-0000-0000D4730000}"/>
    <cellStyle name="Normal 2 39 21 2 4" xfId="24596" xr:uid="{00000000-0005-0000-0000-0000D5730000}"/>
    <cellStyle name="Normal 2 39 21 3" xfId="24597" xr:uid="{00000000-0005-0000-0000-0000D6730000}"/>
    <cellStyle name="Normal 2 39 21 3 2" xfId="24598" xr:uid="{00000000-0005-0000-0000-0000D7730000}"/>
    <cellStyle name="Normal 2 39 21 3 3" xfId="24599" xr:uid="{00000000-0005-0000-0000-0000D8730000}"/>
    <cellStyle name="Normal 2 39 21 4" xfId="24600" xr:uid="{00000000-0005-0000-0000-0000D9730000}"/>
    <cellStyle name="Normal 2 39 22" xfId="2266" xr:uid="{00000000-0005-0000-0000-0000DA730000}"/>
    <cellStyle name="Normal 2 39 22 2" xfId="24601" xr:uid="{00000000-0005-0000-0000-0000DB730000}"/>
    <cellStyle name="Normal 2 39 22 2 2" xfId="24602" xr:uid="{00000000-0005-0000-0000-0000DC730000}"/>
    <cellStyle name="Normal 2 39 22 2 2 2" xfId="24603" xr:uid="{00000000-0005-0000-0000-0000DD730000}"/>
    <cellStyle name="Normal 2 39 22 2 2 3" xfId="24604" xr:uid="{00000000-0005-0000-0000-0000DE730000}"/>
    <cellStyle name="Normal 2 39 22 2 3" xfId="24605" xr:uid="{00000000-0005-0000-0000-0000DF730000}"/>
    <cellStyle name="Normal 2 39 22 2 4" xfId="24606" xr:uid="{00000000-0005-0000-0000-0000E0730000}"/>
    <cellStyle name="Normal 2 39 22 3" xfId="24607" xr:uid="{00000000-0005-0000-0000-0000E1730000}"/>
    <cellStyle name="Normal 2 39 22 3 2" xfId="24608" xr:uid="{00000000-0005-0000-0000-0000E2730000}"/>
    <cellStyle name="Normal 2 39 22 3 3" xfId="24609" xr:uid="{00000000-0005-0000-0000-0000E3730000}"/>
    <cellStyle name="Normal 2 39 22 4" xfId="24610" xr:uid="{00000000-0005-0000-0000-0000E4730000}"/>
    <cellStyle name="Normal 2 39 23" xfId="2267" xr:uid="{00000000-0005-0000-0000-0000E5730000}"/>
    <cellStyle name="Normal 2 39 23 2" xfId="24611" xr:uid="{00000000-0005-0000-0000-0000E6730000}"/>
    <cellStyle name="Normal 2 39 23 2 2" xfId="24612" xr:uid="{00000000-0005-0000-0000-0000E7730000}"/>
    <cellStyle name="Normal 2 39 23 2 2 2" xfId="24613" xr:uid="{00000000-0005-0000-0000-0000E8730000}"/>
    <cellStyle name="Normal 2 39 23 2 2 3" xfId="24614" xr:uid="{00000000-0005-0000-0000-0000E9730000}"/>
    <cellStyle name="Normal 2 39 23 2 3" xfId="24615" xr:uid="{00000000-0005-0000-0000-0000EA730000}"/>
    <cellStyle name="Normal 2 39 23 2 4" xfId="24616" xr:uid="{00000000-0005-0000-0000-0000EB730000}"/>
    <cellStyle name="Normal 2 39 23 3" xfId="24617" xr:uid="{00000000-0005-0000-0000-0000EC730000}"/>
    <cellStyle name="Normal 2 39 23 3 2" xfId="24618" xr:uid="{00000000-0005-0000-0000-0000ED730000}"/>
    <cellStyle name="Normal 2 39 23 3 3" xfId="24619" xr:uid="{00000000-0005-0000-0000-0000EE730000}"/>
    <cellStyle name="Normal 2 39 23 4" xfId="24620" xr:uid="{00000000-0005-0000-0000-0000EF730000}"/>
    <cellStyle name="Normal 2 39 24" xfId="24621" xr:uid="{00000000-0005-0000-0000-0000F0730000}"/>
    <cellStyle name="Normal 2 39 24 2" xfId="24622" xr:uid="{00000000-0005-0000-0000-0000F1730000}"/>
    <cellStyle name="Normal 2 39 24 2 2" xfId="24623" xr:uid="{00000000-0005-0000-0000-0000F2730000}"/>
    <cellStyle name="Normal 2 39 24 2 3" xfId="24624" xr:uid="{00000000-0005-0000-0000-0000F3730000}"/>
    <cellStyle name="Normal 2 39 24 3" xfId="24625" xr:uid="{00000000-0005-0000-0000-0000F4730000}"/>
    <cellStyle name="Normal 2 39 24 4" xfId="24626" xr:uid="{00000000-0005-0000-0000-0000F5730000}"/>
    <cellStyle name="Normal 2 39 25" xfId="24627" xr:uid="{00000000-0005-0000-0000-0000F6730000}"/>
    <cellStyle name="Normal 2 39 25 2" xfId="24628" xr:uid="{00000000-0005-0000-0000-0000F7730000}"/>
    <cellStyle name="Normal 2 39 25 3" xfId="24629" xr:uid="{00000000-0005-0000-0000-0000F8730000}"/>
    <cellStyle name="Normal 2 39 26" xfId="24630" xr:uid="{00000000-0005-0000-0000-0000F9730000}"/>
    <cellStyle name="Normal 2 39 3" xfId="2268" xr:uid="{00000000-0005-0000-0000-0000FA730000}"/>
    <cellStyle name="Normal 2 39 3 2" xfId="24631" xr:uid="{00000000-0005-0000-0000-0000FB730000}"/>
    <cellStyle name="Normal 2 39 3 2 2" xfId="24632" xr:uid="{00000000-0005-0000-0000-0000FC730000}"/>
    <cellStyle name="Normal 2 39 3 2 2 2" xfId="24633" xr:uid="{00000000-0005-0000-0000-0000FD730000}"/>
    <cellStyle name="Normal 2 39 3 2 2 3" xfId="24634" xr:uid="{00000000-0005-0000-0000-0000FE730000}"/>
    <cellStyle name="Normal 2 39 3 2 3" xfId="24635" xr:uid="{00000000-0005-0000-0000-0000FF730000}"/>
    <cellStyle name="Normal 2 39 3 2 4" xfId="24636" xr:uid="{00000000-0005-0000-0000-000000740000}"/>
    <cellStyle name="Normal 2 39 3 3" xfId="24637" xr:uid="{00000000-0005-0000-0000-000001740000}"/>
    <cellStyle name="Normal 2 39 3 3 2" xfId="24638" xr:uid="{00000000-0005-0000-0000-000002740000}"/>
    <cellStyle name="Normal 2 39 3 3 3" xfId="24639" xr:uid="{00000000-0005-0000-0000-000003740000}"/>
    <cellStyle name="Normal 2 39 3 4" xfId="24640" xr:uid="{00000000-0005-0000-0000-000004740000}"/>
    <cellStyle name="Normal 2 39 4" xfId="2269" xr:uid="{00000000-0005-0000-0000-000005740000}"/>
    <cellStyle name="Normal 2 39 4 2" xfId="24641" xr:uid="{00000000-0005-0000-0000-000006740000}"/>
    <cellStyle name="Normal 2 39 4 2 2" xfId="24642" xr:uid="{00000000-0005-0000-0000-000007740000}"/>
    <cellStyle name="Normal 2 39 4 2 2 2" xfId="24643" xr:uid="{00000000-0005-0000-0000-000008740000}"/>
    <cellStyle name="Normal 2 39 4 2 2 3" xfId="24644" xr:uid="{00000000-0005-0000-0000-000009740000}"/>
    <cellStyle name="Normal 2 39 4 2 3" xfId="24645" xr:uid="{00000000-0005-0000-0000-00000A740000}"/>
    <cellStyle name="Normal 2 39 4 2 4" xfId="24646" xr:uid="{00000000-0005-0000-0000-00000B740000}"/>
    <cellStyle name="Normal 2 39 4 3" xfId="24647" xr:uid="{00000000-0005-0000-0000-00000C740000}"/>
    <cellStyle name="Normal 2 39 4 3 2" xfId="24648" xr:uid="{00000000-0005-0000-0000-00000D740000}"/>
    <cellStyle name="Normal 2 39 4 3 3" xfId="24649" xr:uid="{00000000-0005-0000-0000-00000E740000}"/>
    <cellStyle name="Normal 2 39 4 4" xfId="24650" xr:uid="{00000000-0005-0000-0000-00000F740000}"/>
    <cellStyle name="Normal 2 39 5" xfId="2270" xr:uid="{00000000-0005-0000-0000-000010740000}"/>
    <cellStyle name="Normal 2 39 5 2" xfId="24651" xr:uid="{00000000-0005-0000-0000-000011740000}"/>
    <cellStyle name="Normal 2 39 5 2 2" xfId="24652" xr:uid="{00000000-0005-0000-0000-000012740000}"/>
    <cellStyle name="Normal 2 39 5 2 2 2" xfId="24653" xr:uid="{00000000-0005-0000-0000-000013740000}"/>
    <cellStyle name="Normal 2 39 5 2 2 3" xfId="24654" xr:uid="{00000000-0005-0000-0000-000014740000}"/>
    <cellStyle name="Normal 2 39 5 2 3" xfId="24655" xr:uid="{00000000-0005-0000-0000-000015740000}"/>
    <cellStyle name="Normal 2 39 5 2 4" xfId="24656" xr:uid="{00000000-0005-0000-0000-000016740000}"/>
    <cellStyle name="Normal 2 39 5 3" xfId="24657" xr:uid="{00000000-0005-0000-0000-000017740000}"/>
    <cellStyle name="Normal 2 39 5 3 2" xfId="24658" xr:uid="{00000000-0005-0000-0000-000018740000}"/>
    <cellStyle name="Normal 2 39 5 3 3" xfId="24659" xr:uid="{00000000-0005-0000-0000-000019740000}"/>
    <cellStyle name="Normal 2 39 5 4" xfId="24660" xr:uid="{00000000-0005-0000-0000-00001A740000}"/>
    <cellStyle name="Normal 2 39 6" xfId="2271" xr:uid="{00000000-0005-0000-0000-00001B740000}"/>
    <cellStyle name="Normal 2 39 6 2" xfId="24661" xr:uid="{00000000-0005-0000-0000-00001C740000}"/>
    <cellStyle name="Normal 2 39 6 2 2" xfId="24662" xr:uid="{00000000-0005-0000-0000-00001D740000}"/>
    <cellStyle name="Normal 2 39 6 2 2 2" xfId="24663" xr:uid="{00000000-0005-0000-0000-00001E740000}"/>
    <cellStyle name="Normal 2 39 6 2 2 3" xfId="24664" xr:uid="{00000000-0005-0000-0000-00001F740000}"/>
    <cellStyle name="Normal 2 39 6 2 3" xfId="24665" xr:uid="{00000000-0005-0000-0000-000020740000}"/>
    <cellStyle name="Normal 2 39 6 2 4" xfId="24666" xr:uid="{00000000-0005-0000-0000-000021740000}"/>
    <cellStyle name="Normal 2 39 6 3" xfId="24667" xr:uid="{00000000-0005-0000-0000-000022740000}"/>
    <cellStyle name="Normal 2 39 6 3 2" xfId="24668" xr:uid="{00000000-0005-0000-0000-000023740000}"/>
    <cellStyle name="Normal 2 39 6 3 3" xfId="24669" xr:uid="{00000000-0005-0000-0000-000024740000}"/>
    <cellStyle name="Normal 2 39 6 4" xfId="24670" xr:uid="{00000000-0005-0000-0000-000025740000}"/>
    <cellStyle name="Normal 2 39 7" xfId="2272" xr:uid="{00000000-0005-0000-0000-000026740000}"/>
    <cellStyle name="Normal 2 39 7 2" xfId="24671" xr:uid="{00000000-0005-0000-0000-000027740000}"/>
    <cellStyle name="Normal 2 39 7 2 2" xfId="24672" xr:uid="{00000000-0005-0000-0000-000028740000}"/>
    <cellStyle name="Normal 2 39 7 2 2 2" xfId="24673" xr:uid="{00000000-0005-0000-0000-000029740000}"/>
    <cellStyle name="Normal 2 39 7 2 2 3" xfId="24674" xr:uid="{00000000-0005-0000-0000-00002A740000}"/>
    <cellStyle name="Normal 2 39 7 2 3" xfId="24675" xr:uid="{00000000-0005-0000-0000-00002B740000}"/>
    <cellStyle name="Normal 2 39 7 2 4" xfId="24676" xr:uid="{00000000-0005-0000-0000-00002C740000}"/>
    <cellStyle name="Normal 2 39 7 3" xfId="24677" xr:uid="{00000000-0005-0000-0000-00002D740000}"/>
    <cellStyle name="Normal 2 39 7 3 2" xfId="24678" xr:uid="{00000000-0005-0000-0000-00002E740000}"/>
    <cellStyle name="Normal 2 39 7 3 3" xfId="24679" xr:uid="{00000000-0005-0000-0000-00002F740000}"/>
    <cellStyle name="Normal 2 39 7 4" xfId="24680" xr:uid="{00000000-0005-0000-0000-000030740000}"/>
    <cellStyle name="Normal 2 39 8" xfId="2273" xr:uid="{00000000-0005-0000-0000-000031740000}"/>
    <cellStyle name="Normal 2 39 8 2" xfId="24681" xr:uid="{00000000-0005-0000-0000-000032740000}"/>
    <cellStyle name="Normal 2 39 8 2 2" xfId="24682" xr:uid="{00000000-0005-0000-0000-000033740000}"/>
    <cellStyle name="Normal 2 39 8 2 2 2" xfId="24683" xr:uid="{00000000-0005-0000-0000-000034740000}"/>
    <cellStyle name="Normal 2 39 8 2 2 3" xfId="24684" xr:uid="{00000000-0005-0000-0000-000035740000}"/>
    <cellStyle name="Normal 2 39 8 2 3" xfId="24685" xr:uid="{00000000-0005-0000-0000-000036740000}"/>
    <cellStyle name="Normal 2 39 8 2 4" xfId="24686" xr:uid="{00000000-0005-0000-0000-000037740000}"/>
    <cellStyle name="Normal 2 39 8 3" xfId="24687" xr:uid="{00000000-0005-0000-0000-000038740000}"/>
    <cellStyle name="Normal 2 39 8 3 2" xfId="24688" xr:uid="{00000000-0005-0000-0000-000039740000}"/>
    <cellStyle name="Normal 2 39 8 3 3" xfId="24689" xr:uid="{00000000-0005-0000-0000-00003A740000}"/>
    <cellStyle name="Normal 2 39 8 4" xfId="24690" xr:uid="{00000000-0005-0000-0000-00003B740000}"/>
    <cellStyle name="Normal 2 39 9" xfId="2274" xr:uid="{00000000-0005-0000-0000-00003C740000}"/>
    <cellStyle name="Normal 2 39 9 2" xfId="24691" xr:uid="{00000000-0005-0000-0000-00003D740000}"/>
    <cellStyle name="Normal 2 39 9 2 2" xfId="24692" xr:uid="{00000000-0005-0000-0000-00003E740000}"/>
    <cellStyle name="Normal 2 39 9 2 2 2" xfId="24693" xr:uid="{00000000-0005-0000-0000-00003F740000}"/>
    <cellStyle name="Normal 2 39 9 2 2 3" xfId="24694" xr:uid="{00000000-0005-0000-0000-000040740000}"/>
    <cellStyle name="Normal 2 39 9 2 3" xfId="24695" xr:uid="{00000000-0005-0000-0000-000041740000}"/>
    <cellStyle name="Normal 2 39 9 2 4" xfId="24696" xr:uid="{00000000-0005-0000-0000-000042740000}"/>
    <cellStyle name="Normal 2 39 9 3" xfId="24697" xr:uid="{00000000-0005-0000-0000-000043740000}"/>
    <cellStyle name="Normal 2 39 9 3 2" xfId="24698" xr:uid="{00000000-0005-0000-0000-000044740000}"/>
    <cellStyle name="Normal 2 39 9 3 3" xfId="24699" xr:uid="{00000000-0005-0000-0000-000045740000}"/>
    <cellStyle name="Normal 2 39 9 4" xfId="24700" xr:uid="{00000000-0005-0000-0000-000046740000}"/>
    <cellStyle name="Normal 2 4" xfId="118" xr:uid="{00000000-0005-0000-0000-000047740000}"/>
    <cellStyle name="Normal 2 4 2" xfId="119" xr:uid="{00000000-0005-0000-0000-000048740000}"/>
    <cellStyle name="Normal 2 4 2 2" xfId="120" xr:uid="{00000000-0005-0000-0000-000049740000}"/>
    <cellStyle name="Normal 2 4 2 2 2" xfId="2275" xr:uid="{00000000-0005-0000-0000-00004A740000}"/>
    <cellStyle name="Normal 2 4 2 2 2 2" xfId="53087" xr:uid="{00000000-0005-0000-0000-00004B740000}"/>
    <cellStyle name="Normal 2 4 2 2 3" xfId="24701" xr:uid="{00000000-0005-0000-0000-00004C740000}"/>
    <cellStyle name="Normal 2 4 2 2_Dec monthly report" xfId="4766" xr:uid="{00000000-0005-0000-0000-00004D740000}"/>
    <cellStyle name="Normal 2 4 2 3" xfId="2276" xr:uid="{00000000-0005-0000-0000-00004E740000}"/>
    <cellStyle name="Normal 2 4 2 4" xfId="24702" xr:uid="{00000000-0005-0000-0000-00004F740000}"/>
    <cellStyle name="Normal 2 4 2 5" xfId="24703" xr:uid="{00000000-0005-0000-0000-000050740000}"/>
    <cellStyle name="Normal 2 4 3" xfId="121" xr:uid="{00000000-0005-0000-0000-000051740000}"/>
    <cellStyle name="Normal 2 4 3 2" xfId="122" xr:uid="{00000000-0005-0000-0000-000052740000}"/>
    <cellStyle name="Normal 2 4 3 3" xfId="24704" xr:uid="{00000000-0005-0000-0000-000053740000}"/>
    <cellStyle name="Normal 2 4 4" xfId="123" xr:uid="{00000000-0005-0000-0000-000054740000}"/>
    <cellStyle name="Normal 2 4 4 2" xfId="2277" xr:uid="{00000000-0005-0000-0000-000055740000}"/>
    <cellStyle name="Normal 2 4 4 3" xfId="59716" xr:uid="{00000000-0005-0000-0000-000056740000}"/>
    <cellStyle name="Normal 2 4 5" xfId="24705" xr:uid="{00000000-0005-0000-0000-000057740000}"/>
    <cellStyle name="Normal 2 4 6" xfId="24706" xr:uid="{00000000-0005-0000-0000-000058740000}"/>
    <cellStyle name="Normal 2 4_App b.3 Unspent_" xfId="5106" xr:uid="{00000000-0005-0000-0000-000059740000}"/>
    <cellStyle name="Normal 2 40" xfId="2278" xr:uid="{00000000-0005-0000-0000-00005A740000}"/>
    <cellStyle name="Normal 2 40 2" xfId="24707" xr:uid="{00000000-0005-0000-0000-00005B740000}"/>
    <cellStyle name="Normal 2 40 2 2" xfId="24708" xr:uid="{00000000-0005-0000-0000-00005C740000}"/>
    <cellStyle name="Normal 2 40 2 2 2" xfId="24709" xr:uid="{00000000-0005-0000-0000-00005D740000}"/>
    <cellStyle name="Normal 2 40 2 2 3" xfId="24710" xr:uid="{00000000-0005-0000-0000-00005E740000}"/>
    <cellStyle name="Normal 2 40 2 3" xfId="24711" xr:uid="{00000000-0005-0000-0000-00005F740000}"/>
    <cellStyle name="Normal 2 40 2 4" xfId="24712" xr:uid="{00000000-0005-0000-0000-000060740000}"/>
    <cellStyle name="Normal 2 40 3" xfId="24713" xr:uid="{00000000-0005-0000-0000-000061740000}"/>
    <cellStyle name="Normal 2 40 3 2" xfId="24714" xr:uid="{00000000-0005-0000-0000-000062740000}"/>
    <cellStyle name="Normal 2 40 3 3" xfId="24715" xr:uid="{00000000-0005-0000-0000-000063740000}"/>
    <cellStyle name="Normal 2 40 4" xfId="24716" xr:uid="{00000000-0005-0000-0000-000064740000}"/>
    <cellStyle name="Normal 2 41" xfId="2279" xr:uid="{00000000-0005-0000-0000-000065740000}"/>
    <cellStyle name="Normal 2 41 2" xfId="24717" xr:uid="{00000000-0005-0000-0000-000066740000}"/>
    <cellStyle name="Normal 2 41 2 2" xfId="24718" xr:uid="{00000000-0005-0000-0000-000067740000}"/>
    <cellStyle name="Normal 2 41 2 2 2" xfId="24719" xr:uid="{00000000-0005-0000-0000-000068740000}"/>
    <cellStyle name="Normal 2 41 2 2 3" xfId="24720" xr:uid="{00000000-0005-0000-0000-000069740000}"/>
    <cellStyle name="Normal 2 41 2 3" xfId="24721" xr:uid="{00000000-0005-0000-0000-00006A740000}"/>
    <cellStyle name="Normal 2 41 2 4" xfId="24722" xr:uid="{00000000-0005-0000-0000-00006B740000}"/>
    <cellStyle name="Normal 2 41 3" xfId="24723" xr:uid="{00000000-0005-0000-0000-00006C740000}"/>
    <cellStyle name="Normal 2 41 3 2" xfId="24724" xr:uid="{00000000-0005-0000-0000-00006D740000}"/>
    <cellStyle name="Normal 2 41 3 3" xfId="24725" xr:uid="{00000000-0005-0000-0000-00006E740000}"/>
    <cellStyle name="Normal 2 41 4" xfId="24726" xr:uid="{00000000-0005-0000-0000-00006F740000}"/>
    <cellStyle name="Normal 2 42" xfId="2280" xr:uid="{00000000-0005-0000-0000-000070740000}"/>
    <cellStyle name="Normal 2 42 2" xfId="24727" xr:uid="{00000000-0005-0000-0000-000071740000}"/>
    <cellStyle name="Normal 2 42 2 2" xfId="24728" xr:uid="{00000000-0005-0000-0000-000072740000}"/>
    <cellStyle name="Normal 2 42 2 2 2" xfId="24729" xr:uid="{00000000-0005-0000-0000-000073740000}"/>
    <cellStyle name="Normal 2 42 2 2 3" xfId="24730" xr:uid="{00000000-0005-0000-0000-000074740000}"/>
    <cellStyle name="Normal 2 42 2 3" xfId="24731" xr:uid="{00000000-0005-0000-0000-000075740000}"/>
    <cellStyle name="Normal 2 42 2 4" xfId="24732" xr:uid="{00000000-0005-0000-0000-000076740000}"/>
    <cellStyle name="Normal 2 42 3" xfId="24733" xr:uid="{00000000-0005-0000-0000-000077740000}"/>
    <cellStyle name="Normal 2 42 3 2" xfId="24734" xr:uid="{00000000-0005-0000-0000-000078740000}"/>
    <cellStyle name="Normal 2 42 3 3" xfId="24735" xr:uid="{00000000-0005-0000-0000-000079740000}"/>
    <cellStyle name="Normal 2 42 4" xfId="24736" xr:uid="{00000000-0005-0000-0000-00007A740000}"/>
    <cellStyle name="Normal 2 43" xfId="2281" xr:uid="{00000000-0005-0000-0000-00007B740000}"/>
    <cellStyle name="Normal 2 43 2" xfId="24737" xr:uid="{00000000-0005-0000-0000-00007C740000}"/>
    <cellStyle name="Normal 2 43 2 2" xfId="24738" xr:uid="{00000000-0005-0000-0000-00007D740000}"/>
    <cellStyle name="Normal 2 43 2 2 2" xfId="24739" xr:uid="{00000000-0005-0000-0000-00007E740000}"/>
    <cellStyle name="Normal 2 43 2 2 3" xfId="24740" xr:uid="{00000000-0005-0000-0000-00007F740000}"/>
    <cellStyle name="Normal 2 43 2 3" xfId="24741" xr:uid="{00000000-0005-0000-0000-000080740000}"/>
    <cellStyle name="Normal 2 43 2 4" xfId="24742" xr:uid="{00000000-0005-0000-0000-000081740000}"/>
    <cellStyle name="Normal 2 43 3" xfId="24743" xr:uid="{00000000-0005-0000-0000-000082740000}"/>
    <cellStyle name="Normal 2 43 3 2" xfId="24744" xr:uid="{00000000-0005-0000-0000-000083740000}"/>
    <cellStyle name="Normal 2 43 3 3" xfId="24745" xr:uid="{00000000-0005-0000-0000-000084740000}"/>
    <cellStyle name="Normal 2 43 4" xfId="24746" xr:uid="{00000000-0005-0000-0000-000085740000}"/>
    <cellStyle name="Normal 2 44" xfId="2282" xr:uid="{00000000-0005-0000-0000-000086740000}"/>
    <cellStyle name="Normal 2 44 2" xfId="24747" xr:uid="{00000000-0005-0000-0000-000087740000}"/>
    <cellStyle name="Normal 2 44 2 2" xfId="24748" xr:uid="{00000000-0005-0000-0000-000088740000}"/>
    <cellStyle name="Normal 2 44 2 2 2" xfId="24749" xr:uid="{00000000-0005-0000-0000-000089740000}"/>
    <cellStyle name="Normal 2 44 2 2 3" xfId="24750" xr:uid="{00000000-0005-0000-0000-00008A740000}"/>
    <cellStyle name="Normal 2 44 2 3" xfId="24751" xr:uid="{00000000-0005-0000-0000-00008B740000}"/>
    <cellStyle name="Normal 2 44 2 4" xfId="24752" xr:uid="{00000000-0005-0000-0000-00008C740000}"/>
    <cellStyle name="Normal 2 44 3" xfId="24753" xr:uid="{00000000-0005-0000-0000-00008D740000}"/>
    <cellStyle name="Normal 2 44 3 2" xfId="24754" xr:uid="{00000000-0005-0000-0000-00008E740000}"/>
    <cellStyle name="Normal 2 44 3 3" xfId="24755" xr:uid="{00000000-0005-0000-0000-00008F740000}"/>
    <cellStyle name="Normal 2 44 4" xfId="24756" xr:uid="{00000000-0005-0000-0000-000090740000}"/>
    <cellStyle name="Normal 2 45" xfId="2283" xr:uid="{00000000-0005-0000-0000-000091740000}"/>
    <cellStyle name="Normal 2 45 2" xfId="24757" xr:uid="{00000000-0005-0000-0000-000092740000}"/>
    <cellStyle name="Normal 2 45 2 2" xfId="24758" xr:uid="{00000000-0005-0000-0000-000093740000}"/>
    <cellStyle name="Normal 2 45 2 2 2" xfId="24759" xr:uid="{00000000-0005-0000-0000-000094740000}"/>
    <cellStyle name="Normal 2 45 2 2 3" xfId="24760" xr:uid="{00000000-0005-0000-0000-000095740000}"/>
    <cellStyle name="Normal 2 45 2 3" xfId="24761" xr:uid="{00000000-0005-0000-0000-000096740000}"/>
    <cellStyle name="Normal 2 45 2 4" xfId="24762" xr:uid="{00000000-0005-0000-0000-000097740000}"/>
    <cellStyle name="Normal 2 45 3" xfId="24763" xr:uid="{00000000-0005-0000-0000-000098740000}"/>
    <cellStyle name="Normal 2 45 3 2" xfId="24764" xr:uid="{00000000-0005-0000-0000-000099740000}"/>
    <cellStyle name="Normal 2 45 3 3" xfId="24765" xr:uid="{00000000-0005-0000-0000-00009A740000}"/>
    <cellStyle name="Normal 2 45 4" xfId="24766" xr:uid="{00000000-0005-0000-0000-00009B740000}"/>
    <cellStyle name="Normal 2 46" xfId="2284" xr:uid="{00000000-0005-0000-0000-00009C740000}"/>
    <cellStyle name="Normal 2 46 2" xfId="24767" xr:uid="{00000000-0005-0000-0000-00009D740000}"/>
    <cellStyle name="Normal 2 46 2 2" xfId="24768" xr:uid="{00000000-0005-0000-0000-00009E740000}"/>
    <cellStyle name="Normal 2 46 2 2 2" xfId="24769" xr:uid="{00000000-0005-0000-0000-00009F740000}"/>
    <cellStyle name="Normal 2 46 2 2 3" xfId="24770" xr:uid="{00000000-0005-0000-0000-0000A0740000}"/>
    <cellStyle name="Normal 2 46 2 3" xfId="24771" xr:uid="{00000000-0005-0000-0000-0000A1740000}"/>
    <cellStyle name="Normal 2 46 2 4" xfId="24772" xr:uid="{00000000-0005-0000-0000-0000A2740000}"/>
    <cellStyle name="Normal 2 46 3" xfId="24773" xr:uid="{00000000-0005-0000-0000-0000A3740000}"/>
    <cellStyle name="Normal 2 46 3 2" xfId="24774" xr:uid="{00000000-0005-0000-0000-0000A4740000}"/>
    <cellStyle name="Normal 2 46 3 3" xfId="24775" xr:uid="{00000000-0005-0000-0000-0000A5740000}"/>
    <cellStyle name="Normal 2 46 4" xfId="24776" xr:uid="{00000000-0005-0000-0000-0000A6740000}"/>
    <cellStyle name="Normal 2 47" xfId="2285" xr:uid="{00000000-0005-0000-0000-0000A7740000}"/>
    <cellStyle name="Normal 2 47 2" xfId="24777" xr:uid="{00000000-0005-0000-0000-0000A8740000}"/>
    <cellStyle name="Normal 2 47 2 2" xfId="24778" xr:uid="{00000000-0005-0000-0000-0000A9740000}"/>
    <cellStyle name="Normal 2 47 2 2 2" xfId="24779" xr:uid="{00000000-0005-0000-0000-0000AA740000}"/>
    <cellStyle name="Normal 2 47 2 2 3" xfId="24780" xr:uid="{00000000-0005-0000-0000-0000AB740000}"/>
    <cellStyle name="Normal 2 47 2 3" xfId="24781" xr:uid="{00000000-0005-0000-0000-0000AC740000}"/>
    <cellStyle name="Normal 2 47 2 4" xfId="24782" xr:uid="{00000000-0005-0000-0000-0000AD740000}"/>
    <cellStyle name="Normal 2 47 3" xfId="24783" xr:uid="{00000000-0005-0000-0000-0000AE740000}"/>
    <cellStyle name="Normal 2 47 3 2" xfId="24784" xr:uid="{00000000-0005-0000-0000-0000AF740000}"/>
    <cellStyle name="Normal 2 47 3 3" xfId="24785" xr:uid="{00000000-0005-0000-0000-0000B0740000}"/>
    <cellStyle name="Normal 2 47 4" xfId="24786" xr:uid="{00000000-0005-0000-0000-0000B1740000}"/>
    <cellStyle name="Normal 2 48" xfId="2286" xr:uid="{00000000-0005-0000-0000-0000B2740000}"/>
    <cellStyle name="Normal 2 48 2" xfId="24787" xr:uid="{00000000-0005-0000-0000-0000B3740000}"/>
    <cellStyle name="Normal 2 48 2 2" xfId="24788" xr:uid="{00000000-0005-0000-0000-0000B4740000}"/>
    <cellStyle name="Normal 2 48 2 2 2" xfId="24789" xr:uid="{00000000-0005-0000-0000-0000B5740000}"/>
    <cellStyle name="Normal 2 48 2 2 3" xfId="24790" xr:uid="{00000000-0005-0000-0000-0000B6740000}"/>
    <cellStyle name="Normal 2 48 2 3" xfId="24791" xr:uid="{00000000-0005-0000-0000-0000B7740000}"/>
    <cellStyle name="Normal 2 48 2 4" xfId="24792" xr:uid="{00000000-0005-0000-0000-0000B8740000}"/>
    <cellStyle name="Normal 2 48 3" xfId="24793" xr:uid="{00000000-0005-0000-0000-0000B9740000}"/>
    <cellStyle name="Normal 2 48 3 2" xfId="24794" xr:uid="{00000000-0005-0000-0000-0000BA740000}"/>
    <cellStyle name="Normal 2 48 3 3" xfId="24795" xr:uid="{00000000-0005-0000-0000-0000BB740000}"/>
    <cellStyle name="Normal 2 48 4" xfId="24796" xr:uid="{00000000-0005-0000-0000-0000BC740000}"/>
    <cellStyle name="Normal 2 49" xfId="2287" xr:uid="{00000000-0005-0000-0000-0000BD740000}"/>
    <cellStyle name="Normal 2 49 2" xfId="24797" xr:uid="{00000000-0005-0000-0000-0000BE740000}"/>
    <cellStyle name="Normal 2 49 2 2" xfId="24798" xr:uid="{00000000-0005-0000-0000-0000BF740000}"/>
    <cellStyle name="Normal 2 49 2 2 2" xfId="24799" xr:uid="{00000000-0005-0000-0000-0000C0740000}"/>
    <cellStyle name="Normal 2 49 2 2 3" xfId="24800" xr:uid="{00000000-0005-0000-0000-0000C1740000}"/>
    <cellStyle name="Normal 2 49 2 3" xfId="24801" xr:uid="{00000000-0005-0000-0000-0000C2740000}"/>
    <cellStyle name="Normal 2 49 2 4" xfId="24802" xr:uid="{00000000-0005-0000-0000-0000C3740000}"/>
    <cellStyle name="Normal 2 49 3" xfId="24803" xr:uid="{00000000-0005-0000-0000-0000C4740000}"/>
    <cellStyle name="Normal 2 49 3 2" xfId="24804" xr:uid="{00000000-0005-0000-0000-0000C5740000}"/>
    <cellStyle name="Normal 2 49 3 3" xfId="24805" xr:uid="{00000000-0005-0000-0000-0000C6740000}"/>
    <cellStyle name="Normal 2 49 4" xfId="24806" xr:uid="{00000000-0005-0000-0000-0000C7740000}"/>
    <cellStyle name="Normal 2 5" xfId="124" xr:uid="{00000000-0005-0000-0000-0000C8740000}"/>
    <cellStyle name="Normal 2 5 10" xfId="2288" xr:uid="{00000000-0005-0000-0000-0000C9740000}"/>
    <cellStyle name="Normal 2 5 10 2" xfId="24807" xr:uid="{00000000-0005-0000-0000-0000CA740000}"/>
    <cellStyle name="Normal 2 5 10 2 2" xfId="24808" xr:uid="{00000000-0005-0000-0000-0000CB740000}"/>
    <cellStyle name="Normal 2 5 10 2 2 2" xfId="24809" xr:uid="{00000000-0005-0000-0000-0000CC740000}"/>
    <cellStyle name="Normal 2 5 10 2 2 3" xfId="24810" xr:uid="{00000000-0005-0000-0000-0000CD740000}"/>
    <cellStyle name="Normal 2 5 10 2 3" xfId="24811" xr:uid="{00000000-0005-0000-0000-0000CE740000}"/>
    <cellStyle name="Normal 2 5 10 2 4" xfId="24812" xr:uid="{00000000-0005-0000-0000-0000CF740000}"/>
    <cellStyle name="Normal 2 5 10 3" xfId="24813" xr:uid="{00000000-0005-0000-0000-0000D0740000}"/>
    <cellStyle name="Normal 2 5 10 3 2" xfId="24814" xr:uid="{00000000-0005-0000-0000-0000D1740000}"/>
    <cellStyle name="Normal 2 5 10 3 3" xfId="24815" xr:uid="{00000000-0005-0000-0000-0000D2740000}"/>
    <cellStyle name="Normal 2 5 10 4" xfId="24816" xr:uid="{00000000-0005-0000-0000-0000D3740000}"/>
    <cellStyle name="Normal 2 5 11" xfId="2289" xr:uid="{00000000-0005-0000-0000-0000D4740000}"/>
    <cellStyle name="Normal 2 5 11 2" xfId="24817" xr:uid="{00000000-0005-0000-0000-0000D5740000}"/>
    <cellStyle name="Normal 2 5 11 2 2" xfId="24818" xr:uid="{00000000-0005-0000-0000-0000D6740000}"/>
    <cellStyle name="Normal 2 5 11 2 2 2" xfId="24819" xr:uid="{00000000-0005-0000-0000-0000D7740000}"/>
    <cellStyle name="Normal 2 5 11 2 2 3" xfId="24820" xr:uid="{00000000-0005-0000-0000-0000D8740000}"/>
    <cellStyle name="Normal 2 5 11 2 3" xfId="24821" xr:uid="{00000000-0005-0000-0000-0000D9740000}"/>
    <cellStyle name="Normal 2 5 11 2 4" xfId="24822" xr:uid="{00000000-0005-0000-0000-0000DA740000}"/>
    <cellStyle name="Normal 2 5 11 3" xfId="24823" xr:uid="{00000000-0005-0000-0000-0000DB740000}"/>
    <cellStyle name="Normal 2 5 11 3 2" xfId="24824" xr:uid="{00000000-0005-0000-0000-0000DC740000}"/>
    <cellStyle name="Normal 2 5 11 3 3" xfId="24825" xr:uid="{00000000-0005-0000-0000-0000DD740000}"/>
    <cellStyle name="Normal 2 5 11 4" xfId="24826" xr:uid="{00000000-0005-0000-0000-0000DE740000}"/>
    <cellStyle name="Normal 2 5 12" xfId="2290" xr:uid="{00000000-0005-0000-0000-0000DF740000}"/>
    <cellStyle name="Normal 2 5 12 2" xfId="24827" xr:uid="{00000000-0005-0000-0000-0000E0740000}"/>
    <cellStyle name="Normal 2 5 12 2 2" xfId="24828" xr:uid="{00000000-0005-0000-0000-0000E1740000}"/>
    <cellStyle name="Normal 2 5 12 2 2 2" xfId="24829" xr:uid="{00000000-0005-0000-0000-0000E2740000}"/>
    <cellStyle name="Normal 2 5 12 2 2 3" xfId="24830" xr:uid="{00000000-0005-0000-0000-0000E3740000}"/>
    <cellStyle name="Normal 2 5 12 2 3" xfId="24831" xr:uid="{00000000-0005-0000-0000-0000E4740000}"/>
    <cellStyle name="Normal 2 5 12 2 4" xfId="24832" xr:uid="{00000000-0005-0000-0000-0000E5740000}"/>
    <cellStyle name="Normal 2 5 12 3" xfId="24833" xr:uid="{00000000-0005-0000-0000-0000E6740000}"/>
    <cellStyle name="Normal 2 5 12 3 2" xfId="24834" xr:uid="{00000000-0005-0000-0000-0000E7740000}"/>
    <cellStyle name="Normal 2 5 12 3 3" xfId="24835" xr:uid="{00000000-0005-0000-0000-0000E8740000}"/>
    <cellStyle name="Normal 2 5 12 4" xfId="24836" xr:uid="{00000000-0005-0000-0000-0000E9740000}"/>
    <cellStyle name="Normal 2 5 13" xfId="2291" xr:uid="{00000000-0005-0000-0000-0000EA740000}"/>
    <cellStyle name="Normal 2 5 13 2" xfId="24837" xr:uid="{00000000-0005-0000-0000-0000EB740000}"/>
    <cellStyle name="Normal 2 5 13 2 2" xfId="24838" xr:uid="{00000000-0005-0000-0000-0000EC740000}"/>
    <cellStyle name="Normal 2 5 13 2 2 2" xfId="24839" xr:uid="{00000000-0005-0000-0000-0000ED740000}"/>
    <cellStyle name="Normal 2 5 13 2 2 3" xfId="24840" xr:uid="{00000000-0005-0000-0000-0000EE740000}"/>
    <cellStyle name="Normal 2 5 13 2 3" xfId="24841" xr:uid="{00000000-0005-0000-0000-0000EF740000}"/>
    <cellStyle name="Normal 2 5 13 2 4" xfId="24842" xr:uid="{00000000-0005-0000-0000-0000F0740000}"/>
    <cellStyle name="Normal 2 5 13 3" xfId="24843" xr:uid="{00000000-0005-0000-0000-0000F1740000}"/>
    <cellStyle name="Normal 2 5 13 3 2" xfId="24844" xr:uid="{00000000-0005-0000-0000-0000F2740000}"/>
    <cellStyle name="Normal 2 5 13 3 3" xfId="24845" xr:uid="{00000000-0005-0000-0000-0000F3740000}"/>
    <cellStyle name="Normal 2 5 13 4" xfId="24846" xr:uid="{00000000-0005-0000-0000-0000F4740000}"/>
    <cellStyle name="Normal 2 5 14" xfId="2292" xr:uid="{00000000-0005-0000-0000-0000F5740000}"/>
    <cellStyle name="Normal 2 5 14 2" xfId="24847" xr:uid="{00000000-0005-0000-0000-0000F6740000}"/>
    <cellStyle name="Normal 2 5 14 2 2" xfId="24848" xr:uid="{00000000-0005-0000-0000-0000F7740000}"/>
    <cellStyle name="Normal 2 5 14 2 2 2" xfId="24849" xr:uid="{00000000-0005-0000-0000-0000F8740000}"/>
    <cellStyle name="Normal 2 5 14 2 2 3" xfId="24850" xr:uid="{00000000-0005-0000-0000-0000F9740000}"/>
    <cellStyle name="Normal 2 5 14 2 3" xfId="24851" xr:uid="{00000000-0005-0000-0000-0000FA740000}"/>
    <cellStyle name="Normal 2 5 14 2 4" xfId="24852" xr:uid="{00000000-0005-0000-0000-0000FB740000}"/>
    <cellStyle name="Normal 2 5 14 3" xfId="24853" xr:uid="{00000000-0005-0000-0000-0000FC740000}"/>
    <cellStyle name="Normal 2 5 14 3 2" xfId="24854" xr:uid="{00000000-0005-0000-0000-0000FD740000}"/>
    <cellStyle name="Normal 2 5 14 3 3" xfId="24855" xr:uid="{00000000-0005-0000-0000-0000FE740000}"/>
    <cellStyle name="Normal 2 5 14 4" xfId="24856" xr:uid="{00000000-0005-0000-0000-0000FF740000}"/>
    <cellStyle name="Normal 2 5 15" xfId="2293" xr:uid="{00000000-0005-0000-0000-000000750000}"/>
    <cellStyle name="Normal 2 5 15 2" xfId="24857" xr:uid="{00000000-0005-0000-0000-000001750000}"/>
    <cellStyle name="Normal 2 5 15 2 2" xfId="24858" xr:uid="{00000000-0005-0000-0000-000002750000}"/>
    <cellStyle name="Normal 2 5 15 2 2 2" xfId="24859" xr:uid="{00000000-0005-0000-0000-000003750000}"/>
    <cellStyle name="Normal 2 5 15 2 2 3" xfId="24860" xr:uid="{00000000-0005-0000-0000-000004750000}"/>
    <cellStyle name="Normal 2 5 15 2 3" xfId="24861" xr:uid="{00000000-0005-0000-0000-000005750000}"/>
    <cellStyle name="Normal 2 5 15 2 4" xfId="24862" xr:uid="{00000000-0005-0000-0000-000006750000}"/>
    <cellStyle name="Normal 2 5 15 3" xfId="24863" xr:uid="{00000000-0005-0000-0000-000007750000}"/>
    <cellStyle name="Normal 2 5 15 3 2" xfId="24864" xr:uid="{00000000-0005-0000-0000-000008750000}"/>
    <cellStyle name="Normal 2 5 15 3 3" xfId="24865" xr:uid="{00000000-0005-0000-0000-000009750000}"/>
    <cellStyle name="Normal 2 5 15 4" xfId="24866" xr:uid="{00000000-0005-0000-0000-00000A750000}"/>
    <cellStyle name="Normal 2 5 16" xfId="2294" xr:uid="{00000000-0005-0000-0000-00000B750000}"/>
    <cellStyle name="Normal 2 5 16 2" xfId="24867" xr:uid="{00000000-0005-0000-0000-00000C750000}"/>
    <cellStyle name="Normal 2 5 16 2 2" xfId="24868" xr:uid="{00000000-0005-0000-0000-00000D750000}"/>
    <cellStyle name="Normal 2 5 16 2 2 2" xfId="24869" xr:uid="{00000000-0005-0000-0000-00000E750000}"/>
    <cellStyle name="Normal 2 5 16 2 2 3" xfId="24870" xr:uid="{00000000-0005-0000-0000-00000F750000}"/>
    <cellStyle name="Normal 2 5 16 2 3" xfId="24871" xr:uid="{00000000-0005-0000-0000-000010750000}"/>
    <cellStyle name="Normal 2 5 16 2 4" xfId="24872" xr:uid="{00000000-0005-0000-0000-000011750000}"/>
    <cellStyle name="Normal 2 5 16 3" xfId="24873" xr:uid="{00000000-0005-0000-0000-000012750000}"/>
    <cellStyle name="Normal 2 5 16 3 2" xfId="24874" xr:uid="{00000000-0005-0000-0000-000013750000}"/>
    <cellStyle name="Normal 2 5 16 3 3" xfId="24875" xr:uid="{00000000-0005-0000-0000-000014750000}"/>
    <cellStyle name="Normal 2 5 16 4" xfId="24876" xr:uid="{00000000-0005-0000-0000-000015750000}"/>
    <cellStyle name="Normal 2 5 17" xfId="2295" xr:uid="{00000000-0005-0000-0000-000016750000}"/>
    <cellStyle name="Normal 2 5 17 2" xfId="24877" xr:uid="{00000000-0005-0000-0000-000017750000}"/>
    <cellStyle name="Normal 2 5 17 2 2" xfId="24878" xr:uid="{00000000-0005-0000-0000-000018750000}"/>
    <cellStyle name="Normal 2 5 17 2 2 2" xfId="24879" xr:uid="{00000000-0005-0000-0000-000019750000}"/>
    <cellStyle name="Normal 2 5 17 2 2 3" xfId="24880" xr:uid="{00000000-0005-0000-0000-00001A750000}"/>
    <cellStyle name="Normal 2 5 17 2 3" xfId="24881" xr:uid="{00000000-0005-0000-0000-00001B750000}"/>
    <cellStyle name="Normal 2 5 17 2 4" xfId="24882" xr:uid="{00000000-0005-0000-0000-00001C750000}"/>
    <cellStyle name="Normal 2 5 17 3" xfId="24883" xr:uid="{00000000-0005-0000-0000-00001D750000}"/>
    <cellStyle name="Normal 2 5 17 3 2" xfId="24884" xr:uid="{00000000-0005-0000-0000-00001E750000}"/>
    <cellStyle name="Normal 2 5 17 3 3" xfId="24885" xr:uid="{00000000-0005-0000-0000-00001F750000}"/>
    <cellStyle name="Normal 2 5 17 4" xfId="24886" xr:uid="{00000000-0005-0000-0000-000020750000}"/>
    <cellStyle name="Normal 2 5 18" xfId="2296" xr:uid="{00000000-0005-0000-0000-000021750000}"/>
    <cellStyle name="Normal 2 5 18 2" xfId="24887" xr:uid="{00000000-0005-0000-0000-000022750000}"/>
    <cellStyle name="Normal 2 5 18 2 2" xfId="24888" xr:uid="{00000000-0005-0000-0000-000023750000}"/>
    <cellStyle name="Normal 2 5 18 2 2 2" xfId="24889" xr:uid="{00000000-0005-0000-0000-000024750000}"/>
    <cellStyle name="Normal 2 5 18 2 2 3" xfId="24890" xr:uid="{00000000-0005-0000-0000-000025750000}"/>
    <cellStyle name="Normal 2 5 18 2 3" xfId="24891" xr:uid="{00000000-0005-0000-0000-000026750000}"/>
    <cellStyle name="Normal 2 5 18 2 4" xfId="24892" xr:uid="{00000000-0005-0000-0000-000027750000}"/>
    <cellStyle name="Normal 2 5 18 3" xfId="24893" xr:uid="{00000000-0005-0000-0000-000028750000}"/>
    <cellStyle name="Normal 2 5 18 3 2" xfId="24894" xr:uid="{00000000-0005-0000-0000-000029750000}"/>
    <cellStyle name="Normal 2 5 18 3 3" xfId="24895" xr:uid="{00000000-0005-0000-0000-00002A750000}"/>
    <cellStyle name="Normal 2 5 18 4" xfId="24896" xr:uid="{00000000-0005-0000-0000-00002B750000}"/>
    <cellStyle name="Normal 2 5 19" xfId="2297" xr:uid="{00000000-0005-0000-0000-00002C750000}"/>
    <cellStyle name="Normal 2 5 19 2" xfId="24897" xr:uid="{00000000-0005-0000-0000-00002D750000}"/>
    <cellStyle name="Normal 2 5 19 2 2" xfId="24898" xr:uid="{00000000-0005-0000-0000-00002E750000}"/>
    <cellStyle name="Normal 2 5 19 2 2 2" xfId="24899" xr:uid="{00000000-0005-0000-0000-00002F750000}"/>
    <cellStyle name="Normal 2 5 19 2 2 3" xfId="24900" xr:uid="{00000000-0005-0000-0000-000030750000}"/>
    <cellStyle name="Normal 2 5 19 2 3" xfId="24901" xr:uid="{00000000-0005-0000-0000-000031750000}"/>
    <cellStyle name="Normal 2 5 19 2 4" xfId="24902" xr:uid="{00000000-0005-0000-0000-000032750000}"/>
    <cellStyle name="Normal 2 5 19 3" xfId="24903" xr:uid="{00000000-0005-0000-0000-000033750000}"/>
    <cellStyle name="Normal 2 5 19 3 2" xfId="24904" xr:uid="{00000000-0005-0000-0000-000034750000}"/>
    <cellStyle name="Normal 2 5 19 3 3" xfId="24905" xr:uid="{00000000-0005-0000-0000-000035750000}"/>
    <cellStyle name="Normal 2 5 19 4" xfId="24906" xr:uid="{00000000-0005-0000-0000-000036750000}"/>
    <cellStyle name="Normal 2 5 2" xfId="2298" xr:uid="{00000000-0005-0000-0000-000037750000}"/>
    <cellStyle name="Normal 2 5 2 10" xfId="2299" xr:uid="{00000000-0005-0000-0000-000038750000}"/>
    <cellStyle name="Normal 2 5 2 10 2" xfId="24907" xr:uid="{00000000-0005-0000-0000-000039750000}"/>
    <cellStyle name="Normal 2 5 2 10 2 2" xfId="24908" xr:uid="{00000000-0005-0000-0000-00003A750000}"/>
    <cellStyle name="Normal 2 5 2 10 2 2 2" xfId="24909" xr:uid="{00000000-0005-0000-0000-00003B750000}"/>
    <cellStyle name="Normal 2 5 2 10 2 2 3" xfId="24910" xr:uid="{00000000-0005-0000-0000-00003C750000}"/>
    <cellStyle name="Normal 2 5 2 10 2 3" xfId="24911" xr:uid="{00000000-0005-0000-0000-00003D750000}"/>
    <cellStyle name="Normal 2 5 2 10 2 4" xfId="24912" xr:uid="{00000000-0005-0000-0000-00003E750000}"/>
    <cellStyle name="Normal 2 5 2 10 3" xfId="24913" xr:uid="{00000000-0005-0000-0000-00003F750000}"/>
    <cellStyle name="Normal 2 5 2 10 3 2" xfId="24914" xr:uid="{00000000-0005-0000-0000-000040750000}"/>
    <cellStyle name="Normal 2 5 2 10 3 3" xfId="24915" xr:uid="{00000000-0005-0000-0000-000041750000}"/>
    <cellStyle name="Normal 2 5 2 10 4" xfId="24916" xr:uid="{00000000-0005-0000-0000-000042750000}"/>
    <cellStyle name="Normal 2 5 2 11" xfId="2300" xr:uid="{00000000-0005-0000-0000-000043750000}"/>
    <cellStyle name="Normal 2 5 2 11 2" xfId="24917" xr:uid="{00000000-0005-0000-0000-000044750000}"/>
    <cellStyle name="Normal 2 5 2 11 2 2" xfId="24918" xr:uid="{00000000-0005-0000-0000-000045750000}"/>
    <cellStyle name="Normal 2 5 2 11 2 2 2" xfId="24919" xr:uid="{00000000-0005-0000-0000-000046750000}"/>
    <cellStyle name="Normal 2 5 2 11 2 2 3" xfId="24920" xr:uid="{00000000-0005-0000-0000-000047750000}"/>
    <cellStyle name="Normal 2 5 2 11 2 3" xfId="24921" xr:uid="{00000000-0005-0000-0000-000048750000}"/>
    <cellStyle name="Normal 2 5 2 11 2 4" xfId="24922" xr:uid="{00000000-0005-0000-0000-000049750000}"/>
    <cellStyle name="Normal 2 5 2 11 3" xfId="24923" xr:uid="{00000000-0005-0000-0000-00004A750000}"/>
    <cellStyle name="Normal 2 5 2 11 3 2" xfId="24924" xr:uid="{00000000-0005-0000-0000-00004B750000}"/>
    <cellStyle name="Normal 2 5 2 11 3 3" xfId="24925" xr:uid="{00000000-0005-0000-0000-00004C750000}"/>
    <cellStyle name="Normal 2 5 2 11 4" xfId="24926" xr:uid="{00000000-0005-0000-0000-00004D750000}"/>
    <cellStyle name="Normal 2 5 2 12" xfId="2301" xr:uid="{00000000-0005-0000-0000-00004E750000}"/>
    <cellStyle name="Normal 2 5 2 12 2" xfId="24927" xr:uid="{00000000-0005-0000-0000-00004F750000}"/>
    <cellStyle name="Normal 2 5 2 12 2 2" xfId="24928" xr:uid="{00000000-0005-0000-0000-000050750000}"/>
    <cellStyle name="Normal 2 5 2 12 2 2 2" xfId="24929" xr:uid="{00000000-0005-0000-0000-000051750000}"/>
    <cellStyle name="Normal 2 5 2 12 2 2 3" xfId="24930" xr:uid="{00000000-0005-0000-0000-000052750000}"/>
    <cellStyle name="Normal 2 5 2 12 2 3" xfId="24931" xr:uid="{00000000-0005-0000-0000-000053750000}"/>
    <cellStyle name="Normal 2 5 2 12 2 4" xfId="24932" xr:uid="{00000000-0005-0000-0000-000054750000}"/>
    <cellStyle name="Normal 2 5 2 12 3" xfId="24933" xr:uid="{00000000-0005-0000-0000-000055750000}"/>
    <cellStyle name="Normal 2 5 2 12 3 2" xfId="24934" xr:uid="{00000000-0005-0000-0000-000056750000}"/>
    <cellStyle name="Normal 2 5 2 12 3 3" xfId="24935" xr:uid="{00000000-0005-0000-0000-000057750000}"/>
    <cellStyle name="Normal 2 5 2 12 4" xfId="24936" xr:uid="{00000000-0005-0000-0000-000058750000}"/>
    <cellStyle name="Normal 2 5 2 13" xfId="2302" xr:uid="{00000000-0005-0000-0000-000059750000}"/>
    <cellStyle name="Normal 2 5 2 13 2" xfId="24937" xr:uid="{00000000-0005-0000-0000-00005A750000}"/>
    <cellStyle name="Normal 2 5 2 13 2 2" xfId="24938" xr:uid="{00000000-0005-0000-0000-00005B750000}"/>
    <cellStyle name="Normal 2 5 2 13 2 2 2" xfId="24939" xr:uid="{00000000-0005-0000-0000-00005C750000}"/>
    <cellStyle name="Normal 2 5 2 13 2 2 3" xfId="24940" xr:uid="{00000000-0005-0000-0000-00005D750000}"/>
    <cellStyle name="Normal 2 5 2 13 2 3" xfId="24941" xr:uid="{00000000-0005-0000-0000-00005E750000}"/>
    <cellStyle name="Normal 2 5 2 13 2 4" xfId="24942" xr:uid="{00000000-0005-0000-0000-00005F750000}"/>
    <cellStyle name="Normal 2 5 2 13 3" xfId="24943" xr:uid="{00000000-0005-0000-0000-000060750000}"/>
    <cellStyle name="Normal 2 5 2 13 3 2" xfId="24944" xr:uid="{00000000-0005-0000-0000-000061750000}"/>
    <cellStyle name="Normal 2 5 2 13 3 3" xfId="24945" xr:uid="{00000000-0005-0000-0000-000062750000}"/>
    <cellStyle name="Normal 2 5 2 13 4" xfId="24946" xr:uid="{00000000-0005-0000-0000-000063750000}"/>
    <cellStyle name="Normal 2 5 2 14" xfId="2303" xr:uid="{00000000-0005-0000-0000-000064750000}"/>
    <cellStyle name="Normal 2 5 2 14 2" xfId="24947" xr:uid="{00000000-0005-0000-0000-000065750000}"/>
    <cellStyle name="Normal 2 5 2 14 2 2" xfId="24948" xr:uid="{00000000-0005-0000-0000-000066750000}"/>
    <cellStyle name="Normal 2 5 2 14 2 2 2" xfId="24949" xr:uid="{00000000-0005-0000-0000-000067750000}"/>
    <cellStyle name="Normal 2 5 2 14 2 2 3" xfId="24950" xr:uid="{00000000-0005-0000-0000-000068750000}"/>
    <cellStyle name="Normal 2 5 2 14 2 3" xfId="24951" xr:uid="{00000000-0005-0000-0000-000069750000}"/>
    <cellStyle name="Normal 2 5 2 14 2 4" xfId="24952" xr:uid="{00000000-0005-0000-0000-00006A750000}"/>
    <cellStyle name="Normal 2 5 2 14 3" xfId="24953" xr:uid="{00000000-0005-0000-0000-00006B750000}"/>
    <cellStyle name="Normal 2 5 2 14 3 2" xfId="24954" xr:uid="{00000000-0005-0000-0000-00006C750000}"/>
    <cellStyle name="Normal 2 5 2 14 3 3" xfId="24955" xr:uid="{00000000-0005-0000-0000-00006D750000}"/>
    <cellStyle name="Normal 2 5 2 14 4" xfId="24956" xr:uid="{00000000-0005-0000-0000-00006E750000}"/>
    <cellStyle name="Normal 2 5 2 15" xfId="2304" xr:uid="{00000000-0005-0000-0000-00006F750000}"/>
    <cellStyle name="Normal 2 5 2 15 2" xfId="24957" xr:uid="{00000000-0005-0000-0000-000070750000}"/>
    <cellStyle name="Normal 2 5 2 15 2 2" xfId="24958" xr:uid="{00000000-0005-0000-0000-000071750000}"/>
    <cellStyle name="Normal 2 5 2 15 2 2 2" xfId="24959" xr:uid="{00000000-0005-0000-0000-000072750000}"/>
    <cellStyle name="Normal 2 5 2 15 2 2 3" xfId="24960" xr:uid="{00000000-0005-0000-0000-000073750000}"/>
    <cellStyle name="Normal 2 5 2 15 2 3" xfId="24961" xr:uid="{00000000-0005-0000-0000-000074750000}"/>
    <cellStyle name="Normal 2 5 2 15 2 4" xfId="24962" xr:uid="{00000000-0005-0000-0000-000075750000}"/>
    <cellStyle name="Normal 2 5 2 15 3" xfId="24963" xr:uid="{00000000-0005-0000-0000-000076750000}"/>
    <cellStyle name="Normal 2 5 2 15 3 2" xfId="24964" xr:uid="{00000000-0005-0000-0000-000077750000}"/>
    <cellStyle name="Normal 2 5 2 15 3 3" xfId="24965" xr:uid="{00000000-0005-0000-0000-000078750000}"/>
    <cellStyle name="Normal 2 5 2 15 4" xfId="24966" xr:uid="{00000000-0005-0000-0000-000079750000}"/>
    <cellStyle name="Normal 2 5 2 16" xfId="2305" xr:uid="{00000000-0005-0000-0000-00007A750000}"/>
    <cellStyle name="Normal 2 5 2 16 2" xfId="24967" xr:uid="{00000000-0005-0000-0000-00007B750000}"/>
    <cellStyle name="Normal 2 5 2 16 2 2" xfId="24968" xr:uid="{00000000-0005-0000-0000-00007C750000}"/>
    <cellStyle name="Normal 2 5 2 16 2 2 2" xfId="24969" xr:uid="{00000000-0005-0000-0000-00007D750000}"/>
    <cellStyle name="Normal 2 5 2 16 2 2 3" xfId="24970" xr:uid="{00000000-0005-0000-0000-00007E750000}"/>
    <cellStyle name="Normal 2 5 2 16 2 3" xfId="24971" xr:uid="{00000000-0005-0000-0000-00007F750000}"/>
    <cellStyle name="Normal 2 5 2 16 2 4" xfId="24972" xr:uid="{00000000-0005-0000-0000-000080750000}"/>
    <cellStyle name="Normal 2 5 2 16 3" xfId="24973" xr:uid="{00000000-0005-0000-0000-000081750000}"/>
    <cellStyle name="Normal 2 5 2 16 3 2" xfId="24974" xr:uid="{00000000-0005-0000-0000-000082750000}"/>
    <cellStyle name="Normal 2 5 2 16 3 3" xfId="24975" xr:uid="{00000000-0005-0000-0000-000083750000}"/>
    <cellStyle name="Normal 2 5 2 16 4" xfId="24976" xr:uid="{00000000-0005-0000-0000-000084750000}"/>
    <cellStyle name="Normal 2 5 2 17" xfId="2306" xr:uid="{00000000-0005-0000-0000-000085750000}"/>
    <cellStyle name="Normal 2 5 2 17 2" xfId="24977" xr:uid="{00000000-0005-0000-0000-000086750000}"/>
    <cellStyle name="Normal 2 5 2 17 2 2" xfId="24978" xr:uid="{00000000-0005-0000-0000-000087750000}"/>
    <cellStyle name="Normal 2 5 2 17 2 2 2" xfId="24979" xr:uid="{00000000-0005-0000-0000-000088750000}"/>
    <cellStyle name="Normal 2 5 2 17 2 2 3" xfId="24980" xr:uid="{00000000-0005-0000-0000-000089750000}"/>
    <cellStyle name="Normal 2 5 2 17 2 3" xfId="24981" xr:uid="{00000000-0005-0000-0000-00008A750000}"/>
    <cellStyle name="Normal 2 5 2 17 2 4" xfId="24982" xr:uid="{00000000-0005-0000-0000-00008B750000}"/>
    <cellStyle name="Normal 2 5 2 17 3" xfId="24983" xr:uid="{00000000-0005-0000-0000-00008C750000}"/>
    <cellStyle name="Normal 2 5 2 17 3 2" xfId="24984" xr:uid="{00000000-0005-0000-0000-00008D750000}"/>
    <cellStyle name="Normal 2 5 2 17 3 3" xfId="24985" xr:uid="{00000000-0005-0000-0000-00008E750000}"/>
    <cellStyle name="Normal 2 5 2 17 4" xfId="24986" xr:uid="{00000000-0005-0000-0000-00008F750000}"/>
    <cellStyle name="Normal 2 5 2 18" xfId="2307" xr:uid="{00000000-0005-0000-0000-000090750000}"/>
    <cellStyle name="Normal 2 5 2 18 2" xfId="24987" xr:uid="{00000000-0005-0000-0000-000091750000}"/>
    <cellStyle name="Normal 2 5 2 18 2 2" xfId="24988" xr:uid="{00000000-0005-0000-0000-000092750000}"/>
    <cellStyle name="Normal 2 5 2 18 2 2 2" xfId="24989" xr:uid="{00000000-0005-0000-0000-000093750000}"/>
    <cellStyle name="Normal 2 5 2 18 2 2 3" xfId="24990" xr:uid="{00000000-0005-0000-0000-000094750000}"/>
    <cellStyle name="Normal 2 5 2 18 2 3" xfId="24991" xr:uid="{00000000-0005-0000-0000-000095750000}"/>
    <cellStyle name="Normal 2 5 2 18 2 4" xfId="24992" xr:uid="{00000000-0005-0000-0000-000096750000}"/>
    <cellStyle name="Normal 2 5 2 18 3" xfId="24993" xr:uid="{00000000-0005-0000-0000-000097750000}"/>
    <cellStyle name="Normal 2 5 2 18 3 2" xfId="24994" xr:uid="{00000000-0005-0000-0000-000098750000}"/>
    <cellStyle name="Normal 2 5 2 18 3 3" xfId="24995" xr:uid="{00000000-0005-0000-0000-000099750000}"/>
    <cellStyle name="Normal 2 5 2 18 4" xfId="24996" xr:uid="{00000000-0005-0000-0000-00009A750000}"/>
    <cellStyle name="Normal 2 5 2 19" xfId="2308" xr:uid="{00000000-0005-0000-0000-00009B750000}"/>
    <cellStyle name="Normal 2 5 2 19 2" xfId="24997" xr:uid="{00000000-0005-0000-0000-00009C750000}"/>
    <cellStyle name="Normal 2 5 2 19 2 2" xfId="24998" xr:uid="{00000000-0005-0000-0000-00009D750000}"/>
    <cellStyle name="Normal 2 5 2 19 2 2 2" xfId="24999" xr:uid="{00000000-0005-0000-0000-00009E750000}"/>
    <cellStyle name="Normal 2 5 2 19 2 2 3" xfId="25000" xr:uid="{00000000-0005-0000-0000-00009F750000}"/>
    <cellStyle name="Normal 2 5 2 19 2 3" xfId="25001" xr:uid="{00000000-0005-0000-0000-0000A0750000}"/>
    <cellStyle name="Normal 2 5 2 19 2 4" xfId="25002" xr:uid="{00000000-0005-0000-0000-0000A1750000}"/>
    <cellStyle name="Normal 2 5 2 19 3" xfId="25003" xr:uid="{00000000-0005-0000-0000-0000A2750000}"/>
    <cellStyle name="Normal 2 5 2 19 3 2" xfId="25004" xr:uid="{00000000-0005-0000-0000-0000A3750000}"/>
    <cellStyle name="Normal 2 5 2 19 3 3" xfId="25005" xr:uid="{00000000-0005-0000-0000-0000A4750000}"/>
    <cellStyle name="Normal 2 5 2 19 4" xfId="25006" xr:uid="{00000000-0005-0000-0000-0000A5750000}"/>
    <cellStyle name="Normal 2 5 2 2" xfId="2309" xr:uid="{00000000-0005-0000-0000-0000A6750000}"/>
    <cellStyle name="Normal 2 5 2 2 10" xfId="2310" xr:uid="{00000000-0005-0000-0000-0000A7750000}"/>
    <cellStyle name="Normal 2 5 2 2 10 2" xfId="25007" xr:uid="{00000000-0005-0000-0000-0000A8750000}"/>
    <cellStyle name="Normal 2 5 2 2 10 2 2" xfId="25008" xr:uid="{00000000-0005-0000-0000-0000A9750000}"/>
    <cellStyle name="Normal 2 5 2 2 10 2 2 2" xfId="25009" xr:uid="{00000000-0005-0000-0000-0000AA750000}"/>
    <cellStyle name="Normal 2 5 2 2 10 2 2 3" xfId="25010" xr:uid="{00000000-0005-0000-0000-0000AB750000}"/>
    <cellStyle name="Normal 2 5 2 2 10 2 3" xfId="25011" xr:uid="{00000000-0005-0000-0000-0000AC750000}"/>
    <cellStyle name="Normal 2 5 2 2 10 2 4" xfId="25012" xr:uid="{00000000-0005-0000-0000-0000AD750000}"/>
    <cellStyle name="Normal 2 5 2 2 10 3" xfId="25013" xr:uid="{00000000-0005-0000-0000-0000AE750000}"/>
    <cellStyle name="Normal 2 5 2 2 10 3 2" xfId="25014" xr:uid="{00000000-0005-0000-0000-0000AF750000}"/>
    <cellStyle name="Normal 2 5 2 2 10 3 3" xfId="25015" xr:uid="{00000000-0005-0000-0000-0000B0750000}"/>
    <cellStyle name="Normal 2 5 2 2 10 4" xfId="25016" xr:uid="{00000000-0005-0000-0000-0000B1750000}"/>
    <cellStyle name="Normal 2 5 2 2 11" xfId="2311" xr:uid="{00000000-0005-0000-0000-0000B2750000}"/>
    <cellStyle name="Normal 2 5 2 2 11 2" xfId="25017" xr:uid="{00000000-0005-0000-0000-0000B3750000}"/>
    <cellStyle name="Normal 2 5 2 2 11 2 2" xfId="25018" xr:uid="{00000000-0005-0000-0000-0000B4750000}"/>
    <cellStyle name="Normal 2 5 2 2 11 2 2 2" xfId="25019" xr:uid="{00000000-0005-0000-0000-0000B5750000}"/>
    <cellStyle name="Normal 2 5 2 2 11 2 2 3" xfId="25020" xr:uid="{00000000-0005-0000-0000-0000B6750000}"/>
    <cellStyle name="Normal 2 5 2 2 11 2 3" xfId="25021" xr:uid="{00000000-0005-0000-0000-0000B7750000}"/>
    <cellStyle name="Normal 2 5 2 2 11 2 4" xfId="25022" xr:uid="{00000000-0005-0000-0000-0000B8750000}"/>
    <cellStyle name="Normal 2 5 2 2 11 3" xfId="25023" xr:uid="{00000000-0005-0000-0000-0000B9750000}"/>
    <cellStyle name="Normal 2 5 2 2 11 3 2" xfId="25024" xr:uid="{00000000-0005-0000-0000-0000BA750000}"/>
    <cellStyle name="Normal 2 5 2 2 11 3 3" xfId="25025" xr:uid="{00000000-0005-0000-0000-0000BB750000}"/>
    <cellStyle name="Normal 2 5 2 2 11 4" xfId="25026" xr:uid="{00000000-0005-0000-0000-0000BC750000}"/>
    <cellStyle name="Normal 2 5 2 2 12" xfId="2312" xr:uid="{00000000-0005-0000-0000-0000BD750000}"/>
    <cellStyle name="Normal 2 5 2 2 12 2" xfId="25027" xr:uid="{00000000-0005-0000-0000-0000BE750000}"/>
    <cellStyle name="Normal 2 5 2 2 12 2 2" xfId="25028" xr:uid="{00000000-0005-0000-0000-0000BF750000}"/>
    <cellStyle name="Normal 2 5 2 2 12 2 2 2" xfId="25029" xr:uid="{00000000-0005-0000-0000-0000C0750000}"/>
    <cellStyle name="Normal 2 5 2 2 12 2 2 3" xfId="25030" xr:uid="{00000000-0005-0000-0000-0000C1750000}"/>
    <cellStyle name="Normal 2 5 2 2 12 2 3" xfId="25031" xr:uid="{00000000-0005-0000-0000-0000C2750000}"/>
    <cellStyle name="Normal 2 5 2 2 12 2 4" xfId="25032" xr:uid="{00000000-0005-0000-0000-0000C3750000}"/>
    <cellStyle name="Normal 2 5 2 2 12 3" xfId="25033" xr:uid="{00000000-0005-0000-0000-0000C4750000}"/>
    <cellStyle name="Normal 2 5 2 2 12 3 2" xfId="25034" xr:uid="{00000000-0005-0000-0000-0000C5750000}"/>
    <cellStyle name="Normal 2 5 2 2 12 3 3" xfId="25035" xr:uid="{00000000-0005-0000-0000-0000C6750000}"/>
    <cellStyle name="Normal 2 5 2 2 12 4" xfId="25036" xr:uid="{00000000-0005-0000-0000-0000C7750000}"/>
    <cellStyle name="Normal 2 5 2 2 13" xfId="2313" xr:uid="{00000000-0005-0000-0000-0000C8750000}"/>
    <cellStyle name="Normal 2 5 2 2 13 2" xfId="25037" xr:uid="{00000000-0005-0000-0000-0000C9750000}"/>
    <cellStyle name="Normal 2 5 2 2 13 2 2" xfId="25038" xr:uid="{00000000-0005-0000-0000-0000CA750000}"/>
    <cellStyle name="Normal 2 5 2 2 13 2 2 2" xfId="25039" xr:uid="{00000000-0005-0000-0000-0000CB750000}"/>
    <cellStyle name="Normal 2 5 2 2 13 2 2 3" xfId="25040" xr:uid="{00000000-0005-0000-0000-0000CC750000}"/>
    <cellStyle name="Normal 2 5 2 2 13 2 3" xfId="25041" xr:uid="{00000000-0005-0000-0000-0000CD750000}"/>
    <cellStyle name="Normal 2 5 2 2 13 2 4" xfId="25042" xr:uid="{00000000-0005-0000-0000-0000CE750000}"/>
    <cellStyle name="Normal 2 5 2 2 13 3" xfId="25043" xr:uid="{00000000-0005-0000-0000-0000CF750000}"/>
    <cellStyle name="Normal 2 5 2 2 13 3 2" xfId="25044" xr:uid="{00000000-0005-0000-0000-0000D0750000}"/>
    <cellStyle name="Normal 2 5 2 2 13 3 3" xfId="25045" xr:uid="{00000000-0005-0000-0000-0000D1750000}"/>
    <cellStyle name="Normal 2 5 2 2 13 4" xfId="25046" xr:uid="{00000000-0005-0000-0000-0000D2750000}"/>
    <cellStyle name="Normal 2 5 2 2 14" xfId="2314" xr:uid="{00000000-0005-0000-0000-0000D3750000}"/>
    <cellStyle name="Normal 2 5 2 2 14 2" xfId="25047" xr:uid="{00000000-0005-0000-0000-0000D4750000}"/>
    <cellStyle name="Normal 2 5 2 2 14 2 2" xfId="25048" xr:uid="{00000000-0005-0000-0000-0000D5750000}"/>
    <cellStyle name="Normal 2 5 2 2 14 2 2 2" xfId="25049" xr:uid="{00000000-0005-0000-0000-0000D6750000}"/>
    <cellStyle name="Normal 2 5 2 2 14 2 2 3" xfId="25050" xr:uid="{00000000-0005-0000-0000-0000D7750000}"/>
    <cellStyle name="Normal 2 5 2 2 14 2 3" xfId="25051" xr:uid="{00000000-0005-0000-0000-0000D8750000}"/>
    <cellStyle name="Normal 2 5 2 2 14 2 4" xfId="25052" xr:uid="{00000000-0005-0000-0000-0000D9750000}"/>
    <cellStyle name="Normal 2 5 2 2 14 3" xfId="25053" xr:uid="{00000000-0005-0000-0000-0000DA750000}"/>
    <cellStyle name="Normal 2 5 2 2 14 3 2" xfId="25054" xr:uid="{00000000-0005-0000-0000-0000DB750000}"/>
    <cellStyle name="Normal 2 5 2 2 14 3 3" xfId="25055" xr:uid="{00000000-0005-0000-0000-0000DC750000}"/>
    <cellStyle name="Normal 2 5 2 2 14 4" xfId="25056" xr:uid="{00000000-0005-0000-0000-0000DD750000}"/>
    <cellStyle name="Normal 2 5 2 2 15" xfId="2315" xr:uid="{00000000-0005-0000-0000-0000DE750000}"/>
    <cellStyle name="Normal 2 5 2 2 15 2" xfId="25057" xr:uid="{00000000-0005-0000-0000-0000DF750000}"/>
    <cellStyle name="Normal 2 5 2 2 15 2 2" xfId="25058" xr:uid="{00000000-0005-0000-0000-0000E0750000}"/>
    <cellStyle name="Normal 2 5 2 2 15 2 2 2" xfId="25059" xr:uid="{00000000-0005-0000-0000-0000E1750000}"/>
    <cellStyle name="Normal 2 5 2 2 15 2 2 3" xfId="25060" xr:uid="{00000000-0005-0000-0000-0000E2750000}"/>
    <cellStyle name="Normal 2 5 2 2 15 2 3" xfId="25061" xr:uid="{00000000-0005-0000-0000-0000E3750000}"/>
    <cellStyle name="Normal 2 5 2 2 15 2 4" xfId="25062" xr:uid="{00000000-0005-0000-0000-0000E4750000}"/>
    <cellStyle name="Normal 2 5 2 2 15 3" xfId="25063" xr:uid="{00000000-0005-0000-0000-0000E5750000}"/>
    <cellStyle name="Normal 2 5 2 2 15 3 2" xfId="25064" xr:uid="{00000000-0005-0000-0000-0000E6750000}"/>
    <cellStyle name="Normal 2 5 2 2 15 3 3" xfId="25065" xr:uid="{00000000-0005-0000-0000-0000E7750000}"/>
    <cellStyle name="Normal 2 5 2 2 15 4" xfId="25066" xr:uid="{00000000-0005-0000-0000-0000E8750000}"/>
    <cellStyle name="Normal 2 5 2 2 16" xfId="2316" xr:uid="{00000000-0005-0000-0000-0000E9750000}"/>
    <cellStyle name="Normal 2 5 2 2 16 2" xfId="25067" xr:uid="{00000000-0005-0000-0000-0000EA750000}"/>
    <cellStyle name="Normal 2 5 2 2 16 2 2" xfId="25068" xr:uid="{00000000-0005-0000-0000-0000EB750000}"/>
    <cellStyle name="Normal 2 5 2 2 16 2 2 2" xfId="25069" xr:uid="{00000000-0005-0000-0000-0000EC750000}"/>
    <cellStyle name="Normal 2 5 2 2 16 2 2 3" xfId="25070" xr:uid="{00000000-0005-0000-0000-0000ED750000}"/>
    <cellStyle name="Normal 2 5 2 2 16 2 3" xfId="25071" xr:uid="{00000000-0005-0000-0000-0000EE750000}"/>
    <cellStyle name="Normal 2 5 2 2 16 2 4" xfId="25072" xr:uid="{00000000-0005-0000-0000-0000EF750000}"/>
    <cellStyle name="Normal 2 5 2 2 16 3" xfId="25073" xr:uid="{00000000-0005-0000-0000-0000F0750000}"/>
    <cellStyle name="Normal 2 5 2 2 16 3 2" xfId="25074" xr:uid="{00000000-0005-0000-0000-0000F1750000}"/>
    <cellStyle name="Normal 2 5 2 2 16 3 3" xfId="25075" xr:uid="{00000000-0005-0000-0000-0000F2750000}"/>
    <cellStyle name="Normal 2 5 2 2 16 4" xfId="25076" xr:uid="{00000000-0005-0000-0000-0000F3750000}"/>
    <cellStyle name="Normal 2 5 2 2 17" xfId="2317" xr:uid="{00000000-0005-0000-0000-0000F4750000}"/>
    <cellStyle name="Normal 2 5 2 2 17 2" xfId="25077" xr:uid="{00000000-0005-0000-0000-0000F5750000}"/>
    <cellStyle name="Normal 2 5 2 2 17 2 2" xfId="25078" xr:uid="{00000000-0005-0000-0000-0000F6750000}"/>
    <cellStyle name="Normal 2 5 2 2 17 2 2 2" xfId="25079" xr:uid="{00000000-0005-0000-0000-0000F7750000}"/>
    <cellStyle name="Normal 2 5 2 2 17 2 2 3" xfId="25080" xr:uid="{00000000-0005-0000-0000-0000F8750000}"/>
    <cellStyle name="Normal 2 5 2 2 17 2 3" xfId="25081" xr:uid="{00000000-0005-0000-0000-0000F9750000}"/>
    <cellStyle name="Normal 2 5 2 2 17 2 4" xfId="25082" xr:uid="{00000000-0005-0000-0000-0000FA750000}"/>
    <cellStyle name="Normal 2 5 2 2 17 3" xfId="25083" xr:uid="{00000000-0005-0000-0000-0000FB750000}"/>
    <cellStyle name="Normal 2 5 2 2 17 3 2" xfId="25084" xr:uid="{00000000-0005-0000-0000-0000FC750000}"/>
    <cellStyle name="Normal 2 5 2 2 17 3 3" xfId="25085" xr:uid="{00000000-0005-0000-0000-0000FD750000}"/>
    <cellStyle name="Normal 2 5 2 2 17 4" xfId="25086" xr:uid="{00000000-0005-0000-0000-0000FE750000}"/>
    <cellStyle name="Normal 2 5 2 2 18" xfId="2318" xr:uid="{00000000-0005-0000-0000-0000FF750000}"/>
    <cellStyle name="Normal 2 5 2 2 18 2" xfId="25087" xr:uid="{00000000-0005-0000-0000-000000760000}"/>
    <cellStyle name="Normal 2 5 2 2 18 2 2" xfId="25088" xr:uid="{00000000-0005-0000-0000-000001760000}"/>
    <cellStyle name="Normal 2 5 2 2 18 2 2 2" xfId="25089" xr:uid="{00000000-0005-0000-0000-000002760000}"/>
    <cellStyle name="Normal 2 5 2 2 18 2 2 3" xfId="25090" xr:uid="{00000000-0005-0000-0000-000003760000}"/>
    <cellStyle name="Normal 2 5 2 2 18 2 3" xfId="25091" xr:uid="{00000000-0005-0000-0000-000004760000}"/>
    <cellStyle name="Normal 2 5 2 2 18 2 4" xfId="25092" xr:uid="{00000000-0005-0000-0000-000005760000}"/>
    <cellStyle name="Normal 2 5 2 2 18 3" xfId="25093" xr:uid="{00000000-0005-0000-0000-000006760000}"/>
    <cellStyle name="Normal 2 5 2 2 18 3 2" xfId="25094" xr:uid="{00000000-0005-0000-0000-000007760000}"/>
    <cellStyle name="Normal 2 5 2 2 18 3 3" xfId="25095" xr:uid="{00000000-0005-0000-0000-000008760000}"/>
    <cellStyle name="Normal 2 5 2 2 18 4" xfId="25096" xr:uid="{00000000-0005-0000-0000-000009760000}"/>
    <cellStyle name="Normal 2 5 2 2 19" xfId="2319" xr:uid="{00000000-0005-0000-0000-00000A760000}"/>
    <cellStyle name="Normal 2 5 2 2 19 2" xfId="25097" xr:uid="{00000000-0005-0000-0000-00000B760000}"/>
    <cellStyle name="Normal 2 5 2 2 19 2 2" xfId="25098" xr:uid="{00000000-0005-0000-0000-00000C760000}"/>
    <cellStyle name="Normal 2 5 2 2 19 2 2 2" xfId="25099" xr:uid="{00000000-0005-0000-0000-00000D760000}"/>
    <cellStyle name="Normal 2 5 2 2 19 2 2 3" xfId="25100" xr:uid="{00000000-0005-0000-0000-00000E760000}"/>
    <cellStyle name="Normal 2 5 2 2 19 2 3" xfId="25101" xr:uid="{00000000-0005-0000-0000-00000F760000}"/>
    <cellStyle name="Normal 2 5 2 2 19 2 4" xfId="25102" xr:uid="{00000000-0005-0000-0000-000010760000}"/>
    <cellStyle name="Normal 2 5 2 2 19 3" xfId="25103" xr:uid="{00000000-0005-0000-0000-000011760000}"/>
    <cellStyle name="Normal 2 5 2 2 19 3 2" xfId="25104" xr:uid="{00000000-0005-0000-0000-000012760000}"/>
    <cellStyle name="Normal 2 5 2 2 19 3 3" xfId="25105" xr:uid="{00000000-0005-0000-0000-000013760000}"/>
    <cellStyle name="Normal 2 5 2 2 19 4" xfId="25106" xr:uid="{00000000-0005-0000-0000-000014760000}"/>
    <cellStyle name="Normal 2 5 2 2 2" xfId="2320" xr:uid="{00000000-0005-0000-0000-000015760000}"/>
    <cellStyle name="Normal 2 5 2 2 2 2" xfId="25107" xr:uid="{00000000-0005-0000-0000-000016760000}"/>
    <cellStyle name="Normal 2 5 2 2 2 2 2" xfId="25108" xr:uid="{00000000-0005-0000-0000-000017760000}"/>
    <cellStyle name="Normal 2 5 2 2 2 2 2 2" xfId="25109" xr:uid="{00000000-0005-0000-0000-000018760000}"/>
    <cellStyle name="Normal 2 5 2 2 2 2 2 3" xfId="25110" xr:uid="{00000000-0005-0000-0000-000019760000}"/>
    <cellStyle name="Normal 2 5 2 2 2 2 3" xfId="25111" xr:uid="{00000000-0005-0000-0000-00001A760000}"/>
    <cellStyle name="Normal 2 5 2 2 2 2 4" xfId="25112" xr:uid="{00000000-0005-0000-0000-00001B760000}"/>
    <cellStyle name="Normal 2 5 2 2 2 3" xfId="25113" xr:uid="{00000000-0005-0000-0000-00001C760000}"/>
    <cellStyle name="Normal 2 5 2 2 2 3 2" xfId="25114" xr:uid="{00000000-0005-0000-0000-00001D760000}"/>
    <cellStyle name="Normal 2 5 2 2 2 3 3" xfId="25115" xr:uid="{00000000-0005-0000-0000-00001E760000}"/>
    <cellStyle name="Normal 2 5 2 2 2 4" xfId="25116" xr:uid="{00000000-0005-0000-0000-00001F760000}"/>
    <cellStyle name="Normal 2 5 2 2 20" xfId="2321" xr:uid="{00000000-0005-0000-0000-000020760000}"/>
    <cellStyle name="Normal 2 5 2 2 20 2" xfId="25117" xr:uid="{00000000-0005-0000-0000-000021760000}"/>
    <cellStyle name="Normal 2 5 2 2 20 2 2" xfId="25118" xr:uid="{00000000-0005-0000-0000-000022760000}"/>
    <cellStyle name="Normal 2 5 2 2 20 2 2 2" xfId="25119" xr:uid="{00000000-0005-0000-0000-000023760000}"/>
    <cellStyle name="Normal 2 5 2 2 20 2 2 3" xfId="25120" xr:uid="{00000000-0005-0000-0000-000024760000}"/>
    <cellStyle name="Normal 2 5 2 2 20 2 3" xfId="25121" xr:uid="{00000000-0005-0000-0000-000025760000}"/>
    <cellStyle name="Normal 2 5 2 2 20 2 4" xfId="25122" xr:uid="{00000000-0005-0000-0000-000026760000}"/>
    <cellStyle name="Normal 2 5 2 2 20 3" xfId="25123" xr:uid="{00000000-0005-0000-0000-000027760000}"/>
    <cellStyle name="Normal 2 5 2 2 20 3 2" xfId="25124" xr:uid="{00000000-0005-0000-0000-000028760000}"/>
    <cellStyle name="Normal 2 5 2 2 20 3 3" xfId="25125" xr:uid="{00000000-0005-0000-0000-000029760000}"/>
    <cellStyle name="Normal 2 5 2 2 20 4" xfId="25126" xr:uid="{00000000-0005-0000-0000-00002A760000}"/>
    <cellStyle name="Normal 2 5 2 2 21" xfId="2322" xr:uid="{00000000-0005-0000-0000-00002B760000}"/>
    <cellStyle name="Normal 2 5 2 2 21 2" xfId="25127" xr:uid="{00000000-0005-0000-0000-00002C760000}"/>
    <cellStyle name="Normal 2 5 2 2 21 2 2" xfId="25128" xr:uid="{00000000-0005-0000-0000-00002D760000}"/>
    <cellStyle name="Normal 2 5 2 2 21 2 2 2" xfId="25129" xr:uid="{00000000-0005-0000-0000-00002E760000}"/>
    <cellStyle name="Normal 2 5 2 2 21 2 2 3" xfId="25130" xr:uid="{00000000-0005-0000-0000-00002F760000}"/>
    <cellStyle name="Normal 2 5 2 2 21 2 3" xfId="25131" xr:uid="{00000000-0005-0000-0000-000030760000}"/>
    <cellStyle name="Normal 2 5 2 2 21 2 4" xfId="25132" xr:uid="{00000000-0005-0000-0000-000031760000}"/>
    <cellStyle name="Normal 2 5 2 2 21 3" xfId="25133" xr:uid="{00000000-0005-0000-0000-000032760000}"/>
    <cellStyle name="Normal 2 5 2 2 21 3 2" xfId="25134" xr:uid="{00000000-0005-0000-0000-000033760000}"/>
    <cellStyle name="Normal 2 5 2 2 21 3 3" xfId="25135" xr:uid="{00000000-0005-0000-0000-000034760000}"/>
    <cellStyle name="Normal 2 5 2 2 21 4" xfId="25136" xr:uid="{00000000-0005-0000-0000-000035760000}"/>
    <cellStyle name="Normal 2 5 2 2 22" xfId="2323" xr:uid="{00000000-0005-0000-0000-000036760000}"/>
    <cellStyle name="Normal 2 5 2 2 22 2" xfId="25137" xr:uid="{00000000-0005-0000-0000-000037760000}"/>
    <cellStyle name="Normal 2 5 2 2 22 2 2" xfId="25138" xr:uid="{00000000-0005-0000-0000-000038760000}"/>
    <cellStyle name="Normal 2 5 2 2 22 2 2 2" xfId="25139" xr:uid="{00000000-0005-0000-0000-000039760000}"/>
    <cellStyle name="Normal 2 5 2 2 22 2 2 3" xfId="25140" xr:uid="{00000000-0005-0000-0000-00003A760000}"/>
    <cellStyle name="Normal 2 5 2 2 22 2 3" xfId="25141" xr:uid="{00000000-0005-0000-0000-00003B760000}"/>
    <cellStyle name="Normal 2 5 2 2 22 2 4" xfId="25142" xr:uid="{00000000-0005-0000-0000-00003C760000}"/>
    <cellStyle name="Normal 2 5 2 2 22 3" xfId="25143" xr:uid="{00000000-0005-0000-0000-00003D760000}"/>
    <cellStyle name="Normal 2 5 2 2 22 3 2" xfId="25144" xr:uid="{00000000-0005-0000-0000-00003E760000}"/>
    <cellStyle name="Normal 2 5 2 2 22 3 3" xfId="25145" xr:uid="{00000000-0005-0000-0000-00003F760000}"/>
    <cellStyle name="Normal 2 5 2 2 22 4" xfId="25146" xr:uid="{00000000-0005-0000-0000-000040760000}"/>
    <cellStyle name="Normal 2 5 2 2 23" xfId="2324" xr:uid="{00000000-0005-0000-0000-000041760000}"/>
    <cellStyle name="Normal 2 5 2 2 23 2" xfId="25147" xr:uid="{00000000-0005-0000-0000-000042760000}"/>
    <cellStyle name="Normal 2 5 2 2 23 2 2" xfId="25148" xr:uid="{00000000-0005-0000-0000-000043760000}"/>
    <cellStyle name="Normal 2 5 2 2 23 2 2 2" xfId="25149" xr:uid="{00000000-0005-0000-0000-000044760000}"/>
    <cellStyle name="Normal 2 5 2 2 23 2 2 3" xfId="25150" xr:uid="{00000000-0005-0000-0000-000045760000}"/>
    <cellStyle name="Normal 2 5 2 2 23 2 3" xfId="25151" xr:uid="{00000000-0005-0000-0000-000046760000}"/>
    <cellStyle name="Normal 2 5 2 2 23 2 4" xfId="25152" xr:uid="{00000000-0005-0000-0000-000047760000}"/>
    <cellStyle name="Normal 2 5 2 2 23 3" xfId="25153" xr:uid="{00000000-0005-0000-0000-000048760000}"/>
    <cellStyle name="Normal 2 5 2 2 23 3 2" xfId="25154" xr:uid="{00000000-0005-0000-0000-000049760000}"/>
    <cellStyle name="Normal 2 5 2 2 23 3 3" xfId="25155" xr:uid="{00000000-0005-0000-0000-00004A760000}"/>
    <cellStyle name="Normal 2 5 2 2 23 4" xfId="25156" xr:uid="{00000000-0005-0000-0000-00004B760000}"/>
    <cellStyle name="Normal 2 5 2 2 24" xfId="2325" xr:uid="{00000000-0005-0000-0000-00004C760000}"/>
    <cellStyle name="Normal 2 5 2 2 24 2" xfId="25157" xr:uid="{00000000-0005-0000-0000-00004D760000}"/>
    <cellStyle name="Normal 2 5 2 2 24 2 2" xfId="25158" xr:uid="{00000000-0005-0000-0000-00004E760000}"/>
    <cellStyle name="Normal 2 5 2 2 24 2 2 2" xfId="25159" xr:uid="{00000000-0005-0000-0000-00004F760000}"/>
    <cellStyle name="Normal 2 5 2 2 24 2 2 3" xfId="25160" xr:uid="{00000000-0005-0000-0000-000050760000}"/>
    <cellStyle name="Normal 2 5 2 2 24 2 3" xfId="25161" xr:uid="{00000000-0005-0000-0000-000051760000}"/>
    <cellStyle name="Normal 2 5 2 2 24 2 4" xfId="25162" xr:uid="{00000000-0005-0000-0000-000052760000}"/>
    <cellStyle name="Normal 2 5 2 2 24 3" xfId="25163" xr:uid="{00000000-0005-0000-0000-000053760000}"/>
    <cellStyle name="Normal 2 5 2 2 24 3 2" xfId="25164" xr:uid="{00000000-0005-0000-0000-000054760000}"/>
    <cellStyle name="Normal 2 5 2 2 24 3 3" xfId="25165" xr:uid="{00000000-0005-0000-0000-000055760000}"/>
    <cellStyle name="Normal 2 5 2 2 24 4" xfId="25166" xr:uid="{00000000-0005-0000-0000-000056760000}"/>
    <cellStyle name="Normal 2 5 2 2 25" xfId="2326" xr:uid="{00000000-0005-0000-0000-000057760000}"/>
    <cellStyle name="Normal 2 5 2 2 25 2" xfId="25167" xr:uid="{00000000-0005-0000-0000-000058760000}"/>
    <cellStyle name="Normal 2 5 2 2 25 2 2" xfId="25168" xr:uid="{00000000-0005-0000-0000-000059760000}"/>
    <cellStyle name="Normal 2 5 2 2 25 2 2 2" xfId="25169" xr:uid="{00000000-0005-0000-0000-00005A760000}"/>
    <cellStyle name="Normal 2 5 2 2 25 2 2 3" xfId="25170" xr:uid="{00000000-0005-0000-0000-00005B760000}"/>
    <cellStyle name="Normal 2 5 2 2 25 2 3" xfId="25171" xr:uid="{00000000-0005-0000-0000-00005C760000}"/>
    <cellStyle name="Normal 2 5 2 2 25 2 4" xfId="25172" xr:uid="{00000000-0005-0000-0000-00005D760000}"/>
    <cellStyle name="Normal 2 5 2 2 25 3" xfId="25173" xr:uid="{00000000-0005-0000-0000-00005E760000}"/>
    <cellStyle name="Normal 2 5 2 2 25 3 2" xfId="25174" xr:uid="{00000000-0005-0000-0000-00005F760000}"/>
    <cellStyle name="Normal 2 5 2 2 25 3 3" xfId="25175" xr:uid="{00000000-0005-0000-0000-000060760000}"/>
    <cellStyle name="Normal 2 5 2 2 25 4" xfId="25176" xr:uid="{00000000-0005-0000-0000-000061760000}"/>
    <cellStyle name="Normal 2 5 2 2 26" xfId="2327" xr:uid="{00000000-0005-0000-0000-000062760000}"/>
    <cellStyle name="Normal 2 5 2 2 26 2" xfId="25177" xr:uid="{00000000-0005-0000-0000-000063760000}"/>
    <cellStyle name="Normal 2 5 2 2 26 2 2" xfId="25178" xr:uid="{00000000-0005-0000-0000-000064760000}"/>
    <cellStyle name="Normal 2 5 2 2 26 2 2 2" xfId="25179" xr:uid="{00000000-0005-0000-0000-000065760000}"/>
    <cellStyle name="Normal 2 5 2 2 26 2 2 3" xfId="25180" xr:uid="{00000000-0005-0000-0000-000066760000}"/>
    <cellStyle name="Normal 2 5 2 2 26 2 3" xfId="25181" xr:uid="{00000000-0005-0000-0000-000067760000}"/>
    <cellStyle name="Normal 2 5 2 2 26 2 4" xfId="25182" xr:uid="{00000000-0005-0000-0000-000068760000}"/>
    <cellStyle name="Normal 2 5 2 2 26 3" xfId="25183" xr:uid="{00000000-0005-0000-0000-000069760000}"/>
    <cellStyle name="Normal 2 5 2 2 26 3 2" xfId="25184" xr:uid="{00000000-0005-0000-0000-00006A760000}"/>
    <cellStyle name="Normal 2 5 2 2 26 3 3" xfId="25185" xr:uid="{00000000-0005-0000-0000-00006B760000}"/>
    <cellStyle name="Normal 2 5 2 2 26 4" xfId="25186" xr:uid="{00000000-0005-0000-0000-00006C760000}"/>
    <cellStyle name="Normal 2 5 2 2 27" xfId="2328" xr:uid="{00000000-0005-0000-0000-00006D760000}"/>
    <cellStyle name="Normal 2 5 2 2 27 2" xfId="25187" xr:uid="{00000000-0005-0000-0000-00006E760000}"/>
    <cellStyle name="Normal 2 5 2 2 27 2 2" xfId="25188" xr:uid="{00000000-0005-0000-0000-00006F760000}"/>
    <cellStyle name="Normal 2 5 2 2 27 2 2 2" xfId="25189" xr:uid="{00000000-0005-0000-0000-000070760000}"/>
    <cellStyle name="Normal 2 5 2 2 27 2 2 3" xfId="25190" xr:uid="{00000000-0005-0000-0000-000071760000}"/>
    <cellStyle name="Normal 2 5 2 2 27 2 3" xfId="25191" xr:uid="{00000000-0005-0000-0000-000072760000}"/>
    <cellStyle name="Normal 2 5 2 2 27 2 4" xfId="25192" xr:uid="{00000000-0005-0000-0000-000073760000}"/>
    <cellStyle name="Normal 2 5 2 2 27 3" xfId="25193" xr:uid="{00000000-0005-0000-0000-000074760000}"/>
    <cellStyle name="Normal 2 5 2 2 27 3 2" xfId="25194" xr:uid="{00000000-0005-0000-0000-000075760000}"/>
    <cellStyle name="Normal 2 5 2 2 27 3 3" xfId="25195" xr:uid="{00000000-0005-0000-0000-000076760000}"/>
    <cellStyle name="Normal 2 5 2 2 27 4" xfId="25196" xr:uid="{00000000-0005-0000-0000-000077760000}"/>
    <cellStyle name="Normal 2 5 2 2 28" xfId="2329" xr:uid="{00000000-0005-0000-0000-000078760000}"/>
    <cellStyle name="Normal 2 5 2 2 28 2" xfId="25197" xr:uid="{00000000-0005-0000-0000-000079760000}"/>
    <cellStyle name="Normal 2 5 2 2 28 2 2" xfId="25198" xr:uid="{00000000-0005-0000-0000-00007A760000}"/>
    <cellStyle name="Normal 2 5 2 2 28 2 2 2" xfId="25199" xr:uid="{00000000-0005-0000-0000-00007B760000}"/>
    <cellStyle name="Normal 2 5 2 2 28 2 2 3" xfId="25200" xr:uid="{00000000-0005-0000-0000-00007C760000}"/>
    <cellStyle name="Normal 2 5 2 2 28 2 3" xfId="25201" xr:uid="{00000000-0005-0000-0000-00007D760000}"/>
    <cellStyle name="Normal 2 5 2 2 28 2 4" xfId="25202" xr:uid="{00000000-0005-0000-0000-00007E760000}"/>
    <cellStyle name="Normal 2 5 2 2 28 3" xfId="25203" xr:uid="{00000000-0005-0000-0000-00007F760000}"/>
    <cellStyle name="Normal 2 5 2 2 28 3 2" xfId="25204" xr:uid="{00000000-0005-0000-0000-000080760000}"/>
    <cellStyle name="Normal 2 5 2 2 28 3 3" xfId="25205" xr:uid="{00000000-0005-0000-0000-000081760000}"/>
    <cellStyle name="Normal 2 5 2 2 28 4" xfId="25206" xr:uid="{00000000-0005-0000-0000-000082760000}"/>
    <cellStyle name="Normal 2 5 2 2 29" xfId="2330" xr:uid="{00000000-0005-0000-0000-000083760000}"/>
    <cellStyle name="Normal 2 5 2 2 29 2" xfId="25207" xr:uid="{00000000-0005-0000-0000-000084760000}"/>
    <cellStyle name="Normal 2 5 2 2 29 2 2" xfId="25208" xr:uid="{00000000-0005-0000-0000-000085760000}"/>
    <cellStyle name="Normal 2 5 2 2 29 2 2 2" xfId="25209" xr:uid="{00000000-0005-0000-0000-000086760000}"/>
    <cellStyle name="Normal 2 5 2 2 29 2 2 3" xfId="25210" xr:uid="{00000000-0005-0000-0000-000087760000}"/>
    <cellStyle name="Normal 2 5 2 2 29 2 3" xfId="25211" xr:uid="{00000000-0005-0000-0000-000088760000}"/>
    <cellStyle name="Normal 2 5 2 2 29 2 4" xfId="25212" xr:uid="{00000000-0005-0000-0000-000089760000}"/>
    <cellStyle name="Normal 2 5 2 2 29 3" xfId="25213" xr:uid="{00000000-0005-0000-0000-00008A760000}"/>
    <cellStyle name="Normal 2 5 2 2 29 3 2" xfId="25214" xr:uid="{00000000-0005-0000-0000-00008B760000}"/>
    <cellStyle name="Normal 2 5 2 2 29 3 3" xfId="25215" xr:uid="{00000000-0005-0000-0000-00008C760000}"/>
    <cellStyle name="Normal 2 5 2 2 29 4" xfId="25216" xr:uid="{00000000-0005-0000-0000-00008D760000}"/>
    <cellStyle name="Normal 2 5 2 2 3" xfId="2331" xr:uid="{00000000-0005-0000-0000-00008E760000}"/>
    <cellStyle name="Normal 2 5 2 2 3 2" xfId="25217" xr:uid="{00000000-0005-0000-0000-00008F760000}"/>
    <cellStyle name="Normal 2 5 2 2 3 2 2" xfId="25218" xr:uid="{00000000-0005-0000-0000-000090760000}"/>
    <cellStyle name="Normal 2 5 2 2 3 2 2 2" xfId="25219" xr:uid="{00000000-0005-0000-0000-000091760000}"/>
    <cellStyle name="Normal 2 5 2 2 3 2 2 3" xfId="25220" xr:uid="{00000000-0005-0000-0000-000092760000}"/>
    <cellStyle name="Normal 2 5 2 2 3 2 3" xfId="25221" xr:uid="{00000000-0005-0000-0000-000093760000}"/>
    <cellStyle name="Normal 2 5 2 2 3 2 4" xfId="25222" xr:uid="{00000000-0005-0000-0000-000094760000}"/>
    <cellStyle name="Normal 2 5 2 2 3 3" xfId="25223" xr:uid="{00000000-0005-0000-0000-000095760000}"/>
    <cellStyle name="Normal 2 5 2 2 3 3 2" xfId="25224" xr:uid="{00000000-0005-0000-0000-000096760000}"/>
    <cellStyle name="Normal 2 5 2 2 3 3 3" xfId="25225" xr:uid="{00000000-0005-0000-0000-000097760000}"/>
    <cellStyle name="Normal 2 5 2 2 3 4" xfId="25226" xr:uid="{00000000-0005-0000-0000-000098760000}"/>
    <cellStyle name="Normal 2 5 2 2 30" xfId="2332" xr:uid="{00000000-0005-0000-0000-000099760000}"/>
    <cellStyle name="Normal 2 5 2 2 30 2" xfId="25227" xr:uid="{00000000-0005-0000-0000-00009A760000}"/>
    <cellStyle name="Normal 2 5 2 2 30 2 2" xfId="25228" xr:uid="{00000000-0005-0000-0000-00009B760000}"/>
    <cellStyle name="Normal 2 5 2 2 30 2 2 2" xfId="25229" xr:uid="{00000000-0005-0000-0000-00009C760000}"/>
    <cellStyle name="Normal 2 5 2 2 30 2 2 3" xfId="25230" xr:uid="{00000000-0005-0000-0000-00009D760000}"/>
    <cellStyle name="Normal 2 5 2 2 30 2 3" xfId="25231" xr:uid="{00000000-0005-0000-0000-00009E760000}"/>
    <cellStyle name="Normal 2 5 2 2 30 2 4" xfId="25232" xr:uid="{00000000-0005-0000-0000-00009F760000}"/>
    <cellStyle name="Normal 2 5 2 2 30 3" xfId="25233" xr:uid="{00000000-0005-0000-0000-0000A0760000}"/>
    <cellStyle name="Normal 2 5 2 2 30 3 2" xfId="25234" xr:uid="{00000000-0005-0000-0000-0000A1760000}"/>
    <cellStyle name="Normal 2 5 2 2 30 3 3" xfId="25235" xr:uid="{00000000-0005-0000-0000-0000A2760000}"/>
    <cellStyle name="Normal 2 5 2 2 30 4" xfId="25236" xr:uid="{00000000-0005-0000-0000-0000A3760000}"/>
    <cellStyle name="Normal 2 5 2 2 31" xfId="2333" xr:uid="{00000000-0005-0000-0000-0000A4760000}"/>
    <cellStyle name="Normal 2 5 2 2 31 2" xfId="25237" xr:uid="{00000000-0005-0000-0000-0000A5760000}"/>
    <cellStyle name="Normal 2 5 2 2 31 2 2" xfId="25238" xr:uid="{00000000-0005-0000-0000-0000A6760000}"/>
    <cellStyle name="Normal 2 5 2 2 31 2 2 2" xfId="25239" xr:uid="{00000000-0005-0000-0000-0000A7760000}"/>
    <cellStyle name="Normal 2 5 2 2 31 2 2 3" xfId="25240" xr:uid="{00000000-0005-0000-0000-0000A8760000}"/>
    <cellStyle name="Normal 2 5 2 2 31 2 3" xfId="25241" xr:uid="{00000000-0005-0000-0000-0000A9760000}"/>
    <cellStyle name="Normal 2 5 2 2 31 2 4" xfId="25242" xr:uid="{00000000-0005-0000-0000-0000AA760000}"/>
    <cellStyle name="Normal 2 5 2 2 31 3" xfId="25243" xr:uid="{00000000-0005-0000-0000-0000AB760000}"/>
    <cellStyle name="Normal 2 5 2 2 31 3 2" xfId="25244" xr:uid="{00000000-0005-0000-0000-0000AC760000}"/>
    <cellStyle name="Normal 2 5 2 2 31 3 3" xfId="25245" xr:uid="{00000000-0005-0000-0000-0000AD760000}"/>
    <cellStyle name="Normal 2 5 2 2 31 4" xfId="25246" xr:uid="{00000000-0005-0000-0000-0000AE760000}"/>
    <cellStyle name="Normal 2 5 2 2 32" xfId="2334" xr:uid="{00000000-0005-0000-0000-0000AF760000}"/>
    <cellStyle name="Normal 2 5 2 2 32 2" xfId="25247" xr:uid="{00000000-0005-0000-0000-0000B0760000}"/>
    <cellStyle name="Normal 2 5 2 2 32 2 2" xfId="25248" xr:uid="{00000000-0005-0000-0000-0000B1760000}"/>
    <cellStyle name="Normal 2 5 2 2 32 2 2 2" xfId="25249" xr:uid="{00000000-0005-0000-0000-0000B2760000}"/>
    <cellStyle name="Normal 2 5 2 2 32 2 2 3" xfId="25250" xr:uid="{00000000-0005-0000-0000-0000B3760000}"/>
    <cellStyle name="Normal 2 5 2 2 32 2 3" xfId="25251" xr:uid="{00000000-0005-0000-0000-0000B4760000}"/>
    <cellStyle name="Normal 2 5 2 2 32 2 4" xfId="25252" xr:uid="{00000000-0005-0000-0000-0000B5760000}"/>
    <cellStyle name="Normal 2 5 2 2 32 3" xfId="25253" xr:uid="{00000000-0005-0000-0000-0000B6760000}"/>
    <cellStyle name="Normal 2 5 2 2 32 3 2" xfId="25254" xr:uid="{00000000-0005-0000-0000-0000B7760000}"/>
    <cellStyle name="Normal 2 5 2 2 32 3 3" xfId="25255" xr:uid="{00000000-0005-0000-0000-0000B8760000}"/>
    <cellStyle name="Normal 2 5 2 2 32 4" xfId="25256" xr:uid="{00000000-0005-0000-0000-0000B9760000}"/>
    <cellStyle name="Normal 2 5 2 2 33" xfId="2335" xr:uid="{00000000-0005-0000-0000-0000BA760000}"/>
    <cellStyle name="Normal 2 5 2 2 33 2" xfId="25257" xr:uid="{00000000-0005-0000-0000-0000BB760000}"/>
    <cellStyle name="Normal 2 5 2 2 33 2 2" xfId="25258" xr:uid="{00000000-0005-0000-0000-0000BC760000}"/>
    <cellStyle name="Normal 2 5 2 2 33 2 2 2" xfId="25259" xr:uid="{00000000-0005-0000-0000-0000BD760000}"/>
    <cellStyle name="Normal 2 5 2 2 33 2 2 3" xfId="25260" xr:uid="{00000000-0005-0000-0000-0000BE760000}"/>
    <cellStyle name="Normal 2 5 2 2 33 2 3" xfId="25261" xr:uid="{00000000-0005-0000-0000-0000BF760000}"/>
    <cellStyle name="Normal 2 5 2 2 33 2 4" xfId="25262" xr:uid="{00000000-0005-0000-0000-0000C0760000}"/>
    <cellStyle name="Normal 2 5 2 2 33 3" xfId="25263" xr:uid="{00000000-0005-0000-0000-0000C1760000}"/>
    <cellStyle name="Normal 2 5 2 2 33 3 2" xfId="25264" xr:uid="{00000000-0005-0000-0000-0000C2760000}"/>
    <cellStyle name="Normal 2 5 2 2 33 3 3" xfId="25265" xr:uid="{00000000-0005-0000-0000-0000C3760000}"/>
    <cellStyle name="Normal 2 5 2 2 33 4" xfId="25266" xr:uid="{00000000-0005-0000-0000-0000C4760000}"/>
    <cellStyle name="Normal 2 5 2 2 34" xfId="2336" xr:uid="{00000000-0005-0000-0000-0000C5760000}"/>
    <cellStyle name="Normal 2 5 2 2 34 2" xfId="25267" xr:uid="{00000000-0005-0000-0000-0000C6760000}"/>
    <cellStyle name="Normal 2 5 2 2 34 2 2" xfId="25268" xr:uid="{00000000-0005-0000-0000-0000C7760000}"/>
    <cellStyle name="Normal 2 5 2 2 34 2 2 2" xfId="25269" xr:uid="{00000000-0005-0000-0000-0000C8760000}"/>
    <cellStyle name="Normal 2 5 2 2 34 2 2 3" xfId="25270" xr:uid="{00000000-0005-0000-0000-0000C9760000}"/>
    <cellStyle name="Normal 2 5 2 2 34 2 3" xfId="25271" xr:uid="{00000000-0005-0000-0000-0000CA760000}"/>
    <cellStyle name="Normal 2 5 2 2 34 2 4" xfId="25272" xr:uid="{00000000-0005-0000-0000-0000CB760000}"/>
    <cellStyle name="Normal 2 5 2 2 34 3" xfId="25273" xr:uid="{00000000-0005-0000-0000-0000CC760000}"/>
    <cellStyle name="Normal 2 5 2 2 34 3 2" xfId="25274" xr:uid="{00000000-0005-0000-0000-0000CD760000}"/>
    <cellStyle name="Normal 2 5 2 2 34 3 3" xfId="25275" xr:uid="{00000000-0005-0000-0000-0000CE760000}"/>
    <cellStyle name="Normal 2 5 2 2 34 4" xfId="25276" xr:uid="{00000000-0005-0000-0000-0000CF760000}"/>
    <cellStyle name="Normal 2 5 2 2 35" xfId="2337" xr:uid="{00000000-0005-0000-0000-0000D0760000}"/>
    <cellStyle name="Normal 2 5 2 2 35 2" xfId="25277" xr:uid="{00000000-0005-0000-0000-0000D1760000}"/>
    <cellStyle name="Normal 2 5 2 2 35 2 2" xfId="25278" xr:uid="{00000000-0005-0000-0000-0000D2760000}"/>
    <cellStyle name="Normal 2 5 2 2 35 2 2 2" xfId="25279" xr:uid="{00000000-0005-0000-0000-0000D3760000}"/>
    <cellStyle name="Normal 2 5 2 2 35 2 2 3" xfId="25280" xr:uid="{00000000-0005-0000-0000-0000D4760000}"/>
    <cellStyle name="Normal 2 5 2 2 35 2 3" xfId="25281" xr:uid="{00000000-0005-0000-0000-0000D5760000}"/>
    <cellStyle name="Normal 2 5 2 2 35 2 4" xfId="25282" xr:uid="{00000000-0005-0000-0000-0000D6760000}"/>
    <cellStyle name="Normal 2 5 2 2 35 3" xfId="25283" xr:uid="{00000000-0005-0000-0000-0000D7760000}"/>
    <cellStyle name="Normal 2 5 2 2 35 3 2" xfId="25284" xr:uid="{00000000-0005-0000-0000-0000D8760000}"/>
    <cellStyle name="Normal 2 5 2 2 35 3 3" xfId="25285" xr:uid="{00000000-0005-0000-0000-0000D9760000}"/>
    <cellStyle name="Normal 2 5 2 2 35 4" xfId="25286" xr:uid="{00000000-0005-0000-0000-0000DA760000}"/>
    <cellStyle name="Normal 2 5 2 2 36" xfId="2338" xr:uid="{00000000-0005-0000-0000-0000DB760000}"/>
    <cellStyle name="Normal 2 5 2 2 36 2" xfId="25287" xr:uid="{00000000-0005-0000-0000-0000DC760000}"/>
    <cellStyle name="Normal 2 5 2 2 36 2 2" xfId="25288" xr:uid="{00000000-0005-0000-0000-0000DD760000}"/>
    <cellStyle name="Normal 2 5 2 2 36 2 2 2" xfId="25289" xr:uid="{00000000-0005-0000-0000-0000DE760000}"/>
    <cellStyle name="Normal 2 5 2 2 36 2 2 3" xfId="25290" xr:uid="{00000000-0005-0000-0000-0000DF760000}"/>
    <cellStyle name="Normal 2 5 2 2 36 2 3" xfId="25291" xr:uid="{00000000-0005-0000-0000-0000E0760000}"/>
    <cellStyle name="Normal 2 5 2 2 36 2 4" xfId="25292" xr:uid="{00000000-0005-0000-0000-0000E1760000}"/>
    <cellStyle name="Normal 2 5 2 2 36 3" xfId="25293" xr:uid="{00000000-0005-0000-0000-0000E2760000}"/>
    <cellStyle name="Normal 2 5 2 2 36 3 2" xfId="25294" xr:uid="{00000000-0005-0000-0000-0000E3760000}"/>
    <cellStyle name="Normal 2 5 2 2 36 3 3" xfId="25295" xr:uid="{00000000-0005-0000-0000-0000E4760000}"/>
    <cellStyle name="Normal 2 5 2 2 36 4" xfId="25296" xr:uid="{00000000-0005-0000-0000-0000E5760000}"/>
    <cellStyle name="Normal 2 5 2 2 37" xfId="2339" xr:uid="{00000000-0005-0000-0000-0000E6760000}"/>
    <cellStyle name="Normal 2 5 2 2 37 2" xfId="25297" xr:uid="{00000000-0005-0000-0000-0000E7760000}"/>
    <cellStyle name="Normal 2 5 2 2 37 2 2" xfId="25298" xr:uid="{00000000-0005-0000-0000-0000E8760000}"/>
    <cellStyle name="Normal 2 5 2 2 37 2 2 2" xfId="25299" xr:uid="{00000000-0005-0000-0000-0000E9760000}"/>
    <cellStyle name="Normal 2 5 2 2 37 2 2 3" xfId="25300" xr:uid="{00000000-0005-0000-0000-0000EA760000}"/>
    <cellStyle name="Normal 2 5 2 2 37 2 3" xfId="25301" xr:uid="{00000000-0005-0000-0000-0000EB760000}"/>
    <cellStyle name="Normal 2 5 2 2 37 2 4" xfId="25302" xr:uid="{00000000-0005-0000-0000-0000EC760000}"/>
    <cellStyle name="Normal 2 5 2 2 37 3" xfId="25303" xr:uid="{00000000-0005-0000-0000-0000ED760000}"/>
    <cellStyle name="Normal 2 5 2 2 37 3 2" xfId="25304" xr:uid="{00000000-0005-0000-0000-0000EE760000}"/>
    <cellStyle name="Normal 2 5 2 2 37 3 3" xfId="25305" xr:uid="{00000000-0005-0000-0000-0000EF760000}"/>
    <cellStyle name="Normal 2 5 2 2 37 4" xfId="25306" xr:uid="{00000000-0005-0000-0000-0000F0760000}"/>
    <cellStyle name="Normal 2 5 2 2 38" xfId="2340" xr:uid="{00000000-0005-0000-0000-0000F1760000}"/>
    <cellStyle name="Normal 2 5 2 2 38 2" xfId="25307" xr:uid="{00000000-0005-0000-0000-0000F2760000}"/>
    <cellStyle name="Normal 2 5 2 2 38 2 2" xfId="25308" xr:uid="{00000000-0005-0000-0000-0000F3760000}"/>
    <cellStyle name="Normal 2 5 2 2 38 2 2 2" xfId="25309" xr:uid="{00000000-0005-0000-0000-0000F4760000}"/>
    <cellStyle name="Normal 2 5 2 2 38 2 2 3" xfId="25310" xr:uid="{00000000-0005-0000-0000-0000F5760000}"/>
    <cellStyle name="Normal 2 5 2 2 38 2 3" xfId="25311" xr:uid="{00000000-0005-0000-0000-0000F6760000}"/>
    <cellStyle name="Normal 2 5 2 2 38 2 4" xfId="25312" xr:uid="{00000000-0005-0000-0000-0000F7760000}"/>
    <cellStyle name="Normal 2 5 2 2 38 3" xfId="25313" xr:uid="{00000000-0005-0000-0000-0000F8760000}"/>
    <cellStyle name="Normal 2 5 2 2 38 3 2" xfId="25314" xr:uid="{00000000-0005-0000-0000-0000F9760000}"/>
    <cellStyle name="Normal 2 5 2 2 38 3 3" xfId="25315" xr:uid="{00000000-0005-0000-0000-0000FA760000}"/>
    <cellStyle name="Normal 2 5 2 2 38 4" xfId="25316" xr:uid="{00000000-0005-0000-0000-0000FB760000}"/>
    <cellStyle name="Normal 2 5 2 2 39" xfId="2341" xr:uid="{00000000-0005-0000-0000-0000FC760000}"/>
    <cellStyle name="Normal 2 5 2 2 39 2" xfId="25317" xr:uid="{00000000-0005-0000-0000-0000FD760000}"/>
    <cellStyle name="Normal 2 5 2 2 39 2 2" xfId="25318" xr:uid="{00000000-0005-0000-0000-0000FE760000}"/>
    <cellStyle name="Normal 2 5 2 2 39 2 2 2" xfId="25319" xr:uid="{00000000-0005-0000-0000-0000FF760000}"/>
    <cellStyle name="Normal 2 5 2 2 39 2 2 3" xfId="25320" xr:uid="{00000000-0005-0000-0000-000000770000}"/>
    <cellStyle name="Normal 2 5 2 2 39 2 3" xfId="25321" xr:uid="{00000000-0005-0000-0000-000001770000}"/>
    <cellStyle name="Normal 2 5 2 2 39 2 4" xfId="25322" xr:uid="{00000000-0005-0000-0000-000002770000}"/>
    <cellStyle name="Normal 2 5 2 2 39 3" xfId="25323" xr:uid="{00000000-0005-0000-0000-000003770000}"/>
    <cellStyle name="Normal 2 5 2 2 39 3 2" xfId="25324" xr:uid="{00000000-0005-0000-0000-000004770000}"/>
    <cellStyle name="Normal 2 5 2 2 39 3 3" xfId="25325" xr:uid="{00000000-0005-0000-0000-000005770000}"/>
    <cellStyle name="Normal 2 5 2 2 39 4" xfId="25326" xr:uid="{00000000-0005-0000-0000-000006770000}"/>
    <cellStyle name="Normal 2 5 2 2 4" xfId="2342" xr:uid="{00000000-0005-0000-0000-000007770000}"/>
    <cellStyle name="Normal 2 5 2 2 4 2" xfId="25327" xr:uid="{00000000-0005-0000-0000-000008770000}"/>
    <cellStyle name="Normal 2 5 2 2 4 2 2" xfId="25328" xr:uid="{00000000-0005-0000-0000-000009770000}"/>
    <cellStyle name="Normal 2 5 2 2 4 2 2 2" xfId="25329" xr:uid="{00000000-0005-0000-0000-00000A770000}"/>
    <cellStyle name="Normal 2 5 2 2 4 2 2 3" xfId="25330" xr:uid="{00000000-0005-0000-0000-00000B770000}"/>
    <cellStyle name="Normal 2 5 2 2 4 2 3" xfId="25331" xr:uid="{00000000-0005-0000-0000-00000C770000}"/>
    <cellStyle name="Normal 2 5 2 2 4 2 4" xfId="25332" xr:uid="{00000000-0005-0000-0000-00000D770000}"/>
    <cellStyle name="Normal 2 5 2 2 4 3" xfId="25333" xr:uid="{00000000-0005-0000-0000-00000E770000}"/>
    <cellStyle name="Normal 2 5 2 2 4 3 2" xfId="25334" xr:uid="{00000000-0005-0000-0000-00000F770000}"/>
    <cellStyle name="Normal 2 5 2 2 4 3 3" xfId="25335" xr:uid="{00000000-0005-0000-0000-000010770000}"/>
    <cellStyle name="Normal 2 5 2 2 4 4" xfId="25336" xr:uid="{00000000-0005-0000-0000-000011770000}"/>
    <cellStyle name="Normal 2 5 2 2 40" xfId="2343" xr:uid="{00000000-0005-0000-0000-000012770000}"/>
    <cellStyle name="Normal 2 5 2 2 40 2" xfId="25337" xr:uid="{00000000-0005-0000-0000-000013770000}"/>
    <cellStyle name="Normal 2 5 2 2 40 2 2" xfId="25338" xr:uid="{00000000-0005-0000-0000-000014770000}"/>
    <cellStyle name="Normal 2 5 2 2 40 2 2 2" xfId="25339" xr:uid="{00000000-0005-0000-0000-000015770000}"/>
    <cellStyle name="Normal 2 5 2 2 40 2 2 3" xfId="25340" xr:uid="{00000000-0005-0000-0000-000016770000}"/>
    <cellStyle name="Normal 2 5 2 2 40 2 3" xfId="25341" xr:uid="{00000000-0005-0000-0000-000017770000}"/>
    <cellStyle name="Normal 2 5 2 2 40 2 4" xfId="25342" xr:uid="{00000000-0005-0000-0000-000018770000}"/>
    <cellStyle name="Normal 2 5 2 2 40 3" xfId="25343" xr:uid="{00000000-0005-0000-0000-000019770000}"/>
    <cellStyle name="Normal 2 5 2 2 40 3 2" xfId="25344" xr:uid="{00000000-0005-0000-0000-00001A770000}"/>
    <cellStyle name="Normal 2 5 2 2 40 3 3" xfId="25345" xr:uid="{00000000-0005-0000-0000-00001B770000}"/>
    <cellStyle name="Normal 2 5 2 2 40 4" xfId="25346" xr:uid="{00000000-0005-0000-0000-00001C770000}"/>
    <cellStyle name="Normal 2 5 2 2 41" xfId="2344" xr:uid="{00000000-0005-0000-0000-00001D770000}"/>
    <cellStyle name="Normal 2 5 2 2 41 2" xfId="25347" xr:uid="{00000000-0005-0000-0000-00001E770000}"/>
    <cellStyle name="Normal 2 5 2 2 41 2 2" xfId="25348" xr:uid="{00000000-0005-0000-0000-00001F770000}"/>
    <cellStyle name="Normal 2 5 2 2 41 2 2 2" xfId="25349" xr:uid="{00000000-0005-0000-0000-000020770000}"/>
    <cellStyle name="Normal 2 5 2 2 41 2 2 3" xfId="25350" xr:uid="{00000000-0005-0000-0000-000021770000}"/>
    <cellStyle name="Normal 2 5 2 2 41 2 3" xfId="25351" xr:uid="{00000000-0005-0000-0000-000022770000}"/>
    <cellStyle name="Normal 2 5 2 2 41 2 4" xfId="25352" xr:uid="{00000000-0005-0000-0000-000023770000}"/>
    <cellStyle name="Normal 2 5 2 2 41 3" xfId="25353" xr:uid="{00000000-0005-0000-0000-000024770000}"/>
    <cellStyle name="Normal 2 5 2 2 41 3 2" xfId="25354" xr:uid="{00000000-0005-0000-0000-000025770000}"/>
    <cellStyle name="Normal 2 5 2 2 41 3 3" xfId="25355" xr:uid="{00000000-0005-0000-0000-000026770000}"/>
    <cellStyle name="Normal 2 5 2 2 41 4" xfId="25356" xr:uid="{00000000-0005-0000-0000-000027770000}"/>
    <cellStyle name="Normal 2 5 2 2 42" xfId="2345" xr:uid="{00000000-0005-0000-0000-000028770000}"/>
    <cellStyle name="Normal 2 5 2 2 42 2" xfId="25357" xr:uid="{00000000-0005-0000-0000-000029770000}"/>
    <cellStyle name="Normal 2 5 2 2 42 2 2" xfId="25358" xr:uid="{00000000-0005-0000-0000-00002A770000}"/>
    <cellStyle name="Normal 2 5 2 2 42 2 2 2" xfId="25359" xr:uid="{00000000-0005-0000-0000-00002B770000}"/>
    <cellStyle name="Normal 2 5 2 2 42 2 2 3" xfId="25360" xr:uid="{00000000-0005-0000-0000-00002C770000}"/>
    <cellStyle name="Normal 2 5 2 2 42 2 3" xfId="25361" xr:uid="{00000000-0005-0000-0000-00002D770000}"/>
    <cellStyle name="Normal 2 5 2 2 42 2 4" xfId="25362" xr:uid="{00000000-0005-0000-0000-00002E770000}"/>
    <cellStyle name="Normal 2 5 2 2 42 3" xfId="25363" xr:uid="{00000000-0005-0000-0000-00002F770000}"/>
    <cellStyle name="Normal 2 5 2 2 42 3 2" xfId="25364" xr:uid="{00000000-0005-0000-0000-000030770000}"/>
    <cellStyle name="Normal 2 5 2 2 42 3 3" xfId="25365" xr:uid="{00000000-0005-0000-0000-000031770000}"/>
    <cellStyle name="Normal 2 5 2 2 42 4" xfId="25366" xr:uid="{00000000-0005-0000-0000-000032770000}"/>
    <cellStyle name="Normal 2 5 2 2 43" xfId="2346" xr:uid="{00000000-0005-0000-0000-000033770000}"/>
    <cellStyle name="Normal 2 5 2 2 43 2" xfId="25367" xr:uid="{00000000-0005-0000-0000-000034770000}"/>
    <cellStyle name="Normal 2 5 2 2 43 2 2" xfId="25368" xr:uid="{00000000-0005-0000-0000-000035770000}"/>
    <cellStyle name="Normal 2 5 2 2 43 2 2 2" xfId="25369" xr:uid="{00000000-0005-0000-0000-000036770000}"/>
    <cellStyle name="Normal 2 5 2 2 43 2 2 3" xfId="25370" xr:uid="{00000000-0005-0000-0000-000037770000}"/>
    <cellStyle name="Normal 2 5 2 2 43 2 3" xfId="25371" xr:uid="{00000000-0005-0000-0000-000038770000}"/>
    <cellStyle name="Normal 2 5 2 2 43 2 4" xfId="25372" xr:uid="{00000000-0005-0000-0000-000039770000}"/>
    <cellStyle name="Normal 2 5 2 2 43 3" xfId="25373" xr:uid="{00000000-0005-0000-0000-00003A770000}"/>
    <cellStyle name="Normal 2 5 2 2 43 3 2" xfId="25374" xr:uid="{00000000-0005-0000-0000-00003B770000}"/>
    <cellStyle name="Normal 2 5 2 2 43 3 3" xfId="25375" xr:uid="{00000000-0005-0000-0000-00003C770000}"/>
    <cellStyle name="Normal 2 5 2 2 43 4" xfId="25376" xr:uid="{00000000-0005-0000-0000-00003D770000}"/>
    <cellStyle name="Normal 2 5 2 2 44" xfId="2347" xr:uid="{00000000-0005-0000-0000-00003E770000}"/>
    <cellStyle name="Normal 2 5 2 2 44 2" xfId="25377" xr:uid="{00000000-0005-0000-0000-00003F770000}"/>
    <cellStyle name="Normal 2 5 2 2 44 2 2" xfId="25378" xr:uid="{00000000-0005-0000-0000-000040770000}"/>
    <cellStyle name="Normal 2 5 2 2 44 2 2 2" xfId="25379" xr:uid="{00000000-0005-0000-0000-000041770000}"/>
    <cellStyle name="Normal 2 5 2 2 44 2 2 3" xfId="25380" xr:uid="{00000000-0005-0000-0000-000042770000}"/>
    <cellStyle name="Normal 2 5 2 2 44 2 3" xfId="25381" xr:uid="{00000000-0005-0000-0000-000043770000}"/>
    <cellStyle name="Normal 2 5 2 2 44 2 4" xfId="25382" xr:uid="{00000000-0005-0000-0000-000044770000}"/>
    <cellStyle name="Normal 2 5 2 2 44 3" xfId="25383" xr:uid="{00000000-0005-0000-0000-000045770000}"/>
    <cellStyle name="Normal 2 5 2 2 44 3 2" xfId="25384" xr:uid="{00000000-0005-0000-0000-000046770000}"/>
    <cellStyle name="Normal 2 5 2 2 44 3 3" xfId="25385" xr:uid="{00000000-0005-0000-0000-000047770000}"/>
    <cellStyle name="Normal 2 5 2 2 44 4" xfId="25386" xr:uid="{00000000-0005-0000-0000-000048770000}"/>
    <cellStyle name="Normal 2 5 2 2 45" xfId="2348" xr:uid="{00000000-0005-0000-0000-000049770000}"/>
    <cellStyle name="Normal 2 5 2 2 45 2" xfId="25387" xr:uid="{00000000-0005-0000-0000-00004A770000}"/>
    <cellStyle name="Normal 2 5 2 2 45 2 2" xfId="25388" xr:uid="{00000000-0005-0000-0000-00004B770000}"/>
    <cellStyle name="Normal 2 5 2 2 45 2 2 2" xfId="25389" xr:uid="{00000000-0005-0000-0000-00004C770000}"/>
    <cellStyle name="Normal 2 5 2 2 45 2 2 3" xfId="25390" xr:uid="{00000000-0005-0000-0000-00004D770000}"/>
    <cellStyle name="Normal 2 5 2 2 45 2 3" xfId="25391" xr:uid="{00000000-0005-0000-0000-00004E770000}"/>
    <cellStyle name="Normal 2 5 2 2 45 2 4" xfId="25392" xr:uid="{00000000-0005-0000-0000-00004F770000}"/>
    <cellStyle name="Normal 2 5 2 2 45 3" xfId="25393" xr:uid="{00000000-0005-0000-0000-000050770000}"/>
    <cellStyle name="Normal 2 5 2 2 45 3 2" xfId="25394" xr:uid="{00000000-0005-0000-0000-000051770000}"/>
    <cellStyle name="Normal 2 5 2 2 45 3 3" xfId="25395" xr:uid="{00000000-0005-0000-0000-000052770000}"/>
    <cellStyle name="Normal 2 5 2 2 45 4" xfId="25396" xr:uid="{00000000-0005-0000-0000-000053770000}"/>
    <cellStyle name="Normal 2 5 2 2 46" xfId="2349" xr:uid="{00000000-0005-0000-0000-000054770000}"/>
    <cellStyle name="Normal 2 5 2 2 46 2" xfId="25397" xr:uid="{00000000-0005-0000-0000-000055770000}"/>
    <cellStyle name="Normal 2 5 2 2 46 2 2" xfId="25398" xr:uid="{00000000-0005-0000-0000-000056770000}"/>
    <cellStyle name="Normal 2 5 2 2 46 2 2 2" xfId="25399" xr:uid="{00000000-0005-0000-0000-000057770000}"/>
    <cellStyle name="Normal 2 5 2 2 46 2 2 3" xfId="25400" xr:uid="{00000000-0005-0000-0000-000058770000}"/>
    <cellStyle name="Normal 2 5 2 2 46 2 3" xfId="25401" xr:uid="{00000000-0005-0000-0000-000059770000}"/>
    <cellStyle name="Normal 2 5 2 2 46 2 4" xfId="25402" xr:uid="{00000000-0005-0000-0000-00005A770000}"/>
    <cellStyle name="Normal 2 5 2 2 46 3" xfId="25403" xr:uid="{00000000-0005-0000-0000-00005B770000}"/>
    <cellStyle name="Normal 2 5 2 2 46 3 2" xfId="25404" xr:uid="{00000000-0005-0000-0000-00005C770000}"/>
    <cellStyle name="Normal 2 5 2 2 46 3 3" xfId="25405" xr:uid="{00000000-0005-0000-0000-00005D770000}"/>
    <cellStyle name="Normal 2 5 2 2 46 4" xfId="25406" xr:uid="{00000000-0005-0000-0000-00005E770000}"/>
    <cellStyle name="Normal 2 5 2 2 47" xfId="2350" xr:uid="{00000000-0005-0000-0000-00005F770000}"/>
    <cellStyle name="Normal 2 5 2 2 47 2" xfId="25407" xr:uid="{00000000-0005-0000-0000-000060770000}"/>
    <cellStyle name="Normal 2 5 2 2 47 2 2" xfId="25408" xr:uid="{00000000-0005-0000-0000-000061770000}"/>
    <cellStyle name="Normal 2 5 2 2 47 2 2 2" xfId="25409" xr:uid="{00000000-0005-0000-0000-000062770000}"/>
    <cellStyle name="Normal 2 5 2 2 47 2 2 3" xfId="25410" xr:uid="{00000000-0005-0000-0000-000063770000}"/>
    <cellStyle name="Normal 2 5 2 2 47 2 3" xfId="25411" xr:uid="{00000000-0005-0000-0000-000064770000}"/>
    <cellStyle name="Normal 2 5 2 2 47 2 4" xfId="25412" xr:uid="{00000000-0005-0000-0000-000065770000}"/>
    <cellStyle name="Normal 2 5 2 2 47 3" xfId="25413" xr:uid="{00000000-0005-0000-0000-000066770000}"/>
    <cellStyle name="Normal 2 5 2 2 47 3 2" xfId="25414" xr:uid="{00000000-0005-0000-0000-000067770000}"/>
    <cellStyle name="Normal 2 5 2 2 47 3 3" xfId="25415" xr:uid="{00000000-0005-0000-0000-000068770000}"/>
    <cellStyle name="Normal 2 5 2 2 47 4" xfId="25416" xr:uid="{00000000-0005-0000-0000-000069770000}"/>
    <cellStyle name="Normal 2 5 2 2 48" xfId="2351" xr:uid="{00000000-0005-0000-0000-00006A770000}"/>
    <cellStyle name="Normal 2 5 2 2 48 2" xfId="25417" xr:uid="{00000000-0005-0000-0000-00006B770000}"/>
    <cellStyle name="Normal 2 5 2 2 48 2 2" xfId="25418" xr:uid="{00000000-0005-0000-0000-00006C770000}"/>
    <cellStyle name="Normal 2 5 2 2 48 2 2 2" xfId="25419" xr:uid="{00000000-0005-0000-0000-00006D770000}"/>
    <cellStyle name="Normal 2 5 2 2 48 2 2 3" xfId="25420" xr:uid="{00000000-0005-0000-0000-00006E770000}"/>
    <cellStyle name="Normal 2 5 2 2 48 2 3" xfId="25421" xr:uid="{00000000-0005-0000-0000-00006F770000}"/>
    <cellStyle name="Normal 2 5 2 2 48 2 4" xfId="25422" xr:uid="{00000000-0005-0000-0000-000070770000}"/>
    <cellStyle name="Normal 2 5 2 2 48 3" xfId="25423" xr:uid="{00000000-0005-0000-0000-000071770000}"/>
    <cellStyle name="Normal 2 5 2 2 48 3 2" xfId="25424" xr:uid="{00000000-0005-0000-0000-000072770000}"/>
    <cellStyle name="Normal 2 5 2 2 48 3 3" xfId="25425" xr:uid="{00000000-0005-0000-0000-000073770000}"/>
    <cellStyle name="Normal 2 5 2 2 48 4" xfId="25426" xr:uid="{00000000-0005-0000-0000-000074770000}"/>
    <cellStyle name="Normal 2 5 2 2 49" xfId="2352" xr:uid="{00000000-0005-0000-0000-000075770000}"/>
    <cellStyle name="Normal 2 5 2 2 49 2" xfId="25427" xr:uid="{00000000-0005-0000-0000-000076770000}"/>
    <cellStyle name="Normal 2 5 2 2 49 2 2" xfId="25428" xr:uid="{00000000-0005-0000-0000-000077770000}"/>
    <cellStyle name="Normal 2 5 2 2 49 2 2 2" xfId="25429" xr:uid="{00000000-0005-0000-0000-000078770000}"/>
    <cellStyle name="Normal 2 5 2 2 49 2 2 3" xfId="25430" xr:uid="{00000000-0005-0000-0000-000079770000}"/>
    <cellStyle name="Normal 2 5 2 2 49 2 3" xfId="25431" xr:uid="{00000000-0005-0000-0000-00007A770000}"/>
    <cellStyle name="Normal 2 5 2 2 49 2 4" xfId="25432" xr:uid="{00000000-0005-0000-0000-00007B770000}"/>
    <cellStyle name="Normal 2 5 2 2 49 3" xfId="25433" xr:uid="{00000000-0005-0000-0000-00007C770000}"/>
    <cellStyle name="Normal 2 5 2 2 49 3 2" xfId="25434" xr:uid="{00000000-0005-0000-0000-00007D770000}"/>
    <cellStyle name="Normal 2 5 2 2 49 3 3" xfId="25435" xr:uid="{00000000-0005-0000-0000-00007E770000}"/>
    <cellStyle name="Normal 2 5 2 2 49 4" xfId="25436" xr:uid="{00000000-0005-0000-0000-00007F770000}"/>
    <cellStyle name="Normal 2 5 2 2 5" xfId="2353" xr:uid="{00000000-0005-0000-0000-000080770000}"/>
    <cellStyle name="Normal 2 5 2 2 5 2" xfId="25437" xr:uid="{00000000-0005-0000-0000-000081770000}"/>
    <cellStyle name="Normal 2 5 2 2 5 2 2" xfId="25438" xr:uid="{00000000-0005-0000-0000-000082770000}"/>
    <cellStyle name="Normal 2 5 2 2 5 2 2 2" xfId="25439" xr:uid="{00000000-0005-0000-0000-000083770000}"/>
    <cellStyle name="Normal 2 5 2 2 5 2 2 3" xfId="25440" xr:uid="{00000000-0005-0000-0000-000084770000}"/>
    <cellStyle name="Normal 2 5 2 2 5 2 3" xfId="25441" xr:uid="{00000000-0005-0000-0000-000085770000}"/>
    <cellStyle name="Normal 2 5 2 2 5 2 4" xfId="25442" xr:uid="{00000000-0005-0000-0000-000086770000}"/>
    <cellStyle name="Normal 2 5 2 2 5 3" xfId="25443" xr:uid="{00000000-0005-0000-0000-000087770000}"/>
    <cellStyle name="Normal 2 5 2 2 5 3 2" xfId="25444" xr:uid="{00000000-0005-0000-0000-000088770000}"/>
    <cellStyle name="Normal 2 5 2 2 5 3 3" xfId="25445" xr:uid="{00000000-0005-0000-0000-000089770000}"/>
    <cellStyle name="Normal 2 5 2 2 5 4" xfId="25446" xr:uid="{00000000-0005-0000-0000-00008A770000}"/>
    <cellStyle name="Normal 2 5 2 2 50" xfId="2354" xr:uid="{00000000-0005-0000-0000-00008B770000}"/>
    <cellStyle name="Normal 2 5 2 2 50 2" xfId="25447" xr:uid="{00000000-0005-0000-0000-00008C770000}"/>
    <cellStyle name="Normal 2 5 2 2 50 2 2" xfId="25448" xr:uid="{00000000-0005-0000-0000-00008D770000}"/>
    <cellStyle name="Normal 2 5 2 2 50 2 2 2" xfId="25449" xr:uid="{00000000-0005-0000-0000-00008E770000}"/>
    <cellStyle name="Normal 2 5 2 2 50 2 2 3" xfId="25450" xr:uid="{00000000-0005-0000-0000-00008F770000}"/>
    <cellStyle name="Normal 2 5 2 2 50 2 3" xfId="25451" xr:uid="{00000000-0005-0000-0000-000090770000}"/>
    <cellStyle name="Normal 2 5 2 2 50 2 4" xfId="25452" xr:uid="{00000000-0005-0000-0000-000091770000}"/>
    <cellStyle name="Normal 2 5 2 2 50 3" xfId="25453" xr:uid="{00000000-0005-0000-0000-000092770000}"/>
    <cellStyle name="Normal 2 5 2 2 50 3 2" xfId="25454" xr:uid="{00000000-0005-0000-0000-000093770000}"/>
    <cellStyle name="Normal 2 5 2 2 50 3 3" xfId="25455" xr:uid="{00000000-0005-0000-0000-000094770000}"/>
    <cellStyle name="Normal 2 5 2 2 50 4" xfId="25456" xr:uid="{00000000-0005-0000-0000-000095770000}"/>
    <cellStyle name="Normal 2 5 2 2 51" xfId="2355" xr:uid="{00000000-0005-0000-0000-000096770000}"/>
    <cellStyle name="Normal 2 5 2 2 51 2" xfId="25457" xr:uid="{00000000-0005-0000-0000-000097770000}"/>
    <cellStyle name="Normal 2 5 2 2 51 2 2" xfId="25458" xr:uid="{00000000-0005-0000-0000-000098770000}"/>
    <cellStyle name="Normal 2 5 2 2 51 2 2 2" xfId="25459" xr:uid="{00000000-0005-0000-0000-000099770000}"/>
    <cellStyle name="Normal 2 5 2 2 51 2 2 3" xfId="25460" xr:uid="{00000000-0005-0000-0000-00009A770000}"/>
    <cellStyle name="Normal 2 5 2 2 51 2 3" xfId="25461" xr:uid="{00000000-0005-0000-0000-00009B770000}"/>
    <cellStyle name="Normal 2 5 2 2 51 2 4" xfId="25462" xr:uid="{00000000-0005-0000-0000-00009C770000}"/>
    <cellStyle name="Normal 2 5 2 2 51 3" xfId="25463" xr:uid="{00000000-0005-0000-0000-00009D770000}"/>
    <cellStyle name="Normal 2 5 2 2 51 3 2" xfId="25464" xr:uid="{00000000-0005-0000-0000-00009E770000}"/>
    <cellStyle name="Normal 2 5 2 2 51 3 3" xfId="25465" xr:uid="{00000000-0005-0000-0000-00009F770000}"/>
    <cellStyle name="Normal 2 5 2 2 51 4" xfId="25466" xr:uid="{00000000-0005-0000-0000-0000A0770000}"/>
    <cellStyle name="Normal 2 5 2 2 52" xfId="2356" xr:uid="{00000000-0005-0000-0000-0000A1770000}"/>
    <cellStyle name="Normal 2 5 2 2 52 2" xfId="25467" xr:uid="{00000000-0005-0000-0000-0000A2770000}"/>
    <cellStyle name="Normal 2 5 2 2 52 2 2" xfId="25468" xr:uid="{00000000-0005-0000-0000-0000A3770000}"/>
    <cellStyle name="Normal 2 5 2 2 52 2 2 2" xfId="25469" xr:uid="{00000000-0005-0000-0000-0000A4770000}"/>
    <cellStyle name="Normal 2 5 2 2 52 2 2 3" xfId="25470" xr:uid="{00000000-0005-0000-0000-0000A5770000}"/>
    <cellStyle name="Normal 2 5 2 2 52 2 3" xfId="25471" xr:uid="{00000000-0005-0000-0000-0000A6770000}"/>
    <cellStyle name="Normal 2 5 2 2 52 2 4" xfId="25472" xr:uid="{00000000-0005-0000-0000-0000A7770000}"/>
    <cellStyle name="Normal 2 5 2 2 52 3" xfId="25473" xr:uid="{00000000-0005-0000-0000-0000A8770000}"/>
    <cellStyle name="Normal 2 5 2 2 52 3 2" xfId="25474" xr:uid="{00000000-0005-0000-0000-0000A9770000}"/>
    <cellStyle name="Normal 2 5 2 2 52 3 3" xfId="25475" xr:uid="{00000000-0005-0000-0000-0000AA770000}"/>
    <cellStyle name="Normal 2 5 2 2 52 4" xfId="25476" xr:uid="{00000000-0005-0000-0000-0000AB770000}"/>
    <cellStyle name="Normal 2 5 2 2 53" xfId="2357" xr:uid="{00000000-0005-0000-0000-0000AC770000}"/>
    <cellStyle name="Normal 2 5 2 2 53 2" xfId="25477" xr:uid="{00000000-0005-0000-0000-0000AD770000}"/>
    <cellStyle name="Normal 2 5 2 2 53 2 2" xfId="25478" xr:uid="{00000000-0005-0000-0000-0000AE770000}"/>
    <cellStyle name="Normal 2 5 2 2 53 2 2 2" xfId="25479" xr:uid="{00000000-0005-0000-0000-0000AF770000}"/>
    <cellStyle name="Normal 2 5 2 2 53 2 2 3" xfId="25480" xr:uid="{00000000-0005-0000-0000-0000B0770000}"/>
    <cellStyle name="Normal 2 5 2 2 53 2 3" xfId="25481" xr:uid="{00000000-0005-0000-0000-0000B1770000}"/>
    <cellStyle name="Normal 2 5 2 2 53 2 4" xfId="25482" xr:uid="{00000000-0005-0000-0000-0000B2770000}"/>
    <cellStyle name="Normal 2 5 2 2 53 3" xfId="25483" xr:uid="{00000000-0005-0000-0000-0000B3770000}"/>
    <cellStyle name="Normal 2 5 2 2 53 3 2" xfId="25484" xr:uid="{00000000-0005-0000-0000-0000B4770000}"/>
    <cellStyle name="Normal 2 5 2 2 53 3 3" xfId="25485" xr:uid="{00000000-0005-0000-0000-0000B5770000}"/>
    <cellStyle name="Normal 2 5 2 2 53 4" xfId="25486" xr:uid="{00000000-0005-0000-0000-0000B6770000}"/>
    <cellStyle name="Normal 2 5 2 2 54" xfId="2358" xr:uid="{00000000-0005-0000-0000-0000B7770000}"/>
    <cellStyle name="Normal 2 5 2 2 54 2" xfId="25487" xr:uid="{00000000-0005-0000-0000-0000B8770000}"/>
    <cellStyle name="Normal 2 5 2 2 54 2 2" xfId="25488" xr:uid="{00000000-0005-0000-0000-0000B9770000}"/>
    <cellStyle name="Normal 2 5 2 2 54 2 2 2" xfId="25489" xr:uid="{00000000-0005-0000-0000-0000BA770000}"/>
    <cellStyle name="Normal 2 5 2 2 54 2 2 3" xfId="25490" xr:uid="{00000000-0005-0000-0000-0000BB770000}"/>
    <cellStyle name="Normal 2 5 2 2 54 2 3" xfId="25491" xr:uid="{00000000-0005-0000-0000-0000BC770000}"/>
    <cellStyle name="Normal 2 5 2 2 54 2 4" xfId="25492" xr:uid="{00000000-0005-0000-0000-0000BD770000}"/>
    <cellStyle name="Normal 2 5 2 2 54 3" xfId="25493" xr:uid="{00000000-0005-0000-0000-0000BE770000}"/>
    <cellStyle name="Normal 2 5 2 2 54 3 2" xfId="25494" xr:uid="{00000000-0005-0000-0000-0000BF770000}"/>
    <cellStyle name="Normal 2 5 2 2 54 3 3" xfId="25495" xr:uid="{00000000-0005-0000-0000-0000C0770000}"/>
    <cellStyle name="Normal 2 5 2 2 54 4" xfId="25496" xr:uid="{00000000-0005-0000-0000-0000C1770000}"/>
    <cellStyle name="Normal 2 5 2 2 55" xfId="2359" xr:uid="{00000000-0005-0000-0000-0000C2770000}"/>
    <cellStyle name="Normal 2 5 2 2 55 2" xfId="25497" xr:uid="{00000000-0005-0000-0000-0000C3770000}"/>
    <cellStyle name="Normal 2 5 2 2 55 2 2" xfId="25498" xr:uid="{00000000-0005-0000-0000-0000C4770000}"/>
    <cellStyle name="Normal 2 5 2 2 55 2 2 2" xfId="25499" xr:uid="{00000000-0005-0000-0000-0000C5770000}"/>
    <cellStyle name="Normal 2 5 2 2 55 2 2 3" xfId="25500" xr:uid="{00000000-0005-0000-0000-0000C6770000}"/>
    <cellStyle name="Normal 2 5 2 2 55 2 3" xfId="25501" xr:uid="{00000000-0005-0000-0000-0000C7770000}"/>
    <cellStyle name="Normal 2 5 2 2 55 2 4" xfId="25502" xr:uid="{00000000-0005-0000-0000-0000C8770000}"/>
    <cellStyle name="Normal 2 5 2 2 55 3" xfId="25503" xr:uid="{00000000-0005-0000-0000-0000C9770000}"/>
    <cellStyle name="Normal 2 5 2 2 55 3 2" xfId="25504" xr:uid="{00000000-0005-0000-0000-0000CA770000}"/>
    <cellStyle name="Normal 2 5 2 2 55 3 3" xfId="25505" xr:uid="{00000000-0005-0000-0000-0000CB770000}"/>
    <cellStyle name="Normal 2 5 2 2 55 4" xfId="25506" xr:uid="{00000000-0005-0000-0000-0000CC770000}"/>
    <cellStyle name="Normal 2 5 2 2 56" xfId="25507" xr:uid="{00000000-0005-0000-0000-0000CD770000}"/>
    <cellStyle name="Normal 2 5 2 2 56 2" xfId="25508" xr:uid="{00000000-0005-0000-0000-0000CE770000}"/>
    <cellStyle name="Normal 2 5 2 2 56 2 2" xfId="25509" xr:uid="{00000000-0005-0000-0000-0000CF770000}"/>
    <cellStyle name="Normal 2 5 2 2 56 2 3" xfId="25510" xr:uid="{00000000-0005-0000-0000-0000D0770000}"/>
    <cellStyle name="Normal 2 5 2 2 56 3" xfId="25511" xr:uid="{00000000-0005-0000-0000-0000D1770000}"/>
    <cellStyle name="Normal 2 5 2 2 56 4" xfId="25512" xr:uid="{00000000-0005-0000-0000-0000D2770000}"/>
    <cellStyle name="Normal 2 5 2 2 57" xfId="25513" xr:uid="{00000000-0005-0000-0000-0000D3770000}"/>
    <cellStyle name="Normal 2 5 2 2 57 2" xfId="25514" xr:uid="{00000000-0005-0000-0000-0000D4770000}"/>
    <cellStyle name="Normal 2 5 2 2 57 3" xfId="25515" xr:uid="{00000000-0005-0000-0000-0000D5770000}"/>
    <cellStyle name="Normal 2 5 2 2 58" xfId="25516" xr:uid="{00000000-0005-0000-0000-0000D6770000}"/>
    <cellStyle name="Normal 2 5 2 2 6" xfId="2360" xr:uid="{00000000-0005-0000-0000-0000D7770000}"/>
    <cellStyle name="Normal 2 5 2 2 6 2" xfId="25517" xr:uid="{00000000-0005-0000-0000-0000D8770000}"/>
    <cellStyle name="Normal 2 5 2 2 6 2 2" xfId="25518" xr:uid="{00000000-0005-0000-0000-0000D9770000}"/>
    <cellStyle name="Normal 2 5 2 2 6 2 2 2" xfId="25519" xr:uid="{00000000-0005-0000-0000-0000DA770000}"/>
    <cellStyle name="Normal 2 5 2 2 6 2 2 3" xfId="25520" xr:uid="{00000000-0005-0000-0000-0000DB770000}"/>
    <cellStyle name="Normal 2 5 2 2 6 2 3" xfId="25521" xr:uid="{00000000-0005-0000-0000-0000DC770000}"/>
    <cellStyle name="Normal 2 5 2 2 6 2 4" xfId="25522" xr:uid="{00000000-0005-0000-0000-0000DD770000}"/>
    <cellStyle name="Normal 2 5 2 2 6 3" xfId="25523" xr:uid="{00000000-0005-0000-0000-0000DE770000}"/>
    <cellStyle name="Normal 2 5 2 2 6 3 2" xfId="25524" xr:uid="{00000000-0005-0000-0000-0000DF770000}"/>
    <cellStyle name="Normal 2 5 2 2 6 3 3" xfId="25525" xr:uid="{00000000-0005-0000-0000-0000E0770000}"/>
    <cellStyle name="Normal 2 5 2 2 6 4" xfId="25526" xr:uid="{00000000-0005-0000-0000-0000E1770000}"/>
    <cellStyle name="Normal 2 5 2 2 7" xfId="2361" xr:uid="{00000000-0005-0000-0000-0000E2770000}"/>
    <cellStyle name="Normal 2 5 2 2 7 2" xfId="25527" xr:uid="{00000000-0005-0000-0000-0000E3770000}"/>
    <cellStyle name="Normal 2 5 2 2 7 2 2" xfId="25528" xr:uid="{00000000-0005-0000-0000-0000E4770000}"/>
    <cellStyle name="Normal 2 5 2 2 7 2 2 2" xfId="25529" xr:uid="{00000000-0005-0000-0000-0000E5770000}"/>
    <cellStyle name="Normal 2 5 2 2 7 2 2 3" xfId="25530" xr:uid="{00000000-0005-0000-0000-0000E6770000}"/>
    <cellStyle name="Normal 2 5 2 2 7 2 3" xfId="25531" xr:uid="{00000000-0005-0000-0000-0000E7770000}"/>
    <cellStyle name="Normal 2 5 2 2 7 2 4" xfId="25532" xr:uid="{00000000-0005-0000-0000-0000E8770000}"/>
    <cellStyle name="Normal 2 5 2 2 7 3" xfId="25533" xr:uid="{00000000-0005-0000-0000-0000E9770000}"/>
    <cellStyle name="Normal 2 5 2 2 7 3 2" xfId="25534" xr:uid="{00000000-0005-0000-0000-0000EA770000}"/>
    <cellStyle name="Normal 2 5 2 2 7 3 3" xfId="25535" xr:uid="{00000000-0005-0000-0000-0000EB770000}"/>
    <cellStyle name="Normal 2 5 2 2 7 4" xfId="25536" xr:uid="{00000000-0005-0000-0000-0000EC770000}"/>
    <cellStyle name="Normal 2 5 2 2 8" xfId="2362" xr:uid="{00000000-0005-0000-0000-0000ED770000}"/>
    <cellStyle name="Normal 2 5 2 2 8 2" xfId="25537" xr:uid="{00000000-0005-0000-0000-0000EE770000}"/>
    <cellStyle name="Normal 2 5 2 2 8 2 2" xfId="25538" xr:uid="{00000000-0005-0000-0000-0000EF770000}"/>
    <cellStyle name="Normal 2 5 2 2 8 2 2 2" xfId="25539" xr:uid="{00000000-0005-0000-0000-0000F0770000}"/>
    <cellStyle name="Normal 2 5 2 2 8 2 2 3" xfId="25540" xr:uid="{00000000-0005-0000-0000-0000F1770000}"/>
    <cellStyle name="Normal 2 5 2 2 8 2 3" xfId="25541" xr:uid="{00000000-0005-0000-0000-0000F2770000}"/>
    <cellStyle name="Normal 2 5 2 2 8 2 4" xfId="25542" xr:uid="{00000000-0005-0000-0000-0000F3770000}"/>
    <cellStyle name="Normal 2 5 2 2 8 3" xfId="25543" xr:uid="{00000000-0005-0000-0000-0000F4770000}"/>
    <cellStyle name="Normal 2 5 2 2 8 3 2" xfId="25544" xr:uid="{00000000-0005-0000-0000-0000F5770000}"/>
    <cellStyle name="Normal 2 5 2 2 8 3 3" xfId="25545" xr:uid="{00000000-0005-0000-0000-0000F6770000}"/>
    <cellStyle name="Normal 2 5 2 2 8 4" xfId="25546" xr:uid="{00000000-0005-0000-0000-0000F7770000}"/>
    <cellStyle name="Normal 2 5 2 2 9" xfId="2363" xr:uid="{00000000-0005-0000-0000-0000F8770000}"/>
    <cellStyle name="Normal 2 5 2 2 9 2" xfId="25547" xr:uid="{00000000-0005-0000-0000-0000F9770000}"/>
    <cellStyle name="Normal 2 5 2 2 9 2 2" xfId="25548" xr:uid="{00000000-0005-0000-0000-0000FA770000}"/>
    <cellStyle name="Normal 2 5 2 2 9 2 2 2" xfId="25549" xr:uid="{00000000-0005-0000-0000-0000FB770000}"/>
    <cellStyle name="Normal 2 5 2 2 9 2 2 3" xfId="25550" xr:uid="{00000000-0005-0000-0000-0000FC770000}"/>
    <cellStyle name="Normal 2 5 2 2 9 2 3" xfId="25551" xr:uid="{00000000-0005-0000-0000-0000FD770000}"/>
    <cellStyle name="Normal 2 5 2 2 9 2 4" xfId="25552" xr:uid="{00000000-0005-0000-0000-0000FE770000}"/>
    <cellStyle name="Normal 2 5 2 2 9 3" xfId="25553" xr:uid="{00000000-0005-0000-0000-0000FF770000}"/>
    <cellStyle name="Normal 2 5 2 2 9 3 2" xfId="25554" xr:uid="{00000000-0005-0000-0000-000000780000}"/>
    <cellStyle name="Normal 2 5 2 2 9 3 3" xfId="25555" xr:uid="{00000000-0005-0000-0000-000001780000}"/>
    <cellStyle name="Normal 2 5 2 2 9 4" xfId="25556" xr:uid="{00000000-0005-0000-0000-000002780000}"/>
    <cellStyle name="Normal 2 5 2 20" xfId="2364" xr:uid="{00000000-0005-0000-0000-000003780000}"/>
    <cellStyle name="Normal 2 5 2 20 2" xfId="25557" xr:uid="{00000000-0005-0000-0000-000004780000}"/>
    <cellStyle name="Normal 2 5 2 20 2 2" xfId="25558" xr:uid="{00000000-0005-0000-0000-000005780000}"/>
    <cellStyle name="Normal 2 5 2 20 2 2 2" xfId="25559" xr:uid="{00000000-0005-0000-0000-000006780000}"/>
    <cellStyle name="Normal 2 5 2 20 2 2 3" xfId="25560" xr:uid="{00000000-0005-0000-0000-000007780000}"/>
    <cellStyle name="Normal 2 5 2 20 2 3" xfId="25561" xr:uid="{00000000-0005-0000-0000-000008780000}"/>
    <cellStyle name="Normal 2 5 2 20 2 4" xfId="25562" xr:uid="{00000000-0005-0000-0000-000009780000}"/>
    <cellStyle name="Normal 2 5 2 20 3" xfId="25563" xr:uid="{00000000-0005-0000-0000-00000A780000}"/>
    <cellStyle name="Normal 2 5 2 20 3 2" xfId="25564" xr:uid="{00000000-0005-0000-0000-00000B780000}"/>
    <cellStyle name="Normal 2 5 2 20 3 3" xfId="25565" xr:uid="{00000000-0005-0000-0000-00000C780000}"/>
    <cellStyle name="Normal 2 5 2 20 4" xfId="25566" xr:uid="{00000000-0005-0000-0000-00000D780000}"/>
    <cellStyle name="Normal 2 5 2 21" xfId="2365" xr:uid="{00000000-0005-0000-0000-00000E780000}"/>
    <cellStyle name="Normal 2 5 2 21 2" xfId="25567" xr:uid="{00000000-0005-0000-0000-00000F780000}"/>
    <cellStyle name="Normal 2 5 2 21 2 2" xfId="25568" xr:uid="{00000000-0005-0000-0000-000010780000}"/>
    <cellStyle name="Normal 2 5 2 21 2 2 2" xfId="25569" xr:uid="{00000000-0005-0000-0000-000011780000}"/>
    <cellStyle name="Normal 2 5 2 21 2 2 3" xfId="25570" xr:uid="{00000000-0005-0000-0000-000012780000}"/>
    <cellStyle name="Normal 2 5 2 21 2 3" xfId="25571" xr:uid="{00000000-0005-0000-0000-000013780000}"/>
    <cellStyle name="Normal 2 5 2 21 2 4" xfId="25572" xr:uid="{00000000-0005-0000-0000-000014780000}"/>
    <cellStyle name="Normal 2 5 2 21 3" xfId="25573" xr:uid="{00000000-0005-0000-0000-000015780000}"/>
    <cellStyle name="Normal 2 5 2 21 3 2" xfId="25574" xr:uid="{00000000-0005-0000-0000-000016780000}"/>
    <cellStyle name="Normal 2 5 2 21 3 3" xfId="25575" xr:uid="{00000000-0005-0000-0000-000017780000}"/>
    <cellStyle name="Normal 2 5 2 21 4" xfId="25576" xr:uid="{00000000-0005-0000-0000-000018780000}"/>
    <cellStyle name="Normal 2 5 2 22" xfId="2366" xr:uid="{00000000-0005-0000-0000-000019780000}"/>
    <cellStyle name="Normal 2 5 2 22 2" xfId="25577" xr:uid="{00000000-0005-0000-0000-00001A780000}"/>
    <cellStyle name="Normal 2 5 2 22 2 2" xfId="25578" xr:uid="{00000000-0005-0000-0000-00001B780000}"/>
    <cellStyle name="Normal 2 5 2 22 2 2 2" xfId="25579" xr:uid="{00000000-0005-0000-0000-00001C780000}"/>
    <cellStyle name="Normal 2 5 2 22 2 2 3" xfId="25580" xr:uid="{00000000-0005-0000-0000-00001D780000}"/>
    <cellStyle name="Normal 2 5 2 22 2 3" xfId="25581" xr:uid="{00000000-0005-0000-0000-00001E780000}"/>
    <cellStyle name="Normal 2 5 2 22 2 4" xfId="25582" xr:uid="{00000000-0005-0000-0000-00001F780000}"/>
    <cellStyle name="Normal 2 5 2 22 3" xfId="25583" xr:uid="{00000000-0005-0000-0000-000020780000}"/>
    <cellStyle name="Normal 2 5 2 22 3 2" xfId="25584" xr:uid="{00000000-0005-0000-0000-000021780000}"/>
    <cellStyle name="Normal 2 5 2 22 3 3" xfId="25585" xr:uid="{00000000-0005-0000-0000-000022780000}"/>
    <cellStyle name="Normal 2 5 2 22 4" xfId="25586" xr:uid="{00000000-0005-0000-0000-000023780000}"/>
    <cellStyle name="Normal 2 5 2 23" xfId="2367" xr:uid="{00000000-0005-0000-0000-000024780000}"/>
    <cellStyle name="Normal 2 5 2 23 2" xfId="25587" xr:uid="{00000000-0005-0000-0000-000025780000}"/>
    <cellStyle name="Normal 2 5 2 23 2 2" xfId="25588" xr:uid="{00000000-0005-0000-0000-000026780000}"/>
    <cellStyle name="Normal 2 5 2 23 2 2 2" xfId="25589" xr:uid="{00000000-0005-0000-0000-000027780000}"/>
    <cellStyle name="Normal 2 5 2 23 2 2 3" xfId="25590" xr:uid="{00000000-0005-0000-0000-000028780000}"/>
    <cellStyle name="Normal 2 5 2 23 2 3" xfId="25591" xr:uid="{00000000-0005-0000-0000-000029780000}"/>
    <cellStyle name="Normal 2 5 2 23 2 4" xfId="25592" xr:uid="{00000000-0005-0000-0000-00002A780000}"/>
    <cellStyle name="Normal 2 5 2 23 3" xfId="25593" xr:uid="{00000000-0005-0000-0000-00002B780000}"/>
    <cellStyle name="Normal 2 5 2 23 3 2" xfId="25594" xr:uid="{00000000-0005-0000-0000-00002C780000}"/>
    <cellStyle name="Normal 2 5 2 23 3 3" xfId="25595" xr:uid="{00000000-0005-0000-0000-00002D780000}"/>
    <cellStyle name="Normal 2 5 2 23 4" xfId="25596" xr:uid="{00000000-0005-0000-0000-00002E780000}"/>
    <cellStyle name="Normal 2 5 2 24" xfId="2368" xr:uid="{00000000-0005-0000-0000-00002F780000}"/>
    <cellStyle name="Normal 2 5 2 24 2" xfId="25597" xr:uid="{00000000-0005-0000-0000-000030780000}"/>
    <cellStyle name="Normal 2 5 2 24 2 2" xfId="25598" xr:uid="{00000000-0005-0000-0000-000031780000}"/>
    <cellStyle name="Normal 2 5 2 24 2 2 2" xfId="25599" xr:uid="{00000000-0005-0000-0000-000032780000}"/>
    <cellStyle name="Normal 2 5 2 24 2 2 3" xfId="25600" xr:uid="{00000000-0005-0000-0000-000033780000}"/>
    <cellStyle name="Normal 2 5 2 24 2 3" xfId="25601" xr:uid="{00000000-0005-0000-0000-000034780000}"/>
    <cellStyle name="Normal 2 5 2 24 2 4" xfId="25602" xr:uid="{00000000-0005-0000-0000-000035780000}"/>
    <cellStyle name="Normal 2 5 2 24 3" xfId="25603" xr:uid="{00000000-0005-0000-0000-000036780000}"/>
    <cellStyle name="Normal 2 5 2 24 3 2" xfId="25604" xr:uid="{00000000-0005-0000-0000-000037780000}"/>
    <cellStyle name="Normal 2 5 2 24 3 3" xfId="25605" xr:uid="{00000000-0005-0000-0000-000038780000}"/>
    <cellStyle name="Normal 2 5 2 24 4" xfId="25606" xr:uid="{00000000-0005-0000-0000-000039780000}"/>
    <cellStyle name="Normal 2 5 2 25" xfId="2369" xr:uid="{00000000-0005-0000-0000-00003A780000}"/>
    <cellStyle name="Normal 2 5 2 25 2" xfId="25607" xr:uid="{00000000-0005-0000-0000-00003B780000}"/>
    <cellStyle name="Normal 2 5 2 25 2 2" xfId="25608" xr:uid="{00000000-0005-0000-0000-00003C780000}"/>
    <cellStyle name="Normal 2 5 2 25 2 2 2" xfId="25609" xr:uid="{00000000-0005-0000-0000-00003D780000}"/>
    <cellStyle name="Normal 2 5 2 25 2 2 3" xfId="25610" xr:uid="{00000000-0005-0000-0000-00003E780000}"/>
    <cellStyle name="Normal 2 5 2 25 2 3" xfId="25611" xr:uid="{00000000-0005-0000-0000-00003F780000}"/>
    <cellStyle name="Normal 2 5 2 25 2 4" xfId="25612" xr:uid="{00000000-0005-0000-0000-000040780000}"/>
    <cellStyle name="Normal 2 5 2 25 3" xfId="25613" xr:uid="{00000000-0005-0000-0000-000041780000}"/>
    <cellStyle name="Normal 2 5 2 25 3 2" xfId="25614" xr:uid="{00000000-0005-0000-0000-000042780000}"/>
    <cellStyle name="Normal 2 5 2 25 3 3" xfId="25615" xr:uid="{00000000-0005-0000-0000-000043780000}"/>
    <cellStyle name="Normal 2 5 2 25 4" xfId="25616" xr:uid="{00000000-0005-0000-0000-000044780000}"/>
    <cellStyle name="Normal 2 5 2 26" xfId="2370" xr:uid="{00000000-0005-0000-0000-000045780000}"/>
    <cellStyle name="Normal 2 5 2 26 2" xfId="25617" xr:uid="{00000000-0005-0000-0000-000046780000}"/>
    <cellStyle name="Normal 2 5 2 26 2 2" xfId="25618" xr:uid="{00000000-0005-0000-0000-000047780000}"/>
    <cellStyle name="Normal 2 5 2 26 2 2 2" xfId="25619" xr:uid="{00000000-0005-0000-0000-000048780000}"/>
    <cellStyle name="Normal 2 5 2 26 2 2 3" xfId="25620" xr:uid="{00000000-0005-0000-0000-000049780000}"/>
    <cellStyle name="Normal 2 5 2 26 2 3" xfId="25621" xr:uid="{00000000-0005-0000-0000-00004A780000}"/>
    <cellStyle name="Normal 2 5 2 26 2 4" xfId="25622" xr:uid="{00000000-0005-0000-0000-00004B780000}"/>
    <cellStyle name="Normal 2 5 2 26 3" xfId="25623" xr:uid="{00000000-0005-0000-0000-00004C780000}"/>
    <cellStyle name="Normal 2 5 2 26 3 2" xfId="25624" xr:uid="{00000000-0005-0000-0000-00004D780000}"/>
    <cellStyle name="Normal 2 5 2 26 3 3" xfId="25625" xr:uid="{00000000-0005-0000-0000-00004E780000}"/>
    <cellStyle name="Normal 2 5 2 26 4" xfId="25626" xr:uid="{00000000-0005-0000-0000-00004F780000}"/>
    <cellStyle name="Normal 2 5 2 27" xfId="2371" xr:uid="{00000000-0005-0000-0000-000050780000}"/>
    <cellStyle name="Normal 2 5 2 27 2" xfId="25627" xr:uid="{00000000-0005-0000-0000-000051780000}"/>
    <cellStyle name="Normal 2 5 2 27 2 2" xfId="25628" xr:uid="{00000000-0005-0000-0000-000052780000}"/>
    <cellStyle name="Normal 2 5 2 27 2 2 2" xfId="25629" xr:uid="{00000000-0005-0000-0000-000053780000}"/>
    <cellStyle name="Normal 2 5 2 27 2 2 3" xfId="25630" xr:uid="{00000000-0005-0000-0000-000054780000}"/>
    <cellStyle name="Normal 2 5 2 27 2 3" xfId="25631" xr:uid="{00000000-0005-0000-0000-000055780000}"/>
    <cellStyle name="Normal 2 5 2 27 2 4" xfId="25632" xr:uid="{00000000-0005-0000-0000-000056780000}"/>
    <cellStyle name="Normal 2 5 2 27 3" xfId="25633" xr:uid="{00000000-0005-0000-0000-000057780000}"/>
    <cellStyle name="Normal 2 5 2 27 3 2" xfId="25634" xr:uid="{00000000-0005-0000-0000-000058780000}"/>
    <cellStyle name="Normal 2 5 2 27 3 3" xfId="25635" xr:uid="{00000000-0005-0000-0000-000059780000}"/>
    <cellStyle name="Normal 2 5 2 27 4" xfId="25636" xr:uid="{00000000-0005-0000-0000-00005A780000}"/>
    <cellStyle name="Normal 2 5 2 28" xfId="2372" xr:uid="{00000000-0005-0000-0000-00005B780000}"/>
    <cellStyle name="Normal 2 5 2 28 2" xfId="25637" xr:uid="{00000000-0005-0000-0000-00005C780000}"/>
    <cellStyle name="Normal 2 5 2 28 2 2" xfId="25638" xr:uid="{00000000-0005-0000-0000-00005D780000}"/>
    <cellStyle name="Normal 2 5 2 28 2 2 2" xfId="25639" xr:uid="{00000000-0005-0000-0000-00005E780000}"/>
    <cellStyle name="Normal 2 5 2 28 2 2 3" xfId="25640" xr:uid="{00000000-0005-0000-0000-00005F780000}"/>
    <cellStyle name="Normal 2 5 2 28 2 3" xfId="25641" xr:uid="{00000000-0005-0000-0000-000060780000}"/>
    <cellStyle name="Normal 2 5 2 28 2 4" xfId="25642" xr:uid="{00000000-0005-0000-0000-000061780000}"/>
    <cellStyle name="Normal 2 5 2 28 3" xfId="25643" xr:uid="{00000000-0005-0000-0000-000062780000}"/>
    <cellStyle name="Normal 2 5 2 28 3 2" xfId="25644" xr:uid="{00000000-0005-0000-0000-000063780000}"/>
    <cellStyle name="Normal 2 5 2 28 3 3" xfId="25645" xr:uid="{00000000-0005-0000-0000-000064780000}"/>
    <cellStyle name="Normal 2 5 2 28 4" xfId="25646" xr:uid="{00000000-0005-0000-0000-000065780000}"/>
    <cellStyle name="Normal 2 5 2 29" xfId="2373" xr:uid="{00000000-0005-0000-0000-000066780000}"/>
    <cellStyle name="Normal 2 5 2 29 2" xfId="25647" xr:uid="{00000000-0005-0000-0000-000067780000}"/>
    <cellStyle name="Normal 2 5 2 29 2 2" xfId="25648" xr:uid="{00000000-0005-0000-0000-000068780000}"/>
    <cellStyle name="Normal 2 5 2 29 2 2 2" xfId="25649" xr:uid="{00000000-0005-0000-0000-000069780000}"/>
    <cellStyle name="Normal 2 5 2 29 2 2 3" xfId="25650" xr:uid="{00000000-0005-0000-0000-00006A780000}"/>
    <cellStyle name="Normal 2 5 2 29 2 3" xfId="25651" xr:uid="{00000000-0005-0000-0000-00006B780000}"/>
    <cellStyle name="Normal 2 5 2 29 2 4" xfId="25652" xr:uid="{00000000-0005-0000-0000-00006C780000}"/>
    <cellStyle name="Normal 2 5 2 29 3" xfId="25653" xr:uid="{00000000-0005-0000-0000-00006D780000}"/>
    <cellStyle name="Normal 2 5 2 29 3 2" xfId="25654" xr:uid="{00000000-0005-0000-0000-00006E780000}"/>
    <cellStyle name="Normal 2 5 2 29 3 3" xfId="25655" xr:uid="{00000000-0005-0000-0000-00006F780000}"/>
    <cellStyle name="Normal 2 5 2 29 4" xfId="25656" xr:uid="{00000000-0005-0000-0000-000070780000}"/>
    <cellStyle name="Normal 2 5 2 3" xfId="2374" xr:uid="{00000000-0005-0000-0000-000071780000}"/>
    <cellStyle name="Normal 2 5 2 3 2" xfId="25657" xr:uid="{00000000-0005-0000-0000-000072780000}"/>
    <cellStyle name="Normal 2 5 2 3 2 2" xfId="25658" xr:uid="{00000000-0005-0000-0000-000073780000}"/>
    <cellStyle name="Normal 2 5 2 3 2 2 2" xfId="25659" xr:uid="{00000000-0005-0000-0000-000074780000}"/>
    <cellStyle name="Normal 2 5 2 3 2 2 3" xfId="25660" xr:uid="{00000000-0005-0000-0000-000075780000}"/>
    <cellStyle name="Normal 2 5 2 3 2 3" xfId="25661" xr:uid="{00000000-0005-0000-0000-000076780000}"/>
    <cellStyle name="Normal 2 5 2 3 2 4" xfId="25662" xr:uid="{00000000-0005-0000-0000-000077780000}"/>
    <cellStyle name="Normal 2 5 2 3 3" xfId="25663" xr:uid="{00000000-0005-0000-0000-000078780000}"/>
    <cellStyle name="Normal 2 5 2 3 3 2" xfId="25664" xr:uid="{00000000-0005-0000-0000-000079780000}"/>
    <cellStyle name="Normal 2 5 2 3 3 3" xfId="25665" xr:uid="{00000000-0005-0000-0000-00007A780000}"/>
    <cellStyle name="Normal 2 5 2 3 4" xfId="25666" xr:uid="{00000000-0005-0000-0000-00007B780000}"/>
    <cellStyle name="Normal 2 5 2 30" xfId="2375" xr:uid="{00000000-0005-0000-0000-00007C780000}"/>
    <cellStyle name="Normal 2 5 2 30 2" xfId="25667" xr:uid="{00000000-0005-0000-0000-00007D780000}"/>
    <cellStyle name="Normal 2 5 2 30 2 2" xfId="25668" xr:uid="{00000000-0005-0000-0000-00007E780000}"/>
    <cellStyle name="Normal 2 5 2 30 2 2 2" xfId="25669" xr:uid="{00000000-0005-0000-0000-00007F780000}"/>
    <cellStyle name="Normal 2 5 2 30 2 2 3" xfId="25670" xr:uid="{00000000-0005-0000-0000-000080780000}"/>
    <cellStyle name="Normal 2 5 2 30 2 3" xfId="25671" xr:uid="{00000000-0005-0000-0000-000081780000}"/>
    <cellStyle name="Normal 2 5 2 30 2 4" xfId="25672" xr:uid="{00000000-0005-0000-0000-000082780000}"/>
    <cellStyle name="Normal 2 5 2 30 3" xfId="25673" xr:uid="{00000000-0005-0000-0000-000083780000}"/>
    <cellStyle name="Normal 2 5 2 30 3 2" xfId="25674" xr:uid="{00000000-0005-0000-0000-000084780000}"/>
    <cellStyle name="Normal 2 5 2 30 3 3" xfId="25675" xr:uid="{00000000-0005-0000-0000-000085780000}"/>
    <cellStyle name="Normal 2 5 2 30 4" xfId="25676" xr:uid="{00000000-0005-0000-0000-000086780000}"/>
    <cellStyle name="Normal 2 5 2 31" xfId="2376" xr:uid="{00000000-0005-0000-0000-000087780000}"/>
    <cellStyle name="Normal 2 5 2 31 2" xfId="25677" xr:uid="{00000000-0005-0000-0000-000088780000}"/>
    <cellStyle name="Normal 2 5 2 31 2 2" xfId="25678" xr:uid="{00000000-0005-0000-0000-000089780000}"/>
    <cellStyle name="Normal 2 5 2 31 2 2 2" xfId="25679" xr:uid="{00000000-0005-0000-0000-00008A780000}"/>
    <cellStyle name="Normal 2 5 2 31 2 2 3" xfId="25680" xr:uid="{00000000-0005-0000-0000-00008B780000}"/>
    <cellStyle name="Normal 2 5 2 31 2 3" xfId="25681" xr:uid="{00000000-0005-0000-0000-00008C780000}"/>
    <cellStyle name="Normal 2 5 2 31 2 4" xfId="25682" xr:uid="{00000000-0005-0000-0000-00008D780000}"/>
    <cellStyle name="Normal 2 5 2 31 3" xfId="25683" xr:uid="{00000000-0005-0000-0000-00008E780000}"/>
    <cellStyle name="Normal 2 5 2 31 3 2" xfId="25684" xr:uid="{00000000-0005-0000-0000-00008F780000}"/>
    <cellStyle name="Normal 2 5 2 31 3 3" xfId="25685" xr:uid="{00000000-0005-0000-0000-000090780000}"/>
    <cellStyle name="Normal 2 5 2 31 4" xfId="25686" xr:uid="{00000000-0005-0000-0000-000091780000}"/>
    <cellStyle name="Normal 2 5 2 32" xfId="2377" xr:uid="{00000000-0005-0000-0000-000092780000}"/>
    <cellStyle name="Normal 2 5 2 32 2" xfId="25687" xr:uid="{00000000-0005-0000-0000-000093780000}"/>
    <cellStyle name="Normal 2 5 2 32 2 2" xfId="25688" xr:uid="{00000000-0005-0000-0000-000094780000}"/>
    <cellStyle name="Normal 2 5 2 32 2 2 2" xfId="25689" xr:uid="{00000000-0005-0000-0000-000095780000}"/>
    <cellStyle name="Normal 2 5 2 32 2 2 3" xfId="25690" xr:uid="{00000000-0005-0000-0000-000096780000}"/>
    <cellStyle name="Normal 2 5 2 32 2 3" xfId="25691" xr:uid="{00000000-0005-0000-0000-000097780000}"/>
    <cellStyle name="Normal 2 5 2 32 2 4" xfId="25692" xr:uid="{00000000-0005-0000-0000-000098780000}"/>
    <cellStyle name="Normal 2 5 2 32 3" xfId="25693" xr:uid="{00000000-0005-0000-0000-000099780000}"/>
    <cellStyle name="Normal 2 5 2 32 3 2" xfId="25694" xr:uid="{00000000-0005-0000-0000-00009A780000}"/>
    <cellStyle name="Normal 2 5 2 32 3 3" xfId="25695" xr:uid="{00000000-0005-0000-0000-00009B780000}"/>
    <cellStyle name="Normal 2 5 2 32 4" xfId="25696" xr:uid="{00000000-0005-0000-0000-00009C780000}"/>
    <cellStyle name="Normal 2 5 2 33" xfId="2378" xr:uid="{00000000-0005-0000-0000-00009D780000}"/>
    <cellStyle name="Normal 2 5 2 33 2" xfId="25697" xr:uid="{00000000-0005-0000-0000-00009E780000}"/>
    <cellStyle name="Normal 2 5 2 33 2 2" xfId="25698" xr:uid="{00000000-0005-0000-0000-00009F780000}"/>
    <cellStyle name="Normal 2 5 2 33 2 2 2" xfId="25699" xr:uid="{00000000-0005-0000-0000-0000A0780000}"/>
    <cellStyle name="Normal 2 5 2 33 2 2 3" xfId="25700" xr:uid="{00000000-0005-0000-0000-0000A1780000}"/>
    <cellStyle name="Normal 2 5 2 33 2 3" xfId="25701" xr:uid="{00000000-0005-0000-0000-0000A2780000}"/>
    <cellStyle name="Normal 2 5 2 33 2 4" xfId="25702" xr:uid="{00000000-0005-0000-0000-0000A3780000}"/>
    <cellStyle name="Normal 2 5 2 33 3" xfId="25703" xr:uid="{00000000-0005-0000-0000-0000A4780000}"/>
    <cellStyle name="Normal 2 5 2 33 3 2" xfId="25704" xr:uid="{00000000-0005-0000-0000-0000A5780000}"/>
    <cellStyle name="Normal 2 5 2 33 3 3" xfId="25705" xr:uid="{00000000-0005-0000-0000-0000A6780000}"/>
    <cellStyle name="Normal 2 5 2 33 4" xfId="25706" xr:uid="{00000000-0005-0000-0000-0000A7780000}"/>
    <cellStyle name="Normal 2 5 2 34" xfId="25707" xr:uid="{00000000-0005-0000-0000-0000A8780000}"/>
    <cellStyle name="Normal 2 5 2 34 2" xfId="25708" xr:uid="{00000000-0005-0000-0000-0000A9780000}"/>
    <cellStyle name="Normal 2 5 2 34 2 2" xfId="25709" xr:uid="{00000000-0005-0000-0000-0000AA780000}"/>
    <cellStyle name="Normal 2 5 2 34 2 3" xfId="25710" xr:uid="{00000000-0005-0000-0000-0000AB780000}"/>
    <cellStyle name="Normal 2 5 2 34 3" xfId="25711" xr:uid="{00000000-0005-0000-0000-0000AC780000}"/>
    <cellStyle name="Normal 2 5 2 34 4" xfId="25712" xr:uid="{00000000-0005-0000-0000-0000AD780000}"/>
    <cellStyle name="Normal 2 5 2 35" xfId="25713" xr:uid="{00000000-0005-0000-0000-0000AE780000}"/>
    <cellStyle name="Normal 2 5 2 35 2" xfId="25714" xr:uid="{00000000-0005-0000-0000-0000AF780000}"/>
    <cellStyle name="Normal 2 5 2 35 3" xfId="25715" xr:uid="{00000000-0005-0000-0000-0000B0780000}"/>
    <cellStyle name="Normal 2 5 2 36" xfId="25716" xr:uid="{00000000-0005-0000-0000-0000B1780000}"/>
    <cellStyle name="Normal 2 5 2 37" xfId="25717" xr:uid="{00000000-0005-0000-0000-0000B2780000}"/>
    <cellStyle name="Normal 2 5 2 4" xfId="2379" xr:uid="{00000000-0005-0000-0000-0000B3780000}"/>
    <cellStyle name="Normal 2 5 2 4 2" xfId="25718" xr:uid="{00000000-0005-0000-0000-0000B4780000}"/>
    <cellStyle name="Normal 2 5 2 4 2 2" xfId="25719" xr:uid="{00000000-0005-0000-0000-0000B5780000}"/>
    <cellStyle name="Normal 2 5 2 4 2 2 2" xfId="25720" xr:uid="{00000000-0005-0000-0000-0000B6780000}"/>
    <cellStyle name="Normal 2 5 2 4 2 2 3" xfId="25721" xr:uid="{00000000-0005-0000-0000-0000B7780000}"/>
    <cellStyle name="Normal 2 5 2 4 2 3" xfId="25722" xr:uid="{00000000-0005-0000-0000-0000B8780000}"/>
    <cellStyle name="Normal 2 5 2 4 2 4" xfId="25723" xr:uid="{00000000-0005-0000-0000-0000B9780000}"/>
    <cellStyle name="Normal 2 5 2 4 3" xfId="25724" xr:uid="{00000000-0005-0000-0000-0000BA780000}"/>
    <cellStyle name="Normal 2 5 2 4 3 2" xfId="25725" xr:uid="{00000000-0005-0000-0000-0000BB780000}"/>
    <cellStyle name="Normal 2 5 2 4 3 3" xfId="25726" xr:uid="{00000000-0005-0000-0000-0000BC780000}"/>
    <cellStyle name="Normal 2 5 2 4 4" xfId="25727" xr:uid="{00000000-0005-0000-0000-0000BD780000}"/>
    <cellStyle name="Normal 2 5 2 5" xfId="2380" xr:uid="{00000000-0005-0000-0000-0000BE780000}"/>
    <cellStyle name="Normal 2 5 2 5 2" xfId="25728" xr:uid="{00000000-0005-0000-0000-0000BF780000}"/>
    <cellStyle name="Normal 2 5 2 5 2 2" xfId="25729" xr:uid="{00000000-0005-0000-0000-0000C0780000}"/>
    <cellStyle name="Normal 2 5 2 5 2 2 2" xfId="25730" xr:uid="{00000000-0005-0000-0000-0000C1780000}"/>
    <cellStyle name="Normal 2 5 2 5 2 2 3" xfId="25731" xr:uid="{00000000-0005-0000-0000-0000C2780000}"/>
    <cellStyle name="Normal 2 5 2 5 2 3" xfId="25732" xr:uid="{00000000-0005-0000-0000-0000C3780000}"/>
    <cellStyle name="Normal 2 5 2 5 2 4" xfId="25733" xr:uid="{00000000-0005-0000-0000-0000C4780000}"/>
    <cellStyle name="Normal 2 5 2 5 3" xfId="25734" xr:uid="{00000000-0005-0000-0000-0000C5780000}"/>
    <cellStyle name="Normal 2 5 2 5 3 2" xfId="25735" xr:uid="{00000000-0005-0000-0000-0000C6780000}"/>
    <cellStyle name="Normal 2 5 2 5 3 3" xfId="25736" xr:uid="{00000000-0005-0000-0000-0000C7780000}"/>
    <cellStyle name="Normal 2 5 2 5 4" xfId="25737" xr:uid="{00000000-0005-0000-0000-0000C8780000}"/>
    <cellStyle name="Normal 2 5 2 6" xfId="2381" xr:uid="{00000000-0005-0000-0000-0000C9780000}"/>
    <cellStyle name="Normal 2 5 2 6 2" xfId="25738" xr:uid="{00000000-0005-0000-0000-0000CA780000}"/>
    <cellStyle name="Normal 2 5 2 6 2 2" xfId="25739" xr:uid="{00000000-0005-0000-0000-0000CB780000}"/>
    <cellStyle name="Normal 2 5 2 6 2 2 2" xfId="25740" xr:uid="{00000000-0005-0000-0000-0000CC780000}"/>
    <cellStyle name="Normal 2 5 2 6 2 2 3" xfId="25741" xr:uid="{00000000-0005-0000-0000-0000CD780000}"/>
    <cellStyle name="Normal 2 5 2 6 2 3" xfId="25742" xr:uid="{00000000-0005-0000-0000-0000CE780000}"/>
    <cellStyle name="Normal 2 5 2 6 2 4" xfId="25743" xr:uid="{00000000-0005-0000-0000-0000CF780000}"/>
    <cellStyle name="Normal 2 5 2 6 3" xfId="25744" xr:uid="{00000000-0005-0000-0000-0000D0780000}"/>
    <cellStyle name="Normal 2 5 2 6 3 2" xfId="25745" xr:uid="{00000000-0005-0000-0000-0000D1780000}"/>
    <cellStyle name="Normal 2 5 2 6 3 3" xfId="25746" xr:uid="{00000000-0005-0000-0000-0000D2780000}"/>
    <cellStyle name="Normal 2 5 2 6 4" xfId="25747" xr:uid="{00000000-0005-0000-0000-0000D3780000}"/>
    <cellStyle name="Normal 2 5 2 7" xfId="2382" xr:uid="{00000000-0005-0000-0000-0000D4780000}"/>
    <cellStyle name="Normal 2 5 2 7 2" xfId="25748" xr:uid="{00000000-0005-0000-0000-0000D5780000}"/>
    <cellStyle name="Normal 2 5 2 7 2 2" xfId="25749" xr:uid="{00000000-0005-0000-0000-0000D6780000}"/>
    <cellStyle name="Normal 2 5 2 7 2 2 2" xfId="25750" xr:uid="{00000000-0005-0000-0000-0000D7780000}"/>
    <cellStyle name="Normal 2 5 2 7 2 2 3" xfId="25751" xr:uid="{00000000-0005-0000-0000-0000D8780000}"/>
    <cellStyle name="Normal 2 5 2 7 2 3" xfId="25752" xr:uid="{00000000-0005-0000-0000-0000D9780000}"/>
    <cellStyle name="Normal 2 5 2 7 2 4" xfId="25753" xr:uid="{00000000-0005-0000-0000-0000DA780000}"/>
    <cellStyle name="Normal 2 5 2 7 3" xfId="25754" xr:uid="{00000000-0005-0000-0000-0000DB780000}"/>
    <cellStyle name="Normal 2 5 2 7 3 2" xfId="25755" xr:uid="{00000000-0005-0000-0000-0000DC780000}"/>
    <cellStyle name="Normal 2 5 2 7 3 3" xfId="25756" xr:uid="{00000000-0005-0000-0000-0000DD780000}"/>
    <cellStyle name="Normal 2 5 2 7 4" xfId="25757" xr:uid="{00000000-0005-0000-0000-0000DE780000}"/>
    <cellStyle name="Normal 2 5 2 8" xfId="2383" xr:uid="{00000000-0005-0000-0000-0000DF780000}"/>
    <cellStyle name="Normal 2 5 2 8 2" xfId="25758" xr:uid="{00000000-0005-0000-0000-0000E0780000}"/>
    <cellStyle name="Normal 2 5 2 8 2 2" xfId="25759" xr:uid="{00000000-0005-0000-0000-0000E1780000}"/>
    <cellStyle name="Normal 2 5 2 8 2 2 2" xfId="25760" xr:uid="{00000000-0005-0000-0000-0000E2780000}"/>
    <cellStyle name="Normal 2 5 2 8 2 2 3" xfId="25761" xr:uid="{00000000-0005-0000-0000-0000E3780000}"/>
    <cellStyle name="Normal 2 5 2 8 2 3" xfId="25762" xr:uid="{00000000-0005-0000-0000-0000E4780000}"/>
    <cellStyle name="Normal 2 5 2 8 2 4" xfId="25763" xr:uid="{00000000-0005-0000-0000-0000E5780000}"/>
    <cellStyle name="Normal 2 5 2 8 3" xfId="25764" xr:uid="{00000000-0005-0000-0000-0000E6780000}"/>
    <cellStyle name="Normal 2 5 2 8 3 2" xfId="25765" xr:uid="{00000000-0005-0000-0000-0000E7780000}"/>
    <cellStyle name="Normal 2 5 2 8 3 3" xfId="25766" xr:uid="{00000000-0005-0000-0000-0000E8780000}"/>
    <cellStyle name="Normal 2 5 2 8 4" xfId="25767" xr:uid="{00000000-0005-0000-0000-0000E9780000}"/>
    <cellStyle name="Normal 2 5 2 9" xfId="2384" xr:uid="{00000000-0005-0000-0000-0000EA780000}"/>
    <cellStyle name="Normal 2 5 2 9 2" xfId="25768" xr:uid="{00000000-0005-0000-0000-0000EB780000}"/>
    <cellStyle name="Normal 2 5 2 9 2 2" xfId="25769" xr:uid="{00000000-0005-0000-0000-0000EC780000}"/>
    <cellStyle name="Normal 2 5 2 9 2 2 2" xfId="25770" xr:uid="{00000000-0005-0000-0000-0000ED780000}"/>
    <cellStyle name="Normal 2 5 2 9 2 2 3" xfId="25771" xr:uid="{00000000-0005-0000-0000-0000EE780000}"/>
    <cellStyle name="Normal 2 5 2 9 2 3" xfId="25772" xr:uid="{00000000-0005-0000-0000-0000EF780000}"/>
    <cellStyle name="Normal 2 5 2 9 2 4" xfId="25773" xr:uid="{00000000-0005-0000-0000-0000F0780000}"/>
    <cellStyle name="Normal 2 5 2 9 3" xfId="25774" xr:uid="{00000000-0005-0000-0000-0000F1780000}"/>
    <cellStyle name="Normal 2 5 2 9 3 2" xfId="25775" xr:uid="{00000000-0005-0000-0000-0000F2780000}"/>
    <cellStyle name="Normal 2 5 2 9 3 3" xfId="25776" xr:uid="{00000000-0005-0000-0000-0000F3780000}"/>
    <cellStyle name="Normal 2 5 2 9 4" xfId="25777" xr:uid="{00000000-0005-0000-0000-0000F4780000}"/>
    <cellStyle name="Normal 2 5 20" xfId="2385" xr:uid="{00000000-0005-0000-0000-0000F5780000}"/>
    <cellStyle name="Normal 2 5 20 2" xfId="25778" xr:uid="{00000000-0005-0000-0000-0000F6780000}"/>
    <cellStyle name="Normal 2 5 20 2 2" xfId="25779" xr:uid="{00000000-0005-0000-0000-0000F7780000}"/>
    <cellStyle name="Normal 2 5 20 2 2 2" xfId="25780" xr:uid="{00000000-0005-0000-0000-0000F8780000}"/>
    <cellStyle name="Normal 2 5 20 2 2 3" xfId="25781" xr:uid="{00000000-0005-0000-0000-0000F9780000}"/>
    <cellStyle name="Normal 2 5 20 2 3" xfId="25782" xr:uid="{00000000-0005-0000-0000-0000FA780000}"/>
    <cellStyle name="Normal 2 5 20 2 4" xfId="25783" xr:uid="{00000000-0005-0000-0000-0000FB780000}"/>
    <cellStyle name="Normal 2 5 20 3" xfId="25784" xr:uid="{00000000-0005-0000-0000-0000FC780000}"/>
    <cellStyle name="Normal 2 5 20 3 2" xfId="25785" xr:uid="{00000000-0005-0000-0000-0000FD780000}"/>
    <cellStyle name="Normal 2 5 20 3 3" xfId="25786" xr:uid="{00000000-0005-0000-0000-0000FE780000}"/>
    <cellStyle name="Normal 2 5 20 4" xfId="25787" xr:uid="{00000000-0005-0000-0000-0000FF780000}"/>
    <cellStyle name="Normal 2 5 21" xfId="2386" xr:uid="{00000000-0005-0000-0000-000000790000}"/>
    <cellStyle name="Normal 2 5 21 2" xfId="25788" xr:uid="{00000000-0005-0000-0000-000001790000}"/>
    <cellStyle name="Normal 2 5 21 2 2" xfId="25789" xr:uid="{00000000-0005-0000-0000-000002790000}"/>
    <cellStyle name="Normal 2 5 21 2 2 2" xfId="25790" xr:uid="{00000000-0005-0000-0000-000003790000}"/>
    <cellStyle name="Normal 2 5 21 2 2 3" xfId="25791" xr:uid="{00000000-0005-0000-0000-000004790000}"/>
    <cellStyle name="Normal 2 5 21 2 3" xfId="25792" xr:uid="{00000000-0005-0000-0000-000005790000}"/>
    <cellStyle name="Normal 2 5 21 2 4" xfId="25793" xr:uid="{00000000-0005-0000-0000-000006790000}"/>
    <cellStyle name="Normal 2 5 21 3" xfId="25794" xr:uid="{00000000-0005-0000-0000-000007790000}"/>
    <cellStyle name="Normal 2 5 21 3 2" xfId="25795" xr:uid="{00000000-0005-0000-0000-000008790000}"/>
    <cellStyle name="Normal 2 5 21 3 3" xfId="25796" xr:uid="{00000000-0005-0000-0000-000009790000}"/>
    <cellStyle name="Normal 2 5 21 4" xfId="25797" xr:uid="{00000000-0005-0000-0000-00000A790000}"/>
    <cellStyle name="Normal 2 5 22" xfId="2387" xr:uid="{00000000-0005-0000-0000-00000B790000}"/>
    <cellStyle name="Normal 2 5 22 2" xfId="25798" xr:uid="{00000000-0005-0000-0000-00000C790000}"/>
    <cellStyle name="Normal 2 5 22 2 2" xfId="25799" xr:uid="{00000000-0005-0000-0000-00000D790000}"/>
    <cellStyle name="Normal 2 5 22 2 2 2" xfId="25800" xr:uid="{00000000-0005-0000-0000-00000E790000}"/>
    <cellStyle name="Normal 2 5 22 2 2 3" xfId="25801" xr:uid="{00000000-0005-0000-0000-00000F790000}"/>
    <cellStyle name="Normal 2 5 22 2 3" xfId="25802" xr:uid="{00000000-0005-0000-0000-000010790000}"/>
    <cellStyle name="Normal 2 5 22 2 4" xfId="25803" xr:uid="{00000000-0005-0000-0000-000011790000}"/>
    <cellStyle name="Normal 2 5 22 3" xfId="25804" xr:uid="{00000000-0005-0000-0000-000012790000}"/>
    <cellStyle name="Normal 2 5 22 3 2" xfId="25805" xr:uid="{00000000-0005-0000-0000-000013790000}"/>
    <cellStyle name="Normal 2 5 22 3 3" xfId="25806" xr:uid="{00000000-0005-0000-0000-000014790000}"/>
    <cellStyle name="Normal 2 5 22 4" xfId="25807" xr:uid="{00000000-0005-0000-0000-000015790000}"/>
    <cellStyle name="Normal 2 5 23" xfId="2388" xr:uid="{00000000-0005-0000-0000-000016790000}"/>
    <cellStyle name="Normal 2 5 23 2" xfId="25808" xr:uid="{00000000-0005-0000-0000-000017790000}"/>
    <cellStyle name="Normal 2 5 23 2 2" xfId="25809" xr:uid="{00000000-0005-0000-0000-000018790000}"/>
    <cellStyle name="Normal 2 5 23 2 2 2" xfId="25810" xr:uid="{00000000-0005-0000-0000-000019790000}"/>
    <cellStyle name="Normal 2 5 23 2 2 3" xfId="25811" xr:uid="{00000000-0005-0000-0000-00001A790000}"/>
    <cellStyle name="Normal 2 5 23 2 3" xfId="25812" xr:uid="{00000000-0005-0000-0000-00001B790000}"/>
    <cellStyle name="Normal 2 5 23 2 4" xfId="25813" xr:uid="{00000000-0005-0000-0000-00001C790000}"/>
    <cellStyle name="Normal 2 5 23 3" xfId="25814" xr:uid="{00000000-0005-0000-0000-00001D790000}"/>
    <cellStyle name="Normal 2 5 23 3 2" xfId="25815" xr:uid="{00000000-0005-0000-0000-00001E790000}"/>
    <cellStyle name="Normal 2 5 23 3 3" xfId="25816" xr:uid="{00000000-0005-0000-0000-00001F790000}"/>
    <cellStyle name="Normal 2 5 23 4" xfId="25817" xr:uid="{00000000-0005-0000-0000-000020790000}"/>
    <cellStyle name="Normal 2 5 24" xfId="2389" xr:uid="{00000000-0005-0000-0000-000021790000}"/>
    <cellStyle name="Normal 2 5 24 2" xfId="25818" xr:uid="{00000000-0005-0000-0000-000022790000}"/>
    <cellStyle name="Normal 2 5 24 2 2" xfId="25819" xr:uid="{00000000-0005-0000-0000-000023790000}"/>
    <cellStyle name="Normal 2 5 24 2 2 2" xfId="25820" xr:uid="{00000000-0005-0000-0000-000024790000}"/>
    <cellStyle name="Normal 2 5 24 2 2 3" xfId="25821" xr:uid="{00000000-0005-0000-0000-000025790000}"/>
    <cellStyle name="Normal 2 5 24 2 3" xfId="25822" xr:uid="{00000000-0005-0000-0000-000026790000}"/>
    <cellStyle name="Normal 2 5 24 2 4" xfId="25823" xr:uid="{00000000-0005-0000-0000-000027790000}"/>
    <cellStyle name="Normal 2 5 24 3" xfId="25824" xr:uid="{00000000-0005-0000-0000-000028790000}"/>
    <cellStyle name="Normal 2 5 24 3 2" xfId="25825" xr:uid="{00000000-0005-0000-0000-000029790000}"/>
    <cellStyle name="Normal 2 5 24 3 3" xfId="25826" xr:uid="{00000000-0005-0000-0000-00002A790000}"/>
    <cellStyle name="Normal 2 5 24 4" xfId="25827" xr:uid="{00000000-0005-0000-0000-00002B790000}"/>
    <cellStyle name="Normal 2 5 25" xfId="2390" xr:uid="{00000000-0005-0000-0000-00002C790000}"/>
    <cellStyle name="Normal 2 5 25 2" xfId="25828" xr:uid="{00000000-0005-0000-0000-00002D790000}"/>
    <cellStyle name="Normal 2 5 25 2 2" xfId="25829" xr:uid="{00000000-0005-0000-0000-00002E790000}"/>
    <cellStyle name="Normal 2 5 25 2 2 2" xfId="25830" xr:uid="{00000000-0005-0000-0000-00002F790000}"/>
    <cellStyle name="Normal 2 5 25 2 2 3" xfId="25831" xr:uid="{00000000-0005-0000-0000-000030790000}"/>
    <cellStyle name="Normal 2 5 25 2 3" xfId="25832" xr:uid="{00000000-0005-0000-0000-000031790000}"/>
    <cellStyle name="Normal 2 5 25 2 4" xfId="25833" xr:uid="{00000000-0005-0000-0000-000032790000}"/>
    <cellStyle name="Normal 2 5 25 3" xfId="25834" xr:uid="{00000000-0005-0000-0000-000033790000}"/>
    <cellStyle name="Normal 2 5 25 3 2" xfId="25835" xr:uid="{00000000-0005-0000-0000-000034790000}"/>
    <cellStyle name="Normal 2 5 25 3 3" xfId="25836" xr:uid="{00000000-0005-0000-0000-000035790000}"/>
    <cellStyle name="Normal 2 5 25 4" xfId="25837" xr:uid="{00000000-0005-0000-0000-000036790000}"/>
    <cellStyle name="Normal 2 5 26" xfId="2391" xr:uid="{00000000-0005-0000-0000-000037790000}"/>
    <cellStyle name="Normal 2 5 26 2" xfId="25838" xr:uid="{00000000-0005-0000-0000-000038790000}"/>
    <cellStyle name="Normal 2 5 26 2 2" xfId="25839" xr:uid="{00000000-0005-0000-0000-000039790000}"/>
    <cellStyle name="Normal 2 5 26 2 2 2" xfId="25840" xr:uid="{00000000-0005-0000-0000-00003A790000}"/>
    <cellStyle name="Normal 2 5 26 2 2 3" xfId="25841" xr:uid="{00000000-0005-0000-0000-00003B790000}"/>
    <cellStyle name="Normal 2 5 26 2 3" xfId="25842" xr:uid="{00000000-0005-0000-0000-00003C790000}"/>
    <cellStyle name="Normal 2 5 26 2 4" xfId="25843" xr:uid="{00000000-0005-0000-0000-00003D790000}"/>
    <cellStyle name="Normal 2 5 26 3" xfId="25844" xr:uid="{00000000-0005-0000-0000-00003E790000}"/>
    <cellStyle name="Normal 2 5 26 3 2" xfId="25845" xr:uid="{00000000-0005-0000-0000-00003F790000}"/>
    <cellStyle name="Normal 2 5 26 3 3" xfId="25846" xr:uid="{00000000-0005-0000-0000-000040790000}"/>
    <cellStyle name="Normal 2 5 26 4" xfId="25847" xr:uid="{00000000-0005-0000-0000-000041790000}"/>
    <cellStyle name="Normal 2 5 27" xfId="2392" xr:uid="{00000000-0005-0000-0000-000042790000}"/>
    <cellStyle name="Normal 2 5 27 2" xfId="25848" xr:uid="{00000000-0005-0000-0000-000043790000}"/>
    <cellStyle name="Normal 2 5 27 2 2" xfId="25849" xr:uid="{00000000-0005-0000-0000-000044790000}"/>
    <cellStyle name="Normal 2 5 27 2 2 2" xfId="25850" xr:uid="{00000000-0005-0000-0000-000045790000}"/>
    <cellStyle name="Normal 2 5 27 2 2 3" xfId="25851" xr:uid="{00000000-0005-0000-0000-000046790000}"/>
    <cellStyle name="Normal 2 5 27 2 3" xfId="25852" xr:uid="{00000000-0005-0000-0000-000047790000}"/>
    <cellStyle name="Normal 2 5 27 2 4" xfId="25853" xr:uid="{00000000-0005-0000-0000-000048790000}"/>
    <cellStyle name="Normal 2 5 27 3" xfId="25854" xr:uid="{00000000-0005-0000-0000-000049790000}"/>
    <cellStyle name="Normal 2 5 27 3 2" xfId="25855" xr:uid="{00000000-0005-0000-0000-00004A790000}"/>
    <cellStyle name="Normal 2 5 27 3 3" xfId="25856" xr:uid="{00000000-0005-0000-0000-00004B790000}"/>
    <cellStyle name="Normal 2 5 27 4" xfId="25857" xr:uid="{00000000-0005-0000-0000-00004C790000}"/>
    <cellStyle name="Normal 2 5 28" xfId="2393" xr:uid="{00000000-0005-0000-0000-00004D790000}"/>
    <cellStyle name="Normal 2 5 28 2" xfId="25858" xr:uid="{00000000-0005-0000-0000-00004E790000}"/>
    <cellStyle name="Normal 2 5 28 2 2" xfId="25859" xr:uid="{00000000-0005-0000-0000-00004F790000}"/>
    <cellStyle name="Normal 2 5 28 2 2 2" xfId="25860" xr:uid="{00000000-0005-0000-0000-000050790000}"/>
    <cellStyle name="Normal 2 5 28 2 2 3" xfId="25861" xr:uid="{00000000-0005-0000-0000-000051790000}"/>
    <cellStyle name="Normal 2 5 28 2 3" xfId="25862" xr:uid="{00000000-0005-0000-0000-000052790000}"/>
    <cellStyle name="Normal 2 5 28 2 4" xfId="25863" xr:uid="{00000000-0005-0000-0000-000053790000}"/>
    <cellStyle name="Normal 2 5 28 3" xfId="25864" xr:uid="{00000000-0005-0000-0000-000054790000}"/>
    <cellStyle name="Normal 2 5 28 3 2" xfId="25865" xr:uid="{00000000-0005-0000-0000-000055790000}"/>
    <cellStyle name="Normal 2 5 28 3 3" xfId="25866" xr:uid="{00000000-0005-0000-0000-000056790000}"/>
    <cellStyle name="Normal 2 5 28 4" xfId="25867" xr:uid="{00000000-0005-0000-0000-000057790000}"/>
    <cellStyle name="Normal 2 5 29" xfId="2394" xr:uid="{00000000-0005-0000-0000-000058790000}"/>
    <cellStyle name="Normal 2 5 29 2" xfId="25868" xr:uid="{00000000-0005-0000-0000-000059790000}"/>
    <cellStyle name="Normal 2 5 29 2 2" xfId="25869" xr:uid="{00000000-0005-0000-0000-00005A790000}"/>
    <cellStyle name="Normal 2 5 29 2 2 2" xfId="25870" xr:uid="{00000000-0005-0000-0000-00005B790000}"/>
    <cellStyle name="Normal 2 5 29 2 2 3" xfId="25871" xr:uid="{00000000-0005-0000-0000-00005C790000}"/>
    <cellStyle name="Normal 2 5 29 2 3" xfId="25872" xr:uid="{00000000-0005-0000-0000-00005D790000}"/>
    <cellStyle name="Normal 2 5 29 2 4" xfId="25873" xr:uid="{00000000-0005-0000-0000-00005E790000}"/>
    <cellStyle name="Normal 2 5 29 3" xfId="25874" xr:uid="{00000000-0005-0000-0000-00005F790000}"/>
    <cellStyle name="Normal 2 5 29 3 2" xfId="25875" xr:uid="{00000000-0005-0000-0000-000060790000}"/>
    <cellStyle name="Normal 2 5 29 3 3" xfId="25876" xr:uid="{00000000-0005-0000-0000-000061790000}"/>
    <cellStyle name="Normal 2 5 29 4" xfId="25877" xr:uid="{00000000-0005-0000-0000-000062790000}"/>
    <cellStyle name="Normal 2 5 3" xfId="2395" xr:uid="{00000000-0005-0000-0000-000063790000}"/>
    <cellStyle name="Normal 2 5 3 2" xfId="25878" xr:uid="{00000000-0005-0000-0000-000064790000}"/>
    <cellStyle name="Normal 2 5 3 2 2" xfId="25879" xr:uid="{00000000-0005-0000-0000-000065790000}"/>
    <cellStyle name="Normal 2 5 3 2 2 2" xfId="25880" xr:uid="{00000000-0005-0000-0000-000066790000}"/>
    <cellStyle name="Normal 2 5 3 2 2 3" xfId="25881" xr:uid="{00000000-0005-0000-0000-000067790000}"/>
    <cellStyle name="Normal 2 5 3 2 3" xfId="25882" xr:uid="{00000000-0005-0000-0000-000068790000}"/>
    <cellStyle name="Normal 2 5 3 2 4" xfId="25883" xr:uid="{00000000-0005-0000-0000-000069790000}"/>
    <cellStyle name="Normal 2 5 3 3" xfId="25884" xr:uid="{00000000-0005-0000-0000-00006A790000}"/>
    <cellStyle name="Normal 2 5 3 3 2" xfId="25885" xr:uid="{00000000-0005-0000-0000-00006B790000}"/>
    <cellStyle name="Normal 2 5 3 3 3" xfId="25886" xr:uid="{00000000-0005-0000-0000-00006C790000}"/>
    <cellStyle name="Normal 2 5 3 4" xfId="25887" xr:uid="{00000000-0005-0000-0000-00006D790000}"/>
    <cellStyle name="Normal 2 5 30" xfId="2396" xr:uid="{00000000-0005-0000-0000-00006E790000}"/>
    <cellStyle name="Normal 2 5 30 2" xfId="25888" xr:uid="{00000000-0005-0000-0000-00006F790000}"/>
    <cellStyle name="Normal 2 5 30 2 2" xfId="25889" xr:uid="{00000000-0005-0000-0000-000070790000}"/>
    <cellStyle name="Normal 2 5 30 2 2 2" xfId="25890" xr:uid="{00000000-0005-0000-0000-000071790000}"/>
    <cellStyle name="Normal 2 5 30 2 2 3" xfId="25891" xr:uid="{00000000-0005-0000-0000-000072790000}"/>
    <cellStyle name="Normal 2 5 30 2 3" xfId="25892" xr:uid="{00000000-0005-0000-0000-000073790000}"/>
    <cellStyle name="Normal 2 5 30 2 4" xfId="25893" xr:uid="{00000000-0005-0000-0000-000074790000}"/>
    <cellStyle name="Normal 2 5 30 3" xfId="25894" xr:uid="{00000000-0005-0000-0000-000075790000}"/>
    <cellStyle name="Normal 2 5 30 3 2" xfId="25895" xr:uid="{00000000-0005-0000-0000-000076790000}"/>
    <cellStyle name="Normal 2 5 30 3 3" xfId="25896" xr:uid="{00000000-0005-0000-0000-000077790000}"/>
    <cellStyle name="Normal 2 5 30 4" xfId="25897" xr:uid="{00000000-0005-0000-0000-000078790000}"/>
    <cellStyle name="Normal 2 5 31" xfId="2397" xr:uid="{00000000-0005-0000-0000-000079790000}"/>
    <cellStyle name="Normal 2 5 31 2" xfId="25898" xr:uid="{00000000-0005-0000-0000-00007A790000}"/>
    <cellStyle name="Normal 2 5 31 2 2" xfId="25899" xr:uid="{00000000-0005-0000-0000-00007B790000}"/>
    <cellStyle name="Normal 2 5 31 2 2 2" xfId="25900" xr:uid="{00000000-0005-0000-0000-00007C790000}"/>
    <cellStyle name="Normal 2 5 31 2 2 3" xfId="25901" xr:uid="{00000000-0005-0000-0000-00007D790000}"/>
    <cellStyle name="Normal 2 5 31 2 3" xfId="25902" xr:uid="{00000000-0005-0000-0000-00007E790000}"/>
    <cellStyle name="Normal 2 5 31 2 4" xfId="25903" xr:uid="{00000000-0005-0000-0000-00007F790000}"/>
    <cellStyle name="Normal 2 5 31 3" xfId="25904" xr:uid="{00000000-0005-0000-0000-000080790000}"/>
    <cellStyle name="Normal 2 5 31 3 2" xfId="25905" xr:uid="{00000000-0005-0000-0000-000081790000}"/>
    <cellStyle name="Normal 2 5 31 3 3" xfId="25906" xr:uid="{00000000-0005-0000-0000-000082790000}"/>
    <cellStyle name="Normal 2 5 31 4" xfId="25907" xr:uid="{00000000-0005-0000-0000-000083790000}"/>
    <cellStyle name="Normal 2 5 32" xfId="2398" xr:uid="{00000000-0005-0000-0000-000084790000}"/>
    <cellStyle name="Normal 2 5 32 2" xfId="25908" xr:uid="{00000000-0005-0000-0000-000085790000}"/>
    <cellStyle name="Normal 2 5 32 2 2" xfId="25909" xr:uid="{00000000-0005-0000-0000-000086790000}"/>
    <cellStyle name="Normal 2 5 32 2 2 2" xfId="25910" xr:uid="{00000000-0005-0000-0000-000087790000}"/>
    <cellStyle name="Normal 2 5 32 2 2 3" xfId="25911" xr:uid="{00000000-0005-0000-0000-000088790000}"/>
    <cellStyle name="Normal 2 5 32 2 3" xfId="25912" xr:uid="{00000000-0005-0000-0000-000089790000}"/>
    <cellStyle name="Normal 2 5 32 2 4" xfId="25913" xr:uid="{00000000-0005-0000-0000-00008A790000}"/>
    <cellStyle name="Normal 2 5 32 3" xfId="25914" xr:uid="{00000000-0005-0000-0000-00008B790000}"/>
    <cellStyle name="Normal 2 5 32 3 2" xfId="25915" xr:uid="{00000000-0005-0000-0000-00008C790000}"/>
    <cellStyle name="Normal 2 5 32 3 3" xfId="25916" xr:uid="{00000000-0005-0000-0000-00008D790000}"/>
    <cellStyle name="Normal 2 5 32 4" xfId="25917" xr:uid="{00000000-0005-0000-0000-00008E790000}"/>
    <cellStyle name="Normal 2 5 33" xfId="2399" xr:uid="{00000000-0005-0000-0000-00008F790000}"/>
    <cellStyle name="Normal 2 5 33 2" xfId="25918" xr:uid="{00000000-0005-0000-0000-000090790000}"/>
    <cellStyle name="Normal 2 5 33 2 2" xfId="25919" xr:uid="{00000000-0005-0000-0000-000091790000}"/>
    <cellStyle name="Normal 2 5 33 2 2 2" xfId="25920" xr:uid="{00000000-0005-0000-0000-000092790000}"/>
    <cellStyle name="Normal 2 5 33 2 2 3" xfId="25921" xr:uid="{00000000-0005-0000-0000-000093790000}"/>
    <cellStyle name="Normal 2 5 33 2 3" xfId="25922" xr:uid="{00000000-0005-0000-0000-000094790000}"/>
    <cellStyle name="Normal 2 5 33 2 4" xfId="25923" xr:uid="{00000000-0005-0000-0000-000095790000}"/>
    <cellStyle name="Normal 2 5 33 3" xfId="25924" xr:uid="{00000000-0005-0000-0000-000096790000}"/>
    <cellStyle name="Normal 2 5 33 3 2" xfId="25925" xr:uid="{00000000-0005-0000-0000-000097790000}"/>
    <cellStyle name="Normal 2 5 33 3 3" xfId="25926" xr:uid="{00000000-0005-0000-0000-000098790000}"/>
    <cellStyle name="Normal 2 5 33 4" xfId="25927" xr:uid="{00000000-0005-0000-0000-000099790000}"/>
    <cellStyle name="Normal 2 5 34" xfId="2400" xr:uid="{00000000-0005-0000-0000-00009A790000}"/>
    <cellStyle name="Normal 2 5 34 2" xfId="25928" xr:uid="{00000000-0005-0000-0000-00009B790000}"/>
    <cellStyle name="Normal 2 5 34 2 2" xfId="25929" xr:uid="{00000000-0005-0000-0000-00009C790000}"/>
    <cellStyle name="Normal 2 5 34 2 2 2" xfId="25930" xr:uid="{00000000-0005-0000-0000-00009D790000}"/>
    <cellStyle name="Normal 2 5 34 2 2 3" xfId="25931" xr:uid="{00000000-0005-0000-0000-00009E790000}"/>
    <cellStyle name="Normal 2 5 34 2 3" xfId="25932" xr:uid="{00000000-0005-0000-0000-00009F790000}"/>
    <cellStyle name="Normal 2 5 34 2 4" xfId="25933" xr:uid="{00000000-0005-0000-0000-0000A0790000}"/>
    <cellStyle name="Normal 2 5 34 3" xfId="25934" xr:uid="{00000000-0005-0000-0000-0000A1790000}"/>
    <cellStyle name="Normal 2 5 34 3 2" xfId="25935" xr:uid="{00000000-0005-0000-0000-0000A2790000}"/>
    <cellStyle name="Normal 2 5 34 3 3" xfId="25936" xr:uid="{00000000-0005-0000-0000-0000A3790000}"/>
    <cellStyle name="Normal 2 5 34 4" xfId="25937" xr:uid="{00000000-0005-0000-0000-0000A4790000}"/>
    <cellStyle name="Normal 2 5 35" xfId="2401" xr:uid="{00000000-0005-0000-0000-0000A5790000}"/>
    <cellStyle name="Normal 2 5 35 2" xfId="25938" xr:uid="{00000000-0005-0000-0000-0000A6790000}"/>
    <cellStyle name="Normal 2 5 35 2 2" xfId="25939" xr:uid="{00000000-0005-0000-0000-0000A7790000}"/>
    <cellStyle name="Normal 2 5 35 2 2 2" xfId="25940" xr:uid="{00000000-0005-0000-0000-0000A8790000}"/>
    <cellStyle name="Normal 2 5 35 2 2 3" xfId="25941" xr:uid="{00000000-0005-0000-0000-0000A9790000}"/>
    <cellStyle name="Normal 2 5 35 2 3" xfId="25942" xr:uid="{00000000-0005-0000-0000-0000AA790000}"/>
    <cellStyle name="Normal 2 5 35 2 4" xfId="25943" xr:uid="{00000000-0005-0000-0000-0000AB790000}"/>
    <cellStyle name="Normal 2 5 35 3" xfId="25944" xr:uid="{00000000-0005-0000-0000-0000AC790000}"/>
    <cellStyle name="Normal 2 5 35 3 2" xfId="25945" xr:uid="{00000000-0005-0000-0000-0000AD790000}"/>
    <cellStyle name="Normal 2 5 35 3 3" xfId="25946" xr:uid="{00000000-0005-0000-0000-0000AE790000}"/>
    <cellStyle name="Normal 2 5 35 4" xfId="25947" xr:uid="{00000000-0005-0000-0000-0000AF790000}"/>
    <cellStyle name="Normal 2 5 36" xfId="2402" xr:uid="{00000000-0005-0000-0000-0000B0790000}"/>
    <cellStyle name="Normal 2 5 36 2" xfId="25948" xr:uid="{00000000-0005-0000-0000-0000B1790000}"/>
    <cellStyle name="Normal 2 5 36 2 2" xfId="25949" xr:uid="{00000000-0005-0000-0000-0000B2790000}"/>
    <cellStyle name="Normal 2 5 36 2 2 2" xfId="25950" xr:uid="{00000000-0005-0000-0000-0000B3790000}"/>
    <cellStyle name="Normal 2 5 36 2 2 3" xfId="25951" xr:uid="{00000000-0005-0000-0000-0000B4790000}"/>
    <cellStyle name="Normal 2 5 36 2 3" xfId="25952" xr:uid="{00000000-0005-0000-0000-0000B5790000}"/>
    <cellStyle name="Normal 2 5 36 2 4" xfId="25953" xr:uid="{00000000-0005-0000-0000-0000B6790000}"/>
    <cellStyle name="Normal 2 5 36 3" xfId="25954" xr:uid="{00000000-0005-0000-0000-0000B7790000}"/>
    <cellStyle name="Normal 2 5 36 3 2" xfId="25955" xr:uid="{00000000-0005-0000-0000-0000B8790000}"/>
    <cellStyle name="Normal 2 5 36 3 3" xfId="25956" xr:uid="{00000000-0005-0000-0000-0000B9790000}"/>
    <cellStyle name="Normal 2 5 36 4" xfId="25957" xr:uid="{00000000-0005-0000-0000-0000BA790000}"/>
    <cellStyle name="Normal 2 5 37" xfId="2403" xr:uid="{00000000-0005-0000-0000-0000BB790000}"/>
    <cellStyle name="Normal 2 5 37 2" xfId="25958" xr:uid="{00000000-0005-0000-0000-0000BC790000}"/>
    <cellStyle name="Normal 2 5 37 2 2" xfId="25959" xr:uid="{00000000-0005-0000-0000-0000BD790000}"/>
    <cellStyle name="Normal 2 5 37 2 2 2" xfId="25960" xr:uid="{00000000-0005-0000-0000-0000BE790000}"/>
    <cellStyle name="Normal 2 5 37 2 2 3" xfId="25961" xr:uid="{00000000-0005-0000-0000-0000BF790000}"/>
    <cellStyle name="Normal 2 5 37 2 3" xfId="25962" xr:uid="{00000000-0005-0000-0000-0000C0790000}"/>
    <cellStyle name="Normal 2 5 37 2 4" xfId="25963" xr:uid="{00000000-0005-0000-0000-0000C1790000}"/>
    <cellStyle name="Normal 2 5 37 3" xfId="25964" xr:uid="{00000000-0005-0000-0000-0000C2790000}"/>
    <cellStyle name="Normal 2 5 37 3 2" xfId="25965" xr:uid="{00000000-0005-0000-0000-0000C3790000}"/>
    <cellStyle name="Normal 2 5 37 3 3" xfId="25966" xr:uid="{00000000-0005-0000-0000-0000C4790000}"/>
    <cellStyle name="Normal 2 5 37 4" xfId="25967" xr:uid="{00000000-0005-0000-0000-0000C5790000}"/>
    <cellStyle name="Normal 2 5 38" xfId="2404" xr:uid="{00000000-0005-0000-0000-0000C6790000}"/>
    <cellStyle name="Normal 2 5 38 2" xfId="25968" xr:uid="{00000000-0005-0000-0000-0000C7790000}"/>
    <cellStyle name="Normal 2 5 38 2 2" xfId="25969" xr:uid="{00000000-0005-0000-0000-0000C8790000}"/>
    <cellStyle name="Normal 2 5 38 2 2 2" xfId="25970" xr:uid="{00000000-0005-0000-0000-0000C9790000}"/>
    <cellStyle name="Normal 2 5 38 2 2 3" xfId="25971" xr:uid="{00000000-0005-0000-0000-0000CA790000}"/>
    <cellStyle name="Normal 2 5 38 2 3" xfId="25972" xr:uid="{00000000-0005-0000-0000-0000CB790000}"/>
    <cellStyle name="Normal 2 5 38 2 4" xfId="25973" xr:uid="{00000000-0005-0000-0000-0000CC790000}"/>
    <cellStyle name="Normal 2 5 38 3" xfId="25974" xr:uid="{00000000-0005-0000-0000-0000CD790000}"/>
    <cellStyle name="Normal 2 5 38 3 2" xfId="25975" xr:uid="{00000000-0005-0000-0000-0000CE790000}"/>
    <cellStyle name="Normal 2 5 38 3 3" xfId="25976" xr:uid="{00000000-0005-0000-0000-0000CF790000}"/>
    <cellStyle name="Normal 2 5 38 4" xfId="25977" xr:uid="{00000000-0005-0000-0000-0000D0790000}"/>
    <cellStyle name="Normal 2 5 39" xfId="2405" xr:uid="{00000000-0005-0000-0000-0000D1790000}"/>
    <cellStyle name="Normal 2 5 39 2" xfId="25978" xr:uid="{00000000-0005-0000-0000-0000D2790000}"/>
    <cellStyle name="Normal 2 5 39 2 2" xfId="25979" xr:uid="{00000000-0005-0000-0000-0000D3790000}"/>
    <cellStyle name="Normal 2 5 39 2 2 2" xfId="25980" xr:uid="{00000000-0005-0000-0000-0000D4790000}"/>
    <cellStyle name="Normal 2 5 39 2 2 3" xfId="25981" xr:uid="{00000000-0005-0000-0000-0000D5790000}"/>
    <cellStyle name="Normal 2 5 39 2 3" xfId="25982" xr:uid="{00000000-0005-0000-0000-0000D6790000}"/>
    <cellStyle name="Normal 2 5 39 2 4" xfId="25983" xr:uid="{00000000-0005-0000-0000-0000D7790000}"/>
    <cellStyle name="Normal 2 5 39 3" xfId="25984" xr:uid="{00000000-0005-0000-0000-0000D8790000}"/>
    <cellStyle name="Normal 2 5 39 3 2" xfId="25985" xr:uid="{00000000-0005-0000-0000-0000D9790000}"/>
    <cellStyle name="Normal 2 5 39 3 3" xfId="25986" xr:uid="{00000000-0005-0000-0000-0000DA790000}"/>
    <cellStyle name="Normal 2 5 39 4" xfId="25987" xr:uid="{00000000-0005-0000-0000-0000DB790000}"/>
    <cellStyle name="Normal 2 5 4" xfId="2406" xr:uid="{00000000-0005-0000-0000-0000DC790000}"/>
    <cellStyle name="Normal 2 5 4 2" xfId="25988" xr:uid="{00000000-0005-0000-0000-0000DD790000}"/>
    <cellStyle name="Normal 2 5 4 2 2" xfId="25989" xr:uid="{00000000-0005-0000-0000-0000DE790000}"/>
    <cellStyle name="Normal 2 5 4 2 2 2" xfId="25990" xr:uid="{00000000-0005-0000-0000-0000DF790000}"/>
    <cellStyle name="Normal 2 5 4 2 2 3" xfId="25991" xr:uid="{00000000-0005-0000-0000-0000E0790000}"/>
    <cellStyle name="Normal 2 5 4 2 3" xfId="25992" xr:uid="{00000000-0005-0000-0000-0000E1790000}"/>
    <cellStyle name="Normal 2 5 4 2 4" xfId="25993" xr:uid="{00000000-0005-0000-0000-0000E2790000}"/>
    <cellStyle name="Normal 2 5 4 3" xfId="25994" xr:uid="{00000000-0005-0000-0000-0000E3790000}"/>
    <cellStyle name="Normal 2 5 4 3 2" xfId="25995" xr:uid="{00000000-0005-0000-0000-0000E4790000}"/>
    <cellStyle name="Normal 2 5 4 3 3" xfId="25996" xr:uid="{00000000-0005-0000-0000-0000E5790000}"/>
    <cellStyle name="Normal 2 5 4 4" xfId="25997" xr:uid="{00000000-0005-0000-0000-0000E6790000}"/>
    <cellStyle name="Normal 2 5 40" xfId="2407" xr:uid="{00000000-0005-0000-0000-0000E7790000}"/>
    <cellStyle name="Normal 2 5 40 2" xfId="25998" xr:uid="{00000000-0005-0000-0000-0000E8790000}"/>
    <cellStyle name="Normal 2 5 40 2 2" xfId="25999" xr:uid="{00000000-0005-0000-0000-0000E9790000}"/>
    <cellStyle name="Normal 2 5 40 2 2 2" xfId="26000" xr:uid="{00000000-0005-0000-0000-0000EA790000}"/>
    <cellStyle name="Normal 2 5 40 2 2 3" xfId="26001" xr:uid="{00000000-0005-0000-0000-0000EB790000}"/>
    <cellStyle name="Normal 2 5 40 2 3" xfId="26002" xr:uid="{00000000-0005-0000-0000-0000EC790000}"/>
    <cellStyle name="Normal 2 5 40 2 4" xfId="26003" xr:uid="{00000000-0005-0000-0000-0000ED790000}"/>
    <cellStyle name="Normal 2 5 40 3" xfId="26004" xr:uid="{00000000-0005-0000-0000-0000EE790000}"/>
    <cellStyle name="Normal 2 5 40 3 2" xfId="26005" xr:uid="{00000000-0005-0000-0000-0000EF790000}"/>
    <cellStyle name="Normal 2 5 40 3 3" xfId="26006" xr:uid="{00000000-0005-0000-0000-0000F0790000}"/>
    <cellStyle name="Normal 2 5 40 4" xfId="26007" xr:uid="{00000000-0005-0000-0000-0000F1790000}"/>
    <cellStyle name="Normal 2 5 41" xfId="2408" xr:uid="{00000000-0005-0000-0000-0000F2790000}"/>
    <cellStyle name="Normal 2 5 41 2" xfId="26008" xr:uid="{00000000-0005-0000-0000-0000F3790000}"/>
    <cellStyle name="Normal 2 5 41 2 2" xfId="26009" xr:uid="{00000000-0005-0000-0000-0000F4790000}"/>
    <cellStyle name="Normal 2 5 41 2 2 2" xfId="26010" xr:uid="{00000000-0005-0000-0000-0000F5790000}"/>
    <cellStyle name="Normal 2 5 41 2 2 3" xfId="26011" xr:uid="{00000000-0005-0000-0000-0000F6790000}"/>
    <cellStyle name="Normal 2 5 41 2 3" xfId="26012" xr:uid="{00000000-0005-0000-0000-0000F7790000}"/>
    <cellStyle name="Normal 2 5 41 2 4" xfId="26013" xr:uid="{00000000-0005-0000-0000-0000F8790000}"/>
    <cellStyle name="Normal 2 5 41 3" xfId="26014" xr:uid="{00000000-0005-0000-0000-0000F9790000}"/>
    <cellStyle name="Normal 2 5 41 3 2" xfId="26015" xr:uid="{00000000-0005-0000-0000-0000FA790000}"/>
    <cellStyle name="Normal 2 5 41 3 3" xfId="26016" xr:uid="{00000000-0005-0000-0000-0000FB790000}"/>
    <cellStyle name="Normal 2 5 41 4" xfId="26017" xr:uid="{00000000-0005-0000-0000-0000FC790000}"/>
    <cellStyle name="Normal 2 5 42" xfId="2409" xr:uid="{00000000-0005-0000-0000-0000FD790000}"/>
    <cellStyle name="Normal 2 5 42 2" xfId="26018" xr:uid="{00000000-0005-0000-0000-0000FE790000}"/>
    <cellStyle name="Normal 2 5 42 2 2" xfId="26019" xr:uid="{00000000-0005-0000-0000-0000FF790000}"/>
    <cellStyle name="Normal 2 5 42 2 2 2" xfId="26020" xr:uid="{00000000-0005-0000-0000-0000007A0000}"/>
    <cellStyle name="Normal 2 5 42 2 2 3" xfId="26021" xr:uid="{00000000-0005-0000-0000-0000017A0000}"/>
    <cellStyle name="Normal 2 5 42 2 3" xfId="26022" xr:uid="{00000000-0005-0000-0000-0000027A0000}"/>
    <cellStyle name="Normal 2 5 42 2 4" xfId="26023" xr:uid="{00000000-0005-0000-0000-0000037A0000}"/>
    <cellStyle name="Normal 2 5 42 3" xfId="26024" xr:uid="{00000000-0005-0000-0000-0000047A0000}"/>
    <cellStyle name="Normal 2 5 42 3 2" xfId="26025" xr:uid="{00000000-0005-0000-0000-0000057A0000}"/>
    <cellStyle name="Normal 2 5 42 3 3" xfId="26026" xr:uid="{00000000-0005-0000-0000-0000067A0000}"/>
    <cellStyle name="Normal 2 5 42 4" xfId="26027" xr:uid="{00000000-0005-0000-0000-0000077A0000}"/>
    <cellStyle name="Normal 2 5 43" xfId="2410" xr:uid="{00000000-0005-0000-0000-0000087A0000}"/>
    <cellStyle name="Normal 2 5 43 2" xfId="26028" xr:uid="{00000000-0005-0000-0000-0000097A0000}"/>
    <cellStyle name="Normal 2 5 43 2 2" xfId="26029" xr:uid="{00000000-0005-0000-0000-00000A7A0000}"/>
    <cellStyle name="Normal 2 5 43 2 2 2" xfId="26030" xr:uid="{00000000-0005-0000-0000-00000B7A0000}"/>
    <cellStyle name="Normal 2 5 43 2 2 3" xfId="26031" xr:uid="{00000000-0005-0000-0000-00000C7A0000}"/>
    <cellStyle name="Normal 2 5 43 2 3" xfId="26032" xr:uid="{00000000-0005-0000-0000-00000D7A0000}"/>
    <cellStyle name="Normal 2 5 43 2 4" xfId="26033" xr:uid="{00000000-0005-0000-0000-00000E7A0000}"/>
    <cellStyle name="Normal 2 5 43 3" xfId="26034" xr:uid="{00000000-0005-0000-0000-00000F7A0000}"/>
    <cellStyle name="Normal 2 5 43 3 2" xfId="26035" xr:uid="{00000000-0005-0000-0000-0000107A0000}"/>
    <cellStyle name="Normal 2 5 43 3 3" xfId="26036" xr:uid="{00000000-0005-0000-0000-0000117A0000}"/>
    <cellStyle name="Normal 2 5 43 4" xfId="26037" xr:uid="{00000000-0005-0000-0000-0000127A0000}"/>
    <cellStyle name="Normal 2 5 44" xfId="2411" xr:uid="{00000000-0005-0000-0000-0000137A0000}"/>
    <cellStyle name="Normal 2 5 44 2" xfId="26038" xr:uid="{00000000-0005-0000-0000-0000147A0000}"/>
    <cellStyle name="Normal 2 5 44 2 2" xfId="26039" xr:uid="{00000000-0005-0000-0000-0000157A0000}"/>
    <cellStyle name="Normal 2 5 44 2 2 2" xfId="26040" xr:uid="{00000000-0005-0000-0000-0000167A0000}"/>
    <cellStyle name="Normal 2 5 44 2 2 3" xfId="26041" xr:uid="{00000000-0005-0000-0000-0000177A0000}"/>
    <cellStyle name="Normal 2 5 44 2 3" xfId="26042" xr:uid="{00000000-0005-0000-0000-0000187A0000}"/>
    <cellStyle name="Normal 2 5 44 2 4" xfId="26043" xr:uid="{00000000-0005-0000-0000-0000197A0000}"/>
    <cellStyle name="Normal 2 5 44 3" xfId="26044" xr:uid="{00000000-0005-0000-0000-00001A7A0000}"/>
    <cellStyle name="Normal 2 5 44 3 2" xfId="26045" xr:uid="{00000000-0005-0000-0000-00001B7A0000}"/>
    <cellStyle name="Normal 2 5 44 3 3" xfId="26046" xr:uid="{00000000-0005-0000-0000-00001C7A0000}"/>
    <cellStyle name="Normal 2 5 44 4" xfId="26047" xr:uid="{00000000-0005-0000-0000-00001D7A0000}"/>
    <cellStyle name="Normal 2 5 45" xfId="2412" xr:uid="{00000000-0005-0000-0000-00001E7A0000}"/>
    <cellStyle name="Normal 2 5 45 2" xfId="26048" xr:uid="{00000000-0005-0000-0000-00001F7A0000}"/>
    <cellStyle name="Normal 2 5 45 2 2" xfId="26049" xr:uid="{00000000-0005-0000-0000-0000207A0000}"/>
    <cellStyle name="Normal 2 5 45 2 2 2" xfId="26050" xr:uid="{00000000-0005-0000-0000-0000217A0000}"/>
    <cellStyle name="Normal 2 5 45 2 2 3" xfId="26051" xr:uid="{00000000-0005-0000-0000-0000227A0000}"/>
    <cellStyle name="Normal 2 5 45 2 3" xfId="26052" xr:uid="{00000000-0005-0000-0000-0000237A0000}"/>
    <cellStyle name="Normal 2 5 45 2 4" xfId="26053" xr:uid="{00000000-0005-0000-0000-0000247A0000}"/>
    <cellStyle name="Normal 2 5 45 3" xfId="26054" xr:uid="{00000000-0005-0000-0000-0000257A0000}"/>
    <cellStyle name="Normal 2 5 45 3 2" xfId="26055" xr:uid="{00000000-0005-0000-0000-0000267A0000}"/>
    <cellStyle name="Normal 2 5 45 3 3" xfId="26056" xr:uid="{00000000-0005-0000-0000-0000277A0000}"/>
    <cellStyle name="Normal 2 5 45 4" xfId="26057" xr:uid="{00000000-0005-0000-0000-0000287A0000}"/>
    <cellStyle name="Normal 2 5 46" xfId="2413" xr:uid="{00000000-0005-0000-0000-0000297A0000}"/>
    <cellStyle name="Normal 2 5 46 2" xfId="26058" xr:uid="{00000000-0005-0000-0000-00002A7A0000}"/>
    <cellStyle name="Normal 2 5 46 2 2" xfId="26059" xr:uid="{00000000-0005-0000-0000-00002B7A0000}"/>
    <cellStyle name="Normal 2 5 46 2 2 2" xfId="26060" xr:uid="{00000000-0005-0000-0000-00002C7A0000}"/>
    <cellStyle name="Normal 2 5 46 2 2 3" xfId="26061" xr:uid="{00000000-0005-0000-0000-00002D7A0000}"/>
    <cellStyle name="Normal 2 5 46 2 3" xfId="26062" xr:uid="{00000000-0005-0000-0000-00002E7A0000}"/>
    <cellStyle name="Normal 2 5 46 2 4" xfId="26063" xr:uid="{00000000-0005-0000-0000-00002F7A0000}"/>
    <cellStyle name="Normal 2 5 46 3" xfId="26064" xr:uid="{00000000-0005-0000-0000-0000307A0000}"/>
    <cellStyle name="Normal 2 5 46 3 2" xfId="26065" xr:uid="{00000000-0005-0000-0000-0000317A0000}"/>
    <cellStyle name="Normal 2 5 46 3 3" xfId="26066" xr:uid="{00000000-0005-0000-0000-0000327A0000}"/>
    <cellStyle name="Normal 2 5 46 4" xfId="26067" xr:uid="{00000000-0005-0000-0000-0000337A0000}"/>
    <cellStyle name="Normal 2 5 47" xfId="2414" xr:uid="{00000000-0005-0000-0000-0000347A0000}"/>
    <cellStyle name="Normal 2 5 47 2" xfId="26068" xr:uid="{00000000-0005-0000-0000-0000357A0000}"/>
    <cellStyle name="Normal 2 5 47 2 2" xfId="26069" xr:uid="{00000000-0005-0000-0000-0000367A0000}"/>
    <cellStyle name="Normal 2 5 47 2 2 2" xfId="26070" xr:uid="{00000000-0005-0000-0000-0000377A0000}"/>
    <cellStyle name="Normal 2 5 47 2 2 3" xfId="26071" xr:uid="{00000000-0005-0000-0000-0000387A0000}"/>
    <cellStyle name="Normal 2 5 47 2 3" xfId="26072" xr:uid="{00000000-0005-0000-0000-0000397A0000}"/>
    <cellStyle name="Normal 2 5 47 2 4" xfId="26073" xr:uid="{00000000-0005-0000-0000-00003A7A0000}"/>
    <cellStyle name="Normal 2 5 47 3" xfId="26074" xr:uid="{00000000-0005-0000-0000-00003B7A0000}"/>
    <cellStyle name="Normal 2 5 47 3 2" xfId="26075" xr:uid="{00000000-0005-0000-0000-00003C7A0000}"/>
    <cellStyle name="Normal 2 5 47 3 3" xfId="26076" xr:uid="{00000000-0005-0000-0000-00003D7A0000}"/>
    <cellStyle name="Normal 2 5 47 4" xfId="26077" xr:uid="{00000000-0005-0000-0000-00003E7A0000}"/>
    <cellStyle name="Normal 2 5 48" xfId="2415" xr:uid="{00000000-0005-0000-0000-00003F7A0000}"/>
    <cellStyle name="Normal 2 5 48 2" xfId="26078" xr:uid="{00000000-0005-0000-0000-0000407A0000}"/>
    <cellStyle name="Normal 2 5 48 2 2" xfId="26079" xr:uid="{00000000-0005-0000-0000-0000417A0000}"/>
    <cellStyle name="Normal 2 5 48 2 2 2" xfId="26080" xr:uid="{00000000-0005-0000-0000-0000427A0000}"/>
    <cellStyle name="Normal 2 5 48 2 2 3" xfId="26081" xr:uid="{00000000-0005-0000-0000-0000437A0000}"/>
    <cellStyle name="Normal 2 5 48 2 3" xfId="26082" xr:uid="{00000000-0005-0000-0000-0000447A0000}"/>
    <cellStyle name="Normal 2 5 48 2 4" xfId="26083" xr:uid="{00000000-0005-0000-0000-0000457A0000}"/>
    <cellStyle name="Normal 2 5 48 3" xfId="26084" xr:uid="{00000000-0005-0000-0000-0000467A0000}"/>
    <cellStyle name="Normal 2 5 48 3 2" xfId="26085" xr:uid="{00000000-0005-0000-0000-0000477A0000}"/>
    <cellStyle name="Normal 2 5 48 3 3" xfId="26086" xr:uid="{00000000-0005-0000-0000-0000487A0000}"/>
    <cellStyle name="Normal 2 5 48 4" xfId="26087" xr:uid="{00000000-0005-0000-0000-0000497A0000}"/>
    <cellStyle name="Normal 2 5 49" xfId="2416" xr:uid="{00000000-0005-0000-0000-00004A7A0000}"/>
    <cellStyle name="Normal 2 5 49 2" xfId="26088" xr:uid="{00000000-0005-0000-0000-00004B7A0000}"/>
    <cellStyle name="Normal 2 5 49 2 2" xfId="26089" xr:uid="{00000000-0005-0000-0000-00004C7A0000}"/>
    <cellStyle name="Normal 2 5 49 2 2 2" xfId="26090" xr:uid="{00000000-0005-0000-0000-00004D7A0000}"/>
    <cellStyle name="Normal 2 5 49 2 2 3" xfId="26091" xr:uid="{00000000-0005-0000-0000-00004E7A0000}"/>
    <cellStyle name="Normal 2 5 49 2 3" xfId="26092" xr:uid="{00000000-0005-0000-0000-00004F7A0000}"/>
    <cellStyle name="Normal 2 5 49 2 4" xfId="26093" xr:uid="{00000000-0005-0000-0000-0000507A0000}"/>
    <cellStyle name="Normal 2 5 49 3" xfId="26094" xr:uid="{00000000-0005-0000-0000-0000517A0000}"/>
    <cellStyle name="Normal 2 5 49 3 2" xfId="26095" xr:uid="{00000000-0005-0000-0000-0000527A0000}"/>
    <cellStyle name="Normal 2 5 49 3 3" xfId="26096" xr:uid="{00000000-0005-0000-0000-0000537A0000}"/>
    <cellStyle name="Normal 2 5 49 4" xfId="26097" xr:uid="{00000000-0005-0000-0000-0000547A0000}"/>
    <cellStyle name="Normal 2 5 5" xfId="2417" xr:uid="{00000000-0005-0000-0000-0000557A0000}"/>
    <cellStyle name="Normal 2 5 5 2" xfId="26098" xr:uid="{00000000-0005-0000-0000-0000567A0000}"/>
    <cellStyle name="Normal 2 5 5 2 2" xfId="26099" xr:uid="{00000000-0005-0000-0000-0000577A0000}"/>
    <cellStyle name="Normal 2 5 5 2 2 2" xfId="26100" xr:uid="{00000000-0005-0000-0000-0000587A0000}"/>
    <cellStyle name="Normal 2 5 5 2 2 3" xfId="26101" xr:uid="{00000000-0005-0000-0000-0000597A0000}"/>
    <cellStyle name="Normal 2 5 5 2 3" xfId="26102" xr:uid="{00000000-0005-0000-0000-00005A7A0000}"/>
    <cellStyle name="Normal 2 5 5 2 4" xfId="26103" xr:uid="{00000000-0005-0000-0000-00005B7A0000}"/>
    <cellStyle name="Normal 2 5 5 3" xfId="26104" xr:uid="{00000000-0005-0000-0000-00005C7A0000}"/>
    <cellStyle name="Normal 2 5 5 3 2" xfId="26105" xr:uid="{00000000-0005-0000-0000-00005D7A0000}"/>
    <cellStyle name="Normal 2 5 5 3 3" xfId="26106" xr:uid="{00000000-0005-0000-0000-00005E7A0000}"/>
    <cellStyle name="Normal 2 5 5 4" xfId="26107" xr:uid="{00000000-0005-0000-0000-00005F7A0000}"/>
    <cellStyle name="Normal 2 5 50" xfId="2418" xr:uid="{00000000-0005-0000-0000-0000607A0000}"/>
    <cellStyle name="Normal 2 5 50 2" xfId="26108" xr:uid="{00000000-0005-0000-0000-0000617A0000}"/>
    <cellStyle name="Normal 2 5 50 2 2" xfId="26109" xr:uid="{00000000-0005-0000-0000-0000627A0000}"/>
    <cellStyle name="Normal 2 5 50 2 2 2" xfId="26110" xr:uid="{00000000-0005-0000-0000-0000637A0000}"/>
    <cellStyle name="Normal 2 5 50 2 2 3" xfId="26111" xr:uid="{00000000-0005-0000-0000-0000647A0000}"/>
    <cellStyle name="Normal 2 5 50 2 3" xfId="26112" xr:uid="{00000000-0005-0000-0000-0000657A0000}"/>
    <cellStyle name="Normal 2 5 50 2 4" xfId="26113" xr:uid="{00000000-0005-0000-0000-0000667A0000}"/>
    <cellStyle name="Normal 2 5 50 3" xfId="26114" xr:uid="{00000000-0005-0000-0000-0000677A0000}"/>
    <cellStyle name="Normal 2 5 50 3 2" xfId="26115" xr:uid="{00000000-0005-0000-0000-0000687A0000}"/>
    <cellStyle name="Normal 2 5 50 3 3" xfId="26116" xr:uid="{00000000-0005-0000-0000-0000697A0000}"/>
    <cellStyle name="Normal 2 5 50 4" xfId="26117" xr:uid="{00000000-0005-0000-0000-00006A7A0000}"/>
    <cellStyle name="Normal 2 5 51" xfId="2419" xr:uid="{00000000-0005-0000-0000-00006B7A0000}"/>
    <cellStyle name="Normal 2 5 51 2" xfId="26118" xr:uid="{00000000-0005-0000-0000-00006C7A0000}"/>
    <cellStyle name="Normal 2 5 51 2 2" xfId="26119" xr:uid="{00000000-0005-0000-0000-00006D7A0000}"/>
    <cellStyle name="Normal 2 5 51 2 2 2" xfId="26120" xr:uid="{00000000-0005-0000-0000-00006E7A0000}"/>
    <cellStyle name="Normal 2 5 51 2 2 3" xfId="26121" xr:uid="{00000000-0005-0000-0000-00006F7A0000}"/>
    <cellStyle name="Normal 2 5 51 2 3" xfId="26122" xr:uid="{00000000-0005-0000-0000-0000707A0000}"/>
    <cellStyle name="Normal 2 5 51 2 4" xfId="26123" xr:uid="{00000000-0005-0000-0000-0000717A0000}"/>
    <cellStyle name="Normal 2 5 51 3" xfId="26124" xr:uid="{00000000-0005-0000-0000-0000727A0000}"/>
    <cellStyle name="Normal 2 5 51 3 2" xfId="26125" xr:uid="{00000000-0005-0000-0000-0000737A0000}"/>
    <cellStyle name="Normal 2 5 51 3 3" xfId="26126" xr:uid="{00000000-0005-0000-0000-0000747A0000}"/>
    <cellStyle name="Normal 2 5 51 4" xfId="26127" xr:uid="{00000000-0005-0000-0000-0000757A0000}"/>
    <cellStyle name="Normal 2 5 52" xfId="2420" xr:uid="{00000000-0005-0000-0000-0000767A0000}"/>
    <cellStyle name="Normal 2 5 52 2" xfId="26128" xr:uid="{00000000-0005-0000-0000-0000777A0000}"/>
    <cellStyle name="Normal 2 5 52 2 2" xfId="26129" xr:uid="{00000000-0005-0000-0000-0000787A0000}"/>
    <cellStyle name="Normal 2 5 52 2 2 2" xfId="26130" xr:uid="{00000000-0005-0000-0000-0000797A0000}"/>
    <cellStyle name="Normal 2 5 52 2 2 3" xfId="26131" xr:uid="{00000000-0005-0000-0000-00007A7A0000}"/>
    <cellStyle name="Normal 2 5 52 2 3" xfId="26132" xr:uid="{00000000-0005-0000-0000-00007B7A0000}"/>
    <cellStyle name="Normal 2 5 52 2 4" xfId="26133" xr:uid="{00000000-0005-0000-0000-00007C7A0000}"/>
    <cellStyle name="Normal 2 5 52 3" xfId="26134" xr:uid="{00000000-0005-0000-0000-00007D7A0000}"/>
    <cellStyle name="Normal 2 5 52 3 2" xfId="26135" xr:uid="{00000000-0005-0000-0000-00007E7A0000}"/>
    <cellStyle name="Normal 2 5 52 3 3" xfId="26136" xr:uid="{00000000-0005-0000-0000-00007F7A0000}"/>
    <cellStyle name="Normal 2 5 52 4" xfId="26137" xr:uid="{00000000-0005-0000-0000-0000807A0000}"/>
    <cellStyle name="Normal 2 5 53" xfId="2421" xr:uid="{00000000-0005-0000-0000-0000817A0000}"/>
    <cellStyle name="Normal 2 5 53 2" xfId="26138" xr:uid="{00000000-0005-0000-0000-0000827A0000}"/>
    <cellStyle name="Normal 2 5 53 2 2" xfId="26139" xr:uid="{00000000-0005-0000-0000-0000837A0000}"/>
    <cellStyle name="Normal 2 5 53 2 2 2" xfId="26140" xr:uid="{00000000-0005-0000-0000-0000847A0000}"/>
    <cellStyle name="Normal 2 5 53 2 2 3" xfId="26141" xr:uid="{00000000-0005-0000-0000-0000857A0000}"/>
    <cellStyle name="Normal 2 5 53 2 3" xfId="26142" xr:uid="{00000000-0005-0000-0000-0000867A0000}"/>
    <cellStyle name="Normal 2 5 53 2 4" xfId="26143" xr:uid="{00000000-0005-0000-0000-0000877A0000}"/>
    <cellStyle name="Normal 2 5 53 3" xfId="26144" xr:uid="{00000000-0005-0000-0000-0000887A0000}"/>
    <cellStyle name="Normal 2 5 53 3 2" xfId="26145" xr:uid="{00000000-0005-0000-0000-0000897A0000}"/>
    <cellStyle name="Normal 2 5 53 3 3" xfId="26146" xr:uid="{00000000-0005-0000-0000-00008A7A0000}"/>
    <cellStyle name="Normal 2 5 53 4" xfId="26147" xr:uid="{00000000-0005-0000-0000-00008B7A0000}"/>
    <cellStyle name="Normal 2 5 54" xfId="2422" xr:uid="{00000000-0005-0000-0000-00008C7A0000}"/>
    <cellStyle name="Normal 2 5 54 2" xfId="26148" xr:uid="{00000000-0005-0000-0000-00008D7A0000}"/>
    <cellStyle name="Normal 2 5 54 2 2" xfId="26149" xr:uid="{00000000-0005-0000-0000-00008E7A0000}"/>
    <cellStyle name="Normal 2 5 54 2 2 2" xfId="26150" xr:uid="{00000000-0005-0000-0000-00008F7A0000}"/>
    <cellStyle name="Normal 2 5 54 2 2 3" xfId="26151" xr:uid="{00000000-0005-0000-0000-0000907A0000}"/>
    <cellStyle name="Normal 2 5 54 2 3" xfId="26152" xr:uid="{00000000-0005-0000-0000-0000917A0000}"/>
    <cellStyle name="Normal 2 5 54 2 4" xfId="26153" xr:uid="{00000000-0005-0000-0000-0000927A0000}"/>
    <cellStyle name="Normal 2 5 54 3" xfId="26154" xr:uid="{00000000-0005-0000-0000-0000937A0000}"/>
    <cellStyle name="Normal 2 5 54 3 2" xfId="26155" xr:uid="{00000000-0005-0000-0000-0000947A0000}"/>
    <cellStyle name="Normal 2 5 54 3 3" xfId="26156" xr:uid="{00000000-0005-0000-0000-0000957A0000}"/>
    <cellStyle name="Normal 2 5 54 4" xfId="26157" xr:uid="{00000000-0005-0000-0000-0000967A0000}"/>
    <cellStyle name="Normal 2 5 55" xfId="2423" xr:uid="{00000000-0005-0000-0000-0000977A0000}"/>
    <cellStyle name="Normal 2 5 55 2" xfId="26158" xr:uid="{00000000-0005-0000-0000-0000987A0000}"/>
    <cellStyle name="Normal 2 5 55 2 2" xfId="26159" xr:uid="{00000000-0005-0000-0000-0000997A0000}"/>
    <cellStyle name="Normal 2 5 55 2 2 2" xfId="26160" xr:uid="{00000000-0005-0000-0000-00009A7A0000}"/>
    <cellStyle name="Normal 2 5 55 2 2 3" xfId="26161" xr:uid="{00000000-0005-0000-0000-00009B7A0000}"/>
    <cellStyle name="Normal 2 5 55 2 3" xfId="26162" xr:uid="{00000000-0005-0000-0000-00009C7A0000}"/>
    <cellStyle name="Normal 2 5 55 2 4" xfId="26163" xr:uid="{00000000-0005-0000-0000-00009D7A0000}"/>
    <cellStyle name="Normal 2 5 55 3" xfId="26164" xr:uid="{00000000-0005-0000-0000-00009E7A0000}"/>
    <cellStyle name="Normal 2 5 55 3 2" xfId="26165" xr:uid="{00000000-0005-0000-0000-00009F7A0000}"/>
    <cellStyle name="Normal 2 5 55 3 3" xfId="26166" xr:uid="{00000000-0005-0000-0000-0000A07A0000}"/>
    <cellStyle name="Normal 2 5 55 4" xfId="26167" xr:uid="{00000000-0005-0000-0000-0000A17A0000}"/>
    <cellStyle name="Normal 2 5 56" xfId="2424" xr:uid="{00000000-0005-0000-0000-0000A27A0000}"/>
    <cellStyle name="Normal 2 5 56 2" xfId="26168" xr:uid="{00000000-0005-0000-0000-0000A37A0000}"/>
    <cellStyle name="Normal 2 5 56 2 2" xfId="26169" xr:uid="{00000000-0005-0000-0000-0000A47A0000}"/>
    <cellStyle name="Normal 2 5 56 2 2 2" xfId="26170" xr:uid="{00000000-0005-0000-0000-0000A57A0000}"/>
    <cellStyle name="Normal 2 5 56 2 2 3" xfId="26171" xr:uid="{00000000-0005-0000-0000-0000A67A0000}"/>
    <cellStyle name="Normal 2 5 56 2 3" xfId="26172" xr:uid="{00000000-0005-0000-0000-0000A77A0000}"/>
    <cellStyle name="Normal 2 5 56 2 4" xfId="26173" xr:uid="{00000000-0005-0000-0000-0000A87A0000}"/>
    <cellStyle name="Normal 2 5 56 3" xfId="26174" xr:uid="{00000000-0005-0000-0000-0000A97A0000}"/>
    <cellStyle name="Normal 2 5 56 3 2" xfId="26175" xr:uid="{00000000-0005-0000-0000-0000AA7A0000}"/>
    <cellStyle name="Normal 2 5 56 3 3" xfId="26176" xr:uid="{00000000-0005-0000-0000-0000AB7A0000}"/>
    <cellStyle name="Normal 2 5 56 4" xfId="26177" xr:uid="{00000000-0005-0000-0000-0000AC7A0000}"/>
    <cellStyle name="Normal 2 5 57" xfId="2425" xr:uid="{00000000-0005-0000-0000-0000AD7A0000}"/>
    <cellStyle name="Normal 2 5 57 2" xfId="26178" xr:uid="{00000000-0005-0000-0000-0000AE7A0000}"/>
    <cellStyle name="Normal 2 5 57 2 2" xfId="26179" xr:uid="{00000000-0005-0000-0000-0000AF7A0000}"/>
    <cellStyle name="Normal 2 5 57 2 2 2" xfId="26180" xr:uid="{00000000-0005-0000-0000-0000B07A0000}"/>
    <cellStyle name="Normal 2 5 57 2 2 3" xfId="26181" xr:uid="{00000000-0005-0000-0000-0000B17A0000}"/>
    <cellStyle name="Normal 2 5 57 2 3" xfId="26182" xr:uid="{00000000-0005-0000-0000-0000B27A0000}"/>
    <cellStyle name="Normal 2 5 57 2 4" xfId="26183" xr:uid="{00000000-0005-0000-0000-0000B37A0000}"/>
    <cellStyle name="Normal 2 5 57 3" xfId="26184" xr:uid="{00000000-0005-0000-0000-0000B47A0000}"/>
    <cellStyle name="Normal 2 5 57 3 2" xfId="26185" xr:uid="{00000000-0005-0000-0000-0000B57A0000}"/>
    <cellStyle name="Normal 2 5 57 3 3" xfId="26186" xr:uid="{00000000-0005-0000-0000-0000B67A0000}"/>
    <cellStyle name="Normal 2 5 57 4" xfId="26187" xr:uid="{00000000-0005-0000-0000-0000B77A0000}"/>
    <cellStyle name="Normal 2 5 58" xfId="2426" xr:uid="{00000000-0005-0000-0000-0000B87A0000}"/>
    <cellStyle name="Normal 2 5 58 2" xfId="26188" xr:uid="{00000000-0005-0000-0000-0000B97A0000}"/>
    <cellStyle name="Normal 2 5 58 2 2" xfId="26189" xr:uid="{00000000-0005-0000-0000-0000BA7A0000}"/>
    <cellStyle name="Normal 2 5 58 2 2 2" xfId="26190" xr:uid="{00000000-0005-0000-0000-0000BB7A0000}"/>
    <cellStyle name="Normal 2 5 58 2 2 3" xfId="26191" xr:uid="{00000000-0005-0000-0000-0000BC7A0000}"/>
    <cellStyle name="Normal 2 5 58 2 3" xfId="26192" xr:uid="{00000000-0005-0000-0000-0000BD7A0000}"/>
    <cellStyle name="Normal 2 5 58 2 4" xfId="26193" xr:uid="{00000000-0005-0000-0000-0000BE7A0000}"/>
    <cellStyle name="Normal 2 5 58 3" xfId="26194" xr:uid="{00000000-0005-0000-0000-0000BF7A0000}"/>
    <cellStyle name="Normal 2 5 58 3 2" xfId="26195" xr:uid="{00000000-0005-0000-0000-0000C07A0000}"/>
    <cellStyle name="Normal 2 5 58 3 3" xfId="26196" xr:uid="{00000000-0005-0000-0000-0000C17A0000}"/>
    <cellStyle name="Normal 2 5 58 4" xfId="26197" xr:uid="{00000000-0005-0000-0000-0000C27A0000}"/>
    <cellStyle name="Normal 2 5 59" xfId="2427" xr:uid="{00000000-0005-0000-0000-0000C37A0000}"/>
    <cellStyle name="Normal 2 5 59 2" xfId="26198" xr:uid="{00000000-0005-0000-0000-0000C47A0000}"/>
    <cellStyle name="Normal 2 5 59 2 2" xfId="26199" xr:uid="{00000000-0005-0000-0000-0000C57A0000}"/>
    <cellStyle name="Normal 2 5 59 2 2 2" xfId="26200" xr:uid="{00000000-0005-0000-0000-0000C67A0000}"/>
    <cellStyle name="Normal 2 5 59 2 2 3" xfId="26201" xr:uid="{00000000-0005-0000-0000-0000C77A0000}"/>
    <cellStyle name="Normal 2 5 59 2 3" xfId="26202" xr:uid="{00000000-0005-0000-0000-0000C87A0000}"/>
    <cellStyle name="Normal 2 5 59 2 4" xfId="26203" xr:uid="{00000000-0005-0000-0000-0000C97A0000}"/>
    <cellStyle name="Normal 2 5 59 3" xfId="26204" xr:uid="{00000000-0005-0000-0000-0000CA7A0000}"/>
    <cellStyle name="Normal 2 5 59 3 2" xfId="26205" xr:uid="{00000000-0005-0000-0000-0000CB7A0000}"/>
    <cellStyle name="Normal 2 5 59 3 3" xfId="26206" xr:uid="{00000000-0005-0000-0000-0000CC7A0000}"/>
    <cellStyle name="Normal 2 5 59 4" xfId="26207" xr:uid="{00000000-0005-0000-0000-0000CD7A0000}"/>
    <cellStyle name="Normal 2 5 6" xfId="2428" xr:uid="{00000000-0005-0000-0000-0000CE7A0000}"/>
    <cellStyle name="Normal 2 5 6 2" xfId="26208" xr:uid="{00000000-0005-0000-0000-0000CF7A0000}"/>
    <cellStyle name="Normal 2 5 6 2 2" xfId="26209" xr:uid="{00000000-0005-0000-0000-0000D07A0000}"/>
    <cellStyle name="Normal 2 5 6 2 2 2" xfId="26210" xr:uid="{00000000-0005-0000-0000-0000D17A0000}"/>
    <cellStyle name="Normal 2 5 6 2 2 3" xfId="26211" xr:uid="{00000000-0005-0000-0000-0000D27A0000}"/>
    <cellStyle name="Normal 2 5 6 2 3" xfId="26212" xr:uid="{00000000-0005-0000-0000-0000D37A0000}"/>
    <cellStyle name="Normal 2 5 6 2 4" xfId="26213" xr:uid="{00000000-0005-0000-0000-0000D47A0000}"/>
    <cellStyle name="Normal 2 5 6 3" xfId="26214" xr:uid="{00000000-0005-0000-0000-0000D57A0000}"/>
    <cellStyle name="Normal 2 5 6 3 2" xfId="26215" xr:uid="{00000000-0005-0000-0000-0000D67A0000}"/>
    <cellStyle name="Normal 2 5 6 3 3" xfId="26216" xr:uid="{00000000-0005-0000-0000-0000D77A0000}"/>
    <cellStyle name="Normal 2 5 6 4" xfId="26217" xr:uid="{00000000-0005-0000-0000-0000D87A0000}"/>
    <cellStyle name="Normal 2 5 60" xfId="2429" xr:uid="{00000000-0005-0000-0000-0000D97A0000}"/>
    <cellStyle name="Normal 2 5 60 2" xfId="26218" xr:uid="{00000000-0005-0000-0000-0000DA7A0000}"/>
    <cellStyle name="Normal 2 5 60 2 2" xfId="26219" xr:uid="{00000000-0005-0000-0000-0000DB7A0000}"/>
    <cellStyle name="Normal 2 5 60 2 2 2" xfId="26220" xr:uid="{00000000-0005-0000-0000-0000DC7A0000}"/>
    <cellStyle name="Normal 2 5 60 2 2 3" xfId="26221" xr:uid="{00000000-0005-0000-0000-0000DD7A0000}"/>
    <cellStyle name="Normal 2 5 60 2 3" xfId="26222" xr:uid="{00000000-0005-0000-0000-0000DE7A0000}"/>
    <cellStyle name="Normal 2 5 60 2 4" xfId="26223" xr:uid="{00000000-0005-0000-0000-0000DF7A0000}"/>
    <cellStyle name="Normal 2 5 60 3" xfId="26224" xr:uid="{00000000-0005-0000-0000-0000E07A0000}"/>
    <cellStyle name="Normal 2 5 60 3 2" xfId="26225" xr:uid="{00000000-0005-0000-0000-0000E17A0000}"/>
    <cellStyle name="Normal 2 5 60 3 3" xfId="26226" xr:uid="{00000000-0005-0000-0000-0000E27A0000}"/>
    <cellStyle name="Normal 2 5 60 4" xfId="26227" xr:uid="{00000000-0005-0000-0000-0000E37A0000}"/>
    <cellStyle name="Normal 2 5 61" xfId="2430" xr:uid="{00000000-0005-0000-0000-0000E47A0000}"/>
    <cellStyle name="Normal 2 5 61 2" xfId="26228" xr:uid="{00000000-0005-0000-0000-0000E57A0000}"/>
    <cellStyle name="Normal 2 5 61 2 2" xfId="26229" xr:uid="{00000000-0005-0000-0000-0000E67A0000}"/>
    <cellStyle name="Normal 2 5 61 2 2 2" xfId="26230" xr:uid="{00000000-0005-0000-0000-0000E77A0000}"/>
    <cellStyle name="Normal 2 5 61 2 2 3" xfId="26231" xr:uid="{00000000-0005-0000-0000-0000E87A0000}"/>
    <cellStyle name="Normal 2 5 61 2 3" xfId="26232" xr:uid="{00000000-0005-0000-0000-0000E97A0000}"/>
    <cellStyle name="Normal 2 5 61 2 4" xfId="26233" xr:uid="{00000000-0005-0000-0000-0000EA7A0000}"/>
    <cellStyle name="Normal 2 5 61 3" xfId="26234" xr:uid="{00000000-0005-0000-0000-0000EB7A0000}"/>
    <cellStyle name="Normal 2 5 61 3 2" xfId="26235" xr:uid="{00000000-0005-0000-0000-0000EC7A0000}"/>
    <cellStyle name="Normal 2 5 61 3 3" xfId="26236" xr:uid="{00000000-0005-0000-0000-0000ED7A0000}"/>
    <cellStyle name="Normal 2 5 61 4" xfId="26237" xr:uid="{00000000-0005-0000-0000-0000EE7A0000}"/>
    <cellStyle name="Normal 2 5 62" xfId="2431" xr:uid="{00000000-0005-0000-0000-0000EF7A0000}"/>
    <cellStyle name="Normal 2 5 62 2" xfId="26238" xr:uid="{00000000-0005-0000-0000-0000F07A0000}"/>
    <cellStyle name="Normal 2 5 62 2 2" xfId="26239" xr:uid="{00000000-0005-0000-0000-0000F17A0000}"/>
    <cellStyle name="Normal 2 5 62 2 2 2" xfId="26240" xr:uid="{00000000-0005-0000-0000-0000F27A0000}"/>
    <cellStyle name="Normal 2 5 62 2 2 3" xfId="26241" xr:uid="{00000000-0005-0000-0000-0000F37A0000}"/>
    <cellStyle name="Normal 2 5 62 2 3" xfId="26242" xr:uid="{00000000-0005-0000-0000-0000F47A0000}"/>
    <cellStyle name="Normal 2 5 62 2 4" xfId="26243" xr:uid="{00000000-0005-0000-0000-0000F57A0000}"/>
    <cellStyle name="Normal 2 5 62 3" xfId="26244" xr:uid="{00000000-0005-0000-0000-0000F67A0000}"/>
    <cellStyle name="Normal 2 5 62 3 2" xfId="26245" xr:uid="{00000000-0005-0000-0000-0000F77A0000}"/>
    <cellStyle name="Normal 2 5 62 3 3" xfId="26246" xr:uid="{00000000-0005-0000-0000-0000F87A0000}"/>
    <cellStyle name="Normal 2 5 62 4" xfId="26247" xr:uid="{00000000-0005-0000-0000-0000F97A0000}"/>
    <cellStyle name="Normal 2 5 63" xfId="2432" xr:uid="{00000000-0005-0000-0000-0000FA7A0000}"/>
    <cellStyle name="Normal 2 5 63 2" xfId="26248" xr:uid="{00000000-0005-0000-0000-0000FB7A0000}"/>
    <cellStyle name="Normal 2 5 63 2 2" xfId="26249" xr:uid="{00000000-0005-0000-0000-0000FC7A0000}"/>
    <cellStyle name="Normal 2 5 63 2 2 2" xfId="26250" xr:uid="{00000000-0005-0000-0000-0000FD7A0000}"/>
    <cellStyle name="Normal 2 5 63 2 2 3" xfId="26251" xr:uid="{00000000-0005-0000-0000-0000FE7A0000}"/>
    <cellStyle name="Normal 2 5 63 2 3" xfId="26252" xr:uid="{00000000-0005-0000-0000-0000FF7A0000}"/>
    <cellStyle name="Normal 2 5 63 2 4" xfId="26253" xr:uid="{00000000-0005-0000-0000-0000007B0000}"/>
    <cellStyle name="Normal 2 5 63 3" xfId="26254" xr:uid="{00000000-0005-0000-0000-0000017B0000}"/>
    <cellStyle name="Normal 2 5 63 3 2" xfId="26255" xr:uid="{00000000-0005-0000-0000-0000027B0000}"/>
    <cellStyle name="Normal 2 5 63 3 3" xfId="26256" xr:uid="{00000000-0005-0000-0000-0000037B0000}"/>
    <cellStyle name="Normal 2 5 63 4" xfId="26257" xr:uid="{00000000-0005-0000-0000-0000047B0000}"/>
    <cellStyle name="Normal 2 5 64" xfId="2433" xr:uid="{00000000-0005-0000-0000-0000057B0000}"/>
    <cellStyle name="Normal 2 5 64 2" xfId="26258" xr:uid="{00000000-0005-0000-0000-0000067B0000}"/>
    <cellStyle name="Normal 2 5 64 2 2" xfId="26259" xr:uid="{00000000-0005-0000-0000-0000077B0000}"/>
    <cellStyle name="Normal 2 5 64 2 2 2" xfId="26260" xr:uid="{00000000-0005-0000-0000-0000087B0000}"/>
    <cellStyle name="Normal 2 5 64 2 2 3" xfId="26261" xr:uid="{00000000-0005-0000-0000-0000097B0000}"/>
    <cellStyle name="Normal 2 5 64 2 3" xfId="26262" xr:uid="{00000000-0005-0000-0000-00000A7B0000}"/>
    <cellStyle name="Normal 2 5 64 2 4" xfId="26263" xr:uid="{00000000-0005-0000-0000-00000B7B0000}"/>
    <cellStyle name="Normal 2 5 64 3" xfId="26264" xr:uid="{00000000-0005-0000-0000-00000C7B0000}"/>
    <cellStyle name="Normal 2 5 64 3 2" xfId="26265" xr:uid="{00000000-0005-0000-0000-00000D7B0000}"/>
    <cellStyle name="Normal 2 5 64 3 3" xfId="26266" xr:uid="{00000000-0005-0000-0000-00000E7B0000}"/>
    <cellStyle name="Normal 2 5 64 4" xfId="26267" xr:uid="{00000000-0005-0000-0000-00000F7B0000}"/>
    <cellStyle name="Normal 2 5 65" xfId="2434" xr:uid="{00000000-0005-0000-0000-0000107B0000}"/>
    <cellStyle name="Normal 2 5 65 2" xfId="26268" xr:uid="{00000000-0005-0000-0000-0000117B0000}"/>
    <cellStyle name="Normal 2 5 65 2 2" xfId="26269" xr:uid="{00000000-0005-0000-0000-0000127B0000}"/>
    <cellStyle name="Normal 2 5 65 2 2 2" xfId="26270" xr:uid="{00000000-0005-0000-0000-0000137B0000}"/>
    <cellStyle name="Normal 2 5 65 2 2 3" xfId="26271" xr:uid="{00000000-0005-0000-0000-0000147B0000}"/>
    <cellStyle name="Normal 2 5 65 2 3" xfId="26272" xr:uid="{00000000-0005-0000-0000-0000157B0000}"/>
    <cellStyle name="Normal 2 5 65 2 4" xfId="26273" xr:uid="{00000000-0005-0000-0000-0000167B0000}"/>
    <cellStyle name="Normal 2 5 65 3" xfId="26274" xr:uid="{00000000-0005-0000-0000-0000177B0000}"/>
    <cellStyle name="Normal 2 5 65 3 2" xfId="26275" xr:uid="{00000000-0005-0000-0000-0000187B0000}"/>
    <cellStyle name="Normal 2 5 65 3 3" xfId="26276" xr:uid="{00000000-0005-0000-0000-0000197B0000}"/>
    <cellStyle name="Normal 2 5 65 4" xfId="26277" xr:uid="{00000000-0005-0000-0000-00001A7B0000}"/>
    <cellStyle name="Normal 2 5 66" xfId="2435" xr:uid="{00000000-0005-0000-0000-00001B7B0000}"/>
    <cellStyle name="Normal 2 5 66 2" xfId="26278" xr:uid="{00000000-0005-0000-0000-00001C7B0000}"/>
    <cellStyle name="Normal 2 5 66 2 2" xfId="26279" xr:uid="{00000000-0005-0000-0000-00001D7B0000}"/>
    <cellStyle name="Normal 2 5 66 2 2 2" xfId="26280" xr:uid="{00000000-0005-0000-0000-00001E7B0000}"/>
    <cellStyle name="Normal 2 5 66 2 2 3" xfId="26281" xr:uid="{00000000-0005-0000-0000-00001F7B0000}"/>
    <cellStyle name="Normal 2 5 66 2 3" xfId="26282" xr:uid="{00000000-0005-0000-0000-0000207B0000}"/>
    <cellStyle name="Normal 2 5 66 2 4" xfId="26283" xr:uid="{00000000-0005-0000-0000-0000217B0000}"/>
    <cellStyle name="Normal 2 5 66 3" xfId="26284" xr:uid="{00000000-0005-0000-0000-0000227B0000}"/>
    <cellStyle name="Normal 2 5 66 3 2" xfId="26285" xr:uid="{00000000-0005-0000-0000-0000237B0000}"/>
    <cellStyle name="Normal 2 5 66 3 3" xfId="26286" xr:uid="{00000000-0005-0000-0000-0000247B0000}"/>
    <cellStyle name="Normal 2 5 66 4" xfId="26287" xr:uid="{00000000-0005-0000-0000-0000257B0000}"/>
    <cellStyle name="Normal 2 5 67" xfId="2436" xr:uid="{00000000-0005-0000-0000-0000267B0000}"/>
    <cellStyle name="Normal 2 5 67 2" xfId="26288" xr:uid="{00000000-0005-0000-0000-0000277B0000}"/>
    <cellStyle name="Normal 2 5 67 2 2" xfId="26289" xr:uid="{00000000-0005-0000-0000-0000287B0000}"/>
    <cellStyle name="Normal 2 5 67 2 2 2" xfId="26290" xr:uid="{00000000-0005-0000-0000-0000297B0000}"/>
    <cellStyle name="Normal 2 5 67 2 2 3" xfId="26291" xr:uid="{00000000-0005-0000-0000-00002A7B0000}"/>
    <cellStyle name="Normal 2 5 67 2 3" xfId="26292" xr:uid="{00000000-0005-0000-0000-00002B7B0000}"/>
    <cellStyle name="Normal 2 5 67 2 4" xfId="26293" xr:uid="{00000000-0005-0000-0000-00002C7B0000}"/>
    <cellStyle name="Normal 2 5 67 3" xfId="26294" xr:uid="{00000000-0005-0000-0000-00002D7B0000}"/>
    <cellStyle name="Normal 2 5 67 3 2" xfId="26295" xr:uid="{00000000-0005-0000-0000-00002E7B0000}"/>
    <cellStyle name="Normal 2 5 67 3 3" xfId="26296" xr:uid="{00000000-0005-0000-0000-00002F7B0000}"/>
    <cellStyle name="Normal 2 5 67 4" xfId="26297" xr:uid="{00000000-0005-0000-0000-0000307B0000}"/>
    <cellStyle name="Normal 2 5 68" xfId="2437" xr:uid="{00000000-0005-0000-0000-0000317B0000}"/>
    <cellStyle name="Normal 2 5 68 2" xfId="26298" xr:uid="{00000000-0005-0000-0000-0000327B0000}"/>
    <cellStyle name="Normal 2 5 68 2 2" xfId="26299" xr:uid="{00000000-0005-0000-0000-0000337B0000}"/>
    <cellStyle name="Normal 2 5 68 2 2 2" xfId="26300" xr:uid="{00000000-0005-0000-0000-0000347B0000}"/>
    <cellStyle name="Normal 2 5 68 2 2 3" xfId="26301" xr:uid="{00000000-0005-0000-0000-0000357B0000}"/>
    <cellStyle name="Normal 2 5 68 2 3" xfId="26302" xr:uid="{00000000-0005-0000-0000-0000367B0000}"/>
    <cellStyle name="Normal 2 5 68 2 4" xfId="26303" xr:uid="{00000000-0005-0000-0000-0000377B0000}"/>
    <cellStyle name="Normal 2 5 68 3" xfId="26304" xr:uid="{00000000-0005-0000-0000-0000387B0000}"/>
    <cellStyle name="Normal 2 5 68 3 2" xfId="26305" xr:uid="{00000000-0005-0000-0000-0000397B0000}"/>
    <cellStyle name="Normal 2 5 68 3 3" xfId="26306" xr:uid="{00000000-0005-0000-0000-00003A7B0000}"/>
    <cellStyle name="Normal 2 5 68 4" xfId="26307" xr:uid="{00000000-0005-0000-0000-00003B7B0000}"/>
    <cellStyle name="Normal 2 5 69" xfId="2438" xr:uid="{00000000-0005-0000-0000-00003C7B0000}"/>
    <cellStyle name="Normal 2 5 69 2" xfId="26308" xr:uid="{00000000-0005-0000-0000-00003D7B0000}"/>
    <cellStyle name="Normal 2 5 69 2 2" xfId="26309" xr:uid="{00000000-0005-0000-0000-00003E7B0000}"/>
    <cellStyle name="Normal 2 5 69 2 2 2" xfId="26310" xr:uid="{00000000-0005-0000-0000-00003F7B0000}"/>
    <cellStyle name="Normal 2 5 69 2 2 3" xfId="26311" xr:uid="{00000000-0005-0000-0000-0000407B0000}"/>
    <cellStyle name="Normal 2 5 69 2 3" xfId="26312" xr:uid="{00000000-0005-0000-0000-0000417B0000}"/>
    <cellStyle name="Normal 2 5 69 2 4" xfId="26313" xr:uid="{00000000-0005-0000-0000-0000427B0000}"/>
    <cellStyle name="Normal 2 5 69 3" xfId="26314" xr:uid="{00000000-0005-0000-0000-0000437B0000}"/>
    <cellStyle name="Normal 2 5 69 3 2" xfId="26315" xr:uid="{00000000-0005-0000-0000-0000447B0000}"/>
    <cellStyle name="Normal 2 5 69 3 3" xfId="26316" xr:uid="{00000000-0005-0000-0000-0000457B0000}"/>
    <cellStyle name="Normal 2 5 69 4" xfId="26317" xr:uid="{00000000-0005-0000-0000-0000467B0000}"/>
    <cellStyle name="Normal 2 5 7" xfId="2439" xr:uid="{00000000-0005-0000-0000-0000477B0000}"/>
    <cellStyle name="Normal 2 5 7 2" xfId="26318" xr:uid="{00000000-0005-0000-0000-0000487B0000}"/>
    <cellStyle name="Normal 2 5 7 2 2" xfId="26319" xr:uid="{00000000-0005-0000-0000-0000497B0000}"/>
    <cellStyle name="Normal 2 5 7 2 2 2" xfId="26320" xr:uid="{00000000-0005-0000-0000-00004A7B0000}"/>
    <cellStyle name="Normal 2 5 7 2 2 3" xfId="26321" xr:uid="{00000000-0005-0000-0000-00004B7B0000}"/>
    <cellStyle name="Normal 2 5 7 2 3" xfId="26322" xr:uid="{00000000-0005-0000-0000-00004C7B0000}"/>
    <cellStyle name="Normal 2 5 7 2 4" xfId="26323" xr:uid="{00000000-0005-0000-0000-00004D7B0000}"/>
    <cellStyle name="Normal 2 5 7 3" xfId="26324" xr:uid="{00000000-0005-0000-0000-00004E7B0000}"/>
    <cellStyle name="Normal 2 5 7 3 2" xfId="26325" xr:uid="{00000000-0005-0000-0000-00004F7B0000}"/>
    <cellStyle name="Normal 2 5 7 3 3" xfId="26326" xr:uid="{00000000-0005-0000-0000-0000507B0000}"/>
    <cellStyle name="Normal 2 5 7 4" xfId="26327" xr:uid="{00000000-0005-0000-0000-0000517B0000}"/>
    <cellStyle name="Normal 2 5 70" xfId="2440" xr:uid="{00000000-0005-0000-0000-0000527B0000}"/>
    <cellStyle name="Normal 2 5 70 2" xfId="26328" xr:uid="{00000000-0005-0000-0000-0000537B0000}"/>
    <cellStyle name="Normal 2 5 70 2 2" xfId="26329" xr:uid="{00000000-0005-0000-0000-0000547B0000}"/>
    <cellStyle name="Normal 2 5 70 2 2 2" xfId="26330" xr:uid="{00000000-0005-0000-0000-0000557B0000}"/>
    <cellStyle name="Normal 2 5 70 2 2 3" xfId="26331" xr:uid="{00000000-0005-0000-0000-0000567B0000}"/>
    <cellStyle name="Normal 2 5 70 2 3" xfId="26332" xr:uid="{00000000-0005-0000-0000-0000577B0000}"/>
    <cellStyle name="Normal 2 5 70 2 4" xfId="26333" xr:uid="{00000000-0005-0000-0000-0000587B0000}"/>
    <cellStyle name="Normal 2 5 70 3" xfId="26334" xr:uid="{00000000-0005-0000-0000-0000597B0000}"/>
    <cellStyle name="Normal 2 5 70 3 2" xfId="26335" xr:uid="{00000000-0005-0000-0000-00005A7B0000}"/>
    <cellStyle name="Normal 2 5 70 3 3" xfId="26336" xr:uid="{00000000-0005-0000-0000-00005B7B0000}"/>
    <cellStyle name="Normal 2 5 70 4" xfId="26337" xr:uid="{00000000-0005-0000-0000-00005C7B0000}"/>
    <cellStyle name="Normal 2 5 71" xfId="2441" xr:uid="{00000000-0005-0000-0000-00005D7B0000}"/>
    <cellStyle name="Normal 2 5 71 2" xfId="26338" xr:uid="{00000000-0005-0000-0000-00005E7B0000}"/>
    <cellStyle name="Normal 2 5 71 2 2" xfId="26339" xr:uid="{00000000-0005-0000-0000-00005F7B0000}"/>
    <cellStyle name="Normal 2 5 71 2 2 2" xfId="26340" xr:uid="{00000000-0005-0000-0000-0000607B0000}"/>
    <cellStyle name="Normal 2 5 71 2 2 3" xfId="26341" xr:uid="{00000000-0005-0000-0000-0000617B0000}"/>
    <cellStyle name="Normal 2 5 71 2 3" xfId="26342" xr:uid="{00000000-0005-0000-0000-0000627B0000}"/>
    <cellStyle name="Normal 2 5 71 2 4" xfId="26343" xr:uid="{00000000-0005-0000-0000-0000637B0000}"/>
    <cellStyle name="Normal 2 5 71 3" xfId="26344" xr:uid="{00000000-0005-0000-0000-0000647B0000}"/>
    <cellStyle name="Normal 2 5 71 3 2" xfId="26345" xr:uid="{00000000-0005-0000-0000-0000657B0000}"/>
    <cellStyle name="Normal 2 5 71 3 3" xfId="26346" xr:uid="{00000000-0005-0000-0000-0000667B0000}"/>
    <cellStyle name="Normal 2 5 71 4" xfId="26347" xr:uid="{00000000-0005-0000-0000-0000677B0000}"/>
    <cellStyle name="Normal 2 5 72" xfId="2442" xr:uid="{00000000-0005-0000-0000-0000687B0000}"/>
    <cellStyle name="Normal 2 5 72 2" xfId="26348" xr:uid="{00000000-0005-0000-0000-0000697B0000}"/>
    <cellStyle name="Normal 2 5 72 2 2" xfId="26349" xr:uid="{00000000-0005-0000-0000-00006A7B0000}"/>
    <cellStyle name="Normal 2 5 72 2 2 2" xfId="26350" xr:uid="{00000000-0005-0000-0000-00006B7B0000}"/>
    <cellStyle name="Normal 2 5 72 2 2 3" xfId="26351" xr:uid="{00000000-0005-0000-0000-00006C7B0000}"/>
    <cellStyle name="Normal 2 5 72 2 3" xfId="26352" xr:uid="{00000000-0005-0000-0000-00006D7B0000}"/>
    <cellStyle name="Normal 2 5 72 2 4" xfId="26353" xr:uid="{00000000-0005-0000-0000-00006E7B0000}"/>
    <cellStyle name="Normal 2 5 72 3" xfId="26354" xr:uid="{00000000-0005-0000-0000-00006F7B0000}"/>
    <cellStyle name="Normal 2 5 72 3 2" xfId="26355" xr:uid="{00000000-0005-0000-0000-0000707B0000}"/>
    <cellStyle name="Normal 2 5 72 3 3" xfId="26356" xr:uid="{00000000-0005-0000-0000-0000717B0000}"/>
    <cellStyle name="Normal 2 5 72 4" xfId="26357" xr:uid="{00000000-0005-0000-0000-0000727B0000}"/>
    <cellStyle name="Normal 2 5 73" xfId="2443" xr:uid="{00000000-0005-0000-0000-0000737B0000}"/>
    <cellStyle name="Normal 2 5 73 2" xfId="26358" xr:uid="{00000000-0005-0000-0000-0000747B0000}"/>
    <cellStyle name="Normal 2 5 73 2 2" xfId="26359" xr:uid="{00000000-0005-0000-0000-0000757B0000}"/>
    <cellStyle name="Normal 2 5 73 2 2 2" xfId="26360" xr:uid="{00000000-0005-0000-0000-0000767B0000}"/>
    <cellStyle name="Normal 2 5 73 2 2 3" xfId="26361" xr:uid="{00000000-0005-0000-0000-0000777B0000}"/>
    <cellStyle name="Normal 2 5 73 2 3" xfId="26362" xr:uid="{00000000-0005-0000-0000-0000787B0000}"/>
    <cellStyle name="Normal 2 5 73 2 4" xfId="26363" xr:uid="{00000000-0005-0000-0000-0000797B0000}"/>
    <cellStyle name="Normal 2 5 73 3" xfId="26364" xr:uid="{00000000-0005-0000-0000-00007A7B0000}"/>
    <cellStyle name="Normal 2 5 73 3 2" xfId="26365" xr:uid="{00000000-0005-0000-0000-00007B7B0000}"/>
    <cellStyle name="Normal 2 5 73 3 3" xfId="26366" xr:uid="{00000000-0005-0000-0000-00007C7B0000}"/>
    <cellStyle name="Normal 2 5 73 4" xfId="26367" xr:uid="{00000000-0005-0000-0000-00007D7B0000}"/>
    <cellStyle name="Normal 2 5 74" xfId="2444" xr:uid="{00000000-0005-0000-0000-00007E7B0000}"/>
    <cellStyle name="Normal 2 5 74 2" xfId="26368" xr:uid="{00000000-0005-0000-0000-00007F7B0000}"/>
    <cellStyle name="Normal 2 5 74 2 2" xfId="26369" xr:uid="{00000000-0005-0000-0000-0000807B0000}"/>
    <cellStyle name="Normal 2 5 74 2 2 2" xfId="26370" xr:uid="{00000000-0005-0000-0000-0000817B0000}"/>
    <cellStyle name="Normal 2 5 74 2 2 3" xfId="26371" xr:uid="{00000000-0005-0000-0000-0000827B0000}"/>
    <cellStyle name="Normal 2 5 74 2 3" xfId="26372" xr:uid="{00000000-0005-0000-0000-0000837B0000}"/>
    <cellStyle name="Normal 2 5 74 2 4" xfId="26373" xr:uid="{00000000-0005-0000-0000-0000847B0000}"/>
    <cellStyle name="Normal 2 5 74 3" xfId="26374" xr:uid="{00000000-0005-0000-0000-0000857B0000}"/>
    <cellStyle name="Normal 2 5 74 3 2" xfId="26375" xr:uid="{00000000-0005-0000-0000-0000867B0000}"/>
    <cellStyle name="Normal 2 5 74 3 3" xfId="26376" xr:uid="{00000000-0005-0000-0000-0000877B0000}"/>
    <cellStyle name="Normal 2 5 74 4" xfId="26377" xr:uid="{00000000-0005-0000-0000-0000887B0000}"/>
    <cellStyle name="Normal 2 5 75" xfId="2445" xr:uid="{00000000-0005-0000-0000-0000897B0000}"/>
    <cellStyle name="Normal 2 5 75 2" xfId="26378" xr:uid="{00000000-0005-0000-0000-00008A7B0000}"/>
    <cellStyle name="Normal 2 5 75 2 2" xfId="26379" xr:uid="{00000000-0005-0000-0000-00008B7B0000}"/>
    <cellStyle name="Normal 2 5 75 2 2 2" xfId="26380" xr:uid="{00000000-0005-0000-0000-00008C7B0000}"/>
    <cellStyle name="Normal 2 5 75 2 2 3" xfId="26381" xr:uid="{00000000-0005-0000-0000-00008D7B0000}"/>
    <cellStyle name="Normal 2 5 75 2 3" xfId="26382" xr:uid="{00000000-0005-0000-0000-00008E7B0000}"/>
    <cellStyle name="Normal 2 5 75 2 4" xfId="26383" xr:uid="{00000000-0005-0000-0000-00008F7B0000}"/>
    <cellStyle name="Normal 2 5 75 3" xfId="26384" xr:uid="{00000000-0005-0000-0000-0000907B0000}"/>
    <cellStyle name="Normal 2 5 75 3 2" xfId="26385" xr:uid="{00000000-0005-0000-0000-0000917B0000}"/>
    <cellStyle name="Normal 2 5 75 3 3" xfId="26386" xr:uid="{00000000-0005-0000-0000-0000927B0000}"/>
    <cellStyle name="Normal 2 5 75 4" xfId="26387" xr:uid="{00000000-0005-0000-0000-0000937B0000}"/>
    <cellStyle name="Normal 2 5 76" xfId="2446" xr:uid="{00000000-0005-0000-0000-0000947B0000}"/>
    <cellStyle name="Normal 2 5 76 2" xfId="26388" xr:uid="{00000000-0005-0000-0000-0000957B0000}"/>
    <cellStyle name="Normal 2 5 76 2 2" xfId="26389" xr:uid="{00000000-0005-0000-0000-0000967B0000}"/>
    <cellStyle name="Normal 2 5 76 2 2 2" xfId="26390" xr:uid="{00000000-0005-0000-0000-0000977B0000}"/>
    <cellStyle name="Normal 2 5 76 2 2 3" xfId="26391" xr:uid="{00000000-0005-0000-0000-0000987B0000}"/>
    <cellStyle name="Normal 2 5 76 2 3" xfId="26392" xr:uid="{00000000-0005-0000-0000-0000997B0000}"/>
    <cellStyle name="Normal 2 5 76 2 4" xfId="26393" xr:uid="{00000000-0005-0000-0000-00009A7B0000}"/>
    <cellStyle name="Normal 2 5 76 3" xfId="26394" xr:uid="{00000000-0005-0000-0000-00009B7B0000}"/>
    <cellStyle name="Normal 2 5 76 3 2" xfId="26395" xr:uid="{00000000-0005-0000-0000-00009C7B0000}"/>
    <cellStyle name="Normal 2 5 76 3 3" xfId="26396" xr:uid="{00000000-0005-0000-0000-00009D7B0000}"/>
    <cellStyle name="Normal 2 5 76 4" xfId="26397" xr:uid="{00000000-0005-0000-0000-00009E7B0000}"/>
    <cellStyle name="Normal 2 5 77" xfId="2447" xr:uid="{00000000-0005-0000-0000-00009F7B0000}"/>
    <cellStyle name="Normal 2 5 77 2" xfId="26398" xr:uid="{00000000-0005-0000-0000-0000A07B0000}"/>
    <cellStyle name="Normal 2 5 77 2 2" xfId="26399" xr:uid="{00000000-0005-0000-0000-0000A17B0000}"/>
    <cellStyle name="Normal 2 5 77 2 2 2" xfId="26400" xr:uid="{00000000-0005-0000-0000-0000A27B0000}"/>
    <cellStyle name="Normal 2 5 77 2 2 3" xfId="26401" xr:uid="{00000000-0005-0000-0000-0000A37B0000}"/>
    <cellStyle name="Normal 2 5 77 2 3" xfId="26402" xr:uid="{00000000-0005-0000-0000-0000A47B0000}"/>
    <cellStyle name="Normal 2 5 77 2 4" xfId="26403" xr:uid="{00000000-0005-0000-0000-0000A57B0000}"/>
    <cellStyle name="Normal 2 5 77 3" xfId="26404" xr:uid="{00000000-0005-0000-0000-0000A67B0000}"/>
    <cellStyle name="Normal 2 5 77 3 2" xfId="26405" xr:uid="{00000000-0005-0000-0000-0000A77B0000}"/>
    <cellStyle name="Normal 2 5 77 3 3" xfId="26406" xr:uid="{00000000-0005-0000-0000-0000A87B0000}"/>
    <cellStyle name="Normal 2 5 77 4" xfId="26407" xr:uid="{00000000-0005-0000-0000-0000A97B0000}"/>
    <cellStyle name="Normal 2 5 78" xfId="2448" xr:uid="{00000000-0005-0000-0000-0000AA7B0000}"/>
    <cellStyle name="Normal 2 5 78 2" xfId="26408" xr:uid="{00000000-0005-0000-0000-0000AB7B0000}"/>
    <cellStyle name="Normal 2 5 78 2 2" xfId="26409" xr:uid="{00000000-0005-0000-0000-0000AC7B0000}"/>
    <cellStyle name="Normal 2 5 78 2 2 2" xfId="26410" xr:uid="{00000000-0005-0000-0000-0000AD7B0000}"/>
    <cellStyle name="Normal 2 5 78 2 2 3" xfId="26411" xr:uid="{00000000-0005-0000-0000-0000AE7B0000}"/>
    <cellStyle name="Normal 2 5 78 2 3" xfId="26412" xr:uid="{00000000-0005-0000-0000-0000AF7B0000}"/>
    <cellStyle name="Normal 2 5 78 2 4" xfId="26413" xr:uid="{00000000-0005-0000-0000-0000B07B0000}"/>
    <cellStyle name="Normal 2 5 78 3" xfId="26414" xr:uid="{00000000-0005-0000-0000-0000B17B0000}"/>
    <cellStyle name="Normal 2 5 78 3 2" xfId="26415" xr:uid="{00000000-0005-0000-0000-0000B27B0000}"/>
    <cellStyle name="Normal 2 5 78 3 3" xfId="26416" xr:uid="{00000000-0005-0000-0000-0000B37B0000}"/>
    <cellStyle name="Normal 2 5 78 4" xfId="26417" xr:uid="{00000000-0005-0000-0000-0000B47B0000}"/>
    <cellStyle name="Normal 2 5 79" xfId="2449" xr:uid="{00000000-0005-0000-0000-0000B57B0000}"/>
    <cellStyle name="Normal 2 5 79 2" xfId="26418" xr:uid="{00000000-0005-0000-0000-0000B67B0000}"/>
    <cellStyle name="Normal 2 5 79 2 2" xfId="26419" xr:uid="{00000000-0005-0000-0000-0000B77B0000}"/>
    <cellStyle name="Normal 2 5 79 2 2 2" xfId="26420" xr:uid="{00000000-0005-0000-0000-0000B87B0000}"/>
    <cellStyle name="Normal 2 5 79 2 2 3" xfId="26421" xr:uid="{00000000-0005-0000-0000-0000B97B0000}"/>
    <cellStyle name="Normal 2 5 79 2 3" xfId="26422" xr:uid="{00000000-0005-0000-0000-0000BA7B0000}"/>
    <cellStyle name="Normal 2 5 79 2 4" xfId="26423" xr:uid="{00000000-0005-0000-0000-0000BB7B0000}"/>
    <cellStyle name="Normal 2 5 79 3" xfId="26424" xr:uid="{00000000-0005-0000-0000-0000BC7B0000}"/>
    <cellStyle name="Normal 2 5 79 3 2" xfId="26425" xr:uid="{00000000-0005-0000-0000-0000BD7B0000}"/>
    <cellStyle name="Normal 2 5 79 3 3" xfId="26426" xr:uid="{00000000-0005-0000-0000-0000BE7B0000}"/>
    <cellStyle name="Normal 2 5 79 4" xfId="26427" xr:uid="{00000000-0005-0000-0000-0000BF7B0000}"/>
    <cellStyle name="Normal 2 5 8" xfId="2450" xr:uid="{00000000-0005-0000-0000-0000C07B0000}"/>
    <cellStyle name="Normal 2 5 8 2" xfId="26428" xr:uid="{00000000-0005-0000-0000-0000C17B0000}"/>
    <cellStyle name="Normal 2 5 8 2 2" xfId="26429" xr:uid="{00000000-0005-0000-0000-0000C27B0000}"/>
    <cellStyle name="Normal 2 5 8 2 2 2" xfId="26430" xr:uid="{00000000-0005-0000-0000-0000C37B0000}"/>
    <cellStyle name="Normal 2 5 8 2 2 3" xfId="26431" xr:uid="{00000000-0005-0000-0000-0000C47B0000}"/>
    <cellStyle name="Normal 2 5 8 2 3" xfId="26432" xr:uid="{00000000-0005-0000-0000-0000C57B0000}"/>
    <cellStyle name="Normal 2 5 8 2 4" xfId="26433" xr:uid="{00000000-0005-0000-0000-0000C67B0000}"/>
    <cellStyle name="Normal 2 5 8 3" xfId="26434" xr:uid="{00000000-0005-0000-0000-0000C77B0000}"/>
    <cellStyle name="Normal 2 5 8 3 2" xfId="26435" xr:uid="{00000000-0005-0000-0000-0000C87B0000}"/>
    <cellStyle name="Normal 2 5 8 3 3" xfId="26436" xr:uid="{00000000-0005-0000-0000-0000C97B0000}"/>
    <cellStyle name="Normal 2 5 8 4" xfId="26437" xr:uid="{00000000-0005-0000-0000-0000CA7B0000}"/>
    <cellStyle name="Normal 2 5 80" xfId="2451" xr:uid="{00000000-0005-0000-0000-0000CB7B0000}"/>
    <cellStyle name="Normal 2 5 80 2" xfId="26438" xr:uid="{00000000-0005-0000-0000-0000CC7B0000}"/>
    <cellStyle name="Normal 2 5 80 2 2" xfId="26439" xr:uid="{00000000-0005-0000-0000-0000CD7B0000}"/>
    <cellStyle name="Normal 2 5 80 2 2 2" xfId="26440" xr:uid="{00000000-0005-0000-0000-0000CE7B0000}"/>
    <cellStyle name="Normal 2 5 80 2 2 3" xfId="26441" xr:uid="{00000000-0005-0000-0000-0000CF7B0000}"/>
    <cellStyle name="Normal 2 5 80 2 3" xfId="26442" xr:uid="{00000000-0005-0000-0000-0000D07B0000}"/>
    <cellStyle name="Normal 2 5 80 2 4" xfId="26443" xr:uid="{00000000-0005-0000-0000-0000D17B0000}"/>
    <cellStyle name="Normal 2 5 80 3" xfId="26444" xr:uid="{00000000-0005-0000-0000-0000D27B0000}"/>
    <cellStyle name="Normal 2 5 80 3 2" xfId="26445" xr:uid="{00000000-0005-0000-0000-0000D37B0000}"/>
    <cellStyle name="Normal 2 5 80 3 3" xfId="26446" xr:uid="{00000000-0005-0000-0000-0000D47B0000}"/>
    <cellStyle name="Normal 2 5 80 4" xfId="26447" xr:uid="{00000000-0005-0000-0000-0000D57B0000}"/>
    <cellStyle name="Normal 2 5 81" xfId="2452" xr:uid="{00000000-0005-0000-0000-0000D67B0000}"/>
    <cellStyle name="Normal 2 5 81 2" xfId="26448" xr:uid="{00000000-0005-0000-0000-0000D77B0000}"/>
    <cellStyle name="Normal 2 5 81 2 2" xfId="26449" xr:uid="{00000000-0005-0000-0000-0000D87B0000}"/>
    <cellStyle name="Normal 2 5 81 2 2 2" xfId="26450" xr:uid="{00000000-0005-0000-0000-0000D97B0000}"/>
    <cellStyle name="Normal 2 5 81 2 2 3" xfId="26451" xr:uid="{00000000-0005-0000-0000-0000DA7B0000}"/>
    <cellStyle name="Normal 2 5 81 2 3" xfId="26452" xr:uid="{00000000-0005-0000-0000-0000DB7B0000}"/>
    <cellStyle name="Normal 2 5 81 2 4" xfId="26453" xr:uid="{00000000-0005-0000-0000-0000DC7B0000}"/>
    <cellStyle name="Normal 2 5 81 3" xfId="26454" xr:uid="{00000000-0005-0000-0000-0000DD7B0000}"/>
    <cellStyle name="Normal 2 5 81 3 2" xfId="26455" xr:uid="{00000000-0005-0000-0000-0000DE7B0000}"/>
    <cellStyle name="Normal 2 5 81 3 3" xfId="26456" xr:uid="{00000000-0005-0000-0000-0000DF7B0000}"/>
    <cellStyle name="Normal 2 5 81 4" xfId="26457" xr:uid="{00000000-0005-0000-0000-0000E07B0000}"/>
    <cellStyle name="Normal 2 5 82" xfId="2453" xr:uid="{00000000-0005-0000-0000-0000E17B0000}"/>
    <cellStyle name="Normal 2 5 82 2" xfId="26458" xr:uid="{00000000-0005-0000-0000-0000E27B0000}"/>
    <cellStyle name="Normal 2 5 82 2 2" xfId="26459" xr:uid="{00000000-0005-0000-0000-0000E37B0000}"/>
    <cellStyle name="Normal 2 5 82 2 2 2" xfId="26460" xr:uid="{00000000-0005-0000-0000-0000E47B0000}"/>
    <cellStyle name="Normal 2 5 82 2 2 3" xfId="26461" xr:uid="{00000000-0005-0000-0000-0000E57B0000}"/>
    <cellStyle name="Normal 2 5 82 2 3" xfId="26462" xr:uid="{00000000-0005-0000-0000-0000E67B0000}"/>
    <cellStyle name="Normal 2 5 82 2 4" xfId="26463" xr:uid="{00000000-0005-0000-0000-0000E77B0000}"/>
    <cellStyle name="Normal 2 5 82 3" xfId="26464" xr:uid="{00000000-0005-0000-0000-0000E87B0000}"/>
    <cellStyle name="Normal 2 5 82 3 2" xfId="26465" xr:uid="{00000000-0005-0000-0000-0000E97B0000}"/>
    <cellStyle name="Normal 2 5 82 3 3" xfId="26466" xr:uid="{00000000-0005-0000-0000-0000EA7B0000}"/>
    <cellStyle name="Normal 2 5 82 4" xfId="26467" xr:uid="{00000000-0005-0000-0000-0000EB7B0000}"/>
    <cellStyle name="Normal 2 5 83" xfId="2454" xr:uid="{00000000-0005-0000-0000-0000EC7B0000}"/>
    <cellStyle name="Normal 2 5 83 2" xfId="26468" xr:uid="{00000000-0005-0000-0000-0000ED7B0000}"/>
    <cellStyle name="Normal 2 5 83 2 2" xfId="26469" xr:uid="{00000000-0005-0000-0000-0000EE7B0000}"/>
    <cellStyle name="Normal 2 5 83 2 2 2" xfId="26470" xr:uid="{00000000-0005-0000-0000-0000EF7B0000}"/>
    <cellStyle name="Normal 2 5 83 2 2 3" xfId="26471" xr:uid="{00000000-0005-0000-0000-0000F07B0000}"/>
    <cellStyle name="Normal 2 5 83 2 3" xfId="26472" xr:uid="{00000000-0005-0000-0000-0000F17B0000}"/>
    <cellStyle name="Normal 2 5 83 2 4" xfId="26473" xr:uid="{00000000-0005-0000-0000-0000F27B0000}"/>
    <cellStyle name="Normal 2 5 83 3" xfId="26474" xr:uid="{00000000-0005-0000-0000-0000F37B0000}"/>
    <cellStyle name="Normal 2 5 83 3 2" xfId="26475" xr:uid="{00000000-0005-0000-0000-0000F47B0000}"/>
    <cellStyle name="Normal 2 5 83 3 3" xfId="26476" xr:uid="{00000000-0005-0000-0000-0000F57B0000}"/>
    <cellStyle name="Normal 2 5 83 4" xfId="26477" xr:uid="{00000000-0005-0000-0000-0000F67B0000}"/>
    <cellStyle name="Normal 2 5 84" xfId="2455" xr:uid="{00000000-0005-0000-0000-0000F77B0000}"/>
    <cellStyle name="Normal 2 5 84 2" xfId="26478" xr:uid="{00000000-0005-0000-0000-0000F87B0000}"/>
    <cellStyle name="Normal 2 5 84 2 2" xfId="26479" xr:uid="{00000000-0005-0000-0000-0000F97B0000}"/>
    <cellStyle name="Normal 2 5 84 2 2 2" xfId="26480" xr:uid="{00000000-0005-0000-0000-0000FA7B0000}"/>
    <cellStyle name="Normal 2 5 84 2 2 3" xfId="26481" xr:uid="{00000000-0005-0000-0000-0000FB7B0000}"/>
    <cellStyle name="Normal 2 5 84 2 3" xfId="26482" xr:uid="{00000000-0005-0000-0000-0000FC7B0000}"/>
    <cellStyle name="Normal 2 5 84 2 4" xfId="26483" xr:uid="{00000000-0005-0000-0000-0000FD7B0000}"/>
    <cellStyle name="Normal 2 5 84 3" xfId="26484" xr:uid="{00000000-0005-0000-0000-0000FE7B0000}"/>
    <cellStyle name="Normal 2 5 84 3 2" xfId="26485" xr:uid="{00000000-0005-0000-0000-0000FF7B0000}"/>
    <cellStyle name="Normal 2 5 84 3 3" xfId="26486" xr:uid="{00000000-0005-0000-0000-0000007C0000}"/>
    <cellStyle name="Normal 2 5 84 4" xfId="26487" xr:uid="{00000000-0005-0000-0000-0000017C0000}"/>
    <cellStyle name="Normal 2 5 85" xfId="2456" xr:uid="{00000000-0005-0000-0000-0000027C0000}"/>
    <cellStyle name="Normal 2 5 85 2" xfId="26488" xr:uid="{00000000-0005-0000-0000-0000037C0000}"/>
    <cellStyle name="Normal 2 5 85 2 2" xfId="26489" xr:uid="{00000000-0005-0000-0000-0000047C0000}"/>
    <cellStyle name="Normal 2 5 85 2 2 2" xfId="26490" xr:uid="{00000000-0005-0000-0000-0000057C0000}"/>
    <cellStyle name="Normal 2 5 85 2 2 3" xfId="26491" xr:uid="{00000000-0005-0000-0000-0000067C0000}"/>
    <cellStyle name="Normal 2 5 85 2 3" xfId="26492" xr:uid="{00000000-0005-0000-0000-0000077C0000}"/>
    <cellStyle name="Normal 2 5 85 2 4" xfId="26493" xr:uid="{00000000-0005-0000-0000-0000087C0000}"/>
    <cellStyle name="Normal 2 5 85 3" xfId="26494" xr:uid="{00000000-0005-0000-0000-0000097C0000}"/>
    <cellStyle name="Normal 2 5 85 3 2" xfId="26495" xr:uid="{00000000-0005-0000-0000-00000A7C0000}"/>
    <cellStyle name="Normal 2 5 85 3 3" xfId="26496" xr:uid="{00000000-0005-0000-0000-00000B7C0000}"/>
    <cellStyle name="Normal 2 5 85 4" xfId="26497" xr:uid="{00000000-0005-0000-0000-00000C7C0000}"/>
    <cellStyle name="Normal 2 5 86" xfId="2457" xr:uid="{00000000-0005-0000-0000-00000D7C0000}"/>
    <cellStyle name="Normal 2 5 86 2" xfId="26498" xr:uid="{00000000-0005-0000-0000-00000E7C0000}"/>
    <cellStyle name="Normal 2 5 86 2 2" xfId="26499" xr:uid="{00000000-0005-0000-0000-00000F7C0000}"/>
    <cellStyle name="Normal 2 5 86 2 2 2" xfId="26500" xr:uid="{00000000-0005-0000-0000-0000107C0000}"/>
    <cellStyle name="Normal 2 5 86 2 2 3" xfId="26501" xr:uid="{00000000-0005-0000-0000-0000117C0000}"/>
    <cellStyle name="Normal 2 5 86 2 3" xfId="26502" xr:uid="{00000000-0005-0000-0000-0000127C0000}"/>
    <cellStyle name="Normal 2 5 86 2 4" xfId="26503" xr:uid="{00000000-0005-0000-0000-0000137C0000}"/>
    <cellStyle name="Normal 2 5 86 3" xfId="26504" xr:uid="{00000000-0005-0000-0000-0000147C0000}"/>
    <cellStyle name="Normal 2 5 86 3 2" xfId="26505" xr:uid="{00000000-0005-0000-0000-0000157C0000}"/>
    <cellStyle name="Normal 2 5 86 3 3" xfId="26506" xr:uid="{00000000-0005-0000-0000-0000167C0000}"/>
    <cellStyle name="Normal 2 5 86 4" xfId="26507" xr:uid="{00000000-0005-0000-0000-0000177C0000}"/>
    <cellStyle name="Normal 2 5 87" xfId="2458" xr:uid="{00000000-0005-0000-0000-0000187C0000}"/>
    <cellStyle name="Normal 2 5 87 2" xfId="26508" xr:uid="{00000000-0005-0000-0000-0000197C0000}"/>
    <cellStyle name="Normal 2 5 87 2 2" xfId="26509" xr:uid="{00000000-0005-0000-0000-00001A7C0000}"/>
    <cellStyle name="Normal 2 5 87 2 2 2" xfId="26510" xr:uid="{00000000-0005-0000-0000-00001B7C0000}"/>
    <cellStyle name="Normal 2 5 87 2 2 3" xfId="26511" xr:uid="{00000000-0005-0000-0000-00001C7C0000}"/>
    <cellStyle name="Normal 2 5 87 2 3" xfId="26512" xr:uid="{00000000-0005-0000-0000-00001D7C0000}"/>
    <cellStyle name="Normal 2 5 87 2 4" xfId="26513" xr:uid="{00000000-0005-0000-0000-00001E7C0000}"/>
    <cellStyle name="Normal 2 5 87 3" xfId="26514" xr:uid="{00000000-0005-0000-0000-00001F7C0000}"/>
    <cellStyle name="Normal 2 5 87 3 2" xfId="26515" xr:uid="{00000000-0005-0000-0000-0000207C0000}"/>
    <cellStyle name="Normal 2 5 87 3 3" xfId="26516" xr:uid="{00000000-0005-0000-0000-0000217C0000}"/>
    <cellStyle name="Normal 2 5 87 4" xfId="26517" xr:uid="{00000000-0005-0000-0000-0000227C0000}"/>
    <cellStyle name="Normal 2 5 88" xfId="26518" xr:uid="{00000000-0005-0000-0000-0000237C0000}"/>
    <cellStyle name="Normal 2 5 88 2" xfId="26519" xr:uid="{00000000-0005-0000-0000-0000247C0000}"/>
    <cellStyle name="Normal 2 5 88 2 2" xfId="26520" xr:uid="{00000000-0005-0000-0000-0000257C0000}"/>
    <cellStyle name="Normal 2 5 88 2 3" xfId="26521" xr:uid="{00000000-0005-0000-0000-0000267C0000}"/>
    <cellStyle name="Normal 2 5 88 3" xfId="26522" xr:uid="{00000000-0005-0000-0000-0000277C0000}"/>
    <cellStyle name="Normal 2 5 88 4" xfId="26523" xr:uid="{00000000-0005-0000-0000-0000287C0000}"/>
    <cellStyle name="Normal 2 5 89" xfId="26524" xr:uid="{00000000-0005-0000-0000-0000297C0000}"/>
    <cellStyle name="Normal 2 5 89 2" xfId="26525" xr:uid="{00000000-0005-0000-0000-00002A7C0000}"/>
    <cellStyle name="Normal 2 5 89 3" xfId="26526" xr:uid="{00000000-0005-0000-0000-00002B7C0000}"/>
    <cellStyle name="Normal 2 5 9" xfId="2459" xr:uid="{00000000-0005-0000-0000-00002C7C0000}"/>
    <cellStyle name="Normal 2 5 9 2" xfId="26527" xr:uid="{00000000-0005-0000-0000-00002D7C0000}"/>
    <cellStyle name="Normal 2 5 9 2 2" xfId="26528" xr:uid="{00000000-0005-0000-0000-00002E7C0000}"/>
    <cellStyle name="Normal 2 5 9 2 2 2" xfId="26529" xr:uid="{00000000-0005-0000-0000-00002F7C0000}"/>
    <cellStyle name="Normal 2 5 9 2 2 3" xfId="26530" xr:uid="{00000000-0005-0000-0000-0000307C0000}"/>
    <cellStyle name="Normal 2 5 9 2 3" xfId="26531" xr:uid="{00000000-0005-0000-0000-0000317C0000}"/>
    <cellStyle name="Normal 2 5 9 2 4" xfId="26532" xr:uid="{00000000-0005-0000-0000-0000327C0000}"/>
    <cellStyle name="Normal 2 5 9 3" xfId="26533" xr:uid="{00000000-0005-0000-0000-0000337C0000}"/>
    <cellStyle name="Normal 2 5 9 3 2" xfId="26534" xr:uid="{00000000-0005-0000-0000-0000347C0000}"/>
    <cellStyle name="Normal 2 5 9 3 3" xfId="26535" xr:uid="{00000000-0005-0000-0000-0000357C0000}"/>
    <cellStyle name="Normal 2 5 9 4" xfId="26536" xr:uid="{00000000-0005-0000-0000-0000367C0000}"/>
    <cellStyle name="Normal 2 5 90" xfId="26537" xr:uid="{00000000-0005-0000-0000-0000377C0000}"/>
    <cellStyle name="Normal 2 5 91" xfId="26538" xr:uid="{00000000-0005-0000-0000-0000387C0000}"/>
    <cellStyle name="Normal 2 5_2015 Annual Rpt" xfId="4992" xr:uid="{00000000-0005-0000-0000-0000397C0000}"/>
    <cellStyle name="Normal 2 50" xfId="2460" xr:uid="{00000000-0005-0000-0000-00003A7C0000}"/>
    <cellStyle name="Normal 2 50 2" xfId="26539" xr:uid="{00000000-0005-0000-0000-00003B7C0000}"/>
    <cellStyle name="Normal 2 50 2 2" xfId="26540" xr:uid="{00000000-0005-0000-0000-00003C7C0000}"/>
    <cellStyle name="Normal 2 50 2 2 2" xfId="26541" xr:uid="{00000000-0005-0000-0000-00003D7C0000}"/>
    <cellStyle name="Normal 2 50 2 2 3" xfId="26542" xr:uid="{00000000-0005-0000-0000-00003E7C0000}"/>
    <cellStyle name="Normal 2 50 2 3" xfId="26543" xr:uid="{00000000-0005-0000-0000-00003F7C0000}"/>
    <cellStyle name="Normal 2 50 2 4" xfId="26544" xr:uid="{00000000-0005-0000-0000-0000407C0000}"/>
    <cellStyle name="Normal 2 50 3" xfId="26545" xr:uid="{00000000-0005-0000-0000-0000417C0000}"/>
    <cellStyle name="Normal 2 50 3 2" xfId="26546" xr:uid="{00000000-0005-0000-0000-0000427C0000}"/>
    <cellStyle name="Normal 2 50 3 3" xfId="26547" xr:uid="{00000000-0005-0000-0000-0000437C0000}"/>
    <cellStyle name="Normal 2 50 4" xfId="26548" xr:uid="{00000000-0005-0000-0000-0000447C0000}"/>
    <cellStyle name="Normal 2 51" xfId="2461" xr:uid="{00000000-0005-0000-0000-0000457C0000}"/>
    <cellStyle name="Normal 2 51 2" xfId="26549" xr:uid="{00000000-0005-0000-0000-0000467C0000}"/>
    <cellStyle name="Normal 2 51 2 2" xfId="26550" xr:uid="{00000000-0005-0000-0000-0000477C0000}"/>
    <cellStyle name="Normal 2 51 2 2 2" xfId="26551" xr:uid="{00000000-0005-0000-0000-0000487C0000}"/>
    <cellStyle name="Normal 2 51 2 2 3" xfId="26552" xr:uid="{00000000-0005-0000-0000-0000497C0000}"/>
    <cellStyle name="Normal 2 51 2 3" xfId="26553" xr:uid="{00000000-0005-0000-0000-00004A7C0000}"/>
    <cellStyle name="Normal 2 51 2 4" xfId="26554" xr:uid="{00000000-0005-0000-0000-00004B7C0000}"/>
    <cellStyle name="Normal 2 51 3" xfId="26555" xr:uid="{00000000-0005-0000-0000-00004C7C0000}"/>
    <cellStyle name="Normal 2 51 3 2" xfId="26556" xr:uid="{00000000-0005-0000-0000-00004D7C0000}"/>
    <cellStyle name="Normal 2 51 3 3" xfId="26557" xr:uid="{00000000-0005-0000-0000-00004E7C0000}"/>
    <cellStyle name="Normal 2 51 4" xfId="26558" xr:uid="{00000000-0005-0000-0000-00004F7C0000}"/>
    <cellStyle name="Normal 2 52" xfId="2462" xr:uid="{00000000-0005-0000-0000-0000507C0000}"/>
    <cellStyle name="Normal 2 52 2" xfId="26559" xr:uid="{00000000-0005-0000-0000-0000517C0000}"/>
    <cellStyle name="Normal 2 52 2 2" xfId="26560" xr:uid="{00000000-0005-0000-0000-0000527C0000}"/>
    <cellStyle name="Normal 2 52 2 2 2" xfId="26561" xr:uid="{00000000-0005-0000-0000-0000537C0000}"/>
    <cellStyle name="Normal 2 52 2 2 3" xfId="26562" xr:uid="{00000000-0005-0000-0000-0000547C0000}"/>
    <cellStyle name="Normal 2 52 2 3" xfId="26563" xr:uid="{00000000-0005-0000-0000-0000557C0000}"/>
    <cellStyle name="Normal 2 52 2 4" xfId="26564" xr:uid="{00000000-0005-0000-0000-0000567C0000}"/>
    <cellStyle name="Normal 2 52 3" xfId="26565" xr:uid="{00000000-0005-0000-0000-0000577C0000}"/>
    <cellStyle name="Normal 2 52 3 2" xfId="26566" xr:uid="{00000000-0005-0000-0000-0000587C0000}"/>
    <cellStyle name="Normal 2 52 3 3" xfId="26567" xr:uid="{00000000-0005-0000-0000-0000597C0000}"/>
    <cellStyle name="Normal 2 52 4" xfId="26568" xr:uid="{00000000-0005-0000-0000-00005A7C0000}"/>
    <cellStyle name="Normal 2 53" xfId="2463" xr:uid="{00000000-0005-0000-0000-00005B7C0000}"/>
    <cellStyle name="Normal 2 53 2" xfId="26569" xr:uid="{00000000-0005-0000-0000-00005C7C0000}"/>
    <cellStyle name="Normal 2 53 2 2" xfId="26570" xr:uid="{00000000-0005-0000-0000-00005D7C0000}"/>
    <cellStyle name="Normal 2 53 2 2 2" xfId="26571" xr:uid="{00000000-0005-0000-0000-00005E7C0000}"/>
    <cellStyle name="Normal 2 53 2 2 3" xfId="26572" xr:uid="{00000000-0005-0000-0000-00005F7C0000}"/>
    <cellStyle name="Normal 2 53 2 3" xfId="26573" xr:uid="{00000000-0005-0000-0000-0000607C0000}"/>
    <cellStyle name="Normal 2 53 2 4" xfId="26574" xr:uid="{00000000-0005-0000-0000-0000617C0000}"/>
    <cellStyle name="Normal 2 53 3" xfId="26575" xr:uid="{00000000-0005-0000-0000-0000627C0000}"/>
    <cellStyle name="Normal 2 53 3 2" xfId="26576" xr:uid="{00000000-0005-0000-0000-0000637C0000}"/>
    <cellStyle name="Normal 2 53 3 3" xfId="26577" xr:uid="{00000000-0005-0000-0000-0000647C0000}"/>
    <cellStyle name="Normal 2 53 4" xfId="26578" xr:uid="{00000000-0005-0000-0000-0000657C0000}"/>
    <cellStyle name="Normal 2 54" xfId="2464" xr:uid="{00000000-0005-0000-0000-0000667C0000}"/>
    <cellStyle name="Normal 2 54 2" xfId="26579" xr:uid="{00000000-0005-0000-0000-0000677C0000}"/>
    <cellStyle name="Normal 2 54 2 2" xfId="26580" xr:uid="{00000000-0005-0000-0000-0000687C0000}"/>
    <cellStyle name="Normal 2 54 2 2 2" xfId="26581" xr:uid="{00000000-0005-0000-0000-0000697C0000}"/>
    <cellStyle name="Normal 2 54 2 2 3" xfId="26582" xr:uid="{00000000-0005-0000-0000-00006A7C0000}"/>
    <cellStyle name="Normal 2 54 2 3" xfId="26583" xr:uid="{00000000-0005-0000-0000-00006B7C0000}"/>
    <cellStyle name="Normal 2 54 2 4" xfId="26584" xr:uid="{00000000-0005-0000-0000-00006C7C0000}"/>
    <cellStyle name="Normal 2 54 3" xfId="26585" xr:uid="{00000000-0005-0000-0000-00006D7C0000}"/>
    <cellStyle name="Normal 2 54 3 2" xfId="26586" xr:uid="{00000000-0005-0000-0000-00006E7C0000}"/>
    <cellStyle name="Normal 2 54 3 3" xfId="26587" xr:uid="{00000000-0005-0000-0000-00006F7C0000}"/>
    <cellStyle name="Normal 2 54 4" xfId="26588" xr:uid="{00000000-0005-0000-0000-0000707C0000}"/>
    <cellStyle name="Normal 2 55" xfId="2465" xr:uid="{00000000-0005-0000-0000-0000717C0000}"/>
    <cellStyle name="Normal 2 55 2" xfId="26589" xr:uid="{00000000-0005-0000-0000-0000727C0000}"/>
    <cellStyle name="Normal 2 55 2 2" xfId="26590" xr:uid="{00000000-0005-0000-0000-0000737C0000}"/>
    <cellStyle name="Normal 2 55 2 2 2" xfId="26591" xr:uid="{00000000-0005-0000-0000-0000747C0000}"/>
    <cellStyle name="Normal 2 55 2 2 3" xfId="26592" xr:uid="{00000000-0005-0000-0000-0000757C0000}"/>
    <cellStyle name="Normal 2 55 2 3" xfId="26593" xr:uid="{00000000-0005-0000-0000-0000767C0000}"/>
    <cellStyle name="Normal 2 55 2 4" xfId="26594" xr:uid="{00000000-0005-0000-0000-0000777C0000}"/>
    <cellStyle name="Normal 2 55 3" xfId="26595" xr:uid="{00000000-0005-0000-0000-0000787C0000}"/>
    <cellStyle name="Normal 2 55 3 2" xfId="26596" xr:uid="{00000000-0005-0000-0000-0000797C0000}"/>
    <cellStyle name="Normal 2 55 3 3" xfId="26597" xr:uid="{00000000-0005-0000-0000-00007A7C0000}"/>
    <cellStyle name="Normal 2 55 4" xfId="26598" xr:uid="{00000000-0005-0000-0000-00007B7C0000}"/>
    <cellStyle name="Normal 2 56" xfId="2466" xr:uid="{00000000-0005-0000-0000-00007C7C0000}"/>
    <cellStyle name="Normal 2 56 2" xfId="26599" xr:uid="{00000000-0005-0000-0000-00007D7C0000}"/>
    <cellStyle name="Normal 2 56 2 2" xfId="26600" xr:uid="{00000000-0005-0000-0000-00007E7C0000}"/>
    <cellStyle name="Normal 2 56 2 2 2" xfId="26601" xr:uid="{00000000-0005-0000-0000-00007F7C0000}"/>
    <cellStyle name="Normal 2 56 2 2 3" xfId="26602" xr:uid="{00000000-0005-0000-0000-0000807C0000}"/>
    <cellStyle name="Normal 2 56 2 3" xfId="26603" xr:uid="{00000000-0005-0000-0000-0000817C0000}"/>
    <cellStyle name="Normal 2 56 2 4" xfId="26604" xr:uid="{00000000-0005-0000-0000-0000827C0000}"/>
    <cellStyle name="Normal 2 56 3" xfId="26605" xr:uid="{00000000-0005-0000-0000-0000837C0000}"/>
    <cellStyle name="Normal 2 56 3 2" xfId="26606" xr:uid="{00000000-0005-0000-0000-0000847C0000}"/>
    <cellStyle name="Normal 2 56 3 3" xfId="26607" xr:uid="{00000000-0005-0000-0000-0000857C0000}"/>
    <cellStyle name="Normal 2 56 4" xfId="26608" xr:uid="{00000000-0005-0000-0000-0000867C0000}"/>
    <cellStyle name="Normal 2 57" xfId="2467" xr:uid="{00000000-0005-0000-0000-0000877C0000}"/>
    <cellStyle name="Normal 2 57 2" xfId="26609" xr:uid="{00000000-0005-0000-0000-0000887C0000}"/>
    <cellStyle name="Normal 2 57 2 2" xfId="26610" xr:uid="{00000000-0005-0000-0000-0000897C0000}"/>
    <cellStyle name="Normal 2 57 2 2 2" xfId="26611" xr:uid="{00000000-0005-0000-0000-00008A7C0000}"/>
    <cellStyle name="Normal 2 57 2 2 3" xfId="26612" xr:uid="{00000000-0005-0000-0000-00008B7C0000}"/>
    <cellStyle name="Normal 2 57 2 3" xfId="26613" xr:uid="{00000000-0005-0000-0000-00008C7C0000}"/>
    <cellStyle name="Normal 2 57 2 4" xfId="26614" xr:uid="{00000000-0005-0000-0000-00008D7C0000}"/>
    <cellStyle name="Normal 2 57 3" xfId="26615" xr:uid="{00000000-0005-0000-0000-00008E7C0000}"/>
    <cellStyle name="Normal 2 57 3 2" xfId="26616" xr:uid="{00000000-0005-0000-0000-00008F7C0000}"/>
    <cellStyle name="Normal 2 57 3 3" xfId="26617" xr:uid="{00000000-0005-0000-0000-0000907C0000}"/>
    <cellStyle name="Normal 2 57 4" xfId="26618" xr:uid="{00000000-0005-0000-0000-0000917C0000}"/>
    <cellStyle name="Normal 2 58" xfId="2468" xr:uid="{00000000-0005-0000-0000-0000927C0000}"/>
    <cellStyle name="Normal 2 58 2" xfId="26619" xr:uid="{00000000-0005-0000-0000-0000937C0000}"/>
    <cellStyle name="Normal 2 58 2 2" xfId="26620" xr:uid="{00000000-0005-0000-0000-0000947C0000}"/>
    <cellStyle name="Normal 2 58 2 2 2" xfId="26621" xr:uid="{00000000-0005-0000-0000-0000957C0000}"/>
    <cellStyle name="Normal 2 58 2 2 3" xfId="26622" xr:uid="{00000000-0005-0000-0000-0000967C0000}"/>
    <cellStyle name="Normal 2 58 2 3" xfId="26623" xr:uid="{00000000-0005-0000-0000-0000977C0000}"/>
    <cellStyle name="Normal 2 58 2 4" xfId="26624" xr:uid="{00000000-0005-0000-0000-0000987C0000}"/>
    <cellStyle name="Normal 2 58 3" xfId="26625" xr:uid="{00000000-0005-0000-0000-0000997C0000}"/>
    <cellStyle name="Normal 2 58 3 2" xfId="26626" xr:uid="{00000000-0005-0000-0000-00009A7C0000}"/>
    <cellStyle name="Normal 2 58 3 3" xfId="26627" xr:uid="{00000000-0005-0000-0000-00009B7C0000}"/>
    <cellStyle name="Normal 2 58 4" xfId="26628" xr:uid="{00000000-0005-0000-0000-00009C7C0000}"/>
    <cellStyle name="Normal 2 59" xfId="2469" xr:uid="{00000000-0005-0000-0000-00009D7C0000}"/>
    <cellStyle name="Normal 2 59 2" xfId="26629" xr:uid="{00000000-0005-0000-0000-00009E7C0000}"/>
    <cellStyle name="Normal 2 59 2 2" xfId="26630" xr:uid="{00000000-0005-0000-0000-00009F7C0000}"/>
    <cellStyle name="Normal 2 59 2 2 2" xfId="26631" xr:uid="{00000000-0005-0000-0000-0000A07C0000}"/>
    <cellStyle name="Normal 2 59 2 2 3" xfId="26632" xr:uid="{00000000-0005-0000-0000-0000A17C0000}"/>
    <cellStyle name="Normal 2 59 2 3" xfId="26633" xr:uid="{00000000-0005-0000-0000-0000A27C0000}"/>
    <cellStyle name="Normal 2 59 2 4" xfId="26634" xr:uid="{00000000-0005-0000-0000-0000A37C0000}"/>
    <cellStyle name="Normal 2 59 3" xfId="26635" xr:uid="{00000000-0005-0000-0000-0000A47C0000}"/>
    <cellStyle name="Normal 2 59 3 2" xfId="26636" xr:uid="{00000000-0005-0000-0000-0000A57C0000}"/>
    <cellStyle name="Normal 2 59 3 3" xfId="26637" xr:uid="{00000000-0005-0000-0000-0000A67C0000}"/>
    <cellStyle name="Normal 2 59 4" xfId="26638" xr:uid="{00000000-0005-0000-0000-0000A77C0000}"/>
    <cellStyle name="Normal 2 6" xfId="125" xr:uid="{00000000-0005-0000-0000-0000A87C0000}"/>
    <cellStyle name="Normal 2 6 2" xfId="126" xr:uid="{00000000-0005-0000-0000-0000A97C0000}"/>
    <cellStyle name="Normal 2 6 2 2" xfId="127" xr:uid="{00000000-0005-0000-0000-0000AA7C0000}"/>
    <cellStyle name="Normal 2 6 2 2 2" xfId="26639" xr:uid="{00000000-0005-0000-0000-0000AB7C0000}"/>
    <cellStyle name="Normal 2 6 2 2 3" xfId="26640" xr:uid="{00000000-0005-0000-0000-0000AC7C0000}"/>
    <cellStyle name="Normal 2 6 2 3" xfId="26641" xr:uid="{00000000-0005-0000-0000-0000AD7C0000}"/>
    <cellStyle name="Normal 2 6 2 4" xfId="26642" xr:uid="{00000000-0005-0000-0000-0000AE7C0000}"/>
    <cellStyle name="Normal 2 6 3" xfId="128" xr:uid="{00000000-0005-0000-0000-0000AF7C0000}"/>
    <cellStyle name="Normal 2 6 3 2" xfId="2470" xr:uid="{00000000-0005-0000-0000-0000B07C0000}"/>
    <cellStyle name="Normal 2 6 3 3" xfId="26643" xr:uid="{00000000-0005-0000-0000-0000B17C0000}"/>
    <cellStyle name="Normal 2 6 3 4" xfId="26644" xr:uid="{00000000-0005-0000-0000-0000B27C0000}"/>
    <cellStyle name="Normal 2 6 4" xfId="26645" xr:uid="{00000000-0005-0000-0000-0000B37C0000}"/>
    <cellStyle name="Normal 2 6 5" xfId="26646" xr:uid="{00000000-0005-0000-0000-0000B47C0000}"/>
    <cellStyle name="Normal 2 6_App b.3 Unspent_" xfId="5107" xr:uid="{00000000-0005-0000-0000-0000B57C0000}"/>
    <cellStyle name="Normal 2 60" xfId="2471" xr:uid="{00000000-0005-0000-0000-0000B67C0000}"/>
    <cellStyle name="Normal 2 60 2" xfId="26647" xr:uid="{00000000-0005-0000-0000-0000B77C0000}"/>
    <cellStyle name="Normal 2 60 2 2" xfId="26648" xr:uid="{00000000-0005-0000-0000-0000B87C0000}"/>
    <cellStyle name="Normal 2 60 2 2 2" xfId="26649" xr:uid="{00000000-0005-0000-0000-0000B97C0000}"/>
    <cellStyle name="Normal 2 60 2 2 3" xfId="26650" xr:uid="{00000000-0005-0000-0000-0000BA7C0000}"/>
    <cellStyle name="Normal 2 60 2 3" xfId="26651" xr:uid="{00000000-0005-0000-0000-0000BB7C0000}"/>
    <cellStyle name="Normal 2 60 2 4" xfId="26652" xr:uid="{00000000-0005-0000-0000-0000BC7C0000}"/>
    <cellStyle name="Normal 2 60 3" xfId="26653" xr:uid="{00000000-0005-0000-0000-0000BD7C0000}"/>
    <cellStyle name="Normal 2 60 3 2" xfId="26654" xr:uid="{00000000-0005-0000-0000-0000BE7C0000}"/>
    <cellStyle name="Normal 2 60 3 3" xfId="26655" xr:uid="{00000000-0005-0000-0000-0000BF7C0000}"/>
    <cellStyle name="Normal 2 60 4" xfId="26656" xr:uid="{00000000-0005-0000-0000-0000C07C0000}"/>
    <cellStyle name="Normal 2 61" xfId="2472" xr:uid="{00000000-0005-0000-0000-0000C17C0000}"/>
    <cellStyle name="Normal 2 61 2" xfId="26657" xr:uid="{00000000-0005-0000-0000-0000C27C0000}"/>
    <cellStyle name="Normal 2 61 2 2" xfId="26658" xr:uid="{00000000-0005-0000-0000-0000C37C0000}"/>
    <cellStyle name="Normal 2 61 2 2 2" xfId="26659" xr:uid="{00000000-0005-0000-0000-0000C47C0000}"/>
    <cellStyle name="Normal 2 61 2 2 3" xfId="26660" xr:uid="{00000000-0005-0000-0000-0000C57C0000}"/>
    <cellStyle name="Normal 2 61 2 3" xfId="26661" xr:uid="{00000000-0005-0000-0000-0000C67C0000}"/>
    <cellStyle name="Normal 2 61 2 4" xfId="26662" xr:uid="{00000000-0005-0000-0000-0000C77C0000}"/>
    <cellStyle name="Normal 2 61 3" xfId="26663" xr:uid="{00000000-0005-0000-0000-0000C87C0000}"/>
    <cellStyle name="Normal 2 61 3 2" xfId="26664" xr:uid="{00000000-0005-0000-0000-0000C97C0000}"/>
    <cellStyle name="Normal 2 61 3 3" xfId="26665" xr:uid="{00000000-0005-0000-0000-0000CA7C0000}"/>
    <cellStyle name="Normal 2 61 4" xfId="26666" xr:uid="{00000000-0005-0000-0000-0000CB7C0000}"/>
    <cellStyle name="Normal 2 62" xfId="2473" xr:uid="{00000000-0005-0000-0000-0000CC7C0000}"/>
    <cellStyle name="Normal 2 62 2" xfId="26667" xr:uid="{00000000-0005-0000-0000-0000CD7C0000}"/>
    <cellStyle name="Normal 2 62 2 2" xfId="26668" xr:uid="{00000000-0005-0000-0000-0000CE7C0000}"/>
    <cellStyle name="Normal 2 62 2 2 2" xfId="26669" xr:uid="{00000000-0005-0000-0000-0000CF7C0000}"/>
    <cellStyle name="Normal 2 62 2 2 3" xfId="26670" xr:uid="{00000000-0005-0000-0000-0000D07C0000}"/>
    <cellStyle name="Normal 2 62 2 3" xfId="26671" xr:uid="{00000000-0005-0000-0000-0000D17C0000}"/>
    <cellStyle name="Normal 2 62 2 4" xfId="26672" xr:uid="{00000000-0005-0000-0000-0000D27C0000}"/>
    <cellStyle name="Normal 2 62 3" xfId="26673" xr:uid="{00000000-0005-0000-0000-0000D37C0000}"/>
    <cellStyle name="Normal 2 62 3 2" xfId="26674" xr:uid="{00000000-0005-0000-0000-0000D47C0000}"/>
    <cellStyle name="Normal 2 62 3 3" xfId="26675" xr:uid="{00000000-0005-0000-0000-0000D57C0000}"/>
    <cellStyle name="Normal 2 62 4" xfId="26676" xr:uid="{00000000-0005-0000-0000-0000D67C0000}"/>
    <cellStyle name="Normal 2 63" xfId="2474" xr:uid="{00000000-0005-0000-0000-0000D77C0000}"/>
    <cellStyle name="Normal 2 63 2" xfId="26677" xr:uid="{00000000-0005-0000-0000-0000D87C0000}"/>
    <cellStyle name="Normal 2 63 2 2" xfId="26678" xr:uid="{00000000-0005-0000-0000-0000D97C0000}"/>
    <cellStyle name="Normal 2 63 2 2 2" xfId="26679" xr:uid="{00000000-0005-0000-0000-0000DA7C0000}"/>
    <cellStyle name="Normal 2 63 2 2 3" xfId="26680" xr:uid="{00000000-0005-0000-0000-0000DB7C0000}"/>
    <cellStyle name="Normal 2 63 2 3" xfId="26681" xr:uid="{00000000-0005-0000-0000-0000DC7C0000}"/>
    <cellStyle name="Normal 2 63 2 4" xfId="26682" xr:uid="{00000000-0005-0000-0000-0000DD7C0000}"/>
    <cellStyle name="Normal 2 63 3" xfId="26683" xr:uid="{00000000-0005-0000-0000-0000DE7C0000}"/>
    <cellStyle name="Normal 2 63 3 2" xfId="26684" xr:uid="{00000000-0005-0000-0000-0000DF7C0000}"/>
    <cellStyle name="Normal 2 63 3 3" xfId="26685" xr:uid="{00000000-0005-0000-0000-0000E07C0000}"/>
    <cellStyle name="Normal 2 63 4" xfId="26686" xr:uid="{00000000-0005-0000-0000-0000E17C0000}"/>
    <cellStyle name="Normal 2 64" xfId="2475" xr:uid="{00000000-0005-0000-0000-0000E27C0000}"/>
    <cellStyle name="Normal 2 64 2" xfId="26687" xr:uid="{00000000-0005-0000-0000-0000E37C0000}"/>
    <cellStyle name="Normal 2 64 2 2" xfId="26688" xr:uid="{00000000-0005-0000-0000-0000E47C0000}"/>
    <cellStyle name="Normal 2 64 2 2 2" xfId="26689" xr:uid="{00000000-0005-0000-0000-0000E57C0000}"/>
    <cellStyle name="Normal 2 64 2 2 3" xfId="26690" xr:uid="{00000000-0005-0000-0000-0000E67C0000}"/>
    <cellStyle name="Normal 2 64 2 3" xfId="26691" xr:uid="{00000000-0005-0000-0000-0000E77C0000}"/>
    <cellStyle name="Normal 2 64 2 4" xfId="26692" xr:uid="{00000000-0005-0000-0000-0000E87C0000}"/>
    <cellStyle name="Normal 2 64 3" xfId="26693" xr:uid="{00000000-0005-0000-0000-0000E97C0000}"/>
    <cellStyle name="Normal 2 64 3 2" xfId="26694" xr:uid="{00000000-0005-0000-0000-0000EA7C0000}"/>
    <cellStyle name="Normal 2 64 3 3" xfId="26695" xr:uid="{00000000-0005-0000-0000-0000EB7C0000}"/>
    <cellStyle name="Normal 2 64 4" xfId="26696" xr:uid="{00000000-0005-0000-0000-0000EC7C0000}"/>
    <cellStyle name="Normal 2 65" xfId="2476" xr:uid="{00000000-0005-0000-0000-0000ED7C0000}"/>
    <cellStyle name="Normal 2 65 2" xfId="26697" xr:uid="{00000000-0005-0000-0000-0000EE7C0000}"/>
    <cellStyle name="Normal 2 65 2 2" xfId="26698" xr:uid="{00000000-0005-0000-0000-0000EF7C0000}"/>
    <cellStyle name="Normal 2 65 2 2 2" xfId="26699" xr:uid="{00000000-0005-0000-0000-0000F07C0000}"/>
    <cellStyle name="Normal 2 65 2 2 3" xfId="26700" xr:uid="{00000000-0005-0000-0000-0000F17C0000}"/>
    <cellStyle name="Normal 2 65 2 3" xfId="26701" xr:uid="{00000000-0005-0000-0000-0000F27C0000}"/>
    <cellStyle name="Normal 2 65 2 4" xfId="26702" xr:uid="{00000000-0005-0000-0000-0000F37C0000}"/>
    <cellStyle name="Normal 2 65 3" xfId="26703" xr:uid="{00000000-0005-0000-0000-0000F47C0000}"/>
    <cellStyle name="Normal 2 65 3 2" xfId="26704" xr:uid="{00000000-0005-0000-0000-0000F57C0000}"/>
    <cellStyle name="Normal 2 65 3 3" xfId="26705" xr:uid="{00000000-0005-0000-0000-0000F67C0000}"/>
    <cellStyle name="Normal 2 65 4" xfId="26706" xr:uid="{00000000-0005-0000-0000-0000F77C0000}"/>
    <cellStyle name="Normal 2 66" xfId="2477" xr:uid="{00000000-0005-0000-0000-0000F87C0000}"/>
    <cellStyle name="Normal 2 66 2" xfId="26707" xr:uid="{00000000-0005-0000-0000-0000F97C0000}"/>
    <cellStyle name="Normal 2 66 2 2" xfId="26708" xr:uid="{00000000-0005-0000-0000-0000FA7C0000}"/>
    <cellStyle name="Normal 2 66 2 2 2" xfId="26709" xr:uid="{00000000-0005-0000-0000-0000FB7C0000}"/>
    <cellStyle name="Normal 2 66 2 2 3" xfId="26710" xr:uid="{00000000-0005-0000-0000-0000FC7C0000}"/>
    <cellStyle name="Normal 2 66 2 3" xfId="26711" xr:uid="{00000000-0005-0000-0000-0000FD7C0000}"/>
    <cellStyle name="Normal 2 66 2 4" xfId="26712" xr:uid="{00000000-0005-0000-0000-0000FE7C0000}"/>
    <cellStyle name="Normal 2 66 3" xfId="26713" xr:uid="{00000000-0005-0000-0000-0000FF7C0000}"/>
    <cellStyle name="Normal 2 66 3 2" xfId="26714" xr:uid="{00000000-0005-0000-0000-0000007D0000}"/>
    <cellStyle name="Normal 2 66 3 3" xfId="26715" xr:uid="{00000000-0005-0000-0000-0000017D0000}"/>
    <cellStyle name="Normal 2 66 4" xfId="26716" xr:uid="{00000000-0005-0000-0000-0000027D0000}"/>
    <cellStyle name="Normal 2 67" xfId="2478" xr:uid="{00000000-0005-0000-0000-0000037D0000}"/>
    <cellStyle name="Normal 2 67 2" xfId="26717" xr:uid="{00000000-0005-0000-0000-0000047D0000}"/>
    <cellStyle name="Normal 2 67 2 2" xfId="26718" xr:uid="{00000000-0005-0000-0000-0000057D0000}"/>
    <cellStyle name="Normal 2 67 2 2 2" xfId="26719" xr:uid="{00000000-0005-0000-0000-0000067D0000}"/>
    <cellStyle name="Normal 2 67 2 2 3" xfId="26720" xr:uid="{00000000-0005-0000-0000-0000077D0000}"/>
    <cellStyle name="Normal 2 67 2 3" xfId="26721" xr:uid="{00000000-0005-0000-0000-0000087D0000}"/>
    <cellStyle name="Normal 2 67 2 4" xfId="26722" xr:uid="{00000000-0005-0000-0000-0000097D0000}"/>
    <cellStyle name="Normal 2 67 3" xfId="26723" xr:uid="{00000000-0005-0000-0000-00000A7D0000}"/>
    <cellStyle name="Normal 2 67 3 2" xfId="26724" xr:uid="{00000000-0005-0000-0000-00000B7D0000}"/>
    <cellStyle name="Normal 2 67 3 3" xfId="26725" xr:uid="{00000000-0005-0000-0000-00000C7D0000}"/>
    <cellStyle name="Normal 2 67 4" xfId="26726" xr:uid="{00000000-0005-0000-0000-00000D7D0000}"/>
    <cellStyle name="Normal 2 68" xfId="2479" xr:uid="{00000000-0005-0000-0000-00000E7D0000}"/>
    <cellStyle name="Normal 2 68 2" xfId="26727" xr:uid="{00000000-0005-0000-0000-00000F7D0000}"/>
    <cellStyle name="Normal 2 68 2 2" xfId="26728" xr:uid="{00000000-0005-0000-0000-0000107D0000}"/>
    <cellStyle name="Normal 2 68 2 2 2" xfId="26729" xr:uid="{00000000-0005-0000-0000-0000117D0000}"/>
    <cellStyle name="Normal 2 68 2 2 3" xfId="26730" xr:uid="{00000000-0005-0000-0000-0000127D0000}"/>
    <cellStyle name="Normal 2 68 2 3" xfId="26731" xr:uid="{00000000-0005-0000-0000-0000137D0000}"/>
    <cellStyle name="Normal 2 68 2 4" xfId="26732" xr:uid="{00000000-0005-0000-0000-0000147D0000}"/>
    <cellStyle name="Normal 2 68 3" xfId="26733" xr:uid="{00000000-0005-0000-0000-0000157D0000}"/>
    <cellStyle name="Normal 2 68 3 2" xfId="26734" xr:uid="{00000000-0005-0000-0000-0000167D0000}"/>
    <cellStyle name="Normal 2 68 3 3" xfId="26735" xr:uid="{00000000-0005-0000-0000-0000177D0000}"/>
    <cellStyle name="Normal 2 68 4" xfId="26736" xr:uid="{00000000-0005-0000-0000-0000187D0000}"/>
    <cellStyle name="Normal 2 69" xfId="2480" xr:uid="{00000000-0005-0000-0000-0000197D0000}"/>
    <cellStyle name="Normal 2 69 2" xfId="26737" xr:uid="{00000000-0005-0000-0000-00001A7D0000}"/>
    <cellStyle name="Normal 2 69 2 2" xfId="26738" xr:uid="{00000000-0005-0000-0000-00001B7D0000}"/>
    <cellStyle name="Normal 2 69 2 2 2" xfId="26739" xr:uid="{00000000-0005-0000-0000-00001C7D0000}"/>
    <cellStyle name="Normal 2 69 2 2 3" xfId="26740" xr:uid="{00000000-0005-0000-0000-00001D7D0000}"/>
    <cellStyle name="Normal 2 69 2 3" xfId="26741" xr:uid="{00000000-0005-0000-0000-00001E7D0000}"/>
    <cellStyle name="Normal 2 69 2 4" xfId="26742" xr:uid="{00000000-0005-0000-0000-00001F7D0000}"/>
    <cellStyle name="Normal 2 69 3" xfId="26743" xr:uid="{00000000-0005-0000-0000-0000207D0000}"/>
    <cellStyle name="Normal 2 69 3 2" xfId="26744" xr:uid="{00000000-0005-0000-0000-0000217D0000}"/>
    <cellStyle name="Normal 2 69 3 3" xfId="26745" xr:uid="{00000000-0005-0000-0000-0000227D0000}"/>
    <cellStyle name="Normal 2 69 4" xfId="26746" xr:uid="{00000000-0005-0000-0000-0000237D0000}"/>
    <cellStyle name="Normal 2 7" xfId="129" xr:uid="{00000000-0005-0000-0000-0000247D0000}"/>
    <cellStyle name="Normal 2 7 2" xfId="130" xr:uid="{00000000-0005-0000-0000-0000257D0000}"/>
    <cellStyle name="Normal 2 7 2 2" xfId="131" xr:uid="{00000000-0005-0000-0000-0000267D0000}"/>
    <cellStyle name="Normal 2 7 2 2 2" xfId="26747" xr:uid="{00000000-0005-0000-0000-0000277D0000}"/>
    <cellStyle name="Normal 2 7 2 2 3" xfId="26748" xr:uid="{00000000-0005-0000-0000-0000287D0000}"/>
    <cellStyle name="Normal 2 7 2 3" xfId="26749" xr:uid="{00000000-0005-0000-0000-0000297D0000}"/>
    <cellStyle name="Normal 2 7 2 4" xfId="26750" xr:uid="{00000000-0005-0000-0000-00002A7D0000}"/>
    <cellStyle name="Normal 2 7 2 5" xfId="26751" xr:uid="{00000000-0005-0000-0000-00002B7D0000}"/>
    <cellStyle name="Normal 2 7 3" xfId="132" xr:uid="{00000000-0005-0000-0000-00002C7D0000}"/>
    <cellStyle name="Normal 2 7 3 2" xfId="2481" xr:uid="{00000000-0005-0000-0000-00002D7D0000}"/>
    <cellStyle name="Normal 2 7 3 3" xfId="26752" xr:uid="{00000000-0005-0000-0000-00002E7D0000}"/>
    <cellStyle name="Normal 2 7 4" xfId="26753" xr:uid="{00000000-0005-0000-0000-00002F7D0000}"/>
    <cellStyle name="Normal 2 7 5" xfId="26754" xr:uid="{00000000-0005-0000-0000-0000307D0000}"/>
    <cellStyle name="Normal 2 7_2015 Annual Rpt" xfId="4993" xr:uid="{00000000-0005-0000-0000-0000317D0000}"/>
    <cellStyle name="Normal 2 70" xfId="2482" xr:uid="{00000000-0005-0000-0000-0000327D0000}"/>
    <cellStyle name="Normal 2 70 2" xfId="26755" xr:uid="{00000000-0005-0000-0000-0000337D0000}"/>
    <cellStyle name="Normal 2 70 2 2" xfId="26756" xr:uid="{00000000-0005-0000-0000-0000347D0000}"/>
    <cellStyle name="Normal 2 70 2 2 2" xfId="26757" xr:uid="{00000000-0005-0000-0000-0000357D0000}"/>
    <cellStyle name="Normal 2 70 2 2 3" xfId="26758" xr:uid="{00000000-0005-0000-0000-0000367D0000}"/>
    <cellStyle name="Normal 2 70 2 3" xfId="26759" xr:uid="{00000000-0005-0000-0000-0000377D0000}"/>
    <cellStyle name="Normal 2 70 2 4" xfId="26760" xr:uid="{00000000-0005-0000-0000-0000387D0000}"/>
    <cellStyle name="Normal 2 70 3" xfId="26761" xr:uid="{00000000-0005-0000-0000-0000397D0000}"/>
    <cellStyle name="Normal 2 70 3 2" xfId="26762" xr:uid="{00000000-0005-0000-0000-00003A7D0000}"/>
    <cellStyle name="Normal 2 70 3 3" xfId="26763" xr:uid="{00000000-0005-0000-0000-00003B7D0000}"/>
    <cellStyle name="Normal 2 70 4" xfId="26764" xr:uid="{00000000-0005-0000-0000-00003C7D0000}"/>
    <cellStyle name="Normal 2 71" xfId="2483" xr:uid="{00000000-0005-0000-0000-00003D7D0000}"/>
    <cellStyle name="Normal 2 71 2" xfId="26765" xr:uid="{00000000-0005-0000-0000-00003E7D0000}"/>
    <cellStyle name="Normal 2 71 2 2" xfId="26766" xr:uid="{00000000-0005-0000-0000-00003F7D0000}"/>
    <cellStyle name="Normal 2 71 2 2 2" xfId="26767" xr:uid="{00000000-0005-0000-0000-0000407D0000}"/>
    <cellStyle name="Normal 2 71 2 2 3" xfId="26768" xr:uid="{00000000-0005-0000-0000-0000417D0000}"/>
    <cellStyle name="Normal 2 71 2 3" xfId="26769" xr:uid="{00000000-0005-0000-0000-0000427D0000}"/>
    <cellStyle name="Normal 2 71 2 4" xfId="26770" xr:uid="{00000000-0005-0000-0000-0000437D0000}"/>
    <cellStyle name="Normal 2 71 3" xfId="26771" xr:uid="{00000000-0005-0000-0000-0000447D0000}"/>
    <cellStyle name="Normal 2 71 3 2" xfId="26772" xr:uid="{00000000-0005-0000-0000-0000457D0000}"/>
    <cellStyle name="Normal 2 71 3 3" xfId="26773" xr:uid="{00000000-0005-0000-0000-0000467D0000}"/>
    <cellStyle name="Normal 2 71 4" xfId="26774" xr:uid="{00000000-0005-0000-0000-0000477D0000}"/>
    <cellStyle name="Normal 2 72" xfId="2484" xr:uid="{00000000-0005-0000-0000-0000487D0000}"/>
    <cellStyle name="Normal 2 72 2" xfId="26775" xr:uid="{00000000-0005-0000-0000-0000497D0000}"/>
    <cellStyle name="Normal 2 72 2 2" xfId="26776" xr:uid="{00000000-0005-0000-0000-00004A7D0000}"/>
    <cellStyle name="Normal 2 72 2 2 2" xfId="26777" xr:uid="{00000000-0005-0000-0000-00004B7D0000}"/>
    <cellStyle name="Normal 2 72 2 2 3" xfId="26778" xr:uid="{00000000-0005-0000-0000-00004C7D0000}"/>
    <cellStyle name="Normal 2 72 2 3" xfId="26779" xr:uid="{00000000-0005-0000-0000-00004D7D0000}"/>
    <cellStyle name="Normal 2 72 2 4" xfId="26780" xr:uid="{00000000-0005-0000-0000-00004E7D0000}"/>
    <cellStyle name="Normal 2 72 3" xfId="26781" xr:uid="{00000000-0005-0000-0000-00004F7D0000}"/>
    <cellStyle name="Normal 2 72 3 2" xfId="26782" xr:uid="{00000000-0005-0000-0000-0000507D0000}"/>
    <cellStyle name="Normal 2 72 3 3" xfId="26783" xr:uid="{00000000-0005-0000-0000-0000517D0000}"/>
    <cellStyle name="Normal 2 72 4" xfId="26784" xr:uid="{00000000-0005-0000-0000-0000527D0000}"/>
    <cellStyle name="Normal 2 73" xfId="2485" xr:uid="{00000000-0005-0000-0000-0000537D0000}"/>
    <cellStyle name="Normal 2 73 2" xfId="26785" xr:uid="{00000000-0005-0000-0000-0000547D0000}"/>
    <cellStyle name="Normal 2 73 2 2" xfId="26786" xr:uid="{00000000-0005-0000-0000-0000557D0000}"/>
    <cellStyle name="Normal 2 73 2 2 2" xfId="26787" xr:uid="{00000000-0005-0000-0000-0000567D0000}"/>
    <cellStyle name="Normal 2 73 2 2 3" xfId="26788" xr:uid="{00000000-0005-0000-0000-0000577D0000}"/>
    <cellStyle name="Normal 2 73 2 3" xfId="26789" xr:uid="{00000000-0005-0000-0000-0000587D0000}"/>
    <cellStyle name="Normal 2 73 2 4" xfId="26790" xr:uid="{00000000-0005-0000-0000-0000597D0000}"/>
    <cellStyle name="Normal 2 73 3" xfId="26791" xr:uid="{00000000-0005-0000-0000-00005A7D0000}"/>
    <cellStyle name="Normal 2 73 3 2" xfId="26792" xr:uid="{00000000-0005-0000-0000-00005B7D0000}"/>
    <cellStyle name="Normal 2 73 3 3" xfId="26793" xr:uid="{00000000-0005-0000-0000-00005C7D0000}"/>
    <cellStyle name="Normal 2 73 4" xfId="26794" xr:uid="{00000000-0005-0000-0000-00005D7D0000}"/>
    <cellStyle name="Normal 2 74" xfId="2486" xr:uid="{00000000-0005-0000-0000-00005E7D0000}"/>
    <cellStyle name="Normal 2 74 2" xfId="26795" xr:uid="{00000000-0005-0000-0000-00005F7D0000}"/>
    <cellStyle name="Normal 2 74 2 2" xfId="26796" xr:uid="{00000000-0005-0000-0000-0000607D0000}"/>
    <cellStyle name="Normal 2 74 2 2 2" xfId="26797" xr:uid="{00000000-0005-0000-0000-0000617D0000}"/>
    <cellStyle name="Normal 2 74 2 2 3" xfId="26798" xr:uid="{00000000-0005-0000-0000-0000627D0000}"/>
    <cellStyle name="Normal 2 74 2 3" xfId="26799" xr:uid="{00000000-0005-0000-0000-0000637D0000}"/>
    <cellStyle name="Normal 2 74 2 4" xfId="26800" xr:uid="{00000000-0005-0000-0000-0000647D0000}"/>
    <cellStyle name="Normal 2 74 3" xfId="26801" xr:uid="{00000000-0005-0000-0000-0000657D0000}"/>
    <cellStyle name="Normal 2 74 3 2" xfId="26802" xr:uid="{00000000-0005-0000-0000-0000667D0000}"/>
    <cellStyle name="Normal 2 74 3 3" xfId="26803" xr:uid="{00000000-0005-0000-0000-0000677D0000}"/>
    <cellStyle name="Normal 2 74 4" xfId="26804" xr:uid="{00000000-0005-0000-0000-0000687D0000}"/>
    <cellStyle name="Normal 2 75" xfId="2487" xr:uid="{00000000-0005-0000-0000-0000697D0000}"/>
    <cellStyle name="Normal 2 75 2" xfId="26805" xr:uid="{00000000-0005-0000-0000-00006A7D0000}"/>
    <cellStyle name="Normal 2 75 2 2" xfId="26806" xr:uid="{00000000-0005-0000-0000-00006B7D0000}"/>
    <cellStyle name="Normal 2 75 2 2 2" xfId="26807" xr:uid="{00000000-0005-0000-0000-00006C7D0000}"/>
    <cellStyle name="Normal 2 75 2 2 3" xfId="26808" xr:uid="{00000000-0005-0000-0000-00006D7D0000}"/>
    <cellStyle name="Normal 2 75 2 3" xfId="26809" xr:uid="{00000000-0005-0000-0000-00006E7D0000}"/>
    <cellStyle name="Normal 2 75 2 4" xfId="26810" xr:uid="{00000000-0005-0000-0000-00006F7D0000}"/>
    <cellStyle name="Normal 2 75 3" xfId="26811" xr:uid="{00000000-0005-0000-0000-0000707D0000}"/>
    <cellStyle name="Normal 2 75 3 2" xfId="26812" xr:uid="{00000000-0005-0000-0000-0000717D0000}"/>
    <cellStyle name="Normal 2 75 3 3" xfId="26813" xr:uid="{00000000-0005-0000-0000-0000727D0000}"/>
    <cellStyle name="Normal 2 75 4" xfId="26814" xr:uid="{00000000-0005-0000-0000-0000737D0000}"/>
    <cellStyle name="Normal 2 76" xfId="2488" xr:uid="{00000000-0005-0000-0000-0000747D0000}"/>
    <cellStyle name="Normal 2 76 2" xfId="26815" xr:uid="{00000000-0005-0000-0000-0000757D0000}"/>
    <cellStyle name="Normal 2 76 2 2" xfId="26816" xr:uid="{00000000-0005-0000-0000-0000767D0000}"/>
    <cellStyle name="Normal 2 76 2 2 2" xfId="26817" xr:uid="{00000000-0005-0000-0000-0000777D0000}"/>
    <cellStyle name="Normal 2 76 2 2 3" xfId="26818" xr:uid="{00000000-0005-0000-0000-0000787D0000}"/>
    <cellStyle name="Normal 2 76 2 3" xfId="26819" xr:uid="{00000000-0005-0000-0000-0000797D0000}"/>
    <cellStyle name="Normal 2 76 2 4" xfId="26820" xr:uid="{00000000-0005-0000-0000-00007A7D0000}"/>
    <cellStyle name="Normal 2 76 3" xfId="26821" xr:uid="{00000000-0005-0000-0000-00007B7D0000}"/>
    <cellStyle name="Normal 2 76 3 2" xfId="26822" xr:uid="{00000000-0005-0000-0000-00007C7D0000}"/>
    <cellStyle name="Normal 2 76 3 3" xfId="26823" xr:uid="{00000000-0005-0000-0000-00007D7D0000}"/>
    <cellStyle name="Normal 2 76 4" xfId="26824" xr:uid="{00000000-0005-0000-0000-00007E7D0000}"/>
    <cellStyle name="Normal 2 77" xfId="2489" xr:uid="{00000000-0005-0000-0000-00007F7D0000}"/>
    <cellStyle name="Normal 2 77 2" xfId="26825" xr:uid="{00000000-0005-0000-0000-0000807D0000}"/>
    <cellStyle name="Normal 2 77 2 2" xfId="26826" xr:uid="{00000000-0005-0000-0000-0000817D0000}"/>
    <cellStyle name="Normal 2 77 2 2 2" xfId="26827" xr:uid="{00000000-0005-0000-0000-0000827D0000}"/>
    <cellStyle name="Normal 2 77 2 2 3" xfId="26828" xr:uid="{00000000-0005-0000-0000-0000837D0000}"/>
    <cellStyle name="Normal 2 77 2 3" xfId="26829" xr:uid="{00000000-0005-0000-0000-0000847D0000}"/>
    <cellStyle name="Normal 2 77 2 4" xfId="26830" xr:uid="{00000000-0005-0000-0000-0000857D0000}"/>
    <cellStyle name="Normal 2 77 3" xfId="26831" xr:uid="{00000000-0005-0000-0000-0000867D0000}"/>
    <cellStyle name="Normal 2 77 3 2" xfId="26832" xr:uid="{00000000-0005-0000-0000-0000877D0000}"/>
    <cellStyle name="Normal 2 77 3 3" xfId="26833" xr:uid="{00000000-0005-0000-0000-0000887D0000}"/>
    <cellStyle name="Normal 2 77 4" xfId="26834" xr:uid="{00000000-0005-0000-0000-0000897D0000}"/>
    <cellStyle name="Normal 2 78" xfId="2490" xr:uid="{00000000-0005-0000-0000-00008A7D0000}"/>
    <cellStyle name="Normal 2 78 2" xfId="26835" xr:uid="{00000000-0005-0000-0000-00008B7D0000}"/>
    <cellStyle name="Normal 2 78 2 2" xfId="26836" xr:uid="{00000000-0005-0000-0000-00008C7D0000}"/>
    <cellStyle name="Normal 2 78 2 2 2" xfId="26837" xr:uid="{00000000-0005-0000-0000-00008D7D0000}"/>
    <cellStyle name="Normal 2 78 2 2 3" xfId="26838" xr:uid="{00000000-0005-0000-0000-00008E7D0000}"/>
    <cellStyle name="Normal 2 78 2 3" xfId="26839" xr:uid="{00000000-0005-0000-0000-00008F7D0000}"/>
    <cellStyle name="Normal 2 78 2 4" xfId="26840" xr:uid="{00000000-0005-0000-0000-0000907D0000}"/>
    <cellStyle name="Normal 2 78 3" xfId="26841" xr:uid="{00000000-0005-0000-0000-0000917D0000}"/>
    <cellStyle name="Normal 2 78 3 2" xfId="26842" xr:uid="{00000000-0005-0000-0000-0000927D0000}"/>
    <cellStyle name="Normal 2 78 3 3" xfId="26843" xr:uid="{00000000-0005-0000-0000-0000937D0000}"/>
    <cellStyle name="Normal 2 78 4" xfId="26844" xr:uid="{00000000-0005-0000-0000-0000947D0000}"/>
    <cellStyle name="Normal 2 79" xfId="2491" xr:uid="{00000000-0005-0000-0000-0000957D0000}"/>
    <cellStyle name="Normal 2 79 2" xfId="26845" xr:uid="{00000000-0005-0000-0000-0000967D0000}"/>
    <cellStyle name="Normal 2 79 2 2" xfId="26846" xr:uid="{00000000-0005-0000-0000-0000977D0000}"/>
    <cellStyle name="Normal 2 79 2 2 2" xfId="26847" xr:uid="{00000000-0005-0000-0000-0000987D0000}"/>
    <cellStyle name="Normal 2 79 2 2 3" xfId="26848" xr:uid="{00000000-0005-0000-0000-0000997D0000}"/>
    <cellStyle name="Normal 2 79 2 3" xfId="26849" xr:uid="{00000000-0005-0000-0000-00009A7D0000}"/>
    <cellStyle name="Normal 2 79 2 4" xfId="26850" xr:uid="{00000000-0005-0000-0000-00009B7D0000}"/>
    <cellStyle name="Normal 2 79 3" xfId="26851" xr:uid="{00000000-0005-0000-0000-00009C7D0000}"/>
    <cellStyle name="Normal 2 79 3 2" xfId="26852" xr:uid="{00000000-0005-0000-0000-00009D7D0000}"/>
    <cellStyle name="Normal 2 79 3 3" xfId="26853" xr:uid="{00000000-0005-0000-0000-00009E7D0000}"/>
    <cellStyle name="Normal 2 79 4" xfId="26854" xr:uid="{00000000-0005-0000-0000-00009F7D0000}"/>
    <cellStyle name="Normal 2 8" xfId="133" xr:uid="{00000000-0005-0000-0000-0000A07D0000}"/>
    <cellStyle name="Normal 2 8 10" xfId="2492" xr:uid="{00000000-0005-0000-0000-0000A17D0000}"/>
    <cellStyle name="Normal 2 8 10 2" xfId="26855" xr:uid="{00000000-0005-0000-0000-0000A27D0000}"/>
    <cellStyle name="Normal 2 8 10 2 2" xfId="26856" xr:uid="{00000000-0005-0000-0000-0000A37D0000}"/>
    <cellStyle name="Normal 2 8 10 2 2 2" xfId="26857" xr:uid="{00000000-0005-0000-0000-0000A47D0000}"/>
    <cellStyle name="Normal 2 8 10 2 2 3" xfId="26858" xr:uid="{00000000-0005-0000-0000-0000A57D0000}"/>
    <cellStyle name="Normal 2 8 10 2 3" xfId="26859" xr:uid="{00000000-0005-0000-0000-0000A67D0000}"/>
    <cellStyle name="Normal 2 8 10 2 4" xfId="26860" xr:uid="{00000000-0005-0000-0000-0000A77D0000}"/>
    <cellStyle name="Normal 2 8 10 3" xfId="26861" xr:uid="{00000000-0005-0000-0000-0000A87D0000}"/>
    <cellStyle name="Normal 2 8 10 3 2" xfId="26862" xr:uid="{00000000-0005-0000-0000-0000A97D0000}"/>
    <cellStyle name="Normal 2 8 10 3 3" xfId="26863" xr:uid="{00000000-0005-0000-0000-0000AA7D0000}"/>
    <cellStyle name="Normal 2 8 10 4" xfId="26864" xr:uid="{00000000-0005-0000-0000-0000AB7D0000}"/>
    <cellStyle name="Normal 2 8 11" xfId="2493" xr:uid="{00000000-0005-0000-0000-0000AC7D0000}"/>
    <cellStyle name="Normal 2 8 11 2" xfId="26865" xr:uid="{00000000-0005-0000-0000-0000AD7D0000}"/>
    <cellStyle name="Normal 2 8 11 2 2" xfId="26866" xr:uid="{00000000-0005-0000-0000-0000AE7D0000}"/>
    <cellStyle name="Normal 2 8 11 2 2 2" xfId="26867" xr:uid="{00000000-0005-0000-0000-0000AF7D0000}"/>
    <cellStyle name="Normal 2 8 11 2 2 3" xfId="26868" xr:uid="{00000000-0005-0000-0000-0000B07D0000}"/>
    <cellStyle name="Normal 2 8 11 2 3" xfId="26869" xr:uid="{00000000-0005-0000-0000-0000B17D0000}"/>
    <cellStyle name="Normal 2 8 11 2 4" xfId="26870" xr:uid="{00000000-0005-0000-0000-0000B27D0000}"/>
    <cellStyle name="Normal 2 8 11 3" xfId="26871" xr:uid="{00000000-0005-0000-0000-0000B37D0000}"/>
    <cellStyle name="Normal 2 8 11 3 2" xfId="26872" xr:uid="{00000000-0005-0000-0000-0000B47D0000}"/>
    <cellStyle name="Normal 2 8 11 3 3" xfId="26873" xr:uid="{00000000-0005-0000-0000-0000B57D0000}"/>
    <cellStyle name="Normal 2 8 11 4" xfId="26874" xr:uid="{00000000-0005-0000-0000-0000B67D0000}"/>
    <cellStyle name="Normal 2 8 12" xfId="2494" xr:uid="{00000000-0005-0000-0000-0000B77D0000}"/>
    <cellStyle name="Normal 2 8 12 2" xfId="26875" xr:uid="{00000000-0005-0000-0000-0000B87D0000}"/>
    <cellStyle name="Normal 2 8 12 2 2" xfId="26876" xr:uid="{00000000-0005-0000-0000-0000B97D0000}"/>
    <cellStyle name="Normal 2 8 12 2 2 2" xfId="26877" xr:uid="{00000000-0005-0000-0000-0000BA7D0000}"/>
    <cellStyle name="Normal 2 8 12 2 2 3" xfId="26878" xr:uid="{00000000-0005-0000-0000-0000BB7D0000}"/>
    <cellStyle name="Normal 2 8 12 2 3" xfId="26879" xr:uid="{00000000-0005-0000-0000-0000BC7D0000}"/>
    <cellStyle name="Normal 2 8 12 2 4" xfId="26880" xr:uid="{00000000-0005-0000-0000-0000BD7D0000}"/>
    <cellStyle name="Normal 2 8 12 3" xfId="26881" xr:uid="{00000000-0005-0000-0000-0000BE7D0000}"/>
    <cellStyle name="Normal 2 8 12 3 2" xfId="26882" xr:uid="{00000000-0005-0000-0000-0000BF7D0000}"/>
    <cellStyle name="Normal 2 8 12 3 3" xfId="26883" xr:uid="{00000000-0005-0000-0000-0000C07D0000}"/>
    <cellStyle name="Normal 2 8 12 4" xfId="26884" xr:uid="{00000000-0005-0000-0000-0000C17D0000}"/>
    <cellStyle name="Normal 2 8 13" xfId="2495" xr:uid="{00000000-0005-0000-0000-0000C27D0000}"/>
    <cellStyle name="Normal 2 8 13 2" xfId="26885" xr:uid="{00000000-0005-0000-0000-0000C37D0000}"/>
    <cellStyle name="Normal 2 8 13 2 2" xfId="26886" xr:uid="{00000000-0005-0000-0000-0000C47D0000}"/>
    <cellStyle name="Normal 2 8 13 2 2 2" xfId="26887" xr:uid="{00000000-0005-0000-0000-0000C57D0000}"/>
    <cellStyle name="Normal 2 8 13 2 2 3" xfId="26888" xr:uid="{00000000-0005-0000-0000-0000C67D0000}"/>
    <cellStyle name="Normal 2 8 13 2 3" xfId="26889" xr:uid="{00000000-0005-0000-0000-0000C77D0000}"/>
    <cellStyle name="Normal 2 8 13 2 4" xfId="26890" xr:uid="{00000000-0005-0000-0000-0000C87D0000}"/>
    <cellStyle name="Normal 2 8 13 3" xfId="26891" xr:uid="{00000000-0005-0000-0000-0000C97D0000}"/>
    <cellStyle name="Normal 2 8 13 3 2" xfId="26892" xr:uid="{00000000-0005-0000-0000-0000CA7D0000}"/>
    <cellStyle name="Normal 2 8 13 3 3" xfId="26893" xr:uid="{00000000-0005-0000-0000-0000CB7D0000}"/>
    <cellStyle name="Normal 2 8 13 4" xfId="26894" xr:uid="{00000000-0005-0000-0000-0000CC7D0000}"/>
    <cellStyle name="Normal 2 8 14" xfId="2496" xr:uid="{00000000-0005-0000-0000-0000CD7D0000}"/>
    <cellStyle name="Normal 2 8 14 2" xfId="26895" xr:uid="{00000000-0005-0000-0000-0000CE7D0000}"/>
    <cellStyle name="Normal 2 8 14 2 2" xfId="26896" xr:uid="{00000000-0005-0000-0000-0000CF7D0000}"/>
    <cellStyle name="Normal 2 8 14 2 2 2" xfId="26897" xr:uid="{00000000-0005-0000-0000-0000D07D0000}"/>
    <cellStyle name="Normal 2 8 14 2 2 3" xfId="26898" xr:uid="{00000000-0005-0000-0000-0000D17D0000}"/>
    <cellStyle name="Normal 2 8 14 2 3" xfId="26899" xr:uid="{00000000-0005-0000-0000-0000D27D0000}"/>
    <cellStyle name="Normal 2 8 14 2 4" xfId="26900" xr:uid="{00000000-0005-0000-0000-0000D37D0000}"/>
    <cellStyle name="Normal 2 8 14 3" xfId="26901" xr:uid="{00000000-0005-0000-0000-0000D47D0000}"/>
    <cellStyle name="Normal 2 8 14 3 2" xfId="26902" xr:uid="{00000000-0005-0000-0000-0000D57D0000}"/>
    <cellStyle name="Normal 2 8 14 3 3" xfId="26903" xr:uid="{00000000-0005-0000-0000-0000D67D0000}"/>
    <cellStyle name="Normal 2 8 14 4" xfId="26904" xr:uid="{00000000-0005-0000-0000-0000D77D0000}"/>
    <cellStyle name="Normal 2 8 15" xfId="2497" xr:uid="{00000000-0005-0000-0000-0000D87D0000}"/>
    <cellStyle name="Normal 2 8 15 2" xfId="26905" xr:uid="{00000000-0005-0000-0000-0000D97D0000}"/>
    <cellStyle name="Normal 2 8 15 2 2" xfId="26906" xr:uid="{00000000-0005-0000-0000-0000DA7D0000}"/>
    <cellStyle name="Normal 2 8 15 2 2 2" xfId="26907" xr:uid="{00000000-0005-0000-0000-0000DB7D0000}"/>
    <cellStyle name="Normal 2 8 15 2 2 3" xfId="26908" xr:uid="{00000000-0005-0000-0000-0000DC7D0000}"/>
    <cellStyle name="Normal 2 8 15 2 3" xfId="26909" xr:uid="{00000000-0005-0000-0000-0000DD7D0000}"/>
    <cellStyle name="Normal 2 8 15 2 4" xfId="26910" xr:uid="{00000000-0005-0000-0000-0000DE7D0000}"/>
    <cellStyle name="Normal 2 8 15 3" xfId="26911" xr:uid="{00000000-0005-0000-0000-0000DF7D0000}"/>
    <cellStyle name="Normal 2 8 15 3 2" xfId="26912" xr:uid="{00000000-0005-0000-0000-0000E07D0000}"/>
    <cellStyle name="Normal 2 8 15 3 3" xfId="26913" xr:uid="{00000000-0005-0000-0000-0000E17D0000}"/>
    <cellStyle name="Normal 2 8 15 4" xfId="26914" xr:uid="{00000000-0005-0000-0000-0000E27D0000}"/>
    <cellStyle name="Normal 2 8 16" xfId="2498" xr:uid="{00000000-0005-0000-0000-0000E37D0000}"/>
    <cellStyle name="Normal 2 8 16 2" xfId="26915" xr:uid="{00000000-0005-0000-0000-0000E47D0000}"/>
    <cellStyle name="Normal 2 8 16 2 2" xfId="26916" xr:uid="{00000000-0005-0000-0000-0000E57D0000}"/>
    <cellStyle name="Normal 2 8 16 2 2 2" xfId="26917" xr:uid="{00000000-0005-0000-0000-0000E67D0000}"/>
    <cellStyle name="Normal 2 8 16 2 2 3" xfId="26918" xr:uid="{00000000-0005-0000-0000-0000E77D0000}"/>
    <cellStyle name="Normal 2 8 16 2 3" xfId="26919" xr:uid="{00000000-0005-0000-0000-0000E87D0000}"/>
    <cellStyle name="Normal 2 8 16 2 4" xfId="26920" xr:uid="{00000000-0005-0000-0000-0000E97D0000}"/>
    <cellStyle name="Normal 2 8 16 3" xfId="26921" xr:uid="{00000000-0005-0000-0000-0000EA7D0000}"/>
    <cellStyle name="Normal 2 8 16 3 2" xfId="26922" xr:uid="{00000000-0005-0000-0000-0000EB7D0000}"/>
    <cellStyle name="Normal 2 8 16 3 3" xfId="26923" xr:uid="{00000000-0005-0000-0000-0000EC7D0000}"/>
    <cellStyle name="Normal 2 8 16 4" xfId="26924" xr:uid="{00000000-0005-0000-0000-0000ED7D0000}"/>
    <cellStyle name="Normal 2 8 17" xfId="2499" xr:uid="{00000000-0005-0000-0000-0000EE7D0000}"/>
    <cellStyle name="Normal 2 8 17 2" xfId="26925" xr:uid="{00000000-0005-0000-0000-0000EF7D0000}"/>
    <cellStyle name="Normal 2 8 17 2 2" xfId="26926" xr:uid="{00000000-0005-0000-0000-0000F07D0000}"/>
    <cellStyle name="Normal 2 8 17 2 2 2" xfId="26927" xr:uid="{00000000-0005-0000-0000-0000F17D0000}"/>
    <cellStyle name="Normal 2 8 17 2 2 3" xfId="26928" xr:uid="{00000000-0005-0000-0000-0000F27D0000}"/>
    <cellStyle name="Normal 2 8 17 2 3" xfId="26929" xr:uid="{00000000-0005-0000-0000-0000F37D0000}"/>
    <cellStyle name="Normal 2 8 17 2 4" xfId="26930" xr:uid="{00000000-0005-0000-0000-0000F47D0000}"/>
    <cellStyle name="Normal 2 8 17 3" xfId="26931" xr:uid="{00000000-0005-0000-0000-0000F57D0000}"/>
    <cellStyle name="Normal 2 8 17 3 2" xfId="26932" xr:uid="{00000000-0005-0000-0000-0000F67D0000}"/>
    <cellStyle name="Normal 2 8 17 3 3" xfId="26933" xr:uid="{00000000-0005-0000-0000-0000F77D0000}"/>
    <cellStyle name="Normal 2 8 17 4" xfId="26934" xr:uid="{00000000-0005-0000-0000-0000F87D0000}"/>
    <cellStyle name="Normal 2 8 18" xfId="2500" xr:uid="{00000000-0005-0000-0000-0000F97D0000}"/>
    <cellStyle name="Normal 2 8 18 2" xfId="26935" xr:uid="{00000000-0005-0000-0000-0000FA7D0000}"/>
    <cellStyle name="Normal 2 8 18 2 2" xfId="26936" xr:uid="{00000000-0005-0000-0000-0000FB7D0000}"/>
    <cellStyle name="Normal 2 8 18 2 2 2" xfId="26937" xr:uid="{00000000-0005-0000-0000-0000FC7D0000}"/>
    <cellStyle name="Normal 2 8 18 2 2 3" xfId="26938" xr:uid="{00000000-0005-0000-0000-0000FD7D0000}"/>
    <cellStyle name="Normal 2 8 18 2 3" xfId="26939" xr:uid="{00000000-0005-0000-0000-0000FE7D0000}"/>
    <cellStyle name="Normal 2 8 18 2 4" xfId="26940" xr:uid="{00000000-0005-0000-0000-0000FF7D0000}"/>
    <cellStyle name="Normal 2 8 18 3" xfId="26941" xr:uid="{00000000-0005-0000-0000-0000007E0000}"/>
    <cellStyle name="Normal 2 8 18 3 2" xfId="26942" xr:uid="{00000000-0005-0000-0000-0000017E0000}"/>
    <cellStyle name="Normal 2 8 18 3 3" xfId="26943" xr:uid="{00000000-0005-0000-0000-0000027E0000}"/>
    <cellStyle name="Normal 2 8 18 4" xfId="26944" xr:uid="{00000000-0005-0000-0000-0000037E0000}"/>
    <cellStyle name="Normal 2 8 19" xfId="2501" xr:uid="{00000000-0005-0000-0000-0000047E0000}"/>
    <cellStyle name="Normal 2 8 19 2" xfId="26945" xr:uid="{00000000-0005-0000-0000-0000057E0000}"/>
    <cellStyle name="Normal 2 8 19 2 2" xfId="26946" xr:uid="{00000000-0005-0000-0000-0000067E0000}"/>
    <cellStyle name="Normal 2 8 19 2 2 2" xfId="26947" xr:uid="{00000000-0005-0000-0000-0000077E0000}"/>
    <cellStyle name="Normal 2 8 19 2 2 3" xfId="26948" xr:uid="{00000000-0005-0000-0000-0000087E0000}"/>
    <cellStyle name="Normal 2 8 19 2 3" xfId="26949" xr:uid="{00000000-0005-0000-0000-0000097E0000}"/>
    <cellStyle name="Normal 2 8 19 2 4" xfId="26950" xr:uid="{00000000-0005-0000-0000-00000A7E0000}"/>
    <cellStyle name="Normal 2 8 19 3" xfId="26951" xr:uid="{00000000-0005-0000-0000-00000B7E0000}"/>
    <cellStyle name="Normal 2 8 19 3 2" xfId="26952" xr:uid="{00000000-0005-0000-0000-00000C7E0000}"/>
    <cellStyle name="Normal 2 8 19 3 3" xfId="26953" xr:uid="{00000000-0005-0000-0000-00000D7E0000}"/>
    <cellStyle name="Normal 2 8 19 4" xfId="26954" xr:uid="{00000000-0005-0000-0000-00000E7E0000}"/>
    <cellStyle name="Normal 2 8 2" xfId="134" xr:uid="{00000000-0005-0000-0000-00000F7E0000}"/>
    <cellStyle name="Normal 2 8 2 2" xfId="2502" xr:uid="{00000000-0005-0000-0000-0000107E0000}"/>
    <cellStyle name="Normal 2 8 2 2 2" xfId="26955" xr:uid="{00000000-0005-0000-0000-0000117E0000}"/>
    <cellStyle name="Normal 2 8 2 2 2 2" xfId="26956" xr:uid="{00000000-0005-0000-0000-0000127E0000}"/>
    <cellStyle name="Normal 2 8 2 2 2 3" xfId="26957" xr:uid="{00000000-0005-0000-0000-0000137E0000}"/>
    <cellStyle name="Normal 2 8 2 2 3" xfId="26958" xr:uid="{00000000-0005-0000-0000-0000147E0000}"/>
    <cellStyle name="Normal 2 8 2 2 4" xfId="26959" xr:uid="{00000000-0005-0000-0000-0000157E0000}"/>
    <cellStyle name="Normal 2 8 2 3" xfId="26960" xr:uid="{00000000-0005-0000-0000-0000167E0000}"/>
    <cellStyle name="Normal 2 8 2 3 2" xfId="26961" xr:uid="{00000000-0005-0000-0000-0000177E0000}"/>
    <cellStyle name="Normal 2 8 2 3 3" xfId="26962" xr:uid="{00000000-0005-0000-0000-0000187E0000}"/>
    <cellStyle name="Normal 2 8 2 4" xfId="26963" xr:uid="{00000000-0005-0000-0000-0000197E0000}"/>
    <cellStyle name="Normal 2 8 2 5" xfId="26964" xr:uid="{00000000-0005-0000-0000-00001A7E0000}"/>
    <cellStyle name="Normal 2 8 20" xfId="2503" xr:uid="{00000000-0005-0000-0000-00001B7E0000}"/>
    <cellStyle name="Normal 2 8 20 2" xfId="26965" xr:uid="{00000000-0005-0000-0000-00001C7E0000}"/>
    <cellStyle name="Normal 2 8 20 2 2" xfId="26966" xr:uid="{00000000-0005-0000-0000-00001D7E0000}"/>
    <cellStyle name="Normal 2 8 20 2 2 2" xfId="26967" xr:uid="{00000000-0005-0000-0000-00001E7E0000}"/>
    <cellStyle name="Normal 2 8 20 2 2 3" xfId="26968" xr:uid="{00000000-0005-0000-0000-00001F7E0000}"/>
    <cellStyle name="Normal 2 8 20 2 3" xfId="26969" xr:uid="{00000000-0005-0000-0000-0000207E0000}"/>
    <cellStyle name="Normal 2 8 20 2 4" xfId="26970" xr:uid="{00000000-0005-0000-0000-0000217E0000}"/>
    <cellStyle name="Normal 2 8 20 3" xfId="26971" xr:uid="{00000000-0005-0000-0000-0000227E0000}"/>
    <cellStyle name="Normal 2 8 20 3 2" xfId="26972" xr:uid="{00000000-0005-0000-0000-0000237E0000}"/>
    <cellStyle name="Normal 2 8 20 3 3" xfId="26973" xr:uid="{00000000-0005-0000-0000-0000247E0000}"/>
    <cellStyle name="Normal 2 8 20 4" xfId="26974" xr:uid="{00000000-0005-0000-0000-0000257E0000}"/>
    <cellStyle name="Normal 2 8 21" xfId="2504" xr:uid="{00000000-0005-0000-0000-0000267E0000}"/>
    <cellStyle name="Normal 2 8 21 2" xfId="26975" xr:uid="{00000000-0005-0000-0000-0000277E0000}"/>
    <cellStyle name="Normal 2 8 21 2 2" xfId="26976" xr:uid="{00000000-0005-0000-0000-0000287E0000}"/>
    <cellStyle name="Normal 2 8 21 2 2 2" xfId="26977" xr:uid="{00000000-0005-0000-0000-0000297E0000}"/>
    <cellStyle name="Normal 2 8 21 2 2 3" xfId="26978" xr:uid="{00000000-0005-0000-0000-00002A7E0000}"/>
    <cellStyle name="Normal 2 8 21 2 3" xfId="26979" xr:uid="{00000000-0005-0000-0000-00002B7E0000}"/>
    <cellStyle name="Normal 2 8 21 2 4" xfId="26980" xr:uid="{00000000-0005-0000-0000-00002C7E0000}"/>
    <cellStyle name="Normal 2 8 21 3" xfId="26981" xr:uid="{00000000-0005-0000-0000-00002D7E0000}"/>
    <cellStyle name="Normal 2 8 21 3 2" xfId="26982" xr:uid="{00000000-0005-0000-0000-00002E7E0000}"/>
    <cellStyle name="Normal 2 8 21 3 3" xfId="26983" xr:uid="{00000000-0005-0000-0000-00002F7E0000}"/>
    <cellStyle name="Normal 2 8 21 4" xfId="26984" xr:uid="{00000000-0005-0000-0000-0000307E0000}"/>
    <cellStyle name="Normal 2 8 22" xfId="2505" xr:uid="{00000000-0005-0000-0000-0000317E0000}"/>
    <cellStyle name="Normal 2 8 22 2" xfId="26985" xr:uid="{00000000-0005-0000-0000-0000327E0000}"/>
    <cellStyle name="Normal 2 8 22 2 2" xfId="26986" xr:uid="{00000000-0005-0000-0000-0000337E0000}"/>
    <cellStyle name="Normal 2 8 22 2 2 2" xfId="26987" xr:uid="{00000000-0005-0000-0000-0000347E0000}"/>
    <cellStyle name="Normal 2 8 22 2 2 3" xfId="26988" xr:uid="{00000000-0005-0000-0000-0000357E0000}"/>
    <cellStyle name="Normal 2 8 22 2 3" xfId="26989" xr:uid="{00000000-0005-0000-0000-0000367E0000}"/>
    <cellStyle name="Normal 2 8 22 2 4" xfId="26990" xr:uid="{00000000-0005-0000-0000-0000377E0000}"/>
    <cellStyle name="Normal 2 8 22 3" xfId="26991" xr:uid="{00000000-0005-0000-0000-0000387E0000}"/>
    <cellStyle name="Normal 2 8 22 3 2" xfId="26992" xr:uid="{00000000-0005-0000-0000-0000397E0000}"/>
    <cellStyle name="Normal 2 8 22 3 3" xfId="26993" xr:uid="{00000000-0005-0000-0000-00003A7E0000}"/>
    <cellStyle name="Normal 2 8 22 4" xfId="26994" xr:uid="{00000000-0005-0000-0000-00003B7E0000}"/>
    <cellStyle name="Normal 2 8 23" xfId="2506" xr:uid="{00000000-0005-0000-0000-00003C7E0000}"/>
    <cellStyle name="Normal 2 8 23 2" xfId="26995" xr:uid="{00000000-0005-0000-0000-00003D7E0000}"/>
    <cellStyle name="Normal 2 8 23 2 2" xfId="26996" xr:uid="{00000000-0005-0000-0000-00003E7E0000}"/>
    <cellStyle name="Normal 2 8 23 2 2 2" xfId="26997" xr:uid="{00000000-0005-0000-0000-00003F7E0000}"/>
    <cellStyle name="Normal 2 8 23 2 2 3" xfId="26998" xr:uid="{00000000-0005-0000-0000-0000407E0000}"/>
    <cellStyle name="Normal 2 8 23 2 3" xfId="26999" xr:uid="{00000000-0005-0000-0000-0000417E0000}"/>
    <cellStyle name="Normal 2 8 23 2 4" xfId="27000" xr:uid="{00000000-0005-0000-0000-0000427E0000}"/>
    <cellStyle name="Normal 2 8 23 3" xfId="27001" xr:uid="{00000000-0005-0000-0000-0000437E0000}"/>
    <cellStyle name="Normal 2 8 23 3 2" xfId="27002" xr:uid="{00000000-0005-0000-0000-0000447E0000}"/>
    <cellStyle name="Normal 2 8 23 3 3" xfId="27003" xr:uid="{00000000-0005-0000-0000-0000457E0000}"/>
    <cellStyle name="Normal 2 8 23 4" xfId="27004" xr:uid="{00000000-0005-0000-0000-0000467E0000}"/>
    <cellStyle name="Normal 2 8 24" xfId="2507" xr:uid="{00000000-0005-0000-0000-0000477E0000}"/>
    <cellStyle name="Normal 2 8 24 2" xfId="27005" xr:uid="{00000000-0005-0000-0000-0000487E0000}"/>
    <cellStyle name="Normal 2 8 24 2 2" xfId="27006" xr:uid="{00000000-0005-0000-0000-0000497E0000}"/>
    <cellStyle name="Normal 2 8 24 2 3" xfId="27007" xr:uid="{00000000-0005-0000-0000-00004A7E0000}"/>
    <cellStyle name="Normal 2 8 24 3" xfId="27008" xr:uid="{00000000-0005-0000-0000-00004B7E0000}"/>
    <cellStyle name="Normal 2 8 24 4" xfId="27009" xr:uid="{00000000-0005-0000-0000-00004C7E0000}"/>
    <cellStyle name="Normal 2 8 25" xfId="27010" xr:uid="{00000000-0005-0000-0000-00004D7E0000}"/>
    <cellStyle name="Normal 2 8 25 2" xfId="27011" xr:uid="{00000000-0005-0000-0000-00004E7E0000}"/>
    <cellStyle name="Normal 2 8 25 3" xfId="27012" xr:uid="{00000000-0005-0000-0000-00004F7E0000}"/>
    <cellStyle name="Normal 2 8 26" xfId="27013" xr:uid="{00000000-0005-0000-0000-0000507E0000}"/>
    <cellStyle name="Normal 2 8 27" xfId="27014" xr:uid="{00000000-0005-0000-0000-0000517E0000}"/>
    <cellStyle name="Normal 2 8 3" xfId="2508" xr:uid="{00000000-0005-0000-0000-0000527E0000}"/>
    <cellStyle name="Normal 2 8 3 2" xfId="27015" xr:uid="{00000000-0005-0000-0000-0000537E0000}"/>
    <cellStyle name="Normal 2 8 3 2 2" xfId="27016" xr:uid="{00000000-0005-0000-0000-0000547E0000}"/>
    <cellStyle name="Normal 2 8 3 2 2 2" xfId="27017" xr:uid="{00000000-0005-0000-0000-0000557E0000}"/>
    <cellStyle name="Normal 2 8 3 2 2 3" xfId="27018" xr:uid="{00000000-0005-0000-0000-0000567E0000}"/>
    <cellStyle name="Normal 2 8 3 2 3" xfId="27019" xr:uid="{00000000-0005-0000-0000-0000577E0000}"/>
    <cellStyle name="Normal 2 8 3 2 4" xfId="27020" xr:uid="{00000000-0005-0000-0000-0000587E0000}"/>
    <cellStyle name="Normal 2 8 3 3" xfId="27021" xr:uid="{00000000-0005-0000-0000-0000597E0000}"/>
    <cellStyle name="Normal 2 8 3 3 2" xfId="27022" xr:uid="{00000000-0005-0000-0000-00005A7E0000}"/>
    <cellStyle name="Normal 2 8 3 3 3" xfId="27023" xr:uid="{00000000-0005-0000-0000-00005B7E0000}"/>
    <cellStyle name="Normal 2 8 3 4" xfId="27024" xr:uid="{00000000-0005-0000-0000-00005C7E0000}"/>
    <cellStyle name="Normal 2 8 3 5" xfId="27025" xr:uid="{00000000-0005-0000-0000-00005D7E0000}"/>
    <cellStyle name="Normal 2 8 4" xfId="2509" xr:uid="{00000000-0005-0000-0000-00005E7E0000}"/>
    <cellStyle name="Normal 2 8 4 2" xfId="27026" xr:uid="{00000000-0005-0000-0000-00005F7E0000}"/>
    <cellStyle name="Normal 2 8 4 2 2" xfId="27027" xr:uid="{00000000-0005-0000-0000-0000607E0000}"/>
    <cellStyle name="Normal 2 8 4 2 2 2" xfId="27028" xr:uid="{00000000-0005-0000-0000-0000617E0000}"/>
    <cellStyle name="Normal 2 8 4 2 2 3" xfId="27029" xr:uid="{00000000-0005-0000-0000-0000627E0000}"/>
    <cellStyle name="Normal 2 8 4 2 3" xfId="27030" xr:uid="{00000000-0005-0000-0000-0000637E0000}"/>
    <cellStyle name="Normal 2 8 4 2 4" xfId="27031" xr:uid="{00000000-0005-0000-0000-0000647E0000}"/>
    <cellStyle name="Normal 2 8 4 3" xfId="27032" xr:uid="{00000000-0005-0000-0000-0000657E0000}"/>
    <cellStyle name="Normal 2 8 4 3 2" xfId="27033" xr:uid="{00000000-0005-0000-0000-0000667E0000}"/>
    <cellStyle name="Normal 2 8 4 3 3" xfId="27034" xr:uid="{00000000-0005-0000-0000-0000677E0000}"/>
    <cellStyle name="Normal 2 8 4 4" xfId="27035" xr:uid="{00000000-0005-0000-0000-0000687E0000}"/>
    <cellStyle name="Normal 2 8 5" xfId="2510" xr:uid="{00000000-0005-0000-0000-0000697E0000}"/>
    <cellStyle name="Normal 2 8 5 2" xfId="27036" xr:uid="{00000000-0005-0000-0000-00006A7E0000}"/>
    <cellStyle name="Normal 2 8 5 2 2" xfId="27037" xr:uid="{00000000-0005-0000-0000-00006B7E0000}"/>
    <cellStyle name="Normal 2 8 5 2 2 2" xfId="27038" xr:uid="{00000000-0005-0000-0000-00006C7E0000}"/>
    <cellStyle name="Normal 2 8 5 2 2 3" xfId="27039" xr:uid="{00000000-0005-0000-0000-00006D7E0000}"/>
    <cellStyle name="Normal 2 8 5 2 3" xfId="27040" xr:uid="{00000000-0005-0000-0000-00006E7E0000}"/>
    <cellStyle name="Normal 2 8 5 2 4" xfId="27041" xr:uid="{00000000-0005-0000-0000-00006F7E0000}"/>
    <cellStyle name="Normal 2 8 5 3" xfId="27042" xr:uid="{00000000-0005-0000-0000-0000707E0000}"/>
    <cellStyle name="Normal 2 8 5 3 2" xfId="27043" xr:uid="{00000000-0005-0000-0000-0000717E0000}"/>
    <cellStyle name="Normal 2 8 5 3 3" xfId="27044" xr:uid="{00000000-0005-0000-0000-0000727E0000}"/>
    <cellStyle name="Normal 2 8 5 4" xfId="27045" xr:uid="{00000000-0005-0000-0000-0000737E0000}"/>
    <cellStyle name="Normal 2 8 6" xfId="2511" xr:uid="{00000000-0005-0000-0000-0000747E0000}"/>
    <cellStyle name="Normal 2 8 6 2" xfId="27046" xr:uid="{00000000-0005-0000-0000-0000757E0000}"/>
    <cellStyle name="Normal 2 8 6 2 2" xfId="27047" xr:uid="{00000000-0005-0000-0000-0000767E0000}"/>
    <cellStyle name="Normal 2 8 6 2 2 2" xfId="27048" xr:uid="{00000000-0005-0000-0000-0000777E0000}"/>
    <cellStyle name="Normal 2 8 6 2 2 3" xfId="27049" xr:uid="{00000000-0005-0000-0000-0000787E0000}"/>
    <cellStyle name="Normal 2 8 6 2 3" xfId="27050" xr:uid="{00000000-0005-0000-0000-0000797E0000}"/>
    <cellStyle name="Normal 2 8 6 2 4" xfId="27051" xr:uid="{00000000-0005-0000-0000-00007A7E0000}"/>
    <cellStyle name="Normal 2 8 6 3" xfId="27052" xr:uid="{00000000-0005-0000-0000-00007B7E0000}"/>
    <cellStyle name="Normal 2 8 6 3 2" xfId="27053" xr:uid="{00000000-0005-0000-0000-00007C7E0000}"/>
    <cellStyle name="Normal 2 8 6 3 3" xfId="27054" xr:uid="{00000000-0005-0000-0000-00007D7E0000}"/>
    <cellStyle name="Normal 2 8 6 4" xfId="27055" xr:uid="{00000000-0005-0000-0000-00007E7E0000}"/>
    <cellStyle name="Normal 2 8 7" xfId="2512" xr:uid="{00000000-0005-0000-0000-00007F7E0000}"/>
    <cellStyle name="Normal 2 8 7 2" xfId="27056" xr:uid="{00000000-0005-0000-0000-0000807E0000}"/>
    <cellStyle name="Normal 2 8 7 2 2" xfId="27057" xr:uid="{00000000-0005-0000-0000-0000817E0000}"/>
    <cellStyle name="Normal 2 8 7 2 2 2" xfId="27058" xr:uid="{00000000-0005-0000-0000-0000827E0000}"/>
    <cellStyle name="Normal 2 8 7 2 2 3" xfId="27059" xr:uid="{00000000-0005-0000-0000-0000837E0000}"/>
    <cellStyle name="Normal 2 8 7 2 3" xfId="27060" xr:uid="{00000000-0005-0000-0000-0000847E0000}"/>
    <cellStyle name="Normal 2 8 7 2 4" xfId="27061" xr:uid="{00000000-0005-0000-0000-0000857E0000}"/>
    <cellStyle name="Normal 2 8 7 3" xfId="27062" xr:uid="{00000000-0005-0000-0000-0000867E0000}"/>
    <cellStyle name="Normal 2 8 7 3 2" xfId="27063" xr:uid="{00000000-0005-0000-0000-0000877E0000}"/>
    <cellStyle name="Normal 2 8 7 3 3" xfId="27064" xr:uid="{00000000-0005-0000-0000-0000887E0000}"/>
    <cellStyle name="Normal 2 8 7 4" xfId="27065" xr:uid="{00000000-0005-0000-0000-0000897E0000}"/>
    <cellStyle name="Normal 2 8 8" xfId="2513" xr:uid="{00000000-0005-0000-0000-00008A7E0000}"/>
    <cellStyle name="Normal 2 8 8 2" xfId="27066" xr:uid="{00000000-0005-0000-0000-00008B7E0000}"/>
    <cellStyle name="Normal 2 8 8 2 2" xfId="27067" xr:uid="{00000000-0005-0000-0000-00008C7E0000}"/>
    <cellStyle name="Normal 2 8 8 2 2 2" xfId="27068" xr:uid="{00000000-0005-0000-0000-00008D7E0000}"/>
    <cellStyle name="Normal 2 8 8 2 2 3" xfId="27069" xr:uid="{00000000-0005-0000-0000-00008E7E0000}"/>
    <cellStyle name="Normal 2 8 8 2 3" xfId="27070" xr:uid="{00000000-0005-0000-0000-00008F7E0000}"/>
    <cellStyle name="Normal 2 8 8 2 4" xfId="27071" xr:uid="{00000000-0005-0000-0000-0000907E0000}"/>
    <cellStyle name="Normal 2 8 8 3" xfId="27072" xr:uid="{00000000-0005-0000-0000-0000917E0000}"/>
    <cellStyle name="Normal 2 8 8 3 2" xfId="27073" xr:uid="{00000000-0005-0000-0000-0000927E0000}"/>
    <cellStyle name="Normal 2 8 8 3 3" xfId="27074" xr:uid="{00000000-0005-0000-0000-0000937E0000}"/>
    <cellStyle name="Normal 2 8 8 4" xfId="27075" xr:uid="{00000000-0005-0000-0000-0000947E0000}"/>
    <cellStyle name="Normal 2 8 9" xfId="2514" xr:uid="{00000000-0005-0000-0000-0000957E0000}"/>
    <cellStyle name="Normal 2 8 9 2" xfId="27076" xr:uid="{00000000-0005-0000-0000-0000967E0000}"/>
    <cellStyle name="Normal 2 8 9 2 2" xfId="27077" xr:uid="{00000000-0005-0000-0000-0000977E0000}"/>
    <cellStyle name="Normal 2 8 9 2 2 2" xfId="27078" xr:uid="{00000000-0005-0000-0000-0000987E0000}"/>
    <cellStyle name="Normal 2 8 9 2 2 3" xfId="27079" xr:uid="{00000000-0005-0000-0000-0000997E0000}"/>
    <cellStyle name="Normal 2 8 9 2 3" xfId="27080" xr:uid="{00000000-0005-0000-0000-00009A7E0000}"/>
    <cellStyle name="Normal 2 8 9 2 4" xfId="27081" xr:uid="{00000000-0005-0000-0000-00009B7E0000}"/>
    <cellStyle name="Normal 2 8 9 3" xfId="27082" xr:uid="{00000000-0005-0000-0000-00009C7E0000}"/>
    <cellStyle name="Normal 2 8 9 3 2" xfId="27083" xr:uid="{00000000-0005-0000-0000-00009D7E0000}"/>
    <cellStyle name="Normal 2 8 9 3 3" xfId="27084" xr:uid="{00000000-0005-0000-0000-00009E7E0000}"/>
    <cellStyle name="Normal 2 8 9 4" xfId="27085" xr:uid="{00000000-0005-0000-0000-00009F7E0000}"/>
    <cellStyle name="Normal 2 8_2015 Annual Rpt" xfId="4994" xr:uid="{00000000-0005-0000-0000-0000A07E0000}"/>
    <cellStyle name="Normal 2 80" xfId="2515" xr:uid="{00000000-0005-0000-0000-0000A17E0000}"/>
    <cellStyle name="Normal 2 80 2" xfId="27086" xr:uid="{00000000-0005-0000-0000-0000A27E0000}"/>
    <cellStyle name="Normal 2 80 2 2" xfId="27087" xr:uid="{00000000-0005-0000-0000-0000A37E0000}"/>
    <cellStyle name="Normal 2 80 2 2 2" xfId="27088" xr:uid="{00000000-0005-0000-0000-0000A47E0000}"/>
    <cellStyle name="Normal 2 80 2 2 3" xfId="27089" xr:uid="{00000000-0005-0000-0000-0000A57E0000}"/>
    <cellStyle name="Normal 2 80 2 3" xfId="27090" xr:uid="{00000000-0005-0000-0000-0000A67E0000}"/>
    <cellStyle name="Normal 2 80 2 4" xfId="27091" xr:uid="{00000000-0005-0000-0000-0000A77E0000}"/>
    <cellStyle name="Normal 2 80 3" xfId="27092" xr:uid="{00000000-0005-0000-0000-0000A87E0000}"/>
    <cellStyle name="Normal 2 80 3 2" xfId="27093" xr:uid="{00000000-0005-0000-0000-0000A97E0000}"/>
    <cellStyle name="Normal 2 80 3 3" xfId="27094" xr:uid="{00000000-0005-0000-0000-0000AA7E0000}"/>
    <cellStyle name="Normal 2 80 4" xfId="27095" xr:uid="{00000000-0005-0000-0000-0000AB7E0000}"/>
    <cellStyle name="Normal 2 81" xfId="2516" xr:uid="{00000000-0005-0000-0000-0000AC7E0000}"/>
    <cellStyle name="Normal 2 81 2" xfId="27096" xr:uid="{00000000-0005-0000-0000-0000AD7E0000}"/>
    <cellStyle name="Normal 2 81 2 2" xfId="27097" xr:uid="{00000000-0005-0000-0000-0000AE7E0000}"/>
    <cellStyle name="Normal 2 81 2 2 2" xfId="27098" xr:uid="{00000000-0005-0000-0000-0000AF7E0000}"/>
    <cellStyle name="Normal 2 81 2 2 3" xfId="27099" xr:uid="{00000000-0005-0000-0000-0000B07E0000}"/>
    <cellStyle name="Normal 2 81 2 3" xfId="27100" xr:uid="{00000000-0005-0000-0000-0000B17E0000}"/>
    <cellStyle name="Normal 2 81 2 4" xfId="27101" xr:uid="{00000000-0005-0000-0000-0000B27E0000}"/>
    <cellStyle name="Normal 2 81 3" xfId="27102" xr:uid="{00000000-0005-0000-0000-0000B37E0000}"/>
    <cellStyle name="Normal 2 81 3 2" xfId="27103" xr:uid="{00000000-0005-0000-0000-0000B47E0000}"/>
    <cellStyle name="Normal 2 81 3 3" xfId="27104" xr:uid="{00000000-0005-0000-0000-0000B57E0000}"/>
    <cellStyle name="Normal 2 81 4" xfId="27105" xr:uid="{00000000-0005-0000-0000-0000B67E0000}"/>
    <cellStyle name="Normal 2 82" xfId="2517" xr:uid="{00000000-0005-0000-0000-0000B77E0000}"/>
    <cellStyle name="Normal 2 82 2" xfId="27106" xr:uid="{00000000-0005-0000-0000-0000B87E0000}"/>
    <cellStyle name="Normal 2 82 2 2" xfId="27107" xr:uid="{00000000-0005-0000-0000-0000B97E0000}"/>
    <cellStyle name="Normal 2 82 2 2 2" xfId="27108" xr:uid="{00000000-0005-0000-0000-0000BA7E0000}"/>
    <cellStyle name="Normal 2 82 2 2 3" xfId="27109" xr:uid="{00000000-0005-0000-0000-0000BB7E0000}"/>
    <cellStyle name="Normal 2 82 2 3" xfId="27110" xr:uid="{00000000-0005-0000-0000-0000BC7E0000}"/>
    <cellStyle name="Normal 2 82 2 4" xfId="27111" xr:uid="{00000000-0005-0000-0000-0000BD7E0000}"/>
    <cellStyle name="Normal 2 82 3" xfId="27112" xr:uid="{00000000-0005-0000-0000-0000BE7E0000}"/>
    <cellStyle name="Normal 2 82 3 2" xfId="27113" xr:uid="{00000000-0005-0000-0000-0000BF7E0000}"/>
    <cellStyle name="Normal 2 82 3 3" xfId="27114" xr:uid="{00000000-0005-0000-0000-0000C07E0000}"/>
    <cellStyle name="Normal 2 82 4" xfId="27115" xr:uid="{00000000-0005-0000-0000-0000C17E0000}"/>
    <cellStyle name="Normal 2 83" xfId="2518" xr:uid="{00000000-0005-0000-0000-0000C27E0000}"/>
    <cellStyle name="Normal 2 83 2" xfId="27116" xr:uid="{00000000-0005-0000-0000-0000C37E0000}"/>
    <cellStyle name="Normal 2 83 2 2" xfId="27117" xr:uid="{00000000-0005-0000-0000-0000C47E0000}"/>
    <cellStyle name="Normal 2 83 2 2 2" xfId="27118" xr:uid="{00000000-0005-0000-0000-0000C57E0000}"/>
    <cellStyle name="Normal 2 83 2 2 3" xfId="27119" xr:uid="{00000000-0005-0000-0000-0000C67E0000}"/>
    <cellStyle name="Normal 2 83 2 3" xfId="27120" xr:uid="{00000000-0005-0000-0000-0000C77E0000}"/>
    <cellStyle name="Normal 2 83 2 4" xfId="27121" xr:uid="{00000000-0005-0000-0000-0000C87E0000}"/>
    <cellStyle name="Normal 2 83 3" xfId="27122" xr:uid="{00000000-0005-0000-0000-0000C97E0000}"/>
    <cellStyle name="Normal 2 83 3 2" xfId="27123" xr:uid="{00000000-0005-0000-0000-0000CA7E0000}"/>
    <cellStyle name="Normal 2 83 3 3" xfId="27124" xr:uid="{00000000-0005-0000-0000-0000CB7E0000}"/>
    <cellStyle name="Normal 2 83 4" xfId="27125" xr:uid="{00000000-0005-0000-0000-0000CC7E0000}"/>
    <cellStyle name="Normal 2 84" xfId="2519" xr:uid="{00000000-0005-0000-0000-0000CD7E0000}"/>
    <cellStyle name="Normal 2 84 2" xfId="27126" xr:uid="{00000000-0005-0000-0000-0000CE7E0000}"/>
    <cellStyle name="Normal 2 84 2 2" xfId="27127" xr:uid="{00000000-0005-0000-0000-0000CF7E0000}"/>
    <cellStyle name="Normal 2 84 2 2 2" xfId="27128" xr:uid="{00000000-0005-0000-0000-0000D07E0000}"/>
    <cellStyle name="Normal 2 84 2 2 3" xfId="27129" xr:uid="{00000000-0005-0000-0000-0000D17E0000}"/>
    <cellStyle name="Normal 2 84 2 3" xfId="27130" xr:uid="{00000000-0005-0000-0000-0000D27E0000}"/>
    <cellStyle name="Normal 2 84 2 4" xfId="27131" xr:uid="{00000000-0005-0000-0000-0000D37E0000}"/>
    <cellStyle name="Normal 2 84 3" xfId="27132" xr:uid="{00000000-0005-0000-0000-0000D47E0000}"/>
    <cellStyle name="Normal 2 84 3 2" xfId="27133" xr:uid="{00000000-0005-0000-0000-0000D57E0000}"/>
    <cellStyle name="Normal 2 84 3 3" xfId="27134" xr:uid="{00000000-0005-0000-0000-0000D67E0000}"/>
    <cellStyle name="Normal 2 84 4" xfId="27135" xr:uid="{00000000-0005-0000-0000-0000D77E0000}"/>
    <cellStyle name="Normal 2 85" xfId="2520" xr:uid="{00000000-0005-0000-0000-0000D87E0000}"/>
    <cellStyle name="Normal 2 85 2" xfId="27136" xr:uid="{00000000-0005-0000-0000-0000D97E0000}"/>
    <cellStyle name="Normal 2 85 2 2" xfId="27137" xr:uid="{00000000-0005-0000-0000-0000DA7E0000}"/>
    <cellStyle name="Normal 2 85 2 2 2" xfId="27138" xr:uid="{00000000-0005-0000-0000-0000DB7E0000}"/>
    <cellStyle name="Normal 2 85 2 2 3" xfId="27139" xr:uid="{00000000-0005-0000-0000-0000DC7E0000}"/>
    <cellStyle name="Normal 2 85 2 3" xfId="27140" xr:uid="{00000000-0005-0000-0000-0000DD7E0000}"/>
    <cellStyle name="Normal 2 85 2 4" xfId="27141" xr:uid="{00000000-0005-0000-0000-0000DE7E0000}"/>
    <cellStyle name="Normal 2 85 3" xfId="27142" xr:uid="{00000000-0005-0000-0000-0000DF7E0000}"/>
    <cellStyle name="Normal 2 85 3 2" xfId="27143" xr:uid="{00000000-0005-0000-0000-0000E07E0000}"/>
    <cellStyle name="Normal 2 85 3 3" xfId="27144" xr:uid="{00000000-0005-0000-0000-0000E17E0000}"/>
    <cellStyle name="Normal 2 85 4" xfId="27145" xr:uid="{00000000-0005-0000-0000-0000E27E0000}"/>
    <cellStyle name="Normal 2 86" xfId="2521" xr:uid="{00000000-0005-0000-0000-0000E37E0000}"/>
    <cellStyle name="Normal 2 86 2" xfId="27146" xr:uid="{00000000-0005-0000-0000-0000E47E0000}"/>
    <cellStyle name="Normal 2 86 2 2" xfId="27147" xr:uid="{00000000-0005-0000-0000-0000E57E0000}"/>
    <cellStyle name="Normal 2 86 2 2 2" xfId="27148" xr:uid="{00000000-0005-0000-0000-0000E67E0000}"/>
    <cellStyle name="Normal 2 86 2 2 3" xfId="27149" xr:uid="{00000000-0005-0000-0000-0000E77E0000}"/>
    <cellStyle name="Normal 2 86 2 3" xfId="27150" xr:uid="{00000000-0005-0000-0000-0000E87E0000}"/>
    <cellStyle name="Normal 2 86 2 4" xfId="27151" xr:uid="{00000000-0005-0000-0000-0000E97E0000}"/>
    <cellStyle name="Normal 2 86 3" xfId="27152" xr:uid="{00000000-0005-0000-0000-0000EA7E0000}"/>
    <cellStyle name="Normal 2 86 3 2" xfId="27153" xr:uid="{00000000-0005-0000-0000-0000EB7E0000}"/>
    <cellStyle name="Normal 2 86 3 3" xfId="27154" xr:uid="{00000000-0005-0000-0000-0000EC7E0000}"/>
    <cellStyle name="Normal 2 86 4" xfId="27155" xr:uid="{00000000-0005-0000-0000-0000ED7E0000}"/>
    <cellStyle name="Normal 2 87" xfId="2522" xr:uid="{00000000-0005-0000-0000-0000EE7E0000}"/>
    <cellStyle name="Normal 2 87 2" xfId="27156" xr:uid="{00000000-0005-0000-0000-0000EF7E0000}"/>
    <cellStyle name="Normal 2 87 2 2" xfId="27157" xr:uid="{00000000-0005-0000-0000-0000F07E0000}"/>
    <cellStyle name="Normal 2 87 2 2 2" xfId="27158" xr:uid="{00000000-0005-0000-0000-0000F17E0000}"/>
    <cellStyle name="Normal 2 87 2 2 3" xfId="27159" xr:uid="{00000000-0005-0000-0000-0000F27E0000}"/>
    <cellStyle name="Normal 2 87 2 3" xfId="27160" xr:uid="{00000000-0005-0000-0000-0000F37E0000}"/>
    <cellStyle name="Normal 2 87 2 4" xfId="27161" xr:uid="{00000000-0005-0000-0000-0000F47E0000}"/>
    <cellStyle name="Normal 2 87 3" xfId="27162" xr:uid="{00000000-0005-0000-0000-0000F57E0000}"/>
    <cellStyle name="Normal 2 87 3 2" xfId="27163" xr:uid="{00000000-0005-0000-0000-0000F67E0000}"/>
    <cellStyle name="Normal 2 87 3 3" xfId="27164" xr:uid="{00000000-0005-0000-0000-0000F77E0000}"/>
    <cellStyle name="Normal 2 87 4" xfId="27165" xr:uid="{00000000-0005-0000-0000-0000F87E0000}"/>
    <cellStyle name="Normal 2 88" xfId="2523" xr:uid="{00000000-0005-0000-0000-0000F97E0000}"/>
    <cellStyle name="Normal 2 88 2" xfId="27166" xr:uid="{00000000-0005-0000-0000-0000FA7E0000}"/>
    <cellStyle name="Normal 2 88 2 2" xfId="27167" xr:uid="{00000000-0005-0000-0000-0000FB7E0000}"/>
    <cellStyle name="Normal 2 88 2 2 2" xfId="27168" xr:uid="{00000000-0005-0000-0000-0000FC7E0000}"/>
    <cellStyle name="Normal 2 88 2 2 3" xfId="27169" xr:uid="{00000000-0005-0000-0000-0000FD7E0000}"/>
    <cellStyle name="Normal 2 88 2 3" xfId="27170" xr:uid="{00000000-0005-0000-0000-0000FE7E0000}"/>
    <cellStyle name="Normal 2 88 2 4" xfId="27171" xr:uid="{00000000-0005-0000-0000-0000FF7E0000}"/>
    <cellStyle name="Normal 2 88 3" xfId="27172" xr:uid="{00000000-0005-0000-0000-0000007F0000}"/>
    <cellStyle name="Normal 2 88 3 2" xfId="27173" xr:uid="{00000000-0005-0000-0000-0000017F0000}"/>
    <cellStyle name="Normal 2 88 3 3" xfId="27174" xr:uid="{00000000-0005-0000-0000-0000027F0000}"/>
    <cellStyle name="Normal 2 88 4" xfId="27175" xr:uid="{00000000-0005-0000-0000-0000037F0000}"/>
    <cellStyle name="Normal 2 89" xfId="2524" xr:uid="{00000000-0005-0000-0000-0000047F0000}"/>
    <cellStyle name="Normal 2 89 2" xfId="27176" xr:uid="{00000000-0005-0000-0000-0000057F0000}"/>
    <cellStyle name="Normal 2 89 2 2" xfId="27177" xr:uid="{00000000-0005-0000-0000-0000067F0000}"/>
    <cellStyle name="Normal 2 89 2 2 2" xfId="27178" xr:uid="{00000000-0005-0000-0000-0000077F0000}"/>
    <cellStyle name="Normal 2 89 2 2 3" xfId="27179" xr:uid="{00000000-0005-0000-0000-0000087F0000}"/>
    <cellStyle name="Normal 2 89 2 3" xfId="27180" xr:uid="{00000000-0005-0000-0000-0000097F0000}"/>
    <cellStyle name="Normal 2 89 2 4" xfId="27181" xr:uid="{00000000-0005-0000-0000-00000A7F0000}"/>
    <cellStyle name="Normal 2 89 3" xfId="27182" xr:uid="{00000000-0005-0000-0000-00000B7F0000}"/>
    <cellStyle name="Normal 2 89 3 2" xfId="27183" xr:uid="{00000000-0005-0000-0000-00000C7F0000}"/>
    <cellStyle name="Normal 2 89 3 3" xfId="27184" xr:uid="{00000000-0005-0000-0000-00000D7F0000}"/>
    <cellStyle name="Normal 2 89 4" xfId="27185" xr:uid="{00000000-0005-0000-0000-00000E7F0000}"/>
    <cellStyle name="Normal 2 9" xfId="135" xr:uid="{00000000-0005-0000-0000-00000F7F0000}"/>
    <cellStyle name="Normal 2 9 10" xfId="2525" xr:uid="{00000000-0005-0000-0000-0000107F0000}"/>
    <cellStyle name="Normal 2 9 10 2" xfId="27186" xr:uid="{00000000-0005-0000-0000-0000117F0000}"/>
    <cellStyle name="Normal 2 9 10 2 2" xfId="27187" xr:uid="{00000000-0005-0000-0000-0000127F0000}"/>
    <cellStyle name="Normal 2 9 10 2 2 2" xfId="27188" xr:uid="{00000000-0005-0000-0000-0000137F0000}"/>
    <cellStyle name="Normal 2 9 10 2 2 3" xfId="27189" xr:uid="{00000000-0005-0000-0000-0000147F0000}"/>
    <cellStyle name="Normal 2 9 10 2 3" xfId="27190" xr:uid="{00000000-0005-0000-0000-0000157F0000}"/>
    <cellStyle name="Normal 2 9 10 2 4" xfId="27191" xr:uid="{00000000-0005-0000-0000-0000167F0000}"/>
    <cellStyle name="Normal 2 9 10 3" xfId="27192" xr:uid="{00000000-0005-0000-0000-0000177F0000}"/>
    <cellStyle name="Normal 2 9 10 3 2" xfId="27193" xr:uid="{00000000-0005-0000-0000-0000187F0000}"/>
    <cellStyle name="Normal 2 9 10 3 3" xfId="27194" xr:uid="{00000000-0005-0000-0000-0000197F0000}"/>
    <cellStyle name="Normal 2 9 10 4" xfId="27195" xr:uid="{00000000-0005-0000-0000-00001A7F0000}"/>
    <cellStyle name="Normal 2 9 11" xfId="2526" xr:uid="{00000000-0005-0000-0000-00001B7F0000}"/>
    <cellStyle name="Normal 2 9 11 2" xfId="27196" xr:uid="{00000000-0005-0000-0000-00001C7F0000}"/>
    <cellStyle name="Normal 2 9 11 2 2" xfId="27197" xr:uid="{00000000-0005-0000-0000-00001D7F0000}"/>
    <cellStyle name="Normal 2 9 11 2 2 2" xfId="27198" xr:uid="{00000000-0005-0000-0000-00001E7F0000}"/>
    <cellStyle name="Normal 2 9 11 2 2 3" xfId="27199" xr:uid="{00000000-0005-0000-0000-00001F7F0000}"/>
    <cellStyle name="Normal 2 9 11 2 3" xfId="27200" xr:uid="{00000000-0005-0000-0000-0000207F0000}"/>
    <cellStyle name="Normal 2 9 11 2 4" xfId="27201" xr:uid="{00000000-0005-0000-0000-0000217F0000}"/>
    <cellStyle name="Normal 2 9 11 3" xfId="27202" xr:uid="{00000000-0005-0000-0000-0000227F0000}"/>
    <cellStyle name="Normal 2 9 11 3 2" xfId="27203" xr:uid="{00000000-0005-0000-0000-0000237F0000}"/>
    <cellStyle name="Normal 2 9 11 3 3" xfId="27204" xr:uid="{00000000-0005-0000-0000-0000247F0000}"/>
    <cellStyle name="Normal 2 9 11 4" xfId="27205" xr:uid="{00000000-0005-0000-0000-0000257F0000}"/>
    <cellStyle name="Normal 2 9 12" xfId="2527" xr:uid="{00000000-0005-0000-0000-0000267F0000}"/>
    <cellStyle name="Normal 2 9 12 2" xfId="27206" xr:uid="{00000000-0005-0000-0000-0000277F0000}"/>
    <cellStyle name="Normal 2 9 12 2 2" xfId="27207" xr:uid="{00000000-0005-0000-0000-0000287F0000}"/>
    <cellStyle name="Normal 2 9 12 2 2 2" xfId="27208" xr:uid="{00000000-0005-0000-0000-0000297F0000}"/>
    <cellStyle name="Normal 2 9 12 2 2 3" xfId="27209" xr:uid="{00000000-0005-0000-0000-00002A7F0000}"/>
    <cellStyle name="Normal 2 9 12 2 3" xfId="27210" xr:uid="{00000000-0005-0000-0000-00002B7F0000}"/>
    <cellStyle name="Normal 2 9 12 2 4" xfId="27211" xr:uid="{00000000-0005-0000-0000-00002C7F0000}"/>
    <cellStyle name="Normal 2 9 12 3" xfId="27212" xr:uid="{00000000-0005-0000-0000-00002D7F0000}"/>
    <cellStyle name="Normal 2 9 12 3 2" xfId="27213" xr:uid="{00000000-0005-0000-0000-00002E7F0000}"/>
    <cellStyle name="Normal 2 9 12 3 3" xfId="27214" xr:uid="{00000000-0005-0000-0000-00002F7F0000}"/>
    <cellStyle name="Normal 2 9 12 4" xfId="27215" xr:uid="{00000000-0005-0000-0000-0000307F0000}"/>
    <cellStyle name="Normal 2 9 13" xfId="2528" xr:uid="{00000000-0005-0000-0000-0000317F0000}"/>
    <cellStyle name="Normal 2 9 13 2" xfId="27216" xr:uid="{00000000-0005-0000-0000-0000327F0000}"/>
    <cellStyle name="Normal 2 9 13 2 2" xfId="27217" xr:uid="{00000000-0005-0000-0000-0000337F0000}"/>
    <cellStyle name="Normal 2 9 13 2 2 2" xfId="27218" xr:uid="{00000000-0005-0000-0000-0000347F0000}"/>
    <cellStyle name="Normal 2 9 13 2 2 3" xfId="27219" xr:uid="{00000000-0005-0000-0000-0000357F0000}"/>
    <cellStyle name="Normal 2 9 13 2 3" xfId="27220" xr:uid="{00000000-0005-0000-0000-0000367F0000}"/>
    <cellStyle name="Normal 2 9 13 2 4" xfId="27221" xr:uid="{00000000-0005-0000-0000-0000377F0000}"/>
    <cellStyle name="Normal 2 9 13 3" xfId="27222" xr:uid="{00000000-0005-0000-0000-0000387F0000}"/>
    <cellStyle name="Normal 2 9 13 3 2" xfId="27223" xr:uid="{00000000-0005-0000-0000-0000397F0000}"/>
    <cellStyle name="Normal 2 9 13 3 3" xfId="27224" xr:uid="{00000000-0005-0000-0000-00003A7F0000}"/>
    <cellStyle name="Normal 2 9 13 4" xfId="27225" xr:uid="{00000000-0005-0000-0000-00003B7F0000}"/>
    <cellStyle name="Normal 2 9 14" xfId="2529" xr:uid="{00000000-0005-0000-0000-00003C7F0000}"/>
    <cellStyle name="Normal 2 9 14 2" xfId="27226" xr:uid="{00000000-0005-0000-0000-00003D7F0000}"/>
    <cellStyle name="Normal 2 9 14 2 2" xfId="27227" xr:uid="{00000000-0005-0000-0000-00003E7F0000}"/>
    <cellStyle name="Normal 2 9 14 2 2 2" xfId="27228" xr:uid="{00000000-0005-0000-0000-00003F7F0000}"/>
    <cellStyle name="Normal 2 9 14 2 2 3" xfId="27229" xr:uid="{00000000-0005-0000-0000-0000407F0000}"/>
    <cellStyle name="Normal 2 9 14 2 3" xfId="27230" xr:uid="{00000000-0005-0000-0000-0000417F0000}"/>
    <cellStyle name="Normal 2 9 14 2 4" xfId="27231" xr:uid="{00000000-0005-0000-0000-0000427F0000}"/>
    <cellStyle name="Normal 2 9 14 3" xfId="27232" xr:uid="{00000000-0005-0000-0000-0000437F0000}"/>
    <cellStyle name="Normal 2 9 14 3 2" xfId="27233" xr:uid="{00000000-0005-0000-0000-0000447F0000}"/>
    <cellStyle name="Normal 2 9 14 3 3" xfId="27234" xr:uid="{00000000-0005-0000-0000-0000457F0000}"/>
    <cellStyle name="Normal 2 9 14 4" xfId="27235" xr:uid="{00000000-0005-0000-0000-0000467F0000}"/>
    <cellStyle name="Normal 2 9 15" xfId="2530" xr:uid="{00000000-0005-0000-0000-0000477F0000}"/>
    <cellStyle name="Normal 2 9 15 2" xfId="27236" xr:uid="{00000000-0005-0000-0000-0000487F0000}"/>
    <cellStyle name="Normal 2 9 15 2 2" xfId="27237" xr:uid="{00000000-0005-0000-0000-0000497F0000}"/>
    <cellStyle name="Normal 2 9 15 2 2 2" xfId="27238" xr:uid="{00000000-0005-0000-0000-00004A7F0000}"/>
    <cellStyle name="Normal 2 9 15 2 2 3" xfId="27239" xr:uid="{00000000-0005-0000-0000-00004B7F0000}"/>
    <cellStyle name="Normal 2 9 15 2 3" xfId="27240" xr:uid="{00000000-0005-0000-0000-00004C7F0000}"/>
    <cellStyle name="Normal 2 9 15 2 4" xfId="27241" xr:uid="{00000000-0005-0000-0000-00004D7F0000}"/>
    <cellStyle name="Normal 2 9 15 3" xfId="27242" xr:uid="{00000000-0005-0000-0000-00004E7F0000}"/>
    <cellStyle name="Normal 2 9 15 3 2" xfId="27243" xr:uid="{00000000-0005-0000-0000-00004F7F0000}"/>
    <cellStyle name="Normal 2 9 15 3 3" xfId="27244" xr:uid="{00000000-0005-0000-0000-0000507F0000}"/>
    <cellStyle name="Normal 2 9 15 4" xfId="27245" xr:uid="{00000000-0005-0000-0000-0000517F0000}"/>
    <cellStyle name="Normal 2 9 16" xfId="2531" xr:uid="{00000000-0005-0000-0000-0000527F0000}"/>
    <cellStyle name="Normal 2 9 16 2" xfId="27246" xr:uid="{00000000-0005-0000-0000-0000537F0000}"/>
    <cellStyle name="Normal 2 9 16 2 2" xfId="27247" xr:uid="{00000000-0005-0000-0000-0000547F0000}"/>
    <cellStyle name="Normal 2 9 16 2 2 2" xfId="27248" xr:uid="{00000000-0005-0000-0000-0000557F0000}"/>
    <cellStyle name="Normal 2 9 16 2 2 3" xfId="27249" xr:uid="{00000000-0005-0000-0000-0000567F0000}"/>
    <cellStyle name="Normal 2 9 16 2 3" xfId="27250" xr:uid="{00000000-0005-0000-0000-0000577F0000}"/>
    <cellStyle name="Normal 2 9 16 2 4" xfId="27251" xr:uid="{00000000-0005-0000-0000-0000587F0000}"/>
    <cellStyle name="Normal 2 9 16 3" xfId="27252" xr:uid="{00000000-0005-0000-0000-0000597F0000}"/>
    <cellStyle name="Normal 2 9 16 3 2" xfId="27253" xr:uid="{00000000-0005-0000-0000-00005A7F0000}"/>
    <cellStyle name="Normal 2 9 16 3 3" xfId="27254" xr:uid="{00000000-0005-0000-0000-00005B7F0000}"/>
    <cellStyle name="Normal 2 9 16 4" xfId="27255" xr:uid="{00000000-0005-0000-0000-00005C7F0000}"/>
    <cellStyle name="Normal 2 9 17" xfId="2532" xr:uid="{00000000-0005-0000-0000-00005D7F0000}"/>
    <cellStyle name="Normal 2 9 17 2" xfId="27256" xr:uid="{00000000-0005-0000-0000-00005E7F0000}"/>
    <cellStyle name="Normal 2 9 17 2 2" xfId="27257" xr:uid="{00000000-0005-0000-0000-00005F7F0000}"/>
    <cellStyle name="Normal 2 9 17 2 2 2" xfId="27258" xr:uid="{00000000-0005-0000-0000-0000607F0000}"/>
    <cellStyle name="Normal 2 9 17 2 2 3" xfId="27259" xr:uid="{00000000-0005-0000-0000-0000617F0000}"/>
    <cellStyle name="Normal 2 9 17 2 3" xfId="27260" xr:uid="{00000000-0005-0000-0000-0000627F0000}"/>
    <cellStyle name="Normal 2 9 17 2 4" xfId="27261" xr:uid="{00000000-0005-0000-0000-0000637F0000}"/>
    <cellStyle name="Normal 2 9 17 3" xfId="27262" xr:uid="{00000000-0005-0000-0000-0000647F0000}"/>
    <cellStyle name="Normal 2 9 17 3 2" xfId="27263" xr:uid="{00000000-0005-0000-0000-0000657F0000}"/>
    <cellStyle name="Normal 2 9 17 3 3" xfId="27264" xr:uid="{00000000-0005-0000-0000-0000667F0000}"/>
    <cellStyle name="Normal 2 9 17 4" xfId="27265" xr:uid="{00000000-0005-0000-0000-0000677F0000}"/>
    <cellStyle name="Normal 2 9 18" xfId="2533" xr:uid="{00000000-0005-0000-0000-0000687F0000}"/>
    <cellStyle name="Normal 2 9 18 2" xfId="27266" xr:uid="{00000000-0005-0000-0000-0000697F0000}"/>
    <cellStyle name="Normal 2 9 18 2 2" xfId="27267" xr:uid="{00000000-0005-0000-0000-00006A7F0000}"/>
    <cellStyle name="Normal 2 9 18 2 2 2" xfId="27268" xr:uid="{00000000-0005-0000-0000-00006B7F0000}"/>
    <cellStyle name="Normal 2 9 18 2 2 3" xfId="27269" xr:uid="{00000000-0005-0000-0000-00006C7F0000}"/>
    <cellStyle name="Normal 2 9 18 2 3" xfId="27270" xr:uid="{00000000-0005-0000-0000-00006D7F0000}"/>
    <cellStyle name="Normal 2 9 18 2 4" xfId="27271" xr:uid="{00000000-0005-0000-0000-00006E7F0000}"/>
    <cellStyle name="Normal 2 9 18 3" xfId="27272" xr:uid="{00000000-0005-0000-0000-00006F7F0000}"/>
    <cellStyle name="Normal 2 9 18 3 2" xfId="27273" xr:uid="{00000000-0005-0000-0000-0000707F0000}"/>
    <cellStyle name="Normal 2 9 18 3 3" xfId="27274" xr:uid="{00000000-0005-0000-0000-0000717F0000}"/>
    <cellStyle name="Normal 2 9 18 4" xfId="27275" xr:uid="{00000000-0005-0000-0000-0000727F0000}"/>
    <cellStyle name="Normal 2 9 19" xfId="2534" xr:uid="{00000000-0005-0000-0000-0000737F0000}"/>
    <cellStyle name="Normal 2 9 19 2" xfId="27276" xr:uid="{00000000-0005-0000-0000-0000747F0000}"/>
    <cellStyle name="Normal 2 9 19 2 2" xfId="27277" xr:uid="{00000000-0005-0000-0000-0000757F0000}"/>
    <cellStyle name="Normal 2 9 19 2 2 2" xfId="27278" xr:uid="{00000000-0005-0000-0000-0000767F0000}"/>
    <cellStyle name="Normal 2 9 19 2 2 3" xfId="27279" xr:uid="{00000000-0005-0000-0000-0000777F0000}"/>
    <cellStyle name="Normal 2 9 19 2 3" xfId="27280" xr:uid="{00000000-0005-0000-0000-0000787F0000}"/>
    <cellStyle name="Normal 2 9 19 2 4" xfId="27281" xr:uid="{00000000-0005-0000-0000-0000797F0000}"/>
    <cellStyle name="Normal 2 9 19 3" xfId="27282" xr:uid="{00000000-0005-0000-0000-00007A7F0000}"/>
    <cellStyle name="Normal 2 9 19 3 2" xfId="27283" xr:uid="{00000000-0005-0000-0000-00007B7F0000}"/>
    <cellStyle name="Normal 2 9 19 3 3" xfId="27284" xr:uid="{00000000-0005-0000-0000-00007C7F0000}"/>
    <cellStyle name="Normal 2 9 19 4" xfId="27285" xr:uid="{00000000-0005-0000-0000-00007D7F0000}"/>
    <cellStyle name="Normal 2 9 2" xfId="2535" xr:uid="{00000000-0005-0000-0000-00007E7F0000}"/>
    <cellStyle name="Normal 2 9 2 2" xfId="27286" xr:uid="{00000000-0005-0000-0000-00007F7F0000}"/>
    <cellStyle name="Normal 2 9 2 2 2" xfId="27287" xr:uid="{00000000-0005-0000-0000-0000807F0000}"/>
    <cellStyle name="Normal 2 9 2 2 2 2" xfId="27288" xr:uid="{00000000-0005-0000-0000-0000817F0000}"/>
    <cellStyle name="Normal 2 9 2 2 2 3" xfId="27289" xr:uid="{00000000-0005-0000-0000-0000827F0000}"/>
    <cellStyle name="Normal 2 9 2 2 3" xfId="27290" xr:uid="{00000000-0005-0000-0000-0000837F0000}"/>
    <cellStyle name="Normal 2 9 2 2 4" xfId="27291" xr:uid="{00000000-0005-0000-0000-0000847F0000}"/>
    <cellStyle name="Normal 2 9 2 3" xfId="27292" xr:uid="{00000000-0005-0000-0000-0000857F0000}"/>
    <cellStyle name="Normal 2 9 2 3 2" xfId="27293" xr:uid="{00000000-0005-0000-0000-0000867F0000}"/>
    <cellStyle name="Normal 2 9 2 3 3" xfId="27294" xr:uid="{00000000-0005-0000-0000-0000877F0000}"/>
    <cellStyle name="Normal 2 9 2 4" xfId="27295" xr:uid="{00000000-0005-0000-0000-0000887F0000}"/>
    <cellStyle name="Normal 2 9 2 5" xfId="27296" xr:uid="{00000000-0005-0000-0000-0000897F0000}"/>
    <cellStyle name="Normal 2 9 20" xfId="2536" xr:uid="{00000000-0005-0000-0000-00008A7F0000}"/>
    <cellStyle name="Normal 2 9 20 2" xfId="27297" xr:uid="{00000000-0005-0000-0000-00008B7F0000}"/>
    <cellStyle name="Normal 2 9 20 2 2" xfId="27298" xr:uid="{00000000-0005-0000-0000-00008C7F0000}"/>
    <cellStyle name="Normal 2 9 20 2 2 2" xfId="27299" xr:uid="{00000000-0005-0000-0000-00008D7F0000}"/>
    <cellStyle name="Normal 2 9 20 2 2 3" xfId="27300" xr:uid="{00000000-0005-0000-0000-00008E7F0000}"/>
    <cellStyle name="Normal 2 9 20 2 3" xfId="27301" xr:uid="{00000000-0005-0000-0000-00008F7F0000}"/>
    <cellStyle name="Normal 2 9 20 2 4" xfId="27302" xr:uid="{00000000-0005-0000-0000-0000907F0000}"/>
    <cellStyle name="Normal 2 9 20 3" xfId="27303" xr:uid="{00000000-0005-0000-0000-0000917F0000}"/>
    <cellStyle name="Normal 2 9 20 3 2" xfId="27304" xr:uid="{00000000-0005-0000-0000-0000927F0000}"/>
    <cellStyle name="Normal 2 9 20 3 3" xfId="27305" xr:uid="{00000000-0005-0000-0000-0000937F0000}"/>
    <cellStyle name="Normal 2 9 20 4" xfId="27306" xr:uid="{00000000-0005-0000-0000-0000947F0000}"/>
    <cellStyle name="Normal 2 9 21" xfId="2537" xr:uid="{00000000-0005-0000-0000-0000957F0000}"/>
    <cellStyle name="Normal 2 9 21 2" xfId="27307" xr:uid="{00000000-0005-0000-0000-0000967F0000}"/>
    <cellStyle name="Normal 2 9 21 2 2" xfId="27308" xr:uid="{00000000-0005-0000-0000-0000977F0000}"/>
    <cellStyle name="Normal 2 9 21 2 2 2" xfId="27309" xr:uid="{00000000-0005-0000-0000-0000987F0000}"/>
    <cellStyle name="Normal 2 9 21 2 2 3" xfId="27310" xr:uid="{00000000-0005-0000-0000-0000997F0000}"/>
    <cellStyle name="Normal 2 9 21 2 3" xfId="27311" xr:uid="{00000000-0005-0000-0000-00009A7F0000}"/>
    <cellStyle name="Normal 2 9 21 2 4" xfId="27312" xr:uid="{00000000-0005-0000-0000-00009B7F0000}"/>
    <cellStyle name="Normal 2 9 21 3" xfId="27313" xr:uid="{00000000-0005-0000-0000-00009C7F0000}"/>
    <cellStyle name="Normal 2 9 21 3 2" xfId="27314" xr:uid="{00000000-0005-0000-0000-00009D7F0000}"/>
    <cellStyle name="Normal 2 9 21 3 3" xfId="27315" xr:uid="{00000000-0005-0000-0000-00009E7F0000}"/>
    <cellStyle name="Normal 2 9 21 4" xfId="27316" xr:uid="{00000000-0005-0000-0000-00009F7F0000}"/>
    <cellStyle name="Normal 2 9 22" xfId="2538" xr:uid="{00000000-0005-0000-0000-0000A07F0000}"/>
    <cellStyle name="Normal 2 9 22 2" xfId="27317" xr:uid="{00000000-0005-0000-0000-0000A17F0000}"/>
    <cellStyle name="Normal 2 9 22 2 2" xfId="27318" xr:uid="{00000000-0005-0000-0000-0000A27F0000}"/>
    <cellStyle name="Normal 2 9 22 2 2 2" xfId="27319" xr:uid="{00000000-0005-0000-0000-0000A37F0000}"/>
    <cellStyle name="Normal 2 9 22 2 2 3" xfId="27320" xr:uid="{00000000-0005-0000-0000-0000A47F0000}"/>
    <cellStyle name="Normal 2 9 22 2 3" xfId="27321" xr:uid="{00000000-0005-0000-0000-0000A57F0000}"/>
    <cellStyle name="Normal 2 9 22 2 4" xfId="27322" xr:uid="{00000000-0005-0000-0000-0000A67F0000}"/>
    <cellStyle name="Normal 2 9 22 3" xfId="27323" xr:uid="{00000000-0005-0000-0000-0000A77F0000}"/>
    <cellStyle name="Normal 2 9 22 3 2" xfId="27324" xr:uid="{00000000-0005-0000-0000-0000A87F0000}"/>
    <cellStyle name="Normal 2 9 22 3 3" xfId="27325" xr:uid="{00000000-0005-0000-0000-0000A97F0000}"/>
    <cellStyle name="Normal 2 9 22 4" xfId="27326" xr:uid="{00000000-0005-0000-0000-0000AA7F0000}"/>
    <cellStyle name="Normal 2 9 23" xfId="2539" xr:uid="{00000000-0005-0000-0000-0000AB7F0000}"/>
    <cellStyle name="Normal 2 9 23 2" xfId="27327" xr:uid="{00000000-0005-0000-0000-0000AC7F0000}"/>
    <cellStyle name="Normal 2 9 23 2 2" xfId="27328" xr:uid="{00000000-0005-0000-0000-0000AD7F0000}"/>
    <cellStyle name="Normal 2 9 23 2 2 2" xfId="27329" xr:uid="{00000000-0005-0000-0000-0000AE7F0000}"/>
    <cellStyle name="Normal 2 9 23 2 2 3" xfId="27330" xr:uid="{00000000-0005-0000-0000-0000AF7F0000}"/>
    <cellStyle name="Normal 2 9 23 2 3" xfId="27331" xr:uid="{00000000-0005-0000-0000-0000B07F0000}"/>
    <cellStyle name="Normal 2 9 23 2 4" xfId="27332" xr:uid="{00000000-0005-0000-0000-0000B17F0000}"/>
    <cellStyle name="Normal 2 9 23 3" xfId="27333" xr:uid="{00000000-0005-0000-0000-0000B27F0000}"/>
    <cellStyle name="Normal 2 9 23 3 2" xfId="27334" xr:uid="{00000000-0005-0000-0000-0000B37F0000}"/>
    <cellStyle name="Normal 2 9 23 3 3" xfId="27335" xr:uid="{00000000-0005-0000-0000-0000B47F0000}"/>
    <cellStyle name="Normal 2 9 23 4" xfId="27336" xr:uid="{00000000-0005-0000-0000-0000B57F0000}"/>
    <cellStyle name="Normal 2 9 24" xfId="27337" xr:uid="{00000000-0005-0000-0000-0000B67F0000}"/>
    <cellStyle name="Normal 2 9 24 2" xfId="27338" xr:uid="{00000000-0005-0000-0000-0000B77F0000}"/>
    <cellStyle name="Normal 2 9 24 2 2" xfId="27339" xr:uid="{00000000-0005-0000-0000-0000B87F0000}"/>
    <cellStyle name="Normal 2 9 24 2 3" xfId="27340" xr:uid="{00000000-0005-0000-0000-0000B97F0000}"/>
    <cellStyle name="Normal 2 9 24 3" xfId="27341" xr:uid="{00000000-0005-0000-0000-0000BA7F0000}"/>
    <cellStyle name="Normal 2 9 24 4" xfId="27342" xr:uid="{00000000-0005-0000-0000-0000BB7F0000}"/>
    <cellStyle name="Normal 2 9 25" xfId="27343" xr:uid="{00000000-0005-0000-0000-0000BC7F0000}"/>
    <cellStyle name="Normal 2 9 25 2" xfId="27344" xr:uid="{00000000-0005-0000-0000-0000BD7F0000}"/>
    <cellStyle name="Normal 2 9 25 3" xfId="27345" xr:uid="{00000000-0005-0000-0000-0000BE7F0000}"/>
    <cellStyle name="Normal 2 9 26" xfId="27346" xr:uid="{00000000-0005-0000-0000-0000BF7F0000}"/>
    <cellStyle name="Normal 2 9 27" xfId="27347" xr:uid="{00000000-0005-0000-0000-0000C07F0000}"/>
    <cellStyle name="Normal 2 9 3" xfId="2540" xr:uid="{00000000-0005-0000-0000-0000C17F0000}"/>
    <cellStyle name="Normal 2 9 3 2" xfId="27348" xr:uid="{00000000-0005-0000-0000-0000C27F0000}"/>
    <cellStyle name="Normal 2 9 3 2 2" xfId="27349" xr:uid="{00000000-0005-0000-0000-0000C37F0000}"/>
    <cellStyle name="Normal 2 9 3 2 2 2" xfId="27350" xr:uid="{00000000-0005-0000-0000-0000C47F0000}"/>
    <cellStyle name="Normal 2 9 3 2 2 3" xfId="27351" xr:uid="{00000000-0005-0000-0000-0000C57F0000}"/>
    <cellStyle name="Normal 2 9 3 2 3" xfId="27352" xr:uid="{00000000-0005-0000-0000-0000C67F0000}"/>
    <cellStyle name="Normal 2 9 3 2 4" xfId="27353" xr:uid="{00000000-0005-0000-0000-0000C77F0000}"/>
    <cellStyle name="Normal 2 9 3 3" xfId="27354" xr:uid="{00000000-0005-0000-0000-0000C87F0000}"/>
    <cellStyle name="Normal 2 9 3 3 2" xfId="27355" xr:uid="{00000000-0005-0000-0000-0000C97F0000}"/>
    <cellStyle name="Normal 2 9 3 3 3" xfId="27356" xr:uid="{00000000-0005-0000-0000-0000CA7F0000}"/>
    <cellStyle name="Normal 2 9 3 4" xfId="27357" xr:uid="{00000000-0005-0000-0000-0000CB7F0000}"/>
    <cellStyle name="Normal 2 9 4" xfId="2541" xr:uid="{00000000-0005-0000-0000-0000CC7F0000}"/>
    <cellStyle name="Normal 2 9 4 2" xfId="27358" xr:uid="{00000000-0005-0000-0000-0000CD7F0000}"/>
    <cellStyle name="Normal 2 9 4 2 2" xfId="27359" xr:uid="{00000000-0005-0000-0000-0000CE7F0000}"/>
    <cellStyle name="Normal 2 9 4 2 2 2" xfId="27360" xr:uid="{00000000-0005-0000-0000-0000CF7F0000}"/>
    <cellStyle name="Normal 2 9 4 2 2 3" xfId="27361" xr:uid="{00000000-0005-0000-0000-0000D07F0000}"/>
    <cellStyle name="Normal 2 9 4 2 3" xfId="27362" xr:uid="{00000000-0005-0000-0000-0000D17F0000}"/>
    <cellStyle name="Normal 2 9 4 2 4" xfId="27363" xr:uid="{00000000-0005-0000-0000-0000D27F0000}"/>
    <cellStyle name="Normal 2 9 4 3" xfId="27364" xr:uid="{00000000-0005-0000-0000-0000D37F0000}"/>
    <cellStyle name="Normal 2 9 4 3 2" xfId="27365" xr:uid="{00000000-0005-0000-0000-0000D47F0000}"/>
    <cellStyle name="Normal 2 9 4 3 3" xfId="27366" xr:uid="{00000000-0005-0000-0000-0000D57F0000}"/>
    <cellStyle name="Normal 2 9 4 4" xfId="27367" xr:uid="{00000000-0005-0000-0000-0000D67F0000}"/>
    <cellStyle name="Normal 2 9 5" xfId="2542" xr:uid="{00000000-0005-0000-0000-0000D77F0000}"/>
    <cellStyle name="Normal 2 9 5 2" xfId="27368" xr:uid="{00000000-0005-0000-0000-0000D87F0000}"/>
    <cellStyle name="Normal 2 9 5 2 2" xfId="27369" xr:uid="{00000000-0005-0000-0000-0000D97F0000}"/>
    <cellStyle name="Normal 2 9 5 2 2 2" xfId="27370" xr:uid="{00000000-0005-0000-0000-0000DA7F0000}"/>
    <cellStyle name="Normal 2 9 5 2 2 3" xfId="27371" xr:uid="{00000000-0005-0000-0000-0000DB7F0000}"/>
    <cellStyle name="Normal 2 9 5 2 3" xfId="27372" xr:uid="{00000000-0005-0000-0000-0000DC7F0000}"/>
    <cellStyle name="Normal 2 9 5 2 4" xfId="27373" xr:uid="{00000000-0005-0000-0000-0000DD7F0000}"/>
    <cellStyle name="Normal 2 9 5 3" xfId="27374" xr:uid="{00000000-0005-0000-0000-0000DE7F0000}"/>
    <cellStyle name="Normal 2 9 5 3 2" xfId="27375" xr:uid="{00000000-0005-0000-0000-0000DF7F0000}"/>
    <cellStyle name="Normal 2 9 5 3 3" xfId="27376" xr:uid="{00000000-0005-0000-0000-0000E07F0000}"/>
    <cellStyle name="Normal 2 9 5 4" xfId="27377" xr:uid="{00000000-0005-0000-0000-0000E17F0000}"/>
    <cellStyle name="Normal 2 9 6" xfId="2543" xr:uid="{00000000-0005-0000-0000-0000E27F0000}"/>
    <cellStyle name="Normal 2 9 6 2" xfId="27378" xr:uid="{00000000-0005-0000-0000-0000E37F0000}"/>
    <cellStyle name="Normal 2 9 6 2 2" xfId="27379" xr:uid="{00000000-0005-0000-0000-0000E47F0000}"/>
    <cellStyle name="Normal 2 9 6 2 2 2" xfId="27380" xr:uid="{00000000-0005-0000-0000-0000E57F0000}"/>
    <cellStyle name="Normal 2 9 6 2 2 3" xfId="27381" xr:uid="{00000000-0005-0000-0000-0000E67F0000}"/>
    <cellStyle name="Normal 2 9 6 2 3" xfId="27382" xr:uid="{00000000-0005-0000-0000-0000E77F0000}"/>
    <cellStyle name="Normal 2 9 6 2 4" xfId="27383" xr:uid="{00000000-0005-0000-0000-0000E87F0000}"/>
    <cellStyle name="Normal 2 9 6 3" xfId="27384" xr:uid="{00000000-0005-0000-0000-0000E97F0000}"/>
    <cellStyle name="Normal 2 9 6 3 2" xfId="27385" xr:uid="{00000000-0005-0000-0000-0000EA7F0000}"/>
    <cellStyle name="Normal 2 9 6 3 3" xfId="27386" xr:uid="{00000000-0005-0000-0000-0000EB7F0000}"/>
    <cellStyle name="Normal 2 9 6 4" xfId="27387" xr:uid="{00000000-0005-0000-0000-0000EC7F0000}"/>
    <cellStyle name="Normal 2 9 7" xfId="2544" xr:uid="{00000000-0005-0000-0000-0000ED7F0000}"/>
    <cellStyle name="Normal 2 9 7 2" xfId="27388" xr:uid="{00000000-0005-0000-0000-0000EE7F0000}"/>
    <cellStyle name="Normal 2 9 7 2 2" xfId="27389" xr:uid="{00000000-0005-0000-0000-0000EF7F0000}"/>
    <cellStyle name="Normal 2 9 7 2 2 2" xfId="27390" xr:uid="{00000000-0005-0000-0000-0000F07F0000}"/>
    <cellStyle name="Normal 2 9 7 2 2 3" xfId="27391" xr:uid="{00000000-0005-0000-0000-0000F17F0000}"/>
    <cellStyle name="Normal 2 9 7 2 3" xfId="27392" xr:uid="{00000000-0005-0000-0000-0000F27F0000}"/>
    <cellStyle name="Normal 2 9 7 2 4" xfId="27393" xr:uid="{00000000-0005-0000-0000-0000F37F0000}"/>
    <cellStyle name="Normal 2 9 7 3" xfId="27394" xr:uid="{00000000-0005-0000-0000-0000F47F0000}"/>
    <cellStyle name="Normal 2 9 7 3 2" xfId="27395" xr:uid="{00000000-0005-0000-0000-0000F57F0000}"/>
    <cellStyle name="Normal 2 9 7 3 3" xfId="27396" xr:uid="{00000000-0005-0000-0000-0000F67F0000}"/>
    <cellStyle name="Normal 2 9 7 4" xfId="27397" xr:uid="{00000000-0005-0000-0000-0000F77F0000}"/>
    <cellStyle name="Normal 2 9 8" xfId="2545" xr:uid="{00000000-0005-0000-0000-0000F87F0000}"/>
    <cellStyle name="Normal 2 9 8 2" xfId="27398" xr:uid="{00000000-0005-0000-0000-0000F97F0000}"/>
    <cellStyle name="Normal 2 9 8 2 2" xfId="27399" xr:uid="{00000000-0005-0000-0000-0000FA7F0000}"/>
    <cellStyle name="Normal 2 9 8 2 2 2" xfId="27400" xr:uid="{00000000-0005-0000-0000-0000FB7F0000}"/>
    <cellStyle name="Normal 2 9 8 2 2 3" xfId="27401" xr:uid="{00000000-0005-0000-0000-0000FC7F0000}"/>
    <cellStyle name="Normal 2 9 8 2 3" xfId="27402" xr:uid="{00000000-0005-0000-0000-0000FD7F0000}"/>
    <cellStyle name="Normal 2 9 8 2 4" xfId="27403" xr:uid="{00000000-0005-0000-0000-0000FE7F0000}"/>
    <cellStyle name="Normal 2 9 8 3" xfId="27404" xr:uid="{00000000-0005-0000-0000-0000FF7F0000}"/>
    <cellStyle name="Normal 2 9 8 3 2" xfId="27405" xr:uid="{00000000-0005-0000-0000-000000800000}"/>
    <cellStyle name="Normal 2 9 8 3 3" xfId="27406" xr:uid="{00000000-0005-0000-0000-000001800000}"/>
    <cellStyle name="Normal 2 9 8 4" xfId="27407" xr:uid="{00000000-0005-0000-0000-000002800000}"/>
    <cellStyle name="Normal 2 9 9" xfId="2546" xr:uid="{00000000-0005-0000-0000-000003800000}"/>
    <cellStyle name="Normal 2 9 9 2" xfId="27408" xr:uid="{00000000-0005-0000-0000-000004800000}"/>
    <cellStyle name="Normal 2 9 9 2 2" xfId="27409" xr:uid="{00000000-0005-0000-0000-000005800000}"/>
    <cellStyle name="Normal 2 9 9 2 2 2" xfId="27410" xr:uid="{00000000-0005-0000-0000-000006800000}"/>
    <cellStyle name="Normal 2 9 9 2 2 3" xfId="27411" xr:uid="{00000000-0005-0000-0000-000007800000}"/>
    <cellStyle name="Normal 2 9 9 2 3" xfId="27412" xr:uid="{00000000-0005-0000-0000-000008800000}"/>
    <cellStyle name="Normal 2 9 9 2 4" xfId="27413" xr:uid="{00000000-0005-0000-0000-000009800000}"/>
    <cellStyle name="Normal 2 9 9 3" xfId="27414" xr:uid="{00000000-0005-0000-0000-00000A800000}"/>
    <cellStyle name="Normal 2 9 9 3 2" xfId="27415" xr:uid="{00000000-0005-0000-0000-00000B800000}"/>
    <cellStyle name="Normal 2 9 9 3 3" xfId="27416" xr:uid="{00000000-0005-0000-0000-00000C800000}"/>
    <cellStyle name="Normal 2 9 9 4" xfId="27417" xr:uid="{00000000-0005-0000-0000-00000D800000}"/>
    <cellStyle name="Normal 2 9_2015 Annual Rpt" xfId="4995" xr:uid="{00000000-0005-0000-0000-00000E800000}"/>
    <cellStyle name="Normal 2 90" xfId="2547" xr:uid="{00000000-0005-0000-0000-00000F800000}"/>
    <cellStyle name="Normal 2 90 2" xfId="27418" xr:uid="{00000000-0005-0000-0000-000010800000}"/>
    <cellStyle name="Normal 2 90 2 2" xfId="27419" xr:uid="{00000000-0005-0000-0000-000011800000}"/>
    <cellStyle name="Normal 2 90 2 2 2" xfId="27420" xr:uid="{00000000-0005-0000-0000-000012800000}"/>
    <cellStyle name="Normal 2 90 2 2 3" xfId="27421" xr:uid="{00000000-0005-0000-0000-000013800000}"/>
    <cellStyle name="Normal 2 90 2 3" xfId="27422" xr:uid="{00000000-0005-0000-0000-000014800000}"/>
    <cellStyle name="Normal 2 90 2 4" xfId="27423" xr:uid="{00000000-0005-0000-0000-000015800000}"/>
    <cellStyle name="Normal 2 90 3" xfId="27424" xr:uid="{00000000-0005-0000-0000-000016800000}"/>
    <cellStyle name="Normal 2 90 3 2" xfId="27425" xr:uid="{00000000-0005-0000-0000-000017800000}"/>
    <cellStyle name="Normal 2 90 3 3" xfId="27426" xr:uid="{00000000-0005-0000-0000-000018800000}"/>
    <cellStyle name="Normal 2 90 4" xfId="27427" xr:uid="{00000000-0005-0000-0000-000019800000}"/>
    <cellStyle name="Normal 2 91" xfId="2548" xr:uid="{00000000-0005-0000-0000-00001A800000}"/>
    <cellStyle name="Normal 2 91 2" xfId="27428" xr:uid="{00000000-0005-0000-0000-00001B800000}"/>
    <cellStyle name="Normal 2 91 2 2" xfId="27429" xr:uid="{00000000-0005-0000-0000-00001C800000}"/>
    <cellStyle name="Normal 2 91 2 2 2" xfId="27430" xr:uid="{00000000-0005-0000-0000-00001D800000}"/>
    <cellStyle name="Normal 2 91 2 2 3" xfId="27431" xr:uid="{00000000-0005-0000-0000-00001E800000}"/>
    <cellStyle name="Normal 2 91 2 3" xfId="27432" xr:uid="{00000000-0005-0000-0000-00001F800000}"/>
    <cellStyle name="Normal 2 91 2 4" xfId="27433" xr:uid="{00000000-0005-0000-0000-000020800000}"/>
    <cellStyle name="Normal 2 91 3" xfId="27434" xr:uid="{00000000-0005-0000-0000-000021800000}"/>
    <cellStyle name="Normal 2 91 3 2" xfId="27435" xr:uid="{00000000-0005-0000-0000-000022800000}"/>
    <cellStyle name="Normal 2 91 3 3" xfId="27436" xr:uid="{00000000-0005-0000-0000-000023800000}"/>
    <cellStyle name="Normal 2 91 4" xfId="27437" xr:uid="{00000000-0005-0000-0000-000024800000}"/>
    <cellStyle name="Normal 2 92" xfId="2549" xr:uid="{00000000-0005-0000-0000-000025800000}"/>
    <cellStyle name="Normal 2 92 2" xfId="27438" xr:uid="{00000000-0005-0000-0000-000026800000}"/>
    <cellStyle name="Normal 2 92 2 2" xfId="27439" xr:uid="{00000000-0005-0000-0000-000027800000}"/>
    <cellStyle name="Normal 2 92 2 2 2" xfId="27440" xr:uid="{00000000-0005-0000-0000-000028800000}"/>
    <cellStyle name="Normal 2 92 2 2 3" xfId="27441" xr:uid="{00000000-0005-0000-0000-000029800000}"/>
    <cellStyle name="Normal 2 92 2 3" xfId="27442" xr:uid="{00000000-0005-0000-0000-00002A800000}"/>
    <cellStyle name="Normal 2 92 2 4" xfId="27443" xr:uid="{00000000-0005-0000-0000-00002B800000}"/>
    <cellStyle name="Normal 2 92 3" xfId="27444" xr:uid="{00000000-0005-0000-0000-00002C800000}"/>
    <cellStyle name="Normal 2 92 3 2" xfId="27445" xr:uid="{00000000-0005-0000-0000-00002D800000}"/>
    <cellStyle name="Normal 2 92 3 3" xfId="27446" xr:uid="{00000000-0005-0000-0000-00002E800000}"/>
    <cellStyle name="Normal 2 92 4" xfId="27447" xr:uid="{00000000-0005-0000-0000-00002F800000}"/>
    <cellStyle name="Normal 2 93" xfId="2550" xr:uid="{00000000-0005-0000-0000-000030800000}"/>
    <cellStyle name="Normal 2 93 2" xfId="27448" xr:uid="{00000000-0005-0000-0000-000031800000}"/>
    <cellStyle name="Normal 2 93 2 2" xfId="27449" xr:uid="{00000000-0005-0000-0000-000032800000}"/>
    <cellStyle name="Normal 2 93 2 2 2" xfId="27450" xr:uid="{00000000-0005-0000-0000-000033800000}"/>
    <cellStyle name="Normal 2 93 2 2 3" xfId="27451" xr:uid="{00000000-0005-0000-0000-000034800000}"/>
    <cellStyle name="Normal 2 93 2 3" xfId="27452" xr:uid="{00000000-0005-0000-0000-000035800000}"/>
    <cellStyle name="Normal 2 93 2 4" xfId="27453" xr:uid="{00000000-0005-0000-0000-000036800000}"/>
    <cellStyle name="Normal 2 93 3" xfId="27454" xr:uid="{00000000-0005-0000-0000-000037800000}"/>
    <cellStyle name="Normal 2 93 3 2" xfId="27455" xr:uid="{00000000-0005-0000-0000-000038800000}"/>
    <cellStyle name="Normal 2 93 3 3" xfId="27456" xr:uid="{00000000-0005-0000-0000-000039800000}"/>
    <cellStyle name="Normal 2 93 4" xfId="27457" xr:uid="{00000000-0005-0000-0000-00003A800000}"/>
    <cellStyle name="Normal 2 94" xfId="2551" xr:uid="{00000000-0005-0000-0000-00003B800000}"/>
    <cellStyle name="Normal 2 94 10" xfId="27458" xr:uid="{00000000-0005-0000-0000-00003C800000}"/>
    <cellStyle name="Normal 2 94 2" xfId="27459" xr:uid="{00000000-0005-0000-0000-00003D800000}"/>
    <cellStyle name="Normal 2 94 2 2" xfId="27460" xr:uid="{00000000-0005-0000-0000-00003E800000}"/>
    <cellStyle name="Normal 2 94 2 2 2" xfId="27461" xr:uid="{00000000-0005-0000-0000-00003F800000}"/>
    <cellStyle name="Normal 2 94 2 2 3" xfId="27462" xr:uid="{00000000-0005-0000-0000-000040800000}"/>
    <cellStyle name="Normal 2 94 2 3" xfId="27463" xr:uid="{00000000-0005-0000-0000-000041800000}"/>
    <cellStyle name="Normal 2 94 2 4" xfId="27464" xr:uid="{00000000-0005-0000-0000-000042800000}"/>
    <cellStyle name="Normal 2 94 2 5" xfId="27465" xr:uid="{00000000-0005-0000-0000-000043800000}"/>
    <cellStyle name="Normal 2 94 2 6" xfId="27466" xr:uid="{00000000-0005-0000-0000-000044800000}"/>
    <cellStyle name="Normal 2 94 2 7" xfId="27467" xr:uid="{00000000-0005-0000-0000-000045800000}"/>
    <cellStyle name="Normal 2 94 3" xfId="27468" xr:uid="{00000000-0005-0000-0000-000046800000}"/>
    <cellStyle name="Normal 2 94 3 2" xfId="27469" xr:uid="{00000000-0005-0000-0000-000047800000}"/>
    <cellStyle name="Normal 2 94 3 3" xfId="27470" xr:uid="{00000000-0005-0000-0000-000048800000}"/>
    <cellStyle name="Normal 2 94 4" xfId="27471" xr:uid="{00000000-0005-0000-0000-000049800000}"/>
    <cellStyle name="Normal 2 94 4 2" xfId="27472" xr:uid="{00000000-0005-0000-0000-00004A800000}"/>
    <cellStyle name="Normal 2 94 5" xfId="27473" xr:uid="{00000000-0005-0000-0000-00004B800000}"/>
    <cellStyle name="Normal 2 94 5 2" xfId="27474" xr:uid="{00000000-0005-0000-0000-00004C800000}"/>
    <cellStyle name="Normal 2 94 6" xfId="27475" xr:uid="{00000000-0005-0000-0000-00004D800000}"/>
    <cellStyle name="Normal 2 94 6 2" xfId="27476" xr:uid="{00000000-0005-0000-0000-00004E800000}"/>
    <cellStyle name="Normal 2 94 7" xfId="27477" xr:uid="{00000000-0005-0000-0000-00004F800000}"/>
    <cellStyle name="Normal 2 94 8" xfId="27478" xr:uid="{00000000-0005-0000-0000-000050800000}"/>
    <cellStyle name="Normal 2 94 9" xfId="27479" xr:uid="{00000000-0005-0000-0000-000051800000}"/>
    <cellStyle name="Normal 2 95" xfId="2552" xr:uid="{00000000-0005-0000-0000-000052800000}"/>
    <cellStyle name="Normal 2 95 10" xfId="27480" xr:uid="{00000000-0005-0000-0000-000053800000}"/>
    <cellStyle name="Normal 2 95 2" xfId="4427" xr:uid="{00000000-0005-0000-0000-000054800000}"/>
    <cellStyle name="Normal 2 95 2 2" xfId="27481" xr:uid="{00000000-0005-0000-0000-000055800000}"/>
    <cellStyle name="Normal 2 95 2 2 2" xfId="27482" xr:uid="{00000000-0005-0000-0000-000056800000}"/>
    <cellStyle name="Normal 2 95 2 2 3" xfId="27483" xr:uid="{00000000-0005-0000-0000-000057800000}"/>
    <cellStyle name="Normal 2 95 2 3" xfId="27484" xr:uid="{00000000-0005-0000-0000-000058800000}"/>
    <cellStyle name="Normal 2 95 2 3 2" xfId="53088" xr:uid="{00000000-0005-0000-0000-000059800000}"/>
    <cellStyle name="Normal 2 95 2 3 3" xfId="53089" xr:uid="{00000000-0005-0000-0000-00005A800000}"/>
    <cellStyle name="Normal 2 95 2 4" xfId="27485" xr:uid="{00000000-0005-0000-0000-00005B800000}"/>
    <cellStyle name="Normal 2 95 2 5" xfId="27486" xr:uid="{00000000-0005-0000-0000-00005C800000}"/>
    <cellStyle name="Normal 2 95 2 6" xfId="27487" xr:uid="{00000000-0005-0000-0000-00005D800000}"/>
    <cellStyle name="Normal 2 95 2 7" xfId="27488" xr:uid="{00000000-0005-0000-0000-00005E800000}"/>
    <cellStyle name="Normal 2 95 2 8" xfId="53090" xr:uid="{00000000-0005-0000-0000-00005F800000}"/>
    <cellStyle name="Normal 2 95 3" xfId="27489" xr:uid="{00000000-0005-0000-0000-000060800000}"/>
    <cellStyle name="Normal 2 95 3 2" xfId="27490" xr:uid="{00000000-0005-0000-0000-000061800000}"/>
    <cellStyle name="Normal 2 95 3 3" xfId="27491" xr:uid="{00000000-0005-0000-0000-000062800000}"/>
    <cellStyle name="Normal 2 95 4" xfId="27492" xr:uid="{00000000-0005-0000-0000-000063800000}"/>
    <cellStyle name="Normal 2 95 4 2" xfId="53091" xr:uid="{00000000-0005-0000-0000-000064800000}"/>
    <cellStyle name="Normal 2 95 4 3" xfId="53092" xr:uid="{00000000-0005-0000-0000-000065800000}"/>
    <cellStyle name="Normal 2 95 5" xfId="27493" xr:uid="{00000000-0005-0000-0000-000066800000}"/>
    <cellStyle name="Normal 2 95 5 2" xfId="53093" xr:uid="{00000000-0005-0000-0000-000067800000}"/>
    <cellStyle name="Normal 2 95 5 3" xfId="53094" xr:uid="{00000000-0005-0000-0000-000068800000}"/>
    <cellStyle name="Normal 2 95 6" xfId="27494" xr:uid="{00000000-0005-0000-0000-000069800000}"/>
    <cellStyle name="Normal 2 95 7" xfId="27495" xr:uid="{00000000-0005-0000-0000-00006A800000}"/>
    <cellStyle name="Normal 2 95 8" xfId="27496" xr:uid="{00000000-0005-0000-0000-00006B800000}"/>
    <cellStyle name="Normal 2 95 9" xfId="27497" xr:uid="{00000000-0005-0000-0000-00006C800000}"/>
    <cellStyle name="Normal 2 96" xfId="2553" xr:uid="{00000000-0005-0000-0000-00006D800000}"/>
    <cellStyle name="Normal 2 96 2" xfId="4428" xr:uid="{00000000-0005-0000-0000-00006E800000}"/>
    <cellStyle name="Normal 2 96 2 2" xfId="27498" xr:uid="{00000000-0005-0000-0000-00006F800000}"/>
    <cellStyle name="Normal 2 96 2 2 2" xfId="27499" xr:uid="{00000000-0005-0000-0000-000070800000}"/>
    <cellStyle name="Normal 2 96 2 2 3" xfId="53095" xr:uid="{00000000-0005-0000-0000-000071800000}"/>
    <cellStyle name="Normal 2 96 2 3" xfId="27500" xr:uid="{00000000-0005-0000-0000-000072800000}"/>
    <cellStyle name="Normal 2 96 2 3 2" xfId="53096" xr:uid="{00000000-0005-0000-0000-000073800000}"/>
    <cellStyle name="Normal 2 96 2 3 3" xfId="53097" xr:uid="{00000000-0005-0000-0000-000074800000}"/>
    <cellStyle name="Normal 2 96 2 4" xfId="27501" xr:uid="{00000000-0005-0000-0000-000075800000}"/>
    <cellStyle name="Normal 2 96 2 5" xfId="27502" xr:uid="{00000000-0005-0000-0000-000076800000}"/>
    <cellStyle name="Normal 2 96 2 6" xfId="27503" xr:uid="{00000000-0005-0000-0000-000077800000}"/>
    <cellStyle name="Normal 2 96 2 7" xfId="53098" xr:uid="{00000000-0005-0000-0000-000078800000}"/>
    <cellStyle name="Normal 2 96 2 8" xfId="53099" xr:uid="{00000000-0005-0000-0000-000079800000}"/>
    <cellStyle name="Normal 2 96 3" xfId="27504" xr:uid="{00000000-0005-0000-0000-00007A800000}"/>
    <cellStyle name="Normal 2 96 3 2" xfId="27505" xr:uid="{00000000-0005-0000-0000-00007B800000}"/>
    <cellStyle name="Normal 2 96 3 3" xfId="27506" xr:uid="{00000000-0005-0000-0000-00007C800000}"/>
    <cellStyle name="Normal 2 96 4" xfId="27507" xr:uid="{00000000-0005-0000-0000-00007D800000}"/>
    <cellStyle name="Normal 2 96 4 2" xfId="27508" xr:uid="{00000000-0005-0000-0000-00007E800000}"/>
    <cellStyle name="Normal 2 96 4 3" xfId="53100" xr:uid="{00000000-0005-0000-0000-00007F800000}"/>
    <cellStyle name="Normal 2 96 5" xfId="27509" xr:uid="{00000000-0005-0000-0000-000080800000}"/>
    <cellStyle name="Normal 2 96 5 2" xfId="53101" xr:uid="{00000000-0005-0000-0000-000081800000}"/>
    <cellStyle name="Normal 2 96 5 3" xfId="53102" xr:uid="{00000000-0005-0000-0000-000082800000}"/>
    <cellStyle name="Normal 2 96 6" xfId="27510" xr:uid="{00000000-0005-0000-0000-000083800000}"/>
    <cellStyle name="Normal 2 96 7" xfId="27511" xr:uid="{00000000-0005-0000-0000-000084800000}"/>
    <cellStyle name="Normal 2 96 8" xfId="27512" xr:uid="{00000000-0005-0000-0000-000085800000}"/>
    <cellStyle name="Normal 2 96 9" xfId="27513" xr:uid="{00000000-0005-0000-0000-000086800000}"/>
    <cellStyle name="Normal 2 97" xfId="4943" xr:uid="{00000000-0005-0000-0000-000087800000}"/>
    <cellStyle name="Normal 2 97 2" xfId="27514" xr:uid="{00000000-0005-0000-0000-000088800000}"/>
    <cellStyle name="Normal 2 97 2 2" xfId="27515" xr:uid="{00000000-0005-0000-0000-000089800000}"/>
    <cellStyle name="Normal 2 97 2 2 2" xfId="27516" xr:uid="{00000000-0005-0000-0000-00008A800000}"/>
    <cellStyle name="Normal 2 97 2 3" xfId="27517" xr:uid="{00000000-0005-0000-0000-00008B800000}"/>
    <cellStyle name="Normal 2 97 2 4" xfId="27518" xr:uid="{00000000-0005-0000-0000-00008C800000}"/>
    <cellStyle name="Normal 2 97 2 5" xfId="27519" xr:uid="{00000000-0005-0000-0000-00008D800000}"/>
    <cellStyle name="Normal 2 97 2 6" xfId="27520" xr:uid="{00000000-0005-0000-0000-00008E800000}"/>
    <cellStyle name="Normal 2 97 3" xfId="27521" xr:uid="{00000000-0005-0000-0000-00008F800000}"/>
    <cellStyle name="Normal 2 97 3 2" xfId="27522" xr:uid="{00000000-0005-0000-0000-000090800000}"/>
    <cellStyle name="Normal 2 97 3 3" xfId="27523" xr:uid="{00000000-0005-0000-0000-000091800000}"/>
    <cellStyle name="Normal 2 97 4" xfId="27524" xr:uid="{00000000-0005-0000-0000-000092800000}"/>
    <cellStyle name="Normal 2 97 5" xfId="27525" xr:uid="{00000000-0005-0000-0000-000093800000}"/>
    <cellStyle name="Normal 2 97 6" xfId="27526" xr:uid="{00000000-0005-0000-0000-000094800000}"/>
    <cellStyle name="Normal 2 97 7" xfId="27527" xr:uid="{00000000-0005-0000-0000-000095800000}"/>
    <cellStyle name="Normal 2 97 8" xfId="27528" xr:uid="{00000000-0005-0000-0000-000096800000}"/>
    <cellStyle name="Normal 2 97 9" xfId="27529" xr:uid="{00000000-0005-0000-0000-000097800000}"/>
    <cellStyle name="Normal 2 98" xfId="4949" xr:uid="{00000000-0005-0000-0000-000098800000}"/>
    <cellStyle name="Normal 2 98 2" xfId="27530" xr:uid="{00000000-0005-0000-0000-000099800000}"/>
    <cellStyle name="Normal 2 98 2 2" xfId="27531" xr:uid="{00000000-0005-0000-0000-00009A800000}"/>
    <cellStyle name="Normal 2 98 2 2 2" xfId="27532" xr:uid="{00000000-0005-0000-0000-00009B800000}"/>
    <cellStyle name="Normal 2 98 2 3" xfId="27533" xr:uid="{00000000-0005-0000-0000-00009C800000}"/>
    <cellStyle name="Normal 2 98 2 4" xfId="27534" xr:uid="{00000000-0005-0000-0000-00009D800000}"/>
    <cellStyle name="Normal 2 98 2 5" xfId="27535" xr:uid="{00000000-0005-0000-0000-00009E800000}"/>
    <cellStyle name="Normal 2 98 3" xfId="27536" xr:uid="{00000000-0005-0000-0000-00009F800000}"/>
    <cellStyle name="Normal 2 98 3 2" xfId="27537" xr:uid="{00000000-0005-0000-0000-0000A0800000}"/>
    <cellStyle name="Normal 2 98 4" xfId="27538" xr:uid="{00000000-0005-0000-0000-0000A1800000}"/>
    <cellStyle name="Normal 2 98 5" xfId="27539" xr:uid="{00000000-0005-0000-0000-0000A2800000}"/>
    <cellStyle name="Normal 2 98 6" xfId="27540" xr:uid="{00000000-0005-0000-0000-0000A3800000}"/>
    <cellStyle name="Normal 2 98 7" xfId="27541" xr:uid="{00000000-0005-0000-0000-0000A4800000}"/>
    <cellStyle name="Normal 2 98 8" xfId="27542" xr:uid="{00000000-0005-0000-0000-0000A5800000}"/>
    <cellStyle name="Normal 2 98 9" xfId="27543" xr:uid="{00000000-0005-0000-0000-0000A6800000}"/>
    <cellStyle name="Normal 2 99" xfId="4948" xr:uid="{00000000-0005-0000-0000-0000A7800000}"/>
    <cellStyle name="Normal 2 99 2" xfId="5130" xr:uid="{00000000-0005-0000-0000-0000A8800000}"/>
    <cellStyle name="Normal 2 99 2 2" xfId="27544" xr:uid="{00000000-0005-0000-0000-0000A9800000}"/>
    <cellStyle name="Normal 2 99 2 2 2" xfId="27545" xr:uid="{00000000-0005-0000-0000-0000AA800000}"/>
    <cellStyle name="Normal 2 99 2 3" xfId="27546" xr:uid="{00000000-0005-0000-0000-0000AB800000}"/>
    <cellStyle name="Normal 2 99 2 4" xfId="27547" xr:uid="{00000000-0005-0000-0000-0000AC800000}"/>
    <cellStyle name="Normal 2 99 2 5" xfId="27548" xr:uid="{00000000-0005-0000-0000-0000AD800000}"/>
    <cellStyle name="Normal 2 99 3" xfId="27549" xr:uid="{00000000-0005-0000-0000-0000AE800000}"/>
    <cellStyle name="Normal 2 99 3 2" xfId="27550" xr:uid="{00000000-0005-0000-0000-0000AF800000}"/>
    <cellStyle name="Normal 2 99 4" xfId="27551" xr:uid="{00000000-0005-0000-0000-0000B0800000}"/>
    <cellStyle name="Normal 2 99 5" xfId="27552" xr:uid="{00000000-0005-0000-0000-0000B1800000}"/>
    <cellStyle name="Normal 2 99 6" xfId="27553" xr:uid="{00000000-0005-0000-0000-0000B2800000}"/>
    <cellStyle name="Normal 2 99 7" xfId="27554" xr:uid="{00000000-0005-0000-0000-0000B3800000}"/>
    <cellStyle name="Normal 2 99 8" xfId="27555" xr:uid="{00000000-0005-0000-0000-0000B4800000}"/>
    <cellStyle name="Normal 2 99 9" xfId="27556" xr:uid="{00000000-0005-0000-0000-0000B5800000}"/>
    <cellStyle name="Normal 2_12889 GP Contracts v3" xfId="2554" xr:uid="{00000000-0005-0000-0000-0000B6800000}"/>
    <cellStyle name="Normal 20" xfId="2555" xr:uid="{00000000-0005-0000-0000-0000B7800000}"/>
    <cellStyle name="Normal 20 10" xfId="27557" xr:uid="{00000000-0005-0000-0000-0000B8800000}"/>
    <cellStyle name="Normal 20 11" xfId="27558" xr:uid="{00000000-0005-0000-0000-0000B9800000}"/>
    <cellStyle name="Normal 20 12" xfId="27559" xr:uid="{00000000-0005-0000-0000-0000BA800000}"/>
    <cellStyle name="Normal 20 2" xfId="2556" xr:uid="{00000000-0005-0000-0000-0000BB800000}"/>
    <cellStyle name="Normal 20 2 10" xfId="53103" xr:uid="{00000000-0005-0000-0000-0000BC800000}"/>
    <cellStyle name="Normal 20 2 11" xfId="53104" xr:uid="{00000000-0005-0000-0000-0000BD800000}"/>
    <cellStyle name="Normal 20 2 2" xfId="4429" xr:uid="{00000000-0005-0000-0000-0000BE800000}"/>
    <cellStyle name="Normal 20 2 2 2" xfId="27560" xr:uid="{00000000-0005-0000-0000-0000BF800000}"/>
    <cellStyle name="Normal 20 2 2 2 2" xfId="27561" xr:uid="{00000000-0005-0000-0000-0000C0800000}"/>
    <cellStyle name="Normal 20 2 2 2 3" xfId="53105" xr:uid="{00000000-0005-0000-0000-0000C1800000}"/>
    <cellStyle name="Normal 20 2 2 3" xfId="27562" xr:uid="{00000000-0005-0000-0000-0000C2800000}"/>
    <cellStyle name="Normal 20 2 2 3 2" xfId="53106" xr:uid="{00000000-0005-0000-0000-0000C3800000}"/>
    <cellStyle name="Normal 20 2 2 3 3" xfId="53107" xr:uid="{00000000-0005-0000-0000-0000C4800000}"/>
    <cellStyle name="Normal 20 2 2 4" xfId="27563" xr:uid="{00000000-0005-0000-0000-0000C5800000}"/>
    <cellStyle name="Normal 20 2 2 5" xfId="27564" xr:uid="{00000000-0005-0000-0000-0000C6800000}"/>
    <cellStyle name="Normal 20 2 2 6" xfId="53108" xr:uid="{00000000-0005-0000-0000-0000C7800000}"/>
    <cellStyle name="Normal 20 2 2 7" xfId="53109" xr:uid="{00000000-0005-0000-0000-0000C8800000}"/>
    <cellStyle name="Normal 20 2 2 8" xfId="53110" xr:uid="{00000000-0005-0000-0000-0000C9800000}"/>
    <cellStyle name="Normal 20 2 3" xfId="27565" xr:uid="{00000000-0005-0000-0000-0000CA800000}"/>
    <cellStyle name="Normal 20 2 3 2" xfId="27566" xr:uid="{00000000-0005-0000-0000-0000CB800000}"/>
    <cellStyle name="Normal 20 2 3 3" xfId="27567" xr:uid="{00000000-0005-0000-0000-0000CC800000}"/>
    <cellStyle name="Normal 20 2 4" xfId="27568" xr:uid="{00000000-0005-0000-0000-0000CD800000}"/>
    <cellStyle name="Normal 20 2 4 2" xfId="27569" xr:uid="{00000000-0005-0000-0000-0000CE800000}"/>
    <cellStyle name="Normal 20 2 4 3" xfId="27570" xr:uid="{00000000-0005-0000-0000-0000CF800000}"/>
    <cellStyle name="Normal 20 2 5" xfId="27571" xr:uid="{00000000-0005-0000-0000-0000D0800000}"/>
    <cellStyle name="Normal 20 2 5 2" xfId="53111" xr:uid="{00000000-0005-0000-0000-0000D1800000}"/>
    <cellStyle name="Normal 20 2 5 3" xfId="53112" xr:uid="{00000000-0005-0000-0000-0000D2800000}"/>
    <cellStyle name="Normal 20 2 6" xfId="27572" xr:uid="{00000000-0005-0000-0000-0000D3800000}"/>
    <cellStyle name="Normal 20 2 6 2" xfId="53113" xr:uid="{00000000-0005-0000-0000-0000D4800000}"/>
    <cellStyle name="Normal 20 2 6 3" xfId="53114" xr:uid="{00000000-0005-0000-0000-0000D5800000}"/>
    <cellStyle name="Normal 20 2 7" xfId="27573" xr:uid="{00000000-0005-0000-0000-0000D6800000}"/>
    <cellStyle name="Normal 20 2 8" xfId="27574" xr:uid="{00000000-0005-0000-0000-0000D7800000}"/>
    <cellStyle name="Normal 20 2 9" xfId="27575" xr:uid="{00000000-0005-0000-0000-0000D8800000}"/>
    <cellStyle name="Normal 20 2_2015 Annual Rpt" xfId="4997" xr:uid="{00000000-0005-0000-0000-0000D9800000}"/>
    <cellStyle name="Normal 20 3" xfId="2557" xr:uid="{00000000-0005-0000-0000-0000DA800000}"/>
    <cellStyle name="Normal 20 3 2" xfId="27576" xr:uid="{00000000-0005-0000-0000-0000DB800000}"/>
    <cellStyle name="Normal 20 3 2 2" xfId="27577" xr:uid="{00000000-0005-0000-0000-0000DC800000}"/>
    <cellStyle name="Normal 20 3 2 2 2" xfId="27578" xr:uid="{00000000-0005-0000-0000-0000DD800000}"/>
    <cellStyle name="Normal 20 3 2 3" xfId="27579" xr:uid="{00000000-0005-0000-0000-0000DE800000}"/>
    <cellStyle name="Normal 20 3 3" xfId="27580" xr:uid="{00000000-0005-0000-0000-0000DF800000}"/>
    <cellStyle name="Normal 20 3 3 2" xfId="27581" xr:uid="{00000000-0005-0000-0000-0000E0800000}"/>
    <cellStyle name="Normal 20 3 3 3" xfId="27582" xr:uid="{00000000-0005-0000-0000-0000E1800000}"/>
    <cellStyle name="Normal 20 3 4" xfId="27583" xr:uid="{00000000-0005-0000-0000-0000E2800000}"/>
    <cellStyle name="Normal 20 3 4 2" xfId="27584" xr:uid="{00000000-0005-0000-0000-0000E3800000}"/>
    <cellStyle name="Normal 20 3 5" xfId="27585" xr:uid="{00000000-0005-0000-0000-0000E4800000}"/>
    <cellStyle name="Normal 20 3 6" xfId="27586" xr:uid="{00000000-0005-0000-0000-0000E5800000}"/>
    <cellStyle name="Normal 20 3 7" xfId="27587" xr:uid="{00000000-0005-0000-0000-0000E6800000}"/>
    <cellStyle name="Normal 20 3 8" xfId="27588" xr:uid="{00000000-0005-0000-0000-0000E7800000}"/>
    <cellStyle name="Normal 20 4" xfId="27589" xr:uid="{00000000-0005-0000-0000-0000E8800000}"/>
    <cellStyle name="Normal 20 4 2" xfId="27590" xr:uid="{00000000-0005-0000-0000-0000E9800000}"/>
    <cellStyle name="Normal 20 4 2 2" xfId="27591" xr:uid="{00000000-0005-0000-0000-0000EA800000}"/>
    <cellStyle name="Normal 20 4 2 2 2" xfId="27592" xr:uid="{00000000-0005-0000-0000-0000EB800000}"/>
    <cellStyle name="Normal 20 4 2 2 3" xfId="27593" xr:uid="{00000000-0005-0000-0000-0000EC800000}"/>
    <cellStyle name="Normal 20 4 2 3" xfId="27594" xr:uid="{00000000-0005-0000-0000-0000ED800000}"/>
    <cellStyle name="Normal 20 4 2 4" xfId="27595" xr:uid="{00000000-0005-0000-0000-0000EE800000}"/>
    <cellStyle name="Normal 20 4 3" xfId="27596" xr:uid="{00000000-0005-0000-0000-0000EF800000}"/>
    <cellStyle name="Normal 20 4 3 2" xfId="27597" xr:uid="{00000000-0005-0000-0000-0000F0800000}"/>
    <cellStyle name="Normal 20 4 3 2 2" xfId="27598" xr:uid="{00000000-0005-0000-0000-0000F1800000}"/>
    <cellStyle name="Normal 20 4 3 3" xfId="27599" xr:uid="{00000000-0005-0000-0000-0000F2800000}"/>
    <cellStyle name="Normal 20 4 4" xfId="27600" xr:uid="{00000000-0005-0000-0000-0000F3800000}"/>
    <cellStyle name="Normal 20 4 4 2" xfId="27601" xr:uid="{00000000-0005-0000-0000-0000F4800000}"/>
    <cellStyle name="Normal 20 4 5" xfId="27602" xr:uid="{00000000-0005-0000-0000-0000F5800000}"/>
    <cellStyle name="Normal 20 4 5 2" xfId="27603" xr:uid="{00000000-0005-0000-0000-0000F6800000}"/>
    <cellStyle name="Normal 20 4 6" xfId="27604" xr:uid="{00000000-0005-0000-0000-0000F7800000}"/>
    <cellStyle name="Normal 20 4 7" xfId="27605" xr:uid="{00000000-0005-0000-0000-0000F8800000}"/>
    <cellStyle name="Normal 20 4 8" xfId="27606" xr:uid="{00000000-0005-0000-0000-0000F9800000}"/>
    <cellStyle name="Normal 20 5" xfId="27607" xr:uid="{00000000-0005-0000-0000-0000FA800000}"/>
    <cellStyle name="Normal 20 5 2" xfId="27608" xr:uid="{00000000-0005-0000-0000-0000FB800000}"/>
    <cellStyle name="Normal 20 5 3" xfId="27609" xr:uid="{00000000-0005-0000-0000-0000FC800000}"/>
    <cellStyle name="Normal 20 5 4" xfId="27610" xr:uid="{00000000-0005-0000-0000-0000FD800000}"/>
    <cellStyle name="Normal 20 6" xfId="27611" xr:uid="{00000000-0005-0000-0000-0000FE800000}"/>
    <cellStyle name="Normal 20 6 2" xfId="27612" xr:uid="{00000000-0005-0000-0000-0000FF800000}"/>
    <cellStyle name="Normal 20 6 2 2" xfId="27613" xr:uid="{00000000-0005-0000-0000-000000810000}"/>
    <cellStyle name="Normal 20 6 2 3" xfId="27614" xr:uid="{00000000-0005-0000-0000-000001810000}"/>
    <cellStyle name="Normal 20 6 3" xfId="27615" xr:uid="{00000000-0005-0000-0000-000002810000}"/>
    <cellStyle name="Normal 20 6 3 2" xfId="27616" xr:uid="{00000000-0005-0000-0000-000003810000}"/>
    <cellStyle name="Normal 20 6 4" xfId="27617" xr:uid="{00000000-0005-0000-0000-000004810000}"/>
    <cellStyle name="Normal 20 6 5" xfId="27618" xr:uid="{00000000-0005-0000-0000-000005810000}"/>
    <cellStyle name="Normal 20 7" xfId="27619" xr:uid="{00000000-0005-0000-0000-000006810000}"/>
    <cellStyle name="Normal 20 8" xfId="27620" xr:uid="{00000000-0005-0000-0000-000007810000}"/>
    <cellStyle name="Normal 20 8 2" xfId="27621" xr:uid="{00000000-0005-0000-0000-000008810000}"/>
    <cellStyle name="Normal 20 9" xfId="27622" xr:uid="{00000000-0005-0000-0000-000009810000}"/>
    <cellStyle name="Normal 20_2015 Annual Rpt" xfId="4996" xr:uid="{00000000-0005-0000-0000-00000A810000}"/>
    <cellStyle name="Normal 200" xfId="27623" xr:uid="{00000000-0005-0000-0000-00000B810000}"/>
    <cellStyle name="Normal 200 2" xfId="27624" xr:uid="{00000000-0005-0000-0000-00000C810000}"/>
    <cellStyle name="Normal 200 2 2" xfId="53115" xr:uid="{00000000-0005-0000-0000-00000D810000}"/>
    <cellStyle name="Normal 200 2 3" xfId="53116" xr:uid="{00000000-0005-0000-0000-00000E810000}"/>
    <cellStyle name="Normal 200 3" xfId="53117" xr:uid="{00000000-0005-0000-0000-00000F810000}"/>
    <cellStyle name="Normal 200 4" xfId="53118" xr:uid="{00000000-0005-0000-0000-000010810000}"/>
    <cellStyle name="Normal 201" xfId="27625" xr:uid="{00000000-0005-0000-0000-000011810000}"/>
    <cellStyle name="Normal 201 2" xfId="27626" xr:uid="{00000000-0005-0000-0000-000012810000}"/>
    <cellStyle name="Normal 201 2 2" xfId="53119" xr:uid="{00000000-0005-0000-0000-000013810000}"/>
    <cellStyle name="Normal 201 2 3" xfId="53120" xr:uid="{00000000-0005-0000-0000-000014810000}"/>
    <cellStyle name="Normal 201 3" xfId="53121" xr:uid="{00000000-0005-0000-0000-000015810000}"/>
    <cellStyle name="Normal 201 4" xfId="53122" xr:uid="{00000000-0005-0000-0000-000016810000}"/>
    <cellStyle name="Normal 202" xfId="27627" xr:uid="{00000000-0005-0000-0000-000017810000}"/>
    <cellStyle name="Normal 202 2" xfId="27628" xr:uid="{00000000-0005-0000-0000-000018810000}"/>
    <cellStyle name="Normal 202 2 2" xfId="53123" xr:uid="{00000000-0005-0000-0000-000019810000}"/>
    <cellStyle name="Normal 202 2 3" xfId="53124" xr:uid="{00000000-0005-0000-0000-00001A810000}"/>
    <cellStyle name="Normal 202 3" xfId="53125" xr:uid="{00000000-0005-0000-0000-00001B810000}"/>
    <cellStyle name="Normal 202 4" xfId="53126" xr:uid="{00000000-0005-0000-0000-00001C810000}"/>
    <cellStyle name="Normal 203" xfId="27629" xr:uid="{00000000-0005-0000-0000-00001D810000}"/>
    <cellStyle name="Normal 203 2" xfId="27630" xr:uid="{00000000-0005-0000-0000-00001E810000}"/>
    <cellStyle name="Normal 203 2 2" xfId="53127" xr:uid="{00000000-0005-0000-0000-00001F810000}"/>
    <cellStyle name="Normal 203 2 3" xfId="53128" xr:uid="{00000000-0005-0000-0000-000020810000}"/>
    <cellStyle name="Normal 203 3" xfId="53129" xr:uid="{00000000-0005-0000-0000-000021810000}"/>
    <cellStyle name="Normal 203 4" xfId="53130" xr:uid="{00000000-0005-0000-0000-000022810000}"/>
    <cellStyle name="Normal 204" xfId="27631" xr:uid="{00000000-0005-0000-0000-000023810000}"/>
    <cellStyle name="Normal 204 2" xfId="27632" xr:uid="{00000000-0005-0000-0000-000024810000}"/>
    <cellStyle name="Normal 204 2 2" xfId="53131" xr:uid="{00000000-0005-0000-0000-000025810000}"/>
    <cellStyle name="Normal 204 2 3" xfId="53132" xr:uid="{00000000-0005-0000-0000-000026810000}"/>
    <cellStyle name="Normal 204 3" xfId="53133" xr:uid="{00000000-0005-0000-0000-000027810000}"/>
    <cellStyle name="Normal 204 4" xfId="53134" xr:uid="{00000000-0005-0000-0000-000028810000}"/>
    <cellStyle name="Normal 205" xfId="27633" xr:uid="{00000000-0005-0000-0000-000029810000}"/>
    <cellStyle name="Normal 205 2" xfId="27634" xr:uid="{00000000-0005-0000-0000-00002A810000}"/>
    <cellStyle name="Normal 205 2 2" xfId="53135" xr:uid="{00000000-0005-0000-0000-00002B810000}"/>
    <cellStyle name="Normal 205 2 3" xfId="53136" xr:uid="{00000000-0005-0000-0000-00002C810000}"/>
    <cellStyle name="Normal 205 3" xfId="53137" xr:uid="{00000000-0005-0000-0000-00002D810000}"/>
    <cellStyle name="Normal 205 4" xfId="53138" xr:uid="{00000000-0005-0000-0000-00002E810000}"/>
    <cellStyle name="Normal 206" xfId="27635" xr:uid="{00000000-0005-0000-0000-00002F810000}"/>
    <cellStyle name="Normal 206 2" xfId="27636" xr:uid="{00000000-0005-0000-0000-000030810000}"/>
    <cellStyle name="Normal 206 2 2" xfId="53139" xr:uid="{00000000-0005-0000-0000-000031810000}"/>
    <cellStyle name="Normal 206 2 3" xfId="53140" xr:uid="{00000000-0005-0000-0000-000032810000}"/>
    <cellStyle name="Normal 206 3" xfId="53141" xr:uid="{00000000-0005-0000-0000-000033810000}"/>
    <cellStyle name="Normal 206 4" xfId="53142" xr:uid="{00000000-0005-0000-0000-000034810000}"/>
    <cellStyle name="Normal 207" xfId="27637" xr:uid="{00000000-0005-0000-0000-000035810000}"/>
    <cellStyle name="Normal 207 2" xfId="27638" xr:uid="{00000000-0005-0000-0000-000036810000}"/>
    <cellStyle name="Normal 207 2 2" xfId="53143" xr:uid="{00000000-0005-0000-0000-000037810000}"/>
    <cellStyle name="Normal 207 2 3" xfId="53144" xr:uid="{00000000-0005-0000-0000-000038810000}"/>
    <cellStyle name="Normal 207 3" xfId="53145" xr:uid="{00000000-0005-0000-0000-000039810000}"/>
    <cellStyle name="Normal 207 4" xfId="53146" xr:uid="{00000000-0005-0000-0000-00003A810000}"/>
    <cellStyle name="Normal 208" xfId="27639" xr:uid="{00000000-0005-0000-0000-00003B810000}"/>
    <cellStyle name="Normal 208 2" xfId="27640" xr:uid="{00000000-0005-0000-0000-00003C810000}"/>
    <cellStyle name="Normal 208 2 2" xfId="53147" xr:uid="{00000000-0005-0000-0000-00003D810000}"/>
    <cellStyle name="Normal 208 2 3" xfId="53148" xr:uid="{00000000-0005-0000-0000-00003E810000}"/>
    <cellStyle name="Normal 208 3" xfId="53149" xr:uid="{00000000-0005-0000-0000-00003F810000}"/>
    <cellStyle name="Normal 208 4" xfId="53150" xr:uid="{00000000-0005-0000-0000-000040810000}"/>
    <cellStyle name="Normal 209" xfId="27641" xr:uid="{00000000-0005-0000-0000-000041810000}"/>
    <cellStyle name="Normal 209 2" xfId="27642" xr:uid="{00000000-0005-0000-0000-000042810000}"/>
    <cellStyle name="Normal 209 2 2" xfId="53151" xr:uid="{00000000-0005-0000-0000-000043810000}"/>
    <cellStyle name="Normal 209 2 3" xfId="53152" xr:uid="{00000000-0005-0000-0000-000044810000}"/>
    <cellStyle name="Normal 209 3" xfId="53153" xr:uid="{00000000-0005-0000-0000-000045810000}"/>
    <cellStyle name="Normal 209 4" xfId="53154" xr:uid="{00000000-0005-0000-0000-000046810000}"/>
    <cellStyle name="Normal 21" xfId="2558" xr:uid="{00000000-0005-0000-0000-000047810000}"/>
    <cellStyle name="Normal 21 10" xfId="27643" xr:uid="{00000000-0005-0000-0000-000048810000}"/>
    <cellStyle name="Normal 21 11" xfId="27644" xr:uid="{00000000-0005-0000-0000-000049810000}"/>
    <cellStyle name="Normal 21 12" xfId="27645" xr:uid="{00000000-0005-0000-0000-00004A810000}"/>
    <cellStyle name="Normal 21 2" xfId="4430" xr:uid="{00000000-0005-0000-0000-00004B810000}"/>
    <cellStyle name="Normal 21 2 2" xfId="27646" xr:uid="{00000000-0005-0000-0000-00004C810000}"/>
    <cellStyle name="Normal 21 2 2 2" xfId="27647" xr:uid="{00000000-0005-0000-0000-00004D810000}"/>
    <cellStyle name="Normal 21 2 2 2 2" xfId="27648" xr:uid="{00000000-0005-0000-0000-00004E810000}"/>
    <cellStyle name="Normal 21 2 2 3" xfId="27649" xr:uid="{00000000-0005-0000-0000-00004F810000}"/>
    <cellStyle name="Normal 21 2 2 4" xfId="27650" xr:uid="{00000000-0005-0000-0000-000050810000}"/>
    <cellStyle name="Normal 21 2 2 5" xfId="27651" xr:uid="{00000000-0005-0000-0000-000051810000}"/>
    <cellStyle name="Normal 21 2 3" xfId="27652" xr:uid="{00000000-0005-0000-0000-000052810000}"/>
    <cellStyle name="Normal 21 2 3 2" xfId="27653" xr:uid="{00000000-0005-0000-0000-000053810000}"/>
    <cellStyle name="Normal 21 2 3 2 2" xfId="27654" xr:uid="{00000000-0005-0000-0000-000054810000}"/>
    <cellStyle name="Normal 21 2 3 3" xfId="27655" xr:uid="{00000000-0005-0000-0000-000055810000}"/>
    <cellStyle name="Normal 21 2 3 4" xfId="27656" xr:uid="{00000000-0005-0000-0000-000056810000}"/>
    <cellStyle name="Normal 21 2 4" xfId="27657" xr:uid="{00000000-0005-0000-0000-000057810000}"/>
    <cellStyle name="Normal 21 2 4 2" xfId="27658" xr:uid="{00000000-0005-0000-0000-000058810000}"/>
    <cellStyle name="Normal 21 2 4 3" xfId="27659" xr:uid="{00000000-0005-0000-0000-000059810000}"/>
    <cellStyle name="Normal 21 2 5" xfId="27660" xr:uid="{00000000-0005-0000-0000-00005A810000}"/>
    <cellStyle name="Normal 21 2 5 2" xfId="27661" xr:uid="{00000000-0005-0000-0000-00005B810000}"/>
    <cellStyle name="Normal 21 2 6" xfId="27662" xr:uid="{00000000-0005-0000-0000-00005C810000}"/>
    <cellStyle name="Normal 21 2 6 2" xfId="27663" xr:uid="{00000000-0005-0000-0000-00005D810000}"/>
    <cellStyle name="Normal 21 2 7" xfId="27664" xr:uid="{00000000-0005-0000-0000-00005E810000}"/>
    <cellStyle name="Normal 21 2 8" xfId="27665" xr:uid="{00000000-0005-0000-0000-00005F810000}"/>
    <cellStyle name="Normal 21 2 9" xfId="27666" xr:uid="{00000000-0005-0000-0000-000060810000}"/>
    <cellStyle name="Normal 21 3" xfId="27667" xr:uid="{00000000-0005-0000-0000-000061810000}"/>
    <cellStyle name="Normal 21 3 2" xfId="27668" xr:uid="{00000000-0005-0000-0000-000062810000}"/>
    <cellStyle name="Normal 21 3 2 2" xfId="27669" xr:uid="{00000000-0005-0000-0000-000063810000}"/>
    <cellStyle name="Normal 21 3 2 2 2" xfId="27670" xr:uid="{00000000-0005-0000-0000-000064810000}"/>
    <cellStyle name="Normal 21 3 2 3" xfId="27671" xr:uid="{00000000-0005-0000-0000-000065810000}"/>
    <cellStyle name="Normal 21 3 3" xfId="27672" xr:uid="{00000000-0005-0000-0000-000066810000}"/>
    <cellStyle name="Normal 21 3 3 2" xfId="27673" xr:uid="{00000000-0005-0000-0000-000067810000}"/>
    <cellStyle name="Normal 21 3 3 3" xfId="27674" xr:uid="{00000000-0005-0000-0000-000068810000}"/>
    <cellStyle name="Normal 21 3 4" xfId="27675" xr:uid="{00000000-0005-0000-0000-000069810000}"/>
    <cellStyle name="Normal 21 3 4 2" xfId="27676" xr:uid="{00000000-0005-0000-0000-00006A810000}"/>
    <cellStyle name="Normal 21 3 5" xfId="27677" xr:uid="{00000000-0005-0000-0000-00006B810000}"/>
    <cellStyle name="Normal 21 3 6" xfId="27678" xr:uid="{00000000-0005-0000-0000-00006C810000}"/>
    <cellStyle name="Normal 21 3 7" xfId="27679" xr:uid="{00000000-0005-0000-0000-00006D810000}"/>
    <cellStyle name="Normal 21 3 8" xfId="27680" xr:uid="{00000000-0005-0000-0000-00006E810000}"/>
    <cellStyle name="Normal 21 4" xfId="27681" xr:uid="{00000000-0005-0000-0000-00006F810000}"/>
    <cellStyle name="Normal 21 4 2" xfId="27682" xr:uid="{00000000-0005-0000-0000-000070810000}"/>
    <cellStyle name="Normal 21 4 2 2" xfId="27683" xr:uid="{00000000-0005-0000-0000-000071810000}"/>
    <cellStyle name="Normal 21 4 2 2 2" xfId="27684" xr:uid="{00000000-0005-0000-0000-000072810000}"/>
    <cellStyle name="Normal 21 4 2 3" xfId="27685" xr:uid="{00000000-0005-0000-0000-000073810000}"/>
    <cellStyle name="Normal 21 4 3" xfId="27686" xr:uid="{00000000-0005-0000-0000-000074810000}"/>
    <cellStyle name="Normal 21 4 3 2" xfId="27687" xr:uid="{00000000-0005-0000-0000-000075810000}"/>
    <cellStyle name="Normal 21 4 3 3" xfId="27688" xr:uid="{00000000-0005-0000-0000-000076810000}"/>
    <cellStyle name="Normal 21 4 4" xfId="27689" xr:uid="{00000000-0005-0000-0000-000077810000}"/>
    <cellStyle name="Normal 21 4 5" xfId="27690" xr:uid="{00000000-0005-0000-0000-000078810000}"/>
    <cellStyle name="Normal 21 4 6" xfId="27691" xr:uid="{00000000-0005-0000-0000-000079810000}"/>
    <cellStyle name="Normal 21 4 7" xfId="27692" xr:uid="{00000000-0005-0000-0000-00007A810000}"/>
    <cellStyle name="Normal 21 4 8" xfId="27693" xr:uid="{00000000-0005-0000-0000-00007B810000}"/>
    <cellStyle name="Normal 21 5" xfId="27694" xr:uid="{00000000-0005-0000-0000-00007C810000}"/>
    <cellStyle name="Normal 21 5 2" xfId="27695" xr:uid="{00000000-0005-0000-0000-00007D810000}"/>
    <cellStyle name="Normal 21 5 3" xfId="27696" xr:uid="{00000000-0005-0000-0000-00007E810000}"/>
    <cellStyle name="Normal 21 6" xfId="27697" xr:uid="{00000000-0005-0000-0000-00007F810000}"/>
    <cellStyle name="Normal 21 6 2" xfId="27698" xr:uid="{00000000-0005-0000-0000-000080810000}"/>
    <cellStyle name="Normal 21 6 2 2" xfId="27699" xr:uid="{00000000-0005-0000-0000-000081810000}"/>
    <cellStyle name="Normal 21 6 3" xfId="27700" xr:uid="{00000000-0005-0000-0000-000082810000}"/>
    <cellStyle name="Normal 21 6 3 2" xfId="27701" xr:uid="{00000000-0005-0000-0000-000083810000}"/>
    <cellStyle name="Normal 21 6 4" xfId="27702" xr:uid="{00000000-0005-0000-0000-000084810000}"/>
    <cellStyle name="Normal 21 6 5" xfId="27703" xr:uid="{00000000-0005-0000-0000-000085810000}"/>
    <cellStyle name="Normal 21 7" xfId="27704" xr:uid="{00000000-0005-0000-0000-000086810000}"/>
    <cellStyle name="Normal 21 7 2" xfId="27705" xr:uid="{00000000-0005-0000-0000-000087810000}"/>
    <cellStyle name="Normal 21 7 3" xfId="53155" xr:uid="{00000000-0005-0000-0000-000088810000}"/>
    <cellStyle name="Normal 21 8" xfId="27706" xr:uid="{00000000-0005-0000-0000-000089810000}"/>
    <cellStyle name="Normal 21 8 2" xfId="27707" xr:uid="{00000000-0005-0000-0000-00008A810000}"/>
    <cellStyle name="Normal 21 8 3" xfId="27708" xr:uid="{00000000-0005-0000-0000-00008B810000}"/>
    <cellStyle name="Normal 21 9" xfId="27709" xr:uid="{00000000-0005-0000-0000-00008C810000}"/>
    <cellStyle name="Normal 21 9 2" xfId="27710" xr:uid="{00000000-0005-0000-0000-00008D810000}"/>
    <cellStyle name="Normal 21_2015 Annual Rpt" xfId="4998" xr:uid="{00000000-0005-0000-0000-00008E810000}"/>
    <cellStyle name="Normal 210" xfId="27711" xr:uid="{00000000-0005-0000-0000-00008F810000}"/>
    <cellStyle name="Normal 210 2" xfId="27712" xr:uid="{00000000-0005-0000-0000-000090810000}"/>
    <cellStyle name="Normal 210 2 2" xfId="53156" xr:uid="{00000000-0005-0000-0000-000091810000}"/>
    <cellStyle name="Normal 210 2 3" xfId="53157" xr:uid="{00000000-0005-0000-0000-000092810000}"/>
    <cellStyle name="Normal 210 3" xfId="53158" xr:uid="{00000000-0005-0000-0000-000093810000}"/>
    <cellStyle name="Normal 210 4" xfId="53159" xr:uid="{00000000-0005-0000-0000-000094810000}"/>
    <cellStyle name="Normal 211" xfId="27713" xr:uid="{00000000-0005-0000-0000-000095810000}"/>
    <cellStyle name="Normal 211 2" xfId="27714" xr:uid="{00000000-0005-0000-0000-000096810000}"/>
    <cellStyle name="Normal 211 2 2" xfId="53160" xr:uid="{00000000-0005-0000-0000-000097810000}"/>
    <cellStyle name="Normal 211 2 3" xfId="53161" xr:uid="{00000000-0005-0000-0000-000098810000}"/>
    <cellStyle name="Normal 211 3" xfId="53162" xr:uid="{00000000-0005-0000-0000-000099810000}"/>
    <cellStyle name="Normal 211 4" xfId="53163" xr:uid="{00000000-0005-0000-0000-00009A810000}"/>
    <cellStyle name="Normal 212" xfId="27715" xr:uid="{00000000-0005-0000-0000-00009B810000}"/>
    <cellStyle name="Normal 212 2" xfId="27716" xr:uid="{00000000-0005-0000-0000-00009C810000}"/>
    <cellStyle name="Normal 212 2 2" xfId="53164" xr:uid="{00000000-0005-0000-0000-00009D810000}"/>
    <cellStyle name="Normal 212 2 3" xfId="53165" xr:uid="{00000000-0005-0000-0000-00009E810000}"/>
    <cellStyle name="Normal 212 3" xfId="53166" xr:uid="{00000000-0005-0000-0000-00009F810000}"/>
    <cellStyle name="Normal 212 4" xfId="53167" xr:uid="{00000000-0005-0000-0000-0000A0810000}"/>
    <cellStyle name="Normal 213" xfId="27717" xr:uid="{00000000-0005-0000-0000-0000A1810000}"/>
    <cellStyle name="Normal 213 2" xfId="27718" xr:uid="{00000000-0005-0000-0000-0000A2810000}"/>
    <cellStyle name="Normal 213 2 2" xfId="53168" xr:uid="{00000000-0005-0000-0000-0000A3810000}"/>
    <cellStyle name="Normal 213 2 3" xfId="53169" xr:uid="{00000000-0005-0000-0000-0000A4810000}"/>
    <cellStyle name="Normal 213 3" xfId="53170" xr:uid="{00000000-0005-0000-0000-0000A5810000}"/>
    <cellStyle name="Normal 213 4" xfId="53171" xr:uid="{00000000-0005-0000-0000-0000A6810000}"/>
    <cellStyle name="Normal 214" xfId="27719" xr:uid="{00000000-0005-0000-0000-0000A7810000}"/>
    <cellStyle name="Normal 214 2" xfId="27720" xr:uid="{00000000-0005-0000-0000-0000A8810000}"/>
    <cellStyle name="Normal 214 2 2" xfId="53172" xr:uid="{00000000-0005-0000-0000-0000A9810000}"/>
    <cellStyle name="Normal 214 2 3" xfId="53173" xr:uid="{00000000-0005-0000-0000-0000AA810000}"/>
    <cellStyle name="Normal 214 3" xfId="53174" xr:uid="{00000000-0005-0000-0000-0000AB810000}"/>
    <cellStyle name="Normal 214 4" xfId="53175" xr:uid="{00000000-0005-0000-0000-0000AC810000}"/>
    <cellStyle name="Normal 215" xfId="27721" xr:uid="{00000000-0005-0000-0000-0000AD810000}"/>
    <cellStyle name="Normal 215 2" xfId="27722" xr:uid="{00000000-0005-0000-0000-0000AE810000}"/>
    <cellStyle name="Normal 215 2 2" xfId="53176" xr:uid="{00000000-0005-0000-0000-0000AF810000}"/>
    <cellStyle name="Normal 215 2 3" xfId="53177" xr:uid="{00000000-0005-0000-0000-0000B0810000}"/>
    <cellStyle name="Normal 215 3" xfId="53178" xr:uid="{00000000-0005-0000-0000-0000B1810000}"/>
    <cellStyle name="Normal 215 4" xfId="53179" xr:uid="{00000000-0005-0000-0000-0000B2810000}"/>
    <cellStyle name="Normal 216" xfId="27723" xr:uid="{00000000-0005-0000-0000-0000B3810000}"/>
    <cellStyle name="Normal 216 2" xfId="27724" xr:uid="{00000000-0005-0000-0000-0000B4810000}"/>
    <cellStyle name="Normal 216 2 2" xfId="27725" xr:uid="{00000000-0005-0000-0000-0000B5810000}"/>
    <cellStyle name="Normal 216 2 3" xfId="27726" xr:uid="{00000000-0005-0000-0000-0000B6810000}"/>
    <cellStyle name="Normal 216 3" xfId="27727" xr:uid="{00000000-0005-0000-0000-0000B7810000}"/>
    <cellStyle name="Normal 216 4" xfId="27728" xr:uid="{00000000-0005-0000-0000-0000B8810000}"/>
    <cellStyle name="Normal 216 5" xfId="27729" xr:uid="{00000000-0005-0000-0000-0000B9810000}"/>
    <cellStyle name="Normal 216 6" xfId="27730" xr:uid="{00000000-0005-0000-0000-0000BA810000}"/>
    <cellStyle name="Normal 216 7" xfId="27731" xr:uid="{00000000-0005-0000-0000-0000BB810000}"/>
    <cellStyle name="Normal 217" xfId="27732" xr:uid="{00000000-0005-0000-0000-0000BC810000}"/>
    <cellStyle name="Normal 217 2" xfId="53180" xr:uid="{00000000-0005-0000-0000-0000BD810000}"/>
    <cellStyle name="Normal 217 2 2" xfId="53181" xr:uid="{00000000-0005-0000-0000-0000BE810000}"/>
    <cellStyle name="Normal 217 2 3" xfId="53182" xr:uid="{00000000-0005-0000-0000-0000BF810000}"/>
    <cellStyle name="Normal 217 3" xfId="53183" xr:uid="{00000000-0005-0000-0000-0000C0810000}"/>
    <cellStyle name="Normal 217 4" xfId="53184" xr:uid="{00000000-0005-0000-0000-0000C1810000}"/>
    <cellStyle name="Normal 218" xfId="27733" xr:uid="{00000000-0005-0000-0000-0000C2810000}"/>
    <cellStyle name="Normal 218 2" xfId="53185" xr:uid="{00000000-0005-0000-0000-0000C3810000}"/>
    <cellStyle name="Normal 218 2 2" xfId="53186" xr:uid="{00000000-0005-0000-0000-0000C4810000}"/>
    <cellStyle name="Normal 218 2 3" xfId="53187" xr:uid="{00000000-0005-0000-0000-0000C5810000}"/>
    <cellStyle name="Normal 218 3" xfId="53188" xr:uid="{00000000-0005-0000-0000-0000C6810000}"/>
    <cellStyle name="Normal 218 4" xfId="53189" xr:uid="{00000000-0005-0000-0000-0000C7810000}"/>
    <cellStyle name="Normal 219" xfId="27734" xr:uid="{00000000-0005-0000-0000-0000C8810000}"/>
    <cellStyle name="Normal 219 2" xfId="53190" xr:uid="{00000000-0005-0000-0000-0000C9810000}"/>
    <cellStyle name="Normal 219 2 2" xfId="53191" xr:uid="{00000000-0005-0000-0000-0000CA810000}"/>
    <cellStyle name="Normal 219 2 3" xfId="53192" xr:uid="{00000000-0005-0000-0000-0000CB810000}"/>
    <cellStyle name="Normal 219 3" xfId="53193" xr:uid="{00000000-0005-0000-0000-0000CC810000}"/>
    <cellStyle name="Normal 219 4" xfId="53194" xr:uid="{00000000-0005-0000-0000-0000CD810000}"/>
    <cellStyle name="Normal 22" xfId="2559" xr:uid="{00000000-0005-0000-0000-0000CE810000}"/>
    <cellStyle name="Normal 22 10" xfId="27735" xr:uid="{00000000-0005-0000-0000-0000CF810000}"/>
    <cellStyle name="Normal 22 11" xfId="27736" xr:uid="{00000000-0005-0000-0000-0000D0810000}"/>
    <cellStyle name="Normal 22 12" xfId="27737" xr:uid="{00000000-0005-0000-0000-0000D1810000}"/>
    <cellStyle name="Normal 22 2" xfId="4431" xr:uid="{00000000-0005-0000-0000-0000D2810000}"/>
    <cellStyle name="Normal 22 2 2" xfId="27738" xr:uid="{00000000-0005-0000-0000-0000D3810000}"/>
    <cellStyle name="Normal 22 2 2 2" xfId="27739" xr:uid="{00000000-0005-0000-0000-0000D4810000}"/>
    <cellStyle name="Normal 22 2 2 2 2" xfId="27740" xr:uid="{00000000-0005-0000-0000-0000D5810000}"/>
    <cellStyle name="Normal 22 2 2 3" xfId="27741" xr:uid="{00000000-0005-0000-0000-0000D6810000}"/>
    <cellStyle name="Normal 22 2 2 4" xfId="27742" xr:uid="{00000000-0005-0000-0000-0000D7810000}"/>
    <cellStyle name="Normal 22 2 2 5" xfId="27743" xr:uid="{00000000-0005-0000-0000-0000D8810000}"/>
    <cellStyle name="Normal 22 2 3" xfId="27744" xr:uid="{00000000-0005-0000-0000-0000D9810000}"/>
    <cellStyle name="Normal 22 2 3 2" xfId="27745" xr:uid="{00000000-0005-0000-0000-0000DA810000}"/>
    <cellStyle name="Normal 22 2 3 2 2" xfId="27746" xr:uid="{00000000-0005-0000-0000-0000DB810000}"/>
    <cellStyle name="Normal 22 2 3 3" xfId="27747" xr:uid="{00000000-0005-0000-0000-0000DC810000}"/>
    <cellStyle name="Normal 22 2 3 4" xfId="27748" xr:uid="{00000000-0005-0000-0000-0000DD810000}"/>
    <cellStyle name="Normal 22 2 4" xfId="27749" xr:uid="{00000000-0005-0000-0000-0000DE810000}"/>
    <cellStyle name="Normal 22 2 4 2" xfId="27750" xr:uid="{00000000-0005-0000-0000-0000DF810000}"/>
    <cellStyle name="Normal 22 2 4 3" xfId="27751" xr:uid="{00000000-0005-0000-0000-0000E0810000}"/>
    <cellStyle name="Normal 22 2 5" xfId="27752" xr:uid="{00000000-0005-0000-0000-0000E1810000}"/>
    <cellStyle name="Normal 22 2 5 2" xfId="27753" xr:uid="{00000000-0005-0000-0000-0000E2810000}"/>
    <cellStyle name="Normal 22 2 6" xfId="27754" xr:uid="{00000000-0005-0000-0000-0000E3810000}"/>
    <cellStyle name="Normal 22 2 6 2" xfId="27755" xr:uid="{00000000-0005-0000-0000-0000E4810000}"/>
    <cellStyle name="Normal 22 2 7" xfId="27756" xr:uid="{00000000-0005-0000-0000-0000E5810000}"/>
    <cellStyle name="Normal 22 2 8" xfId="27757" xr:uid="{00000000-0005-0000-0000-0000E6810000}"/>
    <cellStyle name="Normal 22 2 9" xfId="27758" xr:uid="{00000000-0005-0000-0000-0000E7810000}"/>
    <cellStyle name="Normal 22 3" xfId="27759" xr:uid="{00000000-0005-0000-0000-0000E8810000}"/>
    <cellStyle name="Normal 22 3 2" xfId="27760" xr:uid="{00000000-0005-0000-0000-0000E9810000}"/>
    <cellStyle name="Normal 22 3 2 2" xfId="27761" xr:uid="{00000000-0005-0000-0000-0000EA810000}"/>
    <cellStyle name="Normal 22 3 2 2 2" xfId="27762" xr:uid="{00000000-0005-0000-0000-0000EB810000}"/>
    <cellStyle name="Normal 22 3 2 3" xfId="27763" xr:uid="{00000000-0005-0000-0000-0000EC810000}"/>
    <cellStyle name="Normal 22 3 3" xfId="27764" xr:uid="{00000000-0005-0000-0000-0000ED810000}"/>
    <cellStyle name="Normal 22 3 3 2" xfId="27765" xr:uid="{00000000-0005-0000-0000-0000EE810000}"/>
    <cellStyle name="Normal 22 3 3 3" xfId="27766" xr:uid="{00000000-0005-0000-0000-0000EF810000}"/>
    <cellStyle name="Normal 22 3 4" xfId="27767" xr:uid="{00000000-0005-0000-0000-0000F0810000}"/>
    <cellStyle name="Normal 22 3 4 2" xfId="27768" xr:uid="{00000000-0005-0000-0000-0000F1810000}"/>
    <cellStyle name="Normal 22 3 5" xfId="27769" xr:uid="{00000000-0005-0000-0000-0000F2810000}"/>
    <cellStyle name="Normal 22 3 6" xfId="27770" xr:uid="{00000000-0005-0000-0000-0000F3810000}"/>
    <cellStyle name="Normal 22 3 7" xfId="27771" xr:uid="{00000000-0005-0000-0000-0000F4810000}"/>
    <cellStyle name="Normal 22 3 8" xfId="27772" xr:uid="{00000000-0005-0000-0000-0000F5810000}"/>
    <cellStyle name="Normal 22 4" xfId="27773" xr:uid="{00000000-0005-0000-0000-0000F6810000}"/>
    <cellStyle name="Normal 22 4 2" xfId="27774" xr:uid="{00000000-0005-0000-0000-0000F7810000}"/>
    <cellStyle name="Normal 22 4 2 2" xfId="27775" xr:uid="{00000000-0005-0000-0000-0000F8810000}"/>
    <cellStyle name="Normal 22 4 2 2 2" xfId="27776" xr:uid="{00000000-0005-0000-0000-0000F9810000}"/>
    <cellStyle name="Normal 22 4 2 3" xfId="27777" xr:uid="{00000000-0005-0000-0000-0000FA810000}"/>
    <cellStyle name="Normal 22 4 3" xfId="27778" xr:uid="{00000000-0005-0000-0000-0000FB810000}"/>
    <cellStyle name="Normal 22 4 3 2" xfId="27779" xr:uid="{00000000-0005-0000-0000-0000FC810000}"/>
    <cellStyle name="Normal 22 4 3 3" xfId="27780" xr:uid="{00000000-0005-0000-0000-0000FD810000}"/>
    <cellStyle name="Normal 22 4 4" xfId="27781" xr:uid="{00000000-0005-0000-0000-0000FE810000}"/>
    <cellStyle name="Normal 22 4 4 2" xfId="27782" xr:uid="{00000000-0005-0000-0000-0000FF810000}"/>
    <cellStyle name="Normal 22 4 5" xfId="27783" xr:uid="{00000000-0005-0000-0000-000000820000}"/>
    <cellStyle name="Normal 22 4 6" xfId="27784" xr:uid="{00000000-0005-0000-0000-000001820000}"/>
    <cellStyle name="Normal 22 4 7" xfId="27785" xr:uid="{00000000-0005-0000-0000-000002820000}"/>
    <cellStyle name="Normal 22 4 8" xfId="27786" xr:uid="{00000000-0005-0000-0000-000003820000}"/>
    <cellStyle name="Normal 22 5" xfId="27787" xr:uid="{00000000-0005-0000-0000-000004820000}"/>
    <cellStyle name="Normal 22 5 2" xfId="27788" xr:uid="{00000000-0005-0000-0000-000005820000}"/>
    <cellStyle name="Normal 22 5 3" xfId="27789" xr:uid="{00000000-0005-0000-0000-000006820000}"/>
    <cellStyle name="Normal 22 6" xfId="27790" xr:uid="{00000000-0005-0000-0000-000007820000}"/>
    <cellStyle name="Normal 22 6 2" xfId="27791" xr:uid="{00000000-0005-0000-0000-000008820000}"/>
    <cellStyle name="Normal 22 6 2 2" xfId="27792" xr:uid="{00000000-0005-0000-0000-000009820000}"/>
    <cellStyle name="Normal 22 6 3" xfId="27793" xr:uid="{00000000-0005-0000-0000-00000A820000}"/>
    <cellStyle name="Normal 22 6 3 2" xfId="27794" xr:uid="{00000000-0005-0000-0000-00000B820000}"/>
    <cellStyle name="Normal 22 6 4" xfId="27795" xr:uid="{00000000-0005-0000-0000-00000C820000}"/>
    <cellStyle name="Normal 22 6 5" xfId="27796" xr:uid="{00000000-0005-0000-0000-00000D820000}"/>
    <cellStyle name="Normal 22 7" xfId="27797" xr:uid="{00000000-0005-0000-0000-00000E820000}"/>
    <cellStyle name="Normal 22 7 2" xfId="27798" xr:uid="{00000000-0005-0000-0000-00000F820000}"/>
    <cellStyle name="Normal 22 7 3" xfId="53195" xr:uid="{00000000-0005-0000-0000-000010820000}"/>
    <cellStyle name="Normal 22 8" xfId="27799" xr:uid="{00000000-0005-0000-0000-000011820000}"/>
    <cellStyle name="Normal 22 8 2" xfId="27800" xr:uid="{00000000-0005-0000-0000-000012820000}"/>
    <cellStyle name="Normal 22 8 3" xfId="27801" xr:uid="{00000000-0005-0000-0000-000013820000}"/>
    <cellStyle name="Normal 22 9" xfId="27802" xr:uid="{00000000-0005-0000-0000-000014820000}"/>
    <cellStyle name="Normal 22_2015 Annual Rpt" xfId="4999" xr:uid="{00000000-0005-0000-0000-000015820000}"/>
    <cellStyle name="Normal 220" xfId="27803" xr:uid="{00000000-0005-0000-0000-000016820000}"/>
    <cellStyle name="Normal 220 2" xfId="27804" xr:uid="{00000000-0005-0000-0000-000017820000}"/>
    <cellStyle name="Normal 220 2 2" xfId="53196" xr:uid="{00000000-0005-0000-0000-000018820000}"/>
    <cellStyle name="Normal 220 2 3" xfId="53197" xr:uid="{00000000-0005-0000-0000-000019820000}"/>
    <cellStyle name="Normal 220 3" xfId="53198" xr:uid="{00000000-0005-0000-0000-00001A820000}"/>
    <cellStyle name="Normal 220 4" xfId="53199" xr:uid="{00000000-0005-0000-0000-00001B820000}"/>
    <cellStyle name="Normal 221" xfId="27805" xr:uid="{00000000-0005-0000-0000-00001C820000}"/>
    <cellStyle name="Normal 221 2" xfId="27806" xr:uid="{00000000-0005-0000-0000-00001D820000}"/>
    <cellStyle name="Normal 221 2 2" xfId="53200" xr:uid="{00000000-0005-0000-0000-00001E820000}"/>
    <cellStyle name="Normal 221 2 3" xfId="53201" xr:uid="{00000000-0005-0000-0000-00001F820000}"/>
    <cellStyle name="Normal 221 3" xfId="53202" xr:uid="{00000000-0005-0000-0000-000020820000}"/>
    <cellStyle name="Normal 221 4" xfId="53203" xr:uid="{00000000-0005-0000-0000-000021820000}"/>
    <cellStyle name="Normal 222" xfId="27807" xr:uid="{00000000-0005-0000-0000-000022820000}"/>
    <cellStyle name="Normal 222 2" xfId="27808" xr:uid="{00000000-0005-0000-0000-000023820000}"/>
    <cellStyle name="Normal 222 2 2" xfId="53204" xr:uid="{00000000-0005-0000-0000-000024820000}"/>
    <cellStyle name="Normal 222 2 3" xfId="53205" xr:uid="{00000000-0005-0000-0000-000025820000}"/>
    <cellStyle name="Normal 222 3" xfId="53206" xr:uid="{00000000-0005-0000-0000-000026820000}"/>
    <cellStyle name="Normal 222 4" xfId="53207" xr:uid="{00000000-0005-0000-0000-000027820000}"/>
    <cellStyle name="Normal 223" xfId="27809" xr:uid="{00000000-0005-0000-0000-000028820000}"/>
    <cellStyle name="Normal 223 2" xfId="27810" xr:uid="{00000000-0005-0000-0000-000029820000}"/>
    <cellStyle name="Normal 223 2 2" xfId="53208" xr:uid="{00000000-0005-0000-0000-00002A820000}"/>
    <cellStyle name="Normal 223 2 3" xfId="53209" xr:uid="{00000000-0005-0000-0000-00002B820000}"/>
    <cellStyle name="Normal 223 3" xfId="53210" xr:uid="{00000000-0005-0000-0000-00002C820000}"/>
    <cellStyle name="Normal 223 4" xfId="53211" xr:uid="{00000000-0005-0000-0000-00002D820000}"/>
    <cellStyle name="Normal 224" xfId="27811" xr:uid="{00000000-0005-0000-0000-00002E820000}"/>
    <cellStyle name="Normal 224 2" xfId="27812" xr:uid="{00000000-0005-0000-0000-00002F820000}"/>
    <cellStyle name="Normal 224 2 2" xfId="53212" xr:uid="{00000000-0005-0000-0000-000030820000}"/>
    <cellStyle name="Normal 224 2 3" xfId="53213" xr:uid="{00000000-0005-0000-0000-000031820000}"/>
    <cellStyle name="Normal 224 3" xfId="53214" xr:uid="{00000000-0005-0000-0000-000032820000}"/>
    <cellStyle name="Normal 224 4" xfId="53215" xr:uid="{00000000-0005-0000-0000-000033820000}"/>
    <cellStyle name="Normal 225" xfId="27813" xr:uid="{00000000-0005-0000-0000-000034820000}"/>
    <cellStyle name="Normal 225 2" xfId="27814" xr:uid="{00000000-0005-0000-0000-000035820000}"/>
    <cellStyle name="Normal 225 2 2" xfId="53216" xr:uid="{00000000-0005-0000-0000-000036820000}"/>
    <cellStyle name="Normal 225 2 3" xfId="53217" xr:uid="{00000000-0005-0000-0000-000037820000}"/>
    <cellStyle name="Normal 225 3" xfId="53218" xr:uid="{00000000-0005-0000-0000-000038820000}"/>
    <cellStyle name="Normal 225 4" xfId="53219" xr:uid="{00000000-0005-0000-0000-000039820000}"/>
    <cellStyle name="Normal 226" xfId="27815" xr:uid="{00000000-0005-0000-0000-00003A820000}"/>
    <cellStyle name="Normal 226 2" xfId="53220" xr:uid="{00000000-0005-0000-0000-00003B820000}"/>
    <cellStyle name="Normal 226 2 2" xfId="53221" xr:uid="{00000000-0005-0000-0000-00003C820000}"/>
    <cellStyle name="Normal 226 2 3" xfId="53222" xr:uid="{00000000-0005-0000-0000-00003D820000}"/>
    <cellStyle name="Normal 226 3" xfId="53223" xr:uid="{00000000-0005-0000-0000-00003E820000}"/>
    <cellStyle name="Normal 226 4" xfId="53224" xr:uid="{00000000-0005-0000-0000-00003F820000}"/>
    <cellStyle name="Normal 227" xfId="27816" xr:uid="{00000000-0005-0000-0000-000040820000}"/>
    <cellStyle name="Normal 227 2" xfId="53225" xr:uid="{00000000-0005-0000-0000-000041820000}"/>
    <cellStyle name="Normal 227 2 2" xfId="53226" xr:uid="{00000000-0005-0000-0000-000042820000}"/>
    <cellStyle name="Normal 227 2 3" xfId="53227" xr:uid="{00000000-0005-0000-0000-000043820000}"/>
    <cellStyle name="Normal 227 3" xfId="53228" xr:uid="{00000000-0005-0000-0000-000044820000}"/>
    <cellStyle name="Normal 227 4" xfId="53229" xr:uid="{00000000-0005-0000-0000-000045820000}"/>
    <cellStyle name="Normal 228" xfId="27817" xr:uid="{00000000-0005-0000-0000-000046820000}"/>
    <cellStyle name="Normal 228 2" xfId="53230" xr:uid="{00000000-0005-0000-0000-000047820000}"/>
    <cellStyle name="Normal 228 2 2" xfId="53231" xr:uid="{00000000-0005-0000-0000-000048820000}"/>
    <cellStyle name="Normal 228 2 3" xfId="53232" xr:uid="{00000000-0005-0000-0000-000049820000}"/>
    <cellStyle name="Normal 228 3" xfId="53233" xr:uid="{00000000-0005-0000-0000-00004A820000}"/>
    <cellStyle name="Normal 228 4" xfId="53234" xr:uid="{00000000-0005-0000-0000-00004B820000}"/>
    <cellStyle name="Normal 229" xfId="27818" xr:uid="{00000000-0005-0000-0000-00004C820000}"/>
    <cellStyle name="Normal 229 2" xfId="53235" xr:uid="{00000000-0005-0000-0000-00004D820000}"/>
    <cellStyle name="Normal 229 2 2" xfId="53236" xr:uid="{00000000-0005-0000-0000-00004E820000}"/>
    <cellStyle name="Normal 229 2 3" xfId="53237" xr:uid="{00000000-0005-0000-0000-00004F820000}"/>
    <cellStyle name="Normal 229 3" xfId="53238" xr:uid="{00000000-0005-0000-0000-000050820000}"/>
    <cellStyle name="Normal 229 4" xfId="53239" xr:uid="{00000000-0005-0000-0000-000051820000}"/>
    <cellStyle name="Normal 23" xfId="2560" xr:uid="{00000000-0005-0000-0000-000052820000}"/>
    <cellStyle name="Normal 23 10" xfId="27819" xr:uid="{00000000-0005-0000-0000-000053820000}"/>
    <cellStyle name="Normal 23 11" xfId="27820" xr:uid="{00000000-0005-0000-0000-000054820000}"/>
    <cellStyle name="Normal 23 12" xfId="27821" xr:uid="{00000000-0005-0000-0000-000055820000}"/>
    <cellStyle name="Normal 23 13" xfId="27822" xr:uid="{00000000-0005-0000-0000-000056820000}"/>
    <cellStyle name="Normal 23 2" xfId="2561" xr:uid="{00000000-0005-0000-0000-000057820000}"/>
    <cellStyle name="Normal 23 2 10" xfId="27823" xr:uid="{00000000-0005-0000-0000-000058820000}"/>
    <cellStyle name="Normal 23 2 11" xfId="27824" xr:uid="{00000000-0005-0000-0000-000059820000}"/>
    <cellStyle name="Normal 23 2 12" xfId="27825" xr:uid="{00000000-0005-0000-0000-00005A820000}"/>
    <cellStyle name="Normal 23 2 2" xfId="4432" xr:uid="{00000000-0005-0000-0000-00005B820000}"/>
    <cellStyle name="Normal 23 2 2 2" xfId="27826" xr:uid="{00000000-0005-0000-0000-00005C820000}"/>
    <cellStyle name="Normal 23 2 2 2 2" xfId="27827" xr:uid="{00000000-0005-0000-0000-00005D820000}"/>
    <cellStyle name="Normal 23 2 2 2 3" xfId="27828" xr:uid="{00000000-0005-0000-0000-00005E820000}"/>
    <cellStyle name="Normal 23 2 2 3" xfId="27829" xr:uid="{00000000-0005-0000-0000-00005F820000}"/>
    <cellStyle name="Normal 23 2 2 3 2" xfId="53240" xr:uid="{00000000-0005-0000-0000-000060820000}"/>
    <cellStyle name="Normal 23 2 2 3 3" xfId="53241" xr:uid="{00000000-0005-0000-0000-000061820000}"/>
    <cellStyle name="Normal 23 2 2 4" xfId="27830" xr:uid="{00000000-0005-0000-0000-000062820000}"/>
    <cellStyle name="Normal 23 2 2 5" xfId="27831" xr:uid="{00000000-0005-0000-0000-000063820000}"/>
    <cellStyle name="Normal 23 2 2 6" xfId="53242" xr:uid="{00000000-0005-0000-0000-000064820000}"/>
    <cellStyle name="Normal 23 2 2 7" xfId="53243" xr:uid="{00000000-0005-0000-0000-000065820000}"/>
    <cellStyle name="Normal 23 2 2 8" xfId="53244" xr:uid="{00000000-0005-0000-0000-000066820000}"/>
    <cellStyle name="Normal 23 2 3" xfId="27832" xr:uid="{00000000-0005-0000-0000-000067820000}"/>
    <cellStyle name="Normal 23 2 3 2" xfId="27833" xr:uid="{00000000-0005-0000-0000-000068820000}"/>
    <cellStyle name="Normal 23 2 3 3" xfId="27834" xr:uid="{00000000-0005-0000-0000-000069820000}"/>
    <cellStyle name="Normal 23 2 4" xfId="27835" xr:uid="{00000000-0005-0000-0000-00006A820000}"/>
    <cellStyle name="Normal 23 2 4 2" xfId="27836" xr:uid="{00000000-0005-0000-0000-00006B820000}"/>
    <cellStyle name="Normal 23 2 4 2 2" xfId="27837" xr:uid="{00000000-0005-0000-0000-00006C820000}"/>
    <cellStyle name="Normal 23 2 4 3" xfId="27838" xr:uid="{00000000-0005-0000-0000-00006D820000}"/>
    <cellStyle name="Normal 23 2 4 3 2" xfId="27839" xr:uid="{00000000-0005-0000-0000-00006E820000}"/>
    <cellStyle name="Normal 23 2 4 4" xfId="27840" xr:uid="{00000000-0005-0000-0000-00006F820000}"/>
    <cellStyle name="Normal 23 2 4 5" xfId="27841" xr:uid="{00000000-0005-0000-0000-000070820000}"/>
    <cellStyle name="Normal 23 2 4 6" xfId="27842" xr:uid="{00000000-0005-0000-0000-000071820000}"/>
    <cellStyle name="Normal 23 2 4 7" xfId="27843" xr:uid="{00000000-0005-0000-0000-000072820000}"/>
    <cellStyle name="Normal 23 2 4 8" xfId="27844" xr:uid="{00000000-0005-0000-0000-000073820000}"/>
    <cellStyle name="Normal 23 2 5" xfId="27845" xr:uid="{00000000-0005-0000-0000-000074820000}"/>
    <cellStyle name="Normal 23 2 5 2" xfId="27846" xr:uid="{00000000-0005-0000-0000-000075820000}"/>
    <cellStyle name="Normal 23 2 6" xfId="27847" xr:uid="{00000000-0005-0000-0000-000076820000}"/>
    <cellStyle name="Normal 23 2 6 2" xfId="27848" xr:uid="{00000000-0005-0000-0000-000077820000}"/>
    <cellStyle name="Normal 23 2 6 3" xfId="27849" xr:uid="{00000000-0005-0000-0000-000078820000}"/>
    <cellStyle name="Normal 23 2 7" xfId="27850" xr:uid="{00000000-0005-0000-0000-000079820000}"/>
    <cellStyle name="Normal 23 2 7 2" xfId="27851" xr:uid="{00000000-0005-0000-0000-00007A820000}"/>
    <cellStyle name="Normal 23 2 8" xfId="27852" xr:uid="{00000000-0005-0000-0000-00007B820000}"/>
    <cellStyle name="Normal 23 2 8 2" xfId="27853" xr:uid="{00000000-0005-0000-0000-00007C820000}"/>
    <cellStyle name="Normal 23 2 9" xfId="27854" xr:uid="{00000000-0005-0000-0000-00007D820000}"/>
    <cellStyle name="Normal 23 2_2015 Annual Rpt" xfId="5001" xr:uid="{00000000-0005-0000-0000-00007E820000}"/>
    <cellStyle name="Normal 23 3" xfId="27855" xr:uid="{00000000-0005-0000-0000-00007F820000}"/>
    <cellStyle name="Normal 23 3 2" xfId="27856" xr:uid="{00000000-0005-0000-0000-000080820000}"/>
    <cellStyle name="Normal 23 3 2 2" xfId="27857" xr:uid="{00000000-0005-0000-0000-000081820000}"/>
    <cellStyle name="Normal 23 3 2 3" xfId="27858" xr:uid="{00000000-0005-0000-0000-000082820000}"/>
    <cellStyle name="Normal 23 3 3" xfId="27859" xr:uid="{00000000-0005-0000-0000-000083820000}"/>
    <cellStyle name="Normal 23 3 3 2" xfId="27860" xr:uid="{00000000-0005-0000-0000-000084820000}"/>
    <cellStyle name="Normal 23 3 3 3" xfId="27861" xr:uid="{00000000-0005-0000-0000-000085820000}"/>
    <cellStyle name="Normal 23 3 4" xfId="27862" xr:uid="{00000000-0005-0000-0000-000086820000}"/>
    <cellStyle name="Normal 23 3 4 2" xfId="27863" xr:uid="{00000000-0005-0000-0000-000087820000}"/>
    <cellStyle name="Normal 23 3 4 3" xfId="27864" xr:uid="{00000000-0005-0000-0000-000088820000}"/>
    <cellStyle name="Normal 23 3 5" xfId="27865" xr:uid="{00000000-0005-0000-0000-000089820000}"/>
    <cellStyle name="Normal 23 3 6" xfId="27866" xr:uid="{00000000-0005-0000-0000-00008A820000}"/>
    <cellStyle name="Normal 23 3 7" xfId="27867" xr:uid="{00000000-0005-0000-0000-00008B820000}"/>
    <cellStyle name="Normal 23 3 8" xfId="27868" xr:uid="{00000000-0005-0000-0000-00008C820000}"/>
    <cellStyle name="Normal 23 3 9" xfId="27869" xr:uid="{00000000-0005-0000-0000-00008D820000}"/>
    <cellStyle name="Normal 23 4" xfId="27870" xr:uid="{00000000-0005-0000-0000-00008E820000}"/>
    <cellStyle name="Normal 23 4 2" xfId="27871" xr:uid="{00000000-0005-0000-0000-00008F820000}"/>
    <cellStyle name="Normal 23 4 2 2" xfId="27872" xr:uid="{00000000-0005-0000-0000-000090820000}"/>
    <cellStyle name="Normal 23 4 3" xfId="27873" xr:uid="{00000000-0005-0000-0000-000091820000}"/>
    <cellStyle name="Normal 23 4 4" xfId="27874" xr:uid="{00000000-0005-0000-0000-000092820000}"/>
    <cellStyle name="Normal 23 5" xfId="27875" xr:uid="{00000000-0005-0000-0000-000093820000}"/>
    <cellStyle name="Normal 23 5 2" xfId="27876" xr:uid="{00000000-0005-0000-0000-000094820000}"/>
    <cellStyle name="Normal 23 5 2 2" xfId="27877" xr:uid="{00000000-0005-0000-0000-000095820000}"/>
    <cellStyle name="Normal 23 5 2 3" xfId="27878" xr:uid="{00000000-0005-0000-0000-000096820000}"/>
    <cellStyle name="Normal 23 5 3" xfId="27879" xr:uid="{00000000-0005-0000-0000-000097820000}"/>
    <cellStyle name="Normal 23 5 3 2" xfId="27880" xr:uid="{00000000-0005-0000-0000-000098820000}"/>
    <cellStyle name="Normal 23 5 4" xfId="27881" xr:uid="{00000000-0005-0000-0000-000099820000}"/>
    <cellStyle name="Normal 23 5 5" xfId="27882" xr:uid="{00000000-0005-0000-0000-00009A820000}"/>
    <cellStyle name="Normal 23 5 6" xfId="27883" xr:uid="{00000000-0005-0000-0000-00009B820000}"/>
    <cellStyle name="Normal 23 5 7" xfId="27884" xr:uid="{00000000-0005-0000-0000-00009C820000}"/>
    <cellStyle name="Normal 23 5 8" xfId="27885" xr:uid="{00000000-0005-0000-0000-00009D820000}"/>
    <cellStyle name="Normal 23 6" xfId="27886" xr:uid="{00000000-0005-0000-0000-00009E820000}"/>
    <cellStyle name="Normal 23 6 2" xfId="27887" xr:uid="{00000000-0005-0000-0000-00009F820000}"/>
    <cellStyle name="Normal 23 7" xfId="27888" xr:uid="{00000000-0005-0000-0000-0000A0820000}"/>
    <cellStyle name="Normal 23 7 2" xfId="27889" xr:uid="{00000000-0005-0000-0000-0000A1820000}"/>
    <cellStyle name="Normal 23 7 2 2" xfId="27890" xr:uid="{00000000-0005-0000-0000-0000A2820000}"/>
    <cellStyle name="Normal 23 7 3" xfId="27891" xr:uid="{00000000-0005-0000-0000-0000A3820000}"/>
    <cellStyle name="Normal 23 7 3 2" xfId="27892" xr:uid="{00000000-0005-0000-0000-0000A4820000}"/>
    <cellStyle name="Normal 23 7 4" xfId="27893" xr:uid="{00000000-0005-0000-0000-0000A5820000}"/>
    <cellStyle name="Normal 23 7 5" xfId="27894" xr:uid="{00000000-0005-0000-0000-0000A6820000}"/>
    <cellStyle name="Normal 23 8" xfId="27895" xr:uid="{00000000-0005-0000-0000-0000A7820000}"/>
    <cellStyle name="Normal 23 8 2" xfId="27896" xr:uid="{00000000-0005-0000-0000-0000A8820000}"/>
    <cellStyle name="Normal 23 9" xfId="27897" xr:uid="{00000000-0005-0000-0000-0000A9820000}"/>
    <cellStyle name="Normal 23 9 2" xfId="27898" xr:uid="{00000000-0005-0000-0000-0000AA820000}"/>
    <cellStyle name="Normal 23_2015 Annual Rpt" xfId="5000" xr:uid="{00000000-0005-0000-0000-0000AB820000}"/>
    <cellStyle name="Normal 230" xfId="27899" xr:uid="{00000000-0005-0000-0000-0000AC820000}"/>
    <cellStyle name="Normal 230 2" xfId="53245" xr:uid="{00000000-0005-0000-0000-0000AD820000}"/>
    <cellStyle name="Normal 230 2 2" xfId="53246" xr:uid="{00000000-0005-0000-0000-0000AE820000}"/>
    <cellStyle name="Normal 230 2 3" xfId="53247" xr:uid="{00000000-0005-0000-0000-0000AF820000}"/>
    <cellStyle name="Normal 230 3" xfId="53248" xr:uid="{00000000-0005-0000-0000-0000B0820000}"/>
    <cellStyle name="Normal 230 4" xfId="53249" xr:uid="{00000000-0005-0000-0000-0000B1820000}"/>
    <cellStyle name="Normal 231" xfId="27900" xr:uid="{00000000-0005-0000-0000-0000B2820000}"/>
    <cellStyle name="Normal 231 2" xfId="53250" xr:uid="{00000000-0005-0000-0000-0000B3820000}"/>
    <cellStyle name="Normal 231 2 2" xfId="53251" xr:uid="{00000000-0005-0000-0000-0000B4820000}"/>
    <cellStyle name="Normal 231 2 3" xfId="53252" xr:uid="{00000000-0005-0000-0000-0000B5820000}"/>
    <cellStyle name="Normal 231 3" xfId="53253" xr:uid="{00000000-0005-0000-0000-0000B6820000}"/>
    <cellStyle name="Normal 231 4" xfId="53254" xr:uid="{00000000-0005-0000-0000-0000B7820000}"/>
    <cellStyle name="Normal 232" xfId="27901" xr:uid="{00000000-0005-0000-0000-0000B8820000}"/>
    <cellStyle name="Normal 232 2" xfId="53255" xr:uid="{00000000-0005-0000-0000-0000B9820000}"/>
    <cellStyle name="Normal 232 2 2" xfId="53256" xr:uid="{00000000-0005-0000-0000-0000BA820000}"/>
    <cellStyle name="Normal 232 2 3" xfId="53257" xr:uid="{00000000-0005-0000-0000-0000BB820000}"/>
    <cellStyle name="Normal 232 3" xfId="53258" xr:uid="{00000000-0005-0000-0000-0000BC820000}"/>
    <cellStyle name="Normal 232 4" xfId="53259" xr:uid="{00000000-0005-0000-0000-0000BD820000}"/>
    <cellStyle name="Normal 233" xfId="27902" xr:uid="{00000000-0005-0000-0000-0000BE820000}"/>
    <cellStyle name="Normal 233 2" xfId="53260" xr:uid="{00000000-0005-0000-0000-0000BF820000}"/>
    <cellStyle name="Normal 233 2 2" xfId="53261" xr:uid="{00000000-0005-0000-0000-0000C0820000}"/>
    <cellStyle name="Normal 233 2 3" xfId="53262" xr:uid="{00000000-0005-0000-0000-0000C1820000}"/>
    <cellStyle name="Normal 233 3" xfId="53263" xr:uid="{00000000-0005-0000-0000-0000C2820000}"/>
    <cellStyle name="Normal 233 4" xfId="53264" xr:uid="{00000000-0005-0000-0000-0000C3820000}"/>
    <cellStyle name="Normal 234" xfId="27903" xr:uid="{00000000-0005-0000-0000-0000C4820000}"/>
    <cellStyle name="Normal 234 2" xfId="53265" xr:uid="{00000000-0005-0000-0000-0000C5820000}"/>
    <cellStyle name="Normal 234 2 2" xfId="53266" xr:uid="{00000000-0005-0000-0000-0000C6820000}"/>
    <cellStyle name="Normal 234 2 3" xfId="53267" xr:uid="{00000000-0005-0000-0000-0000C7820000}"/>
    <cellStyle name="Normal 234 3" xfId="53268" xr:uid="{00000000-0005-0000-0000-0000C8820000}"/>
    <cellStyle name="Normal 234 4" xfId="53269" xr:uid="{00000000-0005-0000-0000-0000C9820000}"/>
    <cellStyle name="Normal 235" xfId="27904" xr:uid="{00000000-0005-0000-0000-0000CA820000}"/>
    <cellStyle name="Normal 235 2" xfId="53270" xr:uid="{00000000-0005-0000-0000-0000CB820000}"/>
    <cellStyle name="Normal 235 2 2" xfId="53271" xr:uid="{00000000-0005-0000-0000-0000CC820000}"/>
    <cellStyle name="Normal 235 2 3" xfId="53272" xr:uid="{00000000-0005-0000-0000-0000CD820000}"/>
    <cellStyle name="Normal 235 3" xfId="53273" xr:uid="{00000000-0005-0000-0000-0000CE820000}"/>
    <cellStyle name="Normal 235 4" xfId="53274" xr:uid="{00000000-0005-0000-0000-0000CF820000}"/>
    <cellStyle name="Normal 236" xfId="27905" xr:uid="{00000000-0005-0000-0000-0000D0820000}"/>
    <cellStyle name="Normal 236 2" xfId="53275" xr:uid="{00000000-0005-0000-0000-0000D1820000}"/>
    <cellStyle name="Normal 236 2 2" xfId="53276" xr:uid="{00000000-0005-0000-0000-0000D2820000}"/>
    <cellStyle name="Normal 236 2 3" xfId="53277" xr:uid="{00000000-0005-0000-0000-0000D3820000}"/>
    <cellStyle name="Normal 236 3" xfId="53278" xr:uid="{00000000-0005-0000-0000-0000D4820000}"/>
    <cellStyle name="Normal 236 4" xfId="53279" xr:uid="{00000000-0005-0000-0000-0000D5820000}"/>
    <cellStyle name="Normal 237" xfId="27906" xr:uid="{00000000-0005-0000-0000-0000D6820000}"/>
    <cellStyle name="Normal 238" xfId="27907" xr:uid="{00000000-0005-0000-0000-0000D7820000}"/>
    <cellStyle name="Normal 239" xfId="27908" xr:uid="{00000000-0005-0000-0000-0000D8820000}"/>
    <cellStyle name="Normal 24" xfId="2562" xr:uid="{00000000-0005-0000-0000-0000D9820000}"/>
    <cellStyle name="Normal 24 10" xfId="27909" xr:uid="{00000000-0005-0000-0000-0000DA820000}"/>
    <cellStyle name="Normal 24 11" xfId="27910" xr:uid="{00000000-0005-0000-0000-0000DB820000}"/>
    <cellStyle name="Normal 24 12" xfId="27911" xr:uid="{00000000-0005-0000-0000-0000DC820000}"/>
    <cellStyle name="Normal 24 2" xfId="4433" xr:uid="{00000000-0005-0000-0000-0000DD820000}"/>
    <cellStyle name="Normal 24 2 2" xfId="27912" xr:uid="{00000000-0005-0000-0000-0000DE820000}"/>
    <cellStyle name="Normal 24 2 2 2" xfId="27913" xr:uid="{00000000-0005-0000-0000-0000DF820000}"/>
    <cellStyle name="Normal 24 2 2 2 2" xfId="27914" xr:uid="{00000000-0005-0000-0000-0000E0820000}"/>
    <cellStyle name="Normal 24 2 2 3" xfId="27915" xr:uid="{00000000-0005-0000-0000-0000E1820000}"/>
    <cellStyle name="Normal 24 2 2 4" xfId="27916" xr:uid="{00000000-0005-0000-0000-0000E2820000}"/>
    <cellStyle name="Normal 24 2 2 5" xfId="27917" xr:uid="{00000000-0005-0000-0000-0000E3820000}"/>
    <cellStyle name="Normal 24 2 3" xfId="27918" xr:uid="{00000000-0005-0000-0000-0000E4820000}"/>
    <cellStyle name="Normal 24 2 3 2" xfId="27919" xr:uid="{00000000-0005-0000-0000-0000E5820000}"/>
    <cellStyle name="Normal 24 2 3 2 2" xfId="27920" xr:uid="{00000000-0005-0000-0000-0000E6820000}"/>
    <cellStyle name="Normal 24 2 3 3" xfId="27921" xr:uid="{00000000-0005-0000-0000-0000E7820000}"/>
    <cellStyle name="Normal 24 2 4" xfId="27922" xr:uid="{00000000-0005-0000-0000-0000E8820000}"/>
    <cellStyle name="Normal 24 2 4 2" xfId="27923" xr:uid="{00000000-0005-0000-0000-0000E9820000}"/>
    <cellStyle name="Normal 24 2 4 3" xfId="27924" xr:uid="{00000000-0005-0000-0000-0000EA820000}"/>
    <cellStyle name="Normal 24 2 5" xfId="27925" xr:uid="{00000000-0005-0000-0000-0000EB820000}"/>
    <cellStyle name="Normal 24 2 5 2" xfId="27926" xr:uid="{00000000-0005-0000-0000-0000EC820000}"/>
    <cellStyle name="Normal 24 2 6" xfId="27927" xr:uid="{00000000-0005-0000-0000-0000ED820000}"/>
    <cellStyle name="Normal 24 2 6 2" xfId="27928" xr:uid="{00000000-0005-0000-0000-0000EE820000}"/>
    <cellStyle name="Normal 24 2 7" xfId="27929" xr:uid="{00000000-0005-0000-0000-0000EF820000}"/>
    <cellStyle name="Normal 24 2 8" xfId="27930" xr:uid="{00000000-0005-0000-0000-0000F0820000}"/>
    <cellStyle name="Normal 24 2 9" xfId="27931" xr:uid="{00000000-0005-0000-0000-0000F1820000}"/>
    <cellStyle name="Normal 24 3" xfId="27932" xr:uid="{00000000-0005-0000-0000-0000F2820000}"/>
    <cellStyle name="Normal 24 3 2" xfId="27933" xr:uid="{00000000-0005-0000-0000-0000F3820000}"/>
    <cellStyle name="Normal 24 3 2 2" xfId="27934" xr:uid="{00000000-0005-0000-0000-0000F4820000}"/>
    <cellStyle name="Normal 24 3 2 2 2" xfId="27935" xr:uid="{00000000-0005-0000-0000-0000F5820000}"/>
    <cellStyle name="Normal 24 3 2 3" xfId="27936" xr:uid="{00000000-0005-0000-0000-0000F6820000}"/>
    <cellStyle name="Normal 24 3 3" xfId="27937" xr:uid="{00000000-0005-0000-0000-0000F7820000}"/>
    <cellStyle name="Normal 24 3 3 2" xfId="27938" xr:uid="{00000000-0005-0000-0000-0000F8820000}"/>
    <cellStyle name="Normal 24 3 3 3" xfId="27939" xr:uid="{00000000-0005-0000-0000-0000F9820000}"/>
    <cellStyle name="Normal 24 3 4" xfId="27940" xr:uid="{00000000-0005-0000-0000-0000FA820000}"/>
    <cellStyle name="Normal 24 3 4 2" xfId="27941" xr:uid="{00000000-0005-0000-0000-0000FB820000}"/>
    <cellStyle name="Normal 24 3 5" xfId="27942" xr:uid="{00000000-0005-0000-0000-0000FC820000}"/>
    <cellStyle name="Normal 24 3 6" xfId="27943" xr:uid="{00000000-0005-0000-0000-0000FD820000}"/>
    <cellStyle name="Normal 24 3 7" xfId="27944" xr:uid="{00000000-0005-0000-0000-0000FE820000}"/>
    <cellStyle name="Normal 24 3 8" xfId="27945" xr:uid="{00000000-0005-0000-0000-0000FF820000}"/>
    <cellStyle name="Normal 24 4" xfId="27946" xr:uid="{00000000-0005-0000-0000-000000830000}"/>
    <cellStyle name="Normal 24 4 2" xfId="27947" xr:uid="{00000000-0005-0000-0000-000001830000}"/>
    <cellStyle name="Normal 24 4 2 2" xfId="27948" xr:uid="{00000000-0005-0000-0000-000002830000}"/>
    <cellStyle name="Normal 24 4 2 2 2" xfId="27949" xr:uid="{00000000-0005-0000-0000-000003830000}"/>
    <cellStyle name="Normal 24 4 2 3" xfId="27950" xr:uid="{00000000-0005-0000-0000-000004830000}"/>
    <cellStyle name="Normal 24 4 3" xfId="27951" xr:uid="{00000000-0005-0000-0000-000005830000}"/>
    <cellStyle name="Normal 24 4 3 2" xfId="27952" xr:uid="{00000000-0005-0000-0000-000006830000}"/>
    <cellStyle name="Normal 24 4 3 3" xfId="27953" xr:uid="{00000000-0005-0000-0000-000007830000}"/>
    <cellStyle name="Normal 24 4 4" xfId="27954" xr:uid="{00000000-0005-0000-0000-000008830000}"/>
    <cellStyle name="Normal 24 4 4 2" xfId="27955" xr:uid="{00000000-0005-0000-0000-000009830000}"/>
    <cellStyle name="Normal 24 4 5" xfId="27956" xr:uid="{00000000-0005-0000-0000-00000A830000}"/>
    <cellStyle name="Normal 24 4 6" xfId="27957" xr:uid="{00000000-0005-0000-0000-00000B830000}"/>
    <cellStyle name="Normal 24 4 7" xfId="27958" xr:uid="{00000000-0005-0000-0000-00000C830000}"/>
    <cellStyle name="Normal 24 4 8" xfId="27959" xr:uid="{00000000-0005-0000-0000-00000D830000}"/>
    <cellStyle name="Normal 24 5" xfId="27960" xr:uid="{00000000-0005-0000-0000-00000E830000}"/>
    <cellStyle name="Normal 24 5 2" xfId="27961" xr:uid="{00000000-0005-0000-0000-00000F830000}"/>
    <cellStyle name="Normal 24 5 3" xfId="27962" xr:uid="{00000000-0005-0000-0000-000010830000}"/>
    <cellStyle name="Normal 24 6" xfId="27963" xr:uid="{00000000-0005-0000-0000-000011830000}"/>
    <cellStyle name="Normal 24 6 2" xfId="27964" xr:uid="{00000000-0005-0000-0000-000012830000}"/>
    <cellStyle name="Normal 24 6 2 2" xfId="27965" xr:uid="{00000000-0005-0000-0000-000013830000}"/>
    <cellStyle name="Normal 24 6 3" xfId="27966" xr:uid="{00000000-0005-0000-0000-000014830000}"/>
    <cellStyle name="Normal 24 6 3 2" xfId="27967" xr:uid="{00000000-0005-0000-0000-000015830000}"/>
    <cellStyle name="Normal 24 6 4" xfId="27968" xr:uid="{00000000-0005-0000-0000-000016830000}"/>
    <cellStyle name="Normal 24 6 5" xfId="27969" xr:uid="{00000000-0005-0000-0000-000017830000}"/>
    <cellStyle name="Normal 24 7" xfId="27970" xr:uid="{00000000-0005-0000-0000-000018830000}"/>
    <cellStyle name="Normal 24 7 2" xfId="27971" xr:uid="{00000000-0005-0000-0000-000019830000}"/>
    <cellStyle name="Normal 24 7 3" xfId="53280" xr:uid="{00000000-0005-0000-0000-00001A830000}"/>
    <cellStyle name="Normal 24 8" xfId="27972" xr:uid="{00000000-0005-0000-0000-00001B830000}"/>
    <cellStyle name="Normal 24 8 2" xfId="27973" xr:uid="{00000000-0005-0000-0000-00001C830000}"/>
    <cellStyle name="Normal 24 8 3" xfId="27974" xr:uid="{00000000-0005-0000-0000-00001D830000}"/>
    <cellStyle name="Normal 24 9" xfId="27975" xr:uid="{00000000-0005-0000-0000-00001E830000}"/>
    <cellStyle name="Normal 24_2015 Annual Rpt" xfId="5002" xr:uid="{00000000-0005-0000-0000-00001F830000}"/>
    <cellStyle name="Normal 240" xfId="27976" xr:uid="{00000000-0005-0000-0000-000020830000}"/>
    <cellStyle name="Normal 241" xfId="27977" xr:uid="{00000000-0005-0000-0000-000021830000}"/>
    <cellStyle name="Normal 242" xfId="27978" xr:uid="{00000000-0005-0000-0000-000022830000}"/>
    <cellStyle name="Normal 243" xfId="27979" xr:uid="{00000000-0005-0000-0000-000023830000}"/>
    <cellStyle name="Normal 244" xfId="27980" xr:uid="{00000000-0005-0000-0000-000024830000}"/>
    <cellStyle name="Normal 245" xfId="27981" xr:uid="{00000000-0005-0000-0000-000025830000}"/>
    <cellStyle name="Normal 246" xfId="27982" xr:uid="{00000000-0005-0000-0000-000026830000}"/>
    <cellStyle name="Normal 247" xfId="27983" xr:uid="{00000000-0005-0000-0000-000027830000}"/>
    <cellStyle name="Normal 248" xfId="27984" xr:uid="{00000000-0005-0000-0000-000028830000}"/>
    <cellStyle name="Normal 249" xfId="27985" xr:uid="{00000000-0005-0000-0000-000029830000}"/>
    <cellStyle name="Normal 25" xfId="2563" xr:uid="{00000000-0005-0000-0000-00002A830000}"/>
    <cellStyle name="Normal 25 10" xfId="27986" xr:uid="{00000000-0005-0000-0000-00002B830000}"/>
    <cellStyle name="Normal 25 11" xfId="27987" xr:uid="{00000000-0005-0000-0000-00002C830000}"/>
    <cellStyle name="Normal 25 12" xfId="27988" xr:uid="{00000000-0005-0000-0000-00002D830000}"/>
    <cellStyle name="Normal 25 2" xfId="4434" xr:uid="{00000000-0005-0000-0000-00002E830000}"/>
    <cellStyle name="Normal 25 2 2" xfId="27989" xr:uid="{00000000-0005-0000-0000-00002F830000}"/>
    <cellStyle name="Normal 25 2 2 2" xfId="27990" xr:uid="{00000000-0005-0000-0000-000030830000}"/>
    <cellStyle name="Normal 25 2 2 3" xfId="27991" xr:uid="{00000000-0005-0000-0000-000031830000}"/>
    <cellStyle name="Normal 25 2 2 4" xfId="27992" xr:uid="{00000000-0005-0000-0000-000032830000}"/>
    <cellStyle name="Normal 25 2 3" xfId="27993" xr:uid="{00000000-0005-0000-0000-000033830000}"/>
    <cellStyle name="Normal 25 2 3 2" xfId="27994" xr:uid="{00000000-0005-0000-0000-000034830000}"/>
    <cellStyle name="Normal 25 2 3 3" xfId="27995" xr:uid="{00000000-0005-0000-0000-000035830000}"/>
    <cellStyle name="Normal 25 2 4" xfId="27996" xr:uid="{00000000-0005-0000-0000-000036830000}"/>
    <cellStyle name="Normal 25 2 4 2" xfId="27997" xr:uid="{00000000-0005-0000-0000-000037830000}"/>
    <cellStyle name="Normal 25 2 4 3" xfId="27998" xr:uid="{00000000-0005-0000-0000-000038830000}"/>
    <cellStyle name="Normal 25 2 5" xfId="27999" xr:uid="{00000000-0005-0000-0000-000039830000}"/>
    <cellStyle name="Normal 25 2 5 2" xfId="28000" xr:uid="{00000000-0005-0000-0000-00003A830000}"/>
    <cellStyle name="Normal 25 2 6" xfId="28001" xr:uid="{00000000-0005-0000-0000-00003B830000}"/>
    <cellStyle name="Normal 25 2 7" xfId="28002" xr:uid="{00000000-0005-0000-0000-00003C830000}"/>
    <cellStyle name="Normal 25 2 8" xfId="28003" xr:uid="{00000000-0005-0000-0000-00003D830000}"/>
    <cellStyle name="Normal 25 2 9" xfId="28004" xr:uid="{00000000-0005-0000-0000-00003E830000}"/>
    <cellStyle name="Normal 25 3" xfId="28005" xr:uid="{00000000-0005-0000-0000-00003F830000}"/>
    <cellStyle name="Normal 25 3 2" xfId="28006" xr:uid="{00000000-0005-0000-0000-000040830000}"/>
    <cellStyle name="Normal 25 3 2 2" xfId="28007" xr:uid="{00000000-0005-0000-0000-000041830000}"/>
    <cellStyle name="Normal 25 3 3" xfId="28008" xr:uid="{00000000-0005-0000-0000-000042830000}"/>
    <cellStyle name="Normal 25 3 3 2" xfId="28009" xr:uid="{00000000-0005-0000-0000-000043830000}"/>
    <cellStyle name="Normal 25 3 4" xfId="28010" xr:uid="{00000000-0005-0000-0000-000044830000}"/>
    <cellStyle name="Normal 25 3 5" xfId="28011" xr:uid="{00000000-0005-0000-0000-000045830000}"/>
    <cellStyle name="Normal 25 3 6" xfId="28012" xr:uid="{00000000-0005-0000-0000-000046830000}"/>
    <cellStyle name="Normal 25 3 7" xfId="28013" xr:uid="{00000000-0005-0000-0000-000047830000}"/>
    <cellStyle name="Normal 25 3 8" xfId="28014" xr:uid="{00000000-0005-0000-0000-000048830000}"/>
    <cellStyle name="Normal 25 4" xfId="28015" xr:uid="{00000000-0005-0000-0000-000049830000}"/>
    <cellStyle name="Normal 25 4 2" xfId="28016" xr:uid="{00000000-0005-0000-0000-00004A830000}"/>
    <cellStyle name="Normal 25 4 2 2" xfId="28017" xr:uid="{00000000-0005-0000-0000-00004B830000}"/>
    <cellStyle name="Normal 25 4 2 3" xfId="28018" xr:uid="{00000000-0005-0000-0000-00004C830000}"/>
    <cellStyle name="Normal 25 4 3" xfId="28019" xr:uid="{00000000-0005-0000-0000-00004D830000}"/>
    <cellStyle name="Normal 25 4 3 2" xfId="28020" xr:uid="{00000000-0005-0000-0000-00004E830000}"/>
    <cellStyle name="Normal 25 4 3 3" xfId="28021" xr:uid="{00000000-0005-0000-0000-00004F830000}"/>
    <cellStyle name="Normal 25 4 4" xfId="28022" xr:uid="{00000000-0005-0000-0000-000050830000}"/>
    <cellStyle name="Normal 25 4 5" xfId="28023" xr:uid="{00000000-0005-0000-0000-000051830000}"/>
    <cellStyle name="Normal 25 4 6" xfId="28024" xr:uid="{00000000-0005-0000-0000-000052830000}"/>
    <cellStyle name="Normal 25 4 7" xfId="28025" xr:uid="{00000000-0005-0000-0000-000053830000}"/>
    <cellStyle name="Normal 25 4 8" xfId="28026" xr:uid="{00000000-0005-0000-0000-000054830000}"/>
    <cellStyle name="Normal 25 5" xfId="28027" xr:uid="{00000000-0005-0000-0000-000055830000}"/>
    <cellStyle name="Normal 25 5 2" xfId="28028" xr:uid="{00000000-0005-0000-0000-000056830000}"/>
    <cellStyle name="Normal 25 5 3" xfId="53281" xr:uid="{00000000-0005-0000-0000-000057830000}"/>
    <cellStyle name="Normal 25 6" xfId="28029" xr:uid="{00000000-0005-0000-0000-000058830000}"/>
    <cellStyle name="Normal 25 6 2" xfId="28030" xr:uid="{00000000-0005-0000-0000-000059830000}"/>
    <cellStyle name="Normal 25 6 2 2" xfId="28031" xr:uid="{00000000-0005-0000-0000-00005A830000}"/>
    <cellStyle name="Normal 25 6 2 3" xfId="28032" xr:uid="{00000000-0005-0000-0000-00005B830000}"/>
    <cellStyle name="Normal 25 6 3" xfId="28033" xr:uid="{00000000-0005-0000-0000-00005C830000}"/>
    <cellStyle name="Normal 25 6 3 2" xfId="28034" xr:uid="{00000000-0005-0000-0000-00005D830000}"/>
    <cellStyle name="Normal 25 6 4" xfId="28035" xr:uid="{00000000-0005-0000-0000-00005E830000}"/>
    <cellStyle name="Normal 25 6 5" xfId="28036" xr:uid="{00000000-0005-0000-0000-00005F830000}"/>
    <cellStyle name="Normal 25 7" xfId="28037" xr:uid="{00000000-0005-0000-0000-000060830000}"/>
    <cellStyle name="Normal 25 7 2" xfId="28038" xr:uid="{00000000-0005-0000-0000-000061830000}"/>
    <cellStyle name="Normal 25 7 3" xfId="53282" xr:uid="{00000000-0005-0000-0000-000062830000}"/>
    <cellStyle name="Normal 25 8" xfId="28039" xr:uid="{00000000-0005-0000-0000-000063830000}"/>
    <cellStyle name="Normal 25 8 2" xfId="28040" xr:uid="{00000000-0005-0000-0000-000064830000}"/>
    <cellStyle name="Normal 25 9" xfId="28041" xr:uid="{00000000-0005-0000-0000-000065830000}"/>
    <cellStyle name="Normal 25_2015 Annual Rpt" xfId="5003" xr:uid="{00000000-0005-0000-0000-000066830000}"/>
    <cellStyle name="Normal 250" xfId="28042" xr:uid="{00000000-0005-0000-0000-000067830000}"/>
    <cellStyle name="Normal 251" xfId="28043" xr:uid="{00000000-0005-0000-0000-000068830000}"/>
    <cellStyle name="Normal 252" xfId="28044" xr:uid="{00000000-0005-0000-0000-000069830000}"/>
    <cellStyle name="Normal 253" xfId="28045" xr:uid="{00000000-0005-0000-0000-00006A830000}"/>
    <cellStyle name="Normal 254" xfId="28046" xr:uid="{00000000-0005-0000-0000-00006B830000}"/>
    <cellStyle name="Normal 255" xfId="28047" xr:uid="{00000000-0005-0000-0000-00006C830000}"/>
    <cellStyle name="Normal 256" xfId="28048" xr:uid="{00000000-0005-0000-0000-00006D830000}"/>
    <cellStyle name="Normal 257" xfId="28049" xr:uid="{00000000-0005-0000-0000-00006E830000}"/>
    <cellStyle name="Normal 258" xfId="28050" xr:uid="{00000000-0005-0000-0000-00006F830000}"/>
    <cellStyle name="Normal 259" xfId="28051" xr:uid="{00000000-0005-0000-0000-000070830000}"/>
    <cellStyle name="Normal 26" xfId="2564" xr:uid="{00000000-0005-0000-0000-000071830000}"/>
    <cellStyle name="Normal 26 10" xfId="28052" xr:uid="{00000000-0005-0000-0000-000072830000}"/>
    <cellStyle name="Normal 26 11" xfId="28053" xr:uid="{00000000-0005-0000-0000-000073830000}"/>
    <cellStyle name="Normal 26 12" xfId="28054" xr:uid="{00000000-0005-0000-0000-000074830000}"/>
    <cellStyle name="Normal 26 2" xfId="4435" xr:uid="{00000000-0005-0000-0000-000075830000}"/>
    <cellStyle name="Normal 26 2 2" xfId="28055" xr:uid="{00000000-0005-0000-0000-000076830000}"/>
    <cellStyle name="Normal 26 2 2 2" xfId="28056" xr:uid="{00000000-0005-0000-0000-000077830000}"/>
    <cellStyle name="Normal 26 2 2 3" xfId="53283" xr:uid="{00000000-0005-0000-0000-000078830000}"/>
    <cellStyle name="Normal 26 2 3" xfId="28057" xr:uid="{00000000-0005-0000-0000-000079830000}"/>
    <cellStyle name="Normal 26 2 3 2" xfId="28058" xr:uid="{00000000-0005-0000-0000-00007A830000}"/>
    <cellStyle name="Normal 26 2 3 3" xfId="28059" xr:uid="{00000000-0005-0000-0000-00007B830000}"/>
    <cellStyle name="Normal 26 2 4" xfId="28060" xr:uid="{00000000-0005-0000-0000-00007C830000}"/>
    <cellStyle name="Normal 26 2 4 2" xfId="28061" xr:uid="{00000000-0005-0000-0000-00007D830000}"/>
    <cellStyle name="Normal 26 2 4 3" xfId="53284" xr:uid="{00000000-0005-0000-0000-00007E830000}"/>
    <cellStyle name="Normal 26 2 5" xfId="28062" xr:uid="{00000000-0005-0000-0000-00007F830000}"/>
    <cellStyle name="Normal 26 2 6" xfId="28063" xr:uid="{00000000-0005-0000-0000-000080830000}"/>
    <cellStyle name="Normal 26 2 7" xfId="28064" xr:uid="{00000000-0005-0000-0000-000081830000}"/>
    <cellStyle name="Normal 26 2 8" xfId="28065" xr:uid="{00000000-0005-0000-0000-000082830000}"/>
    <cellStyle name="Normal 26 2 9" xfId="28066" xr:uid="{00000000-0005-0000-0000-000083830000}"/>
    <cellStyle name="Normal 26 3" xfId="28067" xr:uid="{00000000-0005-0000-0000-000084830000}"/>
    <cellStyle name="Normal 26 3 2" xfId="28068" xr:uid="{00000000-0005-0000-0000-000085830000}"/>
    <cellStyle name="Normal 26 3 2 2" xfId="28069" xr:uid="{00000000-0005-0000-0000-000086830000}"/>
    <cellStyle name="Normal 26 3 2 3" xfId="28070" xr:uid="{00000000-0005-0000-0000-000087830000}"/>
    <cellStyle name="Normal 26 3 3" xfId="28071" xr:uid="{00000000-0005-0000-0000-000088830000}"/>
    <cellStyle name="Normal 26 3 3 2" xfId="28072" xr:uid="{00000000-0005-0000-0000-000089830000}"/>
    <cellStyle name="Normal 26 3 4" xfId="28073" xr:uid="{00000000-0005-0000-0000-00008A830000}"/>
    <cellStyle name="Normal 26 3 5" xfId="28074" xr:uid="{00000000-0005-0000-0000-00008B830000}"/>
    <cellStyle name="Normal 26 3 6" xfId="28075" xr:uid="{00000000-0005-0000-0000-00008C830000}"/>
    <cellStyle name="Normal 26 3 7" xfId="28076" xr:uid="{00000000-0005-0000-0000-00008D830000}"/>
    <cellStyle name="Normal 26 3 8" xfId="28077" xr:uid="{00000000-0005-0000-0000-00008E830000}"/>
    <cellStyle name="Normal 26 4" xfId="28078" xr:uid="{00000000-0005-0000-0000-00008F830000}"/>
    <cellStyle name="Normal 26 4 2" xfId="28079" xr:uid="{00000000-0005-0000-0000-000090830000}"/>
    <cellStyle name="Normal 26 4 2 2" xfId="28080" xr:uid="{00000000-0005-0000-0000-000091830000}"/>
    <cellStyle name="Normal 26 4 3" xfId="28081" xr:uid="{00000000-0005-0000-0000-000092830000}"/>
    <cellStyle name="Normal 26 4 3 2" xfId="28082" xr:uid="{00000000-0005-0000-0000-000093830000}"/>
    <cellStyle name="Normal 26 4 4" xfId="28083" xr:uid="{00000000-0005-0000-0000-000094830000}"/>
    <cellStyle name="Normal 26 4 5" xfId="28084" xr:uid="{00000000-0005-0000-0000-000095830000}"/>
    <cellStyle name="Normal 26 4 6" xfId="28085" xr:uid="{00000000-0005-0000-0000-000096830000}"/>
    <cellStyle name="Normal 26 4 7" xfId="28086" xr:uid="{00000000-0005-0000-0000-000097830000}"/>
    <cellStyle name="Normal 26 4 8" xfId="28087" xr:uid="{00000000-0005-0000-0000-000098830000}"/>
    <cellStyle name="Normal 26 5" xfId="28088" xr:uid="{00000000-0005-0000-0000-000099830000}"/>
    <cellStyle name="Normal 26 5 2" xfId="53285" xr:uid="{00000000-0005-0000-0000-00009A830000}"/>
    <cellStyle name="Normal 26 5 3" xfId="53286" xr:uid="{00000000-0005-0000-0000-00009B830000}"/>
    <cellStyle name="Normal 26 6" xfId="28089" xr:uid="{00000000-0005-0000-0000-00009C830000}"/>
    <cellStyle name="Normal 26 6 2" xfId="28090" xr:uid="{00000000-0005-0000-0000-00009D830000}"/>
    <cellStyle name="Normal 26 6 2 2" xfId="28091" xr:uid="{00000000-0005-0000-0000-00009E830000}"/>
    <cellStyle name="Normal 26 6 3" xfId="28092" xr:uid="{00000000-0005-0000-0000-00009F830000}"/>
    <cellStyle name="Normal 26 6 3 2" xfId="28093" xr:uid="{00000000-0005-0000-0000-0000A0830000}"/>
    <cellStyle name="Normal 26 6 4" xfId="28094" xr:uid="{00000000-0005-0000-0000-0000A1830000}"/>
    <cellStyle name="Normal 26 7" xfId="28095" xr:uid="{00000000-0005-0000-0000-0000A2830000}"/>
    <cellStyle name="Normal 26 7 2" xfId="53287" xr:uid="{00000000-0005-0000-0000-0000A3830000}"/>
    <cellStyle name="Normal 26 7 3" xfId="53288" xr:uid="{00000000-0005-0000-0000-0000A4830000}"/>
    <cellStyle name="Normal 26 8" xfId="28096" xr:uid="{00000000-0005-0000-0000-0000A5830000}"/>
    <cellStyle name="Normal 26 8 2" xfId="28097" xr:uid="{00000000-0005-0000-0000-0000A6830000}"/>
    <cellStyle name="Normal 26 9" xfId="28098" xr:uid="{00000000-0005-0000-0000-0000A7830000}"/>
    <cellStyle name="Normal 26_2015 Annual Rpt" xfId="5004" xr:uid="{00000000-0005-0000-0000-0000A8830000}"/>
    <cellStyle name="Normal 260" xfId="28099" xr:uid="{00000000-0005-0000-0000-0000A9830000}"/>
    <cellStyle name="Normal 261" xfId="28100" xr:uid="{00000000-0005-0000-0000-0000AA830000}"/>
    <cellStyle name="Normal 262" xfId="28101" xr:uid="{00000000-0005-0000-0000-0000AB830000}"/>
    <cellStyle name="Normal 263" xfId="28102" xr:uid="{00000000-0005-0000-0000-0000AC830000}"/>
    <cellStyle name="Normal 264" xfId="28103" xr:uid="{00000000-0005-0000-0000-0000AD830000}"/>
    <cellStyle name="Normal 265" xfId="28104" xr:uid="{00000000-0005-0000-0000-0000AE830000}"/>
    <cellStyle name="Normal 266" xfId="28105" xr:uid="{00000000-0005-0000-0000-0000AF830000}"/>
    <cellStyle name="Normal 266 2" xfId="53289" xr:uid="{00000000-0005-0000-0000-0000B0830000}"/>
    <cellStyle name="Normal 266 3" xfId="53290" xr:uid="{00000000-0005-0000-0000-0000B1830000}"/>
    <cellStyle name="Normal 267" xfId="28106" xr:uid="{00000000-0005-0000-0000-0000B2830000}"/>
    <cellStyle name="Normal 267 2" xfId="53291" xr:uid="{00000000-0005-0000-0000-0000B3830000}"/>
    <cellStyle name="Normal 268" xfId="28107" xr:uid="{00000000-0005-0000-0000-0000B4830000}"/>
    <cellStyle name="Normal 268 2" xfId="53292" xr:uid="{00000000-0005-0000-0000-0000B5830000}"/>
    <cellStyle name="Normal 269" xfId="28108" xr:uid="{00000000-0005-0000-0000-0000B6830000}"/>
    <cellStyle name="Normal 269 2" xfId="53293" xr:uid="{00000000-0005-0000-0000-0000B7830000}"/>
    <cellStyle name="Normal 27" xfId="2565" xr:uid="{00000000-0005-0000-0000-0000B8830000}"/>
    <cellStyle name="Normal 27 10" xfId="28109" xr:uid="{00000000-0005-0000-0000-0000B9830000}"/>
    <cellStyle name="Normal 27 11" xfId="28110" xr:uid="{00000000-0005-0000-0000-0000BA830000}"/>
    <cellStyle name="Normal 27 12" xfId="28111" xr:uid="{00000000-0005-0000-0000-0000BB830000}"/>
    <cellStyle name="Normal 27 2" xfId="28112" xr:uid="{00000000-0005-0000-0000-0000BC830000}"/>
    <cellStyle name="Normal 27 2 2" xfId="28113" xr:uid="{00000000-0005-0000-0000-0000BD830000}"/>
    <cellStyle name="Normal 27 2 2 2" xfId="28114" xr:uid="{00000000-0005-0000-0000-0000BE830000}"/>
    <cellStyle name="Normal 27 2 2 3" xfId="28115" xr:uid="{00000000-0005-0000-0000-0000BF830000}"/>
    <cellStyle name="Normal 27 2 2 4" xfId="28116" xr:uid="{00000000-0005-0000-0000-0000C0830000}"/>
    <cellStyle name="Normal 27 2 3" xfId="28117" xr:uid="{00000000-0005-0000-0000-0000C1830000}"/>
    <cellStyle name="Normal 27 2 3 2" xfId="28118" xr:uid="{00000000-0005-0000-0000-0000C2830000}"/>
    <cellStyle name="Normal 27 2 3 3" xfId="28119" xr:uid="{00000000-0005-0000-0000-0000C3830000}"/>
    <cellStyle name="Normal 27 2 4" xfId="28120" xr:uid="{00000000-0005-0000-0000-0000C4830000}"/>
    <cellStyle name="Normal 27 2 4 2" xfId="28121" xr:uid="{00000000-0005-0000-0000-0000C5830000}"/>
    <cellStyle name="Normal 27 2 4 3" xfId="28122" xr:uid="{00000000-0005-0000-0000-0000C6830000}"/>
    <cellStyle name="Normal 27 2 5" xfId="28123" xr:uid="{00000000-0005-0000-0000-0000C7830000}"/>
    <cellStyle name="Normal 27 2 5 2" xfId="28124" xr:uid="{00000000-0005-0000-0000-0000C8830000}"/>
    <cellStyle name="Normal 27 2 6" xfId="28125" xr:uid="{00000000-0005-0000-0000-0000C9830000}"/>
    <cellStyle name="Normal 27 2 7" xfId="28126" xr:uid="{00000000-0005-0000-0000-0000CA830000}"/>
    <cellStyle name="Normal 27 2 8" xfId="28127" xr:uid="{00000000-0005-0000-0000-0000CB830000}"/>
    <cellStyle name="Normal 27 2 9" xfId="28128" xr:uid="{00000000-0005-0000-0000-0000CC830000}"/>
    <cellStyle name="Normal 27 3" xfId="28129" xr:uid="{00000000-0005-0000-0000-0000CD830000}"/>
    <cellStyle name="Normal 27 3 2" xfId="28130" xr:uid="{00000000-0005-0000-0000-0000CE830000}"/>
    <cellStyle name="Normal 27 3 2 2" xfId="28131" xr:uid="{00000000-0005-0000-0000-0000CF830000}"/>
    <cellStyle name="Normal 27 3 3" xfId="28132" xr:uid="{00000000-0005-0000-0000-0000D0830000}"/>
    <cellStyle name="Normal 27 3 3 2" xfId="28133" xr:uid="{00000000-0005-0000-0000-0000D1830000}"/>
    <cellStyle name="Normal 27 3 4" xfId="28134" xr:uid="{00000000-0005-0000-0000-0000D2830000}"/>
    <cellStyle name="Normal 27 3 5" xfId="28135" xr:uid="{00000000-0005-0000-0000-0000D3830000}"/>
    <cellStyle name="Normal 27 3 6" xfId="28136" xr:uid="{00000000-0005-0000-0000-0000D4830000}"/>
    <cellStyle name="Normal 27 3 7" xfId="28137" xr:uid="{00000000-0005-0000-0000-0000D5830000}"/>
    <cellStyle name="Normal 27 3 8" xfId="28138" xr:uid="{00000000-0005-0000-0000-0000D6830000}"/>
    <cellStyle name="Normal 27 4" xfId="28139" xr:uid="{00000000-0005-0000-0000-0000D7830000}"/>
    <cellStyle name="Normal 27 4 2" xfId="28140" xr:uid="{00000000-0005-0000-0000-0000D8830000}"/>
    <cellStyle name="Normal 27 4 2 2" xfId="28141" xr:uid="{00000000-0005-0000-0000-0000D9830000}"/>
    <cellStyle name="Normal 27 4 2 3" xfId="28142" xr:uid="{00000000-0005-0000-0000-0000DA830000}"/>
    <cellStyle name="Normal 27 4 3" xfId="28143" xr:uid="{00000000-0005-0000-0000-0000DB830000}"/>
    <cellStyle name="Normal 27 4 3 2" xfId="28144" xr:uid="{00000000-0005-0000-0000-0000DC830000}"/>
    <cellStyle name="Normal 27 4 4" xfId="28145" xr:uid="{00000000-0005-0000-0000-0000DD830000}"/>
    <cellStyle name="Normal 27 4 5" xfId="28146" xr:uid="{00000000-0005-0000-0000-0000DE830000}"/>
    <cellStyle name="Normal 27 4 6" xfId="28147" xr:uid="{00000000-0005-0000-0000-0000DF830000}"/>
    <cellStyle name="Normal 27 4 7" xfId="28148" xr:uid="{00000000-0005-0000-0000-0000E0830000}"/>
    <cellStyle name="Normal 27 4 8" xfId="28149" xr:uid="{00000000-0005-0000-0000-0000E1830000}"/>
    <cellStyle name="Normal 27 5" xfId="28150" xr:uid="{00000000-0005-0000-0000-0000E2830000}"/>
    <cellStyle name="Normal 27 5 2" xfId="28151" xr:uid="{00000000-0005-0000-0000-0000E3830000}"/>
    <cellStyle name="Normal 27 6" xfId="28152" xr:uid="{00000000-0005-0000-0000-0000E4830000}"/>
    <cellStyle name="Normal 27 6 2" xfId="28153" xr:uid="{00000000-0005-0000-0000-0000E5830000}"/>
    <cellStyle name="Normal 27 6 2 2" xfId="28154" xr:uid="{00000000-0005-0000-0000-0000E6830000}"/>
    <cellStyle name="Normal 27 6 3" xfId="28155" xr:uid="{00000000-0005-0000-0000-0000E7830000}"/>
    <cellStyle name="Normal 27 6 3 2" xfId="28156" xr:uid="{00000000-0005-0000-0000-0000E8830000}"/>
    <cellStyle name="Normal 27 6 4" xfId="28157" xr:uid="{00000000-0005-0000-0000-0000E9830000}"/>
    <cellStyle name="Normal 27 6 5" xfId="28158" xr:uid="{00000000-0005-0000-0000-0000EA830000}"/>
    <cellStyle name="Normal 27 7" xfId="28159" xr:uid="{00000000-0005-0000-0000-0000EB830000}"/>
    <cellStyle name="Normal 27 7 2" xfId="28160" xr:uid="{00000000-0005-0000-0000-0000EC830000}"/>
    <cellStyle name="Normal 27 8" xfId="28161" xr:uid="{00000000-0005-0000-0000-0000ED830000}"/>
    <cellStyle name="Normal 27 8 2" xfId="28162" xr:uid="{00000000-0005-0000-0000-0000EE830000}"/>
    <cellStyle name="Normal 27 9" xfId="28163" xr:uid="{00000000-0005-0000-0000-0000EF830000}"/>
    <cellStyle name="Normal 270" xfId="28164" xr:uid="{00000000-0005-0000-0000-0000F0830000}"/>
    <cellStyle name="Normal 270 2" xfId="53294" xr:uid="{00000000-0005-0000-0000-0000F1830000}"/>
    <cellStyle name="Normal 271" xfId="28165" xr:uid="{00000000-0005-0000-0000-0000F2830000}"/>
    <cellStyle name="Normal 271 2" xfId="53295" xr:uid="{00000000-0005-0000-0000-0000F3830000}"/>
    <cellStyle name="Normal 272" xfId="28166" xr:uid="{00000000-0005-0000-0000-0000F4830000}"/>
    <cellStyle name="Normal 272 2" xfId="53296" xr:uid="{00000000-0005-0000-0000-0000F5830000}"/>
    <cellStyle name="Normal 273" xfId="28167" xr:uid="{00000000-0005-0000-0000-0000F6830000}"/>
    <cellStyle name="Normal 273 2" xfId="53297" xr:uid="{00000000-0005-0000-0000-0000F7830000}"/>
    <cellStyle name="Normal 274" xfId="28168" xr:uid="{00000000-0005-0000-0000-0000F8830000}"/>
    <cellStyle name="Normal 274 2" xfId="53298" xr:uid="{00000000-0005-0000-0000-0000F9830000}"/>
    <cellStyle name="Normal 275" xfId="28169" xr:uid="{00000000-0005-0000-0000-0000FA830000}"/>
    <cellStyle name="Normal 275 2" xfId="53299" xr:uid="{00000000-0005-0000-0000-0000FB830000}"/>
    <cellStyle name="Normal 276" xfId="28170" xr:uid="{00000000-0005-0000-0000-0000FC830000}"/>
    <cellStyle name="Normal 276 2" xfId="53300" xr:uid="{00000000-0005-0000-0000-0000FD830000}"/>
    <cellStyle name="Normal 277" xfId="28171" xr:uid="{00000000-0005-0000-0000-0000FE830000}"/>
    <cellStyle name="Normal 277 2" xfId="53301" xr:uid="{00000000-0005-0000-0000-0000FF830000}"/>
    <cellStyle name="Normal 278" xfId="28172" xr:uid="{00000000-0005-0000-0000-000000840000}"/>
    <cellStyle name="Normal 278 2" xfId="53302" xr:uid="{00000000-0005-0000-0000-000001840000}"/>
    <cellStyle name="Normal 279" xfId="28173" xr:uid="{00000000-0005-0000-0000-000002840000}"/>
    <cellStyle name="Normal 279 2" xfId="53303" xr:uid="{00000000-0005-0000-0000-000003840000}"/>
    <cellStyle name="Normal 28" xfId="2566" xr:uid="{00000000-0005-0000-0000-000004840000}"/>
    <cellStyle name="Normal 28 10" xfId="28174" xr:uid="{00000000-0005-0000-0000-000005840000}"/>
    <cellStyle name="Normal 28 11" xfId="28175" xr:uid="{00000000-0005-0000-0000-000006840000}"/>
    <cellStyle name="Normal 28 12" xfId="28176" xr:uid="{00000000-0005-0000-0000-000007840000}"/>
    <cellStyle name="Normal 28 2" xfId="4436" xr:uid="{00000000-0005-0000-0000-000008840000}"/>
    <cellStyle name="Normal 28 2 2" xfId="28177" xr:uid="{00000000-0005-0000-0000-000009840000}"/>
    <cellStyle name="Normal 28 2 2 2" xfId="28178" xr:uid="{00000000-0005-0000-0000-00000A840000}"/>
    <cellStyle name="Normal 28 2 2 3" xfId="28179" xr:uid="{00000000-0005-0000-0000-00000B840000}"/>
    <cellStyle name="Normal 28 2 2 4" xfId="28180" xr:uid="{00000000-0005-0000-0000-00000C840000}"/>
    <cellStyle name="Normal 28 2 3" xfId="28181" xr:uid="{00000000-0005-0000-0000-00000D840000}"/>
    <cellStyle name="Normal 28 2 3 2" xfId="28182" xr:uid="{00000000-0005-0000-0000-00000E840000}"/>
    <cellStyle name="Normal 28 2 3 3" xfId="28183" xr:uid="{00000000-0005-0000-0000-00000F840000}"/>
    <cellStyle name="Normal 28 2 4" xfId="28184" xr:uid="{00000000-0005-0000-0000-000010840000}"/>
    <cellStyle name="Normal 28 2 4 2" xfId="28185" xr:uid="{00000000-0005-0000-0000-000011840000}"/>
    <cellStyle name="Normal 28 2 4 3" xfId="28186" xr:uid="{00000000-0005-0000-0000-000012840000}"/>
    <cellStyle name="Normal 28 2 5" xfId="28187" xr:uid="{00000000-0005-0000-0000-000013840000}"/>
    <cellStyle name="Normal 28 2 5 2" xfId="28188" xr:uid="{00000000-0005-0000-0000-000014840000}"/>
    <cellStyle name="Normal 28 2 6" xfId="28189" xr:uid="{00000000-0005-0000-0000-000015840000}"/>
    <cellStyle name="Normal 28 2 7" xfId="28190" xr:uid="{00000000-0005-0000-0000-000016840000}"/>
    <cellStyle name="Normal 28 2 8" xfId="28191" xr:uid="{00000000-0005-0000-0000-000017840000}"/>
    <cellStyle name="Normal 28 2 9" xfId="28192" xr:uid="{00000000-0005-0000-0000-000018840000}"/>
    <cellStyle name="Normal 28 3" xfId="28193" xr:uid="{00000000-0005-0000-0000-000019840000}"/>
    <cellStyle name="Normal 28 3 2" xfId="28194" xr:uid="{00000000-0005-0000-0000-00001A840000}"/>
    <cellStyle name="Normal 28 3 2 2" xfId="28195" xr:uid="{00000000-0005-0000-0000-00001B840000}"/>
    <cellStyle name="Normal 28 3 3" xfId="28196" xr:uid="{00000000-0005-0000-0000-00001C840000}"/>
    <cellStyle name="Normal 28 3 3 2" xfId="28197" xr:uid="{00000000-0005-0000-0000-00001D840000}"/>
    <cellStyle name="Normal 28 3 4" xfId="28198" xr:uid="{00000000-0005-0000-0000-00001E840000}"/>
    <cellStyle name="Normal 28 3 5" xfId="28199" xr:uid="{00000000-0005-0000-0000-00001F840000}"/>
    <cellStyle name="Normal 28 3 6" xfId="28200" xr:uid="{00000000-0005-0000-0000-000020840000}"/>
    <cellStyle name="Normal 28 3 7" xfId="28201" xr:uid="{00000000-0005-0000-0000-000021840000}"/>
    <cellStyle name="Normal 28 3 8" xfId="28202" xr:uid="{00000000-0005-0000-0000-000022840000}"/>
    <cellStyle name="Normal 28 4" xfId="28203" xr:uid="{00000000-0005-0000-0000-000023840000}"/>
    <cellStyle name="Normal 28 4 2" xfId="28204" xr:uid="{00000000-0005-0000-0000-000024840000}"/>
    <cellStyle name="Normal 28 4 2 2" xfId="28205" xr:uid="{00000000-0005-0000-0000-000025840000}"/>
    <cellStyle name="Normal 28 4 2 3" xfId="28206" xr:uid="{00000000-0005-0000-0000-000026840000}"/>
    <cellStyle name="Normal 28 4 3" xfId="28207" xr:uid="{00000000-0005-0000-0000-000027840000}"/>
    <cellStyle name="Normal 28 4 3 2" xfId="28208" xr:uid="{00000000-0005-0000-0000-000028840000}"/>
    <cellStyle name="Normal 28 4 4" xfId="28209" xr:uid="{00000000-0005-0000-0000-000029840000}"/>
    <cellStyle name="Normal 28 4 5" xfId="28210" xr:uid="{00000000-0005-0000-0000-00002A840000}"/>
    <cellStyle name="Normal 28 4 6" xfId="28211" xr:uid="{00000000-0005-0000-0000-00002B840000}"/>
    <cellStyle name="Normal 28 4 7" xfId="28212" xr:uid="{00000000-0005-0000-0000-00002C840000}"/>
    <cellStyle name="Normal 28 4 8" xfId="28213" xr:uid="{00000000-0005-0000-0000-00002D840000}"/>
    <cellStyle name="Normal 28 5" xfId="28214" xr:uid="{00000000-0005-0000-0000-00002E840000}"/>
    <cellStyle name="Normal 28 5 2" xfId="28215" xr:uid="{00000000-0005-0000-0000-00002F840000}"/>
    <cellStyle name="Normal 28 5 3" xfId="53304" xr:uid="{00000000-0005-0000-0000-000030840000}"/>
    <cellStyle name="Normal 28 6" xfId="28216" xr:uid="{00000000-0005-0000-0000-000031840000}"/>
    <cellStyle name="Normal 28 6 2" xfId="28217" xr:uid="{00000000-0005-0000-0000-000032840000}"/>
    <cellStyle name="Normal 28 6 2 2" xfId="28218" xr:uid="{00000000-0005-0000-0000-000033840000}"/>
    <cellStyle name="Normal 28 6 3" xfId="28219" xr:uid="{00000000-0005-0000-0000-000034840000}"/>
    <cellStyle name="Normal 28 6 3 2" xfId="28220" xr:uid="{00000000-0005-0000-0000-000035840000}"/>
    <cellStyle name="Normal 28 6 4" xfId="28221" xr:uid="{00000000-0005-0000-0000-000036840000}"/>
    <cellStyle name="Normal 28 6 5" xfId="28222" xr:uid="{00000000-0005-0000-0000-000037840000}"/>
    <cellStyle name="Normal 28 7" xfId="28223" xr:uid="{00000000-0005-0000-0000-000038840000}"/>
    <cellStyle name="Normal 28 7 2" xfId="28224" xr:uid="{00000000-0005-0000-0000-000039840000}"/>
    <cellStyle name="Normal 28 7 3" xfId="53305" xr:uid="{00000000-0005-0000-0000-00003A840000}"/>
    <cellStyle name="Normal 28 8" xfId="28225" xr:uid="{00000000-0005-0000-0000-00003B840000}"/>
    <cellStyle name="Normal 28 8 2" xfId="28226" xr:uid="{00000000-0005-0000-0000-00003C840000}"/>
    <cellStyle name="Normal 28 9" xfId="28227" xr:uid="{00000000-0005-0000-0000-00003D840000}"/>
    <cellStyle name="Normal 28_2015 Annual Rpt" xfId="5005" xr:uid="{00000000-0005-0000-0000-00003E840000}"/>
    <cellStyle name="Normal 280" xfId="28228" xr:uid="{00000000-0005-0000-0000-00003F840000}"/>
    <cellStyle name="Normal 280 2" xfId="53306" xr:uid="{00000000-0005-0000-0000-000040840000}"/>
    <cellStyle name="Normal 281" xfId="28229" xr:uid="{00000000-0005-0000-0000-000041840000}"/>
    <cellStyle name="Normal 281 2" xfId="53307" xr:uid="{00000000-0005-0000-0000-000042840000}"/>
    <cellStyle name="Normal 282" xfId="28230" xr:uid="{00000000-0005-0000-0000-000043840000}"/>
    <cellStyle name="Normal 282 2" xfId="53308" xr:uid="{00000000-0005-0000-0000-000044840000}"/>
    <cellStyle name="Normal 283" xfId="28231" xr:uid="{00000000-0005-0000-0000-000045840000}"/>
    <cellStyle name="Normal 283 2" xfId="53309" xr:uid="{00000000-0005-0000-0000-000046840000}"/>
    <cellStyle name="Normal 284" xfId="28232" xr:uid="{00000000-0005-0000-0000-000047840000}"/>
    <cellStyle name="Normal 284 2" xfId="53310" xr:uid="{00000000-0005-0000-0000-000048840000}"/>
    <cellStyle name="Normal 285" xfId="28233" xr:uid="{00000000-0005-0000-0000-000049840000}"/>
    <cellStyle name="Normal 285 2" xfId="53311" xr:uid="{00000000-0005-0000-0000-00004A840000}"/>
    <cellStyle name="Normal 286" xfId="28234" xr:uid="{00000000-0005-0000-0000-00004B840000}"/>
    <cellStyle name="Normal 286 2" xfId="53312" xr:uid="{00000000-0005-0000-0000-00004C840000}"/>
    <cellStyle name="Normal 287" xfId="28235" xr:uid="{00000000-0005-0000-0000-00004D840000}"/>
    <cellStyle name="Normal 287 2" xfId="53313" xr:uid="{00000000-0005-0000-0000-00004E840000}"/>
    <cellStyle name="Normal 288" xfId="28236" xr:uid="{00000000-0005-0000-0000-00004F840000}"/>
    <cellStyle name="Normal 288 2" xfId="53314" xr:uid="{00000000-0005-0000-0000-000050840000}"/>
    <cellStyle name="Normal 289" xfId="28237" xr:uid="{00000000-0005-0000-0000-000051840000}"/>
    <cellStyle name="Normal 289 2" xfId="53315" xr:uid="{00000000-0005-0000-0000-000052840000}"/>
    <cellStyle name="Normal 29" xfId="2567" xr:uid="{00000000-0005-0000-0000-000053840000}"/>
    <cellStyle name="Normal 29 10" xfId="28238" xr:uid="{00000000-0005-0000-0000-000054840000}"/>
    <cellStyle name="Normal 29 11" xfId="28239" xr:uid="{00000000-0005-0000-0000-000055840000}"/>
    <cellStyle name="Normal 29 12" xfId="28240" xr:uid="{00000000-0005-0000-0000-000056840000}"/>
    <cellStyle name="Normal 29 2" xfId="28241" xr:uid="{00000000-0005-0000-0000-000057840000}"/>
    <cellStyle name="Normal 29 2 2" xfId="28242" xr:uid="{00000000-0005-0000-0000-000058840000}"/>
    <cellStyle name="Normal 29 2 2 2" xfId="28243" xr:uid="{00000000-0005-0000-0000-000059840000}"/>
    <cellStyle name="Normal 29 2 2 3" xfId="28244" xr:uid="{00000000-0005-0000-0000-00005A840000}"/>
    <cellStyle name="Normal 29 2 2 4" xfId="28245" xr:uid="{00000000-0005-0000-0000-00005B840000}"/>
    <cellStyle name="Normal 29 2 3" xfId="28246" xr:uid="{00000000-0005-0000-0000-00005C840000}"/>
    <cellStyle name="Normal 29 2 3 2" xfId="28247" xr:uid="{00000000-0005-0000-0000-00005D840000}"/>
    <cellStyle name="Normal 29 2 3 3" xfId="28248" xr:uid="{00000000-0005-0000-0000-00005E840000}"/>
    <cellStyle name="Normal 29 2 4" xfId="28249" xr:uid="{00000000-0005-0000-0000-00005F840000}"/>
    <cellStyle name="Normal 29 2 4 2" xfId="28250" xr:uid="{00000000-0005-0000-0000-000060840000}"/>
    <cellStyle name="Normal 29 2 4 3" xfId="28251" xr:uid="{00000000-0005-0000-0000-000061840000}"/>
    <cellStyle name="Normal 29 2 5" xfId="28252" xr:uid="{00000000-0005-0000-0000-000062840000}"/>
    <cellStyle name="Normal 29 2 5 2" xfId="28253" xr:uid="{00000000-0005-0000-0000-000063840000}"/>
    <cellStyle name="Normal 29 2 6" xfId="28254" xr:uid="{00000000-0005-0000-0000-000064840000}"/>
    <cellStyle name="Normal 29 2 7" xfId="28255" xr:uid="{00000000-0005-0000-0000-000065840000}"/>
    <cellStyle name="Normal 29 2 8" xfId="28256" xr:uid="{00000000-0005-0000-0000-000066840000}"/>
    <cellStyle name="Normal 29 2 9" xfId="28257" xr:uid="{00000000-0005-0000-0000-000067840000}"/>
    <cellStyle name="Normal 29 3" xfId="28258" xr:uid="{00000000-0005-0000-0000-000068840000}"/>
    <cellStyle name="Normal 29 3 2" xfId="28259" xr:uid="{00000000-0005-0000-0000-000069840000}"/>
    <cellStyle name="Normal 29 3 2 2" xfId="28260" xr:uid="{00000000-0005-0000-0000-00006A840000}"/>
    <cellStyle name="Normal 29 3 3" xfId="28261" xr:uid="{00000000-0005-0000-0000-00006B840000}"/>
    <cellStyle name="Normal 29 3 3 2" xfId="28262" xr:uid="{00000000-0005-0000-0000-00006C840000}"/>
    <cellStyle name="Normal 29 3 4" xfId="28263" xr:uid="{00000000-0005-0000-0000-00006D840000}"/>
    <cellStyle name="Normal 29 3 5" xfId="28264" xr:uid="{00000000-0005-0000-0000-00006E840000}"/>
    <cellStyle name="Normal 29 3 6" xfId="28265" xr:uid="{00000000-0005-0000-0000-00006F840000}"/>
    <cellStyle name="Normal 29 3 7" xfId="28266" xr:uid="{00000000-0005-0000-0000-000070840000}"/>
    <cellStyle name="Normal 29 3 8" xfId="28267" xr:uid="{00000000-0005-0000-0000-000071840000}"/>
    <cellStyle name="Normal 29 4" xfId="28268" xr:uid="{00000000-0005-0000-0000-000072840000}"/>
    <cellStyle name="Normal 29 4 2" xfId="28269" xr:uid="{00000000-0005-0000-0000-000073840000}"/>
    <cellStyle name="Normal 29 4 2 2" xfId="28270" xr:uid="{00000000-0005-0000-0000-000074840000}"/>
    <cellStyle name="Normal 29 4 2 3" xfId="28271" xr:uid="{00000000-0005-0000-0000-000075840000}"/>
    <cellStyle name="Normal 29 4 3" xfId="28272" xr:uid="{00000000-0005-0000-0000-000076840000}"/>
    <cellStyle name="Normal 29 4 3 2" xfId="28273" xr:uid="{00000000-0005-0000-0000-000077840000}"/>
    <cellStyle name="Normal 29 4 4" xfId="28274" xr:uid="{00000000-0005-0000-0000-000078840000}"/>
    <cellStyle name="Normal 29 4 5" xfId="28275" xr:uid="{00000000-0005-0000-0000-000079840000}"/>
    <cellStyle name="Normal 29 4 6" xfId="28276" xr:uid="{00000000-0005-0000-0000-00007A840000}"/>
    <cellStyle name="Normal 29 4 7" xfId="28277" xr:uid="{00000000-0005-0000-0000-00007B840000}"/>
    <cellStyle name="Normal 29 4 8" xfId="28278" xr:uid="{00000000-0005-0000-0000-00007C840000}"/>
    <cellStyle name="Normal 29 5" xfId="28279" xr:uid="{00000000-0005-0000-0000-00007D840000}"/>
    <cellStyle name="Normal 29 5 2" xfId="28280" xr:uid="{00000000-0005-0000-0000-00007E840000}"/>
    <cellStyle name="Normal 29 6" xfId="28281" xr:uid="{00000000-0005-0000-0000-00007F840000}"/>
    <cellStyle name="Normal 29 6 2" xfId="28282" xr:uid="{00000000-0005-0000-0000-000080840000}"/>
    <cellStyle name="Normal 29 6 2 2" xfId="28283" xr:uid="{00000000-0005-0000-0000-000081840000}"/>
    <cellStyle name="Normal 29 6 3" xfId="28284" xr:uid="{00000000-0005-0000-0000-000082840000}"/>
    <cellStyle name="Normal 29 6 3 2" xfId="28285" xr:uid="{00000000-0005-0000-0000-000083840000}"/>
    <cellStyle name="Normal 29 6 4" xfId="28286" xr:uid="{00000000-0005-0000-0000-000084840000}"/>
    <cellStyle name="Normal 29 6 5" xfId="28287" xr:uid="{00000000-0005-0000-0000-000085840000}"/>
    <cellStyle name="Normal 29 7" xfId="28288" xr:uid="{00000000-0005-0000-0000-000086840000}"/>
    <cellStyle name="Normal 29 7 2" xfId="28289" xr:uid="{00000000-0005-0000-0000-000087840000}"/>
    <cellStyle name="Normal 29 8" xfId="28290" xr:uid="{00000000-0005-0000-0000-000088840000}"/>
    <cellStyle name="Normal 29 8 2" xfId="28291" xr:uid="{00000000-0005-0000-0000-000089840000}"/>
    <cellStyle name="Normal 29 9" xfId="28292" xr:uid="{00000000-0005-0000-0000-00008A840000}"/>
    <cellStyle name="Normal 290" xfId="28293" xr:uid="{00000000-0005-0000-0000-00008B840000}"/>
    <cellStyle name="Normal 290 2" xfId="53316" xr:uid="{00000000-0005-0000-0000-00008C840000}"/>
    <cellStyle name="Normal 291" xfId="28294" xr:uid="{00000000-0005-0000-0000-00008D840000}"/>
    <cellStyle name="Normal 291 2" xfId="53317" xr:uid="{00000000-0005-0000-0000-00008E840000}"/>
    <cellStyle name="Normal 292" xfId="28295" xr:uid="{00000000-0005-0000-0000-00008F840000}"/>
    <cellStyle name="Normal 292 2" xfId="53318" xr:uid="{00000000-0005-0000-0000-000090840000}"/>
    <cellStyle name="Normal 293" xfId="28296" xr:uid="{00000000-0005-0000-0000-000091840000}"/>
    <cellStyle name="Normal 293 2" xfId="53319" xr:uid="{00000000-0005-0000-0000-000092840000}"/>
    <cellStyle name="Normal 294" xfId="28297" xr:uid="{00000000-0005-0000-0000-000093840000}"/>
    <cellStyle name="Normal 294 2" xfId="53320" xr:uid="{00000000-0005-0000-0000-000094840000}"/>
    <cellStyle name="Normal 295" xfId="28298" xr:uid="{00000000-0005-0000-0000-000095840000}"/>
    <cellStyle name="Normal 295 2" xfId="53321" xr:uid="{00000000-0005-0000-0000-000096840000}"/>
    <cellStyle name="Normal 296" xfId="28299" xr:uid="{00000000-0005-0000-0000-000097840000}"/>
    <cellStyle name="Normal 296 2" xfId="53322" xr:uid="{00000000-0005-0000-0000-000098840000}"/>
    <cellStyle name="Normal 297" xfId="28300" xr:uid="{00000000-0005-0000-0000-000099840000}"/>
    <cellStyle name="Normal 297 2" xfId="53323" xr:uid="{00000000-0005-0000-0000-00009A840000}"/>
    <cellStyle name="Normal 298" xfId="28301" xr:uid="{00000000-0005-0000-0000-00009B840000}"/>
    <cellStyle name="Normal 298 2" xfId="53324" xr:uid="{00000000-0005-0000-0000-00009C840000}"/>
    <cellStyle name="Normal 299" xfId="28302" xr:uid="{00000000-0005-0000-0000-00009D840000}"/>
    <cellStyle name="Normal 299 2" xfId="53325" xr:uid="{00000000-0005-0000-0000-00009E840000}"/>
    <cellStyle name="Normal 3" xfId="45" xr:uid="{00000000-0005-0000-0000-00009F840000}"/>
    <cellStyle name="Normal 3 10" xfId="2568" xr:uid="{00000000-0005-0000-0000-0000A0840000}"/>
    <cellStyle name="Normal 3 10 10" xfId="2569" xr:uid="{00000000-0005-0000-0000-0000A1840000}"/>
    <cellStyle name="Normal 3 10 10 2" xfId="28303" xr:uid="{00000000-0005-0000-0000-0000A2840000}"/>
    <cellStyle name="Normal 3 10 10 2 2" xfId="28304" xr:uid="{00000000-0005-0000-0000-0000A3840000}"/>
    <cellStyle name="Normal 3 10 10 2 2 2" xfId="28305" xr:uid="{00000000-0005-0000-0000-0000A4840000}"/>
    <cellStyle name="Normal 3 10 10 2 2 3" xfId="28306" xr:uid="{00000000-0005-0000-0000-0000A5840000}"/>
    <cellStyle name="Normal 3 10 10 2 3" xfId="28307" xr:uid="{00000000-0005-0000-0000-0000A6840000}"/>
    <cellStyle name="Normal 3 10 10 2 4" xfId="28308" xr:uid="{00000000-0005-0000-0000-0000A7840000}"/>
    <cellStyle name="Normal 3 10 10 3" xfId="28309" xr:uid="{00000000-0005-0000-0000-0000A8840000}"/>
    <cellStyle name="Normal 3 10 10 3 2" xfId="28310" xr:uid="{00000000-0005-0000-0000-0000A9840000}"/>
    <cellStyle name="Normal 3 10 10 3 3" xfId="28311" xr:uid="{00000000-0005-0000-0000-0000AA840000}"/>
    <cellStyle name="Normal 3 10 10 4" xfId="28312" xr:uid="{00000000-0005-0000-0000-0000AB840000}"/>
    <cellStyle name="Normal 3 10 11" xfId="2570" xr:uid="{00000000-0005-0000-0000-0000AC840000}"/>
    <cellStyle name="Normal 3 10 11 2" xfId="28313" xr:uid="{00000000-0005-0000-0000-0000AD840000}"/>
    <cellStyle name="Normal 3 10 11 2 2" xfId="28314" xr:uid="{00000000-0005-0000-0000-0000AE840000}"/>
    <cellStyle name="Normal 3 10 11 2 2 2" xfId="28315" xr:uid="{00000000-0005-0000-0000-0000AF840000}"/>
    <cellStyle name="Normal 3 10 11 2 2 3" xfId="28316" xr:uid="{00000000-0005-0000-0000-0000B0840000}"/>
    <cellStyle name="Normal 3 10 11 2 3" xfId="28317" xr:uid="{00000000-0005-0000-0000-0000B1840000}"/>
    <cellStyle name="Normal 3 10 11 2 4" xfId="28318" xr:uid="{00000000-0005-0000-0000-0000B2840000}"/>
    <cellStyle name="Normal 3 10 11 3" xfId="28319" xr:uid="{00000000-0005-0000-0000-0000B3840000}"/>
    <cellStyle name="Normal 3 10 11 3 2" xfId="28320" xr:uid="{00000000-0005-0000-0000-0000B4840000}"/>
    <cellStyle name="Normal 3 10 11 3 3" xfId="28321" xr:uid="{00000000-0005-0000-0000-0000B5840000}"/>
    <cellStyle name="Normal 3 10 11 4" xfId="28322" xr:uid="{00000000-0005-0000-0000-0000B6840000}"/>
    <cellStyle name="Normal 3 10 12" xfId="2571" xr:uid="{00000000-0005-0000-0000-0000B7840000}"/>
    <cellStyle name="Normal 3 10 12 2" xfId="28323" xr:uid="{00000000-0005-0000-0000-0000B8840000}"/>
    <cellStyle name="Normal 3 10 12 2 2" xfId="28324" xr:uid="{00000000-0005-0000-0000-0000B9840000}"/>
    <cellStyle name="Normal 3 10 12 2 2 2" xfId="28325" xr:uid="{00000000-0005-0000-0000-0000BA840000}"/>
    <cellStyle name="Normal 3 10 12 2 2 3" xfId="28326" xr:uid="{00000000-0005-0000-0000-0000BB840000}"/>
    <cellStyle name="Normal 3 10 12 2 3" xfId="28327" xr:uid="{00000000-0005-0000-0000-0000BC840000}"/>
    <cellStyle name="Normal 3 10 12 2 4" xfId="28328" xr:uid="{00000000-0005-0000-0000-0000BD840000}"/>
    <cellStyle name="Normal 3 10 12 3" xfId="28329" xr:uid="{00000000-0005-0000-0000-0000BE840000}"/>
    <cellStyle name="Normal 3 10 12 3 2" xfId="28330" xr:uid="{00000000-0005-0000-0000-0000BF840000}"/>
    <cellStyle name="Normal 3 10 12 3 3" xfId="28331" xr:uid="{00000000-0005-0000-0000-0000C0840000}"/>
    <cellStyle name="Normal 3 10 12 4" xfId="28332" xr:uid="{00000000-0005-0000-0000-0000C1840000}"/>
    <cellStyle name="Normal 3 10 13" xfId="2572" xr:uid="{00000000-0005-0000-0000-0000C2840000}"/>
    <cellStyle name="Normal 3 10 13 2" xfId="28333" xr:uid="{00000000-0005-0000-0000-0000C3840000}"/>
    <cellStyle name="Normal 3 10 13 2 2" xfId="28334" xr:uid="{00000000-0005-0000-0000-0000C4840000}"/>
    <cellStyle name="Normal 3 10 13 2 2 2" xfId="28335" xr:uid="{00000000-0005-0000-0000-0000C5840000}"/>
    <cellStyle name="Normal 3 10 13 2 2 3" xfId="28336" xr:uid="{00000000-0005-0000-0000-0000C6840000}"/>
    <cellStyle name="Normal 3 10 13 2 3" xfId="28337" xr:uid="{00000000-0005-0000-0000-0000C7840000}"/>
    <cellStyle name="Normal 3 10 13 2 4" xfId="28338" xr:uid="{00000000-0005-0000-0000-0000C8840000}"/>
    <cellStyle name="Normal 3 10 13 3" xfId="28339" xr:uid="{00000000-0005-0000-0000-0000C9840000}"/>
    <cellStyle name="Normal 3 10 13 3 2" xfId="28340" xr:uid="{00000000-0005-0000-0000-0000CA840000}"/>
    <cellStyle name="Normal 3 10 13 3 3" xfId="28341" xr:uid="{00000000-0005-0000-0000-0000CB840000}"/>
    <cellStyle name="Normal 3 10 13 4" xfId="28342" xr:uid="{00000000-0005-0000-0000-0000CC840000}"/>
    <cellStyle name="Normal 3 10 14" xfId="2573" xr:uid="{00000000-0005-0000-0000-0000CD840000}"/>
    <cellStyle name="Normal 3 10 14 2" xfId="28343" xr:uid="{00000000-0005-0000-0000-0000CE840000}"/>
    <cellStyle name="Normal 3 10 14 2 2" xfId="28344" xr:uid="{00000000-0005-0000-0000-0000CF840000}"/>
    <cellStyle name="Normal 3 10 14 2 2 2" xfId="28345" xr:uid="{00000000-0005-0000-0000-0000D0840000}"/>
    <cellStyle name="Normal 3 10 14 2 2 3" xfId="28346" xr:uid="{00000000-0005-0000-0000-0000D1840000}"/>
    <cellStyle name="Normal 3 10 14 2 3" xfId="28347" xr:uid="{00000000-0005-0000-0000-0000D2840000}"/>
    <cellStyle name="Normal 3 10 14 2 4" xfId="28348" xr:uid="{00000000-0005-0000-0000-0000D3840000}"/>
    <cellStyle name="Normal 3 10 14 3" xfId="28349" xr:uid="{00000000-0005-0000-0000-0000D4840000}"/>
    <cellStyle name="Normal 3 10 14 3 2" xfId="28350" xr:uid="{00000000-0005-0000-0000-0000D5840000}"/>
    <cellStyle name="Normal 3 10 14 3 3" xfId="28351" xr:uid="{00000000-0005-0000-0000-0000D6840000}"/>
    <cellStyle name="Normal 3 10 14 4" xfId="28352" xr:uid="{00000000-0005-0000-0000-0000D7840000}"/>
    <cellStyle name="Normal 3 10 15" xfId="2574" xr:uid="{00000000-0005-0000-0000-0000D8840000}"/>
    <cellStyle name="Normal 3 10 15 2" xfId="28353" xr:uid="{00000000-0005-0000-0000-0000D9840000}"/>
    <cellStyle name="Normal 3 10 15 2 2" xfId="28354" xr:uid="{00000000-0005-0000-0000-0000DA840000}"/>
    <cellStyle name="Normal 3 10 15 2 2 2" xfId="28355" xr:uid="{00000000-0005-0000-0000-0000DB840000}"/>
    <cellStyle name="Normal 3 10 15 2 2 3" xfId="28356" xr:uid="{00000000-0005-0000-0000-0000DC840000}"/>
    <cellStyle name="Normal 3 10 15 2 3" xfId="28357" xr:uid="{00000000-0005-0000-0000-0000DD840000}"/>
    <cellStyle name="Normal 3 10 15 2 4" xfId="28358" xr:uid="{00000000-0005-0000-0000-0000DE840000}"/>
    <cellStyle name="Normal 3 10 15 3" xfId="28359" xr:uid="{00000000-0005-0000-0000-0000DF840000}"/>
    <cellStyle name="Normal 3 10 15 3 2" xfId="28360" xr:uid="{00000000-0005-0000-0000-0000E0840000}"/>
    <cellStyle name="Normal 3 10 15 3 3" xfId="28361" xr:uid="{00000000-0005-0000-0000-0000E1840000}"/>
    <cellStyle name="Normal 3 10 15 4" xfId="28362" xr:uid="{00000000-0005-0000-0000-0000E2840000}"/>
    <cellStyle name="Normal 3 10 16" xfId="2575" xr:uid="{00000000-0005-0000-0000-0000E3840000}"/>
    <cellStyle name="Normal 3 10 16 2" xfId="28363" xr:uid="{00000000-0005-0000-0000-0000E4840000}"/>
    <cellStyle name="Normal 3 10 16 2 2" xfId="28364" xr:uid="{00000000-0005-0000-0000-0000E5840000}"/>
    <cellStyle name="Normal 3 10 16 2 2 2" xfId="28365" xr:uid="{00000000-0005-0000-0000-0000E6840000}"/>
    <cellStyle name="Normal 3 10 16 2 2 3" xfId="28366" xr:uid="{00000000-0005-0000-0000-0000E7840000}"/>
    <cellStyle name="Normal 3 10 16 2 3" xfId="28367" xr:uid="{00000000-0005-0000-0000-0000E8840000}"/>
    <cellStyle name="Normal 3 10 16 2 4" xfId="28368" xr:uid="{00000000-0005-0000-0000-0000E9840000}"/>
    <cellStyle name="Normal 3 10 16 3" xfId="28369" xr:uid="{00000000-0005-0000-0000-0000EA840000}"/>
    <cellStyle name="Normal 3 10 16 3 2" xfId="28370" xr:uid="{00000000-0005-0000-0000-0000EB840000}"/>
    <cellStyle name="Normal 3 10 16 3 3" xfId="28371" xr:uid="{00000000-0005-0000-0000-0000EC840000}"/>
    <cellStyle name="Normal 3 10 16 4" xfId="28372" xr:uid="{00000000-0005-0000-0000-0000ED840000}"/>
    <cellStyle name="Normal 3 10 17" xfId="2576" xr:uid="{00000000-0005-0000-0000-0000EE840000}"/>
    <cellStyle name="Normal 3 10 17 2" xfId="28373" xr:uid="{00000000-0005-0000-0000-0000EF840000}"/>
    <cellStyle name="Normal 3 10 17 2 2" xfId="28374" xr:uid="{00000000-0005-0000-0000-0000F0840000}"/>
    <cellStyle name="Normal 3 10 17 2 2 2" xfId="28375" xr:uid="{00000000-0005-0000-0000-0000F1840000}"/>
    <cellStyle name="Normal 3 10 17 2 2 3" xfId="28376" xr:uid="{00000000-0005-0000-0000-0000F2840000}"/>
    <cellStyle name="Normal 3 10 17 2 3" xfId="28377" xr:uid="{00000000-0005-0000-0000-0000F3840000}"/>
    <cellStyle name="Normal 3 10 17 2 4" xfId="28378" xr:uid="{00000000-0005-0000-0000-0000F4840000}"/>
    <cellStyle name="Normal 3 10 17 3" xfId="28379" xr:uid="{00000000-0005-0000-0000-0000F5840000}"/>
    <cellStyle name="Normal 3 10 17 3 2" xfId="28380" xr:uid="{00000000-0005-0000-0000-0000F6840000}"/>
    <cellStyle name="Normal 3 10 17 3 3" xfId="28381" xr:uid="{00000000-0005-0000-0000-0000F7840000}"/>
    <cellStyle name="Normal 3 10 17 4" xfId="28382" xr:uid="{00000000-0005-0000-0000-0000F8840000}"/>
    <cellStyle name="Normal 3 10 18" xfId="2577" xr:uid="{00000000-0005-0000-0000-0000F9840000}"/>
    <cellStyle name="Normal 3 10 18 2" xfId="28383" xr:uid="{00000000-0005-0000-0000-0000FA840000}"/>
    <cellStyle name="Normal 3 10 18 2 2" xfId="28384" xr:uid="{00000000-0005-0000-0000-0000FB840000}"/>
    <cellStyle name="Normal 3 10 18 2 2 2" xfId="28385" xr:uid="{00000000-0005-0000-0000-0000FC840000}"/>
    <cellStyle name="Normal 3 10 18 2 2 3" xfId="28386" xr:uid="{00000000-0005-0000-0000-0000FD840000}"/>
    <cellStyle name="Normal 3 10 18 2 3" xfId="28387" xr:uid="{00000000-0005-0000-0000-0000FE840000}"/>
    <cellStyle name="Normal 3 10 18 2 4" xfId="28388" xr:uid="{00000000-0005-0000-0000-0000FF840000}"/>
    <cellStyle name="Normal 3 10 18 3" xfId="28389" xr:uid="{00000000-0005-0000-0000-000000850000}"/>
    <cellStyle name="Normal 3 10 18 3 2" xfId="28390" xr:uid="{00000000-0005-0000-0000-000001850000}"/>
    <cellStyle name="Normal 3 10 18 3 3" xfId="28391" xr:uid="{00000000-0005-0000-0000-000002850000}"/>
    <cellStyle name="Normal 3 10 18 4" xfId="28392" xr:uid="{00000000-0005-0000-0000-000003850000}"/>
    <cellStyle name="Normal 3 10 19" xfId="2578" xr:uid="{00000000-0005-0000-0000-000004850000}"/>
    <cellStyle name="Normal 3 10 19 2" xfId="28393" xr:uid="{00000000-0005-0000-0000-000005850000}"/>
    <cellStyle name="Normal 3 10 19 2 2" xfId="28394" xr:uid="{00000000-0005-0000-0000-000006850000}"/>
    <cellStyle name="Normal 3 10 19 2 2 2" xfId="28395" xr:uid="{00000000-0005-0000-0000-000007850000}"/>
    <cellStyle name="Normal 3 10 19 2 2 3" xfId="28396" xr:uid="{00000000-0005-0000-0000-000008850000}"/>
    <cellStyle name="Normal 3 10 19 2 3" xfId="28397" xr:uid="{00000000-0005-0000-0000-000009850000}"/>
    <cellStyle name="Normal 3 10 19 2 4" xfId="28398" xr:uid="{00000000-0005-0000-0000-00000A850000}"/>
    <cellStyle name="Normal 3 10 19 3" xfId="28399" xr:uid="{00000000-0005-0000-0000-00000B850000}"/>
    <cellStyle name="Normal 3 10 19 3 2" xfId="28400" xr:uid="{00000000-0005-0000-0000-00000C850000}"/>
    <cellStyle name="Normal 3 10 19 3 3" xfId="28401" xr:uid="{00000000-0005-0000-0000-00000D850000}"/>
    <cellStyle name="Normal 3 10 19 4" xfId="28402" xr:uid="{00000000-0005-0000-0000-00000E850000}"/>
    <cellStyle name="Normal 3 10 2" xfId="2579" xr:uid="{00000000-0005-0000-0000-00000F850000}"/>
    <cellStyle name="Normal 3 10 2 2" xfId="28403" xr:uid="{00000000-0005-0000-0000-000010850000}"/>
    <cellStyle name="Normal 3 10 2 2 2" xfId="28404" xr:uid="{00000000-0005-0000-0000-000011850000}"/>
    <cellStyle name="Normal 3 10 2 2 2 2" xfId="28405" xr:uid="{00000000-0005-0000-0000-000012850000}"/>
    <cellStyle name="Normal 3 10 2 2 2 3" xfId="28406" xr:uid="{00000000-0005-0000-0000-000013850000}"/>
    <cellStyle name="Normal 3 10 2 2 3" xfId="28407" xr:uid="{00000000-0005-0000-0000-000014850000}"/>
    <cellStyle name="Normal 3 10 2 2 4" xfId="28408" xr:uid="{00000000-0005-0000-0000-000015850000}"/>
    <cellStyle name="Normal 3 10 2 3" xfId="28409" xr:uid="{00000000-0005-0000-0000-000016850000}"/>
    <cellStyle name="Normal 3 10 2 3 2" xfId="28410" xr:uid="{00000000-0005-0000-0000-000017850000}"/>
    <cellStyle name="Normal 3 10 2 3 3" xfId="28411" xr:uid="{00000000-0005-0000-0000-000018850000}"/>
    <cellStyle name="Normal 3 10 2 4" xfId="28412" xr:uid="{00000000-0005-0000-0000-000019850000}"/>
    <cellStyle name="Normal 3 10 20" xfId="2580" xr:uid="{00000000-0005-0000-0000-00001A850000}"/>
    <cellStyle name="Normal 3 10 20 2" xfId="28413" xr:uid="{00000000-0005-0000-0000-00001B850000}"/>
    <cellStyle name="Normal 3 10 20 2 2" xfId="28414" xr:uid="{00000000-0005-0000-0000-00001C850000}"/>
    <cellStyle name="Normal 3 10 20 2 2 2" xfId="28415" xr:uid="{00000000-0005-0000-0000-00001D850000}"/>
    <cellStyle name="Normal 3 10 20 2 2 3" xfId="28416" xr:uid="{00000000-0005-0000-0000-00001E850000}"/>
    <cellStyle name="Normal 3 10 20 2 3" xfId="28417" xr:uid="{00000000-0005-0000-0000-00001F850000}"/>
    <cellStyle name="Normal 3 10 20 2 4" xfId="28418" xr:uid="{00000000-0005-0000-0000-000020850000}"/>
    <cellStyle name="Normal 3 10 20 3" xfId="28419" xr:uid="{00000000-0005-0000-0000-000021850000}"/>
    <cellStyle name="Normal 3 10 20 3 2" xfId="28420" xr:uid="{00000000-0005-0000-0000-000022850000}"/>
    <cellStyle name="Normal 3 10 20 3 3" xfId="28421" xr:uid="{00000000-0005-0000-0000-000023850000}"/>
    <cellStyle name="Normal 3 10 20 4" xfId="28422" xr:uid="{00000000-0005-0000-0000-000024850000}"/>
    <cellStyle name="Normal 3 10 21" xfId="2581" xr:uid="{00000000-0005-0000-0000-000025850000}"/>
    <cellStyle name="Normal 3 10 21 2" xfId="28423" xr:uid="{00000000-0005-0000-0000-000026850000}"/>
    <cellStyle name="Normal 3 10 21 2 2" xfId="28424" xr:uid="{00000000-0005-0000-0000-000027850000}"/>
    <cellStyle name="Normal 3 10 21 2 2 2" xfId="28425" xr:uid="{00000000-0005-0000-0000-000028850000}"/>
    <cellStyle name="Normal 3 10 21 2 2 3" xfId="28426" xr:uid="{00000000-0005-0000-0000-000029850000}"/>
    <cellStyle name="Normal 3 10 21 2 3" xfId="28427" xr:uid="{00000000-0005-0000-0000-00002A850000}"/>
    <cellStyle name="Normal 3 10 21 2 4" xfId="28428" xr:uid="{00000000-0005-0000-0000-00002B850000}"/>
    <cellStyle name="Normal 3 10 21 3" xfId="28429" xr:uid="{00000000-0005-0000-0000-00002C850000}"/>
    <cellStyle name="Normal 3 10 21 3 2" xfId="28430" xr:uid="{00000000-0005-0000-0000-00002D850000}"/>
    <cellStyle name="Normal 3 10 21 3 3" xfId="28431" xr:uid="{00000000-0005-0000-0000-00002E850000}"/>
    <cellStyle name="Normal 3 10 21 4" xfId="28432" xr:uid="{00000000-0005-0000-0000-00002F850000}"/>
    <cellStyle name="Normal 3 10 22" xfId="2582" xr:uid="{00000000-0005-0000-0000-000030850000}"/>
    <cellStyle name="Normal 3 10 22 2" xfId="28433" xr:uid="{00000000-0005-0000-0000-000031850000}"/>
    <cellStyle name="Normal 3 10 22 2 2" xfId="28434" xr:uid="{00000000-0005-0000-0000-000032850000}"/>
    <cellStyle name="Normal 3 10 22 2 2 2" xfId="28435" xr:uid="{00000000-0005-0000-0000-000033850000}"/>
    <cellStyle name="Normal 3 10 22 2 2 3" xfId="28436" xr:uid="{00000000-0005-0000-0000-000034850000}"/>
    <cellStyle name="Normal 3 10 22 2 3" xfId="28437" xr:uid="{00000000-0005-0000-0000-000035850000}"/>
    <cellStyle name="Normal 3 10 22 2 4" xfId="28438" xr:uid="{00000000-0005-0000-0000-000036850000}"/>
    <cellStyle name="Normal 3 10 22 3" xfId="28439" xr:uid="{00000000-0005-0000-0000-000037850000}"/>
    <cellStyle name="Normal 3 10 22 3 2" xfId="28440" xr:uid="{00000000-0005-0000-0000-000038850000}"/>
    <cellStyle name="Normal 3 10 22 3 3" xfId="28441" xr:uid="{00000000-0005-0000-0000-000039850000}"/>
    <cellStyle name="Normal 3 10 22 4" xfId="28442" xr:uid="{00000000-0005-0000-0000-00003A850000}"/>
    <cellStyle name="Normal 3 10 23" xfId="2583" xr:uid="{00000000-0005-0000-0000-00003B850000}"/>
    <cellStyle name="Normal 3 10 23 2" xfId="28443" xr:uid="{00000000-0005-0000-0000-00003C850000}"/>
    <cellStyle name="Normal 3 10 23 2 2" xfId="28444" xr:uid="{00000000-0005-0000-0000-00003D850000}"/>
    <cellStyle name="Normal 3 10 23 2 2 2" xfId="28445" xr:uid="{00000000-0005-0000-0000-00003E850000}"/>
    <cellStyle name="Normal 3 10 23 2 2 3" xfId="28446" xr:uid="{00000000-0005-0000-0000-00003F850000}"/>
    <cellStyle name="Normal 3 10 23 2 3" xfId="28447" xr:uid="{00000000-0005-0000-0000-000040850000}"/>
    <cellStyle name="Normal 3 10 23 2 4" xfId="28448" xr:uid="{00000000-0005-0000-0000-000041850000}"/>
    <cellStyle name="Normal 3 10 23 3" xfId="28449" xr:uid="{00000000-0005-0000-0000-000042850000}"/>
    <cellStyle name="Normal 3 10 23 3 2" xfId="28450" xr:uid="{00000000-0005-0000-0000-000043850000}"/>
    <cellStyle name="Normal 3 10 23 3 3" xfId="28451" xr:uid="{00000000-0005-0000-0000-000044850000}"/>
    <cellStyle name="Normal 3 10 23 4" xfId="28452" xr:uid="{00000000-0005-0000-0000-000045850000}"/>
    <cellStyle name="Normal 3 10 24" xfId="28453" xr:uid="{00000000-0005-0000-0000-000046850000}"/>
    <cellStyle name="Normal 3 10 24 2" xfId="28454" xr:uid="{00000000-0005-0000-0000-000047850000}"/>
    <cellStyle name="Normal 3 10 24 2 2" xfId="28455" xr:uid="{00000000-0005-0000-0000-000048850000}"/>
    <cellStyle name="Normal 3 10 24 3" xfId="28456" xr:uid="{00000000-0005-0000-0000-000049850000}"/>
    <cellStyle name="Normal 3 10 24 4" xfId="28457" xr:uid="{00000000-0005-0000-0000-00004A850000}"/>
    <cellStyle name="Normal 3 10 25" xfId="28458" xr:uid="{00000000-0005-0000-0000-00004B850000}"/>
    <cellStyle name="Normal 3 10 25 2" xfId="28459" xr:uid="{00000000-0005-0000-0000-00004C850000}"/>
    <cellStyle name="Normal 3 10 25 3" xfId="28460" xr:uid="{00000000-0005-0000-0000-00004D850000}"/>
    <cellStyle name="Normal 3 10 26" xfId="28461" xr:uid="{00000000-0005-0000-0000-00004E850000}"/>
    <cellStyle name="Normal 3 10 27" xfId="28462" xr:uid="{00000000-0005-0000-0000-00004F850000}"/>
    <cellStyle name="Normal 3 10 3" xfId="2584" xr:uid="{00000000-0005-0000-0000-000050850000}"/>
    <cellStyle name="Normal 3 10 3 2" xfId="28463" xr:uid="{00000000-0005-0000-0000-000051850000}"/>
    <cellStyle name="Normal 3 10 3 2 2" xfId="28464" xr:uid="{00000000-0005-0000-0000-000052850000}"/>
    <cellStyle name="Normal 3 10 3 2 2 2" xfId="28465" xr:uid="{00000000-0005-0000-0000-000053850000}"/>
    <cellStyle name="Normal 3 10 3 2 2 3" xfId="28466" xr:uid="{00000000-0005-0000-0000-000054850000}"/>
    <cellStyle name="Normal 3 10 3 2 3" xfId="28467" xr:uid="{00000000-0005-0000-0000-000055850000}"/>
    <cellStyle name="Normal 3 10 3 2 4" xfId="28468" xr:uid="{00000000-0005-0000-0000-000056850000}"/>
    <cellStyle name="Normal 3 10 3 3" xfId="28469" xr:uid="{00000000-0005-0000-0000-000057850000}"/>
    <cellStyle name="Normal 3 10 3 3 2" xfId="28470" xr:uid="{00000000-0005-0000-0000-000058850000}"/>
    <cellStyle name="Normal 3 10 3 3 3" xfId="28471" xr:uid="{00000000-0005-0000-0000-000059850000}"/>
    <cellStyle name="Normal 3 10 3 4" xfId="28472" xr:uid="{00000000-0005-0000-0000-00005A850000}"/>
    <cellStyle name="Normal 3 10 4" xfId="2585" xr:uid="{00000000-0005-0000-0000-00005B850000}"/>
    <cellStyle name="Normal 3 10 4 2" xfId="28473" xr:uid="{00000000-0005-0000-0000-00005C850000}"/>
    <cellStyle name="Normal 3 10 4 2 2" xfId="28474" xr:uid="{00000000-0005-0000-0000-00005D850000}"/>
    <cellStyle name="Normal 3 10 4 2 2 2" xfId="28475" xr:uid="{00000000-0005-0000-0000-00005E850000}"/>
    <cellStyle name="Normal 3 10 4 2 2 3" xfId="28476" xr:uid="{00000000-0005-0000-0000-00005F850000}"/>
    <cellStyle name="Normal 3 10 4 2 3" xfId="28477" xr:uid="{00000000-0005-0000-0000-000060850000}"/>
    <cellStyle name="Normal 3 10 4 2 4" xfId="28478" xr:uid="{00000000-0005-0000-0000-000061850000}"/>
    <cellStyle name="Normal 3 10 4 3" xfId="28479" xr:uid="{00000000-0005-0000-0000-000062850000}"/>
    <cellStyle name="Normal 3 10 4 3 2" xfId="28480" xr:uid="{00000000-0005-0000-0000-000063850000}"/>
    <cellStyle name="Normal 3 10 4 3 3" xfId="28481" xr:uid="{00000000-0005-0000-0000-000064850000}"/>
    <cellStyle name="Normal 3 10 4 4" xfId="28482" xr:uid="{00000000-0005-0000-0000-000065850000}"/>
    <cellStyle name="Normal 3 10 5" xfId="2586" xr:uid="{00000000-0005-0000-0000-000066850000}"/>
    <cellStyle name="Normal 3 10 5 2" xfId="28483" xr:uid="{00000000-0005-0000-0000-000067850000}"/>
    <cellStyle name="Normal 3 10 5 2 2" xfId="28484" xr:uid="{00000000-0005-0000-0000-000068850000}"/>
    <cellStyle name="Normal 3 10 5 2 2 2" xfId="28485" xr:uid="{00000000-0005-0000-0000-000069850000}"/>
    <cellStyle name="Normal 3 10 5 2 2 3" xfId="28486" xr:uid="{00000000-0005-0000-0000-00006A850000}"/>
    <cellStyle name="Normal 3 10 5 2 3" xfId="28487" xr:uid="{00000000-0005-0000-0000-00006B850000}"/>
    <cellStyle name="Normal 3 10 5 2 4" xfId="28488" xr:uid="{00000000-0005-0000-0000-00006C850000}"/>
    <cellStyle name="Normal 3 10 5 3" xfId="28489" xr:uid="{00000000-0005-0000-0000-00006D850000}"/>
    <cellStyle name="Normal 3 10 5 3 2" xfId="28490" xr:uid="{00000000-0005-0000-0000-00006E850000}"/>
    <cellStyle name="Normal 3 10 5 3 3" xfId="28491" xr:uid="{00000000-0005-0000-0000-00006F850000}"/>
    <cellStyle name="Normal 3 10 5 4" xfId="28492" xr:uid="{00000000-0005-0000-0000-000070850000}"/>
    <cellStyle name="Normal 3 10 6" xfId="2587" xr:uid="{00000000-0005-0000-0000-000071850000}"/>
    <cellStyle name="Normal 3 10 6 2" xfId="28493" xr:uid="{00000000-0005-0000-0000-000072850000}"/>
    <cellStyle name="Normal 3 10 6 2 2" xfId="28494" xr:uid="{00000000-0005-0000-0000-000073850000}"/>
    <cellStyle name="Normal 3 10 6 2 2 2" xfId="28495" xr:uid="{00000000-0005-0000-0000-000074850000}"/>
    <cellStyle name="Normal 3 10 6 2 2 3" xfId="28496" xr:uid="{00000000-0005-0000-0000-000075850000}"/>
    <cellStyle name="Normal 3 10 6 2 3" xfId="28497" xr:uid="{00000000-0005-0000-0000-000076850000}"/>
    <cellStyle name="Normal 3 10 6 2 4" xfId="28498" xr:uid="{00000000-0005-0000-0000-000077850000}"/>
    <cellStyle name="Normal 3 10 6 3" xfId="28499" xr:uid="{00000000-0005-0000-0000-000078850000}"/>
    <cellStyle name="Normal 3 10 6 3 2" xfId="28500" xr:uid="{00000000-0005-0000-0000-000079850000}"/>
    <cellStyle name="Normal 3 10 6 3 3" xfId="28501" xr:uid="{00000000-0005-0000-0000-00007A850000}"/>
    <cellStyle name="Normal 3 10 6 4" xfId="28502" xr:uid="{00000000-0005-0000-0000-00007B850000}"/>
    <cellStyle name="Normal 3 10 7" xfId="2588" xr:uid="{00000000-0005-0000-0000-00007C850000}"/>
    <cellStyle name="Normal 3 10 7 2" xfId="28503" xr:uid="{00000000-0005-0000-0000-00007D850000}"/>
    <cellStyle name="Normal 3 10 7 2 2" xfId="28504" xr:uid="{00000000-0005-0000-0000-00007E850000}"/>
    <cellStyle name="Normal 3 10 7 2 2 2" xfId="28505" xr:uid="{00000000-0005-0000-0000-00007F850000}"/>
    <cellStyle name="Normal 3 10 7 2 2 3" xfId="28506" xr:uid="{00000000-0005-0000-0000-000080850000}"/>
    <cellStyle name="Normal 3 10 7 2 3" xfId="28507" xr:uid="{00000000-0005-0000-0000-000081850000}"/>
    <cellStyle name="Normal 3 10 7 2 4" xfId="28508" xr:uid="{00000000-0005-0000-0000-000082850000}"/>
    <cellStyle name="Normal 3 10 7 3" xfId="28509" xr:uid="{00000000-0005-0000-0000-000083850000}"/>
    <cellStyle name="Normal 3 10 7 3 2" xfId="28510" xr:uid="{00000000-0005-0000-0000-000084850000}"/>
    <cellStyle name="Normal 3 10 7 3 3" xfId="28511" xr:uid="{00000000-0005-0000-0000-000085850000}"/>
    <cellStyle name="Normal 3 10 7 4" xfId="28512" xr:uid="{00000000-0005-0000-0000-000086850000}"/>
    <cellStyle name="Normal 3 10 8" xfId="2589" xr:uid="{00000000-0005-0000-0000-000087850000}"/>
    <cellStyle name="Normal 3 10 8 2" xfId="28513" xr:uid="{00000000-0005-0000-0000-000088850000}"/>
    <cellStyle name="Normal 3 10 8 2 2" xfId="28514" xr:uid="{00000000-0005-0000-0000-000089850000}"/>
    <cellStyle name="Normal 3 10 8 2 2 2" xfId="28515" xr:uid="{00000000-0005-0000-0000-00008A850000}"/>
    <cellStyle name="Normal 3 10 8 2 2 3" xfId="28516" xr:uid="{00000000-0005-0000-0000-00008B850000}"/>
    <cellStyle name="Normal 3 10 8 2 3" xfId="28517" xr:uid="{00000000-0005-0000-0000-00008C850000}"/>
    <cellStyle name="Normal 3 10 8 2 4" xfId="28518" xr:uid="{00000000-0005-0000-0000-00008D850000}"/>
    <cellStyle name="Normal 3 10 8 3" xfId="28519" xr:uid="{00000000-0005-0000-0000-00008E850000}"/>
    <cellStyle name="Normal 3 10 8 3 2" xfId="28520" xr:uid="{00000000-0005-0000-0000-00008F850000}"/>
    <cellStyle name="Normal 3 10 8 3 3" xfId="28521" xr:uid="{00000000-0005-0000-0000-000090850000}"/>
    <cellStyle name="Normal 3 10 8 4" xfId="28522" xr:uid="{00000000-0005-0000-0000-000091850000}"/>
    <cellStyle name="Normal 3 10 9" xfId="2590" xr:uid="{00000000-0005-0000-0000-000092850000}"/>
    <cellStyle name="Normal 3 10 9 2" xfId="28523" xr:uid="{00000000-0005-0000-0000-000093850000}"/>
    <cellStyle name="Normal 3 10 9 2 2" xfId="28524" xr:uid="{00000000-0005-0000-0000-000094850000}"/>
    <cellStyle name="Normal 3 10 9 2 2 2" xfId="28525" xr:uid="{00000000-0005-0000-0000-000095850000}"/>
    <cellStyle name="Normal 3 10 9 2 2 3" xfId="28526" xr:uid="{00000000-0005-0000-0000-000096850000}"/>
    <cellStyle name="Normal 3 10 9 2 3" xfId="28527" xr:uid="{00000000-0005-0000-0000-000097850000}"/>
    <cellStyle name="Normal 3 10 9 2 4" xfId="28528" xr:uid="{00000000-0005-0000-0000-000098850000}"/>
    <cellStyle name="Normal 3 10 9 3" xfId="28529" xr:uid="{00000000-0005-0000-0000-000099850000}"/>
    <cellStyle name="Normal 3 10 9 3 2" xfId="28530" xr:uid="{00000000-0005-0000-0000-00009A850000}"/>
    <cellStyle name="Normal 3 10 9 3 3" xfId="28531" xr:uid="{00000000-0005-0000-0000-00009B850000}"/>
    <cellStyle name="Normal 3 10 9 4" xfId="28532" xr:uid="{00000000-0005-0000-0000-00009C850000}"/>
    <cellStyle name="Normal 3 100" xfId="53326" xr:uid="{00000000-0005-0000-0000-00009D850000}"/>
    <cellStyle name="Normal 3 100 2" xfId="53327" xr:uid="{00000000-0005-0000-0000-00009E850000}"/>
    <cellStyle name="Normal 3 100 2 2" xfId="53328" xr:uid="{00000000-0005-0000-0000-00009F850000}"/>
    <cellStyle name="Normal 3 100 2 3" xfId="53329" xr:uid="{00000000-0005-0000-0000-0000A0850000}"/>
    <cellStyle name="Normal 3 100 3" xfId="53330" xr:uid="{00000000-0005-0000-0000-0000A1850000}"/>
    <cellStyle name="Normal 3 100 4" xfId="53331" xr:uid="{00000000-0005-0000-0000-0000A2850000}"/>
    <cellStyle name="Normal 3 101" xfId="53332" xr:uid="{00000000-0005-0000-0000-0000A3850000}"/>
    <cellStyle name="Normal 3 101 2" xfId="53333" xr:uid="{00000000-0005-0000-0000-0000A4850000}"/>
    <cellStyle name="Normal 3 101 3" xfId="53334" xr:uid="{00000000-0005-0000-0000-0000A5850000}"/>
    <cellStyle name="Normal 3 102" xfId="53335" xr:uid="{00000000-0005-0000-0000-0000A6850000}"/>
    <cellStyle name="Normal 3 102 2" xfId="53336" xr:uid="{00000000-0005-0000-0000-0000A7850000}"/>
    <cellStyle name="Normal 3 102 3" xfId="53337" xr:uid="{00000000-0005-0000-0000-0000A8850000}"/>
    <cellStyle name="Normal 3 103" xfId="57918" xr:uid="{00000000-0005-0000-0000-0000A9850000}"/>
    <cellStyle name="Normal 3 11" xfId="2591" xr:uid="{00000000-0005-0000-0000-0000AA850000}"/>
    <cellStyle name="Normal 3 11 10" xfId="2592" xr:uid="{00000000-0005-0000-0000-0000AB850000}"/>
    <cellStyle name="Normal 3 11 10 2" xfId="28533" xr:uid="{00000000-0005-0000-0000-0000AC850000}"/>
    <cellStyle name="Normal 3 11 10 2 2" xfId="28534" xr:uid="{00000000-0005-0000-0000-0000AD850000}"/>
    <cellStyle name="Normal 3 11 10 2 2 2" xfId="28535" xr:uid="{00000000-0005-0000-0000-0000AE850000}"/>
    <cellStyle name="Normal 3 11 10 2 2 3" xfId="28536" xr:uid="{00000000-0005-0000-0000-0000AF850000}"/>
    <cellStyle name="Normal 3 11 10 2 3" xfId="28537" xr:uid="{00000000-0005-0000-0000-0000B0850000}"/>
    <cellStyle name="Normal 3 11 10 2 4" xfId="28538" xr:uid="{00000000-0005-0000-0000-0000B1850000}"/>
    <cellStyle name="Normal 3 11 10 3" xfId="28539" xr:uid="{00000000-0005-0000-0000-0000B2850000}"/>
    <cellStyle name="Normal 3 11 10 3 2" xfId="28540" xr:uid="{00000000-0005-0000-0000-0000B3850000}"/>
    <cellStyle name="Normal 3 11 10 3 3" xfId="28541" xr:uid="{00000000-0005-0000-0000-0000B4850000}"/>
    <cellStyle name="Normal 3 11 10 4" xfId="28542" xr:uid="{00000000-0005-0000-0000-0000B5850000}"/>
    <cellStyle name="Normal 3 11 11" xfId="2593" xr:uid="{00000000-0005-0000-0000-0000B6850000}"/>
    <cellStyle name="Normal 3 11 11 2" xfId="28543" xr:uid="{00000000-0005-0000-0000-0000B7850000}"/>
    <cellStyle name="Normal 3 11 11 2 2" xfId="28544" xr:uid="{00000000-0005-0000-0000-0000B8850000}"/>
    <cellStyle name="Normal 3 11 11 2 2 2" xfId="28545" xr:uid="{00000000-0005-0000-0000-0000B9850000}"/>
    <cellStyle name="Normal 3 11 11 2 2 3" xfId="28546" xr:uid="{00000000-0005-0000-0000-0000BA850000}"/>
    <cellStyle name="Normal 3 11 11 2 3" xfId="28547" xr:uid="{00000000-0005-0000-0000-0000BB850000}"/>
    <cellStyle name="Normal 3 11 11 2 4" xfId="28548" xr:uid="{00000000-0005-0000-0000-0000BC850000}"/>
    <cellStyle name="Normal 3 11 11 3" xfId="28549" xr:uid="{00000000-0005-0000-0000-0000BD850000}"/>
    <cellStyle name="Normal 3 11 11 3 2" xfId="28550" xr:uid="{00000000-0005-0000-0000-0000BE850000}"/>
    <cellStyle name="Normal 3 11 11 3 3" xfId="28551" xr:uid="{00000000-0005-0000-0000-0000BF850000}"/>
    <cellStyle name="Normal 3 11 11 4" xfId="28552" xr:uid="{00000000-0005-0000-0000-0000C0850000}"/>
    <cellStyle name="Normal 3 11 12" xfId="2594" xr:uid="{00000000-0005-0000-0000-0000C1850000}"/>
    <cellStyle name="Normal 3 11 12 2" xfId="28553" xr:uid="{00000000-0005-0000-0000-0000C2850000}"/>
    <cellStyle name="Normal 3 11 12 2 2" xfId="28554" xr:uid="{00000000-0005-0000-0000-0000C3850000}"/>
    <cellStyle name="Normal 3 11 12 2 2 2" xfId="28555" xr:uid="{00000000-0005-0000-0000-0000C4850000}"/>
    <cellStyle name="Normal 3 11 12 2 2 3" xfId="28556" xr:uid="{00000000-0005-0000-0000-0000C5850000}"/>
    <cellStyle name="Normal 3 11 12 2 3" xfId="28557" xr:uid="{00000000-0005-0000-0000-0000C6850000}"/>
    <cellStyle name="Normal 3 11 12 2 4" xfId="28558" xr:uid="{00000000-0005-0000-0000-0000C7850000}"/>
    <cellStyle name="Normal 3 11 12 3" xfId="28559" xr:uid="{00000000-0005-0000-0000-0000C8850000}"/>
    <cellStyle name="Normal 3 11 12 3 2" xfId="28560" xr:uid="{00000000-0005-0000-0000-0000C9850000}"/>
    <cellStyle name="Normal 3 11 12 3 3" xfId="28561" xr:uid="{00000000-0005-0000-0000-0000CA850000}"/>
    <cellStyle name="Normal 3 11 12 4" xfId="28562" xr:uid="{00000000-0005-0000-0000-0000CB850000}"/>
    <cellStyle name="Normal 3 11 13" xfId="2595" xr:uid="{00000000-0005-0000-0000-0000CC850000}"/>
    <cellStyle name="Normal 3 11 13 2" xfId="28563" xr:uid="{00000000-0005-0000-0000-0000CD850000}"/>
    <cellStyle name="Normal 3 11 13 2 2" xfId="28564" xr:uid="{00000000-0005-0000-0000-0000CE850000}"/>
    <cellStyle name="Normal 3 11 13 2 2 2" xfId="28565" xr:uid="{00000000-0005-0000-0000-0000CF850000}"/>
    <cellStyle name="Normal 3 11 13 2 2 3" xfId="28566" xr:uid="{00000000-0005-0000-0000-0000D0850000}"/>
    <cellStyle name="Normal 3 11 13 2 3" xfId="28567" xr:uid="{00000000-0005-0000-0000-0000D1850000}"/>
    <cellStyle name="Normal 3 11 13 2 4" xfId="28568" xr:uid="{00000000-0005-0000-0000-0000D2850000}"/>
    <cellStyle name="Normal 3 11 13 3" xfId="28569" xr:uid="{00000000-0005-0000-0000-0000D3850000}"/>
    <cellStyle name="Normal 3 11 13 3 2" xfId="28570" xr:uid="{00000000-0005-0000-0000-0000D4850000}"/>
    <cellStyle name="Normal 3 11 13 3 3" xfId="28571" xr:uid="{00000000-0005-0000-0000-0000D5850000}"/>
    <cellStyle name="Normal 3 11 13 4" xfId="28572" xr:uid="{00000000-0005-0000-0000-0000D6850000}"/>
    <cellStyle name="Normal 3 11 14" xfId="2596" xr:uid="{00000000-0005-0000-0000-0000D7850000}"/>
    <cellStyle name="Normal 3 11 14 2" xfId="28573" xr:uid="{00000000-0005-0000-0000-0000D8850000}"/>
    <cellStyle name="Normal 3 11 14 2 2" xfId="28574" xr:uid="{00000000-0005-0000-0000-0000D9850000}"/>
    <cellStyle name="Normal 3 11 14 2 2 2" xfId="28575" xr:uid="{00000000-0005-0000-0000-0000DA850000}"/>
    <cellStyle name="Normal 3 11 14 2 2 3" xfId="28576" xr:uid="{00000000-0005-0000-0000-0000DB850000}"/>
    <cellStyle name="Normal 3 11 14 2 3" xfId="28577" xr:uid="{00000000-0005-0000-0000-0000DC850000}"/>
    <cellStyle name="Normal 3 11 14 2 4" xfId="28578" xr:uid="{00000000-0005-0000-0000-0000DD850000}"/>
    <cellStyle name="Normal 3 11 14 3" xfId="28579" xr:uid="{00000000-0005-0000-0000-0000DE850000}"/>
    <cellStyle name="Normal 3 11 14 3 2" xfId="28580" xr:uid="{00000000-0005-0000-0000-0000DF850000}"/>
    <cellStyle name="Normal 3 11 14 3 3" xfId="28581" xr:uid="{00000000-0005-0000-0000-0000E0850000}"/>
    <cellStyle name="Normal 3 11 14 4" xfId="28582" xr:uid="{00000000-0005-0000-0000-0000E1850000}"/>
    <cellStyle name="Normal 3 11 15" xfId="2597" xr:uid="{00000000-0005-0000-0000-0000E2850000}"/>
    <cellStyle name="Normal 3 11 15 2" xfId="28583" xr:uid="{00000000-0005-0000-0000-0000E3850000}"/>
    <cellStyle name="Normal 3 11 15 2 2" xfId="28584" xr:uid="{00000000-0005-0000-0000-0000E4850000}"/>
    <cellStyle name="Normal 3 11 15 2 2 2" xfId="28585" xr:uid="{00000000-0005-0000-0000-0000E5850000}"/>
    <cellStyle name="Normal 3 11 15 2 2 3" xfId="28586" xr:uid="{00000000-0005-0000-0000-0000E6850000}"/>
    <cellStyle name="Normal 3 11 15 2 3" xfId="28587" xr:uid="{00000000-0005-0000-0000-0000E7850000}"/>
    <cellStyle name="Normal 3 11 15 2 4" xfId="28588" xr:uid="{00000000-0005-0000-0000-0000E8850000}"/>
    <cellStyle name="Normal 3 11 15 3" xfId="28589" xr:uid="{00000000-0005-0000-0000-0000E9850000}"/>
    <cellStyle name="Normal 3 11 15 3 2" xfId="28590" xr:uid="{00000000-0005-0000-0000-0000EA850000}"/>
    <cellStyle name="Normal 3 11 15 3 3" xfId="28591" xr:uid="{00000000-0005-0000-0000-0000EB850000}"/>
    <cellStyle name="Normal 3 11 15 4" xfId="28592" xr:uid="{00000000-0005-0000-0000-0000EC850000}"/>
    <cellStyle name="Normal 3 11 16" xfId="2598" xr:uid="{00000000-0005-0000-0000-0000ED850000}"/>
    <cellStyle name="Normal 3 11 16 2" xfId="28593" xr:uid="{00000000-0005-0000-0000-0000EE850000}"/>
    <cellStyle name="Normal 3 11 16 2 2" xfId="28594" xr:uid="{00000000-0005-0000-0000-0000EF850000}"/>
    <cellStyle name="Normal 3 11 16 2 2 2" xfId="28595" xr:uid="{00000000-0005-0000-0000-0000F0850000}"/>
    <cellStyle name="Normal 3 11 16 2 2 3" xfId="28596" xr:uid="{00000000-0005-0000-0000-0000F1850000}"/>
    <cellStyle name="Normal 3 11 16 2 3" xfId="28597" xr:uid="{00000000-0005-0000-0000-0000F2850000}"/>
    <cellStyle name="Normal 3 11 16 2 4" xfId="28598" xr:uid="{00000000-0005-0000-0000-0000F3850000}"/>
    <cellStyle name="Normal 3 11 16 3" xfId="28599" xr:uid="{00000000-0005-0000-0000-0000F4850000}"/>
    <cellStyle name="Normal 3 11 16 3 2" xfId="28600" xr:uid="{00000000-0005-0000-0000-0000F5850000}"/>
    <cellStyle name="Normal 3 11 16 3 3" xfId="28601" xr:uid="{00000000-0005-0000-0000-0000F6850000}"/>
    <cellStyle name="Normal 3 11 16 4" xfId="28602" xr:uid="{00000000-0005-0000-0000-0000F7850000}"/>
    <cellStyle name="Normal 3 11 17" xfId="2599" xr:uid="{00000000-0005-0000-0000-0000F8850000}"/>
    <cellStyle name="Normal 3 11 17 2" xfId="28603" xr:uid="{00000000-0005-0000-0000-0000F9850000}"/>
    <cellStyle name="Normal 3 11 17 2 2" xfId="28604" xr:uid="{00000000-0005-0000-0000-0000FA850000}"/>
    <cellStyle name="Normal 3 11 17 2 2 2" xfId="28605" xr:uid="{00000000-0005-0000-0000-0000FB850000}"/>
    <cellStyle name="Normal 3 11 17 2 2 3" xfId="28606" xr:uid="{00000000-0005-0000-0000-0000FC850000}"/>
    <cellStyle name="Normal 3 11 17 2 3" xfId="28607" xr:uid="{00000000-0005-0000-0000-0000FD850000}"/>
    <cellStyle name="Normal 3 11 17 2 4" xfId="28608" xr:uid="{00000000-0005-0000-0000-0000FE850000}"/>
    <cellStyle name="Normal 3 11 17 3" xfId="28609" xr:uid="{00000000-0005-0000-0000-0000FF850000}"/>
    <cellStyle name="Normal 3 11 17 3 2" xfId="28610" xr:uid="{00000000-0005-0000-0000-000000860000}"/>
    <cellStyle name="Normal 3 11 17 3 3" xfId="28611" xr:uid="{00000000-0005-0000-0000-000001860000}"/>
    <cellStyle name="Normal 3 11 17 4" xfId="28612" xr:uid="{00000000-0005-0000-0000-000002860000}"/>
    <cellStyle name="Normal 3 11 18" xfId="2600" xr:uid="{00000000-0005-0000-0000-000003860000}"/>
    <cellStyle name="Normal 3 11 18 2" xfId="28613" xr:uid="{00000000-0005-0000-0000-000004860000}"/>
    <cellStyle name="Normal 3 11 18 2 2" xfId="28614" xr:uid="{00000000-0005-0000-0000-000005860000}"/>
    <cellStyle name="Normal 3 11 18 2 2 2" xfId="28615" xr:uid="{00000000-0005-0000-0000-000006860000}"/>
    <cellStyle name="Normal 3 11 18 2 2 3" xfId="28616" xr:uid="{00000000-0005-0000-0000-000007860000}"/>
    <cellStyle name="Normal 3 11 18 2 3" xfId="28617" xr:uid="{00000000-0005-0000-0000-000008860000}"/>
    <cellStyle name="Normal 3 11 18 2 4" xfId="28618" xr:uid="{00000000-0005-0000-0000-000009860000}"/>
    <cellStyle name="Normal 3 11 18 3" xfId="28619" xr:uid="{00000000-0005-0000-0000-00000A860000}"/>
    <cellStyle name="Normal 3 11 18 3 2" xfId="28620" xr:uid="{00000000-0005-0000-0000-00000B860000}"/>
    <cellStyle name="Normal 3 11 18 3 3" xfId="28621" xr:uid="{00000000-0005-0000-0000-00000C860000}"/>
    <cellStyle name="Normal 3 11 18 4" xfId="28622" xr:uid="{00000000-0005-0000-0000-00000D860000}"/>
    <cellStyle name="Normal 3 11 19" xfId="2601" xr:uid="{00000000-0005-0000-0000-00000E860000}"/>
    <cellStyle name="Normal 3 11 19 2" xfId="28623" xr:uid="{00000000-0005-0000-0000-00000F860000}"/>
    <cellStyle name="Normal 3 11 19 2 2" xfId="28624" xr:uid="{00000000-0005-0000-0000-000010860000}"/>
    <cellStyle name="Normal 3 11 19 2 2 2" xfId="28625" xr:uid="{00000000-0005-0000-0000-000011860000}"/>
    <cellStyle name="Normal 3 11 19 2 2 3" xfId="28626" xr:uid="{00000000-0005-0000-0000-000012860000}"/>
    <cellStyle name="Normal 3 11 19 2 3" xfId="28627" xr:uid="{00000000-0005-0000-0000-000013860000}"/>
    <cellStyle name="Normal 3 11 19 2 4" xfId="28628" xr:uid="{00000000-0005-0000-0000-000014860000}"/>
    <cellStyle name="Normal 3 11 19 3" xfId="28629" xr:uid="{00000000-0005-0000-0000-000015860000}"/>
    <cellStyle name="Normal 3 11 19 3 2" xfId="28630" xr:uid="{00000000-0005-0000-0000-000016860000}"/>
    <cellStyle name="Normal 3 11 19 3 3" xfId="28631" xr:uid="{00000000-0005-0000-0000-000017860000}"/>
    <cellStyle name="Normal 3 11 19 4" xfId="28632" xr:uid="{00000000-0005-0000-0000-000018860000}"/>
    <cellStyle name="Normal 3 11 2" xfId="2602" xr:uid="{00000000-0005-0000-0000-000019860000}"/>
    <cellStyle name="Normal 3 11 2 2" xfId="28633" xr:uid="{00000000-0005-0000-0000-00001A860000}"/>
    <cellStyle name="Normal 3 11 2 2 2" xfId="28634" xr:uid="{00000000-0005-0000-0000-00001B860000}"/>
    <cellStyle name="Normal 3 11 2 2 2 2" xfId="28635" xr:uid="{00000000-0005-0000-0000-00001C860000}"/>
    <cellStyle name="Normal 3 11 2 2 2 3" xfId="28636" xr:uid="{00000000-0005-0000-0000-00001D860000}"/>
    <cellStyle name="Normal 3 11 2 2 3" xfId="28637" xr:uid="{00000000-0005-0000-0000-00001E860000}"/>
    <cellStyle name="Normal 3 11 2 2 4" xfId="28638" xr:uid="{00000000-0005-0000-0000-00001F860000}"/>
    <cellStyle name="Normal 3 11 2 3" xfId="28639" xr:uid="{00000000-0005-0000-0000-000020860000}"/>
    <cellStyle name="Normal 3 11 2 3 2" xfId="28640" xr:uid="{00000000-0005-0000-0000-000021860000}"/>
    <cellStyle name="Normal 3 11 2 3 3" xfId="28641" xr:uid="{00000000-0005-0000-0000-000022860000}"/>
    <cellStyle name="Normal 3 11 2 4" xfId="28642" xr:uid="{00000000-0005-0000-0000-000023860000}"/>
    <cellStyle name="Normal 3 11 20" xfId="2603" xr:uid="{00000000-0005-0000-0000-000024860000}"/>
    <cellStyle name="Normal 3 11 20 2" xfId="28643" xr:uid="{00000000-0005-0000-0000-000025860000}"/>
    <cellStyle name="Normal 3 11 20 2 2" xfId="28644" xr:uid="{00000000-0005-0000-0000-000026860000}"/>
    <cellStyle name="Normal 3 11 20 2 2 2" xfId="28645" xr:uid="{00000000-0005-0000-0000-000027860000}"/>
    <cellStyle name="Normal 3 11 20 2 2 3" xfId="28646" xr:uid="{00000000-0005-0000-0000-000028860000}"/>
    <cellStyle name="Normal 3 11 20 2 3" xfId="28647" xr:uid="{00000000-0005-0000-0000-000029860000}"/>
    <cellStyle name="Normal 3 11 20 2 4" xfId="28648" xr:uid="{00000000-0005-0000-0000-00002A860000}"/>
    <cellStyle name="Normal 3 11 20 3" xfId="28649" xr:uid="{00000000-0005-0000-0000-00002B860000}"/>
    <cellStyle name="Normal 3 11 20 3 2" xfId="28650" xr:uid="{00000000-0005-0000-0000-00002C860000}"/>
    <cellStyle name="Normal 3 11 20 3 3" xfId="28651" xr:uid="{00000000-0005-0000-0000-00002D860000}"/>
    <cellStyle name="Normal 3 11 20 4" xfId="28652" xr:uid="{00000000-0005-0000-0000-00002E860000}"/>
    <cellStyle name="Normal 3 11 21" xfId="2604" xr:uid="{00000000-0005-0000-0000-00002F860000}"/>
    <cellStyle name="Normal 3 11 21 2" xfId="28653" xr:uid="{00000000-0005-0000-0000-000030860000}"/>
    <cellStyle name="Normal 3 11 21 2 2" xfId="28654" xr:uid="{00000000-0005-0000-0000-000031860000}"/>
    <cellStyle name="Normal 3 11 21 2 2 2" xfId="28655" xr:uid="{00000000-0005-0000-0000-000032860000}"/>
    <cellStyle name="Normal 3 11 21 2 2 3" xfId="28656" xr:uid="{00000000-0005-0000-0000-000033860000}"/>
    <cellStyle name="Normal 3 11 21 2 3" xfId="28657" xr:uid="{00000000-0005-0000-0000-000034860000}"/>
    <cellStyle name="Normal 3 11 21 2 4" xfId="28658" xr:uid="{00000000-0005-0000-0000-000035860000}"/>
    <cellStyle name="Normal 3 11 21 3" xfId="28659" xr:uid="{00000000-0005-0000-0000-000036860000}"/>
    <cellStyle name="Normal 3 11 21 3 2" xfId="28660" xr:uid="{00000000-0005-0000-0000-000037860000}"/>
    <cellStyle name="Normal 3 11 21 3 3" xfId="28661" xr:uid="{00000000-0005-0000-0000-000038860000}"/>
    <cellStyle name="Normal 3 11 21 4" xfId="28662" xr:uid="{00000000-0005-0000-0000-000039860000}"/>
    <cellStyle name="Normal 3 11 22" xfId="2605" xr:uid="{00000000-0005-0000-0000-00003A860000}"/>
    <cellStyle name="Normal 3 11 22 2" xfId="28663" xr:uid="{00000000-0005-0000-0000-00003B860000}"/>
    <cellStyle name="Normal 3 11 22 2 2" xfId="28664" xr:uid="{00000000-0005-0000-0000-00003C860000}"/>
    <cellStyle name="Normal 3 11 22 2 2 2" xfId="28665" xr:uid="{00000000-0005-0000-0000-00003D860000}"/>
    <cellStyle name="Normal 3 11 22 2 2 3" xfId="28666" xr:uid="{00000000-0005-0000-0000-00003E860000}"/>
    <cellStyle name="Normal 3 11 22 2 3" xfId="28667" xr:uid="{00000000-0005-0000-0000-00003F860000}"/>
    <cellStyle name="Normal 3 11 22 2 4" xfId="28668" xr:uid="{00000000-0005-0000-0000-000040860000}"/>
    <cellStyle name="Normal 3 11 22 3" xfId="28669" xr:uid="{00000000-0005-0000-0000-000041860000}"/>
    <cellStyle name="Normal 3 11 22 3 2" xfId="28670" xr:uid="{00000000-0005-0000-0000-000042860000}"/>
    <cellStyle name="Normal 3 11 22 3 3" xfId="28671" xr:uid="{00000000-0005-0000-0000-000043860000}"/>
    <cellStyle name="Normal 3 11 22 4" xfId="28672" xr:uid="{00000000-0005-0000-0000-000044860000}"/>
    <cellStyle name="Normal 3 11 23" xfId="2606" xr:uid="{00000000-0005-0000-0000-000045860000}"/>
    <cellStyle name="Normal 3 11 23 2" xfId="28673" xr:uid="{00000000-0005-0000-0000-000046860000}"/>
    <cellStyle name="Normal 3 11 23 2 2" xfId="28674" xr:uid="{00000000-0005-0000-0000-000047860000}"/>
    <cellStyle name="Normal 3 11 23 2 2 2" xfId="28675" xr:uid="{00000000-0005-0000-0000-000048860000}"/>
    <cellStyle name="Normal 3 11 23 2 2 3" xfId="28676" xr:uid="{00000000-0005-0000-0000-000049860000}"/>
    <cellStyle name="Normal 3 11 23 2 3" xfId="28677" xr:uid="{00000000-0005-0000-0000-00004A860000}"/>
    <cellStyle name="Normal 3 11 23 2 4" xfId="28678" xr:uid="{00000000-0005-0000-0000-00004B860000}"/>
    <cellStyle name="Normal 3 11 23 3" xfId="28679" xr:uid="{00000000-0005-0000-0000-00004C860000}"/>
    <cellStyle name="Normal 3 11 23 3 2" xfId="28680" xr:uid="{00000000-0005-0000-0000-00004D860000}"/>
    <cellStyle name="Normal 3 11 23 3 3" xfId="28681" xr:uid="{00000000-0005-0000-0000-00004E860000}"/>
    <cellStyle name="Normal 3 11 23 4" xfId="28682" xr:uid="{00000000-0005-0000-0000-00004F860000}"/>
    <cellStyle name="Normal 3 11 24" xfId="28683" xr:uid="{00000000-0005-0000-0000-000050860000}"/>
    <cellStyle name="Normal 3 11 24 2" xfId="28684" xr:uid="{00000000-0005-0000-0000-000051860000}"/>
    <cellStyle name="Normal 3 11 24 2 2" xfId="28685" xr:uid="{00000000-0005-0000-0000-000052860000}"/>
    <cellStyle name="Normal 3 11 24 2 3" xfId="28686" xr:uid="{00000000-0005-0000-0000-000053860000}"/>
    <cellStyle name="Normal 3 11 24 3" xfId="28687" xr:uid="{00000000-0005-0000-0000-000054860000}"/>
    <cellStyle name="Normal 3 11 24 4" xfId="28688" xr:uid="{00000000-0005-0000-0000-000055860000}"/>
    <cellStyle name="Normal 3 11 25" xfId="28689" xr:uid="{00000000-0005-0000-0000-000056860000}"/>
    <cellStyle name="Normal 3 11 25 2" xfId="28690" xr:uid="{00000000-0005-0000-0000-000057860000}"/>
    <cellStyle name="Normal 3 11 25 3" xfId="28691" xr:uid="{00000000-0005-0000-0000-000058860000}"/>
    <cellStyle name="Normal 3 11 26" xfId="28692" xr:uid="{00000000-0005-0000-0000-000059860000}"/>
    <cellStyle name="Normal 3 11 3" xfId="2607" xr:uid="{00000000-0005-0000-0000-00005A860000}"/>
    <cellStyle name="Normal 3 11 3 2" xfId="28693" xr:uid="{00000000-0005-0000-0000-00005B860000}"/>
    <cellStyle name="Normal 3 11 3 2 2" xfId="28694" xr:uid="{00000000-0005-0000-0000-00005C860000}"/>
    <cellStyle name="Normal 3 11 3 2 2 2" xfId="28695" xr:uid="{00000000-0005-0000-0000-00005D860000}"/>
    <cellStyle name="Normal 3 11 3 2 2 3" xfId="28696" xr:uid="{00000000-0005-0000-0000-00005E860000}"/>
    <cellStyle name="Normal 3 11 3 2 3" xfId="28697" xr:uid="{00000000-0005-0000-0000-00005F860000}"/>
    <cellStyle name="Normal 3 11 3 2 4" xfId="28698" xr:uid="{00000000-0005-0000-0000-000060860000}"/>
    <cellStyle name="Normal 3 11 3 3" xfId="28699" xr:uid="{00000000-0005-0000-0000-000061860000}"/>
    <cellStyle name="Normal 3 11 3 3 2" xfId="28700" xr:uid="{00000000-0005-0000-0000-000062860000}"/>
    <cellStyle name="Normal 3 11 3 3 3" xfId="28701" xr:uid="{00000000-0005-0000-0000-000063860000}"/>
    <cellStyle name="Normal 3 11 3 4" xfId="28702" xr:uid="{00000000-0005-0000-0000-000064860000}"/>
    <cellStyle name="Normal 3 11 4" xfId="2608" xr:uid="{00000000-0005-0000-0000-000065860000}"/>
    <cellStyle name="Normal 3 11 4 2" xfId="28703" xr:uid="{00000000-0005-0000-0000-000066860000}"/>
    <cellStyle name="Normal 3 11 4 2 2" xfId="28704" xr:uid="{00000000-0005-0000-0000-000067860000}"/>
    <cellStyle name="Normal 3 11 4 2 2 2" xfId="28705" xr:uid="{00000000-0005-0000-0000-000068860000}"/>
    <cellStyle name="Normal 3 11 4 2 2 3" xfId="28706" xr:uid="{00000000-0005-0000-0000-000069860000}"/>
    <cellStyle name="Normal 3 11 4 2 3" xfId="28707" xr:uid="{00000000-0005-0000-0000-00006A860000}"/>
    <cellStyle name="Normal 3 11 4 2 4" xfId="28708" xr:uid="{00000000-0005-0000-0000-00006B860000}"/>
    <cellStyle name="Normal 3 11 4 3" xfId="28709" xr:uid="{00000000-0005-0000-0000-00006C860000}"/>
    <cellStyle name="Normal 3 11 4 3 2" xfId="28710" xr:uid="{00000000-0005-0000-0000-00006D860000}"/>
    <cellStyle name="Normal 3 11 4 3 3" xfId="28711" xr:uid="{00000000-0005-0000-0000-00006E860000}"/>
    <cellStyle name="Normal 3 11 4 4" xfId="28712" xr:uid="{00000000-0005-0000-0000-00006F860000}"/>
    <cellStyle name="Normal 3 11 5" xfId="2609" xr:uid="{00000000-0005-0000-0000-000070860000}"/>
    <cellStyle name="Normal 3 11 5 2" xfId="28713" xr:uid="{00000000-0005-0000-0000-000071860000}"/>
    <cellStyle name="Normal 3 11 5 2 2" xfId="28714" xr:uid="{00000000-0005-0000-0000-000072860000}"/>
    <cellStyle name="Normal 3 11 5 2 2 2" xfId="28715" xr:uid="{00000000-0005-0000-0000-000073860000}"/>
    <cellStyle name="Normal 3 11 5 2 2 3" xfId="28716" xr:uid="{00000000-0005-0000-0000-000074860000}"/>
    <cellStyle name="Normal 3 11 5 2 3" xfId="28717" xr:uid="{00000000-0005-0000-0000-000075860000}"/>
    <cellStyle name="Normal 3 11 5 2 4" xfId="28718" xr:uid="{00000000-0005-0000-0000-000076860000}"/>
    <cellStyle name="Normal 3 11 5 3" xfId="28719" xr:uid="{00000000-0005-0000-0000-000077860000}"/>
    <cellStyle name="Normal 3 11 5 3 2" xfId="28720" xr:uid="{00000000-0005-0000-0000-000078860000}"/>
    <cellStyle name="Normal 3 11 5 3 3" xfId="28721" xr:uid="{00000000-0005-0000-0000-000079860000}"/>
    <cellStyle name="Normal 3 11 5 4" xfId="28722" xr:uid="{00000000-0005-0000-0000-00007A860000}"/>
    <cellStyle name="Normal 3 11 6" xfId="2610" xr:uid="{00000000-0005-0000-0000-00007B860000}"/>
    <cellStyle name="Normal 3 11 6 2" xfId="28723" xr:uid="{00000000-0005-0000-0000-00007C860000}"/>
    <cellStyle name="Normal 3 11 6 2 2" xfId="28724" xr:uid="{00000000-0005-0000-0000-00007D860000}"/>
    <cellStyle name="Normal 3 11 6 2 2 2" xfId="28725" xr:uid="{00000000-0005-0000-0000-00007E860000}"/>
    <cellStyle name="Normal 3 11 6 2 2 3" xfId="28726" xr:uid="{00000000-0005-0000-0000-00007F860000}"/>
    <cellStyle name="Normal 3 11 6 2 3" xfId="28727" xr:uid="{00000000-0005-0000-0000-000080860000}"/>
    <cellStyle name="Normal 3 11 6 2 4" xfId="28728" xr:uid="{00000000-0005-0000-0000-000081860000}"/>
    <cellStyle name="Normal 3 11 6 3" xfId="28729" xr:uid="{00000000-0005-0000-0000-000082860000}"/>
    <cellStyle name="Normal 3 11 6 3 2" xfId="28730" xr:uid="{00000000-0005-0000-0000-000083860000}"/>
    <cellStyle name="Normal 3 11 6 3 3" xfId="28731" xr:uid="{00000000-0005-0000-0000-000084860000}"/>
    <cellStyle name="Normal 3 11 6 4" xfId="28732" xr:uid="{00000000-0005-0000-0000-000085860000}"/>
    <cellStyle name="Normal 3 11 7" xfId="2611" xr:uid="{00000000-0005-0000-0000-000086860000}"/>
    <cellStyle name="Normal 3 11 7 2" xfId="28733" xr:uid="{00000000-0005-0000-0000-000087860000}"/>
    <cellStyle name="Normal 3 11 7 2 2" xfId="28734" xr:uid="{00000000-0005-0000-0000-000088860000}"/>
    <cellStyle name="Normal 3 11 7 2 2 2" xfId="28735" xr:uid="{00000000-0005-0000-0000-000089860000}"/>
    <cellStyle name="Normal 3 11 7 2 2 3" xfId="28736" xr:uid="{00000000-0005-0000-0000-00008A860000}"/>
    <cellStyle name="Normal 3 11 7 2 3" xfId="28737" xr:uid="{00000000-0005-0000-0000-00008B860000}"/>
    <cellStyle name="Normal 3 11 7 2 4" xfId="28738" xr:uid="{00000000-0005-0000-0000-00008C860000}"/>
    <cellStyle name="Normal 3 11 7 3" xfId="28739" xr:uid="{00000000-0005-0000-0000-00008D860000}"/>
    <cellStyle name="Normal 3 11 7 3 2" xfId="28740" xr:uid="{00000000-0005-0000-0000-00008E860000}"/>
    <cellStyle name="Normal 3 11 7 3 3" xfId="28741" xr:uid="{00000000-0005-0000-0000-00008F860000}"/>
    <cellStyle name="Normal 3 11 7 4" xfId="28742" xr:uid="{00000000-0005-0000-0000-000090860000}"/>
    <cellStyle name="Normal 3 11 8" xfId="2612" xr:uid="{00000000-0005-0000-0000-000091860000}"/>
    <cellStyle name="Normal 3 11 8 2" xfId="28743" xr:uid="{00000000-0005-0000-0000-000092860000}"/>
    <cellStyle name="Normal 3 11 8 2 2" xfId="28744" xr:uid="{00000000-0005-0000-0000-000093860000}"/>
    <cellStyle name="Normal 3 11 8 2 2 2" xfId="28745" xr:uid="{00000000-0005-0000-0000-000094860000}"/>
    <cellStyle name="Normal 3 11 8 2 2 3" xfId="28746" xr:uid="{00000000-0005-0000-0000-000095860000}"/>
    <cellStyle name="Normal 3 11 8 2 3" xfId="28747" xr:uid="{00000000-0005-0000-0000-000096860000}"/>
    <cellStyle name="Normal 3 11 8 2 4" xfId="28748" xr:uid="{00000000-0005-0000-0000-000097860000}"/>
    <cellStyle name="Normal 3 11 8 3" xfId="28749" xr:uid="{00000000-0005-0000-0000-000098860000}"/>
    <cellStyle name="Normal 3 11 8 3 2" xfId="28750" xr:uid="{00000000-0005-0000-0000-000099860000}"/>
    <cellStyle name="Normal 3 11 8 3 3" xfId="28751" xr:uid="{00000000-0005-0000-0000-00009A860000}"/>
    <cellStyle name="Normal 3 11 8 4" xfId="28752" xr:uid="{00000000-0005-0000-0000-00009B860000}"/>
    <cellStyle name="Normal 3 11 9" xfId="2613" xr:uid="{00000000-0005-0000-0000-00009C860000}"/>
    <cellStyle name="Normal 3 11 9 2" xfId="28753" xr:uid="{00000000-0005-0000-0000-00009D860000}"/>
    <cellStyle name="Normal 3 11 9 2 2" xfId="28754" xr:uid="{00000000-0005-0000-0000-00009E860000}"/>
    <cellStyle name="Normal 3 11 9 2 2 2" xfId="28755" xr:uid="{00000000-0005-0000-0000-00009F860000}"/>
    <cellStyle name="Normal 3 11 9 2 2 3" xfId="28756" xr:uid="{00000000-0005-0000-0000-0000A0860000}"/>
    <cellStyle name="Normal 3 11 9 2 3" xfId="28757" xr:uid="{00000000-0005-0000-0000-0000A1860000}"/>
    <cellStyle name="Normal 3 11 9 2 4" xfId="28758" xr:uid="{00000000-0005-0000-0000-0000A2860000}"/>
    <cellStyle name="Normal 3 11 9 3" xfId="28759" xr:uid="{00000000-0005-0000-0000-0000A3860000}"/>
    <cellStyle name="Normal 3 11 9 3 2" xfId="28760" xr:uid="{00000000-0005-0000-0000-0000A4860000}"/>
    <cellStyle name="Normal 3 11 9 3 3" xfId="28761" xr:uid="{00000000-0005-0000-0000-0000A5860000}"/>
    <cellStyle name="Normal 3 11 9 4" xfId="28762" xr:uid="{00000000-0005-0000-0000-0000A6860000}"/>
    <cellStyle name="Normal 3 12" xfId="2614" xr:uid="{00000000-0005-0000-0000-0000A7860000}"/>
    <cellStyle name="Normal 3 12 10" xfId="2615" xr:uid="{00000000-0005-0000-0000-0000A8860000}"/>
    <cellStyle name="Normal 3 12 10 2" xfId="28763" xr:uid="{00000000-0005-0000-0000-0000A9860000}"/>
    <cellStyle name="Normal 3 12 10 2 2" xfId="28764" xr:uid="{00000000-0005-0000-0000-0000AA860000}"/>
    <cellStyle name="Normal 3 12 10 2 2 2" xfId="28765" xr:uid="{00000000-0005-0000-0000-0000AB860000}"/>
    <cellStyle name="Normal 3 12 10 2 2 3" xfId="28766" xr:uid="{00000000-0005-0000-0000-0000AC860000}"/>
    <cellStyle name="Normal 3 12 10 2 3" xfId="28767" xr:uid="{00000000-0005-0000-0000-0000AD860000}"/>
    <cellStyle name="Normal 3 12 10 2 4" xfId="28768" xr:uid="{00000000-0005-0000-0000-0000AE860000}"/>
    <cellStyle name="Normal 3 12 10 3" xfId="28769" xr:uid="{00000000-0005-0000-0000-0000AF860000}"/>
    <cellStyle name="Normal 3 12 10 3 2" xfId="28770" xr:uid="{00000000-0005-0000-0000-0000B0860000}"/>
    <cellStyle name="Normal 3 12 10 3 3" xfId="28771" xr:uid="{00000000-0005-0000-0000-0000B1860000}"/>
    <cellStyle name="Normal 3 12 10 4" xfId="28772" xr:uid="{00000000-0005-0000-0000-0000B2860000}"/>
    <cellStyle name="Normal 3 12 11" xfId="2616" xr:uid="{00000000-0005-0000-0000-0000B3860000}"/>
    <cellStyle name="Normal 3 12 11 2" xfId="28773" xr:uid="{00000000-0005-0000-0000-0000B4860000}"/>
    <cellStyle name="Normal 3 12 11 2 2" xfId="28774" xr:uid="{00000000-0005-0000-0000-0000B5860000}"/>
    <cellStyle name="Normal 3 12 11 2 2 2" xfId="28775" xr:uid="{00000000-0005-0000-0000-0000B6860000}"/>
    <cellStyle name="Normal 3 12 11 2 2 3" xfId="28776" xr:uid="{00000000-0005-0000-0000-0000B7860000}"/>
    <cellStyle name="Normal 3 12 11 2 3" xfId="28777" xr:uid="{00000000-0005-0000-0000-0000B8860000}"/>
    <cellStyle name="Normal 3 12 11 2 4" xfId="28778" xr:uid="{00000000-0005-0000-0000-0000B9860000}"/>
    <cellStyle name="Normal 3 12 11 3" xfId="28779" xr:uid="{00000000-0005-0000-0000-0000BA860000}"/>
    <cellStyle name="Normal 3 12 11 3 2" xfId="28780" xr:uid="{00000000-0005-0000-0000-0000BB860000}"/>
    <cellStyle name="Normal 3 12 11 3 3" xfId="28781" xr:uid="{00000000-0005-0000-0000-0000BC860000}"/>
    <cellStyle name="Normal 3 12 11 4" xfId="28782" xr:uid="{00000000-0005-0000-0000-0000BD860000}"/>
    <cellStyle name="Normal 3 12 12" xfId="2617" xr:uid="{00000000-0005-0000-0000-0000BE860000}"/>
    <cellStyle name="Normal 3 12 12 2" xfId="28783" xr:uid="{00000000-0005-0000-0000-0000BF860000}"/>
    <cellStyle name="Normal 3 12 12 2 2" xfId="28784" xr:uid="{00000000-0005-0000-0000-0000C0860000}"/>
    <cellStyle name="Normal 3 12 12 2 2 2" xfId="28785" xr:uid="{00000000-0005-0000-0000-0000C1860000}"/>
    <cellStyle name="Normal 3 12 12 2 2 3" xfId="28786" xr:uid="{00000000-0005-0000-0000-0000C2860000}"/>
    <cellStyle name="Normal 3 12 12 2 3" xfId="28787" xr:uid="{00000000-0005-0000-0000-0000C3860000}"/>
    <cellStyle name="Normal 3 12 12 2 4" xfId="28788" xr:uid="{00000000-0005-0000-0000-0000C4860000}"/>
    <cellStyle name="Normal 3 12 12 3" xfId="28789" xr:uid="{00000000-0005-0000-0000-0000C5860000}"/>
    <cellStyle name="Normal 3 12 12 3 2" xfId="28790" xr:uid="{00000000-0005-0000-0000-0000C6860000}"/>
    <cellStyle name="Normal 3 12 12 3 3" xfId="28791" xr:uid="{00000000-0005-0000-0000-0000C7860000}"/>
    <cellStyle name="Normal 3 12 12 4" xfId="28792" xr:uid="{00000000-0005-0000-0000-0000C8860000}"/>
    <cellStyle name="Normal 3 12 13" xfId="2618" xr:uid="{00000000-0005-0000-0000-0000C9860000}"/>
    <cellStyle name="Normal 3 12 13 2" xfId="28793" xr:uid="{00000000-0005-0000-0000-0000CA860000}"/>
    <cellStyle name="Normal 3 12 13 2 2" xfId="28794" xr:uid="{00000000-0005-0000-0000-0000CB860000}"/>
    <cellStyle name="Normal 3 12 13 2 2 2" xfId="28795" xr:uid="{00000000-0005-0000-0000-0000CC860000}"/>
    <cellStyle name="Normal 3 12 13 2 2 3" xfId="28796" xr:uid="{00000000-0005-0000-0000-0000CD860000}"/>
    <cellStyle name="Normal 3 12 13 2 3" xfId="28797" xr:uid="{00000000-0005-0000-0000-0000CE860000}"/>
    <cellStyle name="Normal 3 12 13 2 4" xfId="28798" xr:uid="{00000000-0005-0000-0000-0000CF860000}"/>
    <cellStyle name="Normal 3 12 13 3" xfId="28799" xr:uid="{00000000-0005-0000-0000-0000D0860000}"/>
    <cellStyle name="Normal 3 12 13 3 2" xfId="28800" xr:uid="{00000000-0005-0000-0000-0000D1860000}"/>
    <cellStyle name="Normal 3 12 13 3 3" xfId="28801" xr:uid="{00000000-0005-0000-0000-0000D2860000}"/>
    <cellStyle name="Normal 3 12 13 4" xfId="28802" xr:uid="{00000000-0005-0000-0000-0000D3860000}"/>
    <cellStyle name="Normal 3 12 14" xfId="2619" xr:uid="{00000000-0005-0000-0000-0000D4860000}"/>
    <cellStyle name="Normal 3 12 14 2" xfId="28803" xr:uid="{00000000-0005-0000-0000-0000D5860000}"/>
    <cellStyle name="Normal 3 12 14 2 2" xfId="28804" xr:uid="{00000000-0005-0000-0000-0000D6860000}"/>
    <cellStyle name="Normal 3 12 14 2 2 2" xfId="28805" xr:uid="{00000000-0005-0000-0000-0000D7860000}"/>
    <cellStyle name="Normal 3 12 14 2 2 3" xfId="28806" xr:uid="{00000000-0005-0000-0000-0000D8860000}"/>
    <cellStyle name="Normal 3 12 14 2 3" xfId="28807" xr:uid="{00000000-0005-0000-0000-0000D9860000}"/>
    <cellStyle name="Normal 3 12 14 2 4" xfId="28808" xr:uid="{00000000-0005-0000-0000-0000DA860000}"/>
    <cellStyle name="Normal 3 12 14 3" xfId="28809" xr:uid="{00000000-0005-0000-0000-0000DB860000}"/>
    <cellStyle name="Normal 3 12 14 3 2" xfId="28810" xr:uid="{00000000-0005-0000-0000-0000DC860000}"/>
    <cellStyle name="Normal 3 12 14 3 3" xfId="28811" xr:uid="{00000000-0005-0000-0000-0000DD860000}"/>
    <cellStyle name="Normal 3 12 14 4" xfId="28812" xr:uid="{00000000-0005-0000-0000-0000DE860000}"/>
    <cellStyle name="Normal 3 12 15" xfId="2620" xr:uid="{00000000-0005-0000-0000-0000DF860000}"/>
    <cellStyle name="Normal 3 12 15 2" xfId="28813" xr:uid="{00000000-0005-0000-0000-0000E0860000}"/>
    <cellStyle name="Normal 3 12 15 2 2" xfId="28814" xr:uid="{00000000-0005-0000-0000-0000E1860000}"/>
    <cellStyle name="Normal 3 12 15 2 2 2" xfId="28815" xr:uid="{00000000-0005-0000-0000-0000E2860000}"/>
    <cellStyle name="Normal 3 12 15 2 2 3" xfId="28816" xr:uid="{00000000-0005-0000-0000-0000E3860000}"/>
    <cellStyle name="Normal 3 12 15 2 3" xfId="28817" xr:uid="{00000000-0005-0000-0000-0000E4860000}"/>
    <cellStyle name="Normal 3 12 15 2 4" xfId="28818" xr:uid="{00000000-0005-0000-0000-0000E5860000}"/>
    <cellStyle name="Normal 3 12 15 3" xfId="28819" xr:uid="{00000000-0005-0000-0000-0000E6860000}"/>
    <cellStyle name="Normal 3 12 15 3 2" xfId="28820" xr:uid="{00000000-0005-0000-0000-0000E7860000}"/>
    <cellStyle name="Normal 3 12 15 3 3" xfId="28821" xr:uid="{00000000-0005-0000-0000-0000E8860000}"/>
    <cellStyle name="Normal 3 12 15 4" xfId="28822" xr:uid="{00000000-0005-0000-0000-0000E9860000}"/>
    <cellStyle name="Normal 3 12 16" xfId="2621" xr:uid="{00000000-0005-0000-0000-0000EA860000}"/>
    <cellStyle name="Normal 3 12 16 2" xfId="28823" xr:uid="{00000000-0005-0000-0000-0000EB860000}"/>
    <cellStyle name="Normal 3 12 16 2 2" xfId="28824" xr:uid="{00000000-0005-0000-0000-0000EC860000}"/>
    <cellStyle name="Normal 3 12 16 2 2 2" xfId="28825" xr:uid="{00000000-0005-0000-0000-0000ED860000}"/>
    <cellStyle name="Normal 3 12 16 2 2 3" xfId="28826" xr:uid="{00000000-0005-0000-0000-0000EE860000}"/>
    <cellStyle name="Normal 3 12 16 2 3" xfId="28827" xr:uid="{00000000-0005-0000-0000-0000EF860000}"/>
    <cellStyle name="Normal 3 12 16 2 4" xfId="28828" xr:uid="{00000000-0005-0000-0000-0000F0860000}"/>
    <cellStyle name="Normal 3 12 16 3" xfId="28829" xr:uid="{00000000-0005-0000-0000-0000F1860000}"/>
    <cellStyle name="Normal 3 12 16 3 2" xfId="28830" xr:uid="{00000000-0005-0000-0000-0000F2860000}"/>
    <cellStyle name="Normal 3 12 16 3 3" xfId="28831" xr:uid="{00000000-0005-0000-0000-0000F3860000}"/>
    <cellStyle name="Normal 3 12 16 4" xfId="28832" xr:uid="{00000000-0005-0000-0000-0000F4860000}"/>
    <cellStyle name="Normal 3 12 17" xfId="2622" xr:uid="{00000000-0005-0000-0000-0000F5860000}"/>
    <cellStyle name="Normal 3 12 17 2" xfId="28833" xr:uid="{00000000-0005-0000-0000-0000F6860000}"/>
    <cellStyle name="Normal 3 12 17 2 2" xfId="28834" xr:uid="{00000000-0005-0000-0000-0000F7860000}"/>
    <cellStyle name="Normal 3 12 17 2 2 2" xfId="28835" xr:uid="{00000000-0005-0000-0000-0000F8860000}"/>
    <cellStyle name="Normal 3 12 17 2 2 3" xfId="28836" xr:uid="{00000000-0005-0000-0000-0000F9860000}"/>
    <cellStyle name="Normal 3 12 17 2 3" xfId="28837" xr:uid="{00000000-0005-0000-0000-0000FA860000}"/>
    <cellStyle name="Normal 3 12 17 2 4" xfId="28838" xr:uid="{00000000-0005-0000-0000-0000FB860000}"/>
    <cellStyle name="Normal 3 12 17 3" xfId="28839" xr:uid="{00000000-0005-0000-0000-0000FC860000}"/>
    <cellStyle name="Normal 3 12 17 3 2" xfId="28840" xr:uid="{00000000-0005-0000-0000-0000FD860000}"/>
    <cellStyle name="Normal 3 12 17 3 3" xfId="28841" xr:uid="{00000000-0005-0000-0000-0000FE860000}"/>
    <cellStyle name="Normal 3 12 17 4" xfId="28842" xr:uid="{00000000-0005-0000-0000-0000FF860000}"/>
    <cellStyle name="Normal 3 12 18" xfId="2623" xr:uid="{00000000-0005-0000-0000-000000870000}"/>
    <cellStyle name="Normal 3 12 18 2" xfId="28843" xr:uid="{00000000-0005-0000-0000-000001870000}"/>
    <cellStyle name="Normal 3 12 18 2 2" xfId="28844" xr:uid="{00000000-0005-0000-0000-000002870000}"/>
    <cellStyle name="Normal 3 12 18 2 2 2" xfId="28845" xr:uid="{00000000-0005-0000-0000-000003870000}"/>
    <cellStyle name="Normal 3 12 18 2 2 3" xfId="28846" xr:uid="{00000000-0005-0000-0000-000004870000}"/>
    <cellStyle name="Normal 3 12 18 2 3" xfId="28847" xr:uid="{00000000-0005-0000-0000-000005870000}"/>
    <cellStyle name="Normal 3 12 18 2 4" xfId="28848" xr:uid="{00000000-0005-0000-0000-000006870000}"/>
    <cellStyle name="Normal 3 12 18 3" xfId="28849" xr:uid="{00000000-0005-0000-0000-000007870000}"/>
    <cellStyle name="Normal 3 12 18 3 2" xfId="28850" xr:uid="{00000000-0005-0000-0000-000008870000}"/>
    <cellStyle name="Normal 3 12 18 3 3" xfId="28851" xr:uid="{00000000-0005-0000-0000-000009870000}"/>
    <cellStyle name="Normal 3 12 18 4" xfId="28852" xr:uid="{00000000-0005-0000-0000-00000A870000}"/>
    <cellStyle name="Normal 3 12 19" xfId="2624" xr:uid="{00000000-0005-0000-0000-00000B870000}"/>
    <cellStyle name="Normal 3 12 19 2" xfId="28853" xr:uid="{00000000-0005-0000-0000-00000C870000}"/>
    <cellStyle name="Normal 3 12 19 2 2" xfId="28854" xr:uid="{00000000-0005-0000-0000-00000D870000}"/>
    <cellStyle name="Normal 3 12 19 2 2 2" xfId="28855" xr:uid="{00000000-0005-0000-0000-00000E870000}"/>
    <cellStyle name="Normal 3 12 19 2 2 3" xfId="28856" xr:uid="{00000000-0005-0000-0000-00000F870000}"/>
    <cellStyle name="Normal 3 12 19 2 3" xfId="28857" xr:uid="{00000000-0005-0000-0000-000010870000}"/>
    <cellStyle name="Normal 3 12 19 2 4" xfId="28858" xr:uid="{00000000-0005-0000-0000-000011870000}"/>
    <cellStyle name="Normal 3 12 19 3" xfId="28859" xr:uid="{00000000-0005-0000-0000-000012870000}"/>
    <cellStyle name="Normal 3 12 19 3 2" xfId="28860" xr:uid="{00000000-0005-0000-0000-000013870000}"/>
    <cellStyle name="Normal 3 12 19 3 3" xfId="28861" xr:uid="{00000000-0005-0000-0000-000014870000}"/>
    <cellStyle name="Normal 3 12 19 4" xfId="28862" xr:uid="{00000000-0005-0000-0000-000015870000}"/>
    <cellStyle name="Normal 3 12 2" xfId="2625" xr:uid="{00000000-0005-0000-0000-000016870000}"/>
    <cellStyle name="Normal 3 12 2 2" xfId="28863" xr:uid="{00000000-0005-0000-0000-000017870000}"/>
    <cellStyle name="Normal 3 12 2 2 2" xfId="28864" xr:uid="{00000000-0005-0000-0000-000018870000}"/>
    <cellStyle name="Normal 3 12 2 2 2 2" xfId="28865" xr:uid="{00000000-0005-0000-0000-000019870000}"/>
    <cellStyle name="Normal 3 12 2 2 2 3" xfId="28866" xr:uid="{00000000-0005-0000-0000-00001A870000}"/>
    <cellStyle name="Normal 3 12 2 2 3" xfId="28867" xr:uid="{00000000-0005-0000-0000-00001B870000}"/>
    <cellStyle name="Normal 3 12 2 2 4" xfId="28868" xr:uid="{00000000-0005-0000-0000-00001C870000}"/>
    <cellStyle name="Normal 3 12 2 3" xfId="28869" xr:uid="{00000000-0005-0000-0000-00001D870000}"/>
    <cellStyle name="Normal 3 12 2 3 2" xfId="28870" xr:uid="{00000000-0005-0000-0000-00001E870000}"/>
    <cellStyle name="Normal 3 12 2 3 3" xfId="28871" xr:uid="{00000000-0005-0000-0000-00001F870000}"/>
    <cellStyle name="Normal 3 12 2 4" xfId="28872" xr:uid="{00000000-0005-0000-0000-000020870000}"/>
    <cellStyle name="Normal 3 12 20" xfId="2626" xr:uid="{00000000-0005-0000-0000-000021870000}"/>
    <cellStyle name="Normal 3 12 20 2" xfId="28873" xr:uid="{00000000-0005-0000-0000-000022870000}"/>
    <cellStyle name="Normal 3 12 20 2 2" xfId="28874" xr:uid="{00000000-0005-0000-0000-000023870000}"/>
    <cellStyle name="Normal 3 12 20 2 2 2" xfId="28875" xr:uid="{00000000-0005-0000-0000-000024870000}"/>
    <cellStyle name="Normal 3 12 20 2 2 3" xfId="28876" xr:uid="{00000000-0005-0000-0000-000025870000}"/>
    <cellStyle name="Normal 3 12 20 2 3" xfId="28877" xr:uid="{00000000-0005-0000-0000-000026870000}"/>
    <cellStyle name="Normal 3 12 20 2 4" xfId="28878" xr:uid="{00000000-0005-0000-0000-000027870000}"/>
    <cellStyle name="Normal 3 12 20 3" xfId="28879" xr:uid="{00000000-0005-0000-0000-000028870000}"/>
    <cellStyle name="Normal 3 12 20 3 2" xfId="28880" xr:uid="{00000000-0005-0000-0000-000029870000}"/>
    <cellStyle name="Normal 3 12 20 3 3" xfId="28881" xr:uid="{00000000-0005-0000-0000-00002A870000}"/>
    <cellStyle name="Normal 3 12 20 4" xfId="28882" xr:uid="{00000000-0005-0000-0000-00002B870000}"/>
    <cellStyle name="Normal 3 12 21" xfId="2627" xr:uid="{00000000-0005-0000-0000-00002C870000}"/>
    <cellStyle name="Normal 3 12 21 2" xfId="28883" xr:uid="{00000000-0005-0000-0000-00002D870000}"/>
    <cellStyle name="Normal 3 12 21 2 2" xfId="28884" xr:uid="{00000000-0005-0000-0000-00002E870000}"/>
    <cellStyle name="Normal 3 12 21 2 2 2" xfId="28885" xr:uid="{00000000-0005-0000-0000-00002F870000}"/>
    <cellStyle name="Normal 3 12 21 2 2 3" xfId="28886" xr:uid="{00000000-0005-0000-0000-000030870000}"/>
    <cellStyle name="Normal 3 12 21 2 3" xfId="28887" xr:uid="{00000000-0005-0000-0000-000031870000}"/>
    <cellStyle name="Normal 3 12 21 2 4" xfId="28888" xr:uid="{00000000-0005-0000-0000-000032870000}"/>
    <cellStyle name="Normal 3 12 21 3" xfId="28889" xr:uid="{00000000-0005-0000-0000-000033870000}"/>
    <cellStyle name="Normal 3 12 21 3 2" xfId="28890" xr:uid="{00000000-0005-0000-0000-000034870000}"/>
    <cellStyle name="Normal 3 12 21 3 3" xfId="28891" xr:uid="{00000000-0005-0000-0000-000035870000}"/>
    <cellStyle name="Normal 3 12 21 4" xfId="28892" xr:uid="{00000000-0005-0000-0000-000036870000}"/>
    <cellStyle name="Normal 3 12 22" xfId="2628" xr:uid="{00000000-0005-0000-0000-000037870000}"/>
    <cellStyle name="Normal 3 12 22 2" xfId="28893" xr:uid="{00000000-0005-0000-0000-000038870000}"/>
    <cellStyle name="Normal 3 12 22 2 2" xfId="28894" xr:uid="{00000000-0005-0000-0000-000039870000}"/>
    <cellStyle name="Normal 3 12 22 2 2 2" xfId="28895" xr:uid="{00000000-0005-0000-0000-00003A870000}"/>
    <cellStyle name="Normal 3 12 22 2 2 3" xfId="28896" xr:uid="{00000000-0005-0000-0000-00003B870000}"/>
    <cellStyle name="Normal 3 12 22 2 3" xfId="28897" xr:uid="{00000000-0005-0000-0000-00003C870000}"/>
    <cellStyle name="Normal 3 12 22 2 4" xfId="28898" xr:uid="{00000000-0005-0000-0000-00003D870000}"/>
    <cellStyle name="Normal 3 12 22 3" xfId="28899" xr:uid="{00000000-0005-0000-0000-00003E870000}"/>
    <cellStyle name="Normal 3 12 22 3 2" xfId="28900" xr:uid="{00000000-0005-0000-0000-00003F870000}"/>
    <cellStyle name="Normal 3 12 22 3 3" xfId="28901" xr:uid="{00000000-0005-0000-0000-000040870000}"/>
    <cellStyle name="Normal 3 12 22 4" xfId="28902" xr:uid="{00000000-0005-0000-0000-000041870000}"/>
    <cellStyle name="Normal 3 12 23" xfId="2629" xr:uid="{00000000-0005-0000-0000-000042870000}"/>
    <cellStyle name="Normal 3 12 23 2" xfId="28903" xr:uid="{00000000-0005-0000-0000-000043870000}"/>
    <cellStyle name="Normal 3 12 23 2 2" xfId="28904" xr:uid="{00000000-0005-0000-0000-000044870000}"/>
    <cellStyle name="Normal 3 12 23 2 2 2" xfId="28905" xr:uid="{00000000-0005-0000-0000-000045870000}"/>
    <cellStyle name="Normal 3 12 23 2 2 3" xfId="28906" xr:uid="{00000000-0005-0000-0000-000046870000}"/>
    <cellStyle name="Normal 3 12 23 2 3" xfId="28907" xr:uid="{00000000-0005-0000-0000-000047870000}"/>
    <cellStyle name="Normal 3 12 23 2 4" xfId="28908" xr:uid="{00000000-0005-0000-0000-000048870000}"/>
    <cellStyle name="Normal 3 12 23 3" xfId="28909" xr:uid="{00000000-0005-0000-0000-000049870000}"/>
    <cellStyle name="Normal 3 12 23 3 2" xfId="28910" xr:uid="{00000000-0005-0000-0000-00004A870000}"/>
    <cellStyle name="Normal 3 12 23 3 3" xfId="28911" xr:uid="{00000000-0005-0000-0000-00004B870000}"/>
    <cellStyle name="Normal 3 12 23 4" xfId="28912" xr:uid="{00000000-0005-0000-0000-00004C870000}"/>
    <cellStyle name="Normal 3 12 24" xfId="28913" xr:uid="{00000000-0005-0000-0000-00004D870000}"/>
    <cellStyle name="Normal 3 12 24 2" xfId="28914" xr:uid="{00000000-0005-0000-0000-00004E870000}"/>
    <cellStyle name="Normal 3 12 24 2 2" xfId="28915" xr:uid="{00000000-0005-0000-0000-00004F870000}"/>
    <cellStyle name="Normal 3 12 24 2 3" xfId="28916" xr:uid="{00000000-0005-0000-0000-000050870000}"/>
    <cellStyle name="Normal 3 12 24 3" xfId="28917" xr:uid="{00000000-0005-0000-0000-000051870000}"/>
    <cellStyle name="Normal 3 12 24 4" xfId="28918" xr:uid="{00000000-0005-0000-0000-000052870000}"/>
    <cellStyle name="Normal 3 12 25" xfId="28919" xr:uid="{00000000-0005-0000-0000-000053870000}"/>
    <cellStyle name="Normal 3 12 25 2" xfId="28920" xr:uid="{00000000-0005-0000-0000-000054870000}"/>
    <cellStyle name="Normal 3 12 25 3" xfId="28921" xr:uid="{00000000-0005-0000-0000-000055870000}"/>
    <cellStyle name="Normal 3 12 26" xfId="28922" xr:uid="{00000000-0005-0000-0000-000056870000}"/>
    <cellStyle name="Normal 3 12 3" xfId="2630" xr:uid="{00000000-0005-0000-0000-000057870000}"/>
    <cellStyle name="Normal 3 12 3 2" xfId="28923" xr:uid="{00000000-0005-0000-0000-000058870000}"/>
    <cellStyle name="Normal 3 12 3 2 2" xfId="28924" xr:uid="{00000000-0005-0000-0000-000059870000}"/>
    <cellStyle name="Normal 3 12 3 2 2 2" xfId="28925" xr:uid="{00000000-0005-0000-0000-00005A870000}"/>
    <cellStyle name="Normal 3 12 3 2 2 3" xfId="28926" xr:uid="{00000000-0005-0000-0000-00005B870000}"/>
    <cellStyle name="Normal 3 12 3 2 3" xfId="28927" xr:uid="{00000000-0005-0000-0000-00005C870000}"/>
    <cellStyle name="Normal 3 12 3 2 4" xfId="28928" xr:uid="{00000000-0005-0000-0000-00005D870000}"/>
    <cellStyle name="Normal 3 12 3 3" xfId="28929" xr:uid="{00000000-0005-0000-0000-00005E870000}"/>
    <cellStyle name="Normal 3 12 3 3 2" xfId="28930" xr:uid="{00000000-0005-0000-0000-00005F870000}"/>
    <cellStyle name="Normal 3 12 3 3 3" xfId="28931" xr:uid="{00000000-0005-0000-0000-000060870000}"/>
    <cellStyle name="Normal 3 12 3 4" xfId="28932" xr:uid="{00000000-0005-0000-0000-000061870000}"/>
    <cellStyle name="Normal 3 12 4" xfId="2631" xr:uid="{00000000-0005-0000-0000-000062870000}"/>
    <cellStyle name="Normal 3 12 4 2" xfId="28933" xr:uid="{00000000-0005-0000-0000-000063870000}"/>
    <cellStyle name="Normal 3 12 4 2 2" xfId="28934" xr:uid="{00000000-0005-0000-0000-000064870000}"/>
    <cellStyle name="Normal 3 12 4 2 2 2" xfId="28935" xr:uid="{00000000-0005-0000-0000-000065870000}"/>
    <cellStyle name="Normal 3 12 4 2 2 3" xfId="28936" xr:uid="{00000000-0005-0000-0000-000066870000}"/>
    <cellStyle name="Normal 3 12 4 2 3" xfId="28937" xr:uid="{00000000-0005-0000-0000-000067870000}"/>
    <cellStyle name="Normal 3 12 4 2 4" xfId="28938" xr:uid="{00000000-0005-0000-0000-000068870000}"/>
    <cellStyle name="Normal 3 12 4 3" xfId="28939" xr:uid="{00000000-0005-0000-0000-000069870000}"/>
    <cellStyle name="Normal 3 12 4 3 2" xfId="28940" xr:uid="{00000000-0005-0000-0000-00006A870000}"/>
    <cellStyle name="Normal 3 12 4 3 3" xfId="28941" xr:uid="{00000000-0005-0000-0000-00006B870000}"/>
    <cellStyle name="Normal 3 12 4 4" xfId="28942" xr:uid="{00000000-0005-0000-0000-00006C870000}"/>
    <cellStyle name="Normal 3 12 5" xfId="2632" xr:uid="{00000000-0005-0000-0000-00006D870000}"/>
    <cellStyle name="Normal 3 12 5 2" xfId="28943" xr:uid="{00000000-0005-0000-0000-00006E870000}"/>
    <cellStyle name="Normal 3 12 5 2 2" xfId="28944" xr:uid="{00000000-0005-0000-0000-00006F870000}"/>
    <cellStyle name="Normal 3 12 5 2 2 2" xfId="28945" xr:uid="{00000000-0005-0000-0000-000070870000}"/>
    <cellStyle name="Normal 3 12 5 2 2 3" xfId="28946" xr:uid="{00000000-0005-0000-0000-000071870000}"/>
    <cellStyle name="Normal 3 12 5 2 3" xfId="28947" xr:uid="{00000000-0005-0000-0000-000072870000}"/>
    <cellStyle name="Normal 3 12 5 2 4" xfId="28948" xr:uid="{00000000-0005-0000-0000-000073870000}"/>
    <cellStyle name="Normal 3 12 5 3" xfId="28949" xr:uid="{00000000-0005-0000-0000-000074870000}"/>
    <cellStyle name="Normal 3 12 5 3 2" xfId="28950" xr:uid="{00000000-0005-0000-0000-000075870000}"/>
    <cellStyle name="Normal 3 12 5 3 3" xfId="28951" xr:uid="{00000000-0005-0000-0000-000076870000}"/>
    <cellStyle name="Normal 3 12 5 4" xfId="28952" xr:uid="{00000000-0005-0000-0000-000077870000}"/>
    <cellStyle name="Normal 3 12 6" xfId="2633" xr:uid="{00000000-0005-0000-0000-000078870000}"/>
    <cellStyle name="Normal 3 12 6 2" xfId="28953" xr:uid="{00000000-0005-0000-0000-000079870000}"/>
    <cellStyle name="Normal 3 12 6 2 2" xfId="28954" xr:uid="{00000000-0005-0000-0000-00007A870000}"/>
    <cellStyle name="Normal 3 12 6 2 2 2" xfId="28955" xr:uid="{00000000-0005-0000-0000-00007B870000}"/>
    <cellStyle name="Normal 3 12 6 2 2 3" xfId="28956" xr:uid="{00000000-0005-0000-0000-00007C870000}"/>
    <cellStyle name="Normal 3 12 6 2 3" xfId="28957" xr:uid="{00000000-0005-0000-0000-00007D870000}"/>
    <cellStyle name="Normal 3 12 6 2 4" xfId="28958" xr:uid="{00000000-0005-0000-0000-00007E870000}"/>
    <cellStyle name="Normal 3 12 6 3" xfId="28959" xr:uid="{00000000-0005-0000-0000-00007F870000}"/>
    <cellStyle name="Normal 3 12 6 3 2" xfId="28960" xr:uid="{00000000-0005-0000-0000-000080870000}"/>
    <cellStyle name="Normal 3 12 6 3 3" xfId="28961" xr:uid="{00000000-0005-0000-0000-000081870000}"/>
    <cellStyle name="Normal 3 12 6 4" xfId="28962" xr:uid="{00000000-0005-0000-0000-000082870000}"/>
    <cellStyle name="Normal 3 12 7" xfId="2634" xr:uid="{00000000-0005-0000-0000-000083870000}"/>
    <cellStyle name="Normal 3 12 7 2" xfId="28963" xr:uid="{00000000-0005-0000-0000-000084870000}"/>
    <cellStyle name="Normal 3 12 7 2 2" xfId="28964" xr:uid="{00000000-0005-0000-0000-000085870000}"/>
    <cellStyle name="Normal 3 12 7 2 2 2" xfId="28965" xr:uid="{00000000-0005-0000-0000-000086870000}"/>
    <cellStyle name="Normal 3 12 7 2 2 3" xfId="28966" xr:uid="{00000000-0005-0000-0000-000087870000}"/>
    <cellStyle name="Normal 3 12 7 2 3" xfId="28967" xr:uid="{00000000-0005-0000-0000-000088870000}"/>
    <cellStyle name="Normal 3 12 7 2 4" xfId="28968" xr:uid="{00000000-0005-0000-0000-000089870000}"/>
    <cellStyle name="Normal 3 12 7 3" xfId="28969" xr:uid="{00000000-0005-0000-0000-00008A870000}"/>
    <cellStyle name="Normal 3 12 7 3 2" xfId="28970" xr:uid="{00000000-0005-0000-0000-00008B870000}"/>
    <cellStyle name="Normal 3 12 7 3 3" xfId="28971" xr:uid="{00000000-0005-0000-0000-00008C870000}"/>
    <cellStyle name="Normal 3 12 7 4" xfId="28972" xr:uid="{00000000-0005-0000-0000-00008D870000}"/>
    <cellStyle name="Normal 3 12 8" xfId="2635" xr:uid="{00000000-0005-0000-0000-00008E870000}"/>
    <cellStyle name="Normal 3 12 8 2" xfId="28973" xr:uid="{00000000-0005-0000-0000-00008F870000}"/>
    <cellStyle name="Normal 3 12 8 2 2" xfId="28974" xr:uid="{00000000-0005-0000-0000-000090870000}"/>
    <cellStyle name="Normal 3 12 8 2 2 2" xfId="28975" xr:uid="{00000000-0005-0000-0000-000091870000}"/>
    <cellStyle name="Normal 3 12 8 2 2 3" xfId="28976" xr:uid="{00000000-0005-0000-0000-000092870000}"/>
    <cellStyle name="Normal 3 12 8 2 3" xfId="28977" xr:uid="{00000000-0005-0000-0000-000093870000}"/>
    <cellStyle name="Normal 3 12 8 2 4" xfId="28978" xr:uid="{00000000-0005-0000-0000-000094870000}"/>
    <cellStyle name="Normal 3 12 8 3" xfId="28979" xr:uid="{00000000-0005-0000-0000-000095870000}"/>
    <cellStyle name="Normal 3 12 8 3 2" xfId="28980" xr:uid="{00000000-0005-0000-0000-000096870000}"/>
    <cellStyle name="Normal 3 12 8 3 3" xfId="28981" xr:uid="{00000000-0005-0000-0000-000097870000}"/>
    <cellStyle name="Normal 3 12 8 4" xfId="28982" xr:uid="{00000000-0005-0000-0000-000098870000}"/>
    <cellStyle name="Normal 3 12 9" xfId="2636" xr:uid="{00000000-0005-0000-0000-000099870000}"/>
    <cellStyle name="Normal 3 12 9 2" xfId="28983" xr:uid="{00000000-0005-0000-0000-00009A870000}"/>
    <cellStyle name="Normal 3 12 9 2 2" xfId="28984" xr:uid="{00000000-0005-0000-0000-00009B870000}"/>
    <cellStyle name="Normal 3 12 9 2 2 2" xfId="28985" xr:uid="{00000000-0005-0000-0000-00009C870000}"/>
    <cellStyle name="Normal 3 12 9 2 2 3" xfId="28986" xr:uid="{00000000-0005-0000-0000-00009D870000}"/>
    <cellStyle name="Normal 3 12 9 2 3" xfId="28987" xr:uid="{00000000-0005-0000-0000-00009E870000}"/>
    <cellStyle name="Normal 3 12 9 2 4" xfId="28988" xr:uid="{00000000-0005-0000-0000-00009F870000}"/>
    <cellStyle name="Normal 3 12 9 3" xfId="28989" xr:uid="{00000000-0005-0000-0000-0000A0870000}"/>
    <cellStyle name="Normal 3 12 9 3 2" xfId="28990" xr:uid="{00000000-0005-0000-0000-0000A1870000}"/>
    <cellStyle name="Normal 3 12 9 3 3" xfId="28991" xr:uid="{00000000-0005-0000-0000-0000A2870000}"/>
    <cellStyle name="Normal 3 12 9 4" xfId="28992" xr:uid="{00000000-0005-0000-0000-0000A3870000}"/>
    <cellStyle name="Normal 3 13" xfId="2637" xr:uid="{00000000-0005-0000-0000-0000A4870000}"/>
    <cellStyle name="Normal 3 13 10" xfId="2638" xr:uid="{00000000-0005-0000-0000-0000A5870000}"/>
    <cellStyle name="Normal 3 13 10 2" xfId="28993" xr:uid="{00000000-0005-0000-0000-0000A6870000}"/>
    <cellStyle name="Normal 3 13 10 2 2" xfId="28994" xr:uid="{00000000-0005-0000-0000-0000A7870000}"/>
    <cellStyle name="Normal 3 13 10 2 2 2" xfId="28995" xr:uid="{00000000-0005-0000-0000-0000A8870000}"/>
    <cellStyle name="Normal 3 13 10 2 2 3" xfId="28996" xr:uid="{00000000-0005-0000-0000-0000A9870000}"/>
    <cellStyle name="Normal 3 13 10 2 3" xfId="28997" xr:uid="{00000000-0005-0000-0000-0000AA870000}"/>
    <cellStyle name="Normal 3 13 10 2 4" xfId="28998" xr:uid="{00000000-0005-0000-0000-0000AB870000}"/>
    <cellStyle name="Normal 3 13 10 3" xfId="28999" xr:uid="{00000000-0005-0000-0000-0000AC870000}"/>
    <cellStyle name="Normal 3 13 10 3 2" xfId="29000" xr:uid="{00000000-0005-0000-0000-0000AD870000}"/>
    <cellStyle name="Normal 3 13 10 3 3" xfId="29001" xr:uid="{00000000-0005-0000-0000-0000AE870000}"/>
    <cellStyle name="Normal 3 13 10 4" xfId="29002" xr:uid="{00000000-0005-0000-0000-0000AF870000}"/>
    <cellStyle name="Normal 3 13 11" xfId="2639" xr:uid="{00000000-0005-0000-0000-0000B0870000}"/>
    <cellStyle name="Normal 3 13 11 2" xfId="29003" xr:uid="{00000000-0005-0000-0000-0000B1870000}"/>
    <cellStyle name="Normal 3 13 11 2 2" xfId="29004" xr:uid="{00000000-0005-0000-0000-0000B2870000}"/>
    <cellStyle name="Normal 3 13 11 2 2 2" xfId="29005" xr:uid="{00000000-0005-0000-0000-0000B3870000}"/>
    <cellStyle name="Normal 3 13 11 2 2 3" xfId="29006" xr:uid="{00000000-0005-0000-0000-0000B4870000}"/>
    <cellStyle name="Normal 3 13 11 2 3" xfId="29007" xr:uid="{00000000-0005-0000-0000-0000B5870000}"/>
    <cellStyle name="Normal 3 13 11 2 4" xfId="29008" xr:uid="{00000000-0005-0000-0000-0000B6870000}"/>
    <cellStyle name="Normal 3 13 11 3" xfId="29009" xr:uid="{00000000-0005-0000-0000-0000B7870000}"/>
    <cellStyle name="Normal 3 13 11 3 2" xfId="29010" xr:uid="{00000000-0005-0000-0000-0000B8870000}"/>
    <cellStyle name="Normal 3 13 11 3 3" xfId="29011" xr:uid="{00000000-0005-0000-0000-0000B9870000}"/>
    <cellStyle name="Normal 3 13 11 4" xfId="29012" xr:uid="{00000000-0005-0000-0000-0000BA870000}"/>
    <cellStyle name="Normal 3 13 12" xfId="2640" xr:uid="{00000000-0005-0000-0000-0000BB870000}"/>
    <cellStyle name="Normal 3 13 12 2" xfId="29013" xr:uid="{00000000-0005-0000-0000-0000BC870000}"/>
    <cellStyle name="Normal 3 13 12 2 2" xfId="29014" xr:uid="{00000000-0005-0000-0000-0000BD870000}"/>
    <cellStyle name="Normal 3 13 12 2 2 2" xfId="29015" xr:uid="{00000000-0005-0000-0000-0000BE870000}"/>
    <cellStyle name="Normal 3 13 12 2 2 3" xfId="29016" xr:uid="{00000000-0005-0000-0000-0000BF870000}"/>
    <cellStyle name="Normal 3 13 12 2 3" xfId="29017" xr:uid="{00000000-0005-0000-0000-0000C0870000}"/>
    <cellStyle name="Normal 3 13 12 2 4" xfId="29018" xr:uid="{00000000-0005-0000-0000-0000C1870000}"/>
    <cellStyle name="Normal 3 13 12 3" xfId="29019" xr:uid="{00000000-0005-0000-0000-0000C2870000}"/>
    <cellStyle name="Normal 3 13 12 3 2" xfId="29020" xr:uid="{00000000-0005-0000-0000-0000C3870000}"/>
    <cellStyle name="Normal 3 13 12 3 3" xfId="29021" xr:uid="{00000000-0005-0000-0000-0000C4870000}"/>
    <cellStyle name="Normal 3 13 12 4" xfId="29022" xr:uid="{00000000-0005-0000-0000-0000C5870000}"/>
    <cellStyle name="Normal 3 13 13" xfId="2641" xr:uid="{00000000-0005-0000-0000-0000C6870000}"/>
    <cellStyle name="Normal 3 13 13 2" xfId="29023" xr:uid="{00000000-0005-0000-0000-0000C7870000}"/>
    <cellStyle name="Normal 3 13 13 2 2" xfId="29024" xr:uid="{00000000-0005-0000-0000-0000C8870000}"/>
    <cellStyle name="Normal 3 13 13 2 2 2" xfId="29025" xr:uid="{00000000-0005-0000-0000-0000C9870000}"/>
    <cellStyle name="Normal 3 13 13 2 2 3" xfId="29026" xr:uid="{00000000-0005-0000-0000-0000CA870000}"/>
    <cellStyle name="Normal 3 13 13 2 3" xfId="29027" xr:uid="{00000000-0005-0000-0000-0000CB870000}"/>
    <cellStyle name="Normal 3 13 13 2 4" xfId="29028" xr:uid="{00000000-0005-0000-0000-0000CC870000}"/>
    <cellStyle name="Normal 3 13 13 3" xfId="29029" xr:uid="{00000000-0005-0000-0000-0000CD870000}"/>
    <cellStyle name="Normal 3 13 13 3 2" xfId="29030" xr:uid="{00000000-0005-0000-0000-0000CE870000}"/>
    <cellStyle name="Normal 3 13 13 3 3" xfId="29031" xr:uid="{00000000-0005-0000-0000-0000CF870000}"/>
    <cellStyle name="Normal 3 13 13 4" xfId="29032" xr:uid="{00000000-0005-0000-0000-0000D0870000}"/>
    <cellStyle name="Normal 3 13 14" xfId="2642" xr:uid="{00000000-0005-0000-0000-0000D1870000}"/>
    <cellStyle name="Normal 3 13 14 2" xfId="29033" xr:uid="{00000000-0005-0000-0000-0000D2870000}"/>
    <cellStyle name="Normal 3 13 14 2 2" xfId="29034" xr:uid="{00000000-0005-0000-0000-0000D3870000}"/>
    <cellStyle name="Normal 3 13 14 2 2 2" xfId="29035" xr:uid="{00000000-0005-0000-0000-0000D4870000}"/>
    <cellStyle name="Normal 3 13 14 2 2 3" xfId="29036" xr:uid="{00000000-0005-0000-0000-0000D5870000}"/>
    <cellStyle name="Normal 3 13 14 2 3" xfId="29037" xr:uid="{00000000-0005-0000-0000-0000D6870000}"/>
    <cellStyle name="Normal 3 13 14 2 4" xfId="29038" xr:uid="{00000000-0005-0000-0000-0000D7870000}"/>
    <cellStyle name="Normal 3 13 14 3" xfId="29039" xr:uid="{00000000-0005-0000-0000-0000D8870000}"/>
    <cellStyle name="Normal 3 13 14 3 2" xfId="29040" xr:uid="{00000000-0005-0000-0000-0000D9870000}"/>
    <cellStyle name="Normal 3 13 14 3 3" xfId="29041" xr:uid="{00000000-0005-0000-0000-0000DA870000}"/>
    <cellStyle name="Normal 3 13 14 4" xfId="29042" xr:uid="{00000000-0005-0000-0000-0000DB870000}"/>
    <cellStyle name="Normal 3 13 15" xfId="2643" xr:uid="{00000000-0005-0000-0000-0000DC870000}"/>
    <cellStyle name="Normal 3 13 15 2" xfId="29043" xr:uid="{00000000-0005-0000-0000-0000DD870000}"/>
    <cellStyle name="Normal 3 13 15 2 2" xfId="29044" xr:uid="{00000000-0005-0000-0000-0000DE870000}"/>
    <cellStyle name="Normal 3 13 15 2 2 2" xfId="29045" xr:uid="{00000000-0005-0000-0000-0000DF870000}"/>
    <cellStyle name="Normal 3 13 15 2 2 3" xfId="29046" xr:uid="{00000000-0005-0000-0000-0000E0870000}"/>
    <cellStyle name="Normal 3 13 15 2 3" xfId="29047" xr:uid="{00000000-0005-0000-0000-0000E1870000}"/>
    <cellStyle name="Normal 3 13 15 2 4" xfId="29048" xr:uid="{00000000-0005-0000-0000-0000E2870000}"/>
    <cellStyle name="Normal 3 13 15 3" xfId="29049" xr:uid="{00000000-0005-0000-0000-0000E3870000}"/>
    <cellStyle name="Normal 3 13 15 3 2" xfId="29050" xr:uid="{00000000-0005-0000-0000-0000E4870000}"/>
    <cellStyle name="Normal 3 13 15 3 3" xfId="29051" xr:uid="{00000000-0005-0000-0000-0000E5870000}"/>
    <cellStyle name="Normal 3 13 15 4" xfId="29052" xr:uid="{00000000-0005-0000-0000-0000E6870000}"/>
    <cellStyle name="Normal 3 13 16" xfId="2644" xr:uid="{00000000-0005-0000-0000-0000E7870000}"/>
    <cellStyle name="Normal 3 13 16 2" xfId="29053" xr:uid="{00000000-0005-0000-0000-0000E8870000}"/>
    <cellStyle name="Normal 3 13 16 2 2" xfId="29054" xr:uid="{00000000-0005-0000-0000-0000E9870000}"/>
    <cellStyle name="Normal 3 13 16 2 2 2" xfId="29055" xr:uid="{00000000-0005-0000-0000-0000EA870000}"/>
    <cellStyle name="Normal 3 13 16 2 2 3" xfId="29056" xr:uid="{00000000-0005-0000-0000-0000EB870000}"/>
    <cellStyle name="Normal 3 13 16 2 3" xfId="29057" xr:uid="{00000000-0005-0000-0000-0000EC870000}"/>
    <cellStyle name="Normal 3 13 16 2 4" xfId="29058" xr:uid="{00000000-0005-0000-0000-0000ED870000}"/>
    <cellStyle name="Normal 3 13 16 3" xfId="29059" xr:uid="{00000000-0005-0000-0000-0000EE870000}"/>
    <cellStyle name="Normal 3 13 16 3 2" xfId="29060" xr:uid="{00000000-0005-0000-0000-0000EF870000}"/>
    <cellStyle name="Normal 3 13 16 3 3" xfId="29061" xr:uid="{00000000-0005-0000-0000-0000F0870000}"/>
    <cellStyle name="Normal 3 13 16 4" xfId="29062" xr:uid="{00000000-0005-0000-0000-0000F1870000}"/>
    <cellStyle name="Normal 3 13 17" xfId="2645" xr:uid="{00000000-0005-0000-0000-0000F2870000}"/>
    <cellStyle name="Normal 3 13 17 2" xfId="29063" xr:uid="{00000000-0005-0000-0000-0000F3870000}"/>
    <cellStyle name="Normal 3 13 17 2 2" xfId="29064" xr:uid="{00000000-0005-0000-0000-0000F4870000}"/>
    <cellStyle name="Normal 3 13 17 2 2 2" xfId="29065" xr:uid="{00000000-0005-0000-0000-0000F5870000}"/>
    <cellStyle name="Normal 3 13 17 2 2 3" xfId="29066" xr:uid="{00000000-0005-0000-0000-0000F6870000}"/>
    <cellStyle name="Normal 3 13 17 2 3" xfId="29067" xr:uid="{00000000-0005-0000-0000-0000F7870000}"/>
    <cellStyle name="Normal 3 13 17 2 4" xfId="29068" xr:uid="{00000000-0005-0000-0000-0000F8870000}"/>
    <cellStyle name="Normal 3 13 17 3" xfId="29069" xr:uid="{00000000-0005-0000-0000-0000F9870000}"/>
    <cellStyle name="Normal 3 13 17 3 2" xfId="29070" xr:uid="{00000000-0005-0000-0000-0000FA870000}"/>
    <cellStyle name="Normal 3 13 17 3 3" xfId="29071" xr:uid="{00000000-0005-0000-0000-0000FB870000}"/>
    <cellStyle name="Normal 3 13 17 4" xfId="29072" xr:uid="{00000000-0005-0000-0000-0000FC870000}"/>
    <cellStyle name="Normal 3 13 18" xfId="2646" xr:uid="{00000000-0005-0000-0000-0000FD870000}"/>
    <cellStyle name="Normal 3 13 18 2" xfId="29073" xr:uid="{00000000-0005-0000-0000-0000FE870000}"/>
    <cellStyle name="Normal 3 13 18 2 2" xfId="29074" xr:uid="{00000000-0005-0000-0000-0000FF870000}"/>
    <cellStyle name="Normal 3 13 18 2 2 2" xfId="29075" xr:uid="{00000000-0005-0000-0000-000000880000}"/>
    <cellStyle name="Normal 3 13 18 2 2 3" xfId="29076" xr:uid="{00000000-0005-0000-0000-000001880000}"/>
    <cellStyle name="Normal 3 13 18 2 3" xfId="29077" xr:uid="{00000000-0005-0000-0000-000002880000}"/>
    <cellStyle name="Normal 3 13 18 2 4" xfId="29078" xr:uid="{00000000-0005-0000-0000-000003880000}"/>
    <cellStyle name="Normal 3 13 18 3" xfId="29079" xr:uid="{00000000-0005-0000-0000-000004880000}"/>
    <cellStyle name="Normal 3 13 18 3 2" xfId="29080" xr:uid="{00000000-0005-0000-0000-000005880000}"/>
    <cellStyle name="Normal 3 13 18 3 3" xfId="29081" xr:uid="{00000000-0005-0000-0000-000006880000}"/>
    <cellStyle name="Normal 3 13 18 4" xfId="29082" xr:uid="{00000000-0005-0000-0000-000007880000}"/>
    <cellStyle name="Normal 3 13 19" xfId="2647" xr:uid="{00000000-0005-0000-0000-000008880000}"/>
    <cellStyle name="Normal 3 13 19 2" xfId="29083" xr:uid="{00000000-0005-0000-0000-000009880000}"/>
    <cellStyle name="Normal 3 13 19 2 2" xfId="29084" xr:uid="{00000000-0005-0000-0000-00000A880000}"/>
    <cellStyle name="Normal 3 13 19 2 2 2" xfId="29085" xr:uid="{00000000-0005-0000-0000-00000B880000}"/>
    <cellStyle name="Normal 3 13 19 2 2 3" xfId="29086" xr:uid="{00000000-0005-0000-0000-00000C880000}"/>
    <cellStyle name="Normal 3 13 19 2 3" xfId="29087" xr:uid="{00000000-0005-0000-0000-00000D880000}"/>
    <cellStyle name="Normal 3 13 19 2 4" xfId="29088" xr:uid="{00000000-0005-0000-0000-00000E880000}"/>
    <cellStyle name="Normal 3 13 19 3" xfId="29089" xr:uid="{00000000-0005-0000-0000-00000F880000}"/>
    <cellStyle name="Normal 3 13 19 3 2" xfId="29090" xr:uid="{00000000-0005-0000-0000-000010880000}"/>
    <cellStyle name="Normal 3 13 19 3 3" xfId="29091" xr:uid="{00000000-0005-0000-0000-000011880000}"/>
    <cellStyle name="Normal 3 13 19 4" xfId="29092" xr:uid="{00000000-0005-0000-0000-000012880000}"/>
    <cellStyle name="Normal 3 13 2" xfId="2648" xr:uid="{00000000-0005-0000-0000-000013880000}"/>
    <cellStyle name="Normal 3 13 2 2" xfId="29093" xr:uid="{00000000-0005-0000-0000-000014880000}"/>
    <cellStyle name="Normal 3 13 2 2 2" xfId="29094" xr:uid="{00000000-0005-0000-0000-000015880000}"/>
    <cellStyle name="Normal 3 13 2 2 2 2" xfId="29095" xr:uid="{00000000-0005-0000-0000-000016880000}"/>
    <cellStyle name="Normal 3 13 2 2 2 3" xfId="29096" xr:uid="{00000000-0005-0000-0000-000017880000}"/>
    <cellStyle name="Normal 3 13 2 2 3" xfId="29097" xr:uid="{00000000-0005-0000-0000-000018880000}"/>
    <cellStyle name="Normal 3 13 2 2 4" xfId="29098" xr:uid="{00000000-0005-0000-0000-000019880000}"/>
    <cellStyle name="Normal 3 13 2 3" xfId="29099" xr:uid="{00000000-0005-0000-0000-00001A880000}"/>
    <cellStyle name="Normal 3 13 2 3 2" xfId="29100" xr:uid="{00000000-0005-0000-0000-00001B880000}"/>
    <cellStyle name="Normal 3 13 2 3 3" xfId="29101" xr:uid="{00000000-0005-0000-0000-00001C880000}"/>
    <cellStyle name="Normal 3 13 2 4" xfId="29102" xr:uid="{00000000-0005-0000-0000-00001D880000}"/>
    <cellStyle name="Normal 3 13 20" xfId="2649" xr:uid="{00000000-0005-0000-0000-00001E880000}"/>
    <cellStyle name="Normal 3 13 20 2" xfId="29103" xr:uid="{00000000-0005-0000-0000-00001F880000}"/>
    <cellStyle name="Normal 3 13 20 2 2" xfId="29104" xr:uid="{00000000-0005-0000-0000-000020880000}"/>
    <cellStyle name="Normal 3 13 20 2 2 2" xfId="29105" xr:uid="{00000000-0005-0000-0000-000021880000}"/>
    <cellStyle name="Normal 3 13 20 2 2 3" xfId="29106" xr:uid="{00000000-0005-0000-0000-000022880000}"/>
    <cellStyle name="Normal 3 13 20 2 3" xfId="29107" xr:uid="{00000000-0005-0000-0000-000023880000}"/>
    <cellStyle name="Normal 3 13 20 2 4" xfId="29108" xr:uid="{00000000-0005-0000-0000-000024880000}"/>
    <cellStyle name="Normal 3 13 20 3" xfId="29109" xr:uid="{00000000-0005-0000-0000-000025880000}"/>
    <cellStyle name="Normal 3 13 20 3 2" xfId="29110" xr:uid="{00000000-0005-0000-0000-000026880000}"/>
    <cellStyle name="Normal 3 13 20 3 3" xfId="29111" xr:uid="{00000000-0005-0000-0000-000027880000}"/>
    <cellStyle name="Normal 3 13 20 4" xfId="29112" xr:uid="{00000000-0005-0000-0000-000028880000}"/>
    <cellStyle name="Normal 3 13 21" xfId="2650" xr:uid="{00000000-0005-0000-0000-000029880000}"/>
    <cellStyle name="Normal 3 13 21 2" xfId="29113" xr:uid="{00000000-0005-0000-0000-00002A880000}"/>
    <cellStyle name="Normal 3 13 21 2 2" xfId="29114" xr:uid="{00000000-0005-0000-0000-00002B880000}"/>
    <cellStyle name="Normal 3 13 21 2 2 2" xfId="29115" xr:uid="{00000000-0005-0000-0000-00002C880000}"/>
    <cellStyle name="Normal 3 13 21 2 2 3" xfId="29116" xr:uid="{00000000-0005-0000-0000-00002D880000}"/>
    <cellStyle name="Normal 3 13 21 2 3" xfId="29117" xr:uid="{00000000-0005-0000-0000-00002E880000}"/>
    <cellStyle name="Normal 3 13 21 2 4" xfId="29118" xr:uid="{00000000-0005-0000-0000-00002F880000}"/>
    <cellStyle name="Normal 3 13 21 3" xfId="29119" xr:uid="{00000000-0005-0000-0000-000030880000}"/>
    <cellStyle name="Normal 3 13 21 3 2" xfId="29120" xr:uid="{00000000-0005-0000-0000-000031880000}"/>
    <cellStyle name="Normal 3 13 21 3 3" xfId="29121" xr:uid="{00000000-0005-0000-0000-000032880000}"/>
    <cellStyle name="Normal 3 13 21 4" xfId="29122" xr:uid="{00000000-0005-0000-0000-000033880000}"/>
    <cellStyle name="Normal 3 13 22" xfId="2651" xr:uid="{00000000-0005-0000-0000-000034880000}"/>
    <cellStyle name="Normal 3 13 22 2" xfId="29123" xr:uid="{00000000-0005-0000-0000-000035880000}"/>
    <cellStyle name="Normal 3 13 22 2 2" xfId="29124" xr:uid="{00000000-0005-0000-0000-000036880000}"/>
    <cellStyle name="Normal 3 13 22 2 2 2" xfId="29125" xr:uid="{00000000-0005-0000-0000-000037880000}"/>
    <cellStyle name="Normal 3 13 22 2 2 3" xfId="29126" xr:uid="{00000000-0005-0000-0000-000038880000}"/>
    <cellStyle name="Normal 3 13 22 2 3" xfId="29127" xr:uid="{00000000-0005-0000-0000-000039880000}"/>
    <cellStyle name="Normal 3 13 22 2 4" xfId="29128" xr:uid="{00000000-0005-0000-0000-00003A880000}"/>
    <cellStyle name="Normal 3 13 22 3" xfId="29129" xr:uid="{00000000-0005-0000-0000-00003B880000}"/>
    <cellStyle name="Normal 3 13 22 3 2" xfId="29130" xr:uid="{00000000-0005-0000-0000-00003C880000}"/>
    <cellStyle name="Normal 3 13 22 3 3" xfId="29131" xr:uid="{00000000-0005-0000-0000-00003D880000}"/>
    <cellStyle name="Normal 3 13 22 4" xfId="29132" xr:uid="{00000000-0005-0000-0000-00003E880000}"/>
    <cellStyle name="Normal 3 13 23" xfId="2652" xr:uid="{00000000-0005-0000-0000-00003F880000}"/>
    <cellStyle name="Normal 3 13 23 2" xfId="29133" xr:uid="{00000000-0005-0000-0000-000040880000}"/>
    <cellStyle name="Normal 3 13 23 2 2" xfId="29134" xr:uid="{00000000-0005-0000-0000-000041880000}"/>
    <cellStyle name="Normal 3 13 23 2 2 2" xfId="29135" xr:uid="{00000000-0005-0000-0000-000042880000}"/>
    <cellStyle name="Normal 3 13 23 2 2 3" xfId="29136" xr:uid="{00000000-0005-0000-0000-000043880000}"/>
    <cellStyle name="Normal 3 13 23 2 3" xfId="29137" xr:uid="{00000000-0005-0000-0000-000044880000}"/>
    <cellStyle name="Normal 3 13 23 2 4" xfId="29138" xr:uid="{00000000-0005-0000-0000-000045880000}"/>
    <cellStyle name="Normal 3 13 23 3" xfId="29139" xr:uid="{00000000-0005-0000-0000-000046880000}"/>
    <cellStyle name="Normal 3 13 23 3 2" xfId="29140" xr:uid="{00000000-0005-0000-0000-000047880000}"/>
    <cellStyle name="Normal 3 13 23 3 3" xfId="29141" xr:uid="{00000000-0005-0000-0000-000048880000}"/>
    <cellStyle name="Normal 3 13 23 4" xfId="29142" xr:uid="{00000000-0005-0000-0000-000049880000}"/>
    <cellStyle name="Normal 3 13 24" xfId="29143" xr:uid="{00000000-0005-0000-0000-00004A880000}"/>
    <cellStyle name="Normal 3 13 24 2" xfId="29144" xr:uid="{00000000-0005-0000-0000-00004B880000}"/>
    <cellStyle name="Normal 3 13 24 2 2" xfId="29145" xr:uid="{00000000-0005-0000-0000-00004C880000}"/>
    <cellStyle name="Normal 3 13 24 2 3" xfId="29146" xr:uid="{00000000-0005-0000-0000-00004D880000}"/>
    <cellStyle name="Normal 3 13 24 3" xfId="29147" xr:uid="{00000000-0005-0000-0000-00004E880000}"/>
    <cellStyle name="Normal 3 13 24 4" xfId="29148" xr:uid="{00000000-0005-0000-0000-00004F880000}"/>
    <cellStyle name="Normal 3 13 25" xfId="29149" xr:uid="{00000000-0005-0000-0000-000050880000}"/>
    <cellStyle name="Normal 3 13 25 2" xfId="29150" xr:uid="{00000000-0005-0000-0000-000051880000}"/>
    <cellStyle name="Normal 3 13 25 3" xfId="29151" xr:uid="{00000000-0005-0000-0000-000052880000}"/>
    <cellStyle name="Normal 3 13 26" xfId="29152" xr:uid="{00000000-0005-0000-0000-000053880000}"/>
    <cellStyle name="Normal 3 13 3" xfId="2653" xr:uid="{00000000-0005-0000-0000-000054880000}"/>
    <cellStyle name="Normal 3 13 3 2" xfId="29153" xr:uid="{00000000-0005-0000-0000-000055880000}"/>
    <cellStyle name="Normal 3 13 3 2 2" xfId="29154" xr:uid="{00000000-0005-0000-0000-000056880000}"/>
    <cellStyle name="Normal 3 13 3 2 2 2" xfId="29155" xr:uid="{00000000-0005-0000-0000-000057880000}"/>
    <cellStyle name="Normal 3 13 3 2 2 3" xfId="29156" xr:uid="{00000000-0005-0000-0000-000058880000}"/>
    <cellStyle name="Normal 3 13 3 2 3" xfId="29157" xr:uid="{00000000-0005-0000-0000-000059880000}"/>
    <cellStyle name="Normal 3 13 3 2 4" xfId="29158" xr:uid="{00000000-0005-0000-0000-00005A880000}"/>
    <cellStyle name="Normal 3 13 3 3" xfId="29159" xr:uid="{00000000-0005-0000-0000-00005B880000}"/>
    <cellStyle name="Normal 3 13 3 3 2" xfId="29160" xr:uid="{00000000-0005-0000-0000-00005C880000}"/>
    <cellStyle name="Normal 3 13 3 3 3" xfId="29161" xr:uid="{00000000-0005-0000-0000-00005D880000}"/>
    <cellStyle name="Normal 3 13 3 4" xfId="29162" xr:uid="{00000000-0005-0000-0000-00005E880000}"/>
    <cellStyle name="Normal 3 13 4" xfId="2654" xr:uid="{00000000-0005-0000-0000-00005F880000}"/>
    <cellStyle name="Normal 3 13 4 2" xfId="29163" xr:uid="{00000000-0005-0000-0000-000060880000}"/>
    <cellStyle name="Normal 3 13 4 2 2" xfId="29164" xr:uid="{00000000-0005-0000-0000-000061880000}"/>
    <cellStyle name="Normal 3 13 4 2 2 2" xfId="29165" xr:uid="{00000000-0005-0000-0000-000062880000}"/>
    <cellStyle name="Normal 3 13 4 2 2 3" xfId="29166" xr:uid="{00000000-0005-0000-0000-000063880000}"/>
    <cellStyle name="Normal 3 13 4 2 3" xfId="29167" xr:uid="{00000000-0005-0000-0000-000064880000}"/>
    <cellStyle name="Normal 3 13 4 2 4" xfId="29168" xr:uid="{00000000-0005-0000-0000-000065880000}"/>
    <cellStyle name="Normal 3 13 4 3" xfId="29169" xr:uid="{00000000-0005-0000-0000-000066880000}"/>
    <cellStyle name="Normal 3 13 4 3 2" xfId="29170" xr:uid="{00000000-0005-0000-0000-000067880000}"/>
    <cellStyle name="Normal 3 13 4 3 3" xfId="29171" xr:uid="{00000000-0005-0000-0000-000068880000}"/>
    <cellStyle name="Normal 3 13 4 4" xfId="29172" xr:uid="{00000000-0005-0000-0000-000069880000}"/>
    <cellStyle name="Normal 3 13 5" xfId="2655" xr:uid="{00000000-0005-0000-0000-00006A880000}"/>
    <cellStyle name="Normal 3 13 5 2" xfId="29173" xr:uid="{00000000-0005-0000-0000-00006B880000}"/>
    <cellStyle name="Normal 3 13 5 2 2" xfId="29174" xr:uid="{00000000-0005-0000-0000-00006C880000}"/>
    <cellStyle name="Normal 3 13 5 2 2 2" xfId="29175" xr:uid="{00000000-0005-0000-0000-00006D880000}"/>
    <cellStyle name="Normal 3 13 5 2 2 3" xfId="29176" xr:uid="{00000000-0005-0000-0000-00006E880000}"/>
    <cellStyle name="Normal 3 13 5 2 3" xfId="29177" xr:uid="{00000000-0005-0000-0000-00006F880000}"/>
    <cellStyle name="Normal 3 13 5 2 4" xfId="29178" xr:uid="{00000000-0005-0000-0000-000070880000}"/>
    <cellStyle name="Normal 3 13 5 3" xfId="29179" xr:uid="{00000000-0005-0000-0000-000071880000}"/>
    <cellStyle name="Normal 3 13 5 3 2" xfId="29180" xr:uid="{00000000-0005-0000-0000-000072880000}"/>
    <cellStyle name="Normal 3 13 5 3 3" xfId="29181" xr:uid="{00000000-0005-0000-0000-000073880000}"/>
    <cellStyle name="Normal 3 13 5 4" xfId="29182" xr:uid="{00000000-0005-0000-0000-000074880000}"/>
    <cellStyle name="Normal 3 13 6" xfId="2656" xr:uid="{00000000-0005-0000-0000-000075880000}"/>
    <cellStyle name="Normal 3 13 6 2" xfId="29183" xr:uid="{00000000-0005-0000-0000-000076880000}"/>
    <cellStyle name="Normal 3 13 6 2 2" xfId="29184" xr:uid="{00000000-0005-0000-0000-000077880000}"/>
    <cellStyle name="Normal 3 13 6 2 2 2" xfId="29185" xr:uid="{00000000-0005-0000-0000-000078880000}"/>
    <cellStyle name="Normal 3 13 6 2 2 3" xfId="29186" xr:uid="{00000000-0005-0000-0000-000079880000}"/>
    <cellStyle name="Normal 3 13 6 2 3" xfId="29187" xr:uid="{00000000-0005-0000-0000-00007A880000}"/>
    <cellStyle name="Normal 3 13 6 2 4" xfId="29188" xr:uid="{00000000-0005-0000-0000-00007B880000}"/>
    <cellStyle name="Normal 3 13 6 3" xfId="29189" xr:uid="{00000000-0005-0000-0000-00007C880000}"/>
    <cellStyle name="Normal 3 13 6 3 2" xfId="29190" xr:uid="{00000000-0005-0000-0000-00007D880000}"/>
    <cellStyle name="Normal 3 13 6 3 3" xfId="29191" xr:uid="{00000000-0005-0000-0000-00007E880000}"/>
    <cellStyle name="Normal 3 13 6 4" xfId="29192" xr:uid="{00000000-0005-0000-0000-00007F880000}"/>
    <cellStyle name="Normal 3 13 7" xfId="2657" xr:uid="{00000000-0005-0000-0000-000080880000}"/>
    <cellStyle name="Normal 3 13 7 2" xfId="29193" xr:uid="{00000000-0005-0000-0000-000081880000}"/>
    <cellStyle name="Normal 3 13 7 2 2" xfId="29194" xr:uid="{00000000-0005-0000-0000-000082880000}"/>
    <cellStyle name="Normal 3 13 7 2 2 2" xfId="29195" xr:uid="{00000000-0005-0000-0000-000083880000}"/>
    <cellStyle name="Normal 3 13 7 2 2 3" xfId="29196" xr:uid="{00000000-0005-0000-0000-000084880000}"/>
    <cellStyle name="Normal 3 13 7 2 3" xfId="29197" xr:uid="{00000000-0005-0000-0000-000085880000}"/>
    <cellStyle name="Normal 3 13 7 2 4" xfId="29198" xr:uid="{00000000-0005-0000-0000-000086880000}"/>
    <cellStyle name="Normal 3 13 7 3" xfId="29199" xr:uid="{00000000-0005-0000-0000-000087880000}"/>
    <cellStyle name="Normal 3 13 7 3 2" xfId="29200" xr:uid="{00000000-0005-0000-0000-000088880000}"/>
    <cellStyle name="Normal 3 13 7 3 3" xfId="29201" xr:uid="{00000000-0005-0000-0000-000089880000}"/>
    <cellStyle name="Normal 3 13 7 4" xfId="29202" xr:uid="{00000000-0005-0000-0000-00008A880000}"/>
    <cellStyle name="Normal 3 13 8" xfId="2658" xr:uid="{00000000-0005-0000-0000-00008B880000}"/>
    <cellStyle name="Normal 3 13 8 2" xfId="29203" xr:uid="{00000000-0005-0000-0000-00008C880000}"/>
    <cellStyle name="Normal 3 13 8 2 2" xfId="29204" xr:uid="{00000000-0005-0000-0000-00008D880000}"/>
    <cellStyle name="Normal 3 13 8 2 2 2" xfId="29205" xr:uid="{00000000-0005-0000-0000-00008E880000}"/>
    <cellStyle name="Normal 3 13 8 2 2 3" xfId="29206" xr:uid="{00000000-0005-0000-0000-00008F880000}"/>
    <cellStyle name="Normal 3 13 8 2 3" xfId="29207" xr:uid="{00000000-0005-0000-0000-000090880000}"/>
    <cellStyle name="Normal 3 13 8 2 4" xfId="29208" xr:uid="{00000000-0005-0000-0000-000091880000}"/>
    <cellStyle name="Normal 3 13 8 3" xfId="29209" xr:uid="{00000000-0005-0000-0000-000092880000}"/>
    <cellStyle name="Normal 3 13 8 3 2" xfId="29210" xr:uid="{00000000-0005-0000-0000-000093880000}"/>
    <cellStyle name="Normal 3 13 8 3 3" xfId="29211" xr:uid="{00000000-0005-0000-0000-000094880000}"/>
    <cellStyle name="Normal 3 13 8 4" xfId="29212" xr:uid="{00000000-0005-0000-0000-000095880000}"/>
    <cellStyle name="Normal 3 13 9" xfId="2659" xr:uid="{00000000-0005-0000-0000-000096880000}"/>
    <cellStyle name="Normal 3 13 9 2" xfId="29213" xr:uid="{00000000-0005-0000-0000-000097880000}"/>
    <cellStyle name="Normal 3 13 9 2 2" xfId="29214" xr:uid="{00000000-0005-0000-0000-000098880000}"/>
    <cellStyle name="Normal 3 13 9 2 2 2" xfId="29215" xr:uid="{00000000-0005-0000-0000-000099880000}"/>
    <cellStyle name="Normal 3 13 9 2 2 3" xfId="29216" xr:uid="{00000000-0005-0000-0000-00009A880000}"/>
    <cellStyle name="Normal 3 13 9 2 3" xfId="29217" xr:uid="{00000000-0005-0000-0000-00009B880000}"/>
    <cellStyle name="Normal 3 13 9 2 4" xfId="29218" xr:uid="{00000000-0005-0000-0000-00009C880000}"/>
    <cellStyle name="Normal 3 13 9 3" xfId="29219" xr:uid="{00000000-0005-0000-0000-00009D880000}"/>
    <cellStyle name="Normal 3 13 9 3 2" xfId="29220" xr:uid="{00000000-0005-0000-0000-00009E880000}"/>
    <cellStyle name="Normal 3 13 9 3 3" xfId="29221" xr:uid="{00000000-0005-0000-0000-00009F880000}"/>
    <cellStyle name="Normal 3 13 9 4" xfId="29222" xr:uid="{00000000-0005-0000-0000-0000A0880000}"/>
    <cellStyle name="Normal 3 14" xfId="2660" xr:uid="{00000000-0005-0000-0000-0000A1880000}"/>
    <cellStyle name="Normal 3 14 10" xfId="2661" xr:uid="{00000000-0005-0000-0000-0000A2880000}"/>
    <cellStyle name="Normal 3 14 10 2" xfId="29223" xr:uid="{00000000-0005-0000-0000-0000A3880000}"/>
    <cellStyle name="Normal 3 14 10 2 2" xfId="29224" xr:uid="{00000000-0005-0000-0000-0000A4880000}"/>
    <cellStyle name="Normal 3 14 10 2 2 2" xfId="29225" xr:uid="{00000000-0005-0000-0000-0000A5880000}"/>
    <cellStyle name="Normal 3 14 10 2 2 3" xfId="29226" xr:uid="{00000000-0005-0000-0000-0000A6880000}"/>
    <cellStyle name="Normal 3 14 10 2 3" xfId="29227" xr:uid="{00000000-0005-0000-0000-0000A7880000}"/>
    <cellStyle name="Normal 3 14 10 2 4" xfId="29228" xr:uid="{00000000-0005-0000-0000-0000A8880000}"/>
    <cellStyle name="Normal 3 14 10 3" xfId="29229" xr:uid="{00000000-0005-0000-0000-0000A9880000}"/>
    <cellStyle name="Normal 3 14 10 3 2" xfId="29230" xr:uid="{00000000-0005-0000-0000-0000AA880000}"/>
    <cellStyle name="Normal 3 14 10 3 3" xfId="29231" xr:uid="{00000000-0005-0000-0000-0000AB880000}"/>
    <cellStyle name="Normal 3 14 10 4" xfId="29232" xr:uid="{00000000-0005-0000-0000-0000AC880000}"/>
    <cellStyle name="Normal 3 14 11" xfId="2662" xr:uid="{00000000-0005-0000-0000-0000AD880000}"/>
    <cellStyle name="Normal 3 14 11 2" xfId="29233" xr:uid="{00000000-0005-0000-0000-0000AE880000}"/>
    <cellStyle name="Normal 3 14 11 2 2" xfId="29234" xr:uid="{00000000-0005-0000-0000-0000AF880000}"/>
    <cellStyle name="Normal 3 14 11 2 2 2" xfId="29235" xr:uid="{00000000-0005-0000-0000-0000B0880000}"/>
    <cellStyle name="Normal 3 14 11 2 2 3" xfId="29236" xr:uid="{00000000-0005-0000-0000-0000B1880000}"/>
    <cellStyle name="Normal 3 14 11 2 3" xfId="29237" xr:uid="{00000000-0005-0000-0000-0000B2880000}"/>
    <cellStyle name="Normal 3 14 11 2 4" xfId="29238" xr:uid="{00000000-0005-0000-0000-0000B3880000}"/>
    <cellStyle name="Normal 3 14 11 3" xfId="29239" xr:uid="{00000000-0005-0000-0000-0000B4880000}"/>
    <cellStyle name="Normal 3 14 11 3 2" xfId="29240" xr:uid="{00000000-0005-0000-0000-0000B5880000}"/>
    <cellStyle name="Normal 3 14 11 3 3" xfId="29241" xr:uid="{00000000-0005-0000-0000-0000B6880000}"/>
    <cellStyle name="Normal 3 14 11 4" xfId="29242" xr:uid="{00000000-0005-0000-0000-0000B7880000}"/>
    <cellStyle name="Normal 3 14 12" xfId="2663" xr:uid="{00000000-0005-0000-0000-0000B8880000}"/>
    <cellStyle name="Normal 3 14 12 2" xfId="29243" xr:uid="{00000000-0005-0000-0000-0000B9880000}"/>
    <cellStyle name="Normal 3 14 12 2 2" xfId="29244" xr:uid="{00000000-0005-0000-0000-0000BA880000}"/>
    <cellStyle name="Normal 3 14 12 2 2 2" xfId="29245" xr:uid="{00000000-0005-0000-0000-0000BB880000}"/>
    <cellStyle name="Normal 3 14 12 2 2 3" xfId="29246" xr:uid="{00000000-0005-0000-0000-0000BC880000}"/>
    <cellStyle name="Normal 3 14 12 2 3" xfId="29247" xr:uid="{00000000-0005-0000-0000-0000BD880000}"/>
    <cellStyle name="Normal 3 14 12 2 4" xfId="29248" xr:uid="{00000000-0005-0000-0000-0000BE880000}"/>
    <cellStyle name="Normal 3 14 12 3" xfId="29249" xr:uid="{00000000-0005-0000-0000-0000BF880000}"/>
    <cellStyle name="Normal 3 14 12 3 2" xfId="29250" xr:uid="{00000000-0005-0000-0000-0000C0880000}"/>
    <cellStyle name="Normal 3 14 12 3 3" xfId="29251" xr:uid="{00000000-0005-0000-0000-0000C1880000}"/>
    <cellStyle name="Normal 3 14 12 4" xfId="29252" xr:uid="{00000000-0005-0000-0000-0000C2880000}"/>
    <cellStyle name="Normal 3 14 13" xfId="2664" xr:uid="{00000000-0005-0000-0000-0000C3880000}"/>
    <cellStyle name="Normal 3 14 13 2" xfId="29253" xr:uid="{00000000-0005-0000-0000-0000C4880000}"/>
    <cellStyle name="Normal 3 14 13 2 2" xfId="29254" xr:uid="{00000000-0005-0000-0000-0000C5880000}"/>
    <cellStyle name="Normal 3 14 13 2 2 2" xfId="29255" xr:uid="{00000000-0005-0000-0000-0000C6880000}"/>
    <cellStyle name="Normal 3 14 13 2 2 3" xfId="29256" xr:uid="{00000000-0005-0000-0000-0000C7880000}"/>
    <cellStyle name="Normal 3 14 13 2 3" xfId="29257" xr:uid="{00000000-0005-0000-0000-0000C8880000}"/>
    <cellStyle name="Normal 3 14 13 2 4" xfId="29258" xr:uid="{00000000-0005-0000-0000-0000C9880000}"/>
    <cellStyle name="Normal 3 14 13 3" xfId="29259" xr:uid="{00000000-0005-0000-0000-0000CA880000}"/>
    <cellStyle name="Normal 3 14 13 3 2" xfId="29260" xr:uid="{00000000-0005-0000-0000-0000CB880000}"/>
    <cellStyle name="Normal 3 14 13 3 3" xfId="29261" xr:uid="{00000000-0005-0000-0000-0000CC880000}"/>
    <cellStyle name="Normal 3 14 13 4" xfId="29262" xr:uid="{00000000-0005-0000-0000-0000CD880000}"/>
    <cellStyle name="Normal 3 14 14" xfId="2665" xr:uid="{00000000-0005-0000-0000-0000CE880000}"/>
    <cellStyle name="Normal 3 14 14 2" xfId="29263" xr:uid="{00000000-0005-0000-0000-0000CF880000}"/>
    <cellStyle name="Normal 3 14 14 2 2" xfId="29264" xr:uid="{00000000-0005-0000-0000-0000D0880000}"/>
    <cellStyle name="Normal 3 14 14 2 2 2" xfId="29265" xr:uid="{00000000-0005-0000-0000-0000D1880000}"/>
    <cellStyle name="Normal 3 14 14 2 2 3" xfId="29266" xr:uid="{00000000-0005-0000-0000-0000D2880000}"/>
    <cellStyle name="Normal 3 14 14 2 3" xfId="29267" xr:uid="{00000000-0005-0000-0000-0000D3880000}"/>
    <cellStyle name="Normal 3 14 14 2 4" xfId="29268" xr:uid="{00000000-0005-0000-0000-0000D4880000}"/>
    <cellStyle name="Normal 3 14 14 3" xfId="29269" xr:uid="{00000000-0005-0000-0000-0000D5880000}"/>
    <cellStyle name="Normal 3 14 14 3 2" xfId="29270" xr:uid="{00000000-0005-0000-0000-0000D6880000}"/>
    <cellStyle name="Normal 3 14 14 3 3" xfId="29271" xr:uid="{00000000-0005-0000-0000-0000D7880000}"/>
    <cellStyle name="Normal 3 14 14 4" xfId="29272" xr:uid="{00000000-0005-0000-0000-0000D8880000}"/>
    <cellStyle name="Normal 3 14 15" xfId="2666" xr:uid="{00000000-0005-0000-0000-0000D9880000}"/>
    <cellStyle name="Normal 3 14 15 2" xfId="29273" xr:uid="{00000000-0005-0000-0000-0000DA880000}"/>
    <cellStyle name="Normal 3 14 15 2 2" xfId="29274" xr:uid="{00000000-0005-0000-0000-0000DB880000}"/>
    <cellStyle name="Normal 3 14 15 2 2 2" xfId="29275" xr:uid="{00000000-0005-0000-0000-0000DC880000}"/>
    <cellStyle name="Normal 3 14 15 2 2 3" xfId="29276" xr:uid="{00000000-0005-0000-0000-0000DD880000}"/>
    <cellStyle name="Normal 3 14 15 2 3" xfId="29277" xr:uid="{00000000-0005-0000-0000-0000DE880000}"/>
    <cellStyle name="Normal 3 14 15 2 4" xfId="29278" xr:uid="{00000000-0005-0000-0000-0000DF880000}"/>
    <cellStyle name="Normal 3 14 15 3" xfId="29279" xr:uid="{00000000-0005-0000-0000-0000E0880000}"/>
    <cellStyle name="Normal 3 14 15 3 2" xfId="29280" xr:uid="{00000000-0005-0000-0000-0000E1880000}"/>
    <cellStyle name="Normal 3 14 15 3 3" xfId="29281" xr:uid="{00000000-0005-0000-0000-0000E2880000}"/>
    <cellStyle name="Normal 3 14 15 4" xfId="29282" xr:uid="{00000000-0005-0000-0000-0000E3880000}"/>
    <cellStyle name="Normal 3 14 16" xfId="2667" xr:uid="{00000000-0005-0000-0000-0000E4880000}"/>
    <cellStyle name="Normal 3 14 16 2" xfId="29283" xr:uid="{00000000-0005-0000-0000-0000E5880000}"/>
    <cellStyle name="Normal 3 14 16 2 2" xfId="29284" xr:uid="{00000000-0005-0000-0000-0000E6880000}"/>
    <cellStyle name="Normal 3 14 16 2 2 2" xfId="29285" xr:uid="{00000000-0005-0000-0000-0000E7880000}"/>
    <cellStyle name="Normal 3 14 16 2 2 3" xfId="29286" xr:uid="{00000000-0005-0000-0000-0000E8880000}"/>
    <cellStyle name="Normal 3 14 16 2 3" xfId="29287" xr:uid="{00000000-0005-0000-0000-0000E9880000}"/>
    <cellStyle name="Normal 3 14 16 2 4" xfId="29288" xr:uid="{00000000-0005-0000-0000-0000EA880000}"/>
    <cellStyle name="Normal 3 14 16 3" xfId="29289" xr:uid="{00000000-0005-0000-0000-0000EB880000}"/>
    <cellStyle name="Normal 3 14 16 3 2" xfId="29290" xr:uid="{00000000-0005-0000-0000-0000EC880000}"/>
    <cellStyle name="Normal 3 14 16 3 3" xfId="29291" xr:uid="{00000000-0005-0000-0000-0000ED880000}"/>
    <cellStyle name="Normal 3 14 16 4" xfId="29292" xr:uid="{00000000-0005-0000-0000-0000EE880000}"/>
    <cellStyle name="Normal 3 14 17" xfId="2668" xr:uid="{00000000-0005-0000-0000-0000EF880000}"/>
    <cellStyle name="Normal 3 14 17 2" xfId="29293" xr:uid="{00000000-0005-0000-0000-0000F0880000}"/>
    <cellStyle name="Normal 3 14 17 2 2" xfId="29294" xr:uid="{00000000-0005-0000-0000-0000F1880000}"/>
    <cellStyle name="Normal 3 14 17 2 2 2" xfId="29295" xr:uid="{00000000-0005-0000-0000-0000F2880000}"/>
    <cellStyle name="Normal 3 14 17 2 2 3" xfId="29296" xr:uid="{00000000-0005-0000-0000-0000F3880000}"/>
    <cellStyle name="Normal 3 14 17 2 3" xfId="29297" xr:uid="{00000000-0005-0000-0000-0000F4880000}"/>
    <cellStyle name="Normal 3 14 17 2 4" xfId="29298" xr:uid="{00000000-0005-0000-0000-0000F5880000}"/>
    <cellStyle name="Normal 3 14 17 3" xfId="29299" xr:uid="{00000000-0005-0000-0000-0000F6880000}"/>
    <cellStyle name="Normal 3 14 17 3 2" xfId="29300" xr:uid="{00000000-0005-0000-0000-0000F7880000}"/>
    <cellStyle name="Normal 3 14 17 3 3" xfId="29301" xr:uid="{00000000-0005-0000-0000-0000F8880000}"/>
    <cellStyle name="Normal 3 14 17 4" xfId="29302" xr:uid="{00000000-0005-0000-0000-0000F9880000}"/>
    <cellStyle name="Normal 3 14 18" xfId="2669" xr:uid="{00000000-0005-0000-0000-0000FA880000}"/>
    <cellStyle name="Normal 3 14 18 2" xfId="29303" xr:uid="{00000000-0005-0000-0000-0000FB880000}"/>
    <cellStyle name="Normal 3 14 18 2 2" xfId="29304" xr:uid="{00000000-0005-0000-0000-0000FC880000}"/>
    <cellStyle name="Normal 3 14 18 2 2 2" xfId="29305" xr:uid="{00000000-0005-0000-0000-0000FD880000}"/>
    <cellStyle name="Normal 3 14 18 2 2 3" xfId="29306" xr:uid="{00000000-0005-0000-0000-0000FE880000}"/>
    <cellStyle name="Normal 3 14 18 2 3" xfId="29307" xr:uid="{00000000-0005-0000-0000-0000FF880000}"/>
    <cellStyle name="Normal 3 14 18 2 4" xfId="29308" xr:uid="{00000000-0005-0000-0000-000000890000}"/>
    <cellStyle name="Normal 3 14 18 3" xfId="29309" xr:uid="{00000000-0005-0000-0000-000001890000}"/>
    <cellStyle name="Normal 3 14 18 3 2" xfId="29310" xr:uid="{00000000-0005-0000-0000-000002890000}"/>
    <cellStyle name="Normal 3 14 18 3 3" xfId="29311" xr:uid="{00000000-0005-0000-0000-000003890000}"/>
    <cellStyle name="Normal 3 14 18 4" xfId="29312" xr:uid="{00000000-0005-0000-0000-000004890000}"/>
    <cellStyle name="Normal 3 14 19" xfId="2670" xr:uid="{00000000-0005-0000-0000-000005890000}"/>
    <cellStyle name="Normal 3 14 19 2" xfId="29313" xr:uid="{00000000-0005-0000-0000-000006890000}"/>
    <cellStyle name="Normal 3 14 19 2 2" xfId="29314" xr:uid="{00000000-0005-0000-0000-000007890000}"/>
    <cellStyle name="Normal 3 14 19 2 2 2" xfId="29315" xr:uid="{00000000-0005-0000-0000-000008890000}"/>
    <cellStyle name="Normal 3 14 19 2 2 3" xfId="29316" xr:uid="{00000000-0005-0000-0000-000009890000}"/>
    <cellStyle name="Normal 3 14 19 2 3" xfId="29317" xr:uid="{00000000-0005-0000-0000-00000A890000}"/>
    <cellStyle name="Normal 3 14 19 2 4" xfId="29318" xr:uid="{00000000-0005-0000-0000-00000B890000}"/>
    <cellStyle name="Normal 3 14 19 3" xfId="29319" xr:uid="{00000000-0005-0000-0000-00000C890000}"/>
    <cellStyle name="Normal 3 14 19 3 2" xfId="29320" xr:uid="{00000000-0005-0000-0000-00000D890000}"/>
    <cellStyle name="Normal 3 14 19 3 3" xfId="29321" xr:uid="{00000000-0005-0000-0000-00000E890000}"/>
    <cellStyle name="Normal 3 14 19 4" xfId="29322" xr:uid="{00000000-0005-0000-0000-00000F890000}"/>
    <cellStyle name="Normal 3 14 2" xfId="2671" xr:uid="{00000000-0005-0000-0000-000010890000}"/>
    <cellStyle name="Normal 3 14 2 2" xfId="29323" xr:uid="{00000000-0005-0000-0000-000011890000}"/>
    <cellStyle name="Normal 3 14 2 2 2" xfId="29324" xr:uid="{00000000-0005-0000-0000-000012890000}"/>
    <cellStyle name="Normal 3 14 2 2 2 2" xfId="29325" xr:uid="{00000000-0005-0000-0000-000013890000}"/>
    <cellStyle name="Normal 3 14 2 2 2 3" xfId="29326" xr:uid="{00000000-0005-0000-0000-000014890000}"/>
    <cellStyle name="Normal 3 14 2 2 3" xfId="29327" xr:uid="{00000000-0005-0000-0000-000015890000}"/>
    <cellStyle name="Normal 3 14 2 2 4" xfId="29328" xr:uid="{00000000-0005-0000-0000-000016890000}"/>
    <cellStyle name="Normal 3 14 2 3" xfId="29329" xr:uid="{00000000-0005-0000-0000-000017890000}"/>
    <cellStyle name="Normal 3 14 2 3 2" xfId="29330" xr:uid="{00000000-0005-0000-0000-000018890000}"/>
    <cellStyle name="Normal 3 14 2 3 3" xfId="29331" xr:uid="{00000000-0005-0000-0000-000019890000}"/>
    <cellStyle name="Normal 3 14 2 4" xfId="29332" xr:uid="{00000000-0005-0000-0000-00001A890000}"/>
    <cellStyle name="Normal 3 14 20" xfId="2672" xr:uid="{00000000-0005-0000-0000-00001B890000}"/>
    <cellStyle name="Normal 3 14 20 2" xfId="29333" xr:uid="{00000000-0005-0000-0000-00001C890000}"/>
    <cellStyle name="Normal 3 14 20 2 2" xfId="29334" xr:uid="{00000000-0005-0000-0000-00001D890000}"/>
    <cellStyle name="Normal 3 14 20 2 2 2" xfId="29335" xr:uid="{00000000-0005-0000-0000-00001E890000}"/>
    <cellStyle name="Normal 3 14 20 2 2 3" xfId="29336" xr:uid="{00000000-0005-0000-0000-00001F890000}"/>
    <cellStyle name="Normal 3 14 20 2 3" xfId="29337" xr:uid="{00000000-0005-0000-0000-000020890000}"/>
    <cellStyle name="Normal 3 14 20 2 4" xfId="29338" xr:uid="{00000000-0005-0000-0000-000021890000}"/>
    <cellStyle name="Normal 3 14 20 3" xfId="29339" xr:uid="{00000000-0005-0000-0000-000022890000}"/>
    <cellStyle name="Normal 3 14 20 3 2" xfId="29340" xr:uid="{00000000-0005-0000-0000-000023890000}"/>
    <cellStyle name="Normal 3 14 20 3 3" xfId="29341" xr:uid="{00000000-0005-0000-0000-000024890000}"/>
    <cellStyle name="Normal 3 14 20 4" xfId="29342" xr:uid="{00000000-0005-0000-0000-000025890000}"/>
    <cellStyle name="Normal 3 14 21" xfId="2673" xr:uid="{00000000-0005-0000-0000-000026890000}"/>
    <cellStyle name="Normal 3 14 21 2" xfId="29343" xr:uid="{00000000-0005-0000-0000-000027890000}"/>
    <cellStyle name="Normal 3 14 21 2 2" xfId="29344" xr:uid="{00000000-0005-0000-0000-000028890000}"/>
    <cellStyle name="Normal 3 14 21 2 2 2" xfId="29345" xr:uid="{00000000-0005-0000-0000-000029890000}"/>
    <cellStyle name="Normal 3 14 21 2 2 3" xfId="29346" xr:uid="{00000000-0005-0000-0000-00002A890000}"/>
    <cellStyle name="Normal 3 14 21 2 3" xfId="29347" xr:uid="{00000000-0005-0000-0000-00002B890000}"/>
    <cellStyle name="Normal 3 14 21 2 4" xfId="29348" xr:uid="{00000000-0005-0000-0000-00002C890000}"/>
    <cellStyle name="Normal 3 14 21 3" xfId="29349" xr:uid="{00000000-0005-0000-0000-00002D890000}"/>
    <cellStyle name="Normal 3 14 21 3 2" xfId="29350" xr:uid="{00000000-0005-0000-0000-00002E890000}"/>
    <cellStyle name="Normal 3 14 21 3 3" xfId="29351" xr:uid="{00000000-0005-0000-0000-00002F890000}"/>
    <cellStyle name="Normal 3 14 21 4" xfId="29352" xr:uid="{00000000-0005-0000-0000-000030890000}"/>
    <cellStyle name="Normal 3 14 22" xfId="2674" xr:uid="{00000000-0005-0000-0000-000031890000}"/>
    <cellStyle name="Normal 3 14 22 2" xfId="29353" xr:uid="{00000000-0005-0000-0000-000032890000}"/>
    <cellStyle name="Normal 3 14 22 2 2" xfId="29354" xr:uid="{00000000-0005-0000-0000-000033890000}"/>
    <cellStyle name="Normal 3 14 22 2 2 2" xfId="29355" xr:uid="{00000000-0005-0000-0000-000034890000}"/>
    <cellStyle name="Normal 3 14 22 2 2 3" xfId="29356" xr:uid="{00000000-0005-0000-0000-000035890000}"/>
    <cellStyle name="Normal 3 14 22 2 3" xfId="29357" xr:uid="{00000000-0005-0000-0000-000036890000}"/>
    <cellStyle name="Normal 3 14 22 2 4" xfId="29358" xr:uid="{00000000-0005-0000-0000-000037890000}"/>
    <cellStyle name="Normal 3 14 22 3" xfId="29359" xr:uid="{00000000-0005-0000-0000-000038890000}"/>
    <cellStyle name="Normal 3 14 22 3 2" xfId="29360" xr:uid="{00000000-0005-0000-0000-000039890000}"/>
    <cellStyle name="Normal 3 14 22 3 3" xfId="29361" xr:uid="{00000000-0005-0000-0000-00003A890000}"/>
    <cellStyle name="Normal 3 14 22 4" xfId="29362" xr:uid="{00000000-0005-0000-0000-00003B890000}"/>
    <cellStyle name="Normal 3 14 23" xfId="2675" xr:uid="{00000000-0005-0000-0000-00003C890000}"/>
    <cellStyle name="Normal 3 14 23 2" xfId="29363" xr:uid="{00000000-0005-0000-0000-00003D890000}"/>
    <cellStyle name="Normal 3 14 23 2 2" xfId="29364" xr:uid="{00000000-0005-0000-0000-00003E890000}"/>
    <cellStyle name="Normal 3 14 23 2 2 2" xfId="29365" xr:uid="{00000000-0005-0000-0000-00003F890000}"/>
    <cellStyle name="Normal 3 14 23 2 2 3" xfId="29366" xr:uid="{00000000-0005-0000-0000-000040890000}"/>
    <cellStyle name="Normal 3 14 23 2 3" xfId="29367" xr:uid="{00000000-0005-0000-0000-000041890000}"/>
    <cellStyle name="Normal 3 14 23 2 4" xfId="29368" xr:uid="{00000000-0005-0000-0000-000042890000}"/>
    <cellStyle name="Normal 3 14 23 3" xfId="29369" xr:uid="{00000000-0005-0000-0000-000043890000}"/>
    <cellStyle name="Normal 3 14 23 3 2" xfId="29370" xr:uid="{00000000-0005-0000-0000-000044890000}"/>
    <cellStyle name="Normal 3 14 23 3 3" xfId="29371" xr:uid="{00000000-0005-0000-0000-000045890000}"/>
    <cellStyle name="Normal 3 14 23 4" xfId="29372" xr:uid="{00000000-0005-0000-0000-000046890000}"/>
    <cellStyle name="Normal 3 14 24" xfId="29373" xr:uid="{00000000-0005-0000-0000-000047890000}"/>
    <cellStyle name="Normal 3 14 24 2" xfId="29374" xr:uid="{00000000-0005-0000-0000-000048890000}"/>
    <cellStyle name="Normal 3 14 24 2 2" xfId="29375" xr:uid="{00000000-0005-0000-0000-000049890000}"/>
    <cellStyle name="Normal 3 14 24 2 3" xfId="29376" xr:uid="{00000000-0005-0000-0000-00004A890000}"/>
    <cellStyle name="Normal 3 14 24 3" xfId="29377" xr:uid="{00000000-0005-0000-0000-00004B890000}"/>
    <cellStyle name="Normal 3 14 24 4" xfId="29378" xr:uid="{00000000-0005-0000-0000-00004C890000}"/>
    <cellStyle name="Normal 3 14 25" xfId="29379" xr:uid="{00000000-0005-0000-0000-00004D890000}"/>
    <cellStyle name="Normal 3 14 25 2" xfId="29380" xr:uid="{00000000-0005-0000-0000-00004E890000}"/>
    <cellStyle name="Normal 3 14 25 3" xfId="29381" xr:uid="{00000000-0005-0000-0000-00004F890000}"/>
    <cellStyle name="Normal 3 14 26" xfId="29382" xr:uid="{00000000-0005-0000-0000-000050890000}"/>
    <cellStyle name="Normal 3 14 3" xfId="2676" xr:uid="{00000000-0005-0000-0000-000051890000}"/>
    <cellStyle name="Normal 3 14 3 2" xfId="29383" xr:uid="{00000000-0005-0000-0000-000052890000}"/>
    <cellStyle name="Normal 3 14 3 2 2" xfId="29384" xr:uid="{00000000-0005-0000-0000-000053890000}"/>
    <cellStyle name="Normal 3 14 3 2 2 2" xfId="29385" xr:uid="{00000000-0005-0000-0000-000054890000}"/>
    <cellStyle name="Normal 3 14 3 2 2 3" xfId="29386" xr:uid="{00000000-0005-0000-0000-000055890000}"/>
    <cellStyle name="Normal 3 14 3 2 3" xfId="29387" xr:uid="{00000000-0005-0000-0000-000056890000}"/>
    <cellStyle name="Normal 3 14 3 2 4" xfId="29388" xr:uid="{00000000-0005-0000-0000-000057890000}"/>
    <cellStyle name="Normal 3 14 3 3" xfId="29389" xr:uid="{00000000-0005-0000-0000-000058890000}"/>
    <cellStyle name="Normal 3 14 3 3 2" xfId="29390" xr:uid="{00000000-0005-0000-0000-000059890000}"/>
    <cellStyle name="Normal 3 14 3 3 3" xfId="29391" xr:uid="{00000000-0005-0000-0000-00005A890000}"/>
    <cellStyle name="Normal 3 14 3 4" xfId="29392" xr:uid="{00000000-0005-0000-0000-00005B890000}"/>
    <cellStyle name="Normal 3 14 4" xfId="2677" xr:uid="{00000000-0005-0000-0000-00005C890000}"/>
    <cellStyle name="Normal 3 14 4 2" xfId="29393" xr:uid="{00000000-0005-0000-0000-00005D890000}"/>
    <cellStyle name="Normal 3 14 4 2 2" xfId="29394" xr:uid="{00000000-0005-0000-0000-00005E890000}"/>
    <cellStyle name="Normal 3 14 4 2 2 2" xfId="29395" xr:uid="{00000000-0005-0000-0000-00005F890000}"/>
    <cellStyle name="Normal 3 14 4 2 2 3" xfId="29396" xr:uid="{00000000-0005-0000-0000-000060890000}"/>
    <cellStyle name="Normal 3 14 4 2 3" xfId="29397" xr:uid="{00000000-0005-0000-0000-000061890000}"/>
    <cellStyle name="Normal 3 14 4 2 4" xfId="29398" xr:uid="{00000000-0005-0000-0000-000062890000}"/>
    <cellStyle name="Normal 3 14 4 3" xfId="29399" xr:uid="{00000000-0005-0000-0000-000063890000}"/>
    <cellStyle name="Normal 3 14 4 3 2" xfId="29400" xr:uid="{00000000-0005-0000-0000-000064890000}"/>
    <cellStyle name="Normal 3 14 4 3 3" xfId="29401" xr:uid="{00000000-0005-0000-0000-000065890000}"/>
    <cellStyle name="Normal 3 14 4 4" xfId="29402" xr:uid="{00000000-0005-0000-0000-000066890000}"/>
    <cellStyle name="Normal 3 14 5" xfId="2678" xr:uid="{00000000-0005-0000-0000-000067890000}"/>
    <cellStyle name="Normal 3 14 5 2" xfId="29403" xr:uid="{00000000-0005-0000-0000-000068890000}"/>
    <cellStyle name="Normal 3 14 5 2 2" xfId="29404" xr:uid="{00000000-0005-0000-0000-000069890000}"/>
    <cellStyle name="Normal 3 14 5 2 2 2" xfId="29405" xr:uid="{00000000-0005-0000-0000-00006A890000}"/>
    <cellStyle name="Normal 3 14 5 2 2 3" xfId="29406" xr:uid="{00000000-0005-0000-0000-00006B890000}"/>
    <cellStyle name="Normal 3 14 5 2 3" xfId="29407" xr:uid="{00000000-0005-0000-0000-00006C890000}"/>
    <cellStyle name="Normal 3 14 5 2 4" xfId="29408" xr:uid="{00000000-0005-0000-0000-00006D890000}"/>
    <cellStyle name="Normal 3 14 5 3" xfId="29409" xr:uid="{00000000-0005-0000-0000-00006E890000}"/>
    <cellStyle name="Normal 3 14 5 3 2" xfId="29410" xr:uid="{00000000-0005-0000-0000-00006F890000}"/>
    <cellStyle name="Normal 3 14 5 3 3" xfId="29411" xr:uid="{00000000-0005-0000-0000-000070890000}"/>
    <cellStyle name="Normal 3 14 5 4" xfId="29412" xr:uid="{00000000-0005-0000-0000-000071890000}"/>
    <cellStyle name="Normal 3 14 6" xfId="2679" xr:uid="{00000000-0005-0000-0000-000072890000}"/>
    <cellStyle name="Normal 3 14 6 2" xfId="29413" xr:uid="{00000000-0005-0000-0000-000073890000}"/>
    <cellStyle name="Normal 3 14 6 2 2" xfId="29414" xr:uid="{00000000-0005-0000-0000-000074890000}"/>
    <cellStyle name="Normal 3 14 6 2 2 2" xfId="29415" xr:uid="{00000000-0005-0000-0000-000075890000}"/>
    <cellStyle name="Normal 3 14 6 2 2 3" xfId="29416" xr:uid="{00000000-0005-0000-0000-000076890000}"/>
    <cellStyle name="Normal 3 14 6 2 3" xfId="29417" xr:uid="{00000000-0005-0000-0000-000077890000}"/>
    <cellStyle name="Normal 3 14 6 2 4" xfId="29418" xr:uid="{00000000-0005-0000-0000-000078890000}"/>
    <cellStyle name="Normal 3 14 6 3" xfId="29419" xr:uid="{00000000-0005-0000-0000-000079890000}"/>
    <cellStyle name="Normal 3 14 6 3 2" xfId="29420" xr:uid="{00000000-0005-0000-0000-00007A890000}"/>
    <cellStyle name="Normal 3 14 6 3 3" xfId="29421" xr:uid="{00000000-0005-0000-0000-00007B890000}"/>
    <cellStyle name="Normal 3 14 6 4" xfId="29422" xr:uid="{00000000-0005-0000-0000-00007C890000}"/>
    <cellStyle name="Normal 3 14 7" xfId="2680" xr:uid="{00000000-0005-0000-0000-00007D890000}"/>
    <cellStyle name="Normal 3 14 7 2" xfId="29423" xr:uid="{00000000-0005-0000-0000-00007E890000}"/>
    <cellStyle name="Normal 3 14 7 2 2" xfId="29424" xr:uid="{00000000-0005-0000-0000-00007F890000}"/>
    <cellStyle name="Normal 3 14 7 2 2 2" xfId="29425" xr:uid="{00000000-0005-0000-0000-000080890000}"/>
    <cellStyle name="Normal 3 14 7 2 2 3" xfId="29426" xr:uid="{00000000-0005-0000-0000-000081890000}"/>
    <cellStyle name="Normal 3 14 7 2 3" xfId="29427" xr:uid="{00000000-0005-0000-0000-000082890000}"/>
    <cellStyle name="Normal 3 14 7 2 4" xfId="29428" xr:uid="{00000000-0005-0000-0000-000083890000}"/>
    <cellStyle name="Normal 3 14 7 3" xfId="29429" xr:uid="{00000000-0005-0000-0000-000084890000}"/>
    <cellStyle name="Normal 3 14 7 3 2" xfId="29430" xr:uid="{00000000-0005-0000-0000-000085890000}"/>
    <cellStyle name="Normal 3 14 7 3 3" xfId="29431" xr:uid="{00000000-0005-0000-0000-000086890000}"/>
    <cellStyle name="Normal 3 14 7 4" xfId="29432" xr:uid="{00000000-0005-0000-0000-000087890000}"/>
    <cellStyle name="Normal 3 14 8" xfId="2681" xr:uid="{00000000-0005-0000-0000-000088890000}"/>
    <cellStyle name="Normal 3 14 8 2" xfId="29433" xr:uid="{00000000-0005-0000-0000-000089890000}"/>
    <cellStyle name="Normal 3 14 8 2 2" xfId="29434" xr:uid="{00000000-0005-0000-0000-00008A890000}"/>
    <cellStyle name="Normal 3 14 8 2 2 2" xfId="29435" xr:uid="{00000000-0005-0000-0000-00008B890000}"/>
    <cellStyle name="Normal 3 14 8 2 2 3" xfId="29436" xr:uid="{00000000-0005-0000-0000-00008C890000}"/>
    <cellStyle name="Normal 3 14 8 2 3" xfId="29437" xr:uid="{00000000-0005-0000-0000-00008D890000}"/>
    <cellStyle name="Normal 3 14 8 2 4" xfId="29438" xr:uid="{00000000-0005-0000-0000-00008E890000}"/>
    <cellStyle name="Normal 3 14 8 3" xfId="29439" xr:uid="{00000000-0005-0000-0000-00008F890000}"/>
    <cellStyle name="Normal 3 14 8 3 2" xfId="29440" xr:uid="{00000000-0005-0000-0000-000090890000}"/>
    <cellStyle name="Normal 3 14 8 3 3" xfId="29441" xr:uid="{00000000-0005-0000-0000-000091890000}"/>
    <cellStyle name="Normal 3 14 8 4" xfId="29442" xr:uid="{00000000-0005-0000-0000-000092890000}"/>
    <cellStyle name="Normal 3 14 9" xfId="2682" xr:uid="{00000000-0005-0000-0000-000093890000}"/>
    <cellStyle name="Normal 3 14 9 2" xfId="29443" xr:uid="{00000000-0005-0000-0000-000094890000}"/>
    <cellStyle name="Normal 3 14 9 2 2" xfId="29444" xr:uid="{00000000-0005-0000-0000-000095890000}"/>
    <cellStyle name="Normal 3 14 9 2 2 2" xfId="29445" xr:uid="{00000000-0005-0000-0000-000096890000}"/>
    <cellStyle name="Normal 3 14 9 2 2 3" xfId="29446" xr:uid="{00000000-0005-0000-0000-000097890000}"/>
    <cellStyle name="Normal 3 14 9 2 3" xfId="29447" xr:uid="{00000000-0005-0000-0000-000098890000}"/>
    <cellStyle name="Normal 3 14 9 2 4" xfId="29448" xr:uid="{00000000-0005-0000-0000-000099890000}"/>
    <cellStyle name="Normal 3 14 9 3" xfId="29449" xr:uid="{00000000-0005-0000-0000-00009A890000}"/>
    <cellStyle name="Normal 3 14 9 3 2" xfId="29450" xr:uid="{00000000-0005-0000-0000-00009B890000}"/>
    <cellStyle name="Normal 3 14 9 3 3" xfId="29451" xr:uid="{00000000-0005-0000-0000-00009C890000}"/>
    <cellStyle name="Normal 3 14 9 4" xfId="29452" xr:uid="{00000000-0005-0000-0000-00009D890000}"/>
    <cellStyle name="Normal 3 15" xfId="2683" xr:uid="{00000000-0005-0000-0000-00009E890000}"/>
    <cellStyle name="Normal 3 15 10" xfId="2684" xr:uid="{00000000-0005-0000-0000-00009F890000}"/>
    <cellStyle name="Normal 3 15 10 2" xfId="29453" xr:uid="{00000000-0005-0000-0000-0000A0890000}"/>
    <cellStyle name="Normal 3 15 10 2 2" xfId="29454" xr:uid="{00000000-0005-0000-0000-0000A1890000}"/>
    <cellStyle name="Normal 3 15 10 2 2 2" xfId="29455" xr:uid="{00000000-0005-0000-0000-0000A2890000}"/>
    <cellStyle name="Normal 3 15 10 2 2 3" xfId="29456" xr:uid="{00000000-0005-0000-0000-0000A3890000}"/>
    <cellStyle name="Normal 3 15 10 2 3" xfId="29457" xr:uid="{00000000-0005-0000-0000-0000A4890000}"/>
    <cellStyle name="Normal 3 15 10 2 4" xfId="29458" xr:uid="{00000000-0005-0000-0000-0000A5890000}"/>
    <cellStyle name="Normal 3 15 10 3" xfId="29459" xr:uid="{00000000-0005-0000-0000-0000A6890000}"/>
    <cellStyle name="Normal 3 15 10 3 2" xfId="29460" xr:uid="{00000000-0005-0000-0000-0000A7890000}"/>
    <cellStyle name="Normal 3 15 10 3 3" xfId="29461" xr:uid="{00000000-0005-0000-0000-0000A8890000}"/>
    <cellStyle name="Normal 3 15 10 4" xfId="29462" xr:uid="{00000000-0005-0000-0000-0000A9890000}"/>
    <cellStyle name="Normal 3 15 11" xfId="2685" xr:uid="{00000000-0005-0000-0000-0000AA890000}"/>
    <cellStyle name="Normal 3 15 11 2" xfId="29463" xr:uid="{00000000-0005-0000-0000-0000AB890000}"/>
    <cellStyle name="Normal 3 15 11 2 2" xfId="29464" xr:uid="{00000000-0005-0000-0000-0000AC890000}"/>
    <cellStyle name="Normal 3 15 11 2 2 2" xfId="29465" xr:uid="{00000000-0005-0000-0000-0000AD890000}"/>
    <cellStyle name="Normal 3 15 11 2 2 3" xfId="29466" xr:uid="{00000000-0005-0000-0000-0000AE890000}"/>
    <cellStyle name="Normal 3 15 11 2 3" xfId="29467" xr:uid="{00000000-0005-0000-0000-0000AF890000}"/>
    <cellStyle name="Normal 3 15 11 2 4" xfId="29468" xr:uid="{00000000-0005-0000-0000-0000B0890000}"/>
    <cellStyle name="Normal 3 15 11 3" xfId="29469" xr:uid="{00000000-0005-0000-0000-0000B1890000}"/>
    <cellStyle name="Normal 3 15 11 3 2" xfId="29470" xr:uid="{00000000-0005-0000-0000-0000B2890000}"/>
    <cellStyle name="Normal 3 15 11 3 3" xfId="29471" xr:uid="{00000000-0005-0000-0000-0000B3890000}"/>
    <cellStyle name="Normal 3 15 11 4" xfId="29472" xr:uid="{00000000-0005-0000-0000-0000B4890000}"/>
    <cellStyle name="Normal 3 15 12" xfId="2686" xr:uid="{00000000-0005-0000-0000-0000B5890000}"/>
    <cellStyle name="Normal 3 15 12 2" xfId="29473" xr:uid="{00000000-0005-0000-0000-0000B6890000}"/>
    <cellStyle name="Normal 3 15 12 2 2" xfId="29474" xr:uid="{00000000-0005-0000-0000-0000B7890000}"/>
    <cellStyle name="Normal 3 15 12 2 2 2" xfId="29475" xr:uid="{00000000-0005-0000-0000-0000B8890000}"/>
    <cellStyle name="Normal 3 15 12 2 2 3" xfId="29476" xr:uid="{00000000-0005-0000-0000-0000B9890000}"/>
    <cellStyle name="Normal 3 15 12 2 3" xfId="29477" xr:uid="{00000000-0005-0000-0000-0000BA890000}"/>
    <cellStyle name="Normal 3 15 12 2 4" xfId="29478" xr:uid="{00000000-0005-0000-0000-0000BB890000}"/>
    <cellStyle name="Normal 3 15 12 3" xfId="29479" xr:uid="{00000000-0005-0000-0000-0000BC890000}"/>
    <cellStyle name="Normal 3 15 12 3 2" xfId="29480" xr:uid="{00000000-0005-0000-0000-0000BD890000}"/>
    <cellStyle name="Normal 3 15 12 3 3" xfId="29481" xr:uid="{00000000-0005-0000-0000-0000BE890000}"/>
    <cellStyle name="Normal 3 15 12 4" xfId="29482" xr:uid="{00000000-0005-0000-0000-0000BF890000}"/>
    <cellStyle name="Normal 3 15 13" xfId="2687" xr:uid="{00000000-0005-0000-0000-0000C0890000}"/>
    <cellStyle name="Normal 3 15 13 2" xfId="29483" xr:uid="{00000000-0005-0000-0000-0000C1890000}"/>
    <cellStyle name="Normal 3 15 13 2 2" xfId="29484" xr:uid="{00000000-0005-0000-0000-0000C2890000}"/>
    <cellStyle name="Normal 3 15 13 2 2 2" xfId="29485" xr:uid="{00000000-0005-0000-0000-0000C3890000}"/>
    <cellStyle name="Normal 3 15 13 2 2 3" xfId="29486" xr:uid="{00000000-0005-0000-0000-0000C4890000}"/>
    <cellStyle name="Normal 3 15 13 2 3" xfId="29487" xr:uid="{00000000-0005-0000-0000-0000C5890000}"/>
    <cellStyle name="Normal 3 15 13 2 4" xfId="29488" xr:uid="{00000000-0005-0000-0000-0000C6890000}"/>
    <cellStyle name="Normal 3 15 13 3" xfId="29489" xr:uid="{00000000-0005-0000-0000-0000C7890000}"/>
    <cellStyle name="Normal 3 15 13 3 2" xfId="29490" xr:uid="{00000000-0005-0000-0000-0000C8890000}"/>
    <cellStyle name="Normal 3 15 13 3 3" xfId="29491" xr:uid="{00000000-0005-0000-0000-0000C9890000}"/>
    <cellStyle name="Normal 3 15 13 4" xfId="29492" xr:uid="{00000000-0005-0000-0000-0000CA890000}"/>
    <cellStyle name="Normal 3 15 14" xfId="2688" xr:uid="{00000000-0005-0000-0000-0000CB890000}"/>
    <cellStyle name="Normal 3 15 14 2" xfId="29493" xr:uid="{00000000-0005-0000-0000-0000CC890000}"/>
    <cellStyle name="Normal 3 15 14 2 2" xfId="29494" xr:uid="{00000000-0005-0000-0000-0000CD890000}"/>
    <cellStyle name="Normal 3 15 14 2 2 2" xfId="29495" xr:uid="{00000000-0005-0000-0000-0000CE890000}"/>
    <cellStyle name="Normal 3 15 14 2 2 3" xfId="29496" xr:uid="{00000000-0005-0000-0000-0000CF890000}"/>
    <cellStyle name="Normal 3 15 14 2 3" xfId="29497" xr:uid="{00000000-0005-0000-0000-0000D0890000}"/>
    <cellStyle name="Normal 3 15 14 2 4" xfId="29498" xr:uid="{00000000-0005-0000-0000-0000D1890000}"/>
    <cellStyle name="Normal 3 15 14 3" xfId="29499" xr:uid="{00000000-0005-0000-0000-0000D2890000}"/>
    <cellStyle name="Normal 3 15 14 3 2" xfId="29500" xr:uid="{00000000-0005-0000-0000-0000D3890000}"/>
    <cellStyle name="Normal 3 15 14 3 3" xfId="29501" xr:uid="{00000000-0005-0000-0000-0000D4890000}"/>
    <cellStyle name="Normal 3 15 14 4" xfId="29502" xr:uid="{00000000-0005-0000-0000-0000D5890000}"/>
    <cellStyle name="Normal 3 15 15" xfId="2689" xr:uid="{00000000-0005-0000-0000-0000D6890000}"/>
    <cellStyle name="Normal 3 15 15 2" xfId="29503" xr:uid="{00000000-0005-0000-0000-0000D7890000}"/>
    <cellStyle name="Normal 3 15 15 2 2" xfId="29504" xr:uid="{00000000-0005-0000-0000-0000D8890000}"/>
    <cellStyle name="Normal 3 15 15 2 2 2" xfId="29505" xr:uid="{00000000-0005-0000-0000-0000D9890000}"/>
    <cellStyle name="Normal 3 15 15 2 2 3" xfId="29506" xr:uid="{00000000-0005-0000-0000-0000DA890000}"/>
    <cellStyle name="Normal 3 15 15 2 3" xfId="29507" xr:uid="{00000000-0005-0000-0000-0000DB890000}"/>
    <cellStyle name="Normal 3 15 15 2 4" xfId="29508" xr:uid="{00000000-0005-0000-0000-0000DC890000}"/>
    <cellStyle name="Normal 3 15 15 3" xfId="29509" xr:uid="{00000000-0005-0000-0000-0000DD890000}"/>
    <cellStyle name="Normal 3 15 15 3 2" xfId="29510" xr:uid="{00000000-0005-0000-0000-0000DE890000}"/>
    <cellStyle name="Normal 3 15 15 3 3" xfId="29511" xr:uid="{00000000-0005-0000-0000-0000DF890000}"/>
    <cellStyle name="Normal 3 15 15 4" xfId="29512" xr:uid="{00000000-0005-0000-0000-0000E0890000}"/>
    <cellStyle name="Normal 3 15 16" xfId="2690" xr:uid="{00000000-0005-0000-0000-0000E1890000}"/>
    <cellStyle name="Normal 3 15 16 2" xfId="29513" xr:uid="{00000000-0005-0000-0000-0000E2890000}"/>
    <cellStyle name="Normal 3 15 16 2 2" xfId="29514" xr:uid="{00000000-0005-0000-0000-0000E3890000}"/>
    <cellStyle name="Normal 3 15 16 2 2 2" xfId="29515" xr:uid="{00000000-0005-0000-0000-0000E4890000}"/>
    <cellStyle name="Normal 3 15 16 2 2 3" xfId="29516" xr:uid="{00000000-0005-0000-0000-0000E5890000}"/>
    <cellStyle name="Normal 3 15 16 2 3" xfId="29517" xr:uid="{00000000-0005-0000-0000-0000E6890000}"/>
    <cellStyle name="Normal 3 15 16 2 4" xfId="29518" xr:uid="{00000000-0005-0000-0000-0000E7890000}"/>
    <cellStyle name="Normal 3 15 16 3" xfId="29519" xr:uid="{00000000-0005-0000-0000-0000E8890000}"/>
    <cellStyle name="Normal 3 15 16 3 2" xfId="29520" xr:uid="{00000000-0005-0000-0000-0000E9890000}"/>
    <cellStyle name="Normal 3 15 16 3 3" xfId="29521" xr:uid="{00000000-0005-0000-0000-0000EA890000}"/>
    <cellStyle name="Normal 3 15 16 4" xfId="29522" xr:uid="{00000000-0005-0000-0000-0000EB890000}"/>
    <cellStyle name="Normal 3 15 17" xfId="2691" xr:uid="{00000000-0005-0000-0000-0000EC890000}"/>
    <cellStyle name="Normal 3 15 17 2" xfId="29523" xr:uid="{00000000-0005-0000-0000-0000ED890000}"/>
    <cellStyle name="Normal 3 15 17 2 2" xfId="29524" xr:uid="{00000000-0005-0000-0000-0000EE890000}"/>
    <cellStyle name="Normal 3 15 17 2 2 2" xfId="29525" xr:uid="{00000000-0005-0000-0000-0000EF890000}"/>
    <cellStyle name="Normal 3 15 17 2 2 3" xfId="29526" xr:uid="{00000000-0005-0000-0000-0000F0890000}"/>
    <cellStyle name="Normal 3 15 17 2 3" xfId="29527" xr:uid="{00000000-0005-0000-0000-0000F1890000}"/>
    <cellStyle name="Normal 3 15 17 2 4" xfId="29528" xr:uid="{00000000-0005-0000-0000-0000F2890000}"/>
    <cellStyle name="Normal 3 15 17 3" xfId="29529" xr:uid="{00000000-0005-0000-0000-0000F3890000}"/>
    <cellStyle name="Normal 3 15 17 3 2" xfId="29530" xr:uid="{00000000-0005-0000-0000-0000F4890000}"/>
    <cellStyle name="Normal 3 15 17 3 3" xfId="29531" xr:uid="{00000000-0005-0000-0000-0000F5890000}"/>
    <cellStyle name="Normal 3 15 17 4" xfId="29532" xr:uid="{00000000-0005-0000-0000-0000F6890000}"/>
    <cellStyle name="Normal 3 15 18" xfId="2692" xr:uid="{00000000-0005-0000-0000-0000F7890000}"/>
    <cellStyle name="Normal 3 15 18 2" xfId="29533" xr:uid="{00000000-0005-0000-0000-0000F8890000}"/>
    <cellStyle name="Normal 3 15 18 2 2" xfId="29534" xr:uid="{00000000-0005-0000-0000-0000F9890000}"/>
    <cellStyle name="Normal 3 15 18 2 2 2" xfId="29535" xr:uid="{00000000-0005-0000-0000-0000FA890000}"/>
    <cellStyle name="Normal 3 15 18 2 2 3" xfId="29536" xr:uid="{00000000-0005-0000-0000-0000FB890000}"/>
    <cellStyle name="Normal 3 15 18 2 3" xfId="29537" xr:uid="{00000000-0005-0000-0000-0000FC890000}"/>
    <cellStyle name="Normal 3 15 18 2 4" xfId="29538" xr:uid="{00000000-0005-0000-0000-0000FD890000}"/>
    <cellStyle name="Normal 3 15 18 3" xfId="29539" xr:uid="{00000000-0005-0000-0000-0000FE890000}"/>
    <cellStyle name="Normal 3 15 18 3 2" xfId="29540" xr:uid="{00000000-0005-0000-0000-0000FF890000}"/>
    <cellStyle name="Normal 3 15 18 3 3" xfId="29541" xr:uid="{00000000-0005-0000-0000-0000008A0000}"/>
    <cellStyle name="Normal 3 15 18 4" xfId="29542" xr:uid="{00000000-0005-0000-0000-0000018A0000}"/>
    <cellStyle name="Normal 3 15 19" xfId="2693" xr:uid="{00000000-0005-0000-0000-0000028A0000}"/>
    <cellStyle name="Normal 3 15 19 2" xfId="29543" xr:uid="{00000000-0005-0000-0000-0000038A0000}"/>
    <cellStyle name="Normal 3 15 19 2 2" xfId="29544" xr:uid="{00000000-0005-0000-0000-0000048A0000}"/>
    <cellStyle name="Normal 3 15 19 2 2 2" xfId="29545" xr:uid="{00000000-0005-0000-0000-0000058A0000}"/>
    <cellStyle name="Normal 3 15 19 2 2 3" xfId="29546" xr:uid="{00000000-0005-0000-0000-0000068A0000}"/>
    <cellStyle name="Normal 3 15 19 2 3" xfId="29547" xr:uid="{00000000-0005-0000-0000-0000078A0000}"/>
    <cellStyle name="Normal 3 15 19 2 4" xfId="29548" xr:uid="{00000000-0005-0000-0000-0000088A0000}"/>
    <cellStyle name="Normal 3 15 19 3" xfId="29549" xr:uid="{00000000-0005-0000-0000-0000098A0000}"/>
    <cellStyle name="Normal 3 15 19 3 2" xfId="29550" xr:uid="{00000000-0005-0000-0000-00000A8A0000}"/>
    <cellStyle name="Normal 3 15 19 3 3" xfId="29551" xr:uid="{00000000-0005-0000-0000-00000B8A0000}"/>
    <cellStyle name="Normal 3 15 19 4" xfId="29552" xr:uid="{00000000-0005-0000-0000-00000C8A0000}"/>
    <cellStyle name="Normal 3 15 2" xfId="2694" xr:uid="{00000000-0005-0000-0000-00000D8A0000}"/>
    <cellStyle name="Normal 3 15 2 2" xfId="29553" xr:uid="{00000000-0005-0000-0000-00000E8A0000}"/>
    <cellStyle name="Normal 3 15 2 2 2" xfId="29554" xr:uid="{00000000-0005-0000-0000-00000F8A0000}"/>
    <cellStyle name="Normal 3 15 2 2 2 2" xfId="29555" xr:uid="{00000000-0005-0000-0000-0000108A0000}"/>
    <cellStyle name="Normal 3 15 2 2 2 3" xfId="29556" xr:uid="{00000000-0005-0000-0000-0000118A0000}"/>
    <cellStyle name="Normal 3 15 2 2 3" xfId="29557" xr:uid="{00000000-0005-0000-0000-0000128A0000}"/>
    <cellStyle name="Normal 3 15 2 2 4" xfId="29558" xr:uid="{00000000-0005-0000-0000-0000138A0000}"/>
    <cellStyle name="Normal 3 15 2 3" xfId="29559" xr:uid="{00000000-0005-0000-0000-0000148A0000}"/>
    <cellStyle name="Normal 3 15 2 3 2" xfId="29560" xr:uid="{00000000-0005-0000-0000-0000158A0000}"/>
    <cellStyle name="Normal 3 15 2 3 3" xfId="29561" xr:uid="{00000000-0005-0000-0000-0000168A0000}"/>
    <cellStyle name="Normal 3 15 2 4" xfId="29562" xr:uid="{00000000-0005-0000-0000-0000178A0000}"/>
    <cellStyle name="Normal 3 15 20" xfId="2695" xr:uid="{00000000-0005-0000-0000-0000188A0000}"/>
    <cellStyle name="Normal 3 15 20 2" xfId="29563" xr:uid="{00000000-0005-0000-0000-0000198A0000}"/>
    <cellStyle name="Normal 3 15 20 2 2" xfId="29564" xr:uid="{00000000-0005-0000-0000-00001A8A0000}"/>
    <cellStyle name="Normal 3 15 20 2 2 2" xfId="29565" xr:uid="{00000000-0005-0000-0000-00001B8A0000}"/>
    <cellStyle name="Normal 3 15 20 2 2 3" xfId="29566" xr:uid="{00000000-0005-0000-0000-00001C8A0000}"/>
    <cellStyle name="Normal 3 15 20 2 3" xfId="29567" xr:uid="{00000000-0005-0000-0000-00001D8A0000}"/>
    <cellStyle name="Normal 3 15 20 2 4" xfId="29568" xr:uid="{00000000-0005-0000-0000-00001E8A0000}"/>
    <cellStyle name="Normal 3 15 20 3" xfId="29569" xr:uid="{00000000-0005-0000-0000-00001F8A0000}"/>
    <cellStyle name="Normal 3 15 20 3 2" xfId="29570" xr:uid="{00000000-0005-0000-0000-0000208A0000}"/>
    <cellStyle name="Normal 3 15 20 3 3" xfId="29571" xr:uid="{00000000-0005-0000-0000-0000218A0000}"/>
    <cellStyle name="Normal 3 15 20 4" xfId="29572" xr:uid="{00000000-0005-0000-0000-0000228A0000}"/>
    <cellStyle name="Normal 3 15 21" xfId="2696" xr:uid="{00000000-0005-0000-0000-0000238A0000}"/>
    <cellStyle name="Normal 3 15 21 2" xfId="29573" xr:uid="{00000000-0005-0000-0000-0000248A0000}"/>
    <cellStyle name="Normal 3 15 21 2 2" xfId="29574" xr:uid="{00000000-0005-0000-0000-0000258A0000}"/>
    <cellStyle name="Normal 3 15 21 2 2 2" xfId="29575" xr:uid="{00000000-0005-0000-0000-0000268A0000}"/>
    <cellStyle name="Normal 3 15 21 2 2 3" xfId="29576" xr:uid="{00000000-0005-0000-0000-0000278A0000}"/>
    <cellStyle name="Normal 3 15 21 2 3" xfId="29577" xr:uid="{00000000-0005-0000-0000-0000288A0000}"/>
    <cellStyle name="Normal 3 15 21 2 4" xfId="29578" xr:uid="{00000000-0005-0000-0000-0000298A0000}"/>
    <cellStyle name="Normal 3 15 21 3" xfId="29579" xr:uid="{00000000-0005-0000-0000-00002A8A0000}"/>
    <cellStyle name="Normal 3 15 21 3 2" xfId="29580" xr:uid="{00000000-0005-0000-0000-00002B8A0000}"/>
    <cellStyle name="Normal 3 15 21 3 3" xfId="29581" xr:uid="{00000000-0005-0000-0000-00002C8A0000}"/>
    <cellStyle name="Normal 3 15 21 4" xfId="29582" xr:uid="{00000000-0005-0000-0000-00002D8A0000}"/>
    <cellStyle name="Normal 3 15 22" xfId="2697" xr:uid="{00000000-0005-0000-0000-00002E8A0000}"/>
    <cellStyle name="Normal 3 15 22 2" xfId="29583" xr:uid="{00000000-0005-0000-0000-00002F8A0000}"/>
    <cellStyle name="Normal 3 15 22 2 2" xfId="29584" xr:uid="{00000000-0005-0000-0000-0000308A0000}"/>
    <cellStyle name="Normal 3 15 22 2 2 2" xfId="29585" xr:uid="{00000000-0005-0000-0000-0000318A0000}"/>
    <cellStyle name="Normal 3 15 22 2 2 3" xfId="29586" xr:uid="{00000000-0005-0000-0000-0000328A0000}"/>
    <cellStyle name="Normal 3 15 22 2 3" xfId="29587" xr:uid="{00000000-0005-0000-0000-0000338A0000}"/>
    <cellStyle name="Normal 3 15 22 2 4" xfId="29588" xr:uid="{00000000-0005-0000-0000-0000348A0000}"/>
    <cellStyle name="Normal 3 15 22 3" xfId="29589" xr:uid="{00000000-0005-0000-0000-0000358A0000}"/>
    <cellStyle name="Normal 3 15 22 3 2" xfId="29590" xr:uid="{00000000-0005-0000-0000-0000368A0000}"/>
    <cellStyle name="Normal 3 15 22 3 3" xfId="29591" xr:uid="{00000000-0005-0000-0000-0000378A0000}"/>
    <cellStyle name="Normal 3 15 22 4" xfId="29592" xr:uid="{00000000-0005-0000-0000-0000388A0000}"/>
    <cellStyle name="Normal 3 15 23" xfId="2698" xr:uid="{00000000-0005-0000-0000-0000398A0000}"/>
    <cellStyle name="Normal 3 15 23 2" xfId="29593" xr:uid="{00000000-0005-0000-0000-00003A8A0000}"/>
    <cellStyle name="Normal 3 15 23 2 2" xfId="29594" xr:uid="{00000000-0005-0000-0000-00003B8A0000}"/>
    <cellStyle name="Normal 3 15 23 2 2 2" xfId="29595" xr:uid="{00000000-0005-0000-0000-00003C8A0000}"/>
    <cellStyle name="Normal 3 15 23 2 2 3" xfId="29596" xr:uid="{00000000-0005-0000-0000-00003D8A0000}"/>
    <cellStyle name="Normal 3 15 23 2 3" xfId="29597" xr:uid="{00000000-0005-0000-0000-00003E8A0000}"/>
    <cellStyle name="Normal 3 15 23 2 4" xfId="29598" xr:uid="{00000000-0005-0000-0000-00003F8A0000}"/>
    <cellStyle name="Normal 3 15 23 3" xfId="29599" xr:uid="{00000000-0005-0000-0000-0000408A0000}"/>
    <cellStyle name="Normal 3 15 23 3 2" xfId="29600" xr:uid="{00000000-0005-0000-0000-0000418A0000}"/>
    <cellStyle name="Normal 3 15 23 3 3" xfId="29601" xr:uid="{00000000-0005-0000-0000-0000428A0000}"/>
    <cellStyle name="Normal 3 15 23 4" xfId="29602" xr:uid="{00000000-0005-0000-0000-0000438A0000}"/>
    <cellStyle name="Normal 3 15 24" xfId="29603" xr:uid="{00000000-0005-0000-0000-0000448A0000}"/>
    <cellStyle name="Normal 3 15 24 2" xfId="29604" xr:uid="{00000000-0005-0000-0000-0000458A0000}"/>
    <cellStyle name="Normal 3 15 24 2 2" xfId="29605" xr:uid="{00000000-0005-0000-0000-0000468A0000}"/>
    <cellStyle name="Normal 3 15 24 2 3" xfId="29606" xr:uid="{00000000-0005-0000-0000-0000478A0000}"/>
    <cellStyle name="Normal 3 15 24 3" xfId="29607" xr:uid="{00000000-0005-0000-0000-0000488A0000}"/>
    <cellStyle name="Normal 3 15 24 4" xfId="29608" xr:uid="{00000000-0005-0000-0000-0000498A0000}"/>
    <cellStyle name="Normal 3 15 25" xfId="29609" xr:uid="{00000000-0005-0000-0000-00004A8A0000}"/>
    <cellStyle name="Normal 3 15 25 2" xfId="29610" xr:uid="{00000000-0005-0000-0000-00004B8A0000}"/>
    <cellStyle name="Normal 3 15 25 3" xfId="29611" xr:uid="{00000000-0005-0000-0000-00004C8A0000}"/>
    <cellStyle name="Normal 3 15 26" xfId="29612" xr:uid="{00000000-0005-0000-0000-00004D8A0000}"/>
    <cellStyle name="Normal 3 15 3" xfId="2699" xr:uid="{00000000-0005-0000-0000-00004E8A0000}"/>
    <cellStyle name="Normal 3 15 3 2" xfId="29613" xr:uid="{00000000-0005-0000-0000-00004F8A0000}"/>
    <cellStyle name="Normal 3 15 3 2 2" xfId="29614" xr:uid="{00000000-0005-0000-0000-0000508A0000}"/>
    <cellStyle name="Normal 3 15 3 2 2 2" xfId="29615" xr:uid="{00000000-0005-0000-0000-0000518A0000}"/>
    <cellStyle name="Normal 3 15 3 2 2 3" xfId="29616" xr:uid="{00000000-0005-0000-0000-0000528A0000}"/>
    <cellStyle name="Normal 3 15 3 2 3" xfId="29617" xr:uid="{00000000-0005-0000-0000-0000538A0000}"/>
    <cellStyle name="Normal 3 15 3 2 4" xfId="29618" xr:uid="{00000000-0005-0000-0000-0000548A0000}"/>
    <cellStyle name="Normal 3 15 3 3" xfId="29619" xr:uid="{00000000-0005-0000-0000-0000558A0000}"/>
    <cellStyle name="Normal 3 15 3 3 2" xfId="29620" xr:uid="{00000000-0005-0000-0000-0000568A0000}"/>
    <cellStyle name="Normal 3 15 3 3 3" xfId="29621" xr:uid="{00000000-0005-0000-0000-0000578A0000}"/>
    <cellStyle name="Normal 3 15 3 4" xfId="29622" xr:uid="{00000000-0005-0000-0000-0000588A0000}"/>
    <cellStyle name="Normal 3 15 4" xfId="2700" xr:uid="{00000000-0005-0000-0000-0000598A0000}"/>
    <cellStyle name="Normal 3 15 4 2" xfId="29623" xr:uid="{00000000-0005-0000-0000-00005A8A0000}"/>
    <cellStyle name="Normal 3 15 4 2 2" xfId="29624" xr:uid="{00000000-0005-0000-0000-00005B8A0000}"/>
    <cellStyle name="Normal 3 15 4 2 2 2" xfId="29625" xr:uid="{00000000-0005-0000-0000-00005C8A0000}"/>
    <cellStyle name="Normal 3 15 4 2 2 3" xfId="29626" xr:uid="{00000000-0005-0000-0000-00005D8A0000}"/>
    <cellStyle name="Normal 3 15 4 2 3" xfId="29627" xr:uid="{00000000-0005-0000-0000-00005E8A0000}"/>
    <cellStyle name="Normal 3 15 4 2 4" xfId="29628" xr:uid="{00000000-0005-0000-0000-00005F8A0000}"/>
    <cellStyle name="Normal 3 15 4 3" xfId="29629" xr:uid="{00000000-0005-0000-0000-0000608A0000}"/>
    <cellStyle name="Normal 3 15 4 3 2" xfId="29630" xr:uid="{00000000-0005-0000-0000-0000618A0000}"/>
    <cellStyle name="Normal 3 15 4 3 3" xfId="29631" xr:uid="{00000000-0005-0000-0000-0000628A0000}"/>
    <cellStyle name="Normal 3 15 4 4" xfId="29632" xr:uid="{00000000-0005-0000-0000-0000638A0000}"/>
    <cellStyle name="Normal 3 15 5" xfId="2701" xr:uid="{00000000-0005-0000-0000-0000648A0000}"/>
    <cellStyle name="Normal 3 15 5 2" xfId="29633" xr:uid="{00000000-0005-0000-0000-0000658A0000}"/>
    <cellStyle name="Normal 3 15 5 2 2" xfId="29634" xr:uid="{00000000-0005-0000-0000-0000668A0000}"/>
    <cellStyle name="Normal 3 15 5 2 2 2" xfId="29635" xr:uid="{00000000-0005-0000-0000-0000678A0000}"/>
    <cellStyle name="Normal 3 15 5 2 2 3" xfId="29636" xr:uid="{00000000-0005-0000-0000-0000688A0000}"/>
    <cellStyle name="Normal 3 15 5 2 3" xfId="29637" xr:uid="{00000000-0005-0000-0000-0000698A0000}"/>
    <cellStyle name="Normal 3 15 5 2 4" xfId="29638" xr:uid="{00000000-0005-0000-0000-00006A8A0000}"/>
    <cellStyle name="Normal 3 15 5 3" xfId="29639" xr:uid="{00000000-0005-0000-0000-00006B8A0000}"/>
    <cellStyle name="Normal 3 15 5 3 2" xfId="29640" xr:uid="{00000000-0005-0000-0000-00006C8A0000}"/>
    <cellStyle name="Normal 3 15 5 3 3" xfId="29641" xr:uid="{00000000-0005-0000-0000-00006D8A0000}"/>
    <cellStyle name="Normal 3 15 5 4" xfId="29642" xr:uid="{00000000-0005-0000-0000-00006E8A0000}"/>
    <cellStyle name="Normal 3 15 6" xfId="2702" xr:uid="{00000000-0005-0000-0000-00006F8A0000}"/>
    <cellStyle name="Normal 3 15 6 2" xfId="29643" xr:uid="{00000000-0005-0000-0000-0000708A0000}"/>
    <cellStyle name="Normal 3 15 6 2 2" xfId="29644" xr:uid="{00000000-0005-0000-0000-0000718A0000}"/>
    <cellStyle name="Normal 3 15 6 2 2 2" xfId="29645" xr:uid="{00000000-0005-0000-0000-0000728A0000}"/>
    <cellStyle name="Normal 3 15 6 2 2 3" xfId="29646" xr:uid="{00000000-0005-0000-0000-0000738A0000}"/>
    <cellStyle name="Normal 3 15 6 2 3" xfId="29647" xr:uid="{00000000-0005-0000-0000-0000748A0000}"/>
    <cellStyle name="Normal 3 15 6 2 4" xfId="29648" xr:uid="{00000000-0005-0000-0000-0000758A0000}"/>
    <cellStyle name="Normal 3 15 6 3" xfId="29649" xr:uid="{00000000-0005-0000-0000-0000768A0000}"/>
    <cellStyle name="Normal 3 15 6 3 2" xfId="29650" xr:uid="{00000000-0005-0000-0000-0000778A0000}"/>
    <cellStyle name="Normal 3 15 6 3 3" xfId="29651" xr:uid="{00000000-0005-0000-0000-0000788A0000}"/>
    <cellStyle name="Normal 3 15 6 4" xfId="29652" xr:uid="{00000000-0005-0000-0000-0000798A0000}"/>
    <cellStyle name="Normal 3 15 7" xfId="2703" xr:uid="{00000000-0005-0000-0000-00007A8A0000}"/>
    <cellStyle name="Normal 3 15 7 2" xfId="29653" xr:uid="{00000000-0005-0000-0000-00007B8A0000}"/>
    <cellStyle name="Normal 3 15 7 2 2" xfId="29654" xr:uid="{00000000-0005-0000-0000-00007C8A0000}"/>
    <cellStyle name="Normal 3 15 7 2 2 2" xfId="29655" xr:uid="{00000000-0005-0000-0000-00007D8A0000}"/>
    <cellStyle name="Normal 3 15 7 2 2 3" xfId="29656" xr:uid="{00000000-0005-0000-0000-00007E8A0000}"/>
    <cellStyle name="Normal 3 15 7 2 3" xfId="29657" xr:uid="{00000000-0005-0000-0000-00007F8A0000}"/>
    <cellStyle name="Normal 3 15 7 2 4" xfId="29658" xr:uid="{00000000-0005-0000-0000-0000808A0000}"/>
    <cellStyle name="Normal 3 15 7 3" xfId="29659" xr:uid="{00000000-0005-0000-0000-0000818A0000}"/>
    <cellStyle name="Normal 3 15 7 3 2" xfId="29660" xr:uid="{00000000-0005-0000-0000-0000828A0000}"/>
    <cellStyle name="Normal 3 15 7 3 3" xfId="29661" xr:uid="{00000000-0005-0000-0000-0000838A0000}"/>
    <cellStyle name="Normal 3 15 7 4" xfId="29662" xr:uid="{00000000-0005-0000-0000-0000848A0000}"/>
    <cellStyle name="Normal 3 15 8" xfId="2704" xr:uid="{00000000-0005-0000-0000-0000858A0000}"/>
    <cellStyle name="Normal 3 15 8 2" xfId="29663" xr:uid="{00000000-0005-0000-0000-0000868A0000}"/>
    <cellStyle name="Normal 3 15 8 2 2" xfId="29664" xr:uid="{00000000-0005-0000-0000-0000878A0000}"/>
    <cellStyle name="Normal 3 15 8 2 2 2" xfId="29665" xr:uid="{00000000-0005-0000-0000-0000888A0000}"/>
    <cellStyle name="Normal 3 15 8 2 2 3" xfId="29666" xr:uid="{00000000-0005-0000-0000-0000898A0000}"/>
    <cellStyle name="Normal 3 15 8 2 3" xfId="29667" xr:uid="{00000000-0005-0000-0000-00008A8A0000}"/>
    <cellStyle name="Normal 3 15 8 2 4" xfId="29668" xr:uid="{00000000-0005-0000-0000-00008B8A0000}"/>
    <cellStyle name="Normal 3 15 8 3" xfId="29669" xr:uid="{00000000-0005-0000-0000-00008C8A0000}"/>
    <cellStyle name="Normal 3 15 8 3 2" xfId="29670" xr:uid="{00000000-0005-0000-0000-00008D8A0000}"/>
    <cellStyle name="Normal 3 15 8 3 3" xfId="29671" xr:uid="{00000000-0005-0000-0000-00008E8A0000}"/>
    <cellStyle name="Normal 3 15 8 4" xfId="29672" xr:uid="{00000000-0005-0000-0000-00008F8A0000}"/>
    <cellStyle name="Normal 3 15 9" xfId="2705" xr:uid="{00000000-0005-0000-0000-0000908A0000}"/>
    <cellStyle name="Normal 3 15 9 2" xfId="29673" xr:uid="{00000000-0005-0000-0000-0000918A0000}"/>
    <cellStyle name="Normal 3 15 9 2 2" xfId="29674" xr:uid="{00000000-0005-0000-0000-0000928A0000}"/>
    <cellStyle name="Normal 3 15 9 2 2 2" xfId="29675" xr:uid="{00000000-0005-0000-0000-0000938A0000}"/>
    <cellStyle name="Normal 3 15 9 2 2 3" xfId="29676" xr:uid="{00000000-0005-0000-0000-0000948A0000}"/>
    <cellStyle name="Normal 3 15 9 2 3" xfId="29677" xr:uid="{00000000-0005-0000-0000-0000958A0000}"/>
    <cellStyle name="Normal 3 15 9 2 4" xfId="29678" xr:uid="{00000000-0005-0000-0000-0000968A0000}"/>
    <cellStyle name="Normal 3 15 9 3" xfId="29679" xr:uid="{00000000-0005-0000-0000-0000978A0000}"/>
    <cellStyle name="Normal 3 15 9 3 2" xfId="29680" xr:uid="{00000000-0005-0000-0000-0000988A0000}"/>
    <cellStyle name="Normal 3 15 9 3 3" xfId="29681" xr:uid="{00000000-0005-0000-0000-0000998A0000}"/>
    <cellStyle name="Normal 3 15 9 4" xfId="29682" xr:uid="{00000000-0005-0000-0000-00009A8A0000}"/>
    <cellStyle name="Normal 3 16" xfId="2706" xr:uid="{00000000-0005-0000-0000-00009B8A0000}"/>
    <cellStyle name="Normal 3 16 10" xfId="2707" xr:uid="{00000000-0005-0000-0000-00009C8A0000}"/>
    <cellStyle name="Normal 3 16 10 2" xfId="29683" xr:uid="{00000000-0005-0000-0000-00009D8A0000}"/>
    <cellStyle name="Normal 3 16 10 2 2" xfId="29684" xr:uid="{00000000-0005-0000-0000-00009E8A0000}"/>
    <cellStyle name="Normal 3 16 10 2 2 2" xfId="29685" xr:uid="{00000000-0005-0000-0000-00009F8A0000}"/>
    <cellStyle name="Normal 3 16 10 2 2 3" xfId="29686" xr:uid="{00000000-0005-0000-0000-0000A08A0000}"/>
    <cellStyle name="Normal 3 16 10 2 3" xfId="29687" xr:uid="{00000000-0005-0000-0000-0000A18A0000}"/>
    <cellStyle name="Normal 3 16 10 2 4" xfId="29688" xr:uid="{00000000-0005-0000-0000-0000A28A0000}"/>
    <cellStyle name="Normal 3 16 10 3" xfId="29689" xr:uid="{00000000-0005-0000-0000-0000A38A0000}"/>
    <cellStyle name="Normal 3 16 10 3 2" xfId="29690" xr:uid="{00000000-0005-0000-0000-0000A48A0000}"/>
    <cellStyle name="Normal 3 16 10 3 3" xfId="29691" xr:uid="{00000000-0005-0000-0000-0000A58A0000}"/>
    <cellStyle name="Normal 3 16 10 4" xfId="29692" xr:uid="{00000000-0005-0000-0000-0000A68A0000}"/>
    <cellStyle name="Normal 3 16 11" xfId="2708" xr:uid="{00000000-0005-0000-0000-0000A78A0000}"/>
    <cellStyle name="Normal 3 16 11 2" xfId="29693" xr:uid="{00000000-0005-0000-0000-0000A88A0000}"/>
    <cellStyle name="Normal 3 16 11 2 2" xfId="29694" xr:uid="{00000000-0005-0000-0000-0000A98A0000}"/>
    <cellStyle name="Normal 3 16 11 2 2 2" xfId="29695" xr:uid="{00000000-0005-0000-0000-0000AA8A0000}"/>
    <cellStyle name="Normal 3 16 11 2 2 3" xfId="29696" xr:uid="{00000000-0005-0000-0000-0000AB8A0000}"/>
    <cellStyle name="Normal 3 16 11 2 3" xfId="29697" xr:uid="{00000000-0005-0000-0000-0000AC8A0000}"/>
    <cellStyle name="Normal 3 16 11 2 4" xfId="29698" xr:uid="{00000000-0005-0000-0000-0000AD8A0000}"/>
    <cellStyle name="Normal 3 16 11 3" xfId="29699" xr:uid="{00000000-0005-0000-0000-0000AE8A0000}"/>
    <cellStyle name="Normal 3 16 11 3 2" xfId="29700" xr:uid="{00000000-0005-0000-0000-0000AF8A0000}"/>
    <cellStyle name="Normal 3 16 11 3 3" xfId="29701" xr:uid="{00000000-0005-0000-0000-0000B08A0000}"/>
    <cellStyle name="Normal 3 16 11 4" xfId="29702" xr:uid="{00000000-0005-0000-0000-0000B18A0000}"/>
    <cellStyle name="Normal 3 16 12" xfId="2709" xr:uid="{00000000-0005-0000-0000-0000B28A0000}"/>
    <cellStyle name="Normal 3 16 12 2" xfId="29703" xr:uid="{00000000-0005-0000-0000-0000B38A0000}"/>
    <cellStyle name="Normal 3 16 12 2 2" xfId="29704" xr:uid="{00000000-0005-0000-0000-0000B48A0000}"/>
    <cellStyle name="Normal 3 16 12 2 2 2" xfId="29705" xr:uid="{00000000-0005-0000-0000-0000B58A0000}"/>
    <cellStyle name="Normal 3 16 12 2 2 3" xfId="29706" xr:uid="{00000000-0005-0000-0000-0000B68A0000}"/>
    <cellStyle name="Normal 3 16 12 2 3" xfId="29707" xr:uid="{00000000-0005-0000-0000-0000B78A0000}"/>
    <cellStyle name="Normal 3 16 12 2 4" xfId="29708" xr:uid="{00000000-0005-0000-0000-0000B88A0000}"/>
    <cellStyle name="Normal 3 16 12 3" xfId="29709" xr:uid="{00000000-0005-0000-0000-0000B98A0000}"/>
    <cellStyle name="Normal 3 16 12 3 2" xfId="29710" xr:uid="{00000000-0005-0000-0000-0000BA8A0000}"/>
    <cellStyle name="Normal 3 16 12 3 3" xfId="29711" xr:uid="{00000000-0005-0000-0000-0000BB8A0000}"/>
    <cellStyle name="Normal 3 16 12 4" xfId="29712" xr:uid="{00000000-0005-0000-0000-0000BC8A0000}"/>
    <cellStyle name="Normal 3 16 13" xfId="2710" xr:uid="{00000000-0005-0000-0000-0000BD8A0000}"/>
    <cellStyle name="Normal 3 16 13 2" xfId="29713" xr:uid="{00000000-0005-0000-0000-0000BE8A0000}"/>
    <cellStyle name="Normal 3 16 13 2 2" xfId="29714" xr:uid="{00000000-0005-0000-0000-0000BF8A0000}"/>
    <cellStyle name="Normal 3 16 13 2 2 2" xfId="29715" xr:uid="{00000000-0005-0000-0000-0000C08A0000}"/>
    <cellStyle name="Normal 3 16 13 2 2 3" xfId="29716" xr:uid="{00000000-0005-0000-0000-0000C18A0000}"/>
    <cellStyle name="Normal 3 16 13 2 3" xfId="29717" xr:uid="{00000000-0005-0000-0000-0000C28A0000}"/>
    <cellStyle name="Normal 3 16 13 2 4" xfId="29718" xr:uid="{00000000-0005-0000-0000-0000C38A0000}"/>
    <cellStyle name="Normal 3 16 13 3" xfId="29719" xr:uid="{00000000-0005-0000-0000-0000C48A0000}"/>
    <cellStyle name="Normal 3 16 13 3 2" xfId="29720" xr:uid="{00000000-0005-0000-0000-0000C58A0000}"/>
    <cellStyle name="Normal 3 16 13 3 3" xfId="29721" xr:uid="{00000000-0005-0000-0000-0000C68A0000}"/>
    <cellStyle name="Normal 3 16 13 4" xfId="29722" xr:uid="{00000000-0005-0000-0000-0000C78A0000}"/>
    <cellStyle name="Normal 3 16 14" xfId="2711" xr:uid="{00000000-0005-0000-0000-0000C88A0000}"/>
    <cellStyle name="Normal 3 16 14 2" xfId="29723" xr:uid="{00000000-0005-0000-0000-0000C98A0000}"/>
    <cellStyle name="Normal 3 16 14 2 2" xfId="29724" xr:uid="{00000000-0005-0000-0000-0000CA8A0000}"/>
    <cellStyle name="Normal 3 16 14 2 2 2" xfId="29725" xr:uid="{00000000-0005-0000-0000-0000CB8A0000}"/>
    <cellStyle name="Normal 3 16 14 2 2 3" xfId="29726" xr:uid="{00000000-0005-0000-0000-0000CC8A0000}"/>
    <cellStyle name="Normal 3 16 14 2 3" xfId="29727" xr:uid="{00000000-0005-0000-0000-0000CD8A0000}"/>
    <cellStyle name="Normal 3 16 14 2 4" xfId="29728" xr:uid="{00000000-0005-0000-0000-0000CE8A0000}"/>
    <cellStyle name="Normal 3 16 14 3" xfId="29729" xr:uid="{00000000-0005-0000-0000-0000CF8A0000}"/>
    <cellStyle name="Normal 3 16 14 3 2" xfId="29730" xr:uid="{00000000-0005-0000-0000-0000D08A0000}"/>
    <cellStyle name="Normal 3 16 14 3 3" xfId="29731" xr:uid="{00000000-0005-0000-0000-0000D18A0000}"/>
    <cellStyle name="Normal 3 16 14 4" xfId="29732" xr:uid="{00000000-0005-0000-0000-0000D28A0000}"/>
    <cellStyle name="Normal 3 16 15" xfId="2712" xr:uid="{00000000-0005-0000-0000-0000D38A0000}"/>
    <cellStyle name="Normal 3 16 15 2" xfId="29733" xr:uid="{00000000-0005-0000-0000-0000D48A0000}"/>
    <cellStyle name="Normal 3 16 15 2 2" xfId="29734" xr:uid="{00000000-0005-0000-0000-0000D58A0000}"/>
    <cellStyle name="Normal 3 16 15 2 2 2" xfId="29735" xr:uid="{00000000-0005-0000-0000-0000D68A0000}"/>
    <cellStyle name="Normal 3 16 15 2 2 3" xfId="29736" xr:uid="{00000000-0005-0000-0000-0000D78A0000}"/>
    <cellStyle name="Normal 3 16 15 2 3" xfId="29737" xr:uid="{00000000-0005-0000-0000-0000D88A0000}"/>
    <cellStyle name="Normal 3 16 15 2 4" xfId="29738" xr:uid="{00000000-0005-0000-0000-0000D98A0000}"/>
    <cellStyle name="Normal 3 16 15 3" xfId="29739" xr:uid="{00000000-0005-0000-0000-0000DA8A0000}"/>
    <cellStyle name="Normal 3 16 15 3 2" xfId="29740" xr:uid="{00000000-0005-0000-0000-0000DB8A0000}"/>
    <cellStyle name="Normal 3 16 15 3 3" xfId="29741" xr:uid="{00000000-0005-0000-0000-0000DC8A0000}"/>
    <cellStyle name="Normal 3 16 15 4" xfId="29742" xr:uid="{00000000-0005-0000-0000-0000DD8A0000}"/>
    <cellStyle name="Normal 3 16 16" xfId="2713" xr:uid="{00000000-0005-0000-0000-0000DE8A0000}"/>
    <cellStyle name="Normal 3 16 16 2" xfId="29743" xr:uid="{00000000-0005-0000-0000-0000DF8A0000}"/>
    <cellStyle name="Normal 3 16 16 2 2" xfId="29744" xr:uid="{00000000-0005-0000-0000-0000E08A0000}"/>
    <cellStyle name="Normal 3 16 16 2 2 2" xfId="29745" xr:uid="{00000000-0005-0000-0000-0000E18A0000}"/>
    <cellStyle name="Normal 3 16 16 2 2 3" xfId="29746" xr:uid="{00000000-0005-0000-0000-0000E28A0000}"/>
    <cellStyle name="Normal 3 16 16 2 3" xfId="29747" xr:uid="{00000000-0005-0000-0000-0000E38A0000}"/>
    <cellStyle name="Normal 3 16 16 2 4" xfId="29748" xr:uid="{00000000-0005-0000-0000-0000E48A0000}"/>
    <cellStyle name="Normal 3 16 16 3" xfId="29749" xr:uid="{00000000-0005-0000-0000-0000E58A0000}"/>
    <cellStyle name="Normal 3 16 16 3 2" xfId="29750" xr:uid="{00000000-0005-0000-0000-0000E68A0000}"/>
    <cellStyle name="Normal 3 16 16 3 3" xfId="29751" xr:uid="{00000000-0005-0000-0000-0000E78A0000}"/>
    <cellStyle name="Normal 3 16 16 4" xfId="29752" xr:uid="{00000000-0005-0000-0000-0000E88A0000}"/>
    <cellStyle name="Normal 3 16 17" xfId="2714" xr:uid="{00000000-0005-0000-0000-0000E98A0000}"/>
    <cellStyle name="Normal 3 16 17 2" xfId="29753" xr:uid="{00000000-0005-0000-0000-0000EA8A0000}"/>
    <cellStyle name="Normal 3 16 17 2 2" xfId="29754" xr:uid="{00000000-0005-0000-0000-0000EB8A0000}"/>
    <cellStyle name="Normal 3 16 17 2 2 2" xfId="29755" xr:uid="{00000000-0005-0000-0000-0000EC8A0000}"/>
    <cellStyle name="Normal 3 16 17 2 2 3" xfId="29756" xr:uid="{00000000-0005-0000-0000-0000ED8A0000}"/>
    <cellStyle name="Normal 3 16 17 2 3" xfId="29757" xr:uid="{00000000-0005-0000-0000-0000EE8A0000}"/>
    <cellStyle name="Normal 3 16 17 2 4" xfId="29758" xr:uid="{00000000-0005-0000-0000-0000EF8A0000}"/>
    <cellStyle name="Normal 3 16 17 3" xfId="29759" xr:uid="{00000000-0005-0000-0000-0000F08A0000}"/>
    <cellStyle name="Normal 3 16 17 3 2" xfId="29760" xr:uid="{00000000-0005-0000-0000-0000F18A0000}"/>
    <cellStyle name="Normal 3 16 17 3 3" xfId="29761" xr:uid="{00000000-0005-0000-0000-0000F28A0000}"/>
    <cellStyle name="Normal 3 16 17 4" xfId="29762" xr:uid="{00000000-0005-0000-0000-0000F38A0000}"/>
    <cellStyle name="Normal 3 16 18" xfId="2715" xr:uid="{00000000-0005-0000-0000-0000F48A0000}"/>
    <cellStyle name="Normal 3 16 18 2" xfId="29763" xr:uid="{00000000-0005-0000-0000-0000F58A0000}"/>
    <cellStyle name="Normal 3 16 18 2 2" xfId="29764" xr:uid="{00000000-0005-0000-0000-0000F68A0000}"/>
    <cellStyle name="Normal 3 16 18 2 2 2" xfId="29765" xr:uid="{00000000-0005-0000-0000-0000F78A0000}"/>
    <cellStyle name="Normal 3 16 18 2 2 3" xfId="29766" xr:uid="{00000000-0005-0000-0000-0000F88A0000}"/>
    <cellStyle name="Normal 3 16 18 2 3" xfId="29767" xr:uid="{00000000-0005-0000-0000-0000F98A0000}"/>
    <cellStyle name="Normal 3 16 18 2 4" xfId="29768" xr:uid="{00000000-0005-0000-0000-0000FA8A0000}"/>
    <cellStyle name="Normal 3 16 18 3" xfId="29769" xr:uid="{00000000-0005-0000-0000-0000FB8A0000}"/>
    <cellStyle name="Normal 3 16 18 3 2" xfId="29770" xr:uid="{00000000-0005-0000-0000-0000FC8A0000}"/>
    <cellStyle name="Normal 3 16 18 3 3" xfId="29771" xr:uid="{00000000-0005-0000-0000-0000FD8A0000}"/>
    <cellStyle name="Normal 3 16 18 4" xfId="29772" xr:uid="{00000000-0005-0000-0000-0000FE8A0000}"/>
    <cellStyle name="Normal 3 16 19" xfId="2716" xr:uid="{00000000-0005-0000-0000-0000FF8A0000}"/>
    <cellStyle name="Normal 3 16 19 2" xfId="29773" xr:uid="{00000000-0005-0000-0000-0000008B0000}"/>
    <cellStyle name="Normal 3 16 19 2 2" xfId="29774" xr:uid="{00000000-0005-0000-0000-0000018B0000}"/>
    <cellStyle name="Normal 3 16 19 2 2 2" xfId="29775" xr:uid="{00000000-0005-0000-0000-0000028B0000}"/>
    <cellStyle name="Normal 3 16 19 2 2 3" xfId="29776" xr:uid="{00000000-0005-0000-0000-0000038B0000}"/>
    <cellStyle name="Normal 3 16 19 2 3" xfId="29777" xr:uid="{00000000-0005-0000-0000-0000048B0000}"/>
    <cellStyle name="Normal 3 16 19 2 4" xfId="29778" xr:uid="{00000000-0005-0000-0000-0000058B0000}"/>
    <cellStyle name="Normal 3 16 19 3" xfId="29779" xr:uid="{00000000-0005-0000-0000-0000068B0000}"/>
    <cellStyle name="Normal 3 16 19 3 2" xfId="29780" xr:uid="{00000000-0005-0000-0000-0000078B0000}"/>
    <cellStyle name="Normal 3 16 19 3 3" xfId="29781" xr:uid="{00000000-0005-0000-0000-0000088B0000}"/>
    <cellStyle name="Normal 3 16 19 4" xfId="29782" xr:uid="{00000000-0005-0000-0000-0000098B0000}"/>
    <cellStyle name="Normal 3 16 2" xfId="2717" xr:uid="{00000000-0005-0000-0000-00000A8B0000}"/>
    <cellStyle name="Normal 3 16 2 2" xfId="29783" xr:uid="{00000000-0005-0000-0000-00000B8B0000}"/>
    <cellStyle name="Normal 3 16 2 2 2" xfId="29784" xr:uid="{00000000-0005-0000-0000-00000C8B0000}"/>
    <cellStyle name="Normal 3 16 2 2 2 2" xfId="29785" xr:uid="{00000000-0005-0000-0000-00000D8B0000}"/>
    <cellStyle name="Normal 3 16 2 2 2 3" xfId="29786" xr:uid="{00000000-0005-0000-0000-00000E8B0000}"/>
    <cellStyle name="Normal 3 16 2 2 3" xfId="29787" xr:uid="{00000000-0005-0000-0000-00000F8B0000}"/>
    <cellStyle name="Normal 3 16 2 2 4" xfId="29788" xr:uid="{00000000-0005-0000-0000-0000108B0000}"/>
    <cellStyle name="Normal 3 16 2 3" xfId="29789" xr:uid="{00000000-0005-0000-0000-0000118B0000}"/>
    <cellStyle name="Normal 3 16 2 3 2" xfId="29790" xr:uid="{00000000-0005-0000-0000-0000128B0000}"/>
    <cellStyle name="Normal 3 16 2 3 3" xfId="29791" xr:uid="{00000000-0005-0000-0000-0000138B0000}"/>
    <cellStyle name="Normal 3 16 2 4" xfId="29792" xr:uid="{00000000-0005-0000-0000-0000148B0000}"/>
    <cellStyle name="Normal 3 16 20" xfId="2718" xr:uid="{00000000-0005-0000-0000-0000158B0000}"/>
    <cellStyle name="Normal 3 16 20 2" xfId="29793" xr:uid="{00000000-0005-0000-0000-0000168B0000}"/>
    <cellStyle name="Normal 3 16 20 2 2" xfId="29794" xr:uid="{00000000-0005-0000-0000-0000178B0000}"/>
    <cellStyle name="Normal 3 16 20 2 2 2" xfId="29795" xr:uid="{00000000-0005-0000-0000-0000188B0000}"/>
    <cellStyle name="Normal 3 16 20 2 2 3" xfId="29796" xr:uid="{00000000-0005-0000-0000-0000198B0000}"/>
    <cellStyle name="Normal 3 16 20 2 3" xfId="29797" xr:uid="{00000000-0005-0000-0000-00001A8B0000}"/>
    <cellStyle name="Normal 3 16 20 2 4" xfId="29798" xr:uid="{00000000-0005-0000-0000-00001B8B0000}"/>
    <cellStyle name="Normal 3 16 20 3" xfId="29799" xr:uid="{00000000-0005-0000-0000-00001C8B0000}"/>
    <cellStyle name="Normal 3 16 20 3 2" xfId="29800" xr:uid="{00000000-0005-0000-0000-00001D8B0000}"/>
    <cellStyle name="Normal 3 16 20 3 3" xfId="29801" xr:uid="{00000000-0005-0000-0000-00001E8B0000}"/>
    <cellStyle name="Normal 3 16 20 4" xfId="29802" xr:uid="{00000000-0005-0000-0000-00001F8B0000}"/>
    <cellStyle name="Normal 3 16 21" xfId="2719" xr:uid="{00000000-0005-0000-0000-0000208B0000}"/>
    <cellStyle name="Normal 3 16 21 2" xfId="29803" xr:uid="{00000000-0005-0000-0000-0000218B0000}"/>
    <cellStyle name="Normal 3 16 21 2 2" xfId="29804" xr:uid="{00000000-0005-0000-0000-0000228B0000}"/>
    <cellStyle name="Normal 3 16 21 2 2 2" xfId="29805" xr:uid="{00000000-0005-0000-0000-0000238B0000}"/>
    <cellStyle name="Normal 3 16 21 2 2 3" xfId="29806" xr:uid="{00000000-0005-0000-0000-0000248B0000}"/>
    <cellStyle name="Normal 3 16 21 2 3" xfId="29807" xr:uid="{00000000-0005-0000-0000-0000258B0000}"/>
    <cellStyle name="Normal 3 16 21 2 4" xfId="29808" xr:uid="{00000000-0005-0000-0000-0000268B0000}"/>
    <cellStyle name="Normal 3 16 21 3" xfId="29809" xr:uid="{00000000-0005-0000-0000-0000278B0000}"/>
    <cellStyle name="Normal 3 16 21 3 2" xfId="29810" xr:uid="{00000000-0005-0000-0000-0000288B0000}"/>
    <cellStyle name="Normal 3 16 21 3 3" xfId="29811" xr:uid="{00000000-0005-0000-0000-0000298B0000}"/>
    <cellStyle name="Normal 3 16 21 4" xfId="29812" xr:uid="{00000000-0005-0000-0000-00002A8B0000}"/>
    <cellStyle name="Normal 3 16 22" xfId="2720" xr:uid="{00000000-0005-0000-0000-00002B8B0000}"/>
    <cellStyle name="Normal 3 16 22 2" xfId="29813" xr:uid="{00000000-0005-0000-0000-00002C8B0000}"/>
    <cellStyle name="Normal 3 16 22 2 2" xfId="29814" xr:uid="{00000000-0005-0000-0000-00002D8B0000}"/>
    <cellStyle name="Normal 3 16 22 2 2 2" xfId="29815" xr:uid="{00000000-0005-0000-0000-00002E8B0000}"/>
    <cellStyle name="Normal 3 16 22 2 2 3" xfId="29816" xr:uid="{00000000-0005-0000-0000-00002F8B0000}"/>
    <cellStyle name="Normal 3 16 22 2 3" xfId="29817" xr:uid="{00000000-0005-0000-0000-0000308B0000}"/>
    <cellStyle name="Normal 3 16 22 2 4" xfId="29818" xr:uid="{00000000-0005-0000-0000-0000318B0000}"/>
    <cellStyle name="Normal 3 16 22 3" xfId="29819" xr:uid="{00000000-0005-0000-0000-0000328B0000}"/>
    <cellStyle name="Normal 3 16 22 3 2" xfId="29820" xr:uid="{00000000-0005-0000-0000-0000338B0000}"/>
    <cellStyle name="Normal 3 16 22 3 3" xfId="29821" xr:uid="{00000000-0005-0000-0000-0000348B0000}"/>
    <cellStyle name="Normal 3 16 22 4" xfId="29822" xr:uid="{00000000-0005-0000-0000-0000358B0000}"/>
    <cellStyle name="Normal 3 16 23" xfId="2721" xr:uid="{00000000-0005-0000-0000-0000368B0000}"/>
    <cellStyle name="Normal 3 16 23 2" xfId="29823" xr:uid="{00000000-0005-0000-0000-0000378B0000}"/>
    <cellStyle name="Normal 3 16 23 2 2" xfId="29824" xr:uid="{00000000-0005-0000-0000-0000388B0000}"/>
    <cellStyle name="Normal 3 16 23 2 2 2" xfId="29825" xr:uid="{00000000-0005-0000-0000-0000398B0000}"/>
    <cellStyle name="Normal 3 16 23 2 2 3" xfId="29826" xr:uid="{00000000-0005-0000-0000-00003A8B0000}"/>
    <cellStyle name="Normal 3 16 23 2 3" xfId="29827" xr:uid="{00000000-0005-0000-0000-00003B8B0000}"/>
    <cellStyle name="Normal 3 16 23 2 4" xfId="29828" xr:uid="{00000000-0005-0000-0000-00003C8B0000}"/>
    <cellStyle name="Normal 3 16 23 3" xfId="29829" xr:uid="{00000000-0005-0000-0000-00003D8B0000}"/>
    <cellStyle name="Normal 3 16 23 3 2" xfId="29830" xr:uid="{00000000-0005-0000-0000-00003E8B0000}"/>
    <cellStyle name="Normal 3 16 23 3 3" xfId="29831" xr:uid="{00000000-0005-0000-0000-00003F8B0000}"/>
    <cellStyle name="Normal 3 16 23 4" xfId="29832" xr:uid="{00000000-0005-0000-0000-0000408B0000}"/>
    <cellStyle name="Normal 3 16 24" xfId="29833" xr:uid="{00000000-0005-0000-0000-0000418B0000}"/>
    <cellStyle name="Normal 3 16 24 2" xfId="29834" xr:uid="{00000000-0005-0000-0000-0000428B0000}"/>
    <cellStyle name="Normal 3 16 24 2 2" xfId="29835" xr:uid="{00000000-0005-0000-0000-0000438B0000}"/>
    <cellStyle name="Normal 3 16 24 2 3" xfId="29836" xr:uid="{00000000-0005-0000-0000-0000448B0000}"/>
    <cellStyle name="Normal 3 16 24 3" xfId="29837" xr:uid="{00000000-0005-0000-0000-0000458B0000}"/>
    <cellStyle name="Normal 3 16 24 4" xfId="29838" xr:uid="{00000000-0005-0000-0000-0000468B0000}"/>
    <cellStyle name="Normal 3 16 25" xfId="29839" xr:uid="{00000000-0005-0000-0000-0000478B0000}"/>
    <cellStyle name="Normal 3 16 25 2" xfId="29840" xr:uid="{00000000-0005-0000-0000-0000488B0000}"/>
    <cellStyle name="Normal 3 16 25 3" xfId="29841" xr:uid="{00000000-0005-0000-0000-0000498B0000}"/>
    <cellStyle name="Normal 3 16 26" xfId="29842" xr:uid="{00000000-0005-0000-0000-00004A8B0000}"/>
    <cellStyle name="Normal 3 16 3" xfId="2722" xr:uid="{00000000-0005-0000-0000-00004B8B0000}"/>
    <cellStyle name="Normal 3 16 3 2" xfId="29843" xr:uid="{00000000-0005-0000-0000-00004C8B0000}"/>
    <cellStyle name="Normal 3 16 3 2 2" xfId="29844" xr:uid="{00000000-0005-0000-0000-00004D8B0000}"/>
    <cellStyle name="Normal 3 16 3 2 2 2" xfId="29845" xr:uid="{00000000-0005-0000-0000-00004E8B0000}"/>
    <cellStyle name="Normal 3 16 3 2 2 3" xfId="29846" xr:uid="{00000000-0005-0000-0000-00004F8B0000}"/>
    <cellStyle name="Normal 3 16 3 2 3" xfId="29847" xr:uid="{00000000-0005-0000-0000-0000508B0000}"/>
    <cellStyle name="Normal 3 16 3 2 4" xfId="29848" xr:uid="{00000000-0005-0000-0000-0000518B0000}"/>
    <cellStyle name="Normal 3 16 3 3" xfId="29849" xr:uid="{00000000-0005-0000-0000-0000528B0000}"/>
    <cellStyle name="Normal 3 16 3 3 2" xfId="29850" xr:uid="{00000000-0005-0000-0000-0000538B0000}"/>
    <cellStyle name="Normal 3 16 3 3 3" xfId="29851" xr:uid="{00000000-0005-0000-0000-0000548B0000}"/>
    <cellStyle name="Normal 3 16 3 4" xfId="29852" xr:uid="{00000000-0005-0000-0000-0000558B0000}"/>
    <cellStyle name="Normal 3 16 4" xfId="2723" xr:uid="{00000000-0005-0000-0000-0000568B0000}"/>
    <cellStyle name="Normal 3 16 4 2" xfId="29853" xr:uid="{00000000-0005-0000-0000-0000578B0000}"/>
    <cellStyle name="Normal 3 16 4 2 2" xfId="29854" xr:uid="{00000000-0005-0000-0000-0000588B0000}"/>
    <cellStyle name="Normal 3 16 4 2 2 2" xfId="29855" xr:uid="{00000000-0005-0000-0000-0000598B0000}"/>
    <cellStyle name="Normal 3 16 4 2 2 3" xfId="29856" xr:uid="{00000000-0005-0000-0000-00005A8B0000}"/>
    <cellStyle name="Normal 3 16 4 2 3" xfId="29857" xr:uid="{00000000-0005-0000-0000-00005B8B0000}"/>
    <cellStyle name="Normal 3 16 4 2 4" xfId="29858" xr:uid="{00000000-0005-0000-0000-00005C8B0000}"/>
    <cellStyle name="Normal 3 16 4 3" xfId="29859" xr:uid="{00000000-0005-0000-0000-00005D8B0000}"/>
    <cellStyle name="Normal 3 16 4 3 2" xfId="29860" xr:uid="{00000000-0005-0000-0000-00005E8B0000}"/>
    <cellStyle name="Normal 3 16 4 3 3" xfId="29861" xr:uid="{00000000-0005-0000-0000-00005F8B0000}"/>
    <cellStyle name="Normal 3 16 4 4" xfId="29862" xr:uid="{00000000-0005-0000-0000-0000608B0000}"/>
    <cellStyle name="Normal 3 16 5" xfId="2724" xr:uid="{00000000-0005-0000-0000-0000618B0000}"/>
    <cellStyle name="Normal 3 16 5 2" xfId="29863" xr:uid="{00000000-0005-0000-0000-0000628B0000}"/>
    <cellStyle name="Normal 3 16 5 2 2" xfId="29864" xr:uid="{00000000-0005-0000-0000-0000638B0000}"/>
    <cellStyle name="Normal 3 16 5 2 2 2" xfId="29865" xr:uid="{00000000-0005-0000-0000-0000648B0000}"/>
    <cellStyle name="Normal 3 16 5 2 2 3" xfId="29866" xr:uid="{00000000-0005-0000-0000-0000658B0000}"/>
    <cellStyle name="Normal 3 16 5 2 3" xfId="29867" xr:uid="{00000000-0005-0000-0000-0000668B0000}"/>
    <cellStyle name="Normal 3 16 5 2 4" xfId="29868" xr:uid="{00000000-0005-0000-0000-0000678B0000}"/>
    <cellStyle name="Normal 3 16 5 3" xfId="29869" xr:uid="{00000000-0005-0000-0000-0000688B0000}"/>
    <cellStyle name="Normal 3 16 5 3 2" xfId="29870" xr:uid="{00000000-0005-0000-0000-0000698B0000}"/>
    <cellStyle name="Normal 3 16 5 3 3" xfId="29871" xr:uid="{00000000-0005-0000-0000-00006A8B0000}"/>
    <cellStyle name="Normal 3 16 5 4" xfId="29872" xr:uid="{00000000-0005-0000-0000-00006B8B0000}"/>
    <cellStyle name="Normal 3 16 6" xfId="2725" xr:uid="{00000000-0005-0000-0000-00006C8B0000}"/>
    <cellStyle name="Normal 3 16 6 2" xfId="29873" xr:uid="{00000000-0005-0000-0000-00006D8B0000}"/>
    <cellStyle name="Normal 3 16 6 2 2" xfId="29874" xr:uid="{00000000-0005-0000-0000-00006E8B0000}"/>
    <cellStyle name="Normal 3 16 6 2 2 2" xfId="29875" xr:uid="{00000000-0005-0000-0000-00006F8B0000}"/>
    <cellStyle name="Normal 3 16 6 2 2 3" xfId="29876" xr:uid="{00000000-0005-0000-0000-0000708B0000}"/>
    <cellStyle name="Normal 3 16 6 2 3" xfId="29877" xr:uid="{00000000-0005-0000-0000-0000718B0000}"/>
    <cellStyle name="Normal 3 16 6 2 4" xfId="29878" xr:uid="{00000000-0005-0000-0000-0000728B0000}"/>
    <cellStyle name="Normal 3 16 6 3" xfId="29879" xr:uid="{00000000-0005-0000-0000-0000738B0000}"/>
    <cellStyle name="Normal 3 16 6 3 2" xfId="29880" xr:uid="{00000000-0005-0000-0000-0000748B0000}"/>
    <cellStyle name="Normal 3 16 6 3 3" xfId="29881" xr:uid="{00000000-0005-0000-0000-0000758B0000}"/>
    <cellStyle name="Normal 3 16 6 4" xfId="29882" xr:uid="{00000000-0005-0000-0000-0000768B0000}"/>
    <cellStyle name="Normal 3 16 7" xfId="2726" xr:uid="{00000000-0005-0000-0000-0000778B0000}"/>
    <cellStyle name="Normal 3 16 7 2" xfId="29883" xr:uid="{00000000-0005-0000-0000-0000788B0000}"/>
    <cellStyle name="Normal 3 16 7 2 2" xfId="29884" xr:uid="{00000000-0005-0000-0000-0000798B0000}"/>
    <cellStyle name="Normal 3 16 7 2 2 2" xfId="29885" xr:uid="{00000000-0005-0000-0000-00007A8B0000}"/>
    <cellStyle name="Normal 3 16 7 2 2 3" xfId="29886" xr:uid="{00000000-0005-0000-0000-00007B8B0000}"/>
    <cellStyle name="Normal 3 16 7 2 3" xfId="29887" xr:uid="{00000000-0005-0000-0000-00007C8B0000}"/>
    <cellStyle name="Normal 3 16 7 2 4" xfId="29888" xr:uid="{00000000-0005-0000-0000-00007D8B0000}"/>
    <cellStyle name="Normal 3 16 7 3" xfId="29889" xr:uid="{00000000-0005-0000-0000-00007E8B0000}"/>
    <cellStyle name="Normal 3 16 7 3 2" xfId="29890" xr:uid="{00000000-0005-0000-0000-00007F8B0000}"/>
    <cellStyle name="Normal 3 16 7 3 3" xfId="29891" xr:uid="{00000000-0005-0000-0000-0000808B0000}"/>
    <cellStyle name="Normal 3 16 7 4" xfId="29892" xr:uid="{00000000-0005-0000-0000-0000818B0000}"/>
    <cellStyle name="Normal 3 16 8" xfId="2727" xr:uid="{00000000-0005-0000-0000-0000828B0000}"/>
    <cellStyle name="Normal 3 16 8 2" xfId="29893" xr:uid="{00000000-0005-0000-0000-0000838B0000}"/>
    <cellStyle name="Normal 3 16 8 2 2" xfId="29894" xr:uid="{00000000-0005-0000-0000-0000848B0000}"/>
    <cellStyle name="Normal 3 16 8 2 2 2" xfId="29895" xr:uid="{00000000-0005-0000-0000-0000858B0000}"/>
    <cellStyle name="Normal 3 16 8 2 2 3" xfId="29896" xr:uid="{00000000-0005-0000-0000-0000868B0000}"/>
    <cellStyle name="Normal 3 16 8 2 3" xfId="29897" xr:uid="{00000000-0005-0000-0000-0000878B0000}"/>
    <cellStyle name="Normal 3 16 8 2 4" xfId="29898" xr:uid="{00000000-0005-0000-0000-0000888B0000}"/>
    <cellStyle name="Normal 3 16 8 3" xfId="29899" xr:uid="{00000000-0005-0000-0000-0000898B0000}"/>
    <cellStyle name="Normal 3 16 8 3 2" xfId="29900" xr:uid="{00000000-0005-0000-0000-00008A8B0000}"/>
    <cellStyle name="Normal 3 16 8 3 3" xfId="29901" xr:uid="{00000000-0005-0000-0000-00008B8B0000}"/>
    <cellStyle name="Normal 3 16 8 4" xfId="29902" xr:uid="{00000000-0005-0000-0000-00008C8B0000}"/>
    <cellStyle name="Normal 3 16 9" xfId="2728" xr:uid="{00000000-0005-0000-0000-00008D8B0000}"/>
    <cellStyle name="Normal 3 16 9 2" xfId="29903" xr:uid="{00000000-0005-0000-0000-00008E8B0000}"/>
    <cellStyle name="Normal 3 16 9 2 2" xfId="29904" xr:uid="{00000000-0005-0000-0000-00008F8B0000}"/>
    <cellStyle name="Normal 3 16 9 2 2 2" xfId="29905" xr:uid="{00000000-0005-0000-0000-0000908B0000}"/>
    <cellStyle name="Normal 3 16 9 2 2 3" xfId="29906" xr:uid="{00000000-0005-0000-0000-0000918B0000}"/>
    <cellStyle name="Normal 3 16 9 2 3" xfId="29907" xr:uid="{00000000-0005-0000-0000-0000928B0000}"/>
    <cellStyle name="Normal 3 16 9 2 4" xfId="29908" xr:uid="{00000000-0005-0000-0000-0000938B0000}"/>
    <cellStyle name="Normal 3 16 9 3" xfId="29909" xr:uid="{00000000-0005-0000-0000-0000948B0000}"/>
    <cellStyle name="Normal 3 16 9 3 2" xfId="29910" xr:uid="{00000000-0005-0000-0000-0000958B0000}"/>
    <cellStyle name="Normal 3 16 9 3 3" xfId="29911" xr:uid="{00000000-0005-0000-0000-0000968B0000}"/>
    <cellStyle name="Normal 3 16 9 4" xfId="29912" xr:uid="{00000000-0005-0000-0000-0000978B0000}"/>
    <cellStyle name="Normal 3 17" xfId="2729" xr:uid="{00000000-0005-0000-0000-0000988B0000}"/>
    <cellStyle name="Normal 3 17 10" xfId="2730" xr:uid="{00000000-0005-0000-0000-0000998B0000}"/>
    <cellStyle name="Normal 3 17 10 2" xfId="29913" xr:uid="{00000000-0005-0000-0000-00009A8B0000}"/>
    <cellStyle name="Normal 3 17 10 2 2" xfId="29914" xr:uid="{00000000-0005-0000-0000-00009B8B0000}"/>
    <cellStyle name="Normal 3 17 10 2 2 2" xfId="29915" xr:uid="{00000000-0005-0000-0000-00009C8B0000}"/>
    <cellStyle name="Normal 3 17 10 2 2 3" xfId="29916" xr:uid="{00000000-0005-0000-0000-00009D8B0000}"/>
    <cellStyle name="Normal 3 17 10 2 3" xfId="29917" xr:uid="{00000000-0005-0000-0000-00009E8B0000}"/>
    <cellStyle name="Normal 3 17 10 2 4" xfId="29918" xr:uid="{00000000-0005-0000-0000-00009F8B0000}"/>
    <cellStyle name="Normal 3 17 10 3" xfId="29919" xr:uid="{00000000-0005-0000-0000-0000A08B0000}"/>
    <cellStyle name="Normal 3 17 10 3 2" xfId="29920" xr:uid="{00000000-0005-0000-0000-0000A18B0000}"/>
    <cellStyle name="Normal 3 17 10 3 3" xfId="29921" xr:uid="{00000000-0005-0000-0000-0000A28B0000}"/>
    <cellStyle name="Normal 3 17 10 4" xfId="29922" xr:uid="{00000000-0005-0000-0000-0000A38B0000}"/>
    <cellStyle name="Normal 3 17 11" xfId="2731" xr:uid="{00000000-0005-0000-0000-0000A48B0000}"/>
    <cellStyle name="Normal 3 17 11 2" xfId="29923" xr:uid="{00000000-0005-0000-0000-0000A58B0000}"/>
    <cellStyle name="Normal 3 17 11 2 2" xfId="29924" xr:uid="{00000000-0005-0000-0000-0000A68B0000}"/>
    <cellStyle name="Normal 3 17 11 2 2 2" xfId="29925" xr:uid="{00000000-0005-0000-0000-0000A78B0000}"/>
    <cellStyle name="Normal 3 17 11 2 2 3" xfId="29926" xr:uid="{00000000-0005-0000-0000-0000A88B0000}"/>
    <cellStyle name="Normal 3 17 11 2 3" xfId="29927" xr:uid="{00000000-0005-0000-0000-0000A98B0000}"/>
    <cellStyle name="Normal 3 17 11 2 4" xfId="29928" xr:uid="{00000000-0005-0000-0000-0000AA8B0000}"/>
    <cellStyle name="Normal 3 17 11 3" xfId="29929" xr:uid="{00000000-0005-0000-0000-0000AB8B0000}"/>
    <cellStyle name="Normal 3 17 11 3 2" xfId="29930" xr:uid="{00000000-0005-0000-0000-0000AC8B0000}"/>
    <cellStyle name="Normal 3 17 11 3 3" xfId="29931" xr:uid="{00000000-0005-0000-0000-0000AD8B0000}"/>
    <cellStyle name="Normal 3 17 11 4" xfId="29932" xr:uid="{00000000-0005-0000-0000-0000AE8B0000}"/>
    <cellStyle name="Normal 3 17 12" xfId="2732" xr:uid="{00000000-0005-0000-0000-0000AF8B0000}"/>
    <cellStyle name="Normal 3 17 12 2" xfId="29933" xr:uid="{00000000-0005-0000-0000-0000B08B0000}"/>
    <cellStyle name="Normal 3 17 12 2 2" xfId="29934" xr:uid="{00000000-0005-0000-0000-0000B18B0000}"/>
    <cellStyle name="Normal 3 17 12 2 2 2" xfId="29935" xr:uid="{00000000-0005-0000-0000-0000B28B0000}"/>
    <cellStyle name="Normal 3 17 12 2 2 3" xfId="29936" xr:uid="{00000000-0005-0000-0000-0000B38B0000}"/>
    <cellStyle name="Normal 3 17 12 2 3" xfId="29937" xr:uid="{00000000-0005-0000-0000-0000B48B0000}"/>
    <cellStyle name="Normal 3 17 12 2 4" xfId="29938" xr:uid="{00000000-0005-0000-0000-0000B58B0000}"/>
    <cellStyle name="Normal 3 17 12 3" xfId="29939" xr:uid="{00000000-0005-0000-0000-0000B68B0000}"/>
    <cellStyle name="Normal 3 17 12 3 2" xfId="29940" xr:uid="{00000000-0005-0000-0000-0000B78B0000}"/>
    <cellStyle name="Normal 3 17 12 3 3" xfId="29941" xr:uid="{00000000-0005-0000-0000-0000B88B0000}"/>
    <cellStyle name="Normal 3 17 12 4" xfId="29942" xr:uid="{00000000-0005-0000-0000-0000B98B0000}"/>
    <cellStyle name="Normal 3 17 13" xfId="2733" xr:uid="{00000000-0005-0000-0000-0000BA8B0000}"/>
    <cellStyle name="Normal 3 17 13 2" xfId="29943" xr:uid="{00000000-0005-0000-0000-0000BB8B0000}"/>
    <cellStyle name="Normal 3 17 13 2 2" xfId="29944" xr:uid="{00000000-0005-0000-0000-0000BC8B0000}"/>
    <cellStyle name="Normal 3 17 13 2 2 2" xfId="29945" xr:uid="{00000000-0005-0000-0000-0000BD8B0000}"/>
    <cellStyle name="Normal 3 17 13 2 2 3" xfId="29946" xr:uid="{00000000-0005-0000-0000-0000BE8B0000}"/>
    <cellStyle name="Normal 3 17 13 2 3" xfId="29947" xr:uid="{00000000-0005-0000-0000-0000BF8B0000}"/>
    <cellStyle name="Normal 3 17 13 2 4" xfId="29948" xr:uid="{00000000-0005-0000-0000-0000C08B0000}"/>
    <cellStyle name="Normal 3 17 13 3" xfId="29949" xr:uid="{00000000-0005-0000-0000-0000C18B0000}"/>
    <cellStyle name="Normal 3 17 13 3 2" xfId="29950" xr:uid="{00000000-0005-0000-0000-0000C28B0000}"/>
    <cellStyle name="Normal 3 17 13 3 3" xfId="29951" xr:uid="{00000000-0005-0000-0000-0000C38B0000}"/>
    <cellStyle name="Normal 3 17 13 4" xfId="29952" xr:uid="{00000000-0005-0000-0000-0000C48B0000}"/>
    <cellStyle name="Normal 3 17 14" xfId="2734" xr:uid="{00000000-0005-0000-0000-0000C58B0000}"/>
    <cellStyle name="Normal 3 17 14 2" xfId="29953" xr:uid="{00000000-0005-0000-0000-0000C68B0000}"/>
    <cellStyle name="Normal 3 17 14 2 2" xfId="29954" xr:uid="{00000000-0005-0000-0000-0000C78B0000}"/>
    <cellStyle name="Normal 3 17 14 2 2 2" xfId="29955" xr:uid="{00000000-0005-0000-0000-0000C88B0000}"/>
    <cellStyle name="Normal 3 17 14 2 2 3" xfId="29956" xr:uid="{00000000-0005-0000-0000-0000C98B0000}"/>
    <cellStyle name="Normal 3 17 14 2 3" xfId="29957" xr:uid="{00000000-0005-0000-0000-0000CA8B0000}"/>
    <cellStyle name="Normal 3 17 14 2 4" xfId="29958" xr:uid="{00000000-0005-0000-0000-0000CB8B0000}"/>
    <cellStyle name="Normal 3 17 14 3" xfId="29959" xr:uid="{00000000-0005-0000-0000-0000CC8B0000}"/>
    <cellStyle name="Normal 3 17 14 3 2" xfId="29960" xr:uid="{00000000-0005-0000-0000-0000CD8B0000}"/>
    <cellStyle name="Normal 3 17 14 3 3" xfId="29961" xr:uid="{00000000-0005-0000-0000-0000CE8B0000}"/>
    <cellStyle name="Normal 3 17 14 4" xfId="29962" xr:uid="{00000000-0005-0000-0000-0000CF8B0000}"/>
    <cellStyle name="Normal 3 17 15" xfId="2735" xr:uid="{00000000-0005-0000-0000-0000D08B0000}"/>
    <cellStyle name="Normal 3 17 15 2" xfId="29963" xr:uid="{00000000-0005-0000-0000-0000D18B0000}"/>
    <cellStyle name="Normal 3 17 15 2 2" xfId="29964" xr:uid="{00000000-0005-0000-0000-0000D28B0000}"/>
    <cellStyle name="Normal 3 17 15 2 2 2" xfId="29965" xr:uid="{00000000-0005-0000-0000-0000D38B0000}"/>
    <cellStyle name="Normal 3 17 15 2 2 3" xfId="29966" xr:uid="{00000000-0005-0000-0000-0000D48B0000}"/>
    <cellStyle name="Normal 3 17 15 2 3" xfId="29967" xr:uid="{00000000-0005-0000-0000-0000D58B0000}"/>
    <cellStyle name="Normal 3 17 15 2 4" xfId="29968" xr:uid="{00000000-0005-0000-0000-0000D68B0000}"/>
    <cellStyle name="Normal 3 17 15 3" xfId="29969" xr:uid="{00000000-0005-0000-0000-0000D78B0000}"/>
    <cellStyle name="Normal 3 17 15 3 2" xfId="29970" xr:uid="{00000000-0005-0000-0000-0000D88B0000}"/>
    <cellStyle name="Normal 3 17 15 3 3" xfId="29971" xr:uid="{00000000-0005-0000-0000-0000D98B0000}"/>
    <cellStyle name="Normal 3 17 15 4" xfId="29972" xr:uid="{00000000-0005-0000-0000-0000DA8B0000}"/>
    <cellStyle name="Normal 3 17 16" xfId="2736" xr:uid="{00000000-0005-0000-0000-0000DB8B0000}"/>
    <cellStyle name="Normal 3 17 16 2" xfId="29973" xr:uid="{00000000-0005-0000-0000-0000DC8B0000}"/>
    <cellStyle name="Normal 3 17 16 2 2" xfId="29974" xr:uid="{00000000-0005-0000-0000-0000DD8B0000}"/>
    <cellStyle name="Normal 3 17 16 2 2 2" xfId="29975" xr:uid="{00000000-0005-0000-0000-0000DE8B0000}"/>
    <cellStyle name="Normal 3 17 16 2 2 3" xfId="29976" xr:uid="{00000000-0005-0000-0000-0000DF8B0000}"/>
    <cellStyle name="Normal 3 17 16 2 3" xfId="29977" xr:uid="{00000000-0005-0000-0000-0000E08B0000}"/>
    <cellStyle name="Normal 3 17 16 2 4" xfId="29978" xr:uid="{00000000-0005-0000-0000-0000E18B0000}"/>
    <cellStyle name="Normal 3 17 16 3" xfId="29979" xr:uid="{00000000-0005-0000-0000-0000E28B0000}"/>
    <cellStyle name="Normal 3 17 16 3 2" xfId="29980" xr:uid="{00000000-0005-0000-0000-0000E38B0000}"/>
    <cellStyle name="Normal 3 17 16 3 3" xfId="29981" xr:uid="{00000000-0005-0000-0000-0000E48B0000}"/>
    <cellStyle name="Normal 3 17 16 4" xfId="29982" xr:uid="{00000000-0005-0000-0000-0000E58B0000}"/>
    <cellStyle name="Normal 3 17 17" xfId="2737" xr:uid="{00000000-0005-0000-0000-0000E68B0000}"/>
    <cellStyle name="Normal 3 17 17 2" xfId="29983" xr:uid="{00000000-0005-0000-0000-0000E78B0000}"/>
    <cellStyle name="Normal 3 17 17 2 2" xfId="29984" xr:uid="{00000000-0005-0000-0000-0000E88B0000}"/>
    <cellStyle name="Normal 3 17 17 2 2 2" xfId="29985" xr:uid="{00000000-0005-0000-0000-0000E98B0000}"/>
    <cellStyle name="Normal 3 17 17 2 2 3" xfId="29986" xr:uid="{00000000-0005-0000-0000-0000EA8B0000}"/>
    <cellStyle name="Normal 3 17 17 2 3" xfId="29987" xr:uid="{00000000-0005-0000-0000-0000EB8B0000}"/>
    <cellStyle name="Normal 3 17 17 2 4" xfId="29988" xr:uid="{00000000-0005-0000-0000-0000EC8B0000}"/>
    <cellStyle name="Normal 3 17 17 3" xfId="29989" xr:uid="{00000000-0005-0000-0000-0000ED8B0000}"/>
    <cellStyle name="Normal 3 17 17 3 2" xfId="29990" xr:uid="{00000000-0005-0000-0000-0000EE8B0000}"/>
    <cellStyle name="Normal 3 17 17 3 3" xfId="29991" xr:uid="{00000000-0005-0000-0000-0000EF8B0000}"/>
    <cellStyle name="Normal 3 17 17 4" xfId="29992" xr:uid="{00000000-0005-0000-0000-0000F08B0000}"/>
    <cellStyle name="Normal 3 17 18" xfId="2738" xr:uid="{00000000-0005-0000-0000-0000F18B0000}"/>
    <cellStyle name="Normal 3 17 18 2" xfId="29993" xr:uid="{00000000-0005-0000-0000-0000F28B0000}"/>
    <cellStyle name="Normal 3 17 18 2 2" xfId="29994" xr:uid="{00000000-0005-0000-0000-0000F38B0000}"/>
    <cellStyle name="Normal 3 17 18 2 2 2" xfId="29995" xr:uid="{00000000-0005-0000-0000-0000F48B0000}"/>
    <cellStyle name="Normal 3 17 18 2 2 3" xfId="29996" xr:uid="{00000000-0005-0000-0000-0000F58B0000}"/>
    <cellStyle name="Normal 3 17 18 2 3" xfId="29997" xr:uid="{00000000-0005-0000-0000-0000F68B0000}"/>
    <cellStyle name="Normal 3 17 18 2 4" xfId="29998" xr:uid="{00000000-0005-0000-0000-0000F78B0000}"/>
    <cellStyle name="Normal 3 17 18 3" xfId="29999" xr:uid="{00000000-0005-0000-0000-0000F88B0000}"/>
    <cellStyle name="Normal 3 17 18 3 2" xfId="30000" xr:uid="{00000000-0005-0000-0000-0000F98B0000}"/>
    <cellStyle name="Normal 3 17 18 3 3" xfId="30001" xr:uid="{00000000-0005-0000-0000-0000FA8B0000}"/>
    <cellStyle name="Normal 3 17 18 4" xfId="30002" xr:uid="{00000000-0005-0000-0000-0000FB8B0000}"/>
    <cellStyle name="Normal 3 17 19" xfId="2739" xr:uid="{00000000-0005-0000-0000-0000FC8B0000}"/>
    <cellStyle name="Normal 3 17 19 2" xfId="30003" xr:uid="{00000000-0005-0000-0000-0000FD8B0000}"/>
    <cellStyle name="Normal 3 17 19 2 2" xfId="30004" xr:uid="{00000000-0005-0000-0000-0000FE8B0000}"/>
    <cellStyle name="Normal 3 17 19 2 2 2" xfId="30005" xr:uid="{00000000-0005-0000-0000-0000FF8B0000}"/>
    <cellStyle name="Normal 3 17 19 2 2 3" xfId="30006" xr:uid="{00000000-0005-0000-0000-0000008C0000}"/>
    <cellStyle name="Normal 3 17 19 2 3" xfId="30007" xr:uid="{00000000-0005-0000-0000-0000018C0000}"/>
    <cellStyle name="Normal 3 17 19 2 4" xfId="30008" xr:uid="{00000000-0005-0000-0000-0000028C0000}"/>
    <cellStyle name="Normal 3 17 19 3" xfId="30009" xr:uid="{00000000-0005-0000-0000-0000038C0000}"/>
    <cellStyle name="Normal 3 17 19 3 2" xfId="30010" xr:uid="{00000000-0005-0000-0000-0000048C0000}"/>
    <cellStyle name="Normal 3 17 19 3 3" xfId="30011" xr:uid="{00000000-0005-0000-0000-0000058C0000}"/>
    <cellStyle name="Normal 3 17 19 4" xfId="30012" xr:uid="{00000000-0005-0000-0000-0000068C0000}"/>
    <cellStyle name="Normal 3 17 2" xfId="2740" xr:uid="{00000000-0005-0000-0000-0000078C0000}"/>
    <cellStyle name="Normal 3 17 2 2" xfId="30013" xr:uid="{00000000-0005-0000-0000-0000088C0000}"/>
    <cellStyle name="Normal 3 17 2 2 2" xfId="30014" xr:uid="{00000000-0005-0000-0000-0000098C0000}"/>
    <cellStyle name="Normal 3 17 2 2 2 2" xfId="30015" xr:uid="{00000000-0005-0000-0000-00000A8C0000}"/>
    <cellStyle name="Normal 3 17 2 2 2 3" xfId="30016" xr:uid="{00000000-0005-0000-0000-00000B8C0000}"/>
    <cellStyle name="Normal 3 17 2 2 3" xfId="30017" xr:uid="{00000000-0005-0000-0000-00000C8C0000}"/>
    <cellStyle name="Normal 3 17 2 2 4" xfId="30018" xr:uid="{00000000-0005-0000-0000-00000D8C0000}"/>
    <cellStyle name="Normal 3 17 2 3" xfId="30019" xr:uid="{00000000-0005-0000-0000-00000E8C0000}"/>
    <cellStyle name="Normal 3 17 2 3 2" xfId="30020" xr:uid="{00000000-0005-0000-0000-00000F8C0000}"/>
    <cellStyle name="Normal 3 17 2 3 3" xfId="30021" xr:uid="{00000000-0005-0000-0000-0000108C0000}"/>
    <cellStyle name="Normal 3 17 2 4" xfId="30022" xr:uid="{00000000-0005-0000-0000-0000118C0000}"/>
    <cellStyle name="Normal 3 17 20" xfId="2741" xr:uid="{00000000-0005-0000-0000-0000128C0000}"/>
    <cellStyle name="Normal 3 17 20 2" xfId="30023" xr:uid="{00000000-0005-0000-0000-0000138C0000}"/>
    <cellStyle name="Normal 3 17 20 2 2" xfId="30024" xr:uid="{00000000-0005-0000-0000-0000148C0000}"/>
    <cellStyle name="Normal 3 17 20 2 2 2" xfId="30025" xr:uid="{00000000-0005-0000-0000-0000158C0000}"/>
    <cellStyle name="Normal 3 17 20 2 2 3" xfId="30026" xr:uid="{00000000-0005-0000-0000-0000168C0000}"/>
    <cellStyle name="Normal 3 17 20 2 3" xfId="30027" xr:uid="{00000000-0005-0000-0000-0000178C0000}"/>
    <cellStyle name="Normal 3 17 20 2 4" xfId="30028" xr:uid="{00000000-0005-0000-0000-0000188C0000}"/>
    <cellStyle name="Normal 3 17 20 3" xfId="30029" xr:uid="{00000000-0005-0000-0000-0000198C0000}"/>
    <cellStyle name="Normal 3 17 20 3 2" xfId="30030" xr:uid="{00000000-0005-0000-0000-00001A8C0000}"/>
    <cellStyle name="Normal 3 17 20 3 3" xfId="30031" xr:uid="{00000000-0005-0000-0000-00001B8C0000}"/>
    <cellStyle name="Normal 3 17 20 4" xfId="30032" xr:uid="{00000000-0005-0000-0000-00001C8C0000}"/>
    <cellStyle name="Normal 3 17 21" xfId="2742" xr:uid="{00000000-0005-0000-0000-00001D8C0000}"/>
    <cellStyle name="Normal 3 17 21 2" xfId="30033" xr:uid="{00000000-0005-0000-0000-00001E8C0000}"/>
    <cellStyle name="Normal 3 17 21 2 2" xfId="30034" xr:uid="{00000000-0005-0000-0000-00001F8C0000}"/>
    <cellStyle name="Normal 3 17 21 2 2 2" xfId="30035" xr:uid="{00000000-0005-0000-0000-0000208C0000}"/>
    <cellStyle name="Normal 3 17 21 2 2 3" xfId="30036" xr:uid="{00000000-0005-0000-0000-0000218C0000}"/>
    <cellStyle name="Normal 3 17 21 2 3" xfId="30037" xr:uid="{00000000-0005-0000-0000-0000228C0000}"/>
    <cellStyle name="Normal 3 17 21 2 4" xfId="30038" xr:uid="{00000000-0005-0000-0000-0000238C0000}"/>
    <cellStyle name="Normal 3 17 21 3" xfId="30039" xr:uid="{00000000-0005-0000-0000-0000248C0000}"/>
    <cellStyle name="Normal 3 17 21 3 2" xfId="30040" xr:uid="{00000000-0005-0000-0000-0000258C0000}"/>
    <cellStyle name="Normal 3 17 21 3 3" xfId="30041" xr:uid="{00000000-0005-0000-0000-0000268C0000}"/>
    <cellStyle name="Normal 3 17 21 4" xfId="30042" xr:uid="{00000000-0005-0000-0000-0000278C0000}"/>
    <cellStyle name="Normal 3 17 22" xfId="2743" xr:uid="{00000000-0005-0000-0000-0000288C0000}"/>
    <cellStyle name="Normal 3 17 22 2" xfId="30043" xr:uid="{00000000-0005-0000-0000-0000298C0000}"/>
    <cellStyle name="Normal 3 17 22 2 2" xfId="30044" xr:uid="{00000000-0005-0000-0000-00002A8C0000}"/>
    <cellStyle name="Normal 3 17 22 2 2 2" xfId="30045" xr:uid="{00000000-0005-0000-0000-00002B8C0000}"/>
    <cellStyle name="Normal 3 17 22 2 2 3" xfId="30046" xr:uid="{00000000-0005-0000-0000-00002C8C0000}"/>
    <cellStyle name="Normal 3 17 22 2 3" xfId="30047" xr:uid="{00000000-0005-0000-0000-00002D8C0000}"/>
    <cellStyle name="Normal 3 17 22 2 4" xfId="30048" xr:uid="{00000000-0005-0000-0000-00002E8C0000}"/>
    <cellStyle name="Normal 3 17 22 3" xfId="30049" xr:uid="{00000000-0005-0000-0000-00002F8C0000}"/>
    <cellStyle name="Normal 3 17 22 3 2" xfId="30050" xr:uid="{00000000-0005-0000-0000-0000308C0000}"/>
    <cellStyle name="Normal 3 17 22 3 3" xfId="30051" xr:uid="{00000000-0005-0000-0000-0000318C0000}"/>
    <cellStyle name="Normal 3 17 22 4" xfId="30052" xr:uid="{00000000-0005-0000-0000-0000328C0000}"/>
    <cellStyle name="Normal 3 17 23" xfId="2744" xr:uid="{00000000-0005-0000-0000-0000338C0000}"/>
    <cellStyle name="Normal 3 17 23 2" xfId="30053" xr:uid="{00000000-0005-0000-0000-0000348C0000}"/>
    <cellStyle name="Normal 3 17 23 2 2" xfId="30054" xr:uid="{00000000-0005-0000-0000-0000358C0000}"/>
    <cellStyle name="Normal 3 17 23 2 2 2" xfId="30055" xr:uid="{00000000-0005-0000-0000-0000368C0000}"/>
    <cellStyle name="Normal 3 17 23 2 2 3" xfId="30056" xr:uid="{00000000-0005-0000-0000-0000378C0000}"/>
    <cellStyle name="Normal 3 17 23 2 3" xfId="30057" xr:uid="{00000000-0005-0000-0000-0000388C0000}"/>
    <cellStyle name="Normal 3 17 23 2 4" xfId="30058" xr:uid="{00000000-0005-0000-0000-0000398C0000}"/>
    <cellStyle name="Normal 3 17 23 3" xfId="30059" xr:uid="{00000000-0005-0000-0000-00003A8C0000}"/>
    <cellStyle name="Normal 3 17 23 3 2" xfId="30060" xr:uid="{00000000-0005-0000-0000-00003B8C0000}"/>
    <cellStyle name="Normal 3 17 23 3 3" xfId="30061" xr:uid="{00000000-0005-0000-0000-00003C8C0000}"/>
    <cellStyle name="Normal 3 17 23 4" xfId="30062" xr:uid="{00000000-0005-0000-0000-00003D8C0000}"/>
    <cellStyle name="Normal 3 17 24" xfId="30063" xr:uid="{00000000-0005-0000-0000-00003E8C0000}"/>
    <cellStyle name="Normal 3 17 24 2" xfId="30064" xr:uid="{00000000-0005-0000-0000-00003F8C0000}"/>
    <cellStyle name="Normal 3 17 24 2 2" xfId="30065" xr:uid="{00000000-0005-0000-0000-0000408C0000}"/>
    <cellStyle name="Normal 3 17 24 2 3" xfId="30066" xr:uid="{00000000-0005-0000-0000-0000418C0000}"/>
    <cellStyle name="Normal 3 17 24 3" xfId="30067" xr:uid="{00000000-0005-0000-0000-0000428C0000}"/>
    <cellStyle name="Normal 3 17 24 4" xfId="30068" xr:uid="{00000000-0005-0000-0000-0000438C0000}"/>
    <cellStyle name="Normal 3 17 25" xfId="30069" xr:uid="{00000000-0005-0000-0000-0000448C0000}"/>
    <cellStyle name="Normal 3 17 25 2" xfId="30070" xr:uid="{00000000-0005-0000-0000-0000458C0000}"/>
    <cellStyle name="Normal 3 17 25 3" xfId="30071" xr:uid="{00000000-0005-0000-0000-0000468C0000}"/>
    <cellStyle name="Normal 3 17 26" xfId="30072" xr:uid="{00000000-0005-0000-0000-0000478C0000}"/>
    <cellStyle name="Normal 3 17 3" xfId="2745" xr:uid="{00000000-0005-0000-0000-0000488C0000}"/>
    <cellStyle name="Normal 3 17 3 2" xfId="30073" xr:uid="{00000000-0005-0000-0000-0000498C0000}"/>
    <cellStyle name="Normal 3 17 3 2 2" xfId="30074" xr:uid="{00000000-0005-0000-0000-00004A8C0000}"/>
    <cellStyle name="Normal 3 17 3 2 2 2" xfId="30075" xr:uid="{00000000-0005-0000-0000-00004B8C0000}"/>
    <cellStyle name="Normal 3 17 3 2 2 3" xfId="30076" xr:uid="{00000000-0005-0000-0000-00004C8C0000}"/>
    <cellStyle name="Normal 3 17 3 2 3" xfId="30077" xr:uid="{00000000-0005-0000-0000-00004D8C0000}"/>
    <cellStyle name="Normal 3 17 3 2 4" xfId="30078" xr:uid="{00000000-0005-0000-0000-00004E8C0000}"/>
    <cellStyle name="Normal 3 17 3 3" xfId="30079" xr:uid="{00000000-0005-0000-0000-00004F8C0000}"/>
    <cellStyle name="Normal 3 17 3 3 2" xfId="30080" xr:uid="{00000000-0005-0000-0000-0000508C0000}"/>
    <cellStyle name="Normal 3 17 3 3 3" xfId="30081" xr:uid="{00000000-0005-0000-0000-0000518C0000}"/>
    <cellStyle name="Normal 3 17 3 4" xfId="30082" xr:uid="{00000000-0005-0000-0000-0000528C0000}"/>
    <cellStyle name="Normal 3 17 4" xfId="2746" xr:uid="{00000000-0005-0000-0000-0000538C0000}"/>
    <cellStyle name="Normal 3 17 4 2" xfId="30083" xr:uid="{00000000-0005-0000-0000-0000548C0000}"/>
    <cellStyle name="Normal 3 17 4 2 2" xfId="30084" xr:uid="{00000000-0005-0000-0000-0000558C0000}"/>
    <cellStyle name="Normal 3 17 4 2 2 2" xfId="30085" xr:uid="{00000000-0005-0000-0000-0000568C0000}"/>
    <cellStyle name="Normal 3 17 4 2 2 3" xfId="30086" xr:uid="{00000000-0005-0000-0000-0000578C0000}"/>
    <cellStyle name="Normal 3 17 4 2 3" xfId="30087" xr:uid="{00000000-0005-0000-0000-0000588C0000}"/>
    <cellStyle name="Normal 3 17 4 2 4" xfId="30088" xr:uid="{00000000-0005-0000-0000-0000598C0000}"/>
    <cellStyle name="Normal 3 17 4 3" xfId="30089" xr:uid="{00000000-0005-0000-0000-00005A8C0000}"/>
    <cellStyle name="Normal 3 17 4 3 2" xfId="30090" xr:uid="{00000000-0005-0000-0000-00005B8C0000}"/>
    <cellStyle name="Normal 3 17 4 3 3" xfId="30091" xr:uid="{00000000-0005-0000-0000-00005C8C0000}"/>
    <cellStyle name="Normal 3 17 4 4" xfId="30092" xr:uid="{00000000-0005-0000-0000-00005D8C0000}"/>
    <cellStyle name="Normal 3 17 5" xfId="2747" xr:uid="{00000000-0005-0000-0000-00005E8C0000}"/>
    <cellStyle name="Normal 3 17 5 2" xfId="30093" xr:uid="{00000000-0005-0000-0000-00005F8C0000}"/>
    <cellStyle name="Normal 3 17 5 2 2" xfId="30094" xr:uid="{00000000-0005-0000-0000-0000608C0000}"/>
    <cellStyle name="Normal 3 17 5 2 2 2" xfId="30095" xr:uid="{00000000-0005-0000-0000-0000618C0000}"/>
    <cellStyle name="Normal 3 17 5 2 2 3" xfId="30096" xr:uid="{00000000-0005-0000-0000-0000628C0000}"/>
    <cellStyle name="Normal 3 17 5 2 3" xfId="30097" xr:uid="{00000000-0005-0000-0000-0000638C0000}"/>
    <cellStyle name="Normal 3 17 5 2 4" xfId="30098" xr:uid="{00000000-0005-0000-0000-0000648C0000}"/>
    <cellStyle name="Normal 3 17 5 3" xfId="30099" xr:uid="{00000000-0005-0000-0000-0000658C0000}"/>
    <cellStyle name="Normal 3 17 5 3 2" xfId="30100" xr:uid="{00000000-0005-0000-0000-0000668C0000}"/>
    <cellStyle name="Normal 3 17 5 3 3" xfId="30101" xr:uid="{00000000-0005-0000-0000-0000678C0000}"/>
    <cellStyle name="Normal 3 17 5 4" xfId="30102" xr:uid="{00000000-0005-0000-0000-0000688C0000}"/>
    <cellStyle name="Normal 3 17 6" xfId="2748" xr:uid="{00000000-0005-0000-0000-0000698C0000}"/>
    <cellStyle name="Normal 3 17 6 2" xfId="30103" xr:uid="{00000000-0005-0000-0000-00006A8C0000}"/>
    <cellStyle name="Normal 3 17 6 2 2" xfId="30104" xr:uid="{00000000-0005-0000-0000-00006B8C0000}"/>
    <cellStyle name="Normal 3 17 6 2 2 2" xfId="30105" xr:uid="{00000000-0005-0000-0000-00006C8C0000}"/>
    <cellStyle name="Normal 3 17 6 2 2 3" xfId="30106" xr:uid="{00000000-0005-0000-0000-00006D8C0000}"/>
    <cellStyle name="Normal 3 17 6 2 3" xfId="30107" xr:uid="{00000000-0005-0000-0000-00006E8C0000}"/>
    <cellStyle name="Normal 3 17 6 2 4" xfId="30108" xr:uid="{00000000-0005-0000-0000-00006F8C0000}"/>
    <cellStyle name="Normal 3 17 6 3" xfId="30109" xr:uid="{00000000-0005-0000-0000-0000708C0000}"/>
    <cellStyle name="Normal 3 17 6 3 2" xfId="30110" xr:uid="{00000000-0005-0000-0000-0000718C0000}"/>
    <cellStyle name="Normal 3 17 6 3 3" xfId="30111" xr:uid="{00000000-0005-0000-0000-0000728C0000}"/>
    <cellStyle name="Normal 3 17 6 4" xfId="30112" xr:uid="{00000000-0005-0000-0000-0000738C0000}"/>
    <cellStyle name="Normal 3 17 7" xfId="2749" xr:uid="{00000000-0005-0000-0000-0000748C0000}"/>
    <cellStyle name="Normal 3 17 7 2" xfId="30113" xr:uid="{00000000-0005-0000-0000-0000758C0000}"/>
    <cellStyle name="Normal 3 17 7 2 2" xfId="30114" xr:uid="{00000000-0005-0000-0000-0000768C0000}"/>
    <cellStyle name="Normal 3 17 7 2 2 2" xfId="30115" xr:uid="{00000000-0005-0000-0000-0000778C0000}"/>
    <cellStyle name="Normal 3 17 7 2 2 3" xfId="30116" xr:uid="{00000000-0005-0000-0000-0000788C0000}"/>
    <cellStyle name="Normal 3 17 7 2 3" xfId="30117" xr:uid="{00000000-0005-0000-0000-0000798C0000}"/>
    <cellStyle name="Normal 3 17 7 2 4" xfId="30118" xr:uid="{00000000-0005-0000-0000-00007A8C0000}"/>
    <cellStyle name="Normal 3 17 7 3" xfId="30119" xr:uid="{00000000-0005-0000-0000-00007B8C0000}"/>
    <cellStyle name="Normal 3 17 7 3 2" xfId="30120" xr:uid="{00000000-0005-0000-0000-00007C8C0000}"/>
    <cellStyle name="Normal 3 17 7 3 3" xfId="30121" xr:uid="{00000000-0005-0000-0000-00007D8C0000}"/>
    <cellStyle name="Normal 3 17 7 4" xfId="30122" xr:uid="{00000000-0005-0000-0000-00007E8C0000}"/>
    <cellStyle name="Normal 3 17 8" xfId="2750" xr:uid="{00000000-0005-0000-0000-00007F8C0000}"/>
    <cellStyle name="Normal 3 17 8 2" xfId="30123" xr:uid="{00000000-0005-0000-0000-0000808C0000}"/>
    <cellStyle name="Normal 3 17 8 2 2" xfId="30124" xr:uid="{00000000-0005-0000-0000-0000818C0000}"/>
    <cellStyle name="Normal 3 17 8 2 2 2" xfId="30125" xr:uid="{00000000-0005-0000-0000-0000828C0000}"/>
    <cellStyle name="Normal 3 17 8 2 2 3" xfId="30126" xr:uid="{00000000-0005-0000-0000-0000838C0000}"/>
    <cellStyle name="Normal 3 17 8 2 3" xfId="30127" xr:uid="{00000000-0005-0000-0000-0000848C0000}"/>
    <cellStyle name="Normal 3 17 8 2 4" xfId="30128" xr:uid="{00000000-0005-0000-0000-0000858C0000}"/>
    <cellStyle name="Normal 3 17 8 3" xfId="30129" xr:uid="{00000000-0005-0000-0000-0000868C0000}"/>
    <cellStyle name="Normal 3 17 8 3 2" xfId="30130" xr:uid="{00000000-0005-0000-0000-0000878C0000}"/>
    <cellStyle name="Normal 3 17 8 3 3" xfId="30131" xr:uid="{00000000-0005-0000-0000-0000888C0000}"/>
    <cellStyle name="Normal 3 17 8 4" xfId="30132" xr:uid="{00000000-0005-0000-0000-0000898C0000}"/>
    <cellStyle name="Normal 3 17 9" xfId="2751" xr:uid="{00000000-0005-0000-0000-00008A8C0000}"/>
    <cellStyle name="Normal 3 17 9 2" xfId="30133" xr:uid="{00000000-0005-0000-0000-00008B8C0000}"/>
    <cellStyle name="Normal 3 17 9 2 2" xfId="30134" xr:uid="{00000000-0005-0000-0000-00008C8C0000}"/>
    <cellStyle name="Normal 3 17 9 2 2 2" xfId="30135" xr:uid="{00000000-0005-0000-0000-00008D8C0000}"/>
    <cellStyle name="Normal 3 17 9 2 2 3" xfId="30136" xr:uid="{00000000-0005-0000-0000-00008E8C0000}"/>
    <cellStyle name="Normal 3 17 9 2 3" xfId="30137" xr:uid="{00000000-0005-0000-0000-00008F8C0000}"/>
    <cellStyle name="Normal 3 17 9 2 4" xfId="30138" xr:uid="{00000000-0005-0000-0000-0000908C0000}"/>
    <cellStyle name="Normal 3 17 9 3" xfId="30139" xr:uid="{00000000-0005-0000-0000-0000918C0000}"/>
    <cellStyle name="Normal 3 17 9 3 2" xfId="30140" xr:uid="{00000000-0005-0000-0000-0000928C0000}"/>
    <cellStyle name="Normal 3 17 9 3 3" xfId="30141" xr:uid="{00000000-0005-0000-0000-0000938C0000}"/>
    <cellStyle name="Normal 3 17 9 4" xfId="30142" xr:uid="{00000000-0005-0000-0000-0000948C0000}"/>
    <cellStyle name="Normal 3 18" xfId="2752" xr:uid="{00000000-0005-0000-0000-0000958C0000}"/>
    <cellStyle name="Normal 3 18 10" xfId="2753" xr:uid="{00000000-0005-0000-0000-0000968C0000}"/>
    <cellStyle name="Normal 3 18 10 2" xfId="30143" xr:uid="{00000000-0005-0000-0000-0000978C0000}"/>
    <cellStyle name="Normal 3 18 10 2 2" xfId="30144" xr:uid="{00000000-0005-0000-0000-0000988C0000}"/>
    <cellStyle name="Normal 3 18 10 2 2 2" xfId="30145" xr:uid="{00000000-0005-0000-0000-0000998C0000}"/>
    <cellStyle name="Normal 3 18 10 2 2 3" xfId="30146" xr:uid="{00000000-0005-0000-0000-00009A8C0000}"/>
    <cellStyle name="Normal 3 18 10 2 3" xfId="30147" xr:uid="{00000000-0005-0000-0000-00009B8C0000}"/>
    <cellStyle name="Normal 3 18 10 2 4" xfId="30148" xr:uid="{00000000-0005-0000-0000-00009C8C0000}"/>
    <cellStyle name="Normal 3 18 10 3" xfId="30149" xr:uid="{00000000-0005-0000-0000-00009D8C0000}"/>
    <cellStyle name="Normal 3 18 10 3 2" xfId="30150" xr:uid="{00000000-0005-0000-0000-00009E8C0000}"/>
    <cellStyle name="Normal 3 18 10 3 3" xfId="30151" xr:uid="{00000000-0005-0000-0000-00009F8C0000}"/>
    <cellStyle name="Normal 3 18 10 4" xfId="30152" xr:uid="{00000000-0005-0000-0000-0000A08C0000}"/>
    <cellStyle name="Normal 3 18 11" xfId="2754" xr:uid="{00000000-0005-0000-0000-0000A18C0000}"/>
    <cellStyle name="Normal 3 18 11 2" xfId="30153" xr:uid="{00000000-0005-0000-0000-0000A28C0000}"/>
    <cellStyle name="Normal 3 18 11 2 2" xfId="30154" xr:uid="{00000000-0005-0000-0000-0000A38C0000}"/>
    <cellStyle name="Normal 3 18 11 2 2 2" xfId="30155" xr:uid="{00000000-0005-0000-0000-0000A48C0000}"/>
    <cellStyle name="Normal 3 18 11 2 2 3" xfId="30156" xr:uid="{00000000-0005-0000-0000-0000A58C0000}"/>
    <cellStyle name="Normal 3 18 11 2 3" xfId="30157" xr:uid="{00000000-0005-0000-0000-0000A68C0000}"/>
    <cellStyle name="Normal 3 18 11 2 4" xfId="30158" xr:uid="{00000000-0005-0000-0000-0000A78C0000}"/>
    <cellStyle name="Normal 3 18 11 3" xfId="30159" xr:uid="{00000000-0005-0000-0000-0000A88C0000}"/>
    <cellStyle name="Normal 3 18 11 3 2" xfId="30160" xr:uid="{00000000-0005-0000-0000-0000A98C0000}"/>
    <cellStyle name="Normal 3 18 11 3 3" xfId="30161" xr:uid="{00000000-0005-0000-0000-0000AA8C0000}"/>
    <cellStyle name="Normal 3 18 11 4" xfId="30162" xr:uid="{00000000-0005-0000-0000-0000AB8C0000}"/>
    <cellStyle name="Normal 3 18 12" xfId="2755" xr:uid="{00000000-0005-0000-0000-0000AC8C0000}"/>
    <cellStyle name="Normal 3 18 12 2" xfId="30163" xr:uid="{00000000-0005-0000-0000-0000AD8C0000}"/>
    <cellStyle name="Normal 3 18 12 2 2" xfId="30164" xr:uid="{00000000-0005-0000-0000-0000AE8C0000}"/>
    <cellStyle name="Normal 3 18 12 2 2 2" xfId="30165" xr:uid="{00000000-0005-0000-0000-0000AF8C0000}"/>
    <cellStyle name="Normal 3 18 12 2 2 3" xfId="30166" xr:uid="{00000000-0005-0000-0000-0000B08C0000}"/>
    <cellStyle name="Normal 3 18 12 2 3" xfId="30167" xr:uid="{00000000-0005-0000-0000-0000B18C0000}"/>
    <cellStyle name="Normal 3 18 12 2 4" xfId="30168" xr:uid="{00000000-0005-0000-0000-0000B28C0000}"/>
    <cellStyle name="Normal 3 18 12 3" xfId="30169" xr:uid="{00000000-0005-0000-0000-0000B38C0000}"/>
    <cellStyle name="Normal 3 18 12 3 2" xfId="30170" xr:uid="{00000000-0005-0000-0000-0000B48C0000}"/>
    <cellStyle name="Normal 3 18 12 3 3" xfId="30171" xr:uid="{00000000-0005-0000-0000-0000B58C0000}"/>
    <cellStyle name="Normal 3 18 12 4" xfId="30172" xr:uid="{00000000-0005-0000-0000-0000B68C0000}"/>
    <cellStyle name="Normal 3 18 13" xfId="2756" xr:uid="{00000000-0005-0000-0000-0000B78C0000}"/>
    <cellStyle name="Normal 3 18 13 2" xfId="30173" xr:uid="{00000000-0005-0000-0000-0000B88C0000}"/>
    <cellStyle name="Normal 3 18 13 2 2" xfId="30174" xr:uid="{00000000-0005-0000-0000-0000B98C0000}"/>
    <cellStyle name="Normal 3 18 13 2 2 2" xfId="30175" xr:uid="{00000000-0005-0000-0000-0000BA8C0000}"/>
    <cellStyle name="Normal 3 18 13 2 2 3" xfId="30176" xr:uid="{00000000-0005-0000-0000-0000BB8C0000}"/>
    <cellStyle name="Normal 3 18 13 2 3" xfId="30177" xr:uid="{00000000-0005-0000-0000-0000BC8C0000}"/>
    <cellStyle name="Normal 3 18 13 2 4" xfId="30178" xr:uid="{00000000-0005-0000-0000-0000BD8C0000}"/>
    <cellStyle name="Normal 3 18 13 3" xfId="30179" xr:uid="{00000000-0005-0000-0000-0000BE8C0000}"/>
    <cellStyle name="Normal 3 18 13 3 2" xfId="30180" xr:uid="{00000000-0005-0000-0000-0000BF8C0000}"/>
    <cellStyle name="Normal 3 18 13 3 3" xfId="30181" xr:uid="{00000000-0005-0000-0000-0000C08C0000}"/>
    <cellStyle name="Normal 3 18 13 4" xfId="30182" xr:uid="{00000000-0005-0000-0000-0000C18C0000}"/>
    <cellStyle name="Normal 3 18 14" xfId="2757" xr:uid="{00000000-0005-0000-0000-0000C28C0000}"/>
    <cellStyle name="Normal 3 18 14 2" xfId="30183" xr:uid="{00000000-0005-0000-0000-0000C38C0000}"/>
    <cellStyle name="Normal 3 18 14 2 2" xfId="30184" xr:uid="{00000000-0005-0000-0000-0000C48C0000}"/>
    <cellStyle name="Normal 3 18 14 2 2 2" xfId="30185" xr:uid="{00000000-0005-0000-0000-0000C58C0000}"/>
    <cellStyle name="Normal 3 18 14 2 2 3" xfId="30186" xr:uid="{00000000-0005-0000-0000-0000C68C0000}"/>
    <cellStyle name="Normal 3 18 14 2 3" xfId="30187" xr:uid="{00000000-0005-0000-0000-0000C78C0000}"/>
    <cellStyle name="Normal 3 18 14 2 4" xfId="30188" xr:uid="{00000000-0005-0000-0000-0000C88C0000}"/>
    <cellStyle name="Normal 3 18 14 3" xfId="30189" xr:uid="{00000000-0005-0000-0000-0000C98C0000}"/>
    <cellStyle name="Normal 3 18 14 3 2" xfId="30190" xr:uid="{00000000-0005-0000-0000-0000CA8C0000}"/>
    <cellStyle name="Normal 3 18 14 3 3" xfId="30191" xr:uid="{00000000-0005-0000-0000-0000CB8C0000}"/>
    <cellStyle name="Normal 3 18 14 4" xfId="30192" xr:uid="{00000000-0005-0000-0000-0000CC8C0000}"/>
    <cellStyle name="Normal 3 18 15" xfId="2758" xr:uid="{00000000-0005-0000-0000-0000CD8C0000}"/>
    <cellStyle name="Normal 3 18 15 2" xfId="30193" xr:uid="{00000000-0005-0000-0000-0000CE8C0000}"/>
    <cellStyle name="Normal 3 18 15 2 2" xfId="30194" xr:uid="{00000000-0005-0000-0000-0000CF8C0000}"/>
    <cellStyle name="Normal 3 18 15 2 2 2" xfId="30195" xr:uid="{00000000-0005-0000-0000-0000D08C0000}"/>
    <cellStyle name="Normal 3 18 15 2 2 3" xfId="30196" xr:uid="{00000000-0005-0000-0000-0000D18C0000}"/>
    <cellStyle name="Normal 3 18 15 2 3" xfId="30197" xr:uid="{00000000-0005-0000-0000-0000D28C0000}"/>
    <cellStyle name="Normal 3 18 15 2 4" xfId="30198" xr:uid="{00000000-0005-0000-0000-0000D38C0000}"/>
    <cellStyle name="Normal 3 18 15 3" xfId="30199" xr:uid="{00000000-0005-0000-0000-0000D48C0000}"/>
    <cellStyle name="Normal 3 18 15 3 2" xfId="30200" xr:uid="{00000000-0005-0000-0000-0000D58C0000}"/>
    <cellStyle name="Normal 3 18 15 3 3" xfId="30201" xr:uid="{00000000-0005-0000-0000-0000D68C0000}"/>
    <cellStyle name="Normal 3 18 15 4" xfId="30202" xr:uid="{00000000-0005-0000-0000-0000D78C0000}"/>
    <cellStyle name="Normal 3 18 16" xfId="2759" xr:uid="{00000000-0005-0000-0000-0000D88C0000}"/>
    <cellStyle name="Normal 3 18 16 2" xfId="30203" xr:uid="{00000000-0005-0000-0000-0000D98C0000}"/>
    <cellStyle name="Normal 3 18 16 2 2" xfId="30204" xr:uid="{00000000-0005-0000-0000-0000DA8C0000}"/>
    <cellStyle name="Normal 3 18 16 2 2 2" xfId="30205" xr:uid="{00000000-0005-0000-0000-0000DB8C0000}"/>
    <cellStyle name="Normal 3 18 16 2 2 3" xfId="30206" xr:uid="{00000000-0005-0000-0000-0000DC8C0000}"/>
    <cellStyle name="Normal 3 18 16 2 3" xfId="30207" xr:uid="{00000000-0005-0000-0000-0000DD8C0000}"/>
    <cellStyle name="Normal 3 18 16 2 4" xfId="30208" xr:uid="{00000000-0005-0000-0000-0000DE8C0000}"/>
    <cellStyle name="Normal 3 18 16 3" xfId="30209" xr:uid="{00000000-0005-0000-0000-0000DF8C0000}"/>
    <cellStyle name="Normal 3 18 16 3 2" xfId="30210" xr:uid="{00000000-0005-0000-0000-0000E08C0000}"/>
    <cellStyle name="Normal 3 18 16 3 3" xfId="30211" xr:uid="{00000000-0005-0000-0000-0000E18C0000}"/>
    <cellStyle name="Normal 3 18 16 4" xfId="30212" xr:uid="{00000000-0005-0000-0000-0000E28C0000}"/>
    <cellStyle name="Normal 3 18 17" xfId="2760" xr:uid="{00000000-0005-0000-0000-0000E38C0000}"/>
    <cellStyle name="Normal 3 18 17 2" xfId="30213" xr:uid="{00000000-0005-0000-0000-0000E48C0000}"/>
    <cellStyle name="Normal 3 18 17 2 2" xfId="30214" xr:uid="{00000000-0005-0000-0000-0000E58C0000}"/>
    <cellStyle name="Normal 3 18 17 2 2 2" xfId="30215" xr:uid="{00000000-0005-0000-0000-0000E68C0000}"/>
    <cellStyle name="Normal 3 18 17 2 2 3" xfId="30216" xr:uid="{00000000-0005-0000-0000-0000E78C0000}"/>
    <cellStyle name="Normal 3 18 17 2 3" xfId="30217" xr:uid="{00000000-0005-0000-0000-0000E88C0000}"/>
    <cellStyle name="Normal 3 18 17 2 4" xfId="30218" xr:uid="{00000000-0005-0000-0000-0000E98C0000}"/>
    <cellStyle name="Normal 3 18 17 3" xfId="30219" xr:uid="{00000000-0005-0000-0000-0000EA8C0000}"/>
    <cellStyle name="Normal 3 18 17 3 2" xfId="30220" xr:uid="{00000000-0005-0000-0000-0000EB8C0000}"/>
    <cellStyle name="Normal 3 18 17 3 3" xfId="30221" xr:uid="{00000000-0005-0000-0000-0000EC8C0000}"/>
    <cellStyle name="Normal 3 18 17 4" xfId="30222" xr:uid="{00000000-0005-0000-0000-0000ED8C0000}"/>
    <cellStyle name="Normal 3 18 18" xfId="2761" xr:uid="{00000000-0005-0000-0000-0000EE8C0000}"/>
    <cellStyle name="Normal 3 18 18 2" xfId="30223" xr:uid="{00000000-0005-0000-0000-0000EF8C0000}"/>
    <cellStyle name="Normal 3 18 18 2 2" xfId="30224" xr:uid="{00000000-0005-0000-0000-0000F08C0000}"/>
    <cellStyle name="Normal 3 18 18 2 2 2" xfId="30225" xr:uid="{00000000-0005-0000-0000-0000F18C0000}"/>
    <cellStyle name="Normal 3 18 18 2 2 3" xfId="30226" xr:uid="{00000000-0005-0000-0000-0000F28C0000}"/>
    <cellStyle name="Normal 3 18 18 2 3" xfId="30227" xr:uid="{00000000-0005-0000-0000-0000F38C0000}"/>
    <cellStyle name="Normal 3 18 18 2 4" xfId="30228" xr:uid="{00000000-0005-0000-0000-0000F48C0000}"/>
    <cellStyle name="Normal 3 18 18 3" xfId="30229" xr:uid="{00000000-0005-0000-0000-0000F58C0000}"/>
    <cellStyle name="Normal 3 18 18 3 2" xfId="30230" xr:uid="{00000000-0005-0000-0000-0000F68C0000}"/>
    <cellStyle name="Normal 3 18 18 3 3" xfId="30231" xr:uid="{00000000-0005-0000-0000-0000F78C0000}"/>
    <cellStyle name="Normal 3 18 18 4" xfId="30232" xr:uid="{00000000-0005-0000-0000-0000F88C0000}"/>
    <cellStyle name="Normal 3 18 19" xfId="2762" xr:uid="{00000000-0005-0000-0000-0000F98C0000}"/>
    <cellStyle name="Normal 3 18 19 2" xfId="30233" xr:uid="{00000000-0005-0000-0000-0000FA8C0000}"/>
    <cellStyle name="Normal 3 18 19 2 2" xfId="30234" xr:uid="{00000000-0005-0000-0000-0000FB8C0000}"/>
    <cellStyle name="Normal 3 18 19 2 2 2" xfId="30235" xr:uid="{00000000-0005-0000-0000-0000FC8C0000}"/>
    <cellStyle name="Normal 3 18 19 2 2 3" xfId="30236" xr:uid="{00000000-0005-0000-0000-0000FD8C0000}"/>
    <cellStyle name="Normal 3 18 19 2 3" xfId="30237" xr:uid="{00000000-0005-0000-0000-0000FE8C0000}"/>
    <cellStyle name="Normal 3 18 19 2 4" xfId="30238" xr:uid="{00000000-0005-0000-0000-0000FF8C0000}"/>
    <cellStyle name="Normal 3 18 19 3" xfId="30239" xr:uid="{00000000-0005-0000-0000-0000008D0000}"/>
    <cellStyle name="Normal 3 18 19 3 2" xfId="30240" xr:uid="{00000000-0005-0000-0000-0000018D0000}"/>
    <cellStyle name="Normal 3 18 19 3 3" xfId="30241" xr:uid="{00000000-0005-0000-0000-0000028D0000}"/>
    <cellStyle name="Normal 3 18 19 4" xfId="30242" xr:uid="{00000000-0005-0000-0000-0000038D0000}"/>
    <cellStyle name="Normal 3 18 2" xfId="2763" xr:uid="{00000000-0005-0000-0000-0000048D0000}"/>
    <cellStyle name="Normal 3 18 2 2" xfId="30243" xr:uid="{00000000-0005-0000-0000-0000058D0000}"/>
    <cellStyle name="Normal 3 18 2 2 2" xfId="30244" xr:uid="{00000000-0005-0000-0000-0000068D0000}"/>
    <cellStyle name="Normal 3 18 2 2 2 2" xfId="30245" xr:uid="{00000000-0005-0000-0000-0000078D0000}"/>
    <cellStyle name="Normal 3 18 2 2 2 3" xfId="30246" xr:uid="{00000000-0005-0000-0000-0000088D0000}"/>
    <cellStyle name="Normal 3 18 2 2 3" xfId="30247" xr:uid="{00000000-0005-0000-0000-0000098D0000}"/>
    <cellStyle name="Normal 3 18 2 2 4" xfId="30248" xr:uid="{00000000-0005-0000-0000-00000A8D0000}"/>
    <cellStyle name="Normal 3 18 2 3" xfId="30249" xr:uid="{00000000-0005-0000-0000-00000B8D0000}"/>
    <cellStyle name="Normal 3 18 2 3 2" xfId="30250" xr:uid="{00000000-0005-0000-0000-00000C8D0000}"/>
    <cellStyle name="Normal 3 18 2 3 3" xfId="30251" xr:uid="{00000000-0005-0000-0000-00000D8D0000}"/>
    <cellStyle name="Normal 3 18 2 4" xfId="30252" xr:uid="{00000000-0005-0000-0000-00000E8D0000}"/>
    <cellStyle name="Normal 3 18 20" xfId="2764" xr:uid="{00000000-0005-0000-0000-00000F8D0000}"/>
    <cellStyle name="Normal 3 18 20 2" xfId="30253" xr:uid="{00000000-0005-0000-0000-0000108D0000}"/>
    <cellStyle name="Normal 3 18 20 2 2" xfId="30254" xr:uid="{00000000-0005-0000-0000-0000118D0000}"/>
    <cellStyle name="Normal 3 18 20 2 2 2" xfId="30255" xr:uid="{00000000-0005-0000-0000-0000128D0000}"/>
    <cellStyle name="Normal 3 18 20 2 2 3" xfId="30256" xr:uid="{00000000-0005-0000-0000-0000138D0000}"/>
    <cellStyle name="Normal 3 18 20 2 3" xfId="30257" xr:uid="{00000000-0005-0000-0000-0000148D0000}"/>
    <cellStyle name="Normal 3 18 20 2 4" xfId="30258" xr:uid="{00000000-0005-0000-0000-0000158D0000}"/>
    <cellStyle name="Normal 3 18 20 3" xfId="30259" xr:uid="{00000000-0005-0000-0000-0000168D0000}"/>
    <cellStyle name="Normal 3 18 20 3 2" xfId="30260" xr:uid="{00000000-0005-0000-0000-0000178D0000}"/>
    <cellStyle name="Normal 3 18 20 3 3" xfId="30261" xr:uid="{00000000-0005-0000-0000-0000188D0000}"/>
    <cellStyle name="Normal 3 18 20 4" xfId="30262" xr:uid="{00000000-0005-0000-0000-0000198D0000}"/>
    <cellStyle name="Normal 3 18 21" xfId="2765" xr:uid="{00000000-0005-0000-0000-00001A8D0000}"/>
    <cellStyle name="Normal 3 18 21 2" xfId="30263" xr:uid="{00000000-0005-0000-0000-00001B8D0000}"/>
    <cellStyle name="Normal 3 18 21 2 2" xfId="30264" xr:uid="{00000000-0005-0000-0000-00001C8D0000}"/>
    <cellStyle name="Normal 3 18 21 2 2 2" xfId="30265" xr:uid="{00000000-0005-0000-0000-00001D8D0000}"/>
    <cellStyle name="Normal 3 18 21 2 2 3" xfId="30266" xr:uid="{00000000-0005-0000-0000-00001E8D0000}"/>
    <cellStyle name="Normal 3 18 21 2 3" xfId="30267" xr:uid="{00000000-0005-0000-0000-00001F8D0000}"/>
    <cellStyle name="Normal 3 18 21 2 4" xfId="30268" xr:uid="{00000000-0005-0000-0000-0000208D0000}"/>
    <cellStyle name="Normal 3 18 21 3" xfId="30269" xr:uid="{00000000-0005-0000-0000-0000218D0000}"/>
    <cellStyle name="Normal 3 18 21 3 2" xfId="30270" xr:uid="{00000000-0005-0000-0000-0000228D0000}"/>
    <cellStyle name="Normal 3 18 21 3 3" xfId="30271" xr:uid="{00000000-0005-0000-0000-0000238D0000}"/>
    <cellStyle name="Normal 3 18 21 4" xfId="30272" xr:uid="{00000000-0005-0000-0000-0000248D0000}"/>
    <cellStyle name="Normal 3 18 22" xfId="2766" xr:uid="{00000000-0005-0000-0000-0000258D0000}"/>
    <cellStyle name="Normal 3 18 22 2" xfId="30273" xr:uid="{00000000-0005-0000-0000-0000268D0000}"/>
    <cellStyle name="Normal 3 18 22 2 2" xfId="30274" xr:uid="{00000000-0005-0000-0000-0000278D0000}"/>
    <cellStyle name="Normal 3 18 22 2 2 2" xfId="30275" xr:uid="{00000000-0005-0000-0000-0000288D0000}"/>
    <cellStyle name="Normal 3 18 22 2 2 3" xfId="30276" xr:uid="{00000000-0005-0000-0000-0000298D0000}"/>
    <cellStyle name="Normal 3 18 22 2 3" xfId="30277" xr:uid="{00000000-0005-0000-0000-00002A8D0000}"/>
    <cellStyle name="Normal 3 18 22 2 4" xfId="30278" xr:uid="{00000000-0005-0000-0000-00002B8D0000}"/>
    <cellStyle name="Normal 3 18 22 3" xfId="30279" xr:uid="{00000000-0005-0000-0000-00002C8D0000}"/>
    <cellStyle name="Normal 3 18 22 3 2" xfId="30280" xr:uid="{00000000-0005-0000-0000-00002D8D0000}"/>
    <cellStyle name="Normal 3 18 22 3 3" xfId="30281" xr:uid="{00000000-0005-0000-0000-00002E8D0000}"/>
    <cellStyle name="Normal 3 18 22 4" xfId="30282" xr:uid="{00000000-0005-0000-0000-00002F8D0000}"/>
    <cellStyle name="Normal 3 18 23" xfId="2767" xr:uid="{00000000-0005-0000-0000-0000308D0000}"/>
    <cellStyle name="Normal 3 18 23 2" xfId="30283" xr:uid="{00000000-0005-0000-0000-0000318D0000}"/>
    <cellStyle name="Normal 3 18 23 2 2" xfId="30284" xr:uid="{00000000-0005-0000-0000-0000328D0000}"/>
    <cellStyle name="Normal 3 18 23 2 2 2" xfId="30285" xr:uid="{00000000-0005-0000-0000-0000338D0000}"/>
    <cellStyle name="Normal 3 18 23 2 2 3" xfId="30286" xr:uid="{00000000-0005-0000-0000-0000348D0000}"/>
    <cellStyle name="Normal 3 18 23 2 3" xfId="30287" xr:uid="{00000000-0005-0000-0000-0000358D0000}"/>
    <cellStyle name="Normal 3 18 23 2 4" xfId="30288" xr:uid="{00000000-0005-0000-0000-0000368D0000}"/>
    <cellStyle name="Normal 3 18 23 3" xfId="30289" xr:uid="{00000000-0005-0000-0000-0000378D0000}"/>
    <cellStyle name="Normal 3 18 23 3 2" xfId="30290" xr:uid="{00000000-0005-0000-0000-0000388D0000}"/>
    <cellStyle name="Normal 3 18 23 3 3" xfId="30291" xr:uid="{00000000-0005-0000-0000-0000398D0000}"/>
    <cellStyle name="Normal 3 18 23 4" xfId="30292" xr:uid="{00000000-0005-0000-0000-00003A8D0000}"/>
    <cellStyle name="Normal 3 18 24" xfId="30293" xr:uid="{00000000-0005-0000-0000-00003B8D0000}"/>
    <cellStyle name="Normal 3 18 24 2" xfId="30294" xr:uid="{00000000-0005-0000-0000-00003C8D0000}"/>
    <cellStyle name="Normal 3 18 24 2 2" xfId="30295" xr:uid="{00000000-0005-0000-0000-00003D8D0000}"/>
    <cellStyle name="Normal 3 18 24 2 3" xfId="30296" xr:uid="{00000000-0005-0000-0000-00003E8D0000}"/>
    <cellStyle name="Normal 3 18 24 3" xfId="30297" xr:uid="{00000000-0005-0000-0000-00003F8D0000}"/>
    <cellStyle name="Normal 3 18 24 4" xfId="30298" xr:uid="{00000000-0005-0000-0000-0000408D0000}"/>
    <cellStyle name="Normal 3 18 25" xfId="30299" xr:uid="{00000000-0005-0000-0000-0000418D0000}"/>
    <cellStyle name="Normal 3 18 25 2" xfId="30300" xr:uid="{00000000-0005-0000-0000-0000428D0000}"/>
    <cellStyle name="Normal 3 18 25 3" xfId="30301" xr:uid="{00000000-0005-0000-0000-0000438D0000}"/>
    <cellStyle name="Normal 3 18 26" xfId="30302" xr:uid="{00000000-0005-0000-0000-0000448D0000}"/>
    <cellStyle name="Normal 3 18 3" xfId="2768" xr:uid="{00000000-0005-0000-0000-0000458D0000}"/>
    <cellStyle name="Normal 3 18 3 2" xfId="30303" xr:uid="{00000000-0005-0000-0000-0000468D0000}"/>
    <cellStyle name="Normal 3 18 3 2 2" xfId="30304" xr:uid="{00000000-0005-0000-0000-0000478D0000}"/>
    <cellStyle name="Normal 3 18 3 2 2 2" xfId="30305" xr:uid="{00000000-0005-0000-0000-0000488D0000}"/>
    <cellStyle name="Normal 3 18 3 2 2 3" xfId="30306" xr:uid="{00000000-0005-0000-0000-0000498D0000}"/>
    <cellStyle name="Normal 3 18 3 2 3" xfId="30307" xr:uid="{00000000-0005-0000-0000-00004A8D0000}"/>
    <cellStyle name="Normal 3 18 3 2 4" xfId="30308" xr:uid="{00000000-0005-0000-0000-00004B8D0000}"/>
    <cellStyle name="Normal 3 18 3 3" xfId="30309" xr:uid="{00000000-0005-0000-0000-00004C8D0000}"/>
    <cellStyle name="Normal 3 18 3 3 2" xfId="30310" xr:uid="{00000000-0005-0000-0000-00004D8D0000}"/>
    <cellStyle name="Normal 3 18 3 3 3" xfId="30311" xr:uid="{00000000-0005-0000-0000-00004E8D0000}"/>
    <cellStyle name="Normal 3 18 3 4" xfId="30312" xr:uid="{00000000-0005-0000-0000-00004F8D0000}"/>
    <cellStyle name="Normal 3 18 4" xfId="2769" xr:uid="{00000000-0005-0000-0000-0000508D0000}"/>
    <cellStyle name="Normal 3 18 4 2" xfId="30313" xr:uid="{00000000-0005-0000-0000-0000518D0000}"/>
    <cellStyle name="Normal 3 18 4 2 2" xfId="30314" xr:uid="{00000000-0005-0000-0000-0000528D0000}"/>
    <cellStyle name="Normal 3 18 4 2 2 2" xfId="30315" xr:uid="{00000000-0005-0000-0000-0000538D0000}"/>
    <cellStyle name="Normal 3 18 4 2 2 3" xfId="30316" xr:uid="{00000000-0005-0000-0000-0000548D0000}"/>
    <cellStyle name="Normal 3 18 4 2 3" xfId="30317" xr:uid="{00000000-0005-0000-0000-0000558D0000}"/>
    <cellStyle name="Normal 3 18 4 2 4" xfId="30318" xr:uid="{00000000-0005-0000-0000-0000568D0000}"/>
    <cellStyle name="Normal 3 18 4 3" xfId="30319" xr:uid="{00000000-0005-0000-0000-0000578D0000}"/>
    <cellStyle name="Normal 3 18 4 3 2" xfId="30320" xr:uid="{00000000-0005-0000-0000-0000588D0000}"/>
    <cellStyle name="Normal 3 18 4 3 3" xfId="30321" xr:uid="{00000000-0005-0000-0000-0000598D0000}"/>
    <cellStyle name="Normal 3 18 4 4" xfId="30322" xr:uid="{00000000-0005-0000-0000-00005A8D0000}"/>
    <cellStyle name="Normal 3 18 5" xfId="2770" xr:uid="{00000000-0005-0000-0000-00005B8D0000}"/>
    <cellStyle name="Normal 3 18 5 2" xfId="30323" xr:uid="{00000000-0005-0000-0000-00005C8D0000}"/>
    <cellStyle name="Normal 3 18 5 2 2" xfId="30324" xr:uid="{00000000-0005-0000-0000-00005D8D0000}"/>
    <cellStyle name="Normal 3 18 5 2 2 2" xfId="30325" xr:uid="{00000000-0005-0000-0000-00005E8D0000}"/>
    <cellStyle name="Normal 3 18 5 2 2 3" xfId="30326" xr:uid="{00000000-0005-0000-0000-00005F8D0000}"/>
    <cellStyle name="Normal 3 18 5 2 3" xfId="30327" xr:uid="{00000000-0005-0000-0000-0000608D0000}"/>
    <cellStyle name="Normal 3 18 5 2 4" xfId="30328" xr:uid="{00000000-0005-0000-0000-0000618D0000}"/>
    <cellStyle name="Normal 3 18 5 3" xfId="30329" xr:uid="{00000000-0005-0000-0000-0000628D0000}"/>
    <cellStyle name="Normal 3 18 5 3 2" xfId="30330" xr:uid="{00000000-0005-0000-0000-0000638D0000}"/>
    <cellStyle name="Normal 3 18 5 3 3" xfId="30331" xr:uid="{00000000-0005-0000-0000-0000648D0000}"/>
    <cellStyle name="Normal 3 18 5 4" xfId="30332" xr:uid="{00000000-0005-0000-0000-0000658D0000}"/>
    <cellStyle name="Normal 3 18 6" xfId="2771" xr:uid="{00000000-0005-0000-0000-0000668D0000}"/>
    <cellStyle name="Normal 3 18 6 2" xfId="30333" xr:uid="{00000000-0005-0000-0000-0000678D0000}"/>
    <cellStyle name="Normal 3 18 6 2 2" xfId="30334" xr:uid="{00000000-0005-0000-0000-0000688D0000}"/>
    <cellStyle name="Normal 3 18 6 2 2 2" xfId="30335" xr:uid="{00000000-0005-0000-0000-0000698D0000}"/>
    <cellStyle name="Normal 3 18 6 2 2 3" xfId="30336" xr:uid="{00000000-0005-0000-0000-00006A8D0000}"/>
    <cellStyle name="Normal 3 18 6 2 3" xfId="30337" xr:uid="{00000000-0005-0000-0000-00006B8D0000}"/>
    <cellStyle name="Normal 3 18 6 2 4" xfId="30338" xr:uid="{00000000-0005-0000-0000-00006C8D0000}"/>
    <cellStyle name="Normal 3 18 6 3" xfId="30339" xr:uid="{00000000-0005-0000-0000-00006D8D0000}"/>
    <cellStyle name="Normal 3 18 6 3 2" xfId="30340" xr:uid="{00000000-0005-0000-0000-00006E8D0000}"/>
    <cellStyle name="Normal 3 18 6 3 3" xfId="30341" xr:uid="{00000000-0005-0000-0000-00006F8D0000}"/>
    <cellStyle name="Normal 3 18 6 4" xfId="30342" xr:uid="{00000000-0005-0000-0000-0000708D0000}"/>
    <cellStyle name="Normal 3 18 7" xfId="2772" xr:uid="{00000000-0005-0000-0000-0000718D0000}"/>
    <cellStyle name="Normal 3 18 7 2" xfId="30343" xr:uid="{00000000-0005-0000-0000-0000728D0000}"/>
    <cellStyle name="Normal 3 18 7 2 2" xfId="30344" xr:uid="{00000000-0005-0000-0000-0000738D0000}"/>
    <cellStyle name="Normal 3 18 7 2 2 2" xfId="30345" xr:uid="{00000000-0005-0000-0000-0000748D0000}"/>
    <cellStyle name="Normal 3 18 7 2 2 3" xfId="30346" xr:uid="{00000000-0005-0000-0000-0000758D0000}"/>
    <cellStyle name="Normal 3 18 7 2 3" xfId="30347" xr:uid="{00000000-0005-0000-0000-0000768D0000}"/>
    <cellStyle name="Normal 3 18 7 2 4" xfId="30348" xr:uid="{00000000-0005-0000-0000-0000778D0000}"/>
    <cellStyle name="Normal 3 18 7 3" xfId="30349" xr:uid="{00000000-0005-0000-0000-0000788D0000}"/>
    <cellStyle name="Normal 3 18 7 3 2" xfId="30350" xr:uid="{00000000-0005-0000-0000-0000798D0000}"/>
    <cellStyle name="Normal 3 18 7 3 3" xfId="30351" xr:uid="{00000000-0005-0000-0000-00007A8D0000}"/>
    <cellStyle name="Normal 3 18 7 4" xfId="30352" xr:uid="{00000000-0005-0000-0000-00007B8D0000}"/>
    <cellStyle name="Normal 3 18 8" xfId="2773" xr:uid="{00000000-0005-0000-0000-00007C8D0000}"/>
    <cellStyle name="Normal 3 18 8 2" xfId="30353" xr:uid="{00000000-0005-0000-0000-00007D8D0000}"/>
    <cellStyle name="Normal 3 18 8 2 2" xfId="30354" xr:uid="{00000000-0005-0000-0000-00007E8D0000}"/>
    <cellStyle name="Normal 3 18 8 2 2 2" xfId="30355" xr:uid="{00000000-0005-0000-0000-00007F8D0000}"/>
    <cellStyle name="Normal 3 18 8 2 2 3" xfId="30356" xr:uid="{00000000-0005-0000-0000-0000808D0000}"/>
    <cellStyle name="Normal 3 18 8 2 3" xfId="30357" xr:uid="{00000000-0005-0000-0000-0000818D0000}"/>
    <cellStyle name="Normal 3 18 8 2 4" xfId="30358" xr:uid="{00000000-0005-0000-0000-0000828D0000}"/>
    <cellStyle name="Normal 3 18 8 3" xfId="30359" xr:uid="{00000000-0005-0000-0000-0000838D0000}"/>
    <cellStyle name="Normal 3 18 8 3 2" xfId="30360" xr:uid="{00000000-0005-0000-0000-0000848D0000}"/>
    <cellStyle name="Normal 3 18 8 3 3" xfId="30361" xr:uid="{00000000-0005-0000-0000-0000858D0000}"/>
    <cellStyle name="Normal 3 18 8 4" xfId="30362" xr:uid="{00000000-0005-0000-0000-0000868D0000}"/>
    <cellStyle name="Normal 3 18 9" xfId="2774" xr:uid="{00000000-0005-0000-0000-0000878D0000}"/>
    <cellStyle name="Normal 3 18 9 2" xfId="30363" xr:uid="{00000000-0005-0000-0000-0000888D0000}"/>
    <cellStyle name="Normal 3 18 9 2 2" xfId="30364" xr:uid="{00000000-0005-0000-0000-0000898D0000}"/>
    <cellStyle name="Normal 3 18 9 2 2 2" xfId="30365" xr:uid="{00000000-0005-0000-0000-00008A8D0000}"/>
    <cellStyle name="Normal 3 18 9 2 2 3" xfId="30366" xr:uid="{00000000-0005-0000-0000-00008B8D0000}"/>
    <cellStyle name="Normal 3 18 9 2 3" xfId="30367" xr:uid="{00000000-0005-0000-0000-00008C8D0000}"/>
    <cellStyle name="Normal 3 18 9 2 4" xfId="30368" xr:uid="{00000000-0005-0000-0000-00008D8D0000}"/>
    <cellStyle name="Normal 3 18 9 3" xfId="30369" xr:uid="{00000000-0005-0000-0000-00008E8D0000}"/>
    <cellStyle name="Normal 3 18 9 3 2" xfId="30370" xr:uid="{00000000-0005-0000-0000-00008F8D0000}"/>
    <cellStyle name="Normal 3 18 9 3 3" xfId="30371" xr:uid="{00000000-0005-0000-0000-0000908D0000}"/>
    <cellStyle name="Normal 3 18 9 4" xfId="30372" xr:uid="{00000000-0005-0000-0000-0000918D0000}"/>
    <cellStyle name="Normal 3 19" xfId="2775" xr:uid="{00000000-0005-0000-0000-0000928D0000}"/>
    <cellStyle name="Normal 3 19 10" xfId="2776" xr:uid="{00000000-0005-0000-0000-0000938D0000}"/>
    <cellStyle name="Normal 3 19 10 2" xfId="30373" xr:uid="{00000000-0005-0000-0000-0000948D0000}"/>
    <cellStyle name="Normal 3 19 10 2 2" xfId="30374" xr:uid="{00000000-0005-0000-0000-0000958D0000}"/>
    <cellStyle name="Normal 3 19 10 2 2 2" xfId="30375" xr:uid="{00000000-0005-0000-0000-0000968D0000}"/>
    <cellStyle name="Normal 3 19 10 2 2 3" xfId="30376" xr:uid="{00000000-0005-0000-0000-0000978D0000}"/>
    <cellStyle name="Normal 3 19 10 2 3" xfId="30377" xr:uid="{00000000-0005-0000-0000-0000988D0000}"/>
    <cellStyle name="Normal 3 19 10 2 4" xfId="30378" xr:uid="{00000000-0005-0000-0000-0000998D0000}"/>
    <cellStyle name="Normal 3 19 10 3" xfId="30379" xr:uid="{00000000-0005-0000-0000-00009A8D0000}"/>
    <cellStyle name="Normal 3 19 10 3 2" xfId="30380" xr:uid="{00000000-0005-0000-0000-00009B8D0000}"/>
    <cellStyle name="Normal 3 19 10 3 3" xfId="30381" xr:uid="{00000000-0005-0000-0000-00009C8D0000}"/>
    <cellStyle name="Normal 3 19 10 4" xfId="30382" xr:uid="{00000000-0005-0000-0000-00009D8D0000}"/>
    <cellStyle name="Normal 3 19 11" xfId="2777" xr:uid="{00000000-0005-0000-0000-00009E8D0000}"/>
    <cellStyle name="Normal 3 19 11 2" xfId="30383" xr:uid="{00000000-0005-0000-0000-00009F8D0000}"/>
    <cellStyle name="Normal 3 19 11 2 2" xfId="30384" xr:uid="{00000000-0005-0000-0000-0000A08D0000}"/>
    <cellStyle name="Normal 3 19 11 2 2 2" xfId="30385" xr:uid="{00000000-0005-0000-0000-0000A18D0000}"/>
    <cellStyle name="Normal 3 19 11 2 2 3" xfId="30386" xr:uid="{00000000-0005-0000-0000-0000A28D0000}"/>
    <cellStyle name="Normal 3 19 11 2 3" xfId="30387" xr:uid="{00000000-0005-0000-0000-0000A38D0000}"/>
    <cellStyle name="Normal 3 19 11 2 4" xfId="30388" xr:uid="{00000000-0005-0000-0000-0000A48D0000}"/>
    <cellStyle name="Normal 3 19 11 3" xfId="30389" xr:uid="{00000000-0005-0000-0000-0000A58D0000}"/>
    <cellStyle name="Normal 3 19 11 3 2" xfId="30390" xr:uid="{00000000-0005-0000-0000-0000A68D0000}"/>
    <cellStyle name="Normal 3 19 11 3 3" xfId="30391" xr:uid="{00000000-0005-0000-0000-0000A78D0000}"/>
    <cellStyle name="Normal 3 19 11 4" xfId="30392" xr:uid="{00000000-0005-0000-0000-0000A88D0000}"/>
    <cellStyle name="Normal 3 19 12" xfId="2778" xr:uid="{00000000-0005-0000-0000-0000A98D0000}"/>
    <cellStyle name="Normal 3 19 12 2" xfId="30393" xr:uid="{00000000-0005-0000-0000-0000AA8D0000}"/>
    <cellStyle name="Normal 3 19 12 2 2" xfId="30394" xr:uid="{00000000-0005-0000-0000-0000AB8D0000}"/>
    <cellStyle name="Normal 3 19 12 2 2 2" xfId="30395" xr:uid="{00000000-0005-0000-0000-0000AC8D0000}"/>
    <cellStyle name="Normal 3 19 12 2 2 3" xfId="30396" xr:uid="{00000000-0005-0000-0000-0000AD8D0000}"/>
    <cellStyle name="Normal 3 19 12 2 3" xfId="30397" xr:uid="{00000000-0005-0000-0000-0000AE8D0000}"/>
    <cellStyle name="Normal 3 19 12 2 4" xfId="30398" xr:uid="{00000000-0005-0000-0000-0000AF8D0000}"/>
    <cellStyle name="Normal 3 19 12 3" xfId="30399" xr:uid="{00000000-0005-0000-0000-0000B08D0000}"/>
    <cellStyle name="Normal 3 19 12 3 2" xfId="30400" xr:uid="{00000000-0005-0000-0000-0000B18D0000}"/>
    <cellStyle name="Normal 3 19 12 3 3" xfId="30401" xr:uid="{00000000-0005-0000-0000-0000B28D0000}"/>
    <cellStyle name="Normal 3 19 12 4" xfId="30402" xr:uid="{00000000-0005-0000-0000-0000B38D0000}"/>
    <cellStyle name="Normal 3 19 13" xfId="2779" xr:uid="{00000000-0005-0000-0000-0000B48D0000}"/>
    <cellStyle name="Normal 3 19 13 2" xfId="30403" xr:uid="{00000000-0005-0000-0000-0000B58D0000}"/>
    <cellStyle name="Normal 3 19 13 2 2" xfId="30404" xr:uid="{00000000-0005-0000-0000-0000B68D0000}"/>
    <cellStyle name="Normal 3 19 13 2 2 2" xfId="30405" xr:uid="{00000000-0005-0000-0000-0000B78D0000}"/>
    <cellStyle name="Normal 3 19 13 2 2 3" xfId="30406" xr:uid="{00000000-0005-0000-0000-0000B88D0000}"/>
    <cellStyle name="Normal 3 19 13 2 3" xfId="30407" xr:uid="{00000000-0005-0000-0000-0000B98D0000}"/>
    <cellStyle name="Normal 3 19 13 2 4" xfId="30408" xr:uid="{00000000-0005-0000-0000-0000BA8D0000}"/>
    <cellStyle name="Normal 3 19 13 3" xfId="30409" xr:uid="{00000000-0005-0000-0000-0000BB8D0000}"/>
    <cellStyle name="Normal 3 19 13 3 2" xfId="30410" xr:uid="{00000000-0005-0000-0000-0000BC8D0000}"/>
    <cellStyle name="Normal 3 19 13 3 3" xfId="30411" xr:uid="{00000000-0005-0000-0000-0000BD8D0000}"/>
    <cellStyle name="Normal 3 19 13 4" xfId="30412" xr:uid="{00000000-0005-0000-0000-0000BE8D0000}"/>
    <cellStyle name="Normal 3 19 14" xfId="2780" xr:uid="{00000000-0005-0000-0000-0000BF8D0000}"/>
    <cellStyle name="Normal 3 19 14 2" xfId="30413" xr:uid="{00000000-0005-0000-0000-0000C08D0000}"/>
    <cellStyle name="Normal 3 19 14 2 2" xfId="30414" xr:uid="{00000000-0005-0000-0000-0000C18D0000}"/>
    <cellStyle name="Normal 3 19 14 2 2 2" xfId="30415" xr:uid="{00000000-0005-0000-0000-0000C28D0000}"/>
    <cellStyle name="Normal 3 19 14 2 2 3" xfId="30416" xr:uid="{00000000-0005-0000-0000-0000C38D0000}"/>
    <cellStyle name="Normal 3 19 14 2 3" xfId="30417" xr:uid="{00000000-0005-0000-0000-0000C48D0000}"/>
    <cellStyle name="Normal 3 19 14 2 4" xfId="30418" xr:uid="{00000000-0005-0000-0000-0000C58D0000}"/>
    <cellStyle name="Normal 3 19 14 3" xfId="30419" xr:uid="{00000000-0005-0000-0000-0000C68D0000}"/>
    <cellStyle name="Normal 3 19 14 3 2" xfId="30420" xr:uid="{00000000-0005-0000-0000-0000C78D0000}"/>
    <cellStyle name="Normal 3 19 14 3 3" xfId="30421" xr:uid="{00000000-0005-0000-0000-0000C88D0000}"/>
    <cellStyle name="Normal 3 19 14 4" xfId="30422" xr:uid="{00000000-0005-0000-0000-0000C98D0000}"/>
    <cellStyle name="Normal 3 19 15" xfId="2781" xr:uid="{00000000-0005-0000-0000-0000CA8D0000}"/>
    <cellStyle name="Normal 3 19 15 2" xfId="30423" xr:uid="{00000000-0005-0000-0000-0000CB8D0000}"/>
    <cellStyle name="Normal 3 19 15 2 2" xfId="30424" xr:uid="{00000000-0005-0000-0000-0000CC8D0000}"/>
    <cellStyle name="Normal 3 19 15 2 2 2" xfId="30425" xr:uid="{00000000-0005-0000-0000-0000CD8D0000}"/>
    <cellStyle name="Normal 3 19 15 2 2 3" xfId="30426" xr:uid="{00000000-0005-0000-0000-0000CE8D0000}"/>
    <cellStyle name="Normal 3 19 15 2 3" xfId="30427" xr:uid="{00000000-0005-0000-0000-0000CF8D0000}"/>
    <cellStyle name="Normal 3 19 15 2 4" xfId="30428" xr:uid="{00000000-0005-0000-0000-0000D08D0000}"/>
    <cellStyle name="Normal 3 19 15 3" xfId="30429" xr:uid="{00000000-0005-0000-0000-0000D18D0000}"/>
    <cellStyle name="Normal 3 19 15 3 2" xfId="30430" xr:uid="{00000000-0005-0000-0000-0000D28D0000}"/>
    <cellStyle name="Normal 3 19 15 3 3" xfId="30431" xr:uid="{00000000-0005-0000-0000-0000D38D0000}"/>
    <cellStyle name="Normal 3 19 15 4" xfId="30432" xr:uid="{00000000-0005-0000-0000-0000D48D0000}"/>
    <cellStyle name="Normal 3 19 16" xfId="2782" xr:uid="{00000000-0005-0000-0000-0000D58D0000}"/>
    <cellStyle name="Normal 3 19 16 2" xfId="30433" xr:uid="{00000000-0005-0000-0000-0000D68D0000}"/>
    <cellStyle name="Normal 3 19 16 2 2" xfId="30434" xr:uid="{00000000-0005-0000-0000-0000D78D0000}"/>
    <cellStyle name="Normal 3 19 16 2 2 2" xfId="30435" xr:uid="{00000000-0005-0000-0000-0000D88D0000}"/>
    <cellStyle name="Normal 3 19 16 2 2 3" xfId="30436" xr:uid="{00000000-0005-0000-0000-0000D98D0000}"/>
    <cellStyle name="Normal 3 19 16 2 3" xfId="30437" xr:uid="{00000000-0005-0000-0000-0000DA8D0000}"/>
    <cellStyle name="Normal 3 19 16 2 4" xfId="30438" xr:uid="{00000000-0005-0000-0000-0000DB8D0000}"/>
    <cellStyle name="Normal 3 19 16 3" xfId="30439" xr:uid="{00000000-0005-0000-0000-0000DC8D0000}"/>
    <cellStyle name="Normal 3 19 16 3 2" xfId="30440" xr:uid="{00000000-0005-0000-0000-0000DD8D0000}"/>
    <cellStyle name="Normal 3 19 16 3 3" xfId="30441" xr:uid="{00000000-0005-0000-0000-0000DE8D0000}"/>
    <cellStyle name="Normal 3 19 16 4" xfId="30442" xr:uid="{00000000-0005-0000-0000-0000DF8D0000}"/>
    <cellStyle name="Normal 3 19 17" xfId="2783" xr:uid="{00000000-0005-0000-0000-0000E08D0000}"/>
    <cellStyle name="Normal 3 19 17 2" xfId="30443" xr:uid="{00000000-0005-0000-0000-0000E18D0000}"/>
    <cellStyle name="Normal 3 19 17 2 2" xfId="30444" xr:uid="{00000000-0005-0000-0000-0000E28D0000}"/>
    <cellStyle name="Normal 3 19 17 2 2 2" xfId="30445" xr:uid="{00000000-0005-0000-0000-0000E38D0000}"/>
    <cellStyle name="Normal 3 19 17 2 2 3" xfId="30446" xr:uid="{00000000-0005-0000-0000-0000E48D0000}"/>
    <cellStyle name="Normal 3 19 17 2 3" xfId="30447" xr:uid="{00000000-0005-0000-0000-0000E58D0000}"/>
    <cellStyle name="Normal 3 19 17 2 4" xfId="30448" xr:uid="{00000000-0005-0000-0000-0000E68D0000}"/>
    <cellStyle name="Normal 3 19 17 3" xfId="30449" xr:uid="{00000000-0005-0000-0000-0000E78D0000}"/>
    <cellStyle name="Normal 3 19 17 3 2" xfId="30450" xr:uid="{00000000-0005-0000-0000-0000E88D0000}"/>
    <cellStyle name="Normal 3 19 17 3 3" xfId="30451" xr:uid="{00000000-0005-0000-0000-0000E98D0000}"/>
    <cellStyle name="Normal 3 19 17 4" xfId="30452" xr:uid="{00000000-0005-0000-0000-0000EA8D0000}"/>
    <cellStyle name="Normal 3 19 18" xfId="2784" xr:uid="{00000000-0005-0000-0000-0000EB8D0000}"/>
    <cellStyle name="Normal 3 19 18 2" xfId="30453" xr:uid="{00000000-0005-0000-0000-0000EC8D0000}"/>
    <cellStyle name="Normal 3 19 18 2 2" xfId="30454" xr:uid="{00000000-0005-0000-0000-0000ED8D0000}"/>
    <cellStyle name="Normal 3 19 18 2 2 2" xfId="30455" xr:uid="{00000000-0005-0000-0000-0000EE8D0000}"/>
    <cellStyle name="Normal 3 19 18 2 2 3" xfId="30456" xr:uid="{00000000-0005-0000-0000-0000EF8D0000}"/>
    <cellStyle name="Normal 3 19 18 2 3" xfId="30457" xr:uid="{00000000-0005-0000-0000-0000F08D0000}"/>
    <cellStyle name="Normal 3 19 18 2 4" xfId="30458" xr:uid="{00000000-0005-0000-0000-0000F18D0000}"/>
    <cellStyle name="Normal 3 19 18 3" xfId="30459" xr:uid="{00000000-0005-0000-0000-0000F28D0000}"/>
    <cellStyle name="Normal 3 19 18 3 2" xfId="30460" xr:uid="{00000000-0005-0000-0000-0000F38D0000}"/>
    <cellStyle name="Normal 3 19 18 3 3" xfId="30461" xr:uid="{00000000-0005-0000-0000-0000F48D0000}"/>
    <cellStyle name="Normal 3 19 18 4" xfId="30462" xr:uid="{00000000-0005-0000-0000-0000F58D0000}"/>
    <cellStyle name="Normal 3 19 19" xfId="2785" xr:uid="{00000000-0005-0000-0000-0000F68D0000}"/>
    <cellStyle name="Normal 3 19 19 2" xfId="30463" xr:uid="{00000000-0005-0000-0000-0000F78D0000}"/>
    <cellStyle name="Normal 3 19 19 2 2" xfId="30464" xr:uid="{00000000-0005-0000-0000-0000F88D0000}"/>
    <cellStyle name="Normal 3 19 19 2 2 2" xfId="30465" xr:uid="{00000000-0005-0000-0000-0000F98D0000}"/>
    <cellStyle name="Normal 3 19 19 2 2 3" xfId="30466" xr:uid="{00000000-0005-0000-0000-0000FA8D0000}"/>
    <cellStyle name="Normal 3 19 19 2 3" xfId="30467" xr:uid="{00000000-0005-0000-0000-0000FB8D0000}"/>
    <cellStyle name="Normal 3 19 19 2 4" xfId="30468" xr:uid="{00000000-0005-0000-0000-0000FC8D0000}"/>
    <cellStyle name="Normal 3 19 19 3" xfId="30469" xr:uid="{00000000-0005-0000-0000-0000FD8D0000}"/>
    <cellStyle name="Normal 3 19 19 3 2" xfId="30470" xr:uid="{00000000-0005-0000-0000-0000FE8D0000}"/>
    <cellStyle name="Normal 3 19 19 3 3" xfId="30471" xr:uid="{00000000-0005-0000-0000-0000FF8D0000}"/>
    <cellStyle name="Normal 3 19 19 4" xfId="30472" xr:uid="{00000000-0005-0000-0000-0000008E0000}"/>
    <cellStyle name="Normal 3 19 2" xfId="2786" xr:uid="{00000000-0005-0000-0000-0000018E0000}"/>
    <cellStyle name="Normal 3 19 2 2" xfId="30473" xr:uid="{00000000-0005-0000-0000-0000028E0000}"/>
    <cellStyle name="Normal 3 19 2 2 2" xfId="30474" xr:uid="{00000000-0005-0000-0000-0000038E0000}"/>
    <cellStyle name="Normal 3 19 2 2 2 2" xfId="30475" xr:uid="{00000000-0005-0000-0000-0000048E0000}"/>
    <cellStyle name="Normal 3 19 2 2 2 3" xfId="30476" xr:uid="{00000000-0005-0000-0000-0000058E0000}"/>
    <cellStyle name="Normal 3 19 2 2 3" xfId="30477" xr:uid="{00000000-0005-0000-0000-0000068E0000}"/>
    <cellStyle name="Normal 3 19 2 2 4" xfId="30478" xr:uid="{00000000-0005-0000-0000-0000078E0000}"/>
    <cellStyle name="Normal 3 19 2 3" xfId="30479" xr:uid="{00000000-0005-0000-0000-0000088E0000}"/>
    <cellStyle name="Normal 3 19 2 3 2" xfId="30480" xr:uid="{00000000-0005-0000-0000-0000098E0000}"/>
    <cellStyle name="Normal 3 19 2 3 3" xfId="30481" xr:uid="{00000000-0005-0000-0000-00000A8E0000}"/>
    <cellStyle name="Normal 3 19 2 4" xfId="30482" xr:uid="{00000000-0005-0000-0000-00000B8E0000}"/>
    <cellStyle name="Normal 3 19 20" xfId="2787" xr:uid="{00000000-0005-0000-0000-00000C8E0000}"/>
    <cellStyle name="Normal 3 19 20 2" xfId="30483" xr:uid="{00000000-0005-0000-0000-00000D8E0000}"/>
    <cellStyle name="Normal 3 19 20 2 2" xfId="30484" xr:uid="{00000000-0005-0000-0000-00000E8E0000}"/>
    <cellStyle name="Normal 3 19 20 2 2 2" xfId="30485" xr:uid="{00000000-0005-0000-0000-00000F8E0000}"/>
    <cellStyle name="Normal 3 19 20 2 2 3" xfId="30486" xr:uid="{00000000-0005-0000-0000-0000108E0000}"/>
    <cellStyle name="Normal 3 19 20 2 3" xfId="30487" xr:uid="{00000000-0005-0000-0000-0000118E0000}"/>
    <cellStyle name="Normal 3 19 20 2 4" xfId="30488" xr:uid="{00000000-0005-0000-0000-0000128E0000}"/>
    <cellStyle name="Normal 3 19 20 3" xfId="30489" xr:uid="{00000000-0005-0000-0000-0000138E0000}"/>
    <cellStyle name="Normal 3 19 20 3 2" xfId="30490" xr:uid="{00000000-0005-0000-0000-0000148E0000}"/>
    <cellStyle name="Normal 3 19 20 3 3" xfId="30491" xr:uid="{00000000-0005-0000-0000-0000158E0000}"/>
    <cellStyle name="Normal 3 19 20 4" xfId="30492" xr:uid="{00000000-0005-0000-0000-0000168E0000}"/>
    <cellStyle name="Normal 3 19 21" xfId="2788" xr:uid="{00000000-0005-0000-0000-0000178E0000}"/>
    <cellStyle name="Normal 3 19 21 2" xfId="30493" xr:uid="{00000000-0005-0000-0000-0000188E0000}"/>
    <cellStyle name="Normal 3 19 21 2 2" xfId="30494" xr:uid="{00000000-0005-0000-0000-0000198E0000}"/>
    <cellStyle name="Normal 3 19 21 2 2 2" xfId="30495" xr:uid="{00000000-0005-0000-0000-00001A8E0000}"/>
    <cellStyle name="Normal 3 19 21 2 2 3" xfId="30496" xr:uid="{00000000-0005-0000-0000-00001B8E0000}"/>
    <cellStyle name="Normal 3 19 21 2 3" xfId="30497" xr:uid="{00000000-0005-0000-0000-00001C8E0000}"/>
    <cellStyle name="Normal 3 19 21 2 4" xfId="30498" xr:uid="{00000000-0005-0000-0000-00001D8E0000}"/>
    <cellStyle name="Normal 3 19 21 3" xfId="30499" xr:uid="{00000000-0005-0000-0000-00001E8E0000}"/>
    <cellStyle name="Normal 3 19 21 3 2" xfId="30500" xr:uid="{00000000-0005-0000-0000-00001F8E0000}"/>
    <cellStyle name="Normal 3 19 21 3 3" xfId="30501" xr:uid="{00000000-0005-0000-0000-0000208E0000}"/>
    <cellStyle name="Normal 3 19 21 4" xfId="30502" xr:uid="{00000000-0005-0000-0000-0000218E0000}"/>
    <cellStyle name="Normal 3 19 22" xfId="2789" xr:uid="{00000000-0005-0000-0000-0000228E0000}"/>
    <cellStyle name="Normal 3 19 22 2" xfId="30503" xr:uid="{00000000-0005-0000-0000-0000238E0000}"/>
    <cellStyle name="Normal 3 19 22 2 2" xfId="30504" xr:uid="{00000000-0005-0000-0000-0000248E0000}"/>
    <cellStyle name="Normal 3 19 22 2 2 2" xfId="30505" xr:uid="{00000000-0005-0000-0000-0000258E0000}"/>
    <cellStyle name="Normal 3 19 22 2 2 3" xfId="30506" xr:uid="{00000000-0005-0000-0000-0000268E0000}"/>
    <cellStyle name="Normal 3 19 22 2 3" xfId="30507" xr:uid="{00000000-0005-0000-0000-0000278E0000}"/>
    <cellStyle name="Normal 3 19 22 2 4" xfId="30508" xr:uid="{00000000-0005-0000-0000-0000288E0000}"/>
    <cellStyle name="Normal 3 19 22 3" xfId="30509" xr:uid="{00000000-0005-0000-0000-0000298E0000}"/>
    <cellStyle name="Normal 3 19 22 3 2" xfId="30510" xr:uid="{00000000-0005-0000-0000-00002A8E0000}"/>
    <cellStyle name="Normal 3 19 22 3 3" xfId="30511" xr:uid="{00000000-0005-0000-0000-00002B8E0000}"/>
    <cellStyle name="Normal 3 19 22 4" xfId="30512" xr:uid="{00000000-0005-0000-0000-00002C8E0000}"/>
    <cellStyle name="Normal 3 19 23" xfId="2790" xr:uid="{00000000-0005-0000-0000-00002D8E0000}"/>
    <cellStyle name="Normal 3 19 23 2" xfId="30513" xr:uid="{00000000-0005-0000-0000-00002E8E0000}"/>
    <cellStyle name="Normal 3 19 23 2 2" xfId="30514" xr:uid="{00000000-0005-0000-0000-00002F8E0000}"/>
    <cellStyle name="Normal 3 19 23 2 2 2" xfId="30515" xr:uid="{00000000-0005-0000-0000-0000308E0000}"/>
    <cellStyle name="Normal 3 19 23 2 2 3" xfId="30516" xr:uid="{00000000-0005-0000-0000-0000318E0000}"/>
    <cellStyle name="Normal 3 19 23 2 3" xfId="30517" xr:uid="{00000000-0005-0000-0000-0000328E0000}"/>
    <cellStyle name="Normal 3 19 23 2 4" xfId="30518" xr:uid="{00000000-0005-0000-0000-0000338E0000}"/>
    <cellStyle name="Normal 3 19 23 3" xfId="30519" xr:uid="{00000000-0005-0000-0000-0000348E0000}"/>
    <cellStyle name="Normal 3 19 23 3 2" xfId="30520" xr:uid="{00000000-0005-0000-0000-0000358E0000}"/>
    <cellStyle name="Normal 3 19 23 3 3" xfId="30521" xr:uid="{00000000-0005-0000-0000-0000368E0000}"/>
    <cellStyle name="Normal 3 19 23 4" xfId="30522" xr:uid="{00000000-0005-0000-0000-0000378E0000}"/>
    <cellStyle name="Normal 3 19 24" xfId="30523" xr:uid="{00000000-0005-0000-0000-0000388E0000}"/>
    <cellStyle name="Normal 3 19 24 2" xfId="30524" xr:uid="{00000000-0005-0000-0000-0000398E0000}"/>
    <cellStyle name="Normal 3 19 24 2 2" xfId="30525" xr:uid="{00000000-0005-0000-0000-00003A8E0000}"/>
    <cellStyle name="Normal 3 19 24 2 3" xfId="30526" xr:uid="{00000000-0005-0000-0000-00003B8E0000}"/>
    <cellStyle name="Normal 3 19 24 3" xfId="30527" xr:uid="{00000000-0005-0000-0000-00003C8E0000}"/>
    <cellStyle name="Normal 3 19 24 4" xfId="30528" xr:uid="{00000000-0005-0000-0000-00003D8E0000}"/>
    <cellStyle name="Normal 3 19 25" xfId="30529" xr:uid="{00000000-0005-0000-0000-00003E8E0000}"/>
    <cellStyle name="Normal 3 19 25 2" xfId="30530" xr:uid="{00000000-0005-0000-0000-00003F8E0000}"/>
    <cellStyle name="Normal 3 19 25 3" xfId="30531" xr:uid="{00000000-0005-0000-0000-0000408E0000}"/>
    <cellStyle name="Normal 3 19 26" xfId="30532" xr:uid="{00000000-0005-0000-0000-0000418E0000}"/>
    <cellStyle name="Normal 3 19 3" xfId="2791" xr:uid="{00000000-0005-0000-0000-0000428E0000}"/>
    <cellStyle name="Normal 3 19 3 2" xfId="30533" xr:uid="{00000000-0005-0000-0000-0000438E0000}"/>
    <cellStyle name="Normal 3 19 3 2 2" xfId="30534" xr:uid="{00000000-0005-0000-0000-0000448E0000}"/>
    <cellStyle name="Normal 3 19 3 2 2 2" xfId="30535" xr:uid="{00000000-0005-0000-0000-0000458E0000}"/>
    <cellStyle name="Normal 3 19 3 2 2 3" xfId="30536" xr:uid="{00000000-0005-0000-0000-0000468E0000}"/>
    <cellStyle name="Normal 3 19 3 2 3" xfId="30537" xr:uid="{00000000-0005-0000-0000-0000478E0000}"/>
    <cellStyle name="Normal 3 19 3 2 4" xfId="30538" xr:uid="{00000000-0005-0000-0000-0000488E0000}"/>
    <cellStyle name="Normal 3 19 3 3" xfId="30539" xr:uid="{00000000-0005-0000-0000-0000498E0000}"/>
    <cellStyle name="Normal 3 19 3 3 2" xfId="30540" xr:uid="{00000000-0005-0000-0000-00004A8E0000}"/>
    <cellStyle name="Normal 3 19 3 3 3" xfId="30541" xr:uid="{00000000-0005-0000-0000-00004B8E0000}"/>
    <cellStyle name="Normal 3 19 3 4" xfId="30542" xr:uid="{00000000-0005-0000-0000-00004C8E0000}"/>
    <cellStyle name="Normal 3 19 4" xfId="2792" xr:uid="{00000000-0005-0000-0000-00004D8E0000}"/>
    <cellStyle name="Normal 3 19 4 2" xfId="30543" xr:uid="{00000000-0005-0000-0000-00004E8E0000}"/>
    <cellStyle name="Normal 3 19 4 2 2" xfId="30544" xr:uid="{00000000-0005-0000-0000-00004F8E0000}"/>
    <cellStyle name="Normal 3 19 4 2 2 2" xfId="30545" xr:uid="{00000000-0005-0000-0000-0000508E0000}"/>
    <cellStyle name="Normal 3 19 4 2 2 3" xfId="30546" xr:uid="{00000000-0005-0000-0000-0000518E0000}"/>
    <cellStyle name="Normal 3 19 4 2 3" xfId="30547" xr:uid="{00000000-0005-0000-0000-0000528E0000}"/>
    <cellStyle name="Normal 3 19 4 2 4" xfId="30548" xr:uid="{00000000-0005-0000-0000-0000538E0000}"/>
    <cellStyle name="Normal 3 19 4 3" xfId="30549" xr:uid="{00000000-0005-0000-0000-0000548E0000}"/>
    <cellStyle name="Normal 3 19 4 3 2" xfId="30550" xr:uid="{00000000-0005-0000-0000-0000558E0000}"/>
    <cellStyle name="Normal 3 19 4 3 3" xfId="30551" xr:uid="{00000000-0005-0000-0000-0000568E0000}"/>
    <cellStyle name="Normal 3 19 4 4" xfId="30552" xr:uid="{00000000-0005-0000-0000-0000578E0000}"/>
    <cellStyle name="Normal 3 19 5" xfId="2793" xr:uid="{00000000-0005-0000-0000-0000588E0000}"/>
    <cellStyle name="Normal 3 19 5 2" xfId="30553" xr:uid="{00000000-0005-0000-0000-0000598E0000}"/>
    <cellStyle name="Normal 3 19 5 2 2" xfId="30554" xr:uid="{00000000-0005-0000-0000-00005A8E0000}"/>
    <cellStyle name="Normal 3 19 5 2 2 2" xfId="30555" xr:uid="{00000000-0005-0000-0000-00005B8E0000}"/>
    <cellStyle name="Normal 3 19 5 2 2 3" xfId="30556" xr:uid="{00000000-0005-0000-0000-00005C8E0000}"/>
    <cellStyle name="Normal 3 19 5 2 3" xfId="30557" xr:uid="{00000000-0005-0000-0000-00005D8E0000}"/>
    <cellStyle name="Normal 3 19 5 2 4" xfId="30558" xr:uid="{00000000-0005-0000-0000-00005E8E0000}"/>
    <cellStyle name="Normal 3 19 5 3" xfId="30559" xr:uid="{00000000-0005-0000-0000-00005F8E0000}"/>
    <cellStyle name="Normal 3 19 5 3 2" xfId="30560" xr:uid="{00000000-0005-0000-0000-0000608E0000}"/>
    <cellStyle name="Normal 3 19 5 3 3" xfId="30561" xr:uid="{00000000-0005-0000-0000-0000618E0000}"/>
    <cellStyle name="Normal 3 19 5 4" xfId="30562" xr:uid="{00000000-0005-0000-0000-0000628E0000}"/>
    <cellStyle name="Normal 3 19 6" xfId="2794" xr:uid="{00000000-0005-0000-0000-0000638E0000}"/>
    <cellStyle name="Normal 3 19 6 2" xfId="30563" xr:uid="{00000000-0005-0000-0000-0000648E0000}"/>
    <cellStyle name="Normal 3 19 6 2 2" xfId="30564" xr:uid="{00000000-0005-0000-0000-0000658E0000}"/>
    <cellStyle name="Normal 3 19 6 2 2 2" xfId="30565" xr:uid="{00000000-0005-0000-0000-0000668E0000}"/>
    <cellStyle name="Normal 3 19 6 2 2 3" xfId="30566" xr:uid="{00000000-0005-0000-0000-0000678E0000}"/>
    <cellStyle name="Normal 3 19 6 2 3" xfId="30567" xr:uid="{00000000-0005-0000-0000-0000688E0000}"/>
    <cellStyle name="Normal 3 19 6 2 4" xfId="30568" xr:uid="{00000000-0005-0000-0000-0000698E0000}"/>
    <cellStyle name="Normal 3 19 6 3" xfId="30569" xr:uid="{00000000-0005-0000-0000-00006A8E0000}"/>
    <cellStyle name="Normal 3 19 6 3 2" xfId="30570" xr:uid="{00000000-0005-0000-0000-00006B8E0000}"/>
    <cellStyle name="Normal 3 19 6 3 3" xfId="30571" xr:uid="{00000000-0005-0000-0000-00006C8E0000}"/>
    <cellStyle name="Normal 3 19 6 4" xfId="30572" xr:uid="{00000000-0005-0000-0000-00006D8E0000}"/>
    <cellStyle name="Normal 3 19 7" xfId="2795" xr:uid="{00000000-0005-0000-0000-00006E8E0000}"/>
    <cellStyle name="Normal 3 19 7 2" xfId="30573" xr:uid="{00000000-0005-0000-0000-00006F8E0000}"/>
    <cellStyle name="Normal 3 19 7 2 2" xfId="30574" xr:uid="{00000000-0005-0000-0000-0000708E0000}"/>
    <cellStyle name="Normal 3 19 7 2 2 2" xfId="30575" xr:uid="{00000000-0005-0000-0000-0000718E0000}"/>
    <cellStyle name="Normal 3 19 7 2 2 3" xfId="30576" xr:uid="{00000000-0005-0000-0000-0000728E0000}"/>
    <cellStyle name="Normal 3 19 7 2 3" xfId="30577" xr:uid="{00000000-0005-0000-0000-0000738E0000}"/>
    <cellStyle name="Normal 3 19 7 2 4" xfId="30578" xr:uid="{00000000-0005-0000-0000-0000748E0000}"/>
    <cellStyle name="Normal 3 19 7 3" xfId="30579" xr:uid="{00000000-0005-0000-0000-0000758E0000}"/>
    <cellStyle name="Normal 3 19 7 3 2" xfId="30580" xr:uid="{00000000-0005-0000-0000-0000768E0000}"/>
    <cellStyle name="Normal 3 19 7 3 3" xfId="30581" xr:uid="{00000000-0005-0000-0000-0000778E0000}"/>
    <cellStyle name="Normal 3 19 7 4" xfId="30582" xr:uid="{00000000-0005-0000-0000-0000788E0000}"/>
    <cellStyle name="Normal 3 19 8" xfId="2796" xr:uid="{00000000-0005-0000-0000-0000798E0000}"/>
    <cellStyle name="Normal 3 19 8 2" xfId="30583" xr:uid="{00000000-0005-0000-0000-00007A8E0000}"/>
    <cellStyle name="Normal 3 19 8 2 2" xfId="30584" xr:uid="{00000000-0005-0000-0000-00007B8E0000}"/>
    <cellStyle name="Normal 3 19 8 2 2 2" xfId="30585" xr:uid="{00000000-0005-0000-0000-00007C8E0000}"/>
    <cellStyle name="Normal 3 19 8 2 2 3" xfId="30586" xr:uid="{00000000-0005-0000-0000-00007D8E0000}"/>
    <cellStyle name="Normal 3 19 8 2 3" xfId="30587" xr:uid="{00000000-0005-0000-0000-00007E8E0000}"/>
    <cellStyle name="Normal 3 19 8 2 4" xfId="30588" xr:uid="{00000000-0005-0000-0000-00007F8E0000}"/>
    <cellStyle name="Normal 3 19 8 3" xfId="30589" xr:uid="{00000000-0005-0000-0000-0000808E0000}"/>
    <cellStyle name="Normal 3 19 8 3 2" xfId="30590" xr:uid="{00000000-0005-0000-0000-0000818E0000}"/>
    <cellStyle name="Normal 3 19 8 3 3" xfId="30591" xr:uid="{00000000-0005-0000-0000-0000828E0000}"/>
    <cellStyle name="Normal 3 19 8 4" xfId="30592" xr:uid="{00000000-0005-0000-0000-0000838E0000}"/>
    <cellStyle name="Normal 3 19 9" xfId="2797" xr:uid="{00000000-0005-0000-0000-0000848E0000}"/>
    <cellStyle name="Normal 3 19 9 2" xfId="30593" xr:uid="{00000000-0005-0000-0000-0000858E0000}"/>
    <cellStyle name="Normal 3 19 9 2 2" xfId="30594" xr:uid="{00000000-0005-0000-0000-0000868E0000}"/>
    <cellStyle name="Normal 3 19 9 2 2 2" xfId="30595" xr:uid="{00000000-0005-0000-0000-0000878E0000}"/>
    <cellStyle name="Normal 3 19 9 2 2 3" xfId="30596" xr:uid="{00000000-0005-0000-0000-0000888E0000}"/>
    <cellStyle name="Normal 3 19 9 2 3" xfId="30597" xr:uid="{00000000-0005-0000-0000-0000898E0000}"/>
    <cellStyle name="Normal 3 19 9 2 4" xfId="30598" xr:uid="{00000000-0005-0000-0000-00008A8E0000}"/>
    <cellStyle name="Normal 3 19 9 3" xfId="30599" xr:uid="{00000000-0005-0000-0000-00008B8E0000}"/>
    <cellStyle name="Normal 3 19 9 3 2" xfId="30600" xr:uid="{00000000-0005-0000-0000-00008C8E0000}"/>
    <cellStyle name="Normal 3 19 9 3 3" xfId="30601" xr:uid="{00000000-0005-0000-0000-00008D8E0000}"/>
    <cellStyle name="Normal 3 19 9 4" xfId="30602" xr:uid="{00000000-0005-0000-0000-00008E8E0000}"/>
    <cellStyle name="Normal 3 2" xfId="137" xr:uid="{00000000-0005-0000-0000-00008F8E0000}"/>
    <cellStyle name="Normal 3 2 10" xfId="2798" xr:uid="{00000000-0005-0000-0000-0000908E0000}"/>
    <cellStyle name="Normal 3 2 10 2" xfId="30603" xr:uid="{00000000-0005-0000-0000-0000918E0000}"/>
    <cellStyle name="Normal 3 2 10 2 2" xfId="30604" xr:uid="{00000000-0005-0000-0000-0000928E0000}"/>
    <cellStyle name="Normal 3 2 10 2 2 2" xfId="30605" xr:uid="{00000000-0005-0000-0000-0000938E0000}"/>
    <cellStyle name="Normal 3 2 10 2 2 3" xfId="30606" xr:uid="{00000000-0005-0000-0000-0000948E0000}"/>
    <cellStyle name="Normal 3 2 10 2 3" xfId="30607" xr:uid="{00000000-0005-0000-0000-0000958E0000}"/>
    <cellStyle name="Normal 3 2 10 2 4" xfId="30608" xr:uid="{00000000-0005-0000-0000-0000968E0000}"/>
    <cellStyle name="Normal 3 2 10 3" xfId="30609" xr:uid="{00000000-0005-0000-0000-0000978E0000}"/>
    <cellStyle name="Normal 3 2 10 3 2" xfId="30610" xr:uid="{00000000-0005-0000-0000-0000988E0000}"/>
    <cellStyle name="Normal 3 2 10 3 3" xfId="30611" xr:uid="{00000000-0005-0000-0000-0000998E0000}"/>
    <cellStyle name="Normal 3 2 10 4" xfId="30612" xr:uid="{00000000-0005-0000-0000-00009A8E0000}"/>
    <cellStyle name="Normal 3 2 11" xfId="2799" xr:uid="{00000000-0005-0000-0000-00009B8E0000}"/>
    <cellStyle name="Normal 3 2 11 2" xfId="30613" xr:uid="{00000000-0005-0000-0000-00009C8E0000}"/>
    <cellStyle name="Normal 3 2 11 2 2" xfId="30614" xr:uid="{00000000-0005-0000-0000-00009D8E0000}"/>
    <cellStyle name="Normal 3 2 11 2 2 2" xfId="30615" xr:uid="{00000000-0005-0000-0000-00009E8E0000}"/>
    <cellStyle name="Normal 3 2 11 2 2 3" xfId="30616" xr:uid="{00000000-0005-0000-0000-00009F8E0000}"/>
    <cellStyle name="Normal 3 2 11 2 3" xfId="30617" xr:uid="{00000000-0005-0000-0000-0000A08E0000}"/>
    <cellStyle name="Normal 3 2 11 2 4" xfId="30618" xr:uid="{00000000-0005-0000-0000-0000A18E0000}"/>
    <cellStyle name="Normal 3 2 11 3" xfId="30619" xr:uid="{00000000-0005-0000-0000-0000A28E0000}"/>
    <cellStyle name="Normal 3 2 11 3 2" xfId="30620" xr:uid="{00000000-0005-0000-0000-0000A38E0000}"/>
    <cellStyle name="Normal 3 2 11 3 3" xfId="30621" xr:uid="{00000000-0005-0000-0000-0000A48E0000}"/>
    <cellStyle name="Normal 3 2 11 4" xfId="30622" xr:uid="{00000000-0005-0000-0000-0000A58E0000}"/>
    <cellStyle name="Normal 3 2 12" xfId="2800" xr:uid="{00000000-0005-0000-0000-0000A68E0000}"/>
    <cellStyle name="Normal 3 2 12 2" xfId="30623" xr:uid="{00000000-0005-0000-0000-0000A78E0000}"/>
    <cellStyle name="Normal 3 2 12 2 2" xfId="30624" xr:uid="{00000000-0005-0000-0000-0000A88E0000}"/>
    <cellStyle name="Normal 3 2 12 2 2 2" xfId="30625" xr:uid="{00000000-0005-0000-0000-0000A98E0000}"/>
    <cellStyle name="Normal 3 2 12 2 2 3" xfId="30626" xr:uid="{00000000-0005-0000-0000-0000AA8E0000}"/>
    <cellStyle name="Normal 3 2 12 2 3" xfId="30627" xr:uid="{00000000-0005-0000-0000-0000AB8E0000}"/>
    <cellStyle name="Normal 3 2 12 2 4" xfId="30628" xr:uid="{00000000-0005-0000-0000-0000AC8E0000}"/>
    <cellStyle name="Normal 3 2 12 3" xfId="30629" xr:uid="{00000000-0005-0000-0000-0000AD8E0000}"/>
    <cellStyle name="Normal 3 2 12 3 2" xfId="30630" xr:uid="{00000000-0005-0000-0000-0000AE8E0000}"/>
    <cellStyle name="Normal 3 2 12 3 3" xfId="30631" xr:uid="{00000000-0005-0000-0000-0000AF8E0000}"/>
    <cellStyle name="Normal 3 2 12 4" xfId="30632" xr:uid="{00000000-0005-0000-0000-0000B08E0000}"/>
    <cellStyle name="Normal 3 2 13" xfId="2801" xr:uid="{00000000-0005-0000-0000-0000B18E0000}"/>
    <cellStyle name="Normal 3 2 13 2" xfId="30633" xr:uid="{00000000-0005-0000-0000-0000B28E0000}"/>
    <cellStyle name="Normal 3 2 13 2 2" xfId="30634" xr:uid="{00000000-0005-0000-0000-0000B38E0000}"/>
    <cellStyle name="Normal 3 2 13 2 2 2" xfId="30635" xr:uid="{00000000-0005-0000-0000-0000B48E0000}"/>
    <cellStyle name="Normal 3 2 13 2 2 3" xfId="30636" xr:uid="{00000000-0005-0000-0000-0000B58E0000}"/>
    <cellStyle name="Normal 3 2 13 2 3" xfId="30637" xr:uid="{00000000-0005-0000-0000-0000B68E0000}"/>
    <cellStyle name="Normal 3 2 13 2 4" xfId="30638" xr:uid="{00000000-0005-0000-0000-0000B78E0000}"/>
    <cellStyle name="Normal 3 2 13 3" xfId="30639" xr:uid="{00000000-0005-0000-0000-0000B88E0000}"/>
    <cellStyle name="Normal 3 2 13 3 2" xfId="30640" xr:uid="{00000000-0005-0000-0000-0000B98E0000}"/>
    <cellStyle name="Normal 3 2 13 3 3" xfId="30641" xr:uid="{00000000-0005-0000-0000-0000BA8E0000}"/>
    <cellStyle name="Normal 3 2 13 4" xfId="30642" xr:uid="{00000000-0005-0000-0000-0000BB8E0000}"/>
    <cellStyle name="Normal 3 2 14" xfId="2802" xr:uid="{00000000-0005-0000-0000-0000BC8E0000}"/>
    <cellStyle name="Normal 3 2 14 2" xfId="30643" xr:uid="{00000000-0005-0000-0000-0000BD8E0000}"/>
    <cellStyle name="Normal 3 2 14 2 2" xfId="30644" xr:uid="{00000000-0005-0000-0000-0000BE8E0000}"/>
    <cellStyle name="Normal 3 2 14 2 2 2" xfId="30645" xr:uid="{00000000-0005-0000-0000-0000BF8E0000}"/>
    <cellStyle name="Normal 3 2 14 2 2 3" xfId="30646" xr:uid="{00000000-0005-0000-0000-0000C08E0000}"/>
    <cellStyle name="Normal 3 2 14 2 3" xfId="30647" xr:uid="{00000000-0005-0000-0000-0000C18E0000}"/>
    <cellStyle name="Normal 3 2 14 2 4" xfId="30648" xr:uid="{00000000-0005-0000-0000-0000C28E0000}"/>
    <cellStyle name="Normal 3 2 14 3" xfId="30649" xr:uid="{00000000-0005-0000-0000-0000C38E0000}"/>
    <cellStyle name="Normal 3 2 14 3 2" xfId="30650" xr:uid="{00000000-0005-0000-0000-0000C48E0000}"/>
    <cellStyle name="Normal 3 2 14 3 3" xfId="30651" xr:uid="{00000000-0005-0000-0000-0000C58E0000}"/>
    <cellStyle name="Normal 3 2 14 4" xfId="30652" xr:uid="{00000000-0005-0000-0000-0000C68E0000}"/>
    <cellStyle name="Normal 3 2 15" xfId="2803" xr:uid="{00000000-0005-0000-0000-0000C78E0000}"/>
    <cellStyle name="Normal 3 2 15 2" xfId="30653" xr:uid="{00000000-0005-0000-0000-0000C88E0000}"/>
    <cellStyle name="Normal 3 2 15 2 2" xfId="30654" xr:uid="{00000000-0005-0000-0000-0000C98E0000}"/>
    <cellStyle name="Normal 3 2 15 2 2 2" xfId="30655" xr:uid="{00000000-0005-0000-0000-0000CA8E0000}"/>
    <cellStyle name="Normal 3 2 15 2 2 3" xfId="30656" xr:uid="{00000000-0005-0000-0000-0000CB8E0000}"/>
    <cellStyle name="Normal 3 2 15 2 3" xfId="30657" xr:uid="{00000000-0005-0000-0000-0000CC8E0000}"/>
    <cellStyle name="Normal 3 2 15 2 4" xfId="30658" xr:uid="{00000000-0005-0000-0000-0000CD8E0000}"/>
    <cellStyle name="Normal 3 2 15 3" xfId="30659" xr:uid="{00000000-0005-0000-0000-0000CE8E0000}"/>
    <cellStyle name="Normal 3 2 15 3 2" xfId="30660" xr:uid="{00000000-0005-0000-0000-0000CF8E0000}"/>
    <cellStyle name="Normal 3 2 15 3 3" xfId="30661" xr:uid="{00000000-0005-0000-0000-0000D08E0000}"/>
    <cellStyle name="Normal 3 2 15 4" xfId="30662" xr:uid="{00000000-0005-0000-0000-0000D18E0000}"/>
    <cellStyle name="Normal 3 2 16" xfId="2804" xr:uid="{00000000-0005-0000-0000-0000D28E0000}"/>
    <cellStyle name="Normal 3 2 16 2" xfId="30663" xr:uid="{00000000-0005-0000-0000-0000D38E0000}"/>
    <cellStyle name="Normal 3 2 16 2 2" xfId="30664" xr:uid="{00000000-0005-0000-0000-0000D48E0000}"/>
    <cellStyle name="Normal 3 2 16 2 2 2" xfId="30665" xr:uid="{00000000-0005-0000-0000-0000D58E0000}"/>
    <cellStyle name="Normal 3 2 16 2 2 3" xfId="30666" xr:uid="{00000000-0005-0000-0000-0000D68E0000}"/>
    <cellStyle name="Normal 3 2 16 2 3" xfId="30667" xr:uid="{00000000-0005-0000-0000-0000D78E0000}"/>
    <cellStyle name="Normal 3 2 16 2 4" xfId="30668" xr:uid="{00000000-0005-0000-0000-0000D88E0000}"/>
    <cellStyle name="Normal 3 2 16 3" xfId="30669" xr:uid="{00000000-0005-0000-0000-0000D98E0000}"/>
    <cellStyle name="Normal 3 2 16 3 2" xfId="30670" xr:uid="{00000000-0005-0000-0000-0000DA8E0000}"/>
    <cellStyle name="Normal 3 2 16 3 3" xfId="30671" xr:uid="{00000000-0005-0000-0000-0000DB8E0000}"/>
    <cellStyle name="Normal 3 2 16 4" xfId="30672" xr:uid="{00000000-0005-0000-0000-0000DC8E0000}"/>
    <cellStyle name="Normal 3 2 17" xfId="2805" xr:uid="{00000000-0005-0000-0000-0000DD8E0000}"/>
    <cellStyle name="Normal 3 2 17 2" xfId="30673" xr:uid="{00000000-0005-0000-0000-0000DE8E0000}"/>
    <cellStyle name="Normal 3 2 17 2 2" xfId="30674" xr:uid="{00000000-0005-0000-0000-0000DF8E0000}"/>
    <cellStyle name="Normal 3 2 17 2 2 2" xfId="30675" xr:uid="{00000000-0005-0000-0000-0000E08E0000}"/>
    <cellStyle name="Normal 3 2 17 2 2 3" xfId="30676" xr:uid="{00000000-0005-0000-0000-0000E18E0000}"/>
    <cellStyle name="Normal 3 2 17 2 3" xfId="30677" xr:uid="{00000000-0005-0000-0000-0000E28E0000}"/>
    <cellStyle name="Normal 3 2 17 2 4" xfId="30678" xr:uid="{00000000-0005-0000-0000-0000E38E0000}"/>
    <cellStyle name="Normal 3 2 17 3" xfId="30679" xr:uid="{00000000-0005-0000-0000-0000E48E0000}"/>
    <cellStyle name="Normal 3 2 17 3 2" xfId="30680" xr:uid="{00000000-0005-0000-0000-0000E58E0000}"/>
    <cellStyle name="Normal 3 2 17 3 3" xfId="30681" xr:uid="{00000000-0005-0000-0000-0000E68E0000}"/>
    <cellStyle name="Normal 3 2 17 4" xfId="30682" xr:uid="{00000000-0005-0000-0000-0000E78E0000}"/>
    <cellStyle name="Normal 3 2 18" xfId="2806" xr:uid="{00000000-0005-0000-0000-0000E88E0000}"/>
    <cellStyle name="Normal 3 2 18 2" xfId="30683" xr:uid="{00000000-0005-0000-0000-0000E98E0000}"/>
    <cellStyle name="Normal 3 2 18 2 2" xfId="30684" xr:uid="{00000000-0005-0000-0000-0000EA8E0000}"/>
    <cellStyle name="Normal 3 2 18 2 2 2" xfId="30685" xr:uid="{00000000-0005-0000-0000-0000EB8E0000}"/>
    <cellStyle name="Normal 3 2 18 2 2 3" xfId="30686" xr:uid="{00000000-0005-0000-0000-0000EC8E0000}"/>
    <cellStyle name="Normal 3 2 18 2 3" xfId="30687" xr:uid="{00000000-0005-0000-0000-0000ED8E0000}"/>
    <cellStyle name="Normal 3 2 18 2 4" xfId="30688" xr:uid="{00000000-0005-0000-0000-0000EE8E0000}"/>
    <cellStyle name="Normal 3 2 18 3" xfId="30689" xr:uid="{00000000-0005-0000-0000-0000EF8E0000}"/>
    <cellStyle name="Normal 3 2 18 3 2" xfId="30690" xr:uid="{00000000-0005-0000-0000-0000F08E0000}"/>
    <cellStyle name="Normal 3 2 18 3 3" xfId="30691" xr:uid="{00000000-0005-0000-0000-0000F18E0000}"/>
    <cellStyle name="Normal 3 2 18 4" xfId="30692" xr:uid="{00000000-0005-0000-0000-0000F28E0000}"/>
    <cellStyle name="Normal 3 2 19" xfId="2807" xr:uid="{00000000-0005-0000-0000-0000F38E0000}"/>
    <cellStyle name="Normal 3 2 19 2" xfId="30693" xr:uid="{00000000-0005-0000-0000-0000F48E0000}"/>
    <cellStyle name="Normal 3 2 19 2 2" xfId="30694" xr:uid="{00000000-0005-0000-0000-0000F58E0000}"/>
    <cellStyle name="Normal 3 2 19 2 2 2" xfId="30695" xr:uid="{00000000-0005-0000-0000-0000F68E0000}"/>
    <cellStyle name="Normal 3 2 19 2 2 3" xfId="30696" xr:uid="{00000000-0005-0000-0000-0000F78E0000}"/>
    <cellStyle name="Normal 3 2 19 2 3" xfId="30697" xr:uid="{00000000-0005-0000-0000-0000F88E0000}"/>
    <cellStyle name="Normal 3 2 19 2 4" xfId="30698" xr:uid="{00000000-0005-0000-0000-0000F98E0000}"/>
    <cellStyle name="Normal 3 2 19 3" xfId="30699" xr:uid="{00000000-0005-0000-0000-0000FA8E0000}"/>
    <cellStyle name="Normal 3 2 19 3 2" xfId="30700" xr:uid="{00000000-0005-0000-0000-0000FB8E0000}"/>
    <cellStyle name="Normal 3 2 19 3 3" xfId="30701" xr:uid="{00000000-0005-0000-0000-0000FC8E0000}"/>
    <cellStyle name="Normal 3 2 19 4" xfId="30702" xr:uid="{00000000-0005-0000-0000-0000FD8E0000}"/>
    <cellStyle name="Normal 3 2 2" xfId="2808" xr:uid="{00000000-0005-0000-0000-0000FE8E0000}"/>
    <cellStyle name="Normal 3 2 2 10" xfId="2809" xr:uid="{00000000-0005-0000-0000-0000FF8E0000}"/>
    <cellStyle name="Normal 3 2 2 10 2" xfId="30703" xr:uid="{00000000-0005-0000-0000-0000008F0000}"/>
    <cellStyle name="Normal 3 2 2 10 2 2" xfId="30704" xr:uid="{00000000-0005-0000-0000-0000018F0000}"/>
    <cellStyle name="Normal 3 2 2 10 2 2 2" xfId="30705" xr:uid="{00000000-0005-0000-0000-0000028F0000}"/>
    <cellStyle name="Normal 3 2 2 10 2 2 3" xfId="30706" xr:uid="{00000000-0005-0000-0000-0000038F0000}"/>
    <cellStyle name="Normal 3 2 2 10 2 3" xfId="30707" xr:uid="{00000000-0005-0000-0000-0000048F0000}"/>
    <cellStyle name="Normal 3 2 2 10 2 4" xfId="30708" xr:uid="{00000000-0005-0000-0000-0000058F0000}"/>
    <cellStyle name="Normal 3 2 2 10 3" xfId="30709" xr:uid="{00000000-0005-0000-0000-0000068F0000}"/>
    <cellStyle name="Normal 3 2 2 10 3 2" xfId="30710" xr:uid="{00000000-0005-0000-0000-0000078F0000}"/>
    <cellStyle name="Normal 3 2 2 10 3 3" xfId="30711" xr:uid="{00000000-0005-0000-0000-0000088F0000}"/>
    <cellStyle name="Normal 3 2 2 10 4" xfId="30712" xr:uid="{00000000-0005-0000-0000-0000098F0000}"/>
    <cellStyle name="Normal 3 2 2 11" xfId="2810" xr:uid="{00000000-0005-0000-0000-00000A8F0000}"/>
    <cellStyle name="Normal 3 2 2 11 2" xfId="30713" xr:uid="{00000000-0005-0000-0000-00000B8F0000}"/>
    <cellStyle name="Normal 3 2 2 11 2 2" xfId="30714" xr:uid="{00000000-0005-0000-0000-00000C8F0000}"/>
    <cellStyle name="Normal 3 2 2 11 2 2 2" xfId="30715" xr:uid="{00000000-0005-0000-0000-00000D8F0000}"/>
    <cellStyle name="Normal 3 2 2 11 2 2 3" xfId="30716" xr:uid="{00000000-0005-0000-0000-00000E8F0000}"/>
    <cellStyle name="Normal 3 2 2 11 2 3" xfId="30717" xr:uid="{00000000-0005-0000-0000-00000F8F0000}"/>
    <cellStyle name="Normal 3 2 2 11 2 4" xfId="30718" xr:uid="{00000000-0005-0000-0000-0000108F0000}"/>
    <cellStyle name="Normal 3 2 2 11 3" xfId="30719" xr:uid="{00000000-0005-0000-0000-0000118F0000}"/>
    <cellStyle name="Normal 3 2 2 11 3 2" xfId="30720" xr:uid="{00000000-0005-0000-0000-0000128F0000}"/>
    <cellStyle name="Normal 3 2 2 11 3 3" xfId="30721" xr:uid="{00000000-0005-0000-0000-0000138F0000}"/>
    <cellStyle name="Normal 3 2 2 11 4" xfId="30722" xr:uid="{00000000-0005-0000-0000-0000148F0000}"/>
    <cellStyle name="Normal 3 2 2 12" xfId="2811" xr:uid="{00000000-0005-0000-0000-0000158F0000}"/>
    <cellStyle name="Normal 3 2 2 12 2" xfId="30723" xr:uid="{00000000-0005-0000-0000-0000168F0000}"/>
    <cellStyle name="Normal 3 2 2 12 2 2" xfId="30724" xr:uid="{00000000-0005-0000-0000-0000178F0000}"/>
    <cellStyle name="Normal 3 2 2 12 2 2 2" xfId="30725" xr:uid="{00000000-0005-0000-0000-0000188F0000}"/>
    <cellStyle name="Normal 3 2 2 12 2 2 3" xfId="30726" xr:uid="{00000000-0005-0000-0000-0000198F0000}"/>
    <cellStyle name="Normal 3 2 2 12 2 3" xfId="30727" xr:uid="{00000000-0005-0000-0000-00001A8F0000}"/>
    <cellStyle name="Normal 3 2 2 12 2 4" xfId="30728" xr:uid="{00000000-0005-0000-0000-00001B8F0000}"/>
    <cellStyle name="Normal 3 2 2 12 3" xfId="30729" xr:uid="{00000000-0005-0000-0000-00001C8F0000}"/>
    <cellStyle name="Normal 3 2 2 12 3 2" xfId="30730" xr:uid="{00000000-0005-0000-0000-00001D8F0000}"/>
    <cellStyle name="Normal 3 2 2 12 3 3" xfId="30731" xr:uid="{00000000-0005-0000-0000-00001E8F0000}"/>
    <cellStyle name="Normal 3 2 2 12 4" xfId="30732" xr:uid="{00000000-0005-0000-0000-00001F8F0000}"/>
    <cellStyle name="Normal 3 2 2 13" xfId="2812" xr:uid="{00000000-0005-0000-0000-0000208F0000}"/>
    <cellStyle name="Normal 3 2 2 13 2" xfId="30733" xr:uid="{00000000-0005-0000-0000-0000218F0000}"/>
    <cellStyle name="Normal 3 2 2 13 2 2" xfId="30734" xr:uid="{00000000-0005-0000-0000-0000228F0000}"/>
    <cellStyle name="Normal 3 2 2 13 2 2 2" xfId="30735" xr:uid="{00000000-0005-0000-0000-0000238F0000}"/>
    <cellStyle name="Normal 3 2 2 13 2 2 3" xfId="30736" xr:uid="{00000000-0005-0000-0000-0000248F0000}"/>
    <cellStyle name="Normal 3 2 2 13 2 3" xfId="30737" xr:uid="{00000000-0005-0000-0000-0000258F0000}"/>
    <cellStyle name="Normal 3 2 2 13 2 4" xfId="30738" xr:uid="{00000000-0005-0000-0000-0000268F0000}"/>
    <cellStyle name="Normal 3 2 2 13 3" xfId="30739" xr:uid="{00000000-0005-0000-0000-0000278F0000}"/>
    <cellStyle name="Normal 3 2 2 13 3 2" xfId="30740" xr:uid="{00000000-0005-0000-0000-0000288F0000}"/>
    <cellStyle name="Normal 3 2 2 13 3 3" xfId="30741" xr:uid="{00000000-0005-0000-0000-0000298F0000}"/>
    <cellStyle name="Normal 3 2 2 13 4" xfId="30742" xr:uid="{00000000-0005-0000-0000-00002A8F0000}"/>
    <cellStyle name="Normal 3 2 2 14" xfId="2813" xr:uid="{00000000-0005-0000-0000-00002B8F0000}"/>
    <cellStyle name="Normal 3 2 2 14 2" xfId="30743" xr:uid="{00000000-0005-0000-0000-00002C8F0000}"/>
    <cellStyle name="Normal 3 2 2 14 2 2" xfId="30744" xr:uid="{00000000-0005-0000-0000-00002D8F0000}"/>
    <cellStyle name="Normal 3 2 2 14 2 2 2" xfId="30745" xr:uid="{00000000-0005-0000-0000-00002E8F0000}"/>
    <cellStyle name="Normal 3 2 2 14 2 2 3" xfId="30746" xr:uid="{00000000-0005-0000-0000-00002F8F0000}"/>
    <cellStyle name="Normal 3 2 2 14 2 3" xfId="30747" xr:uid="{00000000-0005-0000-0000-0000308F0000}"/>
    <cellStyle name="Normal 3 2 2 14 2 4" xfId="30748" xr:uid="{00000000-0005-0000-0000-0000318F0000}"/>
    <cellStyle name="Normal 3 2 2 14 3" xfId="30749" xr:uid="{00000000-0005-0000-0000-0000328F0000}"/>
    <cellStyle name="Normal 3 2 2 14 3 2" xfId="30750" xr:uid="{00000000-0005-0000-0000-0000338F0000}"/>
    <cellStyle name="Normal 3 2 2 14 3 3" xfId="30751" xr:uid="{00000000-0005-0000-0000-0000348F0000}"/>
    <cellStyle name="Normal 3 2 2 14 4" xfId="30752" xr:uid="{00000000-0005-0000-0000-0000358F0000}"/>
    <cellStyle name="Normal 3 2 2 15" xfId="2814" xr:uid="{00000000-0005-0000-0000-0000368F0000}"/>
    <cellStyle name="Normal 3 2 2 15 2" xfId="30753" xr:uid="{00000000-0005-0000-0000-0000378F0000}"/>
    <cellStyle name="Normal 3 2 2 15 2 2" xfId="30754" xr:uid="{00000000-0005-0000-0000-0000388F0000}"/>
    <cellStyle name="Normal 3 2 2 15 2 2 2" xfId="30755" xr:uid="{00000000-0005-0000-0000-0000398F0000}"/>
    <cellStyle name="Normal 3 2 2 15 2 2 3" xfId="30756" xr:uid="{00000000-0005-0000-0000-00003A8F0000}"/>
    <cellStyle name="Normal 3 2 2 15 2 3" xfId="30757" xr:uid="{00000000-0005-0000-0000-00003B8F0000}"/>
    <cellStyle name="Normal 3 2 2 15 2 4" xfId="30758" xr:uid="{00000000-0005-0000-0000-00003C8F0000}"/>
    <cellStyle name="Normal 3 2 2 15 3" xfId="30759" xr:uid="{00000000-0005-0000-0000-00003D8F0000}"/>
    <cellStyle name="Normal 3 2 2 15 3 2" xfId="30760" xr:uid="{00000000-0005-0000-0000-00003E8F0000}"/>
    <cellStyle name="Normal 3 2 2 15 3 3" xfId="30761" xr:uid="{00000000-0005-0000-0000-00003F8F0000}"/>
    <cellStyle name="Normal 3 2 2 15 4" xfId="30762" xr:uid="{00000000-0005-0000-0000-0000408F0000}"/>
    <cellStyle name="Normal 3 2 2 16" xfId="2815" xr:uid="{00000000-0005-0000-0000-0000418F0000}"/>
    <cellStyle name="Normal 3 2 2 16 2" xfId="30763" xr:uid="{00000000-0005-0000-0000-0000428F0000}"/>
    <cellStyle name="Normal 3 2 2 16 2 2" xfId="30764" xr:uid="{00000000-0005-0000-0000-0000438F0000}"/>
    <cellStyle name="Normal 3 2 2 16 2 2 2" xfId="30765" xr:uid="{00000000-0005-0000-0000-0000448F0000}"/>
    <cellStyle name="Normal 3 2 2 16 2 2 3" xfId="30766" xr:uid="{00000000-0005-0000-0000-0000458F0000}"/>
    <cellStyle name="Normal 3 2 2 16 2 3" xfId="30767" xr:uid="{00000000-0005-0000-0000-0000468F0000}"/>
    <cellStyle name="Normal 3 2 2 16 2 4" xfId="30768" xr:uid="{00000000-0005-0000-0000-0000478F0000}"/>
    <cellStyle name="Normal 3 2 2 16 3" xfId="30769" xr:uid="{00000000-0005-0000-0000-0000488F0000}"/>
    <cellStyle name="Normal 3 2 2 16 3 2" xfId="30770" xr:uid="{00000000-0005-0000-0000-0000498F0000}"/>
    <cellStyle name="Normal 3 2 2 16 3 3" xfId="30771" xr:uid="{00000000-0005-0000-0000-00004A8F0000}"/>
    <cellStyle name="Normal 3 2 2 16 4" xfId="30772" xr:uid="{00000000-0005-0000-0000-00004B8F0000}"/>
    <cellStyle name="Normal 3 2 2 17" xfId="2816" xr:uid="{00000000-0005-0000-0000-00004C8F0000}"/>
    <cellStyle name="Normal 3 2 2 17 2" xfId="30773" xr:uid="{00000000-0005-0000-0000-00004D8F0000}"/>
    <cellStyle name="Normal 3 2 2 17 2 2" xfId="30774" xr:uid="{00000000-0005-0000-0000-00004E8F0000}"/>
    <cellStyle name="Normal 3 2 2 17 2 2 2" xfId="30775" xr:uid="{00000000-0005-0000-0000-00004F8F0000}"/>
    <cellStyle name="Normal 3 2 2 17 2 2 3" xfId="30776" xr:uid="{00000000-0005-0000-0000-0000508F0000}"/>
    <cellStyle name="Normal 3 2 2 17 2 3" xfId="30777" xr:uid="{00000000-0005-0000-0000-0000518F0000}"/>
    <cellStyle name="Normal 3 2 2 17 2 4" xfId="30778" xr:uid="{00000000-0005-0000-0000-0000528F0000}"/>
    <cellStyle name="Normal 3 2 2 17 3" xfId="30779" xr:uid="{00000000-0005-0000-0000-0000538F0000}"/>
    <cellStyle name="Normal 3 2 2 17 3 2" xfId="30780" xr:uid="{00000000-0005-0000-0000-0000548F0000}"/>
    <cellStyle name="Normal 3 2 2 17 3 3" xfId="30781" xr:uid="{00000000-0005-0000-0000-0000558F0000}"/>
    <cellStyle name="Normal 3 2 2 17 4" xfId="30782" xr:uid="{00000000-0005-0000-0000-0000568F0000}"/>
    <cellStyle name="Normal 3 2 2 18" xfId="2817" xr:uid="{00000000-0005-0000-0000-0000578F0000}"/>
    <cellStyle name="Normal 3 2 2 18 2" xfId="30783" xr:uid="{00000000-0005-0000-0000-0000588F0000}"/>
    <cellStyle name="Normal 3 2 2 18 2 2" xfId="30784" xr:uid="{00000000-0005-0000-0000-0000598F0000}"/>
    <cellStyle name="Normal 3 2 2 18 2 2 2" xfId="30785" xr:uid="{00000000-0005-0000-0000-00005A8F0000}"/>
    <cellStyle name="Normal 3 2 2 18 2 2 3" xfId="30786" xr:uid="{00000000-0005-0000-0000-00005B8F0000}"/>
    <cellStyle name="Normal 3 2 2 18 2 3" xfId="30787" xr:uid="{00000000-0005-0000-0000-00005C8F0000}"/>
    <cellStyle name="Normal 3 2 2 18 2 4" xfId="30788" xr:uid="{00000000-0005-0000-0000-00005D8F0000}"/>
    <cellStyle name="Normal 3 2 2 18 3" xfId="30789" xr:uid="{00000000-0005-0000-0000-00005E8F0000}"/>
    <cellStyle name="Normal 3 2 2 18 3 2" xfId="30790" xr:uid="{00000000-0005-0000-0000-00005F8F0000}"/>
    <cellStyle name="Normal 3 2 2 18 3 3" xfId="30791" xr:uid="{00000000-0005-0000-0000-0000608F0000}"/>
    <cellStyle name="Normal 3 2 2 18 4" xfId="30792" xr:uid="{00000000-0005-0000-0000-0000618F0000}"/>
    <cellStyle name="Normal 3 2 2 19" xfId="2818" xr:uid="{00000000-0005-0000-0000-0000628F0000}"/>
    <cellStyle name="Normal 3 2 2 19 2" xfId="30793" xr:uid="{00000000-0005-0000-0000-0000638F0000}"/>
    <cellStyle name="Normal 3 2 2 19 2 2" xfId="30794" xr:uid="{00000000-0005-0000-0000-0000648F0000}"/>
    <cellStyle name="Normal 3 2 2 19 2 2 2" xfId="30795" xr:uid="{00000000-0005-0000-0000-0000658F0000}"/>
    <cellStyle name="Normal 3 2 2 19 2 2 3" xfId="30796" xr:uid="{00000000-0005-0000-0000-0000668F0000}"/>
    <cellStyle name="Normal 3 2 2 19 2 3" xfId="30797" xr:uid="{00000000-0005-0000-0000-0000678F0000}"/>
    <cellStyle name="Normal 3 2 2 19 2 4" xfId="30798" xr:uid="{00000000-0005-0000-0000-0000688F0000}"/>
    <cellStyle name="Normal 3 2 2 19 3" xfId="30799" xr:uid="{00000000-0005-0000-0000-0000698F0000}"/>
    <cellStyle name="Normal 3 2 2 19 3 2" xfId="30800" xr:uid="{00000000-0005-0000-0000-00006A8F0000}"/>
    <cellStyle name="Normal 3 2 2 19 3 3" xfId="30801" xr:uid="{00000000-0005-0000-0000-00006B8F0000}"/>
    <cellStyle name="Normal 3 2 2 19 4" xfId="30802" xr:uid="{00000000-0005-0000-0000-00006C8F0000}"/>
    <cellStyle name="Normal 3 2 2 2" xfId="2819" xr:uid="{00000000-0005-0000-0000-00006D8F0000}"/>
    <cellStyle name="Normal 3 2 2 2 2" xfId="30803" xr:uid="{00000000-0005-0000-0000-00006E8F0000}"/>
    <cellStyle name="Normal 3 2 2 2 2 2" xfId="30804" xr:uid="{00000000-0005-0000-0000-00006F8F0000}"/>
    <cellStyle name="Normal 3 2 2 2 2 2 2" xfId="30805" xr:uid="{00000000-0005-0000-0000-0000708F0000}"/>
    <cellStyle name="Normal 3 2 2 2 2 2 3" xfId="30806" xr:uid="{00000000-0005-0000-0000-0000718F0000}"/>
    <cellStyle name="Normal 3 2 2 2 2 3" xfId="30807" xr:uid="{00000000-0005-0000-0000-0000728F0000}"/>
    <cellStyle name="Normal 3 2 2 2 2 4" xfId="30808" xr:uid="{00000000-0005-0000-0000-0000738F0000}"/>
    <cellStyle name="Normal 3 2 2 2 3" xfId="30809" xr:uid="{00000000-0005-0000-0000-0000748F0000}"/>
    <cellStyle name="Normal 3 2 2 2 3 2" xfId="30810" xr:uid="{00000000-0005-0000-0000-0000758F0000}"/>
    <cellStyle name="Normal 3 2 2 2 3 3" xfId="30811" xr:uid="{00000000-0005-0000-0000-0000768F0000}"/>
    <cellStyle name="Normal 3 2 2 2 4" xfId="30812" xr:uid="{00000000-0005-0000-0000-0000778F0000}"/>
    <cellStyle name="Normal 3 2 2 2 5" xfId="30813" xr:uid="{00000000-0005-0000-0000-0000788F0000}"/>
    <cellStyle name="Normal 3 2 2 20" xfId="2820" xr:uid="{00000000-0005-0000-0000-0000798F0000}"/>
    <cellStyle name="Normal 3 2 2 20 2" xfId="30814" xr:uid="{00000000-0005-0000-0000-00007A8F0000}"/>
    <cellStyle name="Normal 3 2 2 20 2 2" xfId="30815" xr:uid="{00000000-0005-0000-0000-00007B8F0000}"/>
    <cellStyle name="Normal 3 2 2 20 2 2 2" xfId="30816" xr:uid="{00000000-0005-0000-0000-00007C8F0000}"/>
    <cellStyle name="Normal 3 2 2 20 2 2 3" xfId="30817" xr:uid="{00000000-0005-0000-0000-00007D8F0000}"/>
    <cellStyle name="Normal 3 2 2 20 2 3" xfId="30818" xr:uid="{00000000-0005-0000-0000-00007E8F0000}"/>
    <cellStyle name="Normal 3 2 2 20 2 4" xfId="30819" xr:uid="{00000000-0005-0000-0000-00007F8F0000}"/>
    <cellStyle name="Normal 3 2 2 20 3" xfId="30820" xr:uid="{00000000-0005-0000-0000-0000808F0000}"/>
    <cellStyle name="Normal 3 2 2 20 3 2" xfId="30821" xr:uid="{00000000-0005-0000-0000-0000818F0000}"/>
    <cellStyle name="Normal 3 2 2 20 3 3" xfId="30822" xr:uid="{00000000-0005-0000-0000-0000828F0000}"/>
    <cellStyle name="Normal 3 2 2 20 4" xfId="30823" xr:uid="{00000000-0005-0000-0000-0000838F0000}"/>
    <cellStyle name="Normal 3 2 2 21" xfId="2821" xr:uid="{00000000-0005-0000-0000-0000848F0000}"/>
    <cellStyle name="Normal 3 2 2 21 2" xfId="30824" xr:uid="{00000000-0005-0000-0000-0000858F0000}"/>
    <cellStyle name="Normal 3 2 2 21 2 2" xfId="30825" xr:uid="{00000000-0005-0000-0000-0000868F0000}"/>
    <cellStyle name="Normal 3 2 2 21 2 2 2" xfId="30826" xr:uid="{00000000-0005-0000-0000-0000878F0000}"/>
    <cellStyle name="Normal 3 2 2 21 2 2 3" xfId="30827" xr:uid="{00000000-0005-0000-0000-0000888F0000}"/>
    <cellStyle name="Normal 3 2 2 21 2 3" xfId="30828" xr:uid="{00000000-0005-0000-0000-0000898F0000}"/>
    <cellStyle name="Normal 3 2 2 21 2 4" xfId="30829" xr:uid="{00000000-0005-0000-0000-00008A8F0000}"/>
    <cellStyle name="Normal 3 2 2 21 3" xfId="30830" xr:uid="{00000000-0005-0000-0000-00008B8F0000}"/>
    <cellStyle name="Normal 3 2 2 21 3 2" xfId="30831" xr:uid="{00000000-0005-0000-0000-00008C8F0000}"/>
    <cellStyle name="Normal 3 2 2 21 3 3" xfId="30832" xr:uid="{00000000-0005-0000-0000-00008D8F0000}"/>
    <cellStyle name="Normal 3 2 2 21 4" xfId="30833" xr:uid="{00000000-0005-0000-0000-00008E8F0000}"/>
    <cellStyle name="Normal 3 2 2 22" xfId="2822" xr:uid="{00000000-0005-0000-0000-00008F8F0000}"/>
    <cellStyle name="Normal 3 2 2 22 2" xfId="30834" xr:uid="{00000000-0005-0000-0000-0000908F0000}"/>
    <cellStyle name="Normal 3 2 2 22 2 2" xfId="30835" xr:uid="{00000000-0005-0000-0000-0000918F0000}"/>
    <cellStyle name="Normal 3 2 2 22 2 2 2" xfId="30836" xr:uid="{00000000-0005-0000-0000-0000928F0000}"/>
    <cellStyle name="Normal 3 2 2 22 2 2 3" xfId="30837" xr:uid="{00000000-0005-0000-0000-0000938F0000}"/>
    <cellStyle name="Normal 3 2 2 22 2 3" xfId="30838" xr:uid="{00000000-0005-0000-0000-0000948F0000}"/>
    <cellStyle name="Normal 3 2 2 22 2 4" xfId="30839" xr:uid="{00000000-0005-0000-0000-0000958F0000}"/>
    <cellStyle name="Normal 3 2 2 22 3" xfId="30840" xr:uid="{00000000-0005-0000-0000-0000968F0000}"/>
    <cellStyle name="Normal 3 2 2 22 3 2" xfId="30841" xr:uid="{00000000-0005-0000-0000-0000978F0000}"/>
    <cellStyle name="Normal 3 2 2 22 3 3" xfId="30842" xr:uid="{00000000-0005-0000-0000-0000988F0000}"/>
    <cellStyle name="Normal 3 2 2 22 4" xfId="30843" xr:uid="{00000000-0005-0000-0000-0000998F0000}"/>
    <cellStyle name="Normal 3 2 2 23" xfId="2823" xr:uid="{00000000-0005-0000-0000-00009A8F0000}"/>
    <cellStyle name="Normal 3 2 2 23 2" xfId="30844" xr:uid="{00000000-0005-0000-0000-00009B8F0000}"/>
    <cellStyle name="Normal 3 2 2 23 2 2" xfId="30845" xr:uid="{00000000-0005-0000-0000-00009C8F0000}"/>
    <cellStyle name="Normal 3 2 2 23 2 2 2" xfId="30846" xr:uid="{00000000-0005-0000-0000-00009D8F0000}"/>
    <cellStyle name="Normal 3 2 2 23 2 2 3" xfId="30847" xr:uid="{00000000-0005-0000-0000-00009E8F0000}"/>
    <cellStyle name="Normal 3 2 2 23 2 3" xfId="30848" xr:uid="{00000000-0005-0000-0000-00009F8F0000}"/>
    <cellStyle name="Normal 3 2 2 23 2 4" xfId="30849" xr:uid="{00000000-0005-0000-0000-0000A08F0000}"/>
    <cellStyle name="Normal 3 2 2 23 3" xfId="30850" xr:uid="{00000000-0005-0000-0000-0000A18F0000}"/>
    <cellStyle name="Normal 3 2 2 23 3 2" xfId="30851" xr:uid="{00000000-0005-0000-0000-0000A28F0000}"/>
    <cellStyle name="Normal 3 2 2 23 3 3" xfId="30852" xr:uid="{00000000-0005-0000-0000-0000A38F0000}"/>
    <cellStyle name="Normal 3 2 2 23 4" xfId="30853" xr:uid="{00000000-0005-0000-0000-0000A48F0000}"/>
    <cellStyle name="Normal 3 2 2 24" xfId="2824" xr:uid="{00000000-0005-0000-0000-0000A58F0000}"/>
    <cellStyle name="Normal 3 2 2 24 2" xfId="30854" xr:uid="{00000000-0005-0000-0000-0000A68F0000}"/>
    <cellStyle name="Normal 3 2 2 24 2 2" xfId="30855" xr:uid="{00000000-0005-0000-0000-0000A78F0000}"/>
    <cellStyle name="Normal 3 2 2 24 2 2 2" xfId="30856" xr:uid="{00000000-0005-0000-0000-0000A88F0000}"/>
    <cellStyle name="Normal 3 2 2 24 2 2 3" xfId="30857" xr:uid="{00000000-0005-0000-0000-0000A98F0000}"/>
    <cellStyle name="Normal 3 2 2 24 2 3" xfId="30858" xr:uid="{00000000-0005-0000-0000-0000AA8F0000}"/>
    <cellStyle name="Normal 3 2 2 24 2 4" xfId="30859" xr:uid="{00000000-0005-0000-0000-0000AB8F0000}"/>
    <cellStyle name="Normal 3 2 2 24 3" xfId="30860" xr:uid="{00000000-0005-0000-0000-0000AC8F0000}"/>
    <cellStyle name="Normal 3 2 2 24 3 2" xfId="30861" xr:uid="{00000000-0005-0000-0000-0000AD8F0000}"/>
    <cellStyle name="Normal 3 2 2 24 3 3" xfId="30862" xr:uid="{00000000-0005-0000-0000-0000AE8F0000}"/>
    <cellStyle name="Normal 3 2 2 24 4" xfId="30863" xr:uid="{00000000-0005-0000-0000-0000AF8F0000}"/>
    <cellStyle name="Normal 3 2 2 25" xfId="2825" xr:uid="{00000000-0005-0000-0000-0000B08F0000}"/>
    <cellStyle name="Normal 3 2 2 25 2" xfId="30864" xr:uid="{00000000-0005-0000-0000-0000B18F0000}"/>
    <cellStyle name="Normal 3 2 2 25 2 2" xfId="30865" xr:uid="{00000000-0005-0000-0000-0000B28F0000}"/>
    <cellStyle name="Normal 3 2 2 25 2 2 2" xfId="30866" xr:uid="{00000000-0005-0000-0000-0000B38F0000}"/>
    <cellStyle name="Normal 3 2 2 25 2 2 3" xfId="30867" xr:uid="{00000000-0005-0000-0000-0000B48F0000}"/>
    <cellStyle name="Normal 3 2 2 25 2 3" xfId="30868" xr:uid="{00000000-0005-0000-0000-0000B58F0000}"/>
    <cellStyle name="Normal 3 2 2 25 2 4" xfId="30869" xr:uid="{00000000-0005-0000-0000-0000B68F0000}"/>
    <cellStyle name="Normal 3 2 2 25 3" xfId="30870" xr:uid="{00000000-0005-0000-0000-0000B78F0000}"/>
    <cellStyle name="Normal 3 2 2 25 3 2" xfId="30871" xr:uid="{00000000-0005-0000-0000-0000B88F0000}"/>
    <cellStyle name="Normal 3 2 2 25 3 3" xfId="30872" xr:uid="{00000000-0005-0000-0000-0000B98F0000}"/>
    <cellStyle name="Normal 3 2 2 25 4" xfId="30873" xr:uid="{00000000-0005-0000-0000-0000BA8F0000}"/>
    <cellStyle name="Normal 3 2 2 26" xfId="2826" xr:uid="{00000000-0005-0000-0000-0000BB8F0000}"/>
    <cellStyle name="Normal 3 2 2 26 2" xfId="30874" xr:uid="{00000000-0005-0000-0000-0000BC8F0000}"/>
    <cellStyle name="Normal 3 2 2 26 2 2" xfId="30875" xr:uid="{00000000-0005-0000-0000-0000BD8F0000}"/>
    <cellStyle name="Normal 3 2 2 26 2 2 2" xfId="30876" xr:uid="{00000000-0005-0000-0000-0000BE8F0000}"/>
    <cellStyle name="Normal 3 2 2 26 2 2 3" xfId="30877" xr:uid="{00000000-0005-0000-0000-0000BF8F0000}"/>
    <cellStyle name="Normal 3 2 2 26 2 3" xfId="30878" xr:uid="{00000000-0005-0000-0000-0000C08F0000}"/>
    <cellStyle name="Normal 3 2 2 26 2 4" xfId="30879" xr:uid="{00000000-0005-0000-0000-0000C18F0000}"/>
    <cellStyle name="Normal 3 2 2 26 3" xfId="30880" xr:uid="{00000000-0005-0000-0000-0000C28F0000}"/>
    <cellStyle name="Normal 3 2 2 26 3 2" xfId="30881" xr:uid="{00000000-0005-0000-0000-0000C38F0000}"/>
    <cellStyle name="Normal 3 2 2 26 3 3" xfId="30882" xr:uid="{00000000-0005-0000-0000-0000C48F0000}"/>
    <cellStyle name="Normal 3 2 2 26 4" xfId="30883" xr:uid="{00000000-0005-0000-0000-0000C58F0000}"/>
    <cellStyle name="Normal 3 2 2 27" xfId="2827" xr:uid="{00000000-0005-0000-0000-0000C68F0000}"/>
    <cellStyle name="Normal 3 2 2 27 2" xfId="30884" xr:uid="{00000000-0005-0000-0000-0000C78F0000}"/>
    <cellStyle name="Normal 3 2 2 27 2 2" xfId="30885" xr:uid="{00000000-0005-0000-0000-0000C88F0000}"/>
    <cellStyle name="Normal 3 2 2 27 2 2 2" xfId="30886" xr:uid="{00000000-0005-0000-0000-0000C98F0000}"/>
    <cellStyle name="Normal 3 2 2 27 2 2 3" xfId="30887" xr:uid="{00000000-0005-0000-0000-0000CA8F0000}"/>
    <cellStyle name="Normal 3 2 2 27 2 3" xfId="30888" xr:uid="{00000000-0005-0000-0000-0000CB8F0000}"/>
    <cellStyle name="Normal 3 2 2 27 2 4" xfId="30889" xr:uid="{00000000-0005-0000-0000-0000CC8F0000}"/>
    <cellStyle name="Normal 3 2 2 27 3" xfId="30890" xr:uid="{00000000-0005-0000-0000-0000CD8F0000}"/>
    <cellStyle name="Normal 3 2 2 27 3 2" xfId="30891" xr:uid="{00000000-0005-0000-0000-0000CE8F0000}"/>
    <cellStyle name="Normal 3 2 2 27 3 3" xfId="30892" xr:uid="{00000000-0005-0000-0000-0000CF8F0000}"/>
    <cellStyle name="Normal 3 2 2 27 4" xfId="30893" xr:uid="{00000000-0005-0000-0000-0000D08F0000}"/>
    <cellStyle name="Normal 3 2 2 28" xfId="2828" xr:uid="{00000000-0005-0000-0000-0000D18F0000}"/>
    <cellStyle name="Normal 3 2 2 28 2" xfId="30894" xr:uid="{00000000-0005-0000-0000-0000D28F0000}"/>
    <cellStyle name="Normal 3 2 2 28 2 2" xfId="30895" xr:uid="{00000000-0005-0000-0000-0000D38F0000}"/>
    <cellStyle name="Normal 3 2 2 28 2 2 2" xfId="30896" xr:uid="{00000000-0005-0000-0000-0000D48F0000}"/>
    <cellStyle name="Normal 3 2 2 28 2 2 3" xfId="30897" xr:uid="{00000000-0005-0000-0000-0000D58F0000}"/>
    <cellStyle name="Normal 3 2 2 28 2 3" xfId="30898" xr:uid="{00000000-0005-0000-0000-0000D68F0000}"/>
    <cellStyle name="Normal 3 2 2 28 2 4" xfId="30899" xr:uid="{00000000-0005-0000-0000-0000D78F0000}"/>
    <cellStyle name="Normal 3 2 2 28 3" xfId="30900" xr:uid="{00000000-0005-0000-0000-0000D88F0000}"/>
    <cellStyle name="Normal 3 2 2 28 3 2" xfId="30901" xr:uid="{00000000-0005-0000-0000-0000D98F0000}"/>
    <cellStyle name="Normal 3 2 2 28 3 3" xfId="30902" xr:uid="{00000000-0005-0000-0000-0000DA8F0000}"/>
    <cellStyle name="Normal 3 2 2 28 4" xfId="30903" xr:uid="{00000000-0005-0000-0000-0000DB8F0000}"/>
    <cellStyle name="Normal 3 2 2 29" xfId="2829" xr:uid="{00000000-0005-0000-0000-0000DC8F0000}"/>
    <cellStyle name="Normal 3 2 2 29 2" xfId="30904" xr:uid="{00000000-0005-0000-0000-0000DD8F0000}"/>
    <cellStyle name="Normal 3 2 2 29 2 2" xfId="30905" xr:uid="{00000000-0005-0000-0000-0000DE8F0000}"/>
    <cellStyle name="Normal 3 2 2 29 2 2 2" xfId="30906" xr:uid="{00000000-0005-0000-0000-0000DF8F0000}"/>
    <cellStyle name="Normal 3 2 2 29 2 2 3" xfId="30907" xr:uid="{00000000-0005-0000-0000-0000E08F0000}"/>
    <cellStyle name="Normal 3 2 2 29 2 3" xfId="30908" xr:uid="{00000000-0005-0000-0000-0000E18F0000}"/>
    <cellStyle name="Normal 3 2 2 29 2 4" xfId="30909" xr:uid="{00000000-0005-0000-0000-0000E28F0000}"/>
    <cellStyle name="Normal 3 2 2 29 3" xfId="30910" xr:uid="{00000000-0005-0000-0000-0000E38F0000}"/>
    <cellStyle name="Normal 3 2 2 29 3 2" xfId="30911" xr:uid="{00000000-0005-0000-0000-0000E48F0000}"/>
    <cellStyle name="Normal 3 2 2 29 3 3" xfId="30912" xr:uid="{00000000-0005-0000-0000-0000E58F0000}"/>
    <cellStyle name="Normal 3 2 2 29 4" xfId="30913" xr:uid="{00000000-0005-0000-0000-0000E68F0000}"/>
    <cellStyle name="Normal 3 2 2 3" xfId="2830" xr:uid="{00000000-0005-0000-0000-0000E78F0000}"/>
    <cellStyle name="Normal 3 2 2 3 2" xfId="30914" xr:uid="{00000000-0005-0000-0000-0000E88F0000}"/>
    <cellStyle name="Normal 3 2 2 3 2 2" xfId="30915" xr:uid="{00000000-0005-0000-0000-0000E98F0000}"/>
    <cellStyle name="Normal 3 2 2 3 2 2 2" xfId="30916" xr:uid="{00000000-0005-0000-0000-0000EA8F0000}"/>
    <cellStyle name="Normal 3 2 2 3 2 2 3" xfId="30917" xr:uid="{00000000-0005-0000-0000-0000EB8F0000}"/>
    <cellStyle name="Normal 3 2 2 3 2 3" xfId="30918" xr:uid="{00000000-0005-0000-0000-0000EC8F0000}"/>
    <cellStyle name="Normal 3 2 2 3 2 4" xfId="30919" xr:uid="{00000000-0005-0000-0000-0000ED8F0000}"/>
    <cellStyle name="Normal 3 2 2 3 3" xfId="30920" xr:uid="{00000000-0005-0000-0000-0000EE8F0000}"/>
    <cellStyle name="Normal 3 2 2 3 3 2" xfId="30921" xr:uid="{00000000-0005-0000-0000-0000EF8F0000}"/>
    <cellStyle name="Normal 3 2 2 3 3 3" xfId="30922" xr:uid="{00000000-0005-0000-0000-0000F08F0000}"/>
    <cellStyle name="Normal 3 2 2 3 4" xfId="30923" xr:uid="{00000000-0005-0000-0000-0000F18F0000}"/>
    <cellStyle name="Normal 3 2 2 3 5" xfId="30924" xr:uid="{00000000-0005-0000-0000-0000F28F0000}"/>
    <cellStyle name="Normal 3 2 2 30" xfId="2831" xr:uid="{00000000-0005-0000-0000-0000F38F0000}"/>
    <cellStyle name="Normal 3 2 2 30 2" xfId="30925" xr:uid="{00000000-0005-0000-0000-0000F48F0000}"/>
    <cellStyle name="Normal 3 2 2 30 2 2" xfId="30926" xr:uid="{00000000-0005-0000-0000-0000F58F0000}"/>
    <cellStyle name="Normal 3 2 2 30 2 2 2" xfId="30927" xr:uid="{00000000-0005-0000-0000-0000F68F0000}"/>
    <cellStyle name="Normal 3 2 2 30 2 2 3" xfId="30928" xr:uid="{00000000-0005-0000-0000-0000F78F0000}"/>
    <cellStyle name="Normal 3 2 2 30 2 3" xfId="30929" xr:uid="{00000000-0005-0000-0000-0000F88F0000}"/>
    <cellStyle name="Normal 3 2 2 30 2 4" xfId="30930" xr:uid="{00000000-0005-0000-0000-0000F98F0000}"/>
    <cellStyle name="Normal 3 2 2 30 3" xfId="30931" xr:uid="{00000000-0005-0000-0000-0000FA8F0000}"/>
    <cellStyle name="Normal 3 2 2 30 3 2" xfId="30932" xr:uid="{00000000-0005-0000-0000-0000FB8F0000}"/>
    <cellStyle name="Normal 3 2 2 30 3 3" xfId="30933" xr:uid="{00000000-0005-0000-0000-0000FC8F0000}"/>
    <cellStyle name="Normal 3 2 2 30 4" xfId="30934" xr:uid="{00000000-0005-0000-0000-0000FD8F0000}"/>
    <cellStyle name="Normal 3 2 2 31" xfId="2832" xr:uid="{00000000-0005-0000-0000-0000FE8F0000}"/>
    <cellStyle name="Normal 3 2 2 31 2" xfId="30935" xr:uid="{00000000-0005-0000-0000-0000FF8F0000}"/>
    <cellStyle name="Normal 3 2 2 31 2 2" xfId="30936" xr:uid="{00000000-0005-0000-0000-000000900000}"/>
    <cellStyle name="Normal 3 2 2 31 2 2 2" xfId="30937" xr:uid="{00000000-0005-0000-0000-000001900000}"/>
    <cellStyle name="Normal 3 2 2 31 2 2 3" xfId="30938" xr:uid="{00000000-0005-0000-0000-000002900000}"/>
    <cellStyle name="Normal 3 2 2 31 2 3" xfId="30939" xr:uid="{00000000-0005-0000-0000-000003900000}"/>
    <cellStyle name="Normal 3 2 2 31 2 4" xfId="30940" xr:uid="{00000000-0005-0000-0000-000004900000}"/>
    <cellStyle name="Normal 3 2 2 31 3" xfId="30941" xr:uid="{00000000-0005-0000-0000-000005900000}"/>
    <cellStyle name="Normal 3 2 2 31 3 2" xfId="30942" xr:uid="{00000000-0005-0000-0000-000006900000}"/>
    <cellStyle name="Normal 3 2 2 31 3 3" xfId="30943" xr:uid="{00000000-0005-0000-0000-000007900000}"/>
    <cellStyle name="Normal 3 2 2 31 4" xfId="30944" xr:uid="{00000000-0005-0000-0000-000008900000}"/>
    <cellStyle name="Normal 3 2 2 32" xfId="2833" xr:uid="{00000000-0005-0000-0000-000009900000}"/>
    <cellStyle name="Normal 3 2 2 32 2" xfId="30945" xr:uid="{00000000-0005-0000-0000-00000A900000}"/>
    <cellStyle name="Normal 3 2 2 32 2 2" xfId="30946" xr:uid="{00000000-0005-0000-0000-00000B900000}"/>
    <cellStyle name="Normal 3 2 2 32 2 2 2" xfId="30947" xr:uid="{00000000-0005-0000-0000-00000C900000}"/>
    <cellStyle name="Normal 3 2 2 32 2 2 3" xfId="30948" xr:uid="{00000000-0005-0000-0000-00000D900000}"/>
    <cellStyle name="Normal 3 2 2 32 2 3" xfId="30949" xr:uid="{00000000-0005-0000-0000-00000E900000}"/>
    <cellStyle name="Normal 3 2 2 32 2 4" xfId="30950" xr:uid="{00000000-0005-0000-0000-00000F900000}"/>
    <cellStyle name="Normal 3 2 2 32 3" xfId="30951" xr:uid="{00000000-0005-0000-0000-000010900000}"/>
    <cellStyle name="Normal 3 2 2 32 3 2" xfId="30952" xr:uid="{00000000-0005-0000-0000-000011900000}"/>
    <cellStyle name="Normal 3 2 2 32 3 3" xfId="30953" xr:uid="{00000000-0005-0000-0000-000012900000}"/>
    <cellStyle name="Normal 3 2 2 32 4" xfId="30954" xr:uid="{00000000-0005-0000-0000-000013900000}"/>
    <cellStyle name="Normal 3 2 2 33" xfId="2834" xr:uid="{00000000-0005-0000-0000-000014900000}"/>
    <cellStyle name="Normal 3 2 2 33 2" xfId="30955" xr:uid="{00000000-0005-0000-0000-000015900000}"/>
    <cellStyle name="Normal 3 2 2 33 2 2" xfId="30956" xr:uid="{00000000-0005-0000-0000-000016900000}"/>
    <cellStyle name="Normal 3 2 2 33 2 2 2" xfId="30957" xr:uid="{00000000-0005-0000-0000-000017900000}"/>
    <cellStyle name="Normal 3 2 2 33 2 2 3" xfId="30958" xr:uid="{00000000-0005-0000-0000-000018900000}"/>
    <cellStyle name="Normal 3 2 2 33 2 3" xfId="30959" xr:uid="{00000000-0005-0000-0000-000019900000}"/>
    <cellStyle name="Normal 3 2 2 33 2 4" xfId="30960" xr:uid="{00000000-0005-0000-0000-00001A900000}"/>
    <cellStyle name="Normal 3 2 2 33 3" xfId="30961" xr:uid="{00000000-0005-0000-0000-00001B900000}"/>
    <cellStyle name="Normal 3 2 2 33 3 2" xfId="30962" xr:uid="{00000000-0005-0000-0000-00001C900000}"/>
    <cellStyle name="Normal 3 2 2 33 3 3" xfId="30963" xr:uid="{00000000-0005-0000-0000-00001D900000}"/>
    <cellStyle name="Normal 3 2 2 33 4" xfId="30964" xr:uid="{00000000-0005-0000-0000-00001E900000}"/>
    <cellStyle name="Normal 3 2 2 34" xfId="2835" xr:uid="{00000000-0005-0000-0000-00001F900000}"/>
    <cellStyle name="Normal 3 2 2 34 2" xfId="30965" xr:uid="{00000000-0005-0000-0000-000020900000}"/>
    <cellStyle name="Normal 3 2 2 34 2 2" xfId="30966" xr:uid="{00000000-0005-0000-0000-000021900000}"/>
    <cellStyle name="Normal 3 2 2 34 2 3" xfId="30967" xr:uid="{00000000-0005-0000-0000-000022900000}"/>
    <cellStyle name="Normal 3 2 2 34 3" xfId="30968" xr:uid="{00000000-0005-0000-0000-000023900000}"/>
    <cellStyle name="Normal 3 2 2 34 4" xfId="30969" xr:uid="{00000000-0005-0000-0000-000024900000}"/>
    <cellStyle name="Normal 3 2 2 35" xfId="30970" xr:uid="{00000000-0005-0000-0000-000025900000}"/>
    <cellStyle name="Normal 3 2 2 35 2" xfId="30971" xr:uid="{00000000-0005-0000-0000-000026900000}"/>
    <cellStyle name="Normal 3 2 2 35 3" xfId="30972" xr:uid="{00000000-0005-0000-0000-000027900000}"/>
    <cellStyle name="Normal 3 2 2 36" xfId="30973" xr:uid="{00000000-0005-0000-0000-000028900000}"/>
    <cellStyle name="Normal 3 2 2 36 2" xfId="30974" xr:uid="{00000000-0005-0000-0000-000029900000}"/>
    <cellStyle name="Normal 3 2 2 37" xfId="30975" xr:uid="{00000000-0005-0000-0000-00002A900000}"/>
    <cellStyle name="Normal 3 2 2 4" xfId="2836" xr:uid="{00000000-0005-0000-0000-00002B900000}"/>
    <cellStyle name="Normal 3 2 2 4 2" xfId="30976" xr:uid="{00000000-0005-0000-0000-00002C900000}"/>
    <cellStyle name="Normal 3 2 2 4 2 2" xfId="30977" xr:uid="{00000000-0005-0000-0000-00002D900000}"/>
    <cellStyle name="Normal 3 2 2 4 2 2 2" xfId="30978" xr:uid="{00000000-0005-0000-0000-00002E900000}"/>
    <cellStyle name="Normal 3 2 2 4 2 2 3" xfId="30979" xr:uid="{00000000-0005-0000-0000-00002F900000}"/>
    <cellStyle name="Normal 3 2 2 4 2 3" xfId="30980" xr:uid="{00000000-0005-0000-0000-000030900000}"/>
    <cellStyle name="Normal 3 2 2 4 2 4" xfId="30981" xr:uid="{00000000-0005-0000-0000-000031900000}"/>
    <cellStyle name="Normal 3 2 2 4 3" xfId="30982" xr:uid="{00000000-0005-0000-0000-000032900000}"/>
    <cellStyle name="Normal 3 2 2 4 3 2" xfId="30983" xr:uid="{00000000-0005-0000-0000-000033900000}"/>
    <cellStyle name="Normal 3 2 2 4 3 3" xfId="30984" xr:uid="{00000000-0005-0000-0000-000034900000}"/>
    <cellStyle name="Normal 3 2 2 4 4" xfId="30985" xr:uid="{00000000-0005-0000-0000-000035900000}"/>
    <cellStyle name="Normal 3 2 2 5" xfId="2837" xr:uid="{00000000-0005-0000-0000-000036900000}"/>
    <cellStyle name="Normal 3 2 2 5 2" xfId="30986" xr:uid="{00000000-0005-0000-0000-000037900000}"/>
    <cellStyle name="Normal 3 2 2 5 2 2" xfId="30987" xr:uid="{00000000-0005-0000-0000-000038900000}"/>
    <cellStyle name="Normal 3 2 2 5 2 2 2" xfId="30988" xr:uid="{00000000-0005-0000-0000-000039900000}"/>
    <cellStyle name="Normal 3 2 2 5 2 2 3" xfId="30989" xr:uid="{00000000-0005-0000-0000-00003A900000}"/>
    <cellStyle name="Normal 3 2 2 5 2 3" xfId="30990" xr:uid="{00000000-0005-0000-0000-00003B900000}"/>
    <cellStyle name="Normal 3 2 2 5 2 4" xfId="30991" xr:uid="{00000000-0005-0000-0000-00003C900000}"/>
    <cellStyle name="Normal 3 2 2 5 3" xfId="30992" xr:uid="{00000000-0005-0000-0000-00003D900000}"/>
    <cellStyle name="Normal 3 2 2 5 3 2" xfId="30993" xr:uid="{00000000-0005-0000-0000-00003E900000}"/>
    <cellStyle name="Normal 3 2 2 5 3 3" xfId="30994" xr:uid="{00000000-0005-0000-0000-00003F900000}"/>
    <cellStyle name="Normal 3 2 2 5 4" xfId="30995" xr:uid="{00000000-0005-0000-0000-000040900000}"/>
    <cellStyle name="Normal 3 2 2 6" xfId="2838" xr:uid="{00000000-0005-0000-0000-000041900000}"/>
    <cellStyle name="Normal 3 2 2 6 2" xfId="30996" xr:uid="{00000000-0005-0000-0000-000042900000}"/>
    <cellStyle name="Normal 3 2 2 6 2 2" xfId="30997" xr:uid="{00000000-0005-0000-0000-000043900000}"/>
    <cellStyle name="Normal 3 2 2 6 2 2 2" xfId="30998" xr:uid="{00000000-0005-0000-0000-000044900000}"/>
    <cellStyle name="Normal 3 2 2 6 2 2 3" xfId="30999" xr:uid="{00000000-0005-0000-0000-000045900000}"/>
    <cellStyle name="Normal 3 2 2 6 2 3" xfId="31000" xr:uid="{00000000-0005-0000-0000-000046900000}"/>
    <cellStyle name="Normal 3 2 2 6 2 4" xfId="31001" xr:uid="{00000000-0005-0000-0000-000047900000}"/>
    <cellStyle name="Normal 3 2 2 6 3" xfId="31002" xr:uid="{00000000-0005-0000-0000-000048900000}"/>
    <cellStyle name="Normal 3 2 2 6 3 2" xfId="31003" xr:uid="{00000000-0005-0000-0000-000049900000}"/>
    <cellStyle name="Normal 3 2 2 6 3 3" xfId="31004" xr:uid="{00000000-0005-0000-0000-00004A900000}"/>
    <cellStyle name="Normal 3 2 2 6 4" xfId="31005" xr:uid="{00000000-0005-0000-0000-00004B900000}"/>
    <cellStyle name="Normal 3 2 2 7" xfId="2839" xr:uid="{00000000-0005-0000-0000-00004C900000}"/>
    <cellStyle name="Normal 3 2 2 7 2" xfId="31006" xr:uid="{00000000-0005-0000-0000-00004D900000}"/>
    <cellStyle name="Normal 3 2 2 7 2 2" xfId="31007" xr:uid="{00000000-0005-0000-0000-00004E900000}"/>
    <cellStyle name="Normal 3 2 2 7 2 2 2" xfId="31008" xr:uid="{00000000-0005-0000-0000-00004F900000}"/>
    <cellStyle name="Normal 3 2 2 7 2 2 3" xfId="31009" xr:uid="{00000000-0005-0000-0000-000050900000}"/>
    <cellStyle name="Normal 3 2 2 7 2 3" xfId="31010" xr:uid="{00000000-0005-0000-0000-000051900000}"/>
    <cellStyle name="Normal 3 2 2 7 2 4" xfId="31011" xr:uid="{00000000-0005-0000-0000-000052900000}"/>
    <cellStyle name="Normal 3 2 2 7 3" xfId="31012" xr:uid="{00000000-0005-0000-0000-000053900000}"/>
    <cellStyle name="Normal 3 2 2 7 3 2" xfId="31013" xr:uid="{00000000-0005-0000-0000-000054900000}"/>
    <cellStyle name="Normal 3 2 2 7 3 3" xfId="31014" xr:uid="{00000000-0005-0000-0000-000055900000}"/>
    <cellStyle name="Normal 3 2 2 7 4" xfId="31015" xr:uid="{00000000-0005-0000-0000-000056900000}"/>
    <cellStyle name="Normal 3 2 2 8" xfId="2840" xr:uid="{00000000-0005-0000-0000-000057900000}"/>
    <cellStyle name="Normal 3 2 2 8 2" xfId="31016" xr:uid="{00000000-0005-0000-0000-000058900000}"/>
    <cellStyle name="Normal 3 2 2 8 2 2" xfId="31017" xr:uid="{00000000-0005-0000-0000-000059900000}"/>
    <cellStyle name="Normal 3 2 2 8 2 2 2" xfId="31018" xr:uid="{00000000-0005-0000-0000-00005A900000}"/>
    <cellStyle name="Normal 3 2 2 8 2 2 3" xfId="31019" xr:uid="{00000000-0005-0000-0000-00005B900000}"/>
    <cellStyle name="Normal 3 2 2 8 2 3" xfId="31020" xr:uid="{00000000-0005-0000-0000-00005C900000}"/>
    <cellStyle name="Normal 3 2 2 8 2 4" xfId="31021" xr:uid="{00000000-0005-0000-0000-00005D900000}"/>
    <cellStyle name="Normal 3 2 2 8 3" xfId="31022" xr:uid="{00000000-0005-0000-0000-00005E900000}"/>
    <cellStyle name="Normal 3 2 2 8 3 2" xfId="31023" xr:uid="{00000000-0005-0000-0000-00005F900000}"/>
    <cellStyle name="Normal 3 2 2 8 3 3" xfId="31024" xr:uid="{00000000-0005-0000-0000-000060900000}"/>
    <cellStyle name="Normal 3 2 2 8 4" xfId="31025" xr:uid="{00000000-0005-0000-0000-000061900000}"/>
    <cellStyle name="Normal 3 2 2 9" xfId="2841" xr:uid="{00000000-0005-0000-0000-000062900000}"/>
    <cellStyle name="Normal 3 2 2 9 2" xfId="31026" xr:uid="{00000000-0005-0000-0000-000063900000}"/>
    <cellStyle name="Normal 3 2 2 9 2 2" xfId="31027" xr:uid="{00000000-0005-0000-0000-000064900000}"/>
    <cellStyle name="Normal 3 2 2 9 2 2 2" xfId="31028" xr:uid="{00000000-0005-0000-0000-000065900000}"/>
    <cellStyle name="Normal 3 2 2 9 2 2 3" xfId="31029" xr:uid="{00000000-0005-0000-0000-000066900000}"/>
    <cellStyle name="Normal 3 2 2 9 2 3" xfId="31030" xr:uid="{00000000-0005-0000-0000-000067900000}"/>
    <cellStyle name="Normal 3 2 2 9 2 4" xfId="31031" xr:uid="{00000000-0005-0000-0000-000068900000}"/>
    <cellStyle name="Normal 3 2 2 9 3" xfId="31032" xr:uid="{00000000-0005-0000-0000-000069900000}"/>
    <cellStyle name="Normal 3 2 2 9 3 2" xfId="31033" xr:uid="{00000000-0005-0000-0000-00006A900000}"/>
    <cellStyle name="Normal 3 2 2 9 3 3" xfId="31034" xr:uid="{00000000-0005-0000-0000-00006B900000}"/>
    <cellStyle name="Normal 3 2 2 9 4" xfId="31035" xr:uid="{00000000-0005-0000-0000-00006C900000}"/>
    <cellStyle name="Normal 3 2 20" xfId="2842" xr:uid="{00000000-0005-0000-0000-00006D900000}"/>
    <cellStyle name="Normal 3 2 20 2" xfId="31036" xr:uid="{00000000-0005-0000-0000-00006E900000}"/>
    <cellStyle name="Normal 3 2 20 2 2" xfId="31037" xr:uid="{00000000-0005-0000-0000-00006F900000}"/>
    <cellStyle name="Normal 3 2 20 2 2 2" xfId="31038" xr:uid="{00000000-0005-0000-0000-000070900000}"/>
    <cellStyle name="Normal 3 2 20 2 2 3" xfId="31039" xr:uid="{00000000-0005-0000-0000-000071900000}"/>
    <cellStyle name="Normal 3 2 20 2 3" xfId="31040" xr:uid="{00000000-0005-0000-0000-000072900000}"/>
    <cellStyle name="Normal 3 2 20 2 4" xfId="31041" xr:uid="{00000000-0005-0000-0000-000073900000}"/>
    <cellStyle name="Normal 3 2 20 3" xfId="31042" xr:uid="{00000000-0005-0000-0000-000074900000}"/>
    <cellStyle name="Normal 3 2 20 3 2" xfId="31043" xr:uid="{00000000-0005-0000-0000-000075900000}"/>
    <cellStyle name="Normal 3 2 20 3 3" xfId="31044" xr:uid="{00000000-0005-0000-0000-000076900000}"/>
    <cellStyle name="Normal 3 2 20 4" xfId="31045" xr:uid="{00000000-0005-0000-0000-000077900000}"/>
    <cellStyle name="Normal 3 2 21" xfId="2843" xr:uid="{00000000-0005-0000-0000-000078900000}"/>
    <cellStyle name="Normal 3 2 21 2" xfId="31046" xr:uid="{00000000-0005-0000-0000-000079900000}"/>
    <cellStyle name="Normal 3 2 21 2 2" xfId="31047" xr:uid="{00000000-0005-0000-0000-00007A900000}"/>
    <cellStyle name="Normal 3 2 21 2 2 2" xfId="31048" xr:uid="{00000000-0005-0000-0000-00007B900000}"/>
    <cellStyle name="Normal 3 2 21 2 2 3" xfId="31049" xr:uid="{00000000-0005-0000-0000-00007C900000}"/>
    <cellStyle name="Normal 3 2 21 2 3" xfId="31050" xr:uid="{00000000-0005-0000-0000-00007D900000}"/>
    <cellStyle name="Normal 3 2 21 2 4" xfId="31051" xr:uid="{00000000-0005-0000-0000-00007E900000}"/>
    <cellStyle name="Normal 3 2 21 3" xfId="31052" xr:uid="{00000000-0005-0000-0000-00007F900000}"/>
    <cellStyle name="Normal 3 2 21 3 2" xfId="31053" xr:uid="{00000000-0005-0000-0000-000080900000}"/>
    <cellStyle name="Normal 3 2 21 3 3" xfId="31054" xr:uid="{00000000-0005-0000-0000-000081900000}"/>
    <cellStyle name="Normal 3 2 21 4" xfId="31055" xr:uid="{00000000-0005-0000-0000-000082900000}"/>
    <cellStyle name="Normal 3 2 22" xfId="2844" xr:uid="{00000000-0005-0000-0000-000083900000}"/>
    <cellStyle name="Normal 3 2 22 2" xfId="31056" xr:uid="{00000000-0005-0000-0000-000084900000}"/>
    <cellStyle name="Normal 3 2 22 2 2" xfId="31057" xr:uid="{00000000-0005-0000-0000-000085900000}"/>
    <cellStyle name="Normal 3 2 22 2 2 2" xfId="31058" xr:uid="{00000000-0005-0000-0000-000086900000}"/>
    <cellStyle name="Normal 3 2 22 2 2 3" xfId="31059" xr:uid="{00000000-0005-0000-0000-000087900000}"/>
    <cellStyle name="Normal 3 2 22 2 3" xfId="31060" xr:uid="{00000000-0005-0000-0000-000088900000}"/>
    <cellStyle name="Normal 3 2 22 2 4" xfId="31061" xr:uid="{00000000-0005-0000-0000-000089900000}"/>
    <cellStyle name="Normal 3 2 22 3" xfId="31062" xr:uid="{00000000-0005-0000-0000-00008A900000}"/>
    <cellStyle name="Normal 3 2 22 3 2" xfId="31063" xr:uid="{00000000-0005-0000-0000-00008B900000}"/>
    <cellStyle name="Normal 3 2 22 3 3" xfId="31064" xr:uid="{00000000-0005-0000-0000-00008C900000}"/>
    <cellStyle name="Normal 3 2 22 4" xfId="31065" xr:uid="{00000000-0005-0000-0000-00008D900000}"/>
    <cellStyle name="Normal 3 2 23" xfId="2845" xr:uid="{00000000-0005-0000-0000-00008E900000}"/>
    <cellStyle name="Normal 3 2 23 2" xfId="31066" xr:uid="{00000000-0005-0000-0000-00008F900000}"/>
    <cellStyle name="Normal 3 2 23 2 2" xfId="31067" xr:uid="{00000000-0005-0000-0000-000090900000}"/>
    <cellStyle name="Normal 3 2 23 2 2 2" xfId="31068" xr:uid="{00000000-0005-0000-0000-000091900000}"/>
    <cellStyle name="Normal 3 2 23 2 2 3" xfId="31069" xr:uid="{00000000-0005-0000-0000-000092900000}"/>
    <cellStyle name="Normal 3 2 23 2 3" xfId="31070" xr:uid="{00000000-0005-0000-0000-000093900000}"/>
    <cellStyle name="Normal 3 2 23 2 4" xfId="31071" xr:uid="{00000000-0005-0000-0000-000094900000}"/>
    <cellStyle name="Normal 3 2 23 3" xfId="31072" xr:uid="{00000000-0005-0000-0000-000095900000}"/>
    <cellStyle name="Normal 3 2 23 3 2" xfId="31073" xr:uid="{00000000-0005-0000-0000-000096900000}"/>
    <cellStyle name="Normal 3 2 23 3 3" xfId="31074" xr:uid="{00000000-0005-0000-0000-000097900000}"/>
    <cellStyle name="Normal 3 2 23 4" xfId="31075" xr:uid="{00000000-0005-0000-0000-000098900000}"/>
    <cellStyle name="Normal 3 2 24" xfId="2846" xr:uid="{00000000-0005-0000-0000-000099900000}"/>
    <cellStyle name="Normal 3 2 24 2" xfId="31076" xr:uid="{00000000-0005-0000-0000-00009A900000}"/>
    <cellStyle name="Normal 3 2 24 2 2" xfId="31077" xr:uid="{00000000-0005-0000-0000-00009B900000}"/>
    <cellStyle name="Normal 3 2 24 2 2 2" xfId="31078" xr:uid="{00000000-0005-0000-0000-00009C900000}"/>
    <cellStyle name="Normal 3 2 24 2 2 3" xfId="31079" xr:uid="{00000000-0005-0000-0000-00009D900000}"/>
    <cellStyle name="Normal 3 2 24 2 3" xfId="31080" xr:uid="{00000000-0005-0000-0000-00009E900000}"/>
    <cellStyle name="Normal 3 2 24 2 4" xfId="31081" xr:uid="{00000000-0005-0000-0000-00009F900000}"/>
    <cellStyle name="Normal 3 2 24 3" xfId="31082" xr:uid="{00000000-0005-0000-0000-0000A0900000}"/>
    <cellStyle name="Normal 3 2 24 3 2" xfId="31083" xr:uid="{00000000-0005-0000-0000-0000A1900000}"/>
    <cellStyle name="Normal 3 2 24 3 3" xfId="31084" xr:uid="{00000000-0005-0000-0000-0000A2900000}"/>
    <cellStyle name="Normal 3 2 24 4" xfId="31085" xr:uid="{00000000-0005-0000-0000-0000A3900000}"/>
    <cellStyle name="Normal 3 2 25" xfId="2847" xr:uid="{00000000-0005-0000-0000-0000A4900000}"/>
    <cellStyle name="Normal 3 2 25 2" xfId="31086" xr:uid="{00000000-0005-0000-0000-0000A5900000}"/>
    <cellStyle name="Normal 3 2 25 2 2" xfId="31087" xr:uid="{00000000-0005-0000-0000-0000A6900000}"/>
    <cellStyle name="Normal 3 2 25 2 2 2" xfId="31088" xr:uid="{00000000-0005-0000-0000-0000A7900000}"/>
    <cellStyle name="Normal 3 2 25 2 2 3" xfId="31089" xr:uid="{00000000-0005-0000-0000-0000A8900000}"/>
    <cellStyle name="Normal 3 2 25 2 3" xfId="31090" xr:uid="{00000000-0005-0000-0000-0000A9900000}"/>
    <cellStyle name="Normal 3 2 25 2 4" xfId="31091" xr:uid="{00000000-0005-0000-0000-0000AA900000}"/>
    <cellStyle name="Normal 3 2 25 3" xfId="31092" xr:uid="{00000000-0005-0000-0000-0000AB900000}"/>
    <cellStyle name="Normal 3 2 25 3 2" xfId="31093" xr:uid="{00000000-0005-0000-0000-0000AC900000}"/>
    <cellStyle name="Normal 3 2 25 3 3" xfId="31094" xr:uid="{00000000-0005-0000-0000-0000AD900000}"/>
    <cellStyle name="Normal 3 2 25 4" xfId="31095" xr:uid="{00000000-0005-0000-0000-0000AE900000}"/>
    <cellStyle name="Normal 3 2 26" xfId="2848" xr:uid="{00000000-0005-0000-0000-0000AF900000}"/>
    <cellStyle name="Normal 3 2 26 2" xfId="31096" xr:uid="{00000000-0005-0000-0000-0000B0900000}"/>
    <cellStyle name="Normal 3 2 26 2 2" xfId="31097" xr:uid="{00000000-0005-0000-0000-0000B1900000}"/>
    <cellStyle name="Normal 3 2 26 2 2 2" xfId="31098" xr:uid="{00000000-0005-0000-0000-0000B2900000}"/>
    <cellStyle name="Normal 3 2 26 2 2 3" xfId="31099" xr:uid="{00000000-0005-0000-0000-0000B3900000}"/>
    <cellStyle name="Normal 3 2 26 2 3" xfId="31100" xr:uid="{00000000-0005-0000-0000-0000B4900000}"/>
    <cellStyle name="Normal 3 2 26 2 4" xfId="31101" xr:uid="{00000000-0005-0000-0000-0000B5900000}"/>
    <cellStyle name="Normal 3 2 26 3" xfId="31102" xr:uid="{00000000-0005-0000-0000-0000B6900000}"/>
    <cellStyle name="Normal 3 2 26 3 2" xfId="31103" xr:uid="{00000000-0005-0000-0000-0000B7900000}"/>
    <cellStyle name="Normal 3 2 26 3 3" xfId="31104" xr:uid="{00000000-0005-0000-0000-0000B8900000}"/>
    <cellStyle name="Normal 3 2 26 4" xfId="31105" xr:uid="{00000000-0005-0000-0000-0000B9900000}"/>
    <cellStyle name="Normal 3 2 27" xfId="2849" xr:uid="{00000000-0005-0000-0000-0000BA900000}"/>
    <cellStyle name="Normal 3 2 27 2" xfId="31106" xr:uid="{00000000-0005-0000-0000-0000BB900000}"/>
    <cellStyle name="Normal 3 2 27 2 2" xfId="31107" xr:uid="{00000000-0005-0000-0000-0000BC900000}"/>
    <cellStyle name="Normal 3 2 27 2 2 2" xfId="31108" xr:uid="{00000000-0005-0000-0000-0000BD900000}"/>
    <cellStyle name="Normal 3 2 27 2 2 3" xfId="31109" xr:uid="{00000000-0005-0000-0000-0000BE900000}"/>
    <cellStyle name="Normal 3 2 27 2 3" xfId="31110" xr:uid="{00000000-0005-0000-0000-0000BF900000}"/>
    <cellStyle name="Normal 3 2 27 2 4" xfId="31111" xr:uid="{00000000-0005-0000-0000-0000C0900000}"/>
    <cellStyle name="Normal 3 2 27 3" xfId="31112" xr:uid="{00000000-0005-0000-0000-0000C1900000}"/>
    <cellStyle name="Normal 3 2 27 3 2" xfId="31113" xr:uid="{00000000-0005-0000-0000-0000C2900000}"/>
    <cellStyle name="Normal 3 2 27 3 3" xfId="31114" xr:uid="{00000000-0005-0000-0000-0000C3900000}"/>
    <cellStyle name="Normal 3 2 27 4" xfId="31115" xr:uid="{00000000-0005-0000-0000-0000C4900000}"/>
    <cellStyle name="Normal 3 2 28" xfId="2850" xr:uid="{00000000-0005-0000-0000-0000C5900000}"/>
    <cellStyle name="Normal 3 2 28 2" xfId="31116" xr:uid="{00000000-0005-0000-0000-0000C6900000}"/>
    <cellStyle name="Normal 3 2 28 2 2" xfId="31117" xr:uid="{00000000-0005-0000-0000-0000C7900000}"/>
    <cellStyle name="Normal 3 2 28 2 2 2" xfId="31118" xr:uid="{00000000-0005-0000-0000-0000C8900000}"/>
    <cellStyle name="Normal 3 2 28 2 2 3" xfId="31119" xr:uid="{00000000-0005-0000-0000-0000C9900000}"/>
    <cellStyle name="Normal 3 2 28 2 3" xfId="31120" xr:uid="{00000000-0005-0000-0000-0000CA900000}"/>
    <cellStyle name="Normal 3 2 28 2 4" xfId="31121" xr:uid="{00000000-0005-0000-0000-0000CB900000}"/>
    <cellStyle name="Normal 3 2 28 3" xfId="31122" xr:uid="{00000000-0005-0000-0000-0000CC900000}"/>
    <cellStyle name="Normal 3 2 28 3 2" xfId="31123" xr:uid="{00000000-0005-0000-0000-0000CD900000}"/>
    <cellStyle name="Normal 3 2 28 3 3" xfId="31124" xr:uid="{00000000-0005-0000-0000-0000CE900000}"/>
    <cellStyle name="Normal 3 2 28 4" xfId="31125" xr:uid="{00000000-0005-0000-0000-0000CF900000}"/>
    <cellStyle name="Normal 3 2 29" xfId="2851" xr:uid="{00000000-0005-0000-0000-0000D0900000}"/>
    <cellStyle name="Normal 3 2 29 2" xfId="31126" xr:uid="{00000000-0005-0000-0000-0000D1900000}"/>
    <cellStyle name="Normal 3 2 29 2 2" xfId="31127" xr:uid="{00000000-0005-0000-0000-0000D2900000}"/>
    <cellStyle name="Normal 3 2 29 2 2 2" xfId="31128" xr:uid="{00000000-0005-0000-0000-0000D3900000}"/>
    <cellStyle name="Normal 3 2 29 2 2 3" xfId="31129" xr:uid="{00000000-0005-0000-0000-0000D4900000}"/>
    <cellStyle name="Normal 3 2 29 2 3" xfId="31130" xr:uid="{00000000-0005-0000-0000-0000D5900000}"/>
    <cellStyle name="Normal 3 2 29 2 4" xfId="31131" xr:uid="{00000000-0005-0000-0000-0000D6900000}"/>
    <cellStyle name="Normal 3 2 29 3" xfId="31132" xr:uid="{00000000-0005-0000-0000-0000D7900000}"/>
    <cellStyle name="Normal 3 2 29 3 2" xfId="31133" xr:uid="{00000000-0005-0000-0000-0000D8900000}"/>
    <cellStyle name="Normal 3 2 29 3 3" xfId="31134" xr:uid="{00000000-0005-0000-0000-0000D9900000}"/>
    <cellStyle name="Normal 3 2 29 4" xfId="31135" xr:uid="{00000000-0005-0000-0000-0000DA900000}"/>
    <cellStyle name="Normal 3 2 3" xfId="2852" xr:uid="{00000000-0005-0000-0000-0000DB900000}"/>
    <cellStyle name="Normal 3 2 3 2" xfId="31136" xr:uid="{00000000-0005-0000-0000-0000DC900000}"/>
    <cellStyle name="Normal 3 2 3 2 2" xfId="31137" xr:uid="{00000000-0005-0000-0000-0000DD900000}"/>
    <cellStyle name="Normal 3 2 3 2 2 2" xfId="31138" xr:uid="{00000000-0005-0000-0000-0000DE900000}"/>
    <cellStyle name="Normal 3 2 3 2 2 3" xfId="31139" xr:uid="{00000000-0005-0000-0000-0000DF900000}"/>
    <cellStyle name="Normal 3 2 3 2 3" xfId="31140" xr:uid="{00000000-0005-0000-0000-0000E0900000}"/>
    <cellStyle name="Normal 3 2 3 2 4" xfId="31141" xr:uid="{00000000-0005-0000-0000-0000E1900000}"/>
    <cellStyle name="Normal 3 2 3 3" xfId="31142" xr:uid="{00000000-0005-0000-0000-0000E2900000}"/>
    <cellStyle name="Normal 3 2 3 3 2" xfId="31143" xr:uid="{00000000-0005-0000-0000-0000E3900000}"/>
    <cellStyle name="Normal 3 2 3 3 3" xfId="31144" xr:uid="{00000000-0005-0000-0000-0000E4900000}"/>
    <cellStyle name="Normal 3 2 3 4" xfId="31145" xr:uid="{00000000-0005-0000-0000-0000E5900000}"/>
    <cellStyle name="Normal 3 2 3 5" xfId="31146" xr:uid="{00000000-0005-0000-0000-0000E6900000}"/>
    <cellStyle name="Normal 3 2 30" xfId="2853" xr:uid="{00000000-0005-0000-0000-0000E7900000}"/>
    <cellStyle name="Normal 3 2 30 2" xfId="31147" xr:uid="{00000000-0005-0000-0000-0000E8900000}"/>
    <cellStyle name="Normal 3 2 30 2 2" xfId="31148" xr:uid="{00000000-0005-0000-0000-0000E9900000}"/>
    <cellStyle name="Normal 3 2 30 2 2 2" xfId="31149" xr:uid="{00000000-0005-0000-0000-0000EA900000}"/>
    <cellStyle name="Normal 3 2 30 2 2 3" xfId="31150" xr:uid="{00000000-0005-0000-0000-0000EB900000}"/>
    <cellStyle name="Normal 3 2 30 2 3" xfId="31151" xr:uid="{00000000-0005-0000-0000-0000EC900000}"/>
    <cellStyle name="Normal 3 2 30 2 4" xfId="31152" xr:uid="{00000000-0005-0000-0000-0000ED900000}"/>
    <cellStyle name="Normal 3 2 30 3" xfId="31153" xr:uid="{00000000-0005-0000-0000-0000EE900000}"/>
    <cellStyle name="Normal 3 2 30 3 2" xfId="31154" xr:uid="{00000000-0005-0000-0000-0000EF900000}"/>
    <cellStyle name="Normal 3 2 30 3 3" xfId="31155" xr:uid="{00000000-0005-0000-0000-0000F0900000}"/>
    <cellStyle name="Normal 3 2 30 4" xfId="31156" xr:uid="{00000000-0005-0000-0000-0000F1900000}"/>
    <cellStyle name="Normal 3 2 31" xfId="2854" xr:uid="{00000000-0005-0000-0000-0000F2900000}"/>
    <cellStyle name="Normal 3 2 31 2" xfId="31157" xr:uid="{00000000-0005-0000-0000-0000F3900000}"/>
    <cellStyle name="Normal 3 2 31 2 2" xfId="31158" xr:uid="{00000000-0005-0000-0000-0000F4900000}"/>
    <cellStyle name="Normal 3 2 31 2 2 2" xfId="31159" xr:uid="{00000000-0005-0000-0000-0000F5900000}"/>
    <cellStyle name="Normal 3 2 31 2 2 3" xfId="31160" xr:uid="{00000000-0005-0000-0000-0000F6900000}"/>
    <cellStyle name="Normal 3 2 31 2 3" xfId="31161" xr:uid="{00000000-0005-0000-0000-0000F7900000}"/>
    <cellStyle name="Normal 3 2 31 2 4" xfId="31162" xr:uid="{00000000-0005-0000-0000-0000F8900000}"/>
    <cellStyle name="Normal 3 2 31 3" xfId="31163" xr:uid="{00000000-0005-0000-0000-0000F9900000}"/>
    <cellStyle name="Normal 3 2 31 3 2" xfId="31164" xr:uid="{00000000-0005-0000-0000-0000FA900000}"/>
    <cellStyle name="Normal 3 2 31 3 3" xfId="31165" xr:uid="{00000000-0005-0000-0000-0000FB900000}"/>
    <cellStyle name="Normal 3 2 31 4" xfId="31166" xr:uid="{00000000-0005-0000-0000-0000FC900000}"/>
    <cellStyle name="Normal 3 2 32" xfId="2855" xr:uid="{00000000-0005-0000-0000-0000FD900000}"/>
    <cellStyle name="Normal 3 2 32 2" xfId="31167" xr:uid="{00000000-0005-0000-0000-0000FE900000}"/>
    <cellStyle name="Normal 3 2 32 2 2" xfId="31168" xr:uid="{00000000-0005-0000-0000-0000FF900000}"/>
    <cellStyle name="Normal 3 2 32 2 2 2" xfId="31169" xr:uid="{00000000-0005-0000-0000-000000910000}"/>
    <cellStyle name="Normal 3 2 32 2 2 3" xfId="31170" xr:uid="{00000000-0005-0000-0000-000001910000}"/>
    <cellStyle name="Normal 3 2 32 2 3" xfId="31171" xr:uid="{00000000-0005-0000-0000-000002910000}"/>
    <cellStyle name="Normal 3 2 32 2 4" xfId="31172" xr:uid="{00000000-0005-0000-0000-000003910000}"/>
    <cellStyle name="Normal 3 2 32 3" xfId="31173" xr:uid="{00000000-0005-0000-0000-000004910000}"/>
    <cellStyle name="Normal 3 2 32 3 2" xfId="31174" xr:uid="{00000000-0005-0000-0000-000005910000}"/>
    <cellStyle name="Normal 3 2 32 3 3" xfId="31175" xr:uid="{00000000-0005-0000-0000-000006910000}"/>
    <cellStyle name="Normal 3 2 32 4" xfId="31176" xr:uid="{00000000-0005-0000-0000-000007910000}"/>
    <cellStyle name="Normal 3 2 33" xfId="2856" xr:uid="{00000000-0005-0000-0000-000008910000}"/>
    <cellStyle name="Normal 3 2 33 2" xfId="31177" xr:uid="{00000000-0005-0000-0000-000009910000}"/>
    <cellStyle name="Normal 3 2 33 2 2" xfId="31178" xr:uid="{00000000-0005-0000-0000-00000A910000}"/>
    <cellStyle name="Normal 3 2 33 2 2 2" xfId="31179" xr:uid="{00000000-0005-0000-0000-00000B910000}"/>
    <cellStyle name="Normal 3 2 33 2 2 3" xfId="31180" xr:uid="{00000000-0005-0000-0000-00000C910000}"/>
    <cellStyle name="Normal 3 2 33 2 3" xfId="31181" xr:uid="{00000000-0005-0000-0000-00000D910000}"/>
    <cellStyle name="Normal 3 2 33 2 4" xfId="31182" xr:uid="{00000000-0005-0000-0000-00000E910000}"/>
    <cellStyle name="Normal 3 2 33 3" xfId="31183" xr:uid="{00000000-0005-0000-0000-00000F910000}"/>
    <cellStyle name="Normal 3 2 33 3 2" xfId="31184" xr:uid="{00000000-0005-0000-0000-000010910000}"/>
    <cellStyle name="Normal 3 2 33 3 3" xfId="31185" xr:uid="{00000000-0005-0000-0000-000011910000}"/>
    <cellStyle name="Normal 3 2 33 4" xfId="31186" xr:uid="{00000000-0005-0000-0000-000012910000}"/>
    <cellStyle name="Normal 3 2 34" xfId="2857" xr:uid="{00000000-0005-0000-0000-000013910000}"/>
    <cellStyle name="Normal 3 2 34 2" xfId="31187" xr:uid="{00000000-0005-0000-0000-000014910000}"/>
    <cellStyle name="Normal 3 2 34 2 2" xfId="31188" xr:uid="{00000000-0005-0000-0000-000015910000}"/>
    <cellStyle name="Normal 3 2 34 2 2 2" xfId="31189" xr:uid="{00000000-0005-0000-0000-000016910000}"/>
    <cellStyle name="Normal 3 2 34 2 2 3" xfId="31190" xr:uid="{00000000-0005-0000-0000-000017910000}"/>
    <cellStyle name="Normal 3 2 34 2 3" xfId="31191" xr:uid="{00000000-0005-0000-0000-000018910000}"/>
    <cellStyle name="Normal 3 2 34 2 4" xfId="31192" xr:uid="{00000000-0005-0000-0000-000019910000}"/>
    <cellStyle name="Normal 3 2 34 3" xfId="31193" xr:uid="{00000000-0005-0000-0000-00001A910000}"/>
    <cellStyle name="Normal 3 2 34 3 2" xfId="31194" xr:uid="{00000000-0005-0000-0000-00001B910000}"/>
    <cellStyle name="Normal 3 2 34 3 3" xfId="31195" xr:uid="{00000000-0005-0000-0000-00001C910000}"/>
    <cellStyle name="Normal 3 2 34 4" xfId="31196" xr:uid="{00000000-0005-0000-0000-00001D910000}"/>
    <cellStyle name="Normal 3 2 35" xfId="2858" xr:uid="{00000000-0005-0000-0000-00001E910000}"/>
    <cellStyle name="Normal 3 2 35 2" xfId="31197" xr:uid="{00000000-0005-0000-0000-00001F910000}"/>
    <cellStyle name="Normal 3 2 35 2 2" xfId="31198" xr:uid="{00000000-0005-0000-0000-000020910000}"/>
    <cellStyle name="Normal 3 2 35 2 2 2" xfId="31199" xr:uid="{00000000-0005-0000-0000-000021910000}"/>
    <cellStyle name="Normal 3 2 35 2 2 3" xfId="31200" xr:uid="{00000000-0005-0000-0000-000022910000}"/>
    <cellStyle name="Normal 3 2 35 2 3" xfId="31201" xr:uid="{00000000-0005-0000-0000-000023910000}"/>
    <cellStyle name="Normal 3 2 35 2 4" xfId="31202" xr:uid="{00000000-0005-0000-0000-000024910000}"/>
    <cellStyle name="Normal 3 2 35 3" xfId="31203" xr:uid="{00000000-0005-0000-0000-000025910000}"/>
    <cellStyle name="Normal 3 2 35 3 2" xfId="31204" xr:uid="{00000000-0005-0000-0000-000026910000}"/>
    <cellStyle name="Normal 3 2 35 3 3" xfId="31205" xr:uid="{00000000-0005-0000-0000-000027910000}"/>
    <cellStyle name="Normal 3 2 35 4" xfId="31206" xr:uid="{00000000-0005-0000-0000-000028910000}"/>
    <cellStyle name="Normal 3 2 36" xfId="2859" xr:uid="{00000000-0005-0000-0000-000029910000}"/>
    <cellStyle name="Normal 3 2 36 2" xfId="31207" xr:uid="{00000000-0005-0000-0000-00002A910000}"/>
    <cellStyle name="Normal 3 2 36 2 2" xfId="31208" xr:uid="{00000000-0005-0000-0000-00002B910000}"/>
    <cellStyle name="Normal 3 2 36 2 2 2" xfId="31209" xr:uid="{00000000-0005-0000-0000-00002C910000}"/>
    <cellStyle name="Normal 3 2 36 2 2 3" xfId="31210" xr:uid="{00000000-0005-0000-0000-00002D910000}"/>
    <cellStyle name="Normal 3 2 36 2 3" xfId="31211" xr:uid="{00000000-0005-0000-0000-00002E910000}"/>
    <cellStyle name="Normal 3 2 36 2 4" xfId="31212" xr:uid="{00000000-0005-0000-0000-00002F910000}"/>
    <cellStyle name="Normal 3 2 36 3" xfId="31213" xr:uid="{00000000-0005-0000-0000-000030910000}"/>
    <cellStyle name="Normal 3 2 36 3 2" xfId="31214" xr:uid="{00000000-0005-0000-0000-000031910000}"/>
    <cellStyle name="Normal 3 2 36 3 3" xfId="31215" xr:uid="{00000000-0005-0000-0000-000032910000}"/>
    <cellStyle name="Normal 3 2 36 4" xfId="31216" xr:uid="{00000000-0005-0000-0000-000033910000}"/>
    <cellStyle name="Normal 3 2 37" xfId="2860" xr:uid="{00000000-0005-0000-0000-000034910000}"/>
    <cellStyle name="Normal 3 2 37 2" xfId="31217" xr:uid="{00000000-0005-0000-0000-000035910000}"/>
    <cellStyle name="Normal 3 2 37 2 2" xfId="31218" xr:uid="{00000000-0005-0000-0000-000036910000}"/>
    <cellStyle name="Normal 3 2 37 2 2 2" xfId="31219" xr:uid="{00000000-0005-0000-0000-000037910000}"/>
    <cellStyle name="Normal 3 2 37 2 2 3" xfId="31220" xr:uid="{00000000-0005-0000-0000-000038910000}"/>
    <cellStyle name="Normal 3 2 37 2 3" xfId="31221" xr:uid="{00000000-0005-0000-0000-000039910000}"/>
    <cellStyle name="Normal 3 2 37 2 4" xfId="31222" xr:uid="{00000000-0005-0000-0000-00003A910000}"/>
    <cellStyle name="Normal 3 2 37 3" xfId="31223" xr:uid="{00000000-0005-0000-0000-00003B910000}"/>
    <cellStyle name="Normal 3 2 37 3 2" xfId="31224" xr:uid="{00000000-0005-0000-0000-00003C910000}"/>
    <cellStyle name="Normal 3 2 37 3 3" xfId="31225" xr:uid="{00000000-0005-0000-0000-00003D910000}"/>
    <cellStyle name="Normal 3 2 37 4" xfId="31226" xr:uid="{00000000-0005-0000-0000-00003E910000}"/>
    <cellStyle name="Normal 3 2 38" xfId="2861" xr:uid="{00000000-0005-0000-0000-00003F910000}"/>
    <cellStyle name="Normal 3 2 38 2" xfId="31227" xr:uid="{00000000-0005-0000-0000-000040910000}"/>
    <cellStyle name="Normal 3 2 38 2 2" xfId="31228" xr:uid="{00000000-0005-0000-0000-000041910000}"/>
    <cellStyle name="Normal 3 2 38 2 2 2" xfId="31229" xr:uid="{00000000-0005-0000-0000-000042910000}"/>
    <cellStyle name="Normal 3 2 38 2 2 3" xfId="31230" xr:uid="{00000000-0005-0000-0000-000043910000}"/>
    <cellStyle name="Normal 3 2 38 2 3" xfId="31231" xr:uid="{00000000-0005-0000-0000-000044910000}"/>
    <cellStyle name="Normal 3 2 38 2 4" xfId="31232" xr:uid="{00000000-0005-0000-0000-000045910000}"/>
    <cellStyle name="Normal 3 2 38 3" xfId="31233" xr:uid="{00000000-0005-0000-0000-000046910000}"/>
    <cellStyle name="Normal 3 2 38 3 2" xfId="31234" xr:uid="{00000000-0005-0000-0000-000047910000}"/>
    <cellStyle name="Normal 3 2 38 3 3" xfId="31235" xr:uid="{00000000-0005-0000-0000-000048910000}"/>
    <cellStyle name="Normal 3 2 38 4" xfId="31236" xr:uid="{00000000-0005-0000-0000-000049910000}"/>
    <cellStyle name="Normal 3 2 39" xfId="2862" xr:uid="{00000000-0005-0000-0000-00004A910000}"/>
    <cellStyle name="Normal 3 2 39 2" xfId="31237" xr:uid="{00000000-0005-0000-0000-00004B910000}"/>
    <cellStyle name="Normal 3 2 39 2 2" xfId="31238" xr:uid="{00000000-0005-0000-0000-00004C910000}"/>
    <cellStyle name="Normal 3 2 39 2 2 2" xfId="31239" xr:uid="{00000000-0005-0000-0000-00004D910000}"/>
    <cellStyle name="Normal 3 2 39 2 2 3" xfId="31240" xr:uid="{00000000-0005-0000-0000-00004E910000}"/>
    <cellStyle name="Normal 3 2 39 2 3" xfId="31241" xr:uid="{00000000-0005-0000-0000-00004F910000}"/>
    <cellStyle name="Normal 3 2 39 2 4" xfId="31242" xr:uid="{00000000-0005-0000-0000-000050910000}"/>
    <cellStyle name="Normal 3 2 39 3" xfId="31243" xr:uid="{00000000-0005-0000-0000-000051910000}"/>
    <cellStyle name="Normal 3 2 39 3 2" xfId="31244" xr:uid="{00000000-0005-0000-0000-000052910000}"/>
    <cellStyle name="Normal 3 2 39 3 3" xfId="31245" xr:uid="{00000000-0005-0000-0000-000053910000}"/>
    <cellStyle name="Normal 3 2 39 4" xfId="31246" xr:uid="{00000000-0005-0000-0000-000054910000}"/>
    <cellStyle name="Normal 3 2 4" xfId="2863" xr:uid="{00000000-0005-0000-0000-000055910000}"/>
    <cellStyle name="Normal 3 2 4 2" xfId="31247" xr:uid="{00000000-0005-0000-0000-000056910000}"/>
    <cellStyle name="Normal 3 2 4 2 2" xfId="31248" xr:uid="{00000000-0005-0000-0000-000057910000}"/>
    <cellStyle name="Normal 3 2 4 2 2 2" xfId="31249" xr:uid="{00000000-0005-0000-0000-000058910000}"/>
    <cellStyle name="Normal 3 2 4 2 2 3" xfId="31250" xr:uid="{00000000-0005-0000-0000-000059910000}"/>
    <cellStyle name="Normal 3 2 4 2 3" xfId="31251" xr:uid="{00000000-0005-0000-0000-00005A910000}"/>
    <cellStyle name="Normal 3 2 4 2 4" xfId="31252" xr:uid="{00000000-0005-0000-0000-00005B910000}"/>
    <cellStyle name="Normal 3 2 4 3" xfId="31253" xr:uid="{00000000-0005-0000-0000-00005C910000}"/>
    <cellStyle name="Normal 3 2 4 3 2" xfId="31254" xr:uid="{00000000-0005-0000-0000-00005D910000}"/>
    <cellStyle name="Normal 3 2 4 3 3" xfId="31255" xr:uid="{00000000-0005-0000-0000-00005E910000}"/>
    <cellStyle name="Normal 3 2 4 4" xfId="31256" xr:uid="{00000000-0005-0000-0000-00005F910000}"/>
    <cellStyle name="Normal 3 2 40" xfId="2864" xr:uid="{00000000-0005-0000-0000-000060910000}"/>
    <cellStyle name="Normal 3 2 40 2" xfId="31257" xr:uid="{00000000-0005-0000-0000-000061910000}"/>
    <cellStyle name="Normal 3 2 40 2 2" xfId="31258" xr:uid="{00000000-0005-0000-0000-000062910000}"/>
    <cellStyle name="Normal 3 2 40 2 2 2" xfId="31259" xr:uid="{00000000-0005-0000-0000-000063910000}"/>
    <cellStyle name="Normal 3 2 40 2 2 3" xfId="31260" xr:uid="{00000000-0005-0000-0000-000064910000}"/>
    <cellStyle name="Normal 3 2 40 2 3" xfId="31261" xr:uid="{00000000-0005-0000-0000-000065910000}"/>
    <cellStyle name="Normal 3 2 40 2 4" xfId="31262" xr:uid="{00000000-0005-0000-0000-000066910000}"/>
    <cellStyle name="Normal 3 2 40 3" xfId="31263" xr:uid="{00000000-0005-0000-0000-000067910000}"/>
    <cellStyle name="Normal 3 2 40 3 2" xfId="31264" xr:uid="{00000000-0005-0000-0000-000068910000}"/>
    <cellStyle name="Normal 3 2 40 3 3" xfId="31265" xr:uid="{00000000-0005-0000-0000-000069910000}"/>
    <cellStyle name="Normal 3 2 40 4" xfId="31266" xr:uid="{00000000-0005-0000-0000-00006A910000}"/>
    <cellStyle name="Normal 3 2 41" xfId="2865" xr:uid="{00000000-0005-0000-0000-00006B910000}"/>
    <cellStyle name="Normal 3 2 41 2" xfId="31267" xr:uid="{00000000-0005-0000-0000-00006C910000}"/>
    <cellStyle name="Normal 3 2 41 2 2" xfId="31268" xr:uid="{00000000-0005-0000-0000-00006D910000}"/>
    <cellStyle name="Normal 3 2 41 2 2 2" xfId="31269" xr:uid="{00000000-0005-0000-0000-00006E910000}"/>
    <cellStyle name="Normal 3 2 41 2 2 3" xfId="31270" xr:uid="{00000000-0005-0000-0000-00006F910000}"/>
    <cellStyle name="Normal 3 2 41 2 3" xfId="31271" xr:uid="{00000000-0005-0000-0000-000070910000}"/>
    <cellStyle name="Normal 3 2 41 2 4" xfId="31272" xr:uid="{00000000-0005-0000-0000-000071910000}"/>
    <cellStyle name="Normal 3 2 41 3" xfId="31273" xr:uid="{00000000-0005-0000-0000-000072910000}"/>
    <cellStyle name="Normal 3 2 41 3 2" xfId="31274" xr:uid="{00000000-0005-0000-0000-000073910000}"/>
    <cellStyle name="Normal 3 2 41 3 3" xfId="31275" xr:uid="{00000000-0005-0000-0000-000074910000}"/>
    <cellStyle name="Normal 3 2 41 4" xfId="31276" xr:uid="{00000000-0005-0000-0000-000075910000}"/>
    <cellStyle name="Normal 3 2 42" xfId="2866" xr:uid="{00000000-0005-0000-0000-000076910000}"/>
    <cellStyle name="Normal 3 2 42 2" xfId="31277" xr:uid="{00000000-0005-0000-0000-000077910000}"/>
    <cellStyle name="Normal 3 2 42 2 2" xfId="31278" xr:uid="{00000000-0005-0000-0000-000078910000}"/>
    <cellStyle name="Normal 3 2 42 2 2 2" xfId="31279" xr:uid="{00000000-0005-0000-0000-000079910000}"/>
    <cellStyle name="Normal 3 2 42 2 2 3" xfId="31280" xr:uid="{00000000-0005-0000-0000-00007A910000}"/>
    <cellStyle name="Normal 3 2 42 2 3" xfId="31281" xr:uid="{00000000-0005-0000-0000-00007B910000}"/>
    <cellStyle name="Normal 3 2 42 2 4" xfId="31282" xr:uid="{00000000-0005-0000-0000-00007C910000}"/>
    <cellStyle name="Normal 3 2 42 3" xfId="31283" xr:uid="{00000000-0005-0000-0000-00007D910000}"/>
    <cellStyle name="Normal 3 2 42 3 2" xfId="31284" xr:uid="{00000000-0005-0000-0000-00007E910000}"/>
    <cellStyle name="Normal 3 2 42 3 3" xfId="31285" xr:uid="{00000000-0005-0000-0000-00007F910000}"/>
    <cellStyle name="Normal 3 2 42 4" xfId="31286" xr:uid="{00000000-0005-0000-0000-000080910000}"/>
    <cellStyle name="Normal 3 2 43" xfId="2867" xr:uid="{00000000-0005-0000-0000-000081910000}"/>
    <cellStyle name="Normal 3 2 43 2" xfId="31287" xr:uid="{00000000-0005-0000-0000-000082910000}"/>
    <cellStyle name="Normal 3 2 43 2 2" xfId="31288" xr:uid="{00000000-0005-0000-0000-000083910000}"/>
    <cellStyle name="Normal 3 2 43 2 2 2" xfId="31289" xr:uid="{00000000-0005-0000-0000-000084910000}"/>
    <cellStyle name="Normal 3 2 43 2 2 3" xfId="31290" xr:uid="{00000000-0005-0000-0000-000085910000}"/>
    <cellStyle name="Normal 3 2 43 2 3" xfId="31291" xr:uid="{00000000-0005-0000-0000-000086910000}"/>
    <cellStyle name="Normal 3 2 43 2 4" xfId="31292" xr:uid="{00000000-0005-0000-0000-000087910000}"/>
    <cellStyle name="Normal 3 2 43 3" xfId="31293" xr:uid="{00000000-0005-0000-0000-000088910000}"/>
    <cellStyle name="Normal 3 2 43 3 2" xfId="31294" xr:uid="{00000000-0005-0000-0000-000089910000}"/>
    <cellStyle name="Normal 3 2 43 3 3" xfId="31295" xr:uid="{00000000-0005-0000-0000-00008A910000}"/>
    <cellStyle name="Normal 3 2 43 4" xfId="31296" xr:uid="{00000000-0005-0000-0000-00008B910000}"/>
    <cellStyle name="Normal 3 2 44" xfId="2868" xr:uid="{00000000-0005-0000-0000-00008C910000}"/>
    <cellStyle name="Normal 3 2 44 2" xfId="31297" xr:uid="{00000000-0005-0000-0000-00008D910000}"/>
    <cellStyle name="Normal 3 2 44 2 2" xfId="31298" xr:uid="{00000000-0005-0000-0000-00008E910000}"/>
    <cellStyle name="Normal 3 2 44 2 2 2" xfId="31299" xr:uid="{00000000-0005-0000-0000-00008F910000}"/>
    <cellStyle name="Normal 3 2 44 2 2 3" xfId="31300" xr:uid="{00000000-0005-0000-0000-000090910000}"/>
    <cellStyle name="Normal 3 2 44 2 3" xfId="31301" xr:uid="{00000000-0005-0000-0000-000091910000}"/>
    <cellStyle name="Normal 3 2 44 2 4" xfId="31302" xr:uid="{00000000-0005-0000-0000-000092910000}"/>
    <cellStyle name="Normal 3 2 44 3" xfId="31303" xr:uid="{00000000-0005-0000-0000-000093910000}"/>
    <cellStyle name="Normal 3 2 44 3 2" xfId="31304" xr:uid="{00000000-0005-0000-0000-000094910000}"/>
    <cellStyle name="Normal 3 2 44 3 3" xfId="31305" xr:uid="{00000000-0005-0000-0000-000095910000}"/>
    <cellStyle name="Normal 3 2 44 4" xfId="31306" xr:uid="{00000000-0005-0000-0000-000096910000}"/>
    <cellStyle name="Normal 3 2 45" xfId="2869" xr:uid="{00000000-0005-0000-0000-000097910000}"/>
    <cellStyle name="Normal 3 2 45 2" xfId="31307" xr:uid="{00000000-0005-0000-0000-000098910000}"/>
    <cellStyle name="Normal 3 2 45 2 2" xfId="31308" xr:uid="{00000000-0005-0000-0000-000099910000}"/>
    <cellStyle name="Normal 3 2 45 2 2 2" xfId="31309" xr:uid="{00000000-0005-0000-0000-00009A910000}"/>
    <cellStyle name="Normal 3 2 45 2 2 3" xfId="31310" xr:uid="{00000000-0005-0000-0000-00009B910000}"/>
    <cellStyle name="Normal 3 2 45 2 3" xfId="31311" xr:uid="{00000000-0005-0000-0000-00009C910000}"/>
    <cellStyle name="Normal 3 2 45 2 4" xfId="31312" xr:uid="{00000000-0005-0000-0000-00009D910000}"/>
    <cellStyle name="Normal 3 2 45 3" xfId="31313" xr:uid="{00000000-0005-0000-0000-00009E910000}"/>
    <cellStyle name="Normal 3 2 45 3 2" xfId="31314" xr:uid="{00000000-0005-0000-0000-00009F910000}"/>
    <cellStyle name="Normal 3 2 45 3 3" xfId="31315" xr:uid="{00000000-0005-0000-0000-0000A0910000}"/>
    <cellStyle name="Normal 3 2 45 4" xfId="31316" xr:uid="{00000000-0005-0000-0000-0000A1910000}"/>
    <cellStyle name="Normal 3 2 46" xfId="2870" xr:uid="{00000000-0005-0000-0000-0000A2910000}"/>
    <cellStyle name="Normal 3 2 46 2" xfId="31317" xr:uid="{00000000-0005-0000-0000-0000A3910000}"/>
    <cellStyle name="Normal 3 2 46 2 2" xfId="31318" xr:uid="{00000000-0005-0000-0000-0000A4910000}"/>
    <cellStyle name="Normal 3 2 46 2 2 2" xfId="31319" xr:uid="{00000000-0005-0000-0000-0000A5910000}"/>
    <cellStyle name="Normal 3 2 46 2 2 3" xfId="31320" xr:uid="{00000000-0005-0000-0000-0000A6910000}"/>
    <cellStyle name="Normal 3 2 46 2 3" xfId="31321" xr:uid="{00000000-0005-0000-0000-0000A7910000}"/>
    <cellStyle name="Normal 3 2 46 2 4" xfId="31322" xr:uid="{00000000-0005-0000-0000-0000A8910000}"/>
    <cellStyle name="Normal 3 2 46 3" xfId="31323" xr:uid="{00000000-0005-0000-0000-0000A9910000}"/>
    <cellStyle name="Normal 3 2 46 3 2" xfId="31324" xr:uid="{00000000-0005-0000-0000-0000AA910000}"/>
    <cellStyle name="Normal 3 2 46 3 3" xfId="31325" xr:uid="{00000000-0005-0000-0000-0000AB910000}"/>
    <cellStyle name="Normal 3 2 46 4" xfId="31326" xr:uid="{00000000-0005-0000-0000-0000AC910000}"/>
    <cellStyle name="Normal 3 2 47" xfId="2871" xr:uid="{00000000-0005-0000-0000-0000AD910000}"/>
    <cellStyle name="Normal 3 2 47 2" xfId="31327" xr:uid="{00000000-0005-0000-0000-0000AE910000}"/>
    <cellStyle name="Normal 3 2 47 2 2" xfId="31328" xr:uid="{00000000-0005-0000-0000-0000AF910000}"/>
    <cellStyle name="Normal 3 2 47 2 2 2" xfId="31329" xr:uid="{00000000-0005-0000-0000-0000B0910000}"/>
    <cellStyle name="Normal 3 2 47 2 2 3" xfId="31330" xr:uid="{00000000-0005-0000-0000-0000B1910000}"/>
    <cellStyle name="Normal 3 2 47 2 3" xfId="31331" xr:uid="{00000000-0005-0000-0000-0000B2910000}"/>
    <cellStyle name="Normal 3 2 47 2 4" xfId="31332" xr:uid="{00000000-0005-0000-0000-0000B3910000}"/>
    <cellStyle name="Normal 3 2 47 3" xfId="31333" xr:uid="{00000000-0005-0000-0000-0000B4910000}"/>
    <cellStyle name="Normal 3 2 47 3 2" xfId="31334" xr:uid="{00000000-0005-0000-0000-0000B5910000}"/>
    <cellStyle name="Normal 3 2 47 3 3" xfId="31335" xr:uid="{00000000-0005-0000-0000-0000B6910000}"/>
    <cellStyle name="Normal 3 2 47 4" xfId="31336" xr:uid="{00000000-0005-0000-0000-0000B7910000}"/>
    <cellStyle name="Normal 3 2 48" xfId="2872" xr:uid="{00000000-0005-0000-0000-0000B8910000}"/>
    <cellStyle name="Normal 3 2 48 2" xfId="31337" xr:uid="{00000000-0005-0000-0000-0000B9910000}"/>
    <cellStyle name="Normal 3 2 48 2 2" xfId="31338" xr:uid="{00000000-0005-0000-0000-0000BA910000}"/>
    <cellStyle name="Normal 3 2 48 2 2 2" xfId="31339" xr:uid="{00000000-0005-0000-0000-0000BB910000}"/>
    <cellStyle name="Normal 3 2 48 2 2 3" xfId="31340" xr:uid="{00000000-0005-0000-0000-0000BC910000}"/>
    <cellStyle name="Normal 3 2 48 2 3" xfId="31341" xr:uid="{00000000-0005-0000-0000-0000BD910000}"/>
    <cellStyle name="Normal 3 2 48 2 4" xfId="31342" xr:uid="{00000000-0005-0000-0000-0000BE910000}"/>
    <cellStyle name="Normal 3 2 48 3" xfId="31343" xr:uid="{00000000-0005-0000-0000-0000BF910000}"/>
    <cellStyle name="Normal 3 2 48 3 2" xfId="31344" xr:uid="{00000000-0005-0000-0000-0000C0910000}"/>
    <cellStyle name="Normal 3 2 48 3 3" xfId="31345" xr:uid="{00000000-0005-0000-0000-0000C1910000}"/>
    <cellStyle name="Normal 3 2 48 4" xfId="31346" xr:uid="{00000000-0005-0000-0000-0000C2910000}"/>
    <cellStyle name="Normal 3 2 49" xfId="2873" xr:uid="{00000000-0005-0000-0000-0000C3910000}"/>
    <cellStyle name="Normal 3 2 49 2" xfId="31347" xr:uid="{00000000-0005-0000-0000-0000C4910000}"/>
    <cellStyle name="Normal 3 2 49 2 2" xfId="31348" xr:uid="{00000000-0005-0000-0000-0000C5910000}"/>
    <cellStyle name="Normal 3 2 49 2 2 2" xfId="31349" xr:uid="{00000000-0005-0000-0000-0000C6910000}"/>
    <cellStyle name="Normal 3 2 49 2 2 3" xfId="31350" xr:uid="{00000000-0005-0000-0000-0000C7910000}"/>
    <cellStyle name="Normal 3 2 49 2 3" xfId="31351" xr:uid="{00000000-0005-0000-0000-0000C8910000}"/>
    <cellStyle name="Normal 3 2 49 2 4" xfId="31352" xr:uid="{00000000-0005-0000-0000-0000C9910000}"/>
    <cellStyle name="Normal 3 2 49 3" xfId="31353" xr:uid="{00000000-0005-0000-0000-0000CA910000}"/>
    <cellStyle name="Normal 3 2 49 3 2" xfId="31354" xr:uid="{00000000-0005-0000-0000-0000CB910000}"/>
    <cellStyle name="Normal 3 2 49 3 3" xfId="31355" xr:uid="{00000000-0005-0000-0000-0000CC910000}"/>
    <cellStyle name="Normal 3 2 49 4" xfId="31356" xr:uid="{00000000-0005-0000-0000-0000CD910000}"/>
    <cellStyle name="Normal 3 2 5" xfId="2874" xr:uid="{00000000-0005-0000-0000-0000CE910000}"/>
    <cellStyle name="Normal 3 2 5 2" xfId="31357" xr:uid="{00000000-0005-0000-0000-0000CF910000}"/>
    <cellStyle name="Normal 3 2 5 2 2" xfId="31358" xr:uid="{00000000-0005-0000-0000-0000D0910000}"/>
    <cellStyle name="Normal 3 2 5 2 2 2" xfId="31359" xr:uid="{00000000-0005-0000-0000-0000D1910000}"/>
    <cellStyle name="Normal 3 2 5 2 2 3" xfId="31360" xr:uid="{00000000-0005-0000-0000-0000D2910000}"/>
    <cellStyle name="Normal 3 2 5 2 3" xfId="31361" xr:uid="{00000000-0005-0000-0000-0000D3910000}"/>
    <cellStyle name="Normal 3 2 5 2 4" xfId="31362" xr:uid="{00000000-0005-0000-0000-0000D4910000}"/>
    <cellStyle name="Normal 3 2 5 3" xfId="31363" xr:uid="{00000000-0005-0000-0000-0000D5910000}"/>
    <cellStyle name="Normal 3 2 5 3 2" xfId="31364" xr:uid="{00000000-0005-0000-0000-0000D6910000}"/>
    <cellStyle name="Normal 3 2 5 3 3" xfId="31365" xr:uid="{00000000-0005-0000-0000-0000D7910000}"/>
    <cellStyle name="Normal 3 2 5 4" xfId="31366" xr:uid="{00000000-0005-0000-0000-0000D8910000}"/>
    <cellStyle name="Normal 3 2 50" xfId="2875" xr:uid="{00000000-0005-0000-0000-0000D9910000}"/>
    <cellStyle name="Normal 3 2 50 2" xfId="31367" xr:uid="{00000000-0005-0000-0000-0000DA910000}"/>
    <cellStyle name="Normal 3 2 50 2 2" xfId="31368" xr:uid="{00000000-0005-0000-0000-0000DB910000}"/>
    <cellStyle name="Normal 3 2 50 2 2 2" xfId="31369" xr:uid="{00000000-0005-0000-0000-0000DC910000}"/>
    <cellStyle name="Normal 3 2 50 2 2 3" xfId="31370" xr:uid="{00000000-0005-0000-0000-0000DD910000}"/>
    <cellStyle name="Normal 3 2 50 2 3" xfId="31371" xr:uid="{00000000-0005-0000-0000-0000DE910000}"/>
    <cellStyle name="Normal 3 2 50 2 4" xfId="31372" xr:uid="{00000000-0005-0000-0000-0000DF910000}"/>
    <cellStyle name="Normal 3 2 50 3" xfId="31373" xr:uid="{00000000-0005-0000-0000-0000E0910000}"/>
    <cellStyle name="Normal 3 2 50 3 2" xfId="31374" xr:uid="{00000000-0005-0000-0000-0000E1910000}"/>
    <cellStyle name="Normal 3 2 50 3 3" xfId="31375" xr:uid="{00000000-0005-0000-0000-0000E2910000}"/>
    <cellStyle name="Normal 3 2 50 4" xfId="31376" xr:uid="{00000000-0005-0000-0000-0000E3910000}"/>
    <cellStyle name="Normal 3 2 51" xfId="2876" xr:uid="{00000000-0005-0000-0000-0000E4910000}"/>
    <cellStyle name="Normal 3 2 51 2" xfId="31377" xr:uid="{00000000-0005-0000-0000-0000E5910000}"/>
    <cellStyle name="Normal 3 2 51 2 2" xfId="31378" xr:uid="{00000000-0005-0000-0000-0000E6910000}"/>
    <cellStyle name="Normal 3 2 51 2 2 2" xfId="31379" xr:uid="{00000000-0005-0000-0000-0000E7910000}"/>
    <cellStyle name="Normal 3 2 51 2 2 3" xfId="31380" xr:uid="{00000000-0005-0000-0000-0000E8910000}"/>
    <cellStyle name="Normal 3 2 51 2 3" xfId="31381" xr:uid="{00000000-0005-0000-0000-0000E9910000}"/>
    <cellStyle name="Normal 3 2 51 2 4" xfId="31382" xr:uid="{00000000-0005-0000-0000-0000EA910000}"/>
    <cellStyle name="Normal 3 2 51 3" xfId="31383" xr:uid="{00000000-0005-0000-0000-0000EB910000}"/>
    <cellStyle name="Normal 3 2 51 3 2" xfId="31384" xr:uid="{00000000-0005-0000-0000-0000EC910000}"/>
    <cellStyle name="Normal 3 2 51 3 3" xfId="31385" xr:uid="{00000000-0005-0000-0000-0000ED910000}"/>
    <cellStyle name="Normal 3 2 51 4" xfId="31386" xr:uid="{00000000-0005-0000-0000-0000EE910000}"/>
    <cellStyle name="Normal 3 2 52" xfId="2877" xr:uid="{00000000-0005-0000-0000-0000EF910000}"/>
    <cellStyle name="Normal 3 2 52 2" xfId="31387" xr:uid="{00000000-0005-0000-0000-0000F0910000}"/>
    <cellStyle name="Normal 3 2 52 2 2" xfId="31388" xr:uid="{00000000-0005-0000-0000-0000F1910000}"/>
    <cellStyle name="Normal 3 2 52 2 2 2" xfId="31389" xr:uid="{00000000-0005-0000-0000-0000F2910000}"/>
    <cellStyle name="Normal 3 2 52 2 2 3" xfId="31390" xr:uid="{00000000-0005-0000-0000-0000F3910000}"/>
    <cellStyle name="Normal 3 2 52 2 3" xfId="31391" xr:uid="{00000000-0005-0000-0000-0000F4910000}"/>
    <cellStyle name="Normal 3 2 52 2 4" xfId="31392" xr:uid="{00000000-0005-0000-0000-0000F5910000}"/>
    <cellStyle name="Normal 3 2 52 3" xfId="31393" xr:uid="{00000000-0005-0000-0000-0000F6910000}"/>
    <cellStyle name="Normal 3 2 52 3 2" xfId="31394" xr:uid="{00000000-0005-0000-0000-0000F7910000}"/>
    <cellStyle name="Normal 3 2 52 3 3" xfId="31395" xr:uid="{00000000-0005-0000-0000-0000F8910000}"/>
    <cellStyle name="Normal 3 2 52 4" xfId="31396" xr:uid="{00000000-0005-0000-0000-0000F9910000}"/>
    <cellStyle name="Normal 3 2 53" xfId="2878" xr:uid="{00000000-0005-0000-0000-0000FA910000}"/>
    <cellStyle name="Normal 3 2 53 2" xfId="31397" xr:uid="{00000000-0005-0000-0000-0000FB910000}"/>
    <cellStyle name="Normal 3 2 53 2 2" xfId="31398" xr:uid="{00000000-0005-0000-0000-0000FC910000}"/>
    <cellStyle name="Normal 3 2 53 2 2 2" xfId="31399" xr:uid="{00000000-0005-0000-0000-0000FD910000}"/>
    <cellStyle name="Normal 3 2 53 2 2 3" xfId="31400" xr:uid="{00000000-0005-0000-0000-0000FE910000}"/>
    <cellStyle name="Normal 3 2 53 2 3" xfId="31401" xr:uid="{00000000-0005-0000-0000-0000FF910000}"/>
    <cellStyle name="Normal 3 2 53 2 4" xfId="31402" xr:uid="{00000000-0005-0000-0000-000000920000}"/>
    <cellStyle name="Normal 3 2 53 3" xfId="31403" xr:uid="{00000000-0005-0000-0000-000001920000}"/>
    <cellStyle name="Normal 3 2 53 3 2" xfId="31404" xr:uid="{00000000-0005-0000-0000-000002920000}"/>
    <cellStyle name="Normal 3 2 53 3 3" xfId="31405" xr:uid="{00000000-0005-0000-0000-000003920000}"/>
    <cellStyle name="Normal 3 2 53 4" xfId="31406" xr:uid="{00000000-0005-0000-0000-000004920000}"/>
    <cellStyle name="Normal 3 2 54" xfId="2879" xr:uid="{00000000-0005-0000-0000-000005920000}"/>
    <cellStyle name="Normal 3 2 54 2" xfId="31407" xr:uid="{00000000-0005-0000-0000-000006920000}"/>
    <cellStyle name="Normal 3 2 54 2 2" xfId="31408" xr:uid="{00000000-0005-0000-0000-000007920000}"/>
    <cellStyle name="Normal 3 2 54 2 2 2" xfId="31409" xr:uid="{00000000-0005-0000-0000-000008920000}"/>
    <cellStyle name="Normal 3 2 54 2 2 3" xfId="31410" xr:uid="{00000000-0005-0000-0000-000009920000}"/>
    <cellStyle name="Normal 3 2 54 2 3" xfId="31411" xr:uid="{00000000-0005-0000-0000-00000A920000}"/>
    <cellStyle name="Normal 3 2 54 2 4" xfId="31412" xr:uid="{00000000-0005-0000-0000-00000B920000}"/>
    <cellStyle name="Normal 3 2 54 3" xfId="31413" xr:uid="{00000000-0005-0000-0000-00000C920000}"/>
    <cellStyle name="Normal 3 2 54 3 2" xfId="31414" xr:uid="{00000000-0005-0000-0000-00000D920000}"/>
    <cellStyle name="Normal 3 2 54 3 3" xfId="31415" xr:uid="{00000000-0005-0000-0000-00000E920000}"/>
    <cellStyle name="Normal 3 2 54 4" xfId="31416" xr:uid="{00000000-0005-0000-0000-00000F920000}"/>
    <cellStyle name="Normal 3 2 55" xfId="2880" xr:uid="{00000000-0005-0000-0000-000010920000}"/>
    <cellStyle name="Normal 3 2 55 2" xfId="31417" xr:uid="{00000000-0005-0000-0000-000011920000}"/>
    <cellStyle name="Normal 3 2 55 2 2" xfId="31418" xr:uid="{00000000-0005-0000-0000-000012920000}"/>
    <cellStyle name="Normal 3 2 55 2 2 2" xfId="31419" xr:uid="{00000000-0005-0000-0000-000013920000}"/>
    <cellStyle name="Normal 3 2 55 2 2 3" xfId="31420" xr:uid="{00000000-0005-0000-0000-000014920000}"/>
    <cellStyle name="Normal 3 2 55 2 3" xfId="31421" xr:uid="{00000000-0005-0000-0000-000015920000}"/>
    <cellStyle name="Normal 3 2 55 2 4" xfId="31422" xr:uid="{00000000-0005-0000-0000-000016920000}"/>
    <cellStyle name="Normal 3 2 55 3" xfId="31423" xr:uid="{00000000-0005-0000-0000-000017920000}"/>
    <cellStyle name="Normal 3 2 55 3 2" xfId="31424" xr:uid="{00000000-0005-0000-0000-000018920000}"/>
    <cellStyle name="Normal 3 2 55 3 3" xfId="31425" xr:uid="{00000000-0005-0000-0000-000019920000}"/>
    <cellStyle name="Normal 3 2 55 4" xfId="31426" xr:uid="{00000000-0005-0000-0000-00001A920000}"/>
    <cellStyle name="Normal 3 2 56" xfId="2881" xr:uid="{00000000-0005-0000-0000-00001B920000}"/>
    <cellStyle name="Normal 3 2 56 2" xfId="31427" xr:uid="{00000000-0005-0000-0000-00001C920000}"/>
    <cellStyle name="Normal 3 2 56 2 2" xfId="31428" xr:uid="{00000000-0005-0000-0000-00001D920000}"/>
    <cellStyle name="Normal 3 2 56 2 3" xfId="31429" xr:uid="{00000000-0005-0000-0000-00001E920000}"/>
    <cellStyle name="Normal 3 2 56 3" xfId="31430" xr:uid="{00000000-0005-0000-0000-00001F920000}"/>
    <cellStyle name="Normal 3 2 56 4" xfId="31431" xr:uid="{00000000-0005-0000-0000-000020920000}"/>
    <cellStyle name="Normal 3 2 57" xfId="31432" xr:uid="{00000000-0005-0000-0000-000021920000}"/>
    <cellStyle name="Normal 3 2 57 2" xfId="31433" xr:uid="{00000000-0005-0000-0000-000022920000}"/>
    <cellStyle name="Normal 3 2 57 3" xfId="31434" xr:uid="{00000000-0005-0000-0000-000023920000}"/>
    <cellStyle name="Normal 3 2 58" xfId="31435" xr:uid="{00000000-0005-0000-0000-000024920000}"/>
    <cellStyle name="Normal 3 2 59" xfId="31436" xr:uid="{00000000-0005-0000-0000-000025920000}"/>
    <cellStyle name="Normal 3 2 6" xfId="2882" xr:uid="{00000000-0005-0000-0000-000026920000}"/>
    <cellStyle name="Normal 3 2 6 2" xfId="31437" xr:uid="{00000000-0005-0000-0000-000027920000}"/>
    <cellStyle name="Normal 3 2 6 2 2" xfId="31438" xr:uid="{00000000-0005-0000-0000-000028920000}"/>
    <cellStyle name="Normal 3 2 6 2 2 2" xfId="31439" xr:uid="{00000000-0005-0000-0000-000029920000}"/>
    <cellStyle name="Normal 3 2 6 2 2 3" xfId="31440" xr:uid="{00000000-0005-0000-0000-00002A920000}"/>
    <cellStyle name="Normal 3 2 6 2 3" xfId="31441" xr:uid="{00000000-0005-0000-0000-00002B920000}"/>
    <cellStyle name="Normal 3 2 6 2 4" xfId="31442" xr:uid="{00000000-0005-0000-0000-00002C920000}"/>
    <cellStyle name="Normal 3 2 6 3" xfId="31443" xr:uid="{00000000-0005-0000-0000-00002D920000}"/>
    <cellStyle name="Normal 3 2 6 3 2" xfId="31444" xr:uid="{00000000-0005-0000-0000-00002E920000}"/>
    <cellStyle name="Normal 3 2 6 3 3" xfId="31445" xr:uid="{00000000-0005-0000-0000-00002F920000}"/>
    <cellStyle name="Normal 3 2 6 4" xfId="31446" xr:uid="{00000000-0005-0000-0000-000030920000}"/>
    <cellStyle name="Normal 3 2 7" xfId="2883" xr:uid="{00000000-0005-0000-0000-000031920000}"/>
    <cellStyle name="Normal 3 2 7 2" xfId="31447" xr:uid="{00000000-0005-0000-0000-000032920000}"/>
    <cellStyle name="Normal 3 2 7 2 2" xfId="31448" xr:uid="{00000000-0005-0000-0000-000033920000}"/>
    <cellStyle name="Normal 3 2 7 2 2 2" xfId="31449" xr:uid="{00000000-0005-0000-0000-000034920000}"/>
    <cellStyle name="Normal 3 2 7 2 2 3" xfId="31450" xr:uid="{00000000-0005-0000-0000-000035920000}"/>
    <cellStyle name="Normal 3 2 7 2 3" xfId="31451" xr:uid="{00000000-0005-0000-0000-000036920000}"/>
    <cellStyle name="Normal 3 2 7 2 4" xfId="31452" xr:uid="{00000000-0005-0000-0000-000037920000}"/>
    <cellStyle name="Normal 3 2 7 3" xfId="31453" xr:uid="{00000000-0005-0000-0000-000038920000}"/>
    <cellStyle name="Normal 3 2 7 3 2" xfId="31454" xr:uid="{00000000-0005-0000-0000-000039920000}"/>
    <cellStyle name="Normal 3 2 7 3 3" xfId="31455" xr:uid="{00000000-0005-0000-0000-00003A920000}"/>
    <cellStyle name="Normal 3 2 7 4" xfId="31456" xr:uid="{00000000-0005-0000-0000-00003B920000}"/>
    <cellStyle name="Normal 3 2 8" xfId="2884" xr:uid="{00000000-0005-0000-0000-00003C920000}"/>
    <cellStyle name="Normal 3 2 8 2" xfId="31457" xr:uid="{00000000-0005-0000-0000-00003D920000}"/>
    <cellStyle name="Normal 3 2 8 2 2" xfId="31458" xr:uid="{00000000-0005-0000-0000-00003E920000}"/>
    <cellStyle name="Normal 3 2 8 2 2 2" xfId="31459" xr:uid="{00000000-0005-0000-0000-00003F920000}"/>
    <cellStyle name="Normal 3 2 8 2 2 3" xfId="31460" xr:uid="{00000000-0005-0000-0000-000040920000}"/>
    <cellStyle name="Normal 3 2 8 2 3" xfId="31461" xr:uid="{00000000-0005-0000-0000-000041920000}"/>
    <cellStyle name="Normal 3 2 8 2 4" xfId="31462" xr:uid="{00000000-0005-0000-0000-000042920000}"/>
    <cellStyle name="Normal 3 2 8 3" xfId="31463" xr:uid="{00000000-0005-0000-0000-000043920000}"/>
    <cellStyle name="Normal 3 2 8 3 2" xfId="31464" xr:uid="{00000000-0005-0000-0000-000044920000}"/>
    <cellStyle name="Normal 3 2 8 3 3" xfId="31465" xr:uid="{00000000-0005-0000-0000-000045920000}"/>
    <cellStyle name="Normal 3 2 8 4" xfId="31466" xr:uid="{00000000-0005-0000-0000-000046920000}"/>
    <cellStyle name="Normal 3 2 9" xfId="2885" xr:uid="{00000000-0005-0000-0000-000047920000}"/>
    <cellStyle name="Normal 3 2 9 2" xfId="31467" xr:uid="{00000000-0005-0000-0000-000048920000}"/>
    <cellStyle name="Normal 3 2 9 2 2" xfId="31468" xr:uid="{00000000-0005-0000-0000-000049920000}"/>
    <cellStyle name="Normal 3 2 9 2 2 2" xfId="31469" xr:uid="{00000000-0005-0000-0000-00004A920000}"/>
    <cellStyle name="Normal 3 2 9 2 2 3" xfId="31470" xr:uid="{00000000-0005-0000-0000-00004B920000}"/>
    <cellStyle name="Normal 3 2 9 2 3" xfId="31471" xr:uid="{00000000-0005-0000-0000-00004C920000}"/>
    <cellStyle name="Normal 3 2 9 2 4" xfId="31472" xr:uid="{00000000-0005-0000-0000-00004D920000}"/>
    <cellStyle name="Normal 3 2 9 3" xfId="31473" xr:uid="{00000000-0005-0000-0000-00004E920000}"/>
    <cellStyle name="Normal 3 2 9 3 2" xfId="31474" xr:uid="{00000000-0005-0000-0000-00004F920000}"/>
    <cellStyle name="Normal 3 2 9 3 3" xfId="31475" xr:uid="{00000000-0005-0000-0000-000050920000}"/>
    <cellStyle name="Normal 3 2 9 4" xfId="31476" xr:uid="{00000000-0005-0000-0000-000051920000}"/>
    <cellStyle name="Normal 3 2_2015 Annual Rpt" xfId="5007" xr:uid="{00000000-0005-0000-0000-000052920000}"/>
    <cellStyle name="Normal 3 20" xfId="2886" xr:uid="{00000000-0005-0000-0000-000053920000}"/>
    <cellStyle name="Normal 3 20 10" xfId="2887" xr:uid="{00000000-0005-0000-0000-000054920000}"/>
    <cellStyle name="Normal 3 20 10 2" xfId="31477" xr:uid="{00000000-0005-0000-0000-000055920000}"/>
    <cellStyle name="Normal 3 20 10 2 2" xfId="31478" xr:uid="{00000000-0005-0000-0000-000056920000}"/>
    <cellStyle name="Normal 3 20 10 2 2 2" xfId="31479" xr:uid="{00000000-0005-0000-0000-000057920000}"/>
    <cellStyle name="Normal 3 20 10 2 2 3" xfId="31480" xr:uid="{00000000-0005-0000-0000-000058920000}"/>
    <cellStyle name="Normal 3 20 10 2 3" xfId="31481" xr:uid="{00000000-0005-0000-0000-000059920000}"/>
    <cellStyle name="Normal 3 20 10 2 4" xfId="31482" xr:uid="{00000000-0005-0000-0000-00005A920000}"/>
    <cellStyle name="Normal 3 20 10 3" xfId="31483" xr:uid="{00000000-0005-0000-0000-00005B920000}"/>
    <cellStyle name="Normal 3 20 10 3 2" xfId="31484" xr:uid="{00000000-0005-0000-0000-00005C920000}"/>
    <cellStyle name="Normal 3 20 10 3 3" xfId="31485" xr:uid="{00000000-0005-0000-0000-00005D920000}"/>
    <cellStyle name="Normal 3 20 10 4" xfId="31486" xr:uid="{00000000-0005-0000-0000-00005E920000}"/>
    <cellStyle name="Normal 3 20 11" xfId="2888" xr:uid="{00000000-0005-0000-0000-00005F920000}"/>
    <cellStyle name="Normal 3 20 11 2" xfId="31487" xr:uid="{00000000-0005-0000-0000-000060920000}"/>
    <cellStyle name="Normal 3 20 11 2 2" xfId="31488" xr:uid="{00000000-0005-0000-0000-000061920000}"/>
    <cellStyle name="Normal 3 20 11 2 2 2" xfId="31489" xr:uid="{00000000-0005-0000-0000-000062920000}"/>
    <cellStyle name="Normal 3 20 11 2 2 3" xfId="31490" xr:uid="{00000000-0005-0000-0000-000063920000}"/>
    <cellStyle name="Normal 3 20 11 2 3" xfId="31491" xr:uid="{00000000-0005-0000-0000-000064920000}"/>
    <cellStyle name="Normal 3 20 11 2 4" xfId="31492" xr:uid="{00000000-0005-0000-0000-000065920000}"/>
    <cellStyle name="Normal 3 20 11 3" xfId="31493" xr:uid="{00000000-0005-0000-0000-000066920000}"/>
    <cellStyle name="Normal 3 20 11 3 2" xfId="31494" xr:uid="{00000000-0005-0000-0000-000067920000}"/>
    <cellStyle name="Normal 3 20 11 3 3" xfId="31495" xr:uid="{00000000-0005-0000-0000-000068920000}"/>
    <cellStyle name="Normal 3 20 11 4" xfId="31496" xr:uid="{00000000-0005-0000-0000-000069920000}"/>
    <cellStyle name="Normal 3 20 12" xfId="2889" xr:uid="{00000000-0005-0000-0000-00006A920000}"/>
    <cellStyle name="Normal 3 20 12 2" xfId="31497" xr:uid="{00000000-0005-0000-0000-00006B920000}"/>
    <cellStyle name="Normal 3 20 12 2 2" xfId="31498" xr:uid="{00000000-0005-0000-0000-00006C920000}"/>
    <cellStyle name="Normal 3 20 12 2 2 2" xfId="31499" xr:uid="{00000000-0005-0000-0000-00006D920000}"/>
    <cellStyle name="Normal 3 20 12 2 2 3" xfId="31500" xr:uid="{00000000-0005-0000-0000-00006E920000}"/>
    <cellStyle name="Normal 3 20 12 2 3" xfId="31501" xr:uid="{00000000-0005-0000-0000-00006F920000}"/>
    <cellStyle name="Normal 3 20 12 2 4" xfId="31502" xr:uid="{00000000-0005-0000-0000-000070920000}"/>
    <cellStyle name="Normal 3 20 12 3" xfId="31503" xr:uid="{00000000-0005-0000-0000-000071920000}"/>
    <cellStyle name="Normal 3 20 12 3 2" xfId="31504" xr:uid="{00000000-0005-0000-0000-000072920000}"/>
    <cellStyle name="Normal 3 20 12 3 3" xfId="31505" xr:uid="{00000000-0005-0000-0000-000073920000}"/>
    <cellStyle name="Normal 3 20 12 4" xfId="31506" xr:uid="{00000000-0005-0000-0000-000074920000}"/>
    <cellStyle name="Normal 3 20 13" xfId="2890" xr:uid="{00000000-0005-0000-0000-000075920000}"/>
    <cellStyle name="Normal 3 20 13 2" xfId="31507" xr:uid="{00000000-0005-0000-0000-000076920000}"/>
    <cellStyle name="Normal 3 20 13 2 2" xfId="31508" xr:uid="{00000000-0005-0000-0000-000077920000}"/>
    <cellStyle name="Normal 3 20 13 2 2 2" xfId="31509" xr:uid="{00000000-0005-0000-0000-000078920000}"/>
    <cellStyle name="Normal 3 20 13 2 2 3" xfId="31510" xr:uid="{00000000-0005-0000-0000-000079920000}"/>
    <cellStyle name="Normal 3 20 13 2 3" xfId="31511" xr:uid="{00000000-0005-0000-0000-00007A920000}"/>
    <cellStyle name="Normal 3 20 13 2 4" xfId="31512" xr:uid="{00000000-0005-0000-0000-00007B920000}"/>
    <cellStyle name="Normal 3 20 13 3" xfId="31513" xr:uid="{00000000-0005-0000-0000-00007C920000}"/>
    <cellStyle name="Normal 3 20 13 3 2" xfId="31514" xr:uid="{00000000-0005-0000-0000-00007D920000}"/>
    <cellStyle name="Normal 3 20 13 3 3" xfId="31515" xr:uid="{00000000-0005-0000-0000-00007E920000}"/>
    <cellStyle name="Normal 3 20 13 4" xfId="31516" xr:uid="{00000000-0005-0000-0000-00007F920000}"/>
    <cellStyle name="Normal 3 20 14" xfId="2891" xr:uid="{00000000-0005-0000-0000-000080920000}"/>
    <cellStyle name="Normal 3 20 14 2" xfId="31517" xr:uid="{00000000-0005-0000-0000-000081920000}"/>
    <cellStyle name="Normal 3 20 14 2 2" xfId="31518" xr:uid="{00000000-0005-0000-0000-000082920000}"/>
    <cellStyle name="Normal 3 20 14 2 2 2" xfId="31519" xr:uid="{00000000-0005-0000-0000-000083920000}"/>
    <cellStyle name="Normal 3 20 14 2 2 3" xfId="31520" xr:uid="{00000000-0005-0000-0000-000084920000}"/>
    <cellStyle name="Normal 3 20 14 2 3" xfId="31521" xr:uid="{00000000-0005-0000-0000-000085920000}"/>
    <cellStyle name="Normal 3 20 14 2 4" xfId="31522" xr:uid="{00000000-0005-0000-0000-000086920000}"/>
    <cellStyle name="Normal 3 20 14 3" xfId="31523" xr:uid="{00000000-0005-0000-0000-000087920000}"/>
    <cellStyle name="Normal 3 20 14 3 2" xfId="31524" xr:uid="{00000000-0005-0000-0000-000088920000}"/>
    <cellStyle name="Normal 3 20 14 3 3" xfId="31525" xr:uid="{00000000-0005-0000-0000-000089920000}"/>
    <cellStyle name="Normal 3 20 14 4" xfId="31526" xr:uid="{00000000-0005-0000-0000-00008A920000}"/>
    <cellStyle name="Normal 3 20 15" xfId="2892" xr:uid="{00000000-0005-0000-0000-00008B920000}"/>
    <cellStyle name="Normal 3 20 15 2" xfId="31527" xr:uid="{00000000-0005-0000-0000-00008C920000}"/>
    <cellStyle name="Normal 3 20 15 2 2" xfId="31528" xr:uid="{00000000-0005-0000-0000-00008D920000}"/>
    <cellStyle name="Normal 3 20 15 2 2 2" xfId="31529" xr:uid="{00000000-0005-0000-0000-00008E920000}"/>
    <cellStyle name="Normal 3 20 15 2 2 3" xfId="31530" xr:uid="{00000000-0005-0000-0000-00008F920000}"/>
    <cellStyle name="Normal 3 20 15 2 3" xfId="31531" xr:uid="{00000000-0005-0000-0000-000090920000}"/>
    <cellStyle name="Normal 3 20 15 2 4" xfId="31532" xr:uid="{00000000-0005-0000-0000-000091920000}"/>
    <cellStyle name="Normal 3 20 15 3" xfId="31533" xr:uid="{00000000-0005-0000-0000-000092920000}"/>
    <cellStyle name="Normal 3 20 15 3 2" xfId="31534" xr:uid="{00000000-0005-0000-0000-000093920000}"/>
    <cellStyle name="Normal 3 20 15 3 3" xfId="31535" xr:uid="{00000000-0005-0000-0000-000094920000}"/>
    <cellStyle name="Normal 3 20 15 4" xfId="31536" xr:uid="{00000000-0005-0000-0000-000095920000}"/>
    <cellStyle name="Normal 3 20 16" xfId="2893" xr:uid="{00000000-0005-0000-0000-000096920000}"/>
    <cellStyle name="Normal 3 20 16 2" xfId="31537" xr:uid="{00000000-0005-0000-0000-000097920000}"/>
    <cellStyle name="Normal 3 20 16 2 2" xfId="31538" xr:uid="{00000000-0005-0000-0000-000098920000}"/>
    <cellStyle name="Normal 3 20 16 2 2 2" xfId="31539" xr:uid="{00000000-0005-0000-0000-000099920000}"/>
    <cellStyle name="Normal 3 20 16 2 2 3" xfId="31540" xr:uid="{00000000-0005-0000-0000-00009A920000}"/>
    <cellStyle name="Normal 3 20 16 2 3" xfId="31541" xr:uid="{00000000-0005-0000-0000-00009B920000}"/>
    <cellStyle name="Normal 3 20 16 2 4" xfId="31542" xr:uid="{00000000-0005-0000-0000-00009C920000}"/>
    <cellStyle name="Normal 3 20 16 3" xfId="31543" xr:uid="{00000000-0005-0000-0000-00009D920000}"/>
    <cellStyle name="Normal 3 20 16 3 2" xfId="31544" xr:uid="{00000000-0005-0000-0000-00009E920000}"/>
    <cellStyle name="Normal 3 20 16 3 3" xfId="31545" xr:uid="{00000000-0005-0000-0000-00009F920000}"/>
    <cellStyle name="Normal 3 20 16 4" xfId="31546" xr:uid="{00000000-0005-0000-0000-0000A0920000}"/>
    <cellStyle name="Normal 3 20 17" xfId="2894" xr:uid="{00000000-0005-0000-0000-0000A1920000}"/>
    <cellStyle name="Normal 3 20 17 2" xfId="31547" xr:uid="{00000000-0005-0000-0000-0000A2920000}"/>
    <cellStyle name="Normal 3 20 17 2 2" xfId="31548" xr:uid="{00000000-0005-0000-0000-0000A3920000}"/>
    <cellStyle name="Normal 3 20 17 2 2 2" xfId="31549" xr:uid="{00000000-0005-0000-0000-0000A4920000}"/>
    <cellStyle name="Normal 3 20 17 2 2 3" xfId="31550" xr:uid="{00000000-0005-0000-0000-0000A5920000}"/>
    <cellStyle name="Normal 3 20 17 2 3" xfId="31551" xr:uid="{00000000-0005-0000-0000-0000A6920000}"/>
    <cellStyle name="Normal 3 20 17 2 4" xfId="31552" xr:uid="{00000000-0005-0000-0000-0000A7920000}"/>
    <cellStyle name="Normal 3 20 17 3" xfId="31553" xr:uid="{00000000-0005-0000-0000-0000A8920000}"/>
    <cellStyle name="Normal 3 20 17 3 2" xfId="31554" xr:uid="{00000000-0005-0000-0000-0000A9920000}"/>
    <cellStyle name="Normal 3 20 17 3 3" xfId="31555" xr:uid="{00000000-0005-0000-0000-0000AA920000}"/>
    <cellStyle name="Normal 3 20 17 4" xfId="31556" xr:uid="{00000000-0005-0000-0000-0000AB920000}"/>
    <cellStyle name="Normal 3 20 18" xfId="2895" xr:uid="{00000000-0005-0000-0000-0000AC920000}"/>
    <cellStyle name="Normal 3 20 18 2" xfId="31557" xr:uid="{00000000-0005-0000-0000-0000AD920000}"/>
    <cellStyle name="Normal 3 20 18 2 2" xfId="31558" xr:uid="{00000000-0005-0000-0000-0000AE920000}"/>
    <cellStyle name="Normal 3 20 18 2 2 2" xfId="31559" xr:uid="{00000000-0005-0000-0000-0000AF920000}"/>
    <cellStyle name="Normal 3 20 18 2 2 3" xfId="31560" xr:uid="{00000000-0005-0000-0000-0000B0920000}"/>
    <cellStyle name="Normal 3 20 18 2 3" xfId="31561" xr:uid="{00000000-0005-0000-0000-0000B1920000}"/>
    <cellStyle name="Normal 3 20 18 2 4" xfId="31562" xr:uid="{00000000-0005-0000-0000-0000B2920000}"/>
    <cellStyle name="Normal 3 20 18 3" xfId="31563" xr:uid="{00000000-0005-0000-0000-0000B3920000}"/>
    <cellStyle name="Normal 3 20 18 3 2" xfId="31564" xr:uid="{00000000-0005-0000-0000-0000B4920000}"/>
    <cellStyle name="Normal 3 20 18 3 3" xfId="31565" xr:uid="{00000000-0005-0000-0000-0000B5920000}"/>
    <cellStyle name="Normal 3 20 18 4" xfId="31566" xr:uid="{00000000-0005-0000-0000-0000B6920000}"/>
    <cellStyle name="Normal 3 20 19" xfId="2896" xr:uid="{00000000-0005-0000-0000-0000B7920000}"/>
    <cellStyle name="Normal 3 20 19 2" xfId="31567" xr:uid="{00000000-0005-0000-0000-0000B8920000}"/>
    <cellStyle name="Normal 3 20 19 2 2" xfId="31568" xr:uid="{00000000-0005-0000-0000-0000B9920000}"/>
    <cellStyle name="Normal 3 20 19 2 2 2" xfId="31569" xr:uid="{00000000-0005-0000-0000-0000BA920000}"/>
    <cellStyle name="Normal 3 20 19 2 2 3" xfId="31570" xr:uid="{00000000-0005-0000-0000-0000BB920000}"/>
    <cellStyle name="Normal 3 20 19 2 3" xfId="31571" xr:uid="{00000000-0005-0000-0000-0000BC920000}"/>
    <cellStyle name="Normal 3 20 19 2 4" xfId="31572" xr:uid="{00000000-0005-0000-0000-0000BD920000}"/>
    <cellStyle name="Normal 3 20 19 3" xfId="31573" xr:uid="{00000000-0005-0000-0000-0000BE920000}"/>
    <cellStyle name="Normal 3 20 19 3 2" xfId="31574" xr:uid="{00000000-0005-0000-0000-0000BF920000}"/>
    <cellStyle name="Normal 3 20 19 3 3" xfId="31575" xr:uid="{00000000-0005-0000-0000-0000C0920000}"/>
    <cellStyle name="Normal 3 20 19 4" xfId="31576" xr:uid="{00000000-0005-0000-0000-0000C1920000}"/>
    <cellStyle name="Normal 3 20 2" xfId="2897" xr:uid="{00000000-0005-0000-0000-0000C2920000}"/>
    <cellStyle name="Normal 3 20 2 2" xfId="31577" xr:uid="{00000000-0005-0000-0000-0000C3920000}"/>
    <cellStyle name="Normal 3 20 2 2 2" xfId="31578" xr:uid="{00000000-0005-0000-0000-0000C4920000}"/>
    <cellStyle name="Normal 3 20 2 2 2 2" xfId="31579" xr:uid="{00000000-0005-0000-0000-0000C5920000}"/>
    <cellStyle name="Normal 3 20 2 2 2 3" xfId="31580" xr:uid="{00000000-0005-0000-0000-0000C6920000}"/>
    <cellStyle name="Normal 3 20 2 2 3" xfId="31581" xr:uid="{00000000-0005-0000-0000-0000C7920000}"/>
    <cellStyle name="Normal 3 20 2 2 4" xfId="31582" xr:uid="{00000000-0005-0000-0000-0000C8920000}"/>
    <cellStyle name="Normal 3 20 2 3" xfId="31583" xr:uid="{00000000-0005-0000-0000-0000C9920000}"/>
    <cellStyle name="Normal 3 20 2 3 2" xfId="31584" xr:uid="{00000000-0005-0000-0000-0000CA920000}"/>
    <cellStyle name="Normal 3 20 2 3 3" xfId="31585" xr:uid="{00000000-0005-0000-0000-0000CB920000}"/>
    <cellStyle name="Normal 3 20 2 4" xfId="31586" xr:uid="{00000000-0005-0000-0000-0000CC920000}"/>
    <cellStyle name="Normal 3 20 20" xfId="2898" xr:uid="{00000000-0005-0000-0000-0000CD920000}"/>
    <cellStyle name="Normal 3 20 20 2" xfId="31587" xr:uid="{00000000-0005-0000-0000-0000CE920000}"/>
    <cellStyle name="Normal 3 20 20 2 2" xfId="31588" xr:uid="{00000000-0005-0000-0000-0000CF920000}"/>
    <cellStyle name="Normal 3 20 20 2 2 2" xfId="31589" xr:uid="{00000000-0005-0000-0000-0000D0920000}"/>
    <cellStyle name="Normal 3 20 20 2 2 3" xfId="31590" xr:uid="{00000000-0005-0000-0000-0000D1920000}"/>
    <cellStyle name="Normal 3 20 20 2 3" xfId="31591" xr:uid="{00000000-0005-0000-0000-0000D2920000}"/>
    <cellStyle name="Normal 3 20 20 2 4" xfId="31592" xr:uid="{00000000-0005-0000-0000-0000D3920000}"/>
    <cellStyle name="Normal 3 20 20 3" xfId="31593" xr:uid="{00000000-0005-0000-0000-0000D4920000}"/>
    <cellStyle name="Normal 3 20 20 3 2" xfId="31594" xr:uid="{00000000-0005-0000-0000-0000D5920000}"/>
    <cellStyle name="Normal 3 20 20 3 3" xfId="31595" xr:uid="{00000000-0005-0000-0000-0000D6920000}"/>
    <cellStyle name="Normal 3 20 20 4" xfId="31596" xr:uid="{00000000-0005-0000-0000-0000D7920000}"/>
    <cellStyle name="Normal 3 20 21" xfId="2899" xr:uid="{00000000-0005-0000-0000-0000D8920000}"/>
    <cellStyle name="Normal 3 20 21 2" xfId="31597" xr:uid="{00000000-0005-0000-0000-0000D9920000}"/>
    <cellStyle name="Normal 3 20 21 2 2" xfId="31598" xr:uid="{00000000-0005-0000-0000-0000DA920000}"/>
    <cellStyle name="Normal 3 20 21 2 2 2" xfId="31599" xr:uid="{00000000-0005-0000-0000-0000DB920000}"/>
    <cellStyle name="Normal 3 20 21 2 2 3" xfId="31600" xr:uid="{00000000-0005-0000-0000-0000DC920000}"/>
    <cellStyle name="Normal 3 20 21 2 3" xfId="31601" xr:uid="{00000000-0005-0000-0000-0000DD920000}"/>
    <cellStyle name="Normal 3 20 21 2 4" xfId="31602" xr:uid="{00000000-0005-0000-0000-0000DE920000}"/>
    <cellStyle name="Normal 3 20 21 3" xfId="31603" xr:uid="{00000000-0005-0000-0000-0000DF920000}"/>
    <cellStyle name="Normal 3 20 21 3 2" xfId="31604" xr:uid="{00000000-0005-0000-0000-0000E0920000}"/>
    <cellStyle name="Normal 3 20 21 3 3" xfId="31605" xr:uid="{00000000-0005-0000-0000-0000E1920000}"/>
    <cellStyle name="Normal 3 20 21 4" xfId="31606" xr:uid="{00000000-0005-0000-0000-0000E2920000}"/>
    <cellStyle name="Normal 3 20 22" xfId="2900" xr:uid="{00000000-0005-0000-0000-0000E3920000}"/>
    <cellStyle name="Normal 3 20 22 2" xfId="31607" xr:uid="{00000000-0005-0000-0000-0000E4920000}"/>
    <cellStyle name="Normal 3 20 22 2 2" xfId="31608" xr:uid="{00000000-0005-0000-0000-0000E5920000}"/>
    <cellStyle name="Normal 3 20 22 2 2 2" xfId="31609" xr:uid="{00000000-0005-0000-0000-0000E6920000}"/>
    <cellStyle name="Normal 3 20 22 2 2 3" xfId="31610" xr:uid="{00000000-0005-0000-0000-0000E7920000}"/>
    <cellStyle name="Normal 3 20 22 2 3" xfId="31611" xr:uid="{00000000-0005-0000-0000-0000E8920000}"/>
    <cellStyle name="Normal 3 20 22 2 4" xfId="31612" xr:uid="{00000000-0005-0000-0000-0000E9920000}"/>
    <cellStyle name="Normal 3 20 22 3" xfId="31613" xr:uid="{00000000-0005-0000-0000-0000EA920000}"/>
    <cellStyle name="Normal 3 20 22 3 2" xfId="31614" xr:uid="{00000000-0005-0000-0000-0000EB920000}"/>
    <cellStyle name="Normal 3 20 22 3 3" xfId="31615" xr:uid="{00000000-0005-0000-0000-0000EC920000}"/>
    <cellStyle name="Normal 3 20 22 4" xfId="31616" xr:uid="{00000000-0005-0000-0000-0000ED920000}"/>
    <cellStyle name="Normal 3 20 23" xfId="2901" xr:uid="{00000000-0005-0000-0000-0000EE920000}"/>
    <cellStyle name="Normal 3 20 23 2" xfId="31617" xr:uid="{00000000-0005-0000-0000-0000EF920000}"/>
    <cellStyle name="Normal 3 20 23 2 2" xfId="31618" xr:uid="{00000000-0005-0000-0000-0000F0920000}"/>
    <cellStyle name="Normal 3 20 23 2 2 2" xfId="31619" xr:uid="{00000000-0005-0000-0000-0000F1920000}"/>
    <cellStyle name="Normal 3 20 23 2 2 3" xfId="31620" xr:uid="{00000000-0005-0000-0000-0000F2920000}"/>
    <cellStyle name="Normal 3 20 23 2 3" xfId="31621" xr:uid="{00000000-0005-0000-0000-0000F3920000}"/>
    <cellStyle name="Normal 3 20 23 2 4" xfId="31622" xr:uid="{00000000-0005-0000-0000-0000F4920000}"/>
    <cellStyle name="Normal 3 20 23 3" xfId="31623" xr:uid="{00000000-0005-0000-0000-0000F5920000}"/>
    <cellStyle name="Normal 3 20 23 3 2" xfId="31624" xr:uid="{00000000-0005-0000-0000-0000F6920000}"/>
    <cellStyle name="Normal 3 20 23 3 3" xfId="31625" xr:uid="{00000000-0005-0000-0000-0000F7920000}"/>
    <cellStyle name="Normal 3 20 23 4" xfId="31626" xr:uid="{00000000-0005-0000-0000-0000F8920000}"/>
    <cellStyle name="Normal 3 20 24" xfId="31627" xr:uid="{00000000-0005-0000-0000-0000F9920000}"/>
    <cellStyle name="Normal 3 20 24 2" xfId="31628" xr:uid="{00000000-0005-0000-0000-0000FA920000}"/>
    <cellStyle name="Normal 3 20 24 2 2" xfId="31629" xr:uid="{00000000-0005-0000-0000-0000FB920000}"/>
    <cellStyle name="Normal 3 20 24 2 3" xfId="31630" xr:uid="{00000000-0005-0000-0000-0000FC920000}"/>
    <cellStyle name="Normal 3 20 24 3" xfId="31631" xr:uid="{00000000-0005-0000-0000-0000FD920000}"/>
    <cellStyle name="Normal 3 20 24 4" xfId="31632" xr:uid="{00000000-0005-0000-0000-0000FE920000}"/>
    <cellStyle name="Normal 3 20 25" xfId="31633" xr:uid="{00000000-0005-0000-0000-0000FF920000}"/>
    <cellStyle name="Normal 3 20 25 2" xfId="31634" xr:uid="{00000000-0005-0000-0000-000000930000}"/>
    <cellStyle name="Normal 3 20 25 3" xfId="31635" xr:uid="{00000000-0005-0000-0000-000001930000}"/>
    <cellStyle name="Normal 3 20 26" xfId="31636" xr:uid="{00000000-0005-0000-0000-000002930000}"/>
    <cellStyle name="Normal 3 20 3" xfId="2902" xr:uid="{00000000-0005-0000-0000-000003930000}"/>
    <cellStyle name="Normal 3 20 3 2" xfId="31637" xr:uid="{00000000-0005-0000-0000-000004930000}"/>
    <cellStyle name="Normal 3 20 3 2 2" xfId="31638" xr:uid="{00000000-0005-0000-0000-000005930000}"/>
    <cellStyle name="Normal 3 20 3 2 2 2" xfId="31639" xr:uid="{00000000-0005-0000-0000-000006930000}"/>
    <cellStyle name="Normal 3 20 3 2 2 3" xfId="31640" xr:uid="{00000000-0005-0000-0000-000007930000}"/>
    <cellStyle name="Normal 3 20 3 2 3" xfId="31641" xr:uid="{00000000-0005-0000-0000-000008930000}"/>
    <cellStyle name="Normal 3 20 3 2 4" xfId="31642" xr:uid="{00000000-0005-0000-0000-000009930000}"/>
    <cellStyle name="Normal 3 20 3 3" xfId="31643" xr:uid="{00000000-0005-0000-0000-00000A930000}"/>
    <cellStyle name="Normal 3 20 3 3 2" xfId="31644" xr:uid="{00000000-0005-0000-0000-00000B930000}"/>
    <cellStyle name="Normal 3 20 3 3 3" xfId="31645" xr:uid="{00000000-0005-0000-0000-00000C930000}"/>
    <cellStyle name="Normal 3 20 3 4" xfId="31646" xr:uid="{00000000-0005-0000-0000-00000D930000}"/>
    <cellStyle name="Normal 3 20 4" xfId="2903" xr:uid="{00000000-0005-0000-0000-00000E930000}"/>
    <cellStyle name="Normal 3 20 4 2" xfId="31647" xr:uid="{00000000-0005-0000-0000-00000F930000}"/>
    <cellStyle name="Normal 3 20 4 2 2" xfId="31648" xr:uid="{00000000-0005-0000-0000-000010930000}"/>
    <cellStyle name="Normal 3 20 4 2 2 2" xfId="31649" xr:uid="{00000000-0005-0000-0000-000011930000}"/>
    <cellStyle name="Normal 3 20 4 2 2 3" xfId="31650" xr:uid="{00000000-0005-0000-0000-000012930000}"/>
    <cellStyle name="Normal 3 20 4 2 3" xfId="31651" xr:uid="{00000000-0005-0000-0000-000013930000}"/>
    <cellStyle name="Normal 3 20 4 2 4" xfId="31652" xr:uid="{00000000-0005-0000-0000-000014930000}"/>
    <cellStyle name="Normal 3 20 4 3" xfId="31653" xr:uid="{00000000-0005-0000-0000-000015930000}"/>
    <cellStyle name="Normal 3 20 4 3 2" xfId="31654" xr:uid="{00000000-0005-0000-0000-000016930000}"/>
    <cellStyle name="Normal 3 20 4 3 3" xfId="31655" xr:uid="{00000000-0005-0000-0000-000017930000}"/>
    <cellStyle name="Normal 3 20 4 4" xfId="31656" xr:uid="{00000000-0005-0000-0000-000018930000}"/>
    <cellStyle name="Normal 3 20 5" xfId="2904" xr:uid="{00000000-0005-0000-0000-000019930000}"/>
    <cellStyle name="Normal 3 20 5 2" xfId="31657" xr:uid="{00000000-0005-0000-0000-00001A930000}"/>
    <cellStyle name="Normal 3 20 5 2 2" xfId="31658" xr:uid="{00000000-0005-0000-0000-00001B930000}"/>
    <cellStyle name="Normal 3 20 5 2 2 2" xfId="31659" xr:uid="{00000000-0005-0000-0000-00001C930000}"/>
    <cellStyle name="Normal 3 20 5 2 2 3" xfId="31660" xr:uid="{00000000-0005-0000-0000-00001D930000}"/>
    <cellStyle name="Normal 3 20 5 2 3" xfId="31661" xr:uid="{00000000-0005-0000-0000-00001E930000}"/>
    <cellStyle name="Normal 3 20 5 2 4" xfId="31662" xr:uid="{00000000-0005-0000-0000-00001F930000}"/>
    <cellStyle name="Normal 3 20 5 3" xfId="31663" xr:uid="{00000000-0005-0000-0000-000020930000}"/>
    <cellStyle name="Normal 3 20 5 3 2" xfId="31664" xr:uid="{00000000-0005-0000-0000-000021930000}"/>
    <cellStyle name="Normal 3 20 5 3 3" xfId="31665" xr:uid="{00000000-0005-0000-0000-000022930000}"/>
    <cellStyle name="Normal 3 20 5 4" xfId="31666" xr:uid="{00000000-0005-0000-0000-000023930000}"/>
    <cellStyle name="Normal 3 20 6" xfId="2905" xr:uid="{00000000-0005-0000-0000-000024930000}"/>
    <cellStyle name="Normal 3 20 6 2" xfId="31667" xr:uid="{00000000-0005-0000-0000-000025930000}"/>
    <cellStyle name="Normal 3 20 6 2 2" xfId="31668" xr:uid="{00000000-0005-0000-0000-000026930000}"/>
    <cellStyle name="Normal 3 20 6 2 2 2" xfId="31669" xr:uid="{00000000-0005-0000-0000-000027930000}"/>
    <cellStyle name="Normal 3 20 6 2 2 3" xfId="31670" xr:uid="{00000000-0005-0000-0000-000028930000}"/>
    <cellStyle name="Normal 3 20 6 2 3" xfId="31671" xr:uid="{00000000-0005-0000-0000-000029930000}"/>
    <cellStyle name="Normal 3 20 6 2 4" xfId="31672" xr:uid="{00000000-0005-0000-0000-00002A930000}"/>
    <cellStyle name="Normal 3 20 6 3" xfId="31673" xr:uid="{00000000-0005-0000-0000-00002B930000}"/>
    <cellStyle name="Normal 3 20 6 3 2" xfId="31674" xr:uid="{00000000-0005-0000-0000-00002C930000}"/>
    <cellStyle name="Normal 3 20 6 3 3" xfId="31675" xr:uid="{00000000-0005-0000-0000-00002D930000}"/>
    <cellStyle name="Normal 3 20 6 4" xfId="31676" xr:uid="{00000000-0005-0000-0000-00002E930000}"/>
    <cellStyle name="Normal 3 20 7" xfId="2906" xr:uid="{00000000-0005-0000-0000-00002F930000}"/>
    <cellStyle name="Normal 3 20 7 2" xfId="31677" xr:uid="{00000000-0005-0000-0000-000030930000}"/>
    <cellStyle name="Normal 3 20 7 2 2" xfId="31678" xr:uid="{00000000-0005-0000-0000-000031930000}"/>
    <cellStyle name="Normal 3 20 7 2 2 2" xfId="31679" xr:uid="{00000000-0005-0000-0000-000032930000}"/>
    <cellStyle name="Normal 3 20 7 2 2 3" xfId="31680" xr:uid="{00000000-0005-0000-0000-000033930000}"/>
    <cellStyle name="Normal 3 20 7 2 3" xfId="31681" xr:uid="{00000000-0005-0000-0000-000034930000}"/>
    <cellStyle name="Normal 3 20 7 2 4" xfId="31682" xr:uid="{00000000-0005-0000-0000-000035930000}"/>
    <cellStyle name="Normal 3 20 7 3" xfId="31683" xr:uid="{00000000-0005-0000-0000-000036930000}"/>
    <cellStyle name="Normal 3 20 7 3 2" xfId="31684" xr:uid="{00000000-0005-0000-0000-000037930000}"/>
    <cellStyle name="Normal 3 20 7 3 3" xfId="31685" xr:uid="{00000000-0005-0000-0000-000038930000}"/>
    <cellStyle name="Normal 3 20 7 4" xfId="31686" xr:uid="{00000000-0005-0000-0000-000039930000}"/>
    <cellStyle name="Normal 3 20 8" xfId="2907" xr:uid="{00000000-0005-0000-0000-00003A930000}"/>
    <cellStyle name="Normal 3 20 8 2" xfId="31687" xr:uid="{00000000-0005-0000-0000-00003B930000}"/>
    <cellStyle name="Normal 3 20 8 2 2" xfId="31688" xr:uid="{00000000-0005-0000-0000-00003C930000}"/>
    <cellStyle name="Normal 3 20 8 2 2 2" xfId="31689" xr:uid="{00000000-0005-0000-0000-00003D930000}"/>
    <cellStyle name="Normal 3 20 8 2 2 3" xfId="31690" xr:uid="{00000000-0005-0000-0000-00003E930000}"/>
    <cellStyle name="Normal 3 20 8 2 3" xfId="31691" xr:uid="{00000000-0005-0000-0000-00003F930000}"/>
    <cellStyle name="Normal 3 20 8 2 4" xfId="31692" xr:uid="{00000000-0005-0000-0000-000040930000}"/>
    <cellStyle name="Normal 3 20 8 3" xfId="31693" xr:uid="{00000000-0005-0000-0000-000041930000}"/>
    <cellStyle name="Normal 3 20 8 3 2" xfId="31694" xr:uid="{00000000-0005-0000-0000-000042930000}"/>
    <cellStyle name="Normal 3 20 8 3 3" xfId="31695" xr:uid="{00000000-0005-0000-0000-000043930000}"/>
    <cellStyle name="Normal 3 20 8 4" xfId="31696" xr:uid="{00000000-0005-0000-0000-000044930000}"/>
    <cellStyle name="Normal 3 20 9" xfId="2908" xr:uid="{00000000-0005-0000-0000-000045930000}"/>
    <cellStyle name="Normal 3 20 9 2" xfId="31697" xr:uid="{00000000-0005-0000-0000-000046930000}"/>
    <cellStyle name="Normal 3 20 9 2 2" xfId="31698" xr:uid="{00000000-0005-0000-0000-000047930000}"/>
    <cellStyle name="Normal 3 20 9 2 2 2" xfId="31699" xr:uid="{00000000-0005-0000-0000-000048930000}"/>
    <cellStyle name="Normal 3 20 9 2 2 3" xfId="31700" xr:uid="{00000000-0005-0000-0000-000049930000}"/>
    <cellStyle name="Normal 3 20 9 2 3" xfId="31701" xr:uid="{00000000-0005-0000-0000-00004A930000}"/>
    <cellStyle name="Normal 3 20 9 2 4" xfId="31702" xr:uid="{00000000-0005-0000-0000-00004B930000}"/>
    <cellStyle name="Normal 3 20 9 3" xfId="31703" xr:uid="{00000000-0005-0000-0000-00004C930000}"/>
    <cellStyle name="Normal 3 20 9 3 2" xfId="31704" xr:uid="{00000000-0005-0000-0000-00004D930000}"/>
    <cellStyle name="Normal 3 20 9 3 3" xfId="31705" xr:uid="{00000000-0005-0000-0000-00004E930000}"/>
    <cellStyle name="Normal 3 20 9 4" xfId="31706" xr:uid="{00000000-0005-0000-0000-00004F930000}"/>
    <cellStyle name="Normal 3 21" xfId="2909" xr:uid="{00000000-0005-0000-0000-000050930000}"/>
    <cellStyle name="Normal 3 21 10" xfId="2910" xr:uid="{00000000-0005-0000-0000-000051930000}"/>
    <cellStyle name="Normal 3 21 10 2" xfId="31707" xr:uid="{00000000-0005-0000-0000-000052930000}"/>
    <cellStyle name="Normal 3 21 10 2 2" xfId="31708" xr:uid="{00000000-0005-0000-0000-000053930000}"/>
    <cellStyle name="Normal 3 21 10 2 2 2" xfId="31709" xr:uid="{00000000-0005-0000-0000-000054930000}"/>
    <cellStyle name="Normal 3 21 10 2 2 3" xfId="31710" xr:uid="{00000000-0005-0000-0000-000055930000}"/>
    <cellStyle name="Normal 3 21 10 2 3" xfId="31711" xr:uid="{00000000-0005-0000-0000-000056930000}"/>
    <cellStyle name="Normal 3 21 10 2 4" xfId="31712" xr:uid="{00000000-0005-0000-0000-000057930000}"/>
    <cellStyle name="Normal 3 21 10 3" xfId="31713" xr:uid="{00000000-0005-0000-0000-000058930000}"/>
    <cellStyle name="Normal 3 21 10 3 2" xfId="31714" xr:uid="{00000000-0005-0000-0000-000059930000}"/>
    <cellStyle name="Normal 3 21 10 3 3" xfId="31715" xr:uid="{00000000-0005-0000-0000-00005A930000}"/>
    <cellStyle name="Normal 3 21 10 4" xfId="31716" xr:uid="{00000000-0005-0000-0000-00005B930000}"/>
    <cellStyle name="Normal 3 21 11" xfId="2911" xr:uid="{00000000-0005-0000-0000-00005C930000}"/>
    <cellStyle name="Normal 3 21 11 2" xfId="31717" xr:uid="{00000000-0005-0000-0000-00005D930000}"/>
    <cellStyle name="Normal 3 21 11 2 2" xfId="31718" xr:uid="{00000000-0005-0000-0000-00005E930000}"/>
    <cellStyle name="Normal 3 21 11 2 2 2" xfId="31719" xr:uid="{00000000-0005-0000-0000-00005F930000}"/>
    <cellStyle name="Normal 3 21 11 2 2 3" xfId="31720" xr:uid="{00000000-0005-0000-0000-000060930000}"/>
    <cellStyle name="Normal 3 21 11 2 3" xfId="31721" xr:uid="{00000000-0005-0000-0000-000061930000}"/>
    <cellStyle name="Normal 3 21 11 2 4" xfId="31722" xr:uid="{00000000-0005-0000-0000-000062930000}"/>
    <cellStyle name="Normal 3 21 11 3" xfId="31723" xr:uid="{00000000-0005-0000-0000-000063930000}"/>
    <cellStyle name="Normal 3 21 11 3 2" xfId="31724" xr:uid="{00000000-0005-0000-0000-000064930000}"/>
    <cellStyle name="Normal 3 21 11 3 3" xfId="31725" xr:uid="{00000000-0005-0000-0000-000065930000}"/>
    <cellStyle name="Normal 3 21 11 4" xfId="31726" xr:uid="{00000000-0005-0000-0000-000066930000}"/>
    <cellStyle name="Normal 3 21 12" xfId="2912" xr:uid="{00000000-0005-0000-0000-000067930000}"/>
    <cellStyle name="Normal 3 21 12 2" xfId="31727" xr:uid="{00000000-0005-0000-0000-000068930000}"/>
    <cellStyle name="Normal 3 21 12 2 2" xfId="31728" xr:uid="{00000000-0005-0000-0000-000069930000}"/>
    <cellStyle name="Normal 3 21 12 2 2 2" xfId="31729" xr:uid="{00000000-0005-0000-0000-00006A930000}"/>
    <cellStyle name="Normal 3 21 12 2 2 3" xfId="31730" xr:uid="{00000000-0005-0000-0000-00006B930000}"/>
    <cellStyle name="Normal 3 21 12 2 3" xfId="31731" xr:uid="{00000000-0005-0000-0000-00006C930000}"/>
    <cellStyle name="Normal 3 21 12 2 4" xfId="31732" xr:uid="{00000000-0005-0000-0000-00006D930000}"/>
    <cellStyle name="Normal 3 21 12 3" xfId="31733" xr:uid="{00000000-0005-0000-0000-00006E930000}"/>
    <cellStyle name="Normal 3 21 12 3 2" xfId="31734" xr:uid="{00000000-0005-0000-0000-00006F930000}"/>
    <cellStyle name="Normal 3 21 12 3 3" xfId="31735" xr:uid="{00000000-0005-0000-0000-000070930000}"/>
    <cellStyle name="Normal 3 21 12 4" xfId="31736" xr:uid="{00000000-0005-0000-0000-000071930000}"/>
    <cellStyle name="Normal 3 21 13" xfId="2913" xr:uid="{00000000-0005-0000-0000-000072930000}"/>
    <cellStyle name="Normal 3 21 13 2" xfId="31737" xr:uid="{00000000-0005-0000-0000-000073930000}"/>
    <cellStyle name="Normal 3 21 13 2 2" xfId="31738" xr:uid="{00000000-0005-0000-0000-000074930000}"/>
    <cellStyle name="Normal 3 21 13 2 2 2" xfId="31739" xr:uid="{00000000-0005-0000-0000-000075930000}"/>
    <cellStyle name="Normal 3 21 13 2 2 3" xfId="31740" xr:uid="{00000000-0005-0000-0000-000076930000}"/>
    <cellStyle name="Normal 3 21 13 2 3" xfId="31741" xr:uid="{00000000-0005-0000-0000-000077930000}"/>
    <cellStyle name="Normal 3 21 13 2 4" xfId="31742" xr:uid="{00000000-0005-0000-0000-000078930000}"/>
    <cellStyle name="Normal 3 21 13 3" xfId="31743" xr:uid="{00000000-0005-0000-0000-000079930000}"/>
    <cellStyle name="Normal 3 21 13 3 2" xfId="31744" xr:uid="{00000000-0005-0000-0000-00007A930000}"/>
    <cellStyle name="Normal 3 21 13 3 3" xfId="31745" xr:uid="{00000000-0005-0000-0000-00007B930000}"/>
    <cellStyle name="Normal 3 21 13 4" xfId="31746" xr:uid="{00000000-0005-0000-0000-00007C930000}"/>
    <cellStyle name="Normal 3 21 14" xfId="2914" xr:uid="{00000000-0005-0000-0000-00007D930000}"/>
    <cellStyle name="Normal 3 21 14 2" xfId="31747" xr:uid="{00000000-0005-0000-0000-00007E930000}"/>
    <cellStyle name="Normal 3 21 14 2 2" xfId="31748" xr:uid="{00000000-0005-0000-0000-00007F930000}"/>
    <cellStyle name="Normal 3 21 14 2 2 2" xfId="31749" xr:uid="{00000000-0005-0000-0000-000080930000}"/>
    <cellStyle name="Normal 3 21 14 2 2 3" xfId="31750" xr:uid="{00000000-0005-0000-0000-000081930000}"/>
    <cellStyle name="Normal 3 21 14 2 3" xfId="31751" xr:uid="{00000000-0005-0000-0000-000082930000}"/>
    <cellStyle name="Normal 3 21 14 2 4" xfId="31752" xr:uid="{00000000-0005-0000-0000-000083930000}"/>
    <cellStyle name="Normal 3 21 14 3" xfId="31753" xr:uid="{00000000-0005-0000-0000-000084930000}"/>
    <cellStyle name="Normal 3 21 14 3 2" xfId="31754" xr:uid="{00000000-0005-0000-0000-000085930000}"/>
    <cellStyle name="Normal 3 21 14 3 3" xfId="31755" xr:uid="{00000000-0005-0000-0000-000086930000}"/>
    <cellStyle name="Normal 3 21 14 4" xfId="31756" xr:uid="{00000000-0005-0000-0000-000087930000}"/>
    <cellStyle name="Normal 3 21 15" xfId="2915" xr:uid="{00000000-0005-0000-0000-000088930000}"/>
    <cellStyle name="Normal 3 21 15 2" xfId="31757" xr:uid="{00000000-0005-0000-0000-000089930000}"/>
    <cellStyle name="Normal 3 21 15 2 2" xfId="31758" xr:uid="{00000000-0005-0000-0000-00008A930000}"/>
    <cellStyle name="Normal 3 21 15 2 2 2" xfId="31759" xr:uid="{00000000-0005-0000-0000-00008B930000}"/>
    <cellStyle name="Normal 3 21 15 2 2 3" xfId="31760" xr:uid="{00000000-0005-0000-0000-00008C930000}"/>
    <cellStyle name="Normal 3 21 15 2 3" xfId="31761" xr:uid="{00000000-0005-0000-0000-00008D930000}"/>
    <cellStyle name="Normal 3 21 15 2 4" xfId="31762" xr:uid="{00000000-0005-0000-0000-00008E930000}"/>
    <cellStyle name="Normal 3 21 15 3" xfId="31763" xr:uid="{00000000-0005-0000-0000-00008F930000}"/>
    <cellStyle name="Normal 3 21 15 3 2" xfId="31764" xr:uid="{00000000-0005-0000-0000-000090930000}"/>
    <cellStyle name="Normal 3 21 15 3 3" xfId="31765" xr:uid="{00000000-0005-0000-0000-000091930000}"/>
    <cellStyle name="Normal 3 21 15 4" xfId="31766" xr:uid="{00000000-0005-0000-0000-000092930000}"/>
    <cellStyle name="Normal 3 21 16" xfId="2916" xr:uid="{00000000-0005-0000-0000-000093930000}"/>
    <cellStyle name="Normal 3 21 16 2" xfId="31767" xr:uid="{00000000-0005-0000-0000-000094930000}"/>
    <cellStyle name="Normal 3 21 16 2 2" xfId="31768" xr:uid="{00000000-0005-0000-0000-000095930000}"/>
    <cellStyle name="Normal 3 21 16 2 2 2" xfId="31769" xr:uid="{00000000-0005-0000-0000-000096930000}"/>
    <cellStyle name="Normal 3 21 16 2 2 3" xfId="31770" xr:uid="{00000000-0005-0000-0000-000097930000}"/>
    <cellStyle name="Normal 3 21 16 2 3" xfId="31771" xr:uid="{00000000-0005-0000-0000-000098930000}"/>
    <cellStyle name="Normal 3 21 16 2 4" xfId="31772" xr:uid="{00000000-0005-0000-0000-000099930000}"/>
    <cellStyle name="Normal 3 21 16 3" xfId="31773" xr:uid="{00000000-0005-0000-0000-00009A930000}"/>
    <cellStyle name="Normal 3 21 16 3 2" xfId="31774" xr:uid="{00000000-0005-0000-0000-00009B930000}"/>
    <cellStyle name="Normal 3 21 16 3 3" xfId="31775" xr:uid="{00000000-0005-0000-0000-00009C930000}"/>
    <cellStyle name="Normal 3 21 16 4" xfId="31776" xr:uid="{00000000-0005-0000-0000-00009D930000}"/>
    <cellStyle name="Normal 3 21 17" xfId="2917" xr:uid="{00000000-0005-0000-0000-00009E930000}"/>
    <cellStyle name="Normal 3 21 17 2" xfId="31777" xr:uid="{00000000-0005-0000-0000-00009F930000}"/>
    <cellStyle name="Normal 3 21 17 2 2" xfId="31778" xr:uid="{00000000-0005-0000-0000-0000A0930000}"/>
    <cellStyle name="Normal 3 21 17 2 2 2" xfId="31779" xr:uid="{00000000-0005-0000-0000-0000A1930000}"/>
    <cellStyle name="Normal 3 21 17 2 2 3" xfId="31780" xr:uid="{00000000-0005-0000-0000-0000A2930000}"/>
    <cellStyle name="Normal 3 21 17 2 3" xfId="31781" xr:uid="{00000000-0005-0000-0000-0000A3930000}"/>
    <cellStyle name="Normal 3 21 17 2 4" xfId="31782" xr:uid="{00000000-0005-0000-0000-0000A4930000}"/>
    <cellStyle name="Normal 3 21 17 3" xfId="31783" xr:uid="{00000000-0005-0000-0000-0000A5930000}"/>
    <cellStyle name="Normal 3 21 17 3 2" xfId="31784" xr:uid="{00000000-0005-0000-0000-0000A6930000}"/>
    <cellStyle name="Normal 3 21 17 3 3" xfId="31785" xr:uid="{00000000-0005-0000-0000-0000A7930000}"/>
    <cellStyle name="Normal 3 21 17 4" xfId="31786" xr:uid="{00000000-0005-0000-0000-0000A8930000}"/>
    <cellStyle name="Normal 3 21 18" xfId="2918" xr:uid="{00000000-0005-0000-0000-0000A9930000}"/>
    <cellStyle name="Normal 3 21 18 2" xfId="31787" xr:uid="{00000000-0005-0000-0000-0000AA930000}"/>
    <cellStyle name="Normal 3 21 18 2 2" xfId="31788" xr:uid="{00000000-0005-0000-0000-0000AB930000}"/>
    <cellStyle name="Normal 3 21 18 2 2 2" xfId="31789" xr:uid="{00000000-0005-0000-0000-0000AC930000}"/>
    <cellStyle name="Normal 3 21 18 2 2 3" xfId="31790" xr:uid="{00000000-0005-0000-0000-0000AD930000}"/>
    <cellStyle name="Normal 3 21 18 2 3" xfId="31791" xr:uid="{00000000-0005-0000-0000-0000AE930000}"/>
    <cellStyle name="Normal 3 21 18 2 4" xfId="31792" xr:uid="{00000000-0005-0000-0000-0000AF930000}"/>
    <cellStyle name="Normal 3 21 18 3" xfId="31793" xr:uid="{00000000-0005-0000-0000-0000B0930000}"/>
    <cellStyle name="Normal 3 21 18 3 2" xfId="31794" xr:uid="{00000000-0005-0000-0000-0000B1930000}"/>
    <cellStyle name="Normal 3 21 18 3 3" xfId="31795" xr:uid="{00000000-0005-0000-0000-0000B2930000}"/>
    <cellStyle name="Normal 3 21 18 4" xfId="31796" xr:uid="{00000000-0005-0000-0000-0000B3930000}"/>
    <cellStyle name="Normal 3 21 19" xfId="2919" xr:uid="{00000000-0005-0000-0000-0000B4930000}"/>
    <cellStyle name="Normal 3 21 19 2" xfId="31797" xr:uid="{00000000-0005-0000-0000-0000B5930000}"/>
    <cellStyle name="Normal 3 21 19 2 2" xfId="31798" xr:uid="{00000000-0005-0000-0000-0000B6930000}"/>
    <cellStyle name="Normal 3 21 19 2 2 2" xfId="31799" xr:uid="{00000000-0005-0000-0000-0000B7930000}"/>
    <cellStyle name="Normal 3 21 19 2 2 3" xfId="31800" xr:uid="{00000000-0005-0000-0000-0000B8930000}"/>
    <cellStyle name="Normal 3 21 19 2 3" xfId="31801" xr:uid="{00000000-0005-0000-0000-0000B9930000}"/>
    <cellStyle name="Normal 3 21 19 2 4" xfId="31802" xr:uid="{00000000-0005-0000-0000-0000BA930000}"/>
    <cellStyle name="Normal 3 21 19 3" xfId="31803" xr:uid="{00000000-0005-0000-0000-0000BB930000}"/>
    <cellStyle name="Normal 3 21 19 3 2" xfId="31804" xr:uid="{00000000-0005-0000-0000-0000BC930000}"/>
    <cellStyle name="Normal 3 21 19 3 3" xfId="31805" xr:uid="{00000000-0005-0000-0000-0000BD930000}"/>
    <cellStyle name="Normal 3 21 19 4" xfId="31806" xr:uid="{00000000-0005-0000-0000-0000BE930000}"/>
    <cellStyle name="Normal 3 21 2" xfId="2920" xr:uid="{00000000-0005-0000-0000-0000BF930000}"/>
    <cellStyle name="Normal 3 21 2 2" xfId="31807" xr:uid="{00000000-0005-0000-0000-0000C0930000}"/>
    <cellStyle name="Normal 3 21 2 2 2" xfId="31808" xr:uid="{00000000-0005-0000-0000-0000C1930000}"/>
    <cellStyle name="Normal 3 21 2 2 2 2" xfId="31809" xr:uid="{00000000-0005-0000-0000-0000C2930000}"/>
    <cellStyle name="Normal 3 21 2 2 2 3" xfId="31810" xr:uid="{00000000-0005-0000-0000-0000C3930000}"/>
    <cellStyle name="Normal 3 21 2 2 3" xfId="31811" xr:uid="{00000000-0005-0000-0000-0000C4930000}"/>
    <cellStyle name="Normal 3 21 2 2 4" xfId="31812" xr:uid="{00000000-0005-0000-0000-0000C5930000}"/>
    <cellStyle name="Normal 3 21 2 3" xfId="31813" xr:uid="{00000000-0005-0000-0000-0000C6930000}"/>
    <cellStyle name="Normal 3 21 2 3 2" xfId="31814" xr:uid="{00000000-0005-0000-0000-0000C7930000}"/>
    <cellStyle name="Normal 3 21 2 3 3" xfId="31815" xr:uid="{00000000-0005-0000-0000-0000C8930000}"/>
    <cellStyle name="Normal 3 21 2 4" xfId="31816" xr:uid="{00000000-0005-0000-0000-0000C9930000}"/>
    <cellStyle name="Normal 3 21 20" xfId="2921" xr:uid="{00000000-0005-0000-0000-0000CA930000}"/>
    <cellStyle name="Normal 3 21 20 2" xfId="31817" xr:uid="{00000000-0005-0000-0000-0000CB930000}"/>
    <cellStyle name="Normal 3 21 20 2 2" xfId="31818" xr:uid="{00000000-0005-0000-0000-0000CC930000}"/>
    <cellStyle name="Normal 3 21 20 2 2 2" xfId="31819" xr:uid="{00000000-0005-0000-0000-0000CD930000}"/>
    <cellStyle name="Normal 3 21 20 2 2 3" xfId="31820" xr:uid="{00000000-0005-0000-0000-0000CE930000}"/>
    <cellStyle name="Normal 3 21 20 2 3" xfId="31821" xr:uid="{00000000-0005-0000-0000-0000CF930000}"/>
    <cellStyle name="Normal 3 21 20 2 4" xfId="31822" xr:uid="{00000000-0005-0000-0000-0000D0930000}"/>
    <cellStyle name="Normal 3 21 20 3" xfId="31823" xr:uid="{00000000-0005-0000-0000-0000D1930000}"/>
    <cellStyle name="Normal 3 21 20 3 2" xfId="31824" xr:uid="{00000000-0005-0000-0000-0000D2930000}"/>
    <cellStyle name="Normal 3 21 20 3 3" xfId="31825" xr:uid="{00000000-0005-0000-0000-0000D3930000}"/>
    <cellStyle name="Normal 3 21 20 4" xfId="31826" xr:uid="{00000000-0005-0000-0000-0000D4930000}"/>
    <cellStyle name="Normal 3 21 21" xfId="2922" xr:uid="{00000000-0005-0000-0000-0000D5930000}"/>
    <cellStyle name="Normal 3 21 21 2" xfId="31827" xr:uid="{00000000-0005-0000-0000-0000D6930000}"/>
    <cellStyle name="Normal 3 21 21 2 2" xfId="31828" xr:uid="{00000000-0005-0000-0000-0000D7930000}"/>
    <cellStyle name="Normal 3 21 21 2 2 2" xfId="31829" xr:uid="{00000000-0005-0000-0000-0000D8930000}"/>
    <cellStyle name="Normal 3 21 21 2 2 3" xfId="31830" xr:uid="{00000000-0005-0000-0000-0000D9930000}"/>
    <cellStyle name="Normal 3 21 21 2 3" xfId="31831" xr:uid="{00000000-0005-0000-0000-0000DA930000}"/>
    <cellStyle name="Normal 3 21 21 2 4" xfId="31832" xr:uid="{00000000-0005-0000-0000-0000DB930000}"/>
    <cellStyle name="Normal 3 21 21 3" xfId="31833" xr:uid="{00000000-0005-0000-0000-0000DC930000}"/>
    <cellStyle name="Normal 3 21 21 3 2" xfId="31834" xr:uid="{00000000-0005-0000-0000-0000DD930000}"/>
    <cellStyle name="Normal 3 21 21 3 3" xfId="31835" xr:uid="{00000000-0005-0000-0000-0000DE930000}"/>
    <cellStyle name="Normal 3 21 21 4" xfId="31836" xr:uid="{00000000-0005-0000-0000-0000DF930000}"/>
    <cellStyle name="Normal 3 21 22" xfId="2923" xr:uid="{00000000-0005-0000-0000-0000E0930000}"/>
    <cellStyle name="Normal 3 21 22 2" xfId="31837" xr:uid="{00000000-0005-0000-0000-0000E1930000}"/>
    <cellStyle name="Normal 3 21 22 2 2" xfId="31838" xr:uid="{00000000-0005-0000-0000-0000E2930000}"/>
    <cellStyle name="Normal 3 21 22 2 2 2" xfId="31839" xr:uid="{00000000-0005-0000-0000-0000E3930000}"/>
    <cellStyle name="Normal 3 21 22 2 2 3" xfId="31840" xr:uid="{00000000-0005-0000-0000-0000E4930000}"/>
    <cellStyle name="Normal 3 21 22 2 3" xfId="31841" xr:uid="{00000000-0005-0000-0000-0000E5930000}"/>
    <cellStyle name="Normal 3 21 22 2 4" xfId="31842" xr:uid="{00000000-0005-0000-0000-0000E6930000}"/>
    <cellStyle name="Normal 3 21 22 3" xfId="31843" xr:uid="{00000000-0005-0000-0000-0000E7930000}"/>
    <cellStyle name="Normal 3 21 22 3 2" xfId="31844" xr:uid="{00000000-0005-0000-0000-0000E8930000}"/>
    <cellStyle name="Normal 3 21 22 3 3" xfId="31845" xr:uid="{00000000-0005-0000-0000-0000E9930000}"/>
    <cellStyle name="Normal 3 21 22 4" xfId="31846" xr:uid="{00000000-0005-0000-0000-0000EA930000}"/>
    <cellStyle name="Normal 3 21 23" xfId="2924" xr:uid="{00000000-0005-0000-0000-0000EB930000}"/>
    <cellStyle name="Normal 3 21 23 2" xfId="31847" xr:uid="{00000000-0005-0000-0000-0000EC930000}"/>
    <cellStyle name="Normal 3 21 23 2 2" xfId="31848" xr:uid="{00000000-0005-0000-0000-0000ED930000}"/>
    <cellStyle name="Normal 3 21 23 2 2 2" xfId="31849" xr:uid="{00000000-0005-0000-0000-0000EE930000}"/>
    <cellStyle name="Normal 3 21 23 2 2 3" xfId="31850" xr:uid="{00000000-0005-0000-0000-0000EF930000}"/>
    <cellStyle name="Normal 3 21 23 2 3" xfId="31851" xr:uid="{00000000-0005-0000-0000-0000F0930000}"/>
    <cellStyle name="Normal 3 21 23 2 4" xfId="31852" xr:uid="{00000000-0005-0000-0000-0000F1930000}"/>
    <cellStyle name="Normal 3 21 23 3" xfId="31853" xr:uid="{00000000-0005-0000-0000-0000F2930000}"/>
    <cellStyle name="Normal 3 21 23 3 2" xfId="31854" xr:uid="{00000000-0005-0000-0000-0000F3930000}"/>
    <cellStyle name="Normal 3 21 23 3 3" xfId="31855" xr:uid="{00000000-0005-0000-0000-0000F4930000}"/>
    <cellStyle name="Normal 3 21 23 4" xfId="31856" xr:uid="{00000000-0005-0000-0000-0000F5930000}"/>
    <cellStyle name="Normal 3 21 24" xfId="31857" xr:uid="{00000000-0005-0000-0000-0000F6930000}"/>
    <cellStyle name="Normal 3 21 24 2" xfId="31858" xr:uid="{00000000-0005-0000-0000-0000F7930000}"/>
    <cellStyle name="Normal 3 21 24 2 2" xfId="31859" xr:uid="{00000000-0005-0000-0000-0000F8930000}"/>
    <cellStyle name="Normal 3 21 24 2 3" xfId="31860" xr:uid="{00000000-0005-0000-0000-0000F9930000}"/>
    <cellStyle name="Normal 3 21 24 3" xfId="31861" xr:uid="{00000000-0005-0000-0000-0000FA930000}"/>
    <cellStyle name="Normal 3 21 24 4" xfId="31862" xr:uid="{00000000-0005-0000-0000-0000FB930000}"/>
    <cellStyle name="Normal 3 21 25" xfId="31863" xr:uid="{00000000-0005-0000-0000-0000FC930000}"/>
    <cellStyle name="Normal 3 21 25 2" xfId="31864" xr:uid="{00000000-0005-0000-0000-0000FD930000}"/>
    <cellStyle name="Normal 3 21 25 3" xfId="31865" xr:uid="{00000000-0005-0000-0000-0000FE930000}"/>
    <cellStyle name="Normal 3 21 26" xfId="31866" xr:uid="{00000000-0005-0000-0000-0000FF930000}"/>
    <cellStyle name="Normal 3 21 3" xfId="2925" xr:uid="{00000000-0005-0000-0000-000000940000}"/>
    <cellStyle name="Normal 3 21 3 2" xfId="31867" xr:uid="{00000000-0005-0000-0000-000001940000}"/>
    <cellStyle name="Normal 3 21 3 2 2" xfId="31868" xr:uid="{00000000-0005-0000-0000-000002940000}"/>
    <cellStyle name="Normal 3 21 3 2 2 2" xfId="31869" xr:uid="{00000000-0005-0000-0000-000003940000}"/>
    <cellStyle name="Normal 3 21 3 2 2 3" xfId="31870" xr:uid="{00000000-0005-0000-0000-000004940000}"/>
    <cellStyle name="Normal 3 21 3 2 3" xfId="31871" xr:uid="{00000000-0005-0000-0000-000005940000}"/>
    <cellStyle name="Normal 3 21 3 2 4" xfId="31872" xr:uid="{00000000-0005-0000-0000-000006940000}"/>
    <cellStyle name="Normal 3 21 3 3" xfId="31873" xr:uid="{00000000-0005-0000-0000-000007940000}"/>
    <cellStyle name="Normal 3 21 3 3 2" xfId="31874" xr:uid="{00000000-0005-0000-0000-000008940000}"/>
    <cellStyle name="Normal 3 21 3 3 3" xfId="31875" xr:uid="{00000000-0005-0000-0000-000009940000}"/>
    <cellStyle name="Normal 3 21 3 4" xfId="31876" xr:uid="{00000000-0005-0000-0000-00000A940000}"/>
    <cellStyle name="Normal 3 21 4" xfId="2926" xr:uid="{00000000-0005-0000-0000-00000B940000}"/>
    <cellStyle name="Normal 3 21 4 2" xfId="31877" xr:uid="{00000000-0005-0000-0000-00000C940000}"/>
    <cellStyle name="Normal 3 21 4 2 2" xfId="31878" xr:uid="{00000000-0005-0000-0000-00000D940000}"/>
    <cellStyle name="Normal 3 21 4 2 2 2" xfId="31879" xr:uid="{00000000-0005-0000-0000-00000E940000}"/>
    <cellStyle name="Normal 3 21 4 2 2 3" xfId="31880" xr:uid="{00000000-0005-0000-0000-00000F940000}"/>
    <cellStyle name="Normal 3 21 4 2 3" xfId="31881" xr:uid="{00000000-0005-0000-0000-000010940000}"/>
    <cellStyle name="Normal 3 21 4 2 4" xfId="31882" xr:uid="{00000000-0005-0000-0000-000011940000}"/>
    <cellStyle name="Normal 3 21 4 3" xfId="31883" xr:uid="{00000000-0005-0000-0000-000012940000}"/>
    <cellStyle name="Normal 3 21 4 3 2" xfId="31884" xr:uid="{00000000-0005-0000-0000-000013940000}"/>
    <cellStyle name="Normal 3 21 4 3 3" xfId="31885" xr:uid="{00000000-0005-0000-0000-000014940000}"/>
    <cellStyle name="Normal 3 21 4 4" xfId="31886" xr:uid="{00000000-0005-0000-0000-000015940000}"/>
    <cellStyle name="Normal 3 21 5" xfId="2927" xr:uid="{00000000-0005-0000-0000-000016940000}"/>
    <cellStyle name="Normal 3 21 5 2" xfId="31887" xr:uid="{00000000-0005-0000-0000-000017940000}"/>
    <cellStyle name="Normal 3 21 5 2 2" xfId="31888" xr:uid="{00000000-0005-0000-0000-000018940000}"/>
    <cellStyle name="Normal 3 21 5 2 2 2" xfId="31889" xr:uid="{00000000-0005-0000-0000-000019940000}"/>
    <cellStyle name="Normal 3 21 5 2 2 3" xfId="31890" xr:uid="{00000000-0005-0000-0000-00001A940000}"/>
    <cellStyle name="Normal 3 21 5 2 3" xfId="31891" xr:uid="{00000000-0005-0000-0000-00001B940000}"/>
    <cellStyle name="Normal 3 21 5 2 4" xfId="31892" xr:uid="{00000000-0005-0000-0000-00001C940000}"/>
    <cellStyle name="Normal 3 21 5 3" xfId="31893" xr:uid="{00000000-0005-0000-0000-00001D940000}"/>
    <cellStyle name="Normal 3 21 5 3 2" xfId="31894" xr:uid="{00000000-0005-0000-0000-00001E940000}"/>
    <cellStyle name="Normal 3 21 5 3 3" xfId="31895" xr:uid="{00000000-0005-0000-0000-00001F940000}"/>
    <cellStyle name="Normal 3 21 5 4" xfId="31896" xr:uid="{00000000-0005-0000-0000-000020940000}"/>
    <cellStyle name="Normal 3 21 6" xfId="2928" xr:uid="{00000000-0005-0000-0000-000021940000}"/>
    <cellStyle name="Normal 3 21 6 2" xfId="31897" xr:uid="{00000000-0005-0000-0000-000022940000}"/>
    <cellStyle name="Normal 3 21 6 2 2" xfId="31898" xr:uid="{00000000-0005-0000-0000-000023940000}"/>
    <cellStyle name="Normal 3 21 6 2 2 2" xfId="31899" xr:uid="{00000000-0005-0000-0000-000024940000}"/>
    <cellStyle name="Normal 3 21 6 2 2 3" xfId="31900" xr:uid="{00000000-0005-0000-0000-000025940000}"/>
    <cellStyle name="Normal 3 21 6 2 3" xfId="31901" xr:uid="{00000000-0005-0000-0000-000026940000}"/>
    <cellStyle name="Normal 3 21 6 2 4" xfId="31902" xr:uid="{00000000-0005-0000-0000-000027940000}"/>
    <cellStyle name="Normal 3 21 6 3" xfId="31903" xr:uid="{00000000-0005-0000-0000-000028940000}"/>
    <cellStyle name="Normal 3 21 6 3 2" xfId="31904" xr:uid="{00000000-0005-0000-0000-000029940000}"/>
    <cellStyle name="Normal 3 21 6 3 3" xfId="31905" xr:uid="{00000000-0005-0000-0000-00002A940000}"/>
    <cellStyle name="Normal 3 21 6 4" xfId="31906" xr:uid="{00000000-0005-0000-0000-00002B940000}"/>
    <cellStyle name="Normal 3 21 7" xfId="2929" xr:uid="{00000000-0005-0000-0000-00002C940000}"/>
    <cellStyle name="Normal 3 21 7 2" xfId="31907" xr:uid="{00000000-0005-0000-0000-00002D940000}"/>
    <cellStyle name="Normal 3 21 7 2 2" xfId="31908" xr:uid="{00000000-0005-0000-0000-00002E940000}"/>
    <cellStyle name="Normal 3 21 7 2 2 2" xfId="31909" xr:uid="{00000000-0005-0000-0000-00002F940000}"/>
    <cellStyle name="Normal 3 21 7 2 2 3" xfId="31910" xr:uid="{00000000-0005-0000-0000-000030940000}"/>
    <cellStyle name="Normal 3 21 7 2 3" xfId="31911" xr:uid="{00000000-0005-0000-0000-000031940000}"/>
    <cellStyle name="Normal 3 21 7 2 4" xfId="31912" xr:uid="{00000000-0005-0000-0000-000032940000}"/>
    <cellStyle name="Normal 3 21 7 3" xfId="31913" xr:uid="{00000000-0005-0000-0000-000033940000}"/>
    <cellStyle name="Normal 3 21 7 3 2" xfId="31914" xr:uid="{00000000-0005-0000-0000-000034940000}"/>
    <cellStyle name="Normal 3 21 7 3 3" xfId="31915" xr:uid="{00000000-0005-0000-0000-000035940000}"/>
    <cellStyle name="Normal 3 21 7 4" xfId="31916" xr:uid="{00000000-0005-0000-0000-000036940000}"/>
    <cellStyle name="Normal 3 21 8" xfId="2930" xr:uid="{00000000-0005-0000-0000-000037940000}"/>
    <cellStyle name="Normal 3 21 8 2" xfId="31917" xr:uid="{00000000-0005-0000-0000-000038940000}"/>
    <cellStyle name="Normal 3 21 8 2 2" xfId="31918" xr:uid="{00000000-0005-0000-0000-000039940000}"/>
    <cellStyle name="Normal 3 21 8 2 2 2" xfId="31919" xr:uid="{00000000-0005-0000-0000-00003A940000}"/>
    <cellStyle name="Normal 3 21 8 2 2 3" xfId="31920" xr:uid="{00000000-0005-0000-0000-00003B940000}"/>
    <cellStyle name="Normal 3 21 8 2 3" xfId="31921" xr:uid="{00000000-0005-0000-0000-00003C940000}"/>
    <cellStyle name="Normal 3 21 8 2 4" xfId="31922" xr:uid="{00000000-0005-0000-0000-00003D940000}"/>
    <cellStyle name="Normal 3 21 8 3" xfId="31923" xr:uid="{00000000-0005-0000-0000-00003E940000}"/>
    <cellStyle name="Normal 3 21 8 3 2" xfId="31924" xr:uid="{00000000-0005-0000-0000-00003F940000}"/>
    <cellStyle name="Normal 3 21 8 3 3" xfId="31925" xr:uid="{00000000-0005-0000-0000-000040940000}"/>
    <cellStyle name="Normal 3 21 8 4" xfId="31926" xr:uid="{00000000-0005-0000-0000-000041940000}"/>
    <cellStyle name="Normal 3 21 9" xfId="2931" xr:uid="{00000000-0005-0000-0000-000042940000}"/>
    <cellStyle name="Normal 3 21 9 2" xfId="31927" xr:uid="{00000000-0005-0000-0000-000043940000}"/>
    <cellStyle name="Normal 3 21 9 2 2" xfId="31928" xr:uid="{00000000-0005-0000-0000-000044940000}"/>
    <cellStyle name="Normal 3 21 9 2 2 2" xfId="31929" xr:uid="{00000000-0005-0000-0000-000045940000}"/>
    <cellStyle name="Normal 3 21 9 2 2 3" xfId="31930" xr:uid="{00000000-0005-0000-0000-000046940000}"/>
    <cellStyle name="Normal 3 21 9 2 3" xfId="31931" xr:uid="{00000000-0005-0000-0000-000047940000}"/>
    <cellStyle name="Normal 3 21 9 2 4" xfId="31932" xr:uid="{00000000-0005-0000-0000-000048940000}"/>
    <cellStyle name="Normal 3 21 9 3" xfId="31933" xr:uid="{00000000-0005-0000-0000-000049940000}"/>
    <cellStyle name="Normal 3 21 9 3 2" xfId="31934" xr:uid="{00000000-0005-0000-0000-00004A940000}"/>
    <cellStyle name="Normal 3 21 9 3 3" xfId="31935" xr:uid="{00000000-0005-0000-0000-00004B940000}"/>
    <cellStyle name="Normal 3 21 9 4" xfId="31936" xr:uid="{00000000-0005-0000-0000-00004C940000}"/>
    <cellStyle name="Normal 3 22" xfId="2932" xr:uid="{00000000-0005-0000-0000-00004D940000}"/>
    <cellStyle name="Normal 3 22 10" xfId="2933" xr:uid="{00000000-0005-0000-0000-00004E940000}"/>
    <cellStyle name="Normal 3 22 10 2" xfId="31937" xr:uid="{00000000-0005-0000-0000-00004F940000}"/>
    <cellStyle name="Normal 3 22 10 2 2" xfId="31938" xr:uid="{00000000-0005-0000-0000-000050940000}"/>
    <cellStyle name="Normal 3 22 10 2 2 2" xfId="31939" xr:uid="{00000000-0005-0000-0000-000051940000}"/>
    <cellStyle name="Normal 3 22 10 2 2 3" xfId="31940" xr:uid="{00000000-0005-0000-0000-000052940000}"/>
    <cellStyle name="Normal 3 22 10 2 3" xfId="31941" xr:uid="{00000000-0005-0000-0000-000053940000}"/>
    <cellStyle name="Normal 3 22 10 2 4" xfId="31942" xr:uid="{00000000-0005-0000-0000-000054940000}"/>
    <cellStyle name="Normal 3 22 10 3" xfId="31943" xr:uid="{00000000-0005-0000-0000-000055940000}"/>
    <cellStyle name="Normal 3 22 10 3 2" xfId="31944" xr:uid="{00000000-0005-0000-0000-000056940000}"/>
    <cellStyle name="Normal 3 22 10 3 3" xfId="31945" xr:uid="{00000000-0005-0000-0000-000057940000}"/>
    <cellStyle name="Normal 3 22 10 4" xfId="31946" xr:uid="{00000000-0005-0000-0000-000058940000}"/>
    <cellStyle name="Normal 3 22 11" xfId="2934" xr:uid="{00000000-0005-0000-0000-000059940000}"/>
    <cellStyle name="Normal 3 22 11 2" xfId="31947" xr:uid="{00000000-0005-0000-0000-00005A940000}"/>
    <cellStyle name="Normal 3 22 11 2 2" xfId="31948" xr:uid="{00000000-0005-0000-0000-00005B940000}"/>
    <cellStyle name="Normal 3 22 11 2 2 2" xfId="31949" xr:uid="{00000000-0005-0000-0000-00005C940000}"/>
    <cellStyle name="Normal 3 22 11 2 2 3" xfId="31950" xr:uid="{00000000-0005-0000-0000-00005D940000}"/>
    <cellStyle name="Normal 3 22 11 2 3" xfId="31951" xr:uid="{00000000-0005-0000-0000-00005E940000}"/>
    <cellStyle name="Normal 3 22 11 2 4" xfId="31952" xr:uid="{00000000-0005-0000-0000-00005F940000}"/>
    <cellStyle name="Normal 3 22 11 3" xfId="31953" xr:uid="{00000000-0005-0000-0000-000060940000}"/>
    <cellStyle name="Normal 3 22 11 3 2" xfId="31954" xr:uid="{00000000-0005-0000-0000-000061940000}"/>
    <cellStyle name="Normal 3 22 11 3 3" xfId="31955" xr:uid="{00000000-0005-0000-0000-000062940000}"/>
    <cellStyle name="Normal 3 22 11 4" xfId="31956" xr:uid="{00000000-0005-0000-0000-000063940000}"/>
    <cellStyle name="Normal 3 22 12" xfId="2935" xr:uid="{00000000-0005-0000-0000-000064940000}"/>
    <cellStyle name="Normal 3 22 12 2" xfId="31957" xr:uid="{00000000-0005-0000-0000-000065940000}"/>
    <cellStyle name="Normal 3 22 12 2 2" xfId="31958" xr:uid="{00000000-0005-0000-0000-000066940000}"/>
    <cellStyle name="Normal 3 22 12 2 2 2" xfId="31959" xr:uid="{00000000-0005-0000-0000-000067940000}"/>
    <cellStyle name="Normal 3 22 12 2 2 3" xfId="31960" xr:uid="{00000000-0005-0000-0000-000068940000}"/>
    <cellStyle name="Normal 3 22 12 2 3" xfId="31961" xr:uid="{00000000-0005-0000-0000-000069940000}"/>
    <cellStyle name="Normal 3 22 12 2 4" xfId="31962" xr:uid="{00000000-0005-0000-0000-00006A940000}"/>
    <cellStyle name="Normal 3 22 12 3" xfId="31963" xr:uid="{00000000-0005-0000-0000-00006B940000}"/>
    <cellStyle name="Normal 3 22 12 3 2" xfId="31964" xr:uid="{00000000-0005-0000-0000-00006C940000}"/>
    <cellStyle name="Normal 3 22 12 3 3" xfId="31965" xr:uid="{00000000-0005-0000-0000-00006D940000}"/>
    <cellStyle name="Normal 3 22 12 4" xfId="31966" xr:uid="{00000000-0005-0000-0000-00006E940000}"/>
    <cellStyle name="Normal 3 22 13" xfId="2936" xr:uid="{00000000-0005-0000-0000-00006F940000}"/>
    <cellStyle name="Normal 3 22 13 2" xfId="31967" xr:uid="{00000000-0005-0000-0000-000070940000}"/>
    <cellStyle name="Normal 3 22 13 2 2" xfId="31968" xr:uid="{00000000-0005-0000-0000-000071940000}"/>
    <cellStyle name="Normal 3 22 13 2 2 2" xfId="31969" xr:uid="{00000000-0005-0000-0000-000072940000}"/>
    <cellStyle name="Normal 3 22 13 2 2 3" xfId="31970" xr:uid="{00000000-0005-0000-0000-000073940000}"/>
    <cellStyle name="Normal 3 22 13 2 3" xfId="31971" xr:uid="{00000000-0005-0000-0000-000074940000}"/>
    <cellStyle name="Normal 3 22 13 2 4" xfId="31972" xr:uid="{00000000-0005-0000-0000-000075940000}"/>
    <cellStyle name="Normal 3 22 13 3" xfId="31973" xr:uid="{00000000-0005-0000-0000-000076940000}"/>
    <cellStyle name="Normal 3 22 13 3 2" xfId="31974" xr:uid="{00000000-0005-0000-0000-000077940000}"/>
    <cellStyle name="Normal 3 22 13 3 3" xfId="31975" xr:uid="{00000000-0005-0000-0000-000078940000}"/>
    <cellStyle name="Normal 3 22 13 4" xfId="31976" xr:uid="{00000000-0005-0000-0000-000079940000}"/>
    <cellStyle name="Normal 3 22 14" xfId="2937" xr:uid="{00000000-0005-0000-0000-00007A940000}"/>
    <cellStyle name="Normal 3 22 14 2" xfId="31977" xr:uid="{00000000-0005-0000-0000-00007B940000}"/>
    <cellStyle name="Normal 3 22 14 2 2" xfId="31978" xr:uid="{00000000-0005-0000-0000-00007C940000}"/>
    <cellStyle name="Normal 3 22 14 2 2 2" xfId="31979" xr:uid="{00000000-0005-0000-0000-00007D940000}"/>
    <cellStyle name="Normal 3 22 14 2 2 3" xfId="31980" xr:uid="{00000000-0005-0000-0000-00007E940000}"/>
    <cellStyle name="Normal 3 22 14 2 3" xfId="31981" xr:uid="{00000000-0005-0000-0000-00007F940000}"/>
    <cellStyle name="Normal 3 22 14 2 4" xfId="31982" xr:uid="{00000000-0005-0000-0000-000080940000}"/>
    <cellStyle name="Normal 3 22 14 3" xfId="31983" xr:uid="{00000000-0005-0000-0000-000081940000}"/>
    <cellStyle name="Normal 3 22 14 3 2" xfId="31984" xr:uid="{00000000-0005-0000-0000-000082940000}"/>
    <cellStyle name="Normal 3 22 14 3 3" xfId="31985" xr:uid="{00000000-0005-0000-0000-000083940000}"/>
    <cellStyle name="Normal 3 22 14 4" xfId="31986" xr:uid="{00000000-0005-0000-0000-000084940000}"/>
    <cellStyle name="Normal 3 22 15" xfId="2938" xr:uid="{00000000-0005-0000-0000-000085940000}"/>
    <cellStyle name="Normal 3 22 15 2" xfId="31987" xr:uid="{00000000-0005-0000-0000-000086940000}"/>
    <cellStyle name="Normal 3 22 15 2 2" xfId="31988" xr:uid="{00000000-0005-0000-0000-000087940000}"/>
    <cellStyle name="Normal 3 22 15 2 2 2" xfId="31989" xr:uid="{00000000-0005-0000-0000-000088940000}"/>
    <cellStyle name="Normal 3 22 15 2 2 3" xfId="31990" xr:uid="{00000000-0005-0000-0000-000089940000}"/>
    <cellStyle name="Normal 3 22 15 2 3" xfId="31991" xr:uid="{00000000-0005-0000-0000-00008A940000}"/>
    <cellStyle name="Normal 3 22 15 2 4" xfId="31992" xr:uid="{00000000-0005-0000-0000-00008B940000}"/>
    <cellStyle name="Normal 3 22 15 3" xfId="31993" xr:uid="{00000000-0005-0000-0000-00008C940000}"/>
    <cellStyle name="Normal 3 22 15 3 2" xfId="31994" xr:uid="{00000000-0005-0000-0000-00008D940000}"/>
    <cellStyle name="Normal 3 22 15 3 3" xfId="31995" xr:uid="{00000000-0005-0000-0000-00008E940000}"/>
    <cellStyle name="Normal 3 22 15 4" xfId="31996" xr:uid="{00000000-0005-0000-0000-00008F940000}"/>
    <cellStyle name="Normal 3 22 16" xfId="2939" xr:uid="{00000000-0005-0000-0000-000090940000}"/>
    <cellStyle name="Normal 3 22 16 2" xfId="31997" xr:uid="{00000000-0005-0000-0000-000091940000}"/>
    <cellStyle name="Normal 3 22 16 2 2" xfId="31998" xr:uid="{00000000-0005-0000-0000-000092940000}"/>
    <cellStyle name="Normal 3 22 16 2 2 2" xfId="31999" xr:uid="{00000000-0005-0000-0000-000093940000}"/>
    <cellStyle name="Normal 3 22 16 2 2 3" xfId="32000" xr:uid="{00000000-0005-0000-0000-000094940000}"/>
    <cellStyle name="Normal 3 22 16 2 3" xfId="32001" xr:uid="{00000000-0005-0000-0000-000095940000}"/>
    <cellStyle name="Normal 3 22 16 2 4" xfId="32002" xr:uid="{00000000-0005-0000-0000-000096940000}"/>
    <cellStyle name="Normal 3 22 16 3" xfId="32003" xr:uid="{00000000-0005-0000-0000-000097940000}"/>
    <cellStyle name="Normal 3 22 16 3 2" xfId="32004" xr:uid="{00000000-0005-0000-0000-000098940000}"/>
    <cellStyle name="Normal 3 22 16 3 3" xfId="32005" xr:uid="{00000000-0005-0000-0000-000099940000}"/>
    <cellStyle name="Normal 3 22 16 4" xfId="32006" xr:uid="{00000000-0005-0000-0000-00009A940000}"/>
    <cellStyle name="Normal 3 22 17" xfId="2940" xr:uid="{00000000-0005-0000-0000-00009B940000}"/>
    <cellStyle name="Normal 3 22 17 2" xfId="32007" xr:uid="{00000000-0005-0000-0000-00009C940000}"/>
    <cellStyle name="Normal 3 22 17 2 2" xfId="32008" xr:uid="{00000000-0005-0000-0000-00009D940000}"/>
    <cellStyle name="Normal 3 22 17 2 2 2" xfId="32009" xr:uid="{00000000-0005-0000-0000-00009E940000}"/>
    <cellStyle name="Normal 3 22 17 2 2 3" xfId="32010" xr:uid="{00000000-0005-0000-0000-00009F940000}"/>
    <cellStyle name="Normal 3 22 17 2 3" xfId="32011" xr:uid="{00000000-0005-0000-0000-0000A0940000}"/>
    <cellStyle name="Normal 3 22 17 2 4" xfId="32012" xr:uid="{00000000-0005-0000-0000-0000A1940000}"/>
    <cellStyle name="Normal 3 22 17 3" xfId="32013" xr:uid="{00000000-0005-0000-0000-0000A2940000}"/>
    <cellStyle name="Normal 3 22 17 3 2" xfId="32014" xr:uid="{00000000-0005-0000-0000-0000A3940000}"/>
    <cellStyle name="Normal 3 22 17 3 3" xfId="32015" xr:uid="{00000000-0005-0000-0000-0000A4940000}"/>
    <cellStyle name="Normal 3 22 17 4" xfId="32016" xr:uid="{00000000-0005-0000-0000-0000A5940000}"/>
    <cellStyle name="Normal 3 22 18" xfId="2941" xr:uid="{00000000-0005-0000-0000-0000A6940000}"/>
    <cellStyle name="Normal 3 22 18 2" xfId="32017" xr:uid="{00000000-0005-0000-0000-0000A7940000}"/>
    <cellStyle name="Normal 3 22 18 2 2" xfId="32018" xr:uid="{00000000-0005-0000-0000-0000A8940000}"/>
    <cellStyle name="Normal 3 22 18 2 2 2" xfId="32019" xr:uid="{00000000-0005-0000-0000-0000A9940000}"/>
    <cellStyle name="Normal 3 22 18 2 2 3" xfId="32020" xr:uid="{00000000-0005-0000-0000-0000AA940000}"/>
    <cellStyle name="Normal 3 22 18 2 3" xfId="32021" xr:uid="{00000000-0005-0000-0000-0000AB940000}"/>
    <cellStyle name="Normal 3 22 18 2 4" xfId="32022" xr:uid="{00000000-0005-0000-0000-0000AC940000}"/>
    <cellStyle name="Normal 3 22 18 3" xfId="32023" xr:uid="{00000000-0005-0000-0000-0000AD940000}"/>
    <cellStyle name="Normal 3 22 18 3 2" xfId="32024" xr:uid="{00000000-0005-0000-0000-0000AE940000}"/>
    <cellStyle name="Normal 3 22 18 3 3" xfId="32025" xr:uid="{00000000-0005-0000-0000-0000AF940000}"/>
    <cellStyle name="Normal 3 22 18 4" xfId="32026" xr:uid="{00000000-0005-0000-0000-0000B0940000}"/>
    <cellStyle name="Normal 3 22 19" xfId="2942" xr:uid="{00000000-0005-0000-0000-0000B1940000}"/>
    <cellStyle name="Normal 3 22 19 2" xfId="32027" xr:uid="{00000000-0005-0000-0000-0000B2940000}"/>
    <cellStyle name="Normal 3 22 19 2 2" xfId="32028" xr:uid="{00000000-0005-0000-0000-0000B3940000}"/>
    <cellStyle name="Normal 3 22 19 2 2 2" xfId="32029" xr:uid="{00000000-0005-0000-0000-0000B4940000}"/>
    <cellStyle name="Normal 3 22 19 2 2 3" xfId="32030" xr:uid="{00000000-0005-0000-0000-0000B5940000}"/>
    <cellStyle name="Normal 3 22 19 2 3" xfId="32031" xr:uid="{00000000-0005-0000-0000-0000B6940000}"/>
    <cellStyle name="Normal 3 22 19 2 4" xfId="32032" xr:uid="{00000000-0005-0000-0000-0000B7940000}"/>
    <cellStyle name="Normal 3 22 19 3" xfId="32033" xr:uid="{00000000-0005-0000-0000-0000B8940000}"/>
    <cellStyle name="Normal 3 22 19 3 2" xfId="32034" xr:uid="{00000000-0005-0000-0000-0000B9940000}"/>
    <cellStyle name="Normal 3 22 19 3 3" xfId="32035" xr:uid="{00000000-0005-0000-0000-0000BA940000}"/>
    <cellStyle name="Normal 3 22 19 4" xfId="32036" xr:uid="{00000000-0005-0000-0000-0000BB940000}"/>
    <cellStyle name="Normal 3 22 2" xfId="2943" xr:uid="{00000000-0005-0000-0000-0000BC940000}"/>
    <cellStyle name="Normal 3 22 2 2" xfId="32037" xr:uid="{00000000-0005-0000-0000-0000BD940000}"/>
    <cellStyle name="Normal 3 22 2 2 2" xfId="32038" xr:uid="{00000000-0005-0000-0000-0000BE940000}"/>
    <cellStyle name="Normal 3 22 2 2 2 2" xfId="32039" xr:uid="{00000000-0005-0000-0000-0000BF940000}"/>
    <cellStyle name="Normal 3 22 2 2 2 3" xfId="32040" xr:uid="{00000000-0005-0000-0000-0000C0940000}"/>
    <cellStyle name="Normal 3 22 2 2 3" xfId="32041" xr:uid="{00000000-0005-0000-0000-0000C1940000}"/>
    <cellStyle name="Normal 3 22 2 2 4" xfId="32042" xr:uid="{00000000-0005-0000-0000-0000C2940000}"/>
    <cellStyle name="Normal 3 22 2 3" xfId="32043" xr:uid="{00000000-0005-0000-0000-0000C3940000}"/>
    <cellStyle name="Normal 3 22 2 3 2" xfId="32044" xr:uid="{00000000-0005-0000-0000-0000C4940000}"/>
    <cellStyle name="Normal 3 22 2 3 3" xfId="32045" xr:uid="{00000000-0005-0000-0000-0000C5940000}"/>
    <cellStyle name="Normal 3 22 2 4" xfId="32046" xr:uid="{00000000-0005-0000-0000-0000C6940000}"/>
    <cellStyle name="Normal 3 22 20" xfId="2944" xr:uid="{00000000-0005-0000-0000-0000C7940000}"/>
    <cellStyle name="Normal 3 22 20 2" xfId="32047" xr:uid="{00000000-0005-0000-0000-0000C8940000}"/>
    <cellStyle name="Normal 3 22 20 2 2" xfId="32048" xr:uid="{00000000-0005-0000-0000-0000C9940000}"/>
    <cellStyle name="Normal 3 22 20 2 2 2" xfId="32049" xr:uid="{00000000-0005-0000-0000-0000CA940000}"/>
    <cellStyle name="Normal 3 22 20 2 2 3" xfId="32050" xr:uid="{00000000-0005-0000-0000-0000CB940000}"/>
    <cellStyle name="Normal 3 22 20 2 3" xfId="32051" xr:uid="{00000000-0005-0000-0000-0000CC940000}"/>
    <cellStyle name="Normal 3 22 20 2 4" xfId="32052" xr:uid="{00000000-0005-0000-0000-0000CD940000}"/>
    <cellStyle name="Normal 3 22 20 3" xfId="32053" xr:uid="{00000000-0005-0000-0000-0000CE940000}"/>
    <cellStyle name="Normal 3 22 20 3 2" xfId="32054" xr:uid="{00000000-0005-0000-0000-0000CF940000}"/>
    <cellStyle name="Normal 3 22 20 3 3" xfId="32055" xr:uid="{00000000-0005-0000-0000-0000D0940000}"/>
    <cellStyle name="Normal 3 22 20 4" xfId="32056" xr:uid="{00000000-0005-0000-0000-0000D1940000}"/>
    <cellStyle name="Normal 3 22 21" xfId="2945" xr:uid="{00000000-0005-0000-0000-0000D2940000}"/>
    <cellStyle name="Normal 3 22 21 2" xfId="32057" xr:uid="{00000000-0005-0000-0000-0000D3940000}"/>
    <cellStyle name="Normal 3 22 21 2 2" xfId="32058" xr:uid="{00000000-0005-0000-0000-0000D4940000}"/>
    <cellStyle name="Normal 3 22 21 2 2 2" xfId="32059" xr:uid="{00000000-0005-0000-0000-0000D5940000}"/>
    <cellStyle name="Normal 3 22 21 2 2 3" xfId="32060" xr:uid="{00000000-0005-0000-0000-0000D6940000}"/>
    <cellStyle name="Normal 3 22 21 2 3" xfId="32061" xr:uid="{00000000-0005-0000-0000-0000D7940000}"/>
    <cellStyle name="Normal 3 22 21 2 4" xfId="32062" xr:uid="{00000000-0005-0000-0000-0000D8940000}"/>
    <cellStyle name="Normal 3 22 21 3" xfId="32063" xr:uid="{00000000-0005-0000-0000-0000D9940000}"/>
    <cellStyle name="Normal 3 22 21 3 2" xfId="32064" xr:uid="{00000000-0005-0000-0000-0000DA940000}"/>
    <cellStyle name="Normal 3 22 21 3 3" xfId="32065" xr:uid="{00000000-0005-0000-0000-0000DB940000}"/>
    <cellStyle name="Normal 3 22 21 4" xfId="32066" xr:uid="{00000000-0005-0000-0000-0000DC940000}"/>
    <cellStyle name="Normal 3 22 22" xfId="2946" xr:uid="{00000000-0005-0000-0000-0000DD940000}"/>
    <cellStyle name="Normal 3 22 22 2" xfId="32067" xr:uid="{00000000-0005-0000-0000-0000DE940000}"/>
    <cellStyle name="Normal 3 22 22 2 2" xfId="32068" xr:uid="{00000000-0005-0000-0000-0000DF940000}"/>
    <cellStyle name="Normal 3 22 22 2 2 2" xfId="32069" xr:uid="{00000000-0005-0000-0000-0000E0940000}"/>
    <cellStyle name="Normal 3 22 22 2 2 3" xfId="32070" xr:uid="{00000000-0005-0000-0000-0000E1940000}"/>
    <cellStyle name="Normal 3 22 22 2 3" xfId="32071" xr:uid="{00000000-0005-0000-0000-0000E2940000}"/>
    <cellStyle name="Normal 3 22 22 2 4" xfId="32072" xr:uid="{00000000-0005-0000-0000-0000E3940000}"/>
    <cellStyle name="Normal 3 22 22 3" xfId="32073" xr:uid="{00000000-0005-0000-0000-0000E4940000}"/>
    <cellStyle name="Normal 3 22 22 3 2" xfId="32074" xr:uid="{00000000-0005-0000-0000-0000E5940000}"/>
    <cellStyle name="Normal 3 22 22 3 3" xfId="32075" xr:uid="{00000000-0005-0000-0000-0000E6940000}"/>
    <cellStyle name="Normal 3 22 22 4" xfId="32076" xr:uid="{00000000-0005-0000-0000-0000E7940000}"/>
    <cellStyle name="Normal 3 22 23" xfId="2947" xr:uid="{00000000-0005-0000-0000-0000E8940000}"/>
    <cellStyle name="Normal 3 22 23 2" xfId="32077" xr:uid="{00000000-0005-0000-0000-0000E9940000}"/>
    <cellStyle name="Normal 3 22 23 2 2" xfId="32078" xr:uid="{00000000-0005-0000-0000-0000EA940000}"/>
    <cellStyle name="Normal 3 22 23 2 2 2" xfId="32079" xr:uid="{00000000-0005-0000-0000-0000EB940000}"/>
    <cellStyle name="Normal 3 22 23 2 2 3" xfId="32080" xr:uid="{00000000-0005-0000-0000-0000EC940000}"/>
    <cellStyle name="Normal 3 22 23 2 3" xfId="32081" xr:uid="{00000000-0005-0000-0000-0000ED940000}"/>
    <cellStyle name="Normal 3 22 23 2 4" xfId="32082" xr:uid="{00000000-0005-0000-0000-0000EE940000}"/>
    <cellStyle name="Normal 3 22 23 3" xfId="32083" xr:uid="{00000000-0005-0000-0000-0000EF940000}"/>
    <cellStyle name="Normal 3 22 23 3 2" xfId="32084" xr:uid="{00000000-0005-0000-0000-0000F0940000}"/>
    <cellStyle name="Normal 3 22 23 3 3" xfId="32085" xr:uid="{00000000-0005-0000-0000-0000F1940000}"/>
    <cellStyle name="Normal 3 22 23 4" xfId="32086" xr:uid="{00000000-0005-0000-0000-0000F2940000}"/>
    <cellStyle name="Normal 3 22 24" xfId="32087" xr:uid="{00000000-0005-0000-0000-0000F3940000}"/>
    <cellStyle name="Normal 3 22 24 2" xfId="32088" xr:uid="{00000000-0005-0000-0000-0000F4940000}"/>
    <cellStyle name="Normal 3 22 24 2 2" xfId="32089" xr:uid="{00000000-0005-0000-0000-0000F5940000}"/>
    <cellStyle name="Normal 3 22 24 2 3" xfId="32090" xr:uid="{00000000-0005-0000-0000-0000F6940000}"/>
    <cellStyle name="Normal 3 22 24 3" xfId="32091" xr:uid="{00000000-0005-0000-0000-0000F7940000}"/>
    <cellStyle name="Normal 3 22 24 4" xfId="32092" xr:uid="{00000000-0005-0000-0000-0000F8940000}"/>
    <cellStyle name="Normal 3 22 25" xfId="32093" xr:uid="{00000000-0005-0000-0000-0000F9940000}"/>
    <cellStyle name="Normal 3 22 25 2" xfId="32094" xr:uid="{00000000-0005-0000-0000-0000FA940000}"/>
    <cellStyle name="Normal 3 22 25 3" xfId="32095" xr:uid="{00000000-0005-0000-0000-0000FB940000}"/>
    <cellStyle name="Normal 3 22 26" xfId="32096" xr:uid="{00000000-0005-0000-0000-0000FC940000}"/>
    <cellStyle name="Normal 3 22 3" xfId="2948" xr:uid="{00000000-0005-0000-0000-0000FD940000}"/>
    <cellStyle name="Normal 3 22 3 2" xfId="32097" xr:uid="{00000000-0005-0000-0000-0000FE940000}"/>
    <cellStyle name="Normal 3 22 3 2 2" xfId="32098" xr:uid="{00000000-0005-0000-0000-0000FF940000}"/>
    <cellStyle name="Normal 3 22 3 2 2 2" xfId="32099" xr:uid="{00000000-0005-0000-0000-000000950000}"/>
    <cellStyle name="Normal 3 22 3 2 2 3" xfId="32100" xr:uid="{00000000-0005-0000-0000-000001950000}"/>
    <cellStyle name="Normal 3 22 3 2 3" xfId="32101" xr:uid="{00000000-0005-0000-0000-000002950000}"/>
    <cellStyle name="Normal 3 22 3 2 4" xfId="32102" xr:uid="{00000000-0005-0000-0000-000003950000}"/>
    <cellStyle name="Normal 3 22 3 3" xfId="32103" xr:uid="{00000000-0005-0000-0000-000004950000}"/>
    <cellStyle name="Normal 3 22 3 3 2" xfId="32104" xr:uid="{00000000-0005-0000-0000-000005950000}"/>
    <cellStyle name="Normal 3 22 3 3 3" xfId="32105" xr:uid="{00000000-0005-0000-0000-000006950000}"/>
    <cellStyle name="Normal 3 22 3 4" xfId="32106" xr:uid="{00000000-0005-0000-0000-000007950000}"/>
    <cellStyle name="Normal 3 22 4" xfId="2949" xr:uid="{00000000-0005-0000-0000-000008950000}"/>
    <cellStyle name="Normal 3 22 4 2" xfId="32107" xr:uid="{00000000-0005-0000-0000-000009950000}"/>
    <cellStyle name="Normal 3 22 4 2 2" xfId="32108" xr:uid="{00000000-0005-0000-0000-00000A950000}"/>
    <cellStyle name="Normal 3 22 4 2 2 2" xfId="32109" xr:uid="{00000000-0005-0000-0000-00000B950000}"/>
    <cellStyle name="Normal 3 22 4 2 2 3" xfId="32110" xr:uid="{00000000-0005-0000-0000-00000C950000}"/>
    <cellStyle name="Normal 3 22 4 2 3" xfId="32111" xr:uid="{00000000-0005-0000-0000-00000D950000}"/>
    <cellStyle name="Normal 3 22 4 2 4" xfId="32112" xr:uid="{00000000-0005-0000-0000-00000E950000}"/>
    <cellStyle name="Normal 3 22 4 3" xfId="32113" xr:uid="{00000000-0005-0000-0000-00000F950000}"/>
    <cellStyle name="Normal 3 22 4 3 2" xfId="32114" xr:uid="{00000000-0005-0000-0000-000010950000}"/>
    <cellStyle name="Normal 3 22 4 3 3" xfId="32115" xr:uid="{00000000-0005-0000-0000-000011950000}"/>
    <cellStyle name="Normal 3 22 4 4" xfId="32116" xr:uid="{00000000-0005-0000-0000-000012950000}"/>
    <cellStyle name="Normal 3 22 5" xfId="2950" xr:uid="{00000000-0005-0000-0000-000013950000}"/>
    <cellStyle name="Normal 3 22 5 2" xfId="32117" xr:uid="{00000000-0005-0000-0000-000014950000}"/>
    <cellStyle name="Normal 3 22 5 2 2" xfId="32118" xr:uid="{00000000-0005-0000-0000-000015950000}"/>
    <cellStyle name="Normal 3 22 5 2 2 2" xfId="32119" xr:uid="{00000000-0005-0000-0000-000016950000}"/>
    <cellStyle name="Normal 3 22 5 2 2 3" xfId="32120" xr:uid="{00000000-0005-0000-0000-000017950000}"/>
    <cellStyle name="Normal 3 22 5 2 3" xfId="32121" xr:uid="{00000000-0005-0000-0000-000018950000}"/>
    <cellStyle name="Normal 3 22 5 2 4" xfId="32122" xr:uid="{00000000-0005-0000-0000-000019950000}"/>
    <cellStyle name="Normal 3 22 5 3" xfId="32123" xr:uid="{00000000-0005-0000-0000-00001A950000}"/>
    <cellStyle name="Normal 3 22 5 3 2" xfId="32124" xr:uid="{00000000-0005-0000-0000-00001B950000}"/>
    <cellStyle name="Normal 3 22 5 3 3" xfId="32125" xr:uid="{00000000-0005-0000-0000-00001C950000}"/>
    <cellStyle name="Normal 3 22 5 4" xfId="32126" xr:uid="{00000000-0005-0000-0000-00001D950000}"/>
    <cellStyle name="Normal 3 22 6" xfId="2951" xr:uid="{00000000-0005-0000-0000-00001E950000}"/>
    <cellStyle name="Normal 3 22 6 2" xfId="32127" xr:uid="{00000000-0005-0000-0000-00001F950000}"/>
    <cellStyle name="Normal 3 22 6 2 2" xfId="32128" xr:uid="{00000000-0005-0000-0000-000020950000}"/>
    <cellStyle name="Normal 3 22 6 2 2 2" xfId="32129" xr:uid="{00000000-0005-0000-0000-000021950000}"/>
    <cellStyle name="Normal 3 22 6 2 2 3" xfId="32130" xr:uid="{00000000-0005-0000-0000-000022950000}"/>
    <cellStyle name="Normal 3 22 6 2 3" xfId="32131" xr:uid="{00000000-0005-0000-0000-000023950000}"/>
    <cellStyle name="Normal 3 22 6 2 4" xfId="32132" xr:uid="{00000000-0005-0000-0000-000024950000}"/>
    <cellStyle name="Normal 3 22 6 3" xfId="32133" xr:uid="{00000000-0005-0000-0000-000025950000}"/>
    <cellStyle name="Normal 3 22 6 3 2" xfId="32134" xr:uid="{00000000-0005-0000-0000-000026950000}"/>
    <cellStyle name="Normal 3 22 6 3 3" xfId="32135" xr:uid="{00000000-0005-0000-0000-000027950000}"/>
    <cellStyle name="Normal 3 22 6 4" xfId="32136" xr:uid="{00000000-0005-0000-0000-000028950000}"/>
    <cellStyle name="Normal 3 22 7" xfId="2952" xr:uid="{00000000-0005-0000-0000-000029950000}"/>
    <cellStyle name="Normal 3 22 7 2" xfId="32137" xr:uid="{00000000-0005-0000-0000-00002A950000}"/>
    <cellStyle name="Normal 3 22 7 2 2" xfId="32138" xr:uid="{00000000-0005-0000-0000-00002B950000}"/>
    <cellStyle name="Normal 3 22 7 2 2 2" xfId="32139" xr:uid="{00000000-0005-0000-0000-00002C950000}"/>
    <cellStyle name="Normal 3 22 7 2 2 3" xfId="32140" xr:uid="{00000000-0005-0000-0000-00002D950000}"/>
    <cellStyle name="Normal 3 22 7 2 3" xfId="32141" xr:uid="{00000000-0005-0000-0000-00002E950000}"/>
    <cellStyle name="Normal 3 22 7 2 4" xfId="32142" xr:uid="{00000000-0005-0000-0000-00002F950000}"/>
    <cellStyle name="Normal 3 22 7 3" xfId="32143" xr:uid="{00000000-0005-0000-0000-000030950000}"/>
    <cellStyle name="Normal 3 22 7 3 2" xfId="32144" xr:uid="{00000000-0005-0000-0000-000031950000}"/>
    <cellStyle name="Normal 3 22 7 3 3" xfId="32145" xr:uid="{00000000-0005-0000-0000-000032950000}"/>
    <cellStyle name="Normal 3 22 7 4" xfId="32146" xr:uid="{00000000-0005-0000-0000-000033950000}"/>
    <cellStyle name="Normal 3 22 8" xfId="2953" xr:uid="{00000000-0005-0000-0000-000034950000}"/>
    <cellStyle name="Normal 3 22 8 2" xfId="32147" xr:uid="{00000000-0005-0000-0000-000035950000}"/>
    <cellStyle name="Normal 3 22 8 2 2" xfId="32148" xr:uid="{00000000-0005-0000-0000-000036950000}"/>
    <cellStyle name="Normal 3 22 8 2 2 2" xfId="32149" xr:uid="{00000000-0005-0000-0000-000037950000}"/>
    <cellStyle name="Normal 3 22 8 2 2 3" xfId="32150" xr:uid="{00000000-0005-0000-0000-000038950000}"/>
    <cellStyle name="Normal 3 22 8 2 3" xfId="32151" xr:uid="{00000000-0005-0000-0000-000039950000}"/>
    <cellStyle name="Normal 3 22 8 2 4" xfId="32152" xr:uid="{00000000-0005-0000-0000-00003A950000}"/>
    <cellStyle name="Normal 3 22 8 3" xfId="32153" xr:uid="{00000000-0005-0000-0000-00003B950000}"/>
    <cellStyle name="Normal 3 22 8 3 2" xfId="32154" xr:uid="{00000000-0005-0000-0000-00003C950000}"/>
    <cellStyle name="Normal 3 22 8 3 3" xfId="32155" xr:uid="{00000000-0005-0000-0000-00003D950000}"/>
    <cellStyle name="Normal 3 22 8 4" xfId="32156" xr:uid="{00000000-0005-0000-0000-00003E950000}"/>
    <cellStyle name="Normal 3 22 9" xfId="2954" xr:uid="{00000000-0005-0000-0000-00003F950000}"/>
    <cellStyle name="Normal 3 22 9 2" xfId="32157" xr:uid="{00000000-0005-0000-0000-000040950000}"/>
    <cellStyle name="Normal 3 22 9 2 2" xfId="32158" xr:uid="{00000000-0005-0000-0000-000041950000}"/>
    <cellStyle name="Normal 3 22 9 2 2 2" xfId="32159" xr:uid="{00000000-0005-0000-0000-000042950000}"/>
    <cellStyle name="Normal 3 22 9 2 2 3" xfId="32160" xr:uid="{00000000-0005-0000-0000-000043950000}"/>
    <cellStyle name="Normal 3 22 9 2 3" xfId="32161" xr:uid="{00000000-0005-0000-0000-000044950000}"/>
    <cellStyle name="Normal 3 22 9 2 4" xfId="32162" xr:uid="{00000000-0005-0000-0000-000045950000}"/>
    <cellStyle name="Normal 3 22 9 3" xfId="32163" xr:uid="{00000000-0005-0000-0000-000046950000}"/>
    <cellStyle name="Normal 3 22 9 3 2" xfId="32164" xr:uid="{00000000-0005-0000-0000-000047950000}"/>
    <cellStyle name="Normal 3 22 9 3 3" xfId="32165" xr:uid="{00000000-0005-0000-0000-000048950000}"/>
    <cellStyle name="Normal 3 22 9 4" xfId="32166" xr:uid="{00000000-0005-0000-0000-000049950000}"/>
    <cellStyle name="Normal 3 23" xfId="2955" xr:uid="{00000000-0005-0000-0000-00004A950000}"/>
    <cellStyle name="Normal 3 23 10" xfId="2956" xr:uid="{00000000-0005-0000-0000-00004B950000}"/>
    <cellStyle name="Normal 3 23 10 2" xfId="32167" xr:uid="{00000000-0005-0000-0000-00004C950000}"/>
    <cellStyle name="Normal 3 23 10 2 2" xfId="32168" xr:uid="{00000000-0005-0000-0000-00004D950000}"/>
    <cellStyle name="Normal 3 23 10 2 2 2" xfId="32169" xr:uid="{00000000-0005-0000-0000-00004E950000}"/>
    <cellStyle name="Normal 3 23 10 2 2 3" xfId="32170" xr:uid="{00000000-0005-0000-0000-00004F950000}"/>
    <cellStyle name="Normal 3 23 10 2 3" xfId="32171" xr:uid="{00000000-0005-0000-0000-000050950000}"/>
    <cellStyle name="Normal 3 23 10 2 4" xfId="32172" xr:uid="{00000000-0005-0000-0000-000051950000}"/>
    <cellStyle name="Normal 3 23 10 3" xfId="32173" xr:uid="{00000000-0005-0000-0000-000052950000}"/>
    <cellStyle name="Normal 3 23 10 3 2" xfId="32174" xr:uid="{00000000-0005-0000-0000-000053950000}"/>
    <cellStyle name="Normal 3 23 10 3 3" xfId="32175" xr:uid="{00000000-0005-0000-0000-000054950000}"/>
    <cellStyle name="Normal 3 23 10 4" xfId="32176" xr:uid="{00000000-0005-0000-0000-000055950000}"/>
    <cellStyle name="Normal 3 23 11" xfId="2957" xr:uid="{00000000-0005-0000-0000-000056950000}"/>
    <cellStyle name="Normal 3 23 11 2" xfId="32177" xr:uid="{00000000-0005-0000-0000-000057950000}"/>
    <cellStyle name="Normal 3 23 11 2 2" xfId="32178" xr:uid="{00000000-0005-0000-0000-000058950000}"/>
    <cellStyle name="Normal 3 23 11 2 2 2" xfId="32179" xr:uid="{00000000-0005-0000-0000-000059950000}"/>
    <cellStyle name="Normal 3 23 11 2 2 3" xfId="32180" xr:uid="{00000000-0005-0000-0000-00005A950000}"/>
    <cellStyle name="Normal 3 23 11 2 3" xfId="32181" xr:uid="{00000000-0005-0000-0000-00005B950000}"/>
    <cellStyle name="Normal 3 23 11 2 4" xfId="32182" xr:uid="{00000000-0005-0000-0000-00005C950000}"/>
    <cellStyle name="Normal 3 23 11 3" xfId="32183" xr:uid="{00000000-0005-0000-0000-00005D950000}"/>
    <cellStyle name="Normal 3 23 11 3 2" xfId="32184" xr:uid="{00000000-0005-0000-0000-00005E950000}"/>
    <cellStyle name="Normal 3 23 11 3 3" xfId="32185" xr:uid="{00000000-0005-0000-0000-00005F950000}"/>
    <cellStyle name="Normal 3 23 11 4" xfId="32186" xr:uid="{00000000-0005-0000-0000-000060950000}"/>
    <cellStyle name="Normal 3 23 12" xfId="2958" xr:uid="{00000000-0005-0000-0000-000061950000}"/>
    <cellStyle name="Normal 3 23 12 2" xfId="32187" xr:uid="{00000000-0005-0000-0000-000062950000}"/>
    <cellStyle name="Normal 3 23 12 2 2" xfId="32188" xr:uid="{00000000-0005-0000-0000-000063950000}"/>
    <cellStyle name="Normal 3 23 12 2 2 2" xfId="32189" xr:uid="{00000000-0005-0000-0000-000064950000}"/>
    <cellStyle name="Normal 3 23 12 2 2 3" xfId="32190" xr:uid="{00000000-0005-0000-0000-000065950000}"/>
    <cellStyle name="Normal 3 23 12 2 3" xfId="32191" xr:uid="{00000000-0005-0000-0000-000066950000}"/>
    <cellStyle name="Normal 3 23 12 2 4" xfId="32192" xr:uid="{00000000-0005-0000-0000-000067950000}"/>
    <cellStyle name="Normal 3 23 12 3" xfId="32193" xr:uid="{00000000-0005-0000-0000-000068950000}"/>
    <cellStyle name="Normal 3 23 12 3 2" xfId="32194" xr:uid="{00000000-0005-0000-0000-000069950000}"/>
    <cellStyle name="Normal 3 23 12 3 3" xfId="32195" xr:uid="{00000000-0005-0000-0000-00006A950000}"/>
    <cellStyle name="Normal 3 23 12 4" xfId="32196" xr:uid="{00000000-0005-0000-0000-00006B950000}"/>
    <cellStyle name="Normal 3 23 13" xfId="2959" xr:uid="{00000000-0005-0000-0000-00006C950000}"/>
    <cellStyle name="Normal 3 23 13 2" xfId="32197" xr:uid="{00000000-0005-0000-0000-00006D950000}"/>
    <cellStyle name="Normal 3 23 13 2 2" xfId="32198" xr:uid="{00000000-0005-0000-0000-00006E950000}"/>
    <cellStyle name="Normal 3 23 13 2 2 2" xfId="32199" xr:uid="{00000000-0005-0000-0000-00006F950000}"/>
    <cellStyle name="Normal 3 23 13 2 2 3" xfId="32200" xr:uid="{00000000-0005-0000-0000-000070950000}"/>
    <cellStyle name="Normal 3 23 13 2 3" xfId="32201" xr:uid="{00000000-0005-0000-0000-000071950000}"/>
    <cellStyle name="Normal 3 23 13 2 4" xfId="32202" xr:uid="{00000000-0005-0000-0000-000072950000}"/>
    <cellStyle name="Normal 3 23 13 3" xfId="32203" xr:uid="{00000000-0005-0000-0000-000073950000}"/>
    <cellStyle name="Normal 3 23 13 3 2" xfId="32204" xr:uid="{00000000-0005-0000-0000-000074950000}"/>
    <cellStyle name="Normal 3 23 13 3 3" xfId="32205" xr:uid="{00000000-0005-0000-0000-000075950000}"/>
    <cellStyle name="Normal 3 23 13 4" xfId="32206" xr:uid="{00000000-0005-0000-0000-000076950000}"/>
    <cellStyle name="Normal 3 23 14" xfId="2960" xr:uid="{00000000-0005-0000-0000-000077950000}"/>
    <cellStyle name="Normal 3 23 14 2" xfId="32207" xr:uid="{00000000-0005-0000-0000-000078950000}"/>
    <cellStyle name="Normal 3 23 14 2 2" xfId="32208" xr:uid="{00000000-0005-0000-0000-000079950000}"/>
    <cellStyle name="Normal 3 23 14 2 2 2" xfId="32209" xr:uid="{00000000-0005-0000-0000-00007A950000}"/>
    <cellStyle name="Normal 3 23 14 2 2 3" xfId="32210" xr:uid="{00000000-0005-0000-0000-00007B950000}"/>
    <cellStyle name="Normal 3 23 14 2 3" xfId="32211" xr:uid="{00000000-0005-0000-0000-00007C950000}"/>
    <cellStyle name="Normal 3 23 14 2 4" xfId="32212" xr:uid="{00000000-0005-0000-0000-00007D950000}"/>
    <cellStyle name="Normal 3 23 14 3" xfId="32213" xr:uid="{00000000-0005-0000-0000-00007E950000}"/>
    <cellStyle name="Normal 3 23 14 3 2" xfId="32214" xr:uid="{00000000-0005-0000-0000-00007F950000}"/>
    <cellStyle name="Normal 3 23 14 3 3" xfId="32215" xr:uid="{00000000-0005-0000-0000-000080950000}"/>
    <cellStyle name="Normal 3 23 14 4" xfId="32216" xr:uid="{00000000-0005-0000-0000-000081950000}"/>
    <cellStyle name="Normal 3 23 15" xfId="2961" xr:uid="{00000000-0005-0000-0000-000082950000}"/>
    <cellStyle name="Normal 3 23 15 2" xfId="32217" xr:uid="{00000000-0005-0000-0000-000083950000}"/>
    <cellStyle name="Normal 3 23 15 2 2" xfId="32218" xr:uid="{00000000-0005-0000-0000-000084950000}"/>
    <cellStyle name="Normal 3 23 15 2 2 2" xfId="32219" xr:uid="{00000000-0005-0000-0000-000085950000}"/>
    <cellStyle name="Normal 3 23 15 2 2 3" xfId="32220" xr:uid="{00000000-0005-0000-0000-000086950000}"/>
    <cellStyle name="Normal 3 23 15 2 3" xfId="32221" xr:uid="{00000000-0005-0000-0000-000087950000}"/>
    <cellStyle name="Normal 3 23 15 2 4" xfId="32222" xr:uid="{00000000-0005-0000-0000-000088950000}"/>
    <cellStyle name="Normal 3 23 15 3" xfId="32223" xr:uid="{00000000-0005-0000-0000-000089950000}"/>
    <cellStyle name="Normal 3 23 15 3 2" xfId="32224" xr:uid="{00000000-0005-0000-0000-00008A950000}"/>
    <cellStyle name="Normal 3 23 15 3 3" xfId="32225" xr:uid="{00000000-0005-0000-0000-00008B950000}"/>
    <cellStyle name="Normal 3 23 15 4" xfId="32226" xr:uid="{00000000-0005-0000-0000-00008C950000}"/>
    <cellStyle name="Normal 3 23 16" xfId="2962" xr:uid="{00000000-0005-0000-0000-00008D950000}"/>
    <cellStyle name="Normal 3 23 16 2" xfId="32227" xr:uid="{00000000-0005-0000-0000-00008E950000}"/>
    <cellStyle name="Normal 3 23 16 2 2" xfId="32228" xr:uid="{00000000-0005-0000-0000-00008F950000}"/>
    <cellStyle name="Normal 3 23 16 2 2 2" xfId="32229" xr:uid="{00000000-0005-0000-0000-000090950000}"/>
    <cellStyle name="Normal 3 23 16 2 2 3" xfId="32230" xr:uid="{00000000-0005-0000-0000-000091950000}"/>
    <cellStyle name="Normal 3 23 16 2 3" xfId="32231" xr:uid="{00000000-0005-0000-0000-000092950000}"/>
    <cellStyle name="Normal 3 23 16 2 4" xfId="32232" xr:uid="{00000000-0005-0000-0000-000093950000}"/>
    <cellStyle name="Normal 3 23 16 3" xfId="32233" xr:uid="{00000000-0005-0000-0000-000094950000}"/>
    <cellStyle name="Normal 3 23 16 3 2" xfId="32234" xr:uid="{00000000-0005-0000-0000-000095950000}"/>
    <cellStyle name="Normal 3 23 16 3 3" xfId="32235" xr:uid="{00000000-0005-0000-0000-000096950000}"/>
    <cellStyle name="Normal 3 23 16 4" xfId="32236" xr:uid="{00000000-0005-0000-0000-000097950000}"/>
    <cellStyle name="Normal 3 23 17" xfId="2963" xr:uid="{00000000-0005-0000-0000-000098950000}"/>
    <cellStyle name="Normal 3 23 17 2" xfId="32237" xr:uid="{00000000-0005-0000-0000-000099950000}"/>
    <cellStyle name="Normal 3 23 17 2 2" xfId="32238" xr:uid="{00000000-0005-0000-0000-00009A950000}"/>
    <cellStyle name="Normal 3 23 17 2 2 2" xfId="32239" xr:uid="{00000000-0005-0000-0000-00009B950000}"/>
    <cellStyle name="Normal 3 23 17 2 2 3" xfId="32240" xr:uid="{00000000-0005-0000-0000-00009C950000}"/>
    <cellStyle name="Normal 3 23 17 2 3" xfId="32241" xr:uid="{00000000-0005-0000-0000-00009D950000}"/>
    <cellStyle name="Normal 3 23 17 2 4" xfId="32242" xr:uid="{00000000-0005-0000-0000-00009E950000}"/>
    <cellStyle name="Normal 3 23 17 3" xfId="32243" xr:uid="{00000000-0005-0000-0000-00009F950000}"/>
    <cellStyle name="Normal 3 23 17 3 2" xfId="32244" xr:uid="{00000000-0005-0000-0000-0000A0950000}"/>
    <cellStyle name="Normal 3 23 17 3 3" xfId="32245" xr:uid="{00000000-0005-0000-0000-0000A1950000}"/>
    <cellStyle name="Normal 3 23 17 4" xfId="32246" xr:uid="{00000000-0005-0000-0000-0000A2950000}"/>
    <cellStyle name="Normal 3 23 18" xfId="2964" xr:uid="{00000000-0005-0000-0000-0000A3950000}"/>
    <cellStyle name="Normal 3 23 18 2" xfId="32247" xr:uid="{00000000-0005-0000-0000-0000A4950000}"/>
    <cellStyle name="Normal 3 23 18 2 2" xfId="32248" xr:uid="{00000000-0005-0000-0000-0000A5950000}"/>
    <cellStyle name="Normal 3 23 18 2 2 2" xfId="32249" xr:uid="{00000000-0005-0000-0000-0000A6950000}"/>
    <cellStyle name="Normal 3 23 18 2 2 3" xfId="32250" xr:uid="{00000000-0005-0000-0000-0000A7950000}"/>
    <cellStyle name="Normal 3 23 18 2 3" xfId="32251" xr:uid="{00000000-0005-0000-0000-0000A8950000}"/>
    <cellStyle name="Normal 3 23 18 2 4" xfId="32252" xr:uid="{00000000-0005-0000-0000-0000A9950000}"/>
    <cellStyle name="Normal 3 23 18 3" xfId="32253" xr:uid="{00000000-0005-0000-0000-0000AA950000}"/>
    <cellStyle name="Normal 3 23 18 3 2" xfId="32254" xr:uid="{00000000-0005-0000-0000-0000AB950000}"/>
    <cellStyle name="Normal 3 23 18 3 3" xfId="32255" xr:uid="{00000000-0005-0000-0000-0000AC950000}"/>
    <cellStyle name="Normal 3 23 18 4" xfId="32256" xr:uid="{00000000-0005-0000-0000-0000AD950000}"/>
    <cellStyle name="Normal 3 23 19" xfId="2965" xr:uid="{00000000-0005-0000-0000-0000AE950000}"/>
    <cellStyle name="Normal 3 23 19 2" xfId="32257" xr:uid="{00000000-0005-0000-0000-0000AF950000}"/>
    <cellStyle name="Normal 3 23 19 2 2" xfId="32258" xr:uid="{00000000-0005-0000-0000-0000B0950000}"/>
    <cellStyle name="Normal 3 23 19 2 2 2" xfId="32259" xr:uid="{00000000-0005-0000-0000-0000B1950000}"/>
    <cellStyle name="Normal 3 23 19 2 2 3" xfId="32260" xr:uid="{00000000-0005-0000-0000-0000B2950000}"/>
    <cellStyle name="Normal 3 23 19 2 3" xfId="32261" xr:uid="{00000000-0005-0000-0000-0000B3950000}"/>
    <cellStyle name="Normal 3 23 19 2 4" xfId="32262" xr:uid="{00000000-0005-0000-0000-0000B4950000}"/>
    <cellStyle name="Normal 3 23 19 3" xfId="32263" xr:uid="{00000000-0005-0000-0000-0000B5950000}"/>
    <cellStyle name="Normal 3 23 19 3 2" xfId="32264" xr:uid="{00000000-0005-0000-0000-0000B6950000}"/>
    <cellStyle name="Normal 3 23 19 3 3" xfId="32265" xr:uid="{00000000-0005-0000-0000-0000B7950000}"/>
    <cellStyle name="Normal 3 23 19 4" xfId="32266" xr:uid="{00000000-0005-0000-0000-0000B8950000}"/>
    <cellStyle name="Normal 3 23 2" xfId="2966" xr:uid="{00000000-0005-0000-0000-0000B9950000}"/>
    <cellStyle name="Normal 3 23 2 2" xfId="32267" xr:uid="{00000000-0005-0000-0000-0000BA950000}"/>
    <cellStyle name="Normal 3 23 2 2 2" xfId="32268" xr:uid="{00000000-0005-0000-0000-0000BB950000}"/>
    <cellStyle name="Normal 3 23 2 2 2 2" xfId="32269" xr:uid="{00000000-0005-0000-0000-0000BC950000}"/>
    <cellStyle name="Normal 3 23 2 2 2 3" xfId="32270" xr:uid="{00000000-0005-0000-0000-0000BD950000}"/>
    <cellStyle name="Normal 3 23 2 2 3" xfId="32271" xr:uid="{00000000-0005-0000-0000-0000BE950000}"/>
    <cellStyle name="Normal 3 23 2 2 4" xfId="32272" xr:uid="{00000000-0005-0000-0000-0000BF950000}"/>
    <cellStyle name="Normal 3 23 2 3" xfId="32273" xr:uid="{00000000-0005-0000-0000-0000C0950000}"/>
    <cellStyle name="Normal 3 23 2 3 2" xfId="32274" xr:uid="{00000000-0005-0000-0000-0000C1950000}"/>
    <cellStyle name="Normal 3 23 2 3 3" xfId="32275" xr:uid="{00000000-0005-0000-0000-0000C2950000}"/>
    <cellStyle name="Normal 3 23 2 4" xfId="32276" xr:uid="{00000000-0005-0000-0000-0000C3950000}"/>
    <cellStyle name="Normal 3 23 20" xfId="2967" xr:uid="{00000000-0005-0000-0000-0000C4950000}"/>
    <cellStyle name="Normal 3 23 20 2" xfId="32277" xr:uid="{00000000-0005-0000-0000-0000C5950000}"/>
    <cellStyle name="Normal 3 23 20 2 2" xfId="32278" xr:uid="{00000000-0005-0000-0000-0000C6950000}"/>
    <cellStyle name="Normal 3 23 20 2 2 2" xfId="32279" xr:uid="{00000000-0005-0000-0000-0000C7950000}"/>
    <cellStyle name="Normal 3 23 20 2 2 3" xfId="32280" xr:uid="{00000000-0005-0000-0000-0000C8950000}"/>
    <cellStyle name="Normal 3 23 20 2 3" xfId="32281" xr:uid="{00000000-0005-0000-0000-0000C9950000}"/>
    <cellStyle name="Normal 3 23 20 2 4" xfId="32282" xr:uid="{00000000-0005-0000-0000-0000CA950000}"/>
    <cellStyle name="Normal 3 23 20 3" xfId="32283" xr:uid="{00000000-0005-0000-0000-0000CB950000}"/>
    <cellStyle name="Normal 3 23 20 3 2" xfId="32284" xr:uid="{00000000-0005-0000-0000-0000CC950000}"/>
    <cellStyle name="Normal 3 23 20 3 3" xfId="32285" xr:uid="{00000000-0005-0000-0000-0000CD950000}"/>
    <cellStyle name="Normal 3 23 20 4" xfId="32286" xr:uid="{00000000-0005-0000-0000-0000CE950000}"/>
    <cellStyle name="Normal 3 23 21" xfId="2968" xr:uid="{00000000-0005-0000-0000-0000CF950000}"/>
    <cellStyle name="Normal 3 23 21 2" xfId="32287" xr:uid="{00000000-0005-0000-0000-0000D0950000}"/>
    <cellStyle name="Normal 3 23 21 2 2" xfId="32288" xr:uid="{00000000-0005-0000-0000-0000D1950000}"/>
    <cellStyle name="Normal 3 23 21 2 2 2" xfId="32289" xr:uid="{00000000-0005-0000-0000-0000D2950000}"/>
    <cellStyle name="Normal 3 23 21 2 2 3" xfId="32290" xr:uid="{00000000-0005-0000-0000-0000D3950000}"/>
    <cellStyle name="Normal 3 23 21 2 3" xfId="32291" xr:uid="{00000000-0005-0000-0000-0000D4950000}"/>
    <cellStyle name="Normal 3 23 21 2 4" xfId="32292" xr:uid="{00000000-0005-0000-0000-0000D5950000}"/>
    <cellStyle name="Normal 3 23 21 3" xfId="32293" xr:uid="{00000000-0005-0000-0000-0000D6950000}"/>
    <cellStyle name="Normal 3 23 21 3 2" xfId="32294" xr:uid="{00000000-0005-0000-0000-0000D7950000}"/>
    <cellStyle name="Normal 3 23 21 3 3" xfId="32295" xr:uid="{00000000-0005-0000-0000-0000D8950000}"/>
    <cellStyle name="Normal 3 23 21 4" xfId="32296" xr:uid="{00000000-0005-0000-0000-0000D9950000}"/>
    <cellStyle name="Normal 3 23 22" xfId="2969" xr:uid="{00000000-0005-0000-0000-0000DA950000}"/>
    <cellStyle name="Normal 3 23 22 2" xfId="32297" xr:uid="{00000000-0005-0000-0000-0000DB950000}"/>
    <cellStyle name="Normal 3 23 22 2 2" xfId="32298" xr:uid="{00000000-0005-0000-0000-0000DC950000}"/>
    <cellStyle name="Normal 3 23 22 2 2 2" xfId="32299" xr:uid="{00000000-0005-0000-0000-0000DD950000}"/>
    <cellStyle name="Normal 3 23 22 2 2 3" xfId="32300" xr:uid="{00000000-0005-0000-0000-0000DE950000}"/>
    <cellStyle name="Normal 3 23 22 2 3" xfId="32301" xr:uid="{00000000-0005-0000-0000-0000DF950000}"/>
    <cellStyle name="Normal 3 23 22 2 4" xfId="32302" xr:uid="{00000000-0005-0000-0000-0000E0950000}"/>
    <cellStyle name="Normal 3 23 22 3" xfId="32303" xr:uid="{00000000-0005-0000-0000-0000E1950000}"/>
    <cellStyle name="Normal 3 23 22 3 2" xfId="32304" xr:uid="{00000000-0005-0000-0000-0000E2950000}"/>
    <cellStyle name="Normal 3 23 22 3 3" xfId="32305" xr:uid="{00000000-0005-0000-0000-0000E3950000}"/>
    <cellStyle name="Normal 3 23 22 4" xfId="32306" xr:uid="{00000000-0005-0000-0000-0000E4950000}"/>
    <cellStyle name="Normal 3 23 23" xfId="2970" xr:uid="{00000000-0005-0000-0000-0000E5950000}"/>
    <cellStyle name="Normal 3 23 23 2" xfId="32307" xr:uid="{00000000-0005-0000-0000-0000E6950000}"/>
    <cellStyle name="Normal 3 23 23 2 2" xfId="32308" xr:uid="{00000000-0005-0000-0000-0000E7950000}"/>
    <cellStyle name="Normal 3 23 23 2 2 2" xfId="32309" xr:uid="{00000000-0005-0000-0000-0000E8950000}"/>
    <cellStyle name="Normal 3 23 23 2 2 3" xfId="32310" xr:uid="{00000000-0005-0000-0000-0000E9950000}"/>
    <cellStyle name="Normal 3 23 23 2 3" xfId="32311" xr:uid="{00000000-0005-0000-0000-0000EA950000}"/>
    <cellStyle name="Normal 3 23 23 2 4" xfId="32312" xr:uid="{00000000-0005-0000-0000-0000EB950000}"/>
    <cellStyle name="Normal 3 23 23 3" xfId="32313" xr:uid="{00000000-0005-0000-0000-0000EC950000}"/>
    <cellStyle name="Normal 3 23 23 3 2" xfId="32314" xr:uid="{00000000-0005-0000-0000-0000ED950000}"/>
    <cellStyle name="Normal 3 23 23 3 3" xfId="32315" xr:uid="{00000000-0005-0000-0000-0000EE950000}"/>
    <cellStyle name="Normal 3 23 23 4" xfId="32316" xr:uid="{00000000-0005-0000-0000-0000EF950000}"/>
    <cellStyle name="Normal 3 23 24" xfId="32317" xr:uid="{00000000-0005-0000-0000-0000F0950000}"/>
    <cellStyle name="Normal 3 23 24 2" xfId="32318" xr:uid="{00000000-0005-0000-0000-0000F1950000}"/>
    <cellStyle name="Normal 3 23 24 2 2" xfId="32319" xr:uid="{00000000-0005-0000-0000-0000F2950000}"/>
    <cellStyle name="Normal 3 23 24 2 3" xfId="32320" xr:uid="{00000000-0005-0000-0000-0000F3950000}"/>
    <cellStyle name="Normal 3 23 24 3" xfId="32321" xr:uid="{00000000-0005-0000-0000-0000F4950000}"/>
    <cellStyle name="Normal 3 23 24 4" xfId="32322" xr:uid="{00000000-0005-0000-0000-0000F5950000}"/>
    <cellStyle name="Normal 3 23 25" xfId="32323" xr:uid="{00000000-0005-0000-0000-0000F6950000}"/>
    <cellStyle name="Normal 3 23 25 2" xfId="32324" xr:uid="{00000000-0005-0000-0000-0000F7950000}"/>
    <cellStyle name="Normal 3 23 25 3" xfId="32325" xr:uid="{00000000-0005-0000-0000-0000F8950000}"/>
    <cellStyle name="Normal 3 23 26" xfId="32326" xr:uid="{00000000-0005-0000-0000-0000F9950000}"/>
    <cellStyle name="Normal 3 23 3" xfId="2971" xr:uid="{00000000-0005-0000-0000-0000FA950000}"/>
    <cellStyle name="Normal 3 23 3 2" xfId="32327" xr:uid="{00000000-0005-0000-0000-0000FB950000}"/>
    <cellStyle name="Normal 3 23 3 2 2" xfId="32328" xr:uid="{00000000-0005-0000-0000-0000FC950000}"/>
    <cellStyle name="Normal 3 23 3 2 2 2" xfId="32329" xr:uid="{00000000-0005-0000-0000-0000FD950000}"/>
    <cellStyle name="Normal 3 23 3 2 2 3" xfId="32330" xr:uid="{00000000-0005-0000-0000-0000FE950000}"/>
    <cellStyle name="Normal 3 23 3 2 3" xfId="32331" xr:uid="{00000000-0005-0000-0000-0000FF950000}"/>
    <cellStyle name="Normal 3 23 3 2 4" xfId="32332" xr:uid="{00000000-0005-0000-0000-000000960000}"/>
    <cellStyle name="Normal 3 23 3 3" xfId="32333" xr:uid="{00000000-0005-0000-0000-000001960000}"/>
    <cellStyle name="Normal 3 23 3 3 2" xfId="32334" xr:uid="{00000000-0005-0000-0000-000002960000}"/>
    <cellStyle name="Normal 3 23 3 3 3" xfId="32335" xr:uid="{00000000-0005-0000-0000-000003960000}"/>
    <cellStyle name="Normal 3 23 3 4" xfId="32336" xr:uid="{00000000-0005-0000-0000-000004960000}"/>
    <cellStyle name="Normal 3 23 4" xfId="2972" xr:uid="{00000000-0005-0000-0000-000005960000}"/>
    <cellStyle name="Normal 3 23 4 2" xfId="32337" xr:uid="{00000000-0005-0000-0000-000006960000}"/>
    <cellStyle name="Normal 3 23 4 2 2" xfId="32338" xr:uid="{00000000-0005-0000-0000-000007960000}"/>
    <cellStyle name="Normal 3 23 4 2 2 2" xfId="32339" xr:uid="{00000000-0005-0000-0000-000008960000}"/>
    <cellStyle name="Normal 3 23 4 2 2 3" xfId="32340" xr:uid="{00000000-0005-0000-0000-000009960000}"/>
    <cellStyle name="Normal 3 23 4 2 3" xfId="32341" xr:uid="{00000000-0005-0000-0000-00000A960000}"/>
    <cellStyle name="Normal 3 23 4 2 4" xfId="32342" xr:uid="{00000000-0005-0000-0000-00000B960000}"/>
    <cellStyle name="Normal 3 23 4 3" xfId="32343" xr:uid="{00000000-0005-0000-0000-00000C960000}"/>
    <cellStyle name="Normal 3 23 4 3 2" xfId="32344" xr:uid="{00000000-0005-0000-0000-00000D960000}"/>
    <cellStyle name="Normal 3 23 4 3 3" xfId="32345" xr:uid="{00000000-0005-0000-0000-00000E960000}"/>
    <cellStyle name="Normal 3 23 4 4" xfId="32346" xr:uid="{00000000-0005-0000-0000-00000F960000}"/>
    <cellStyle name="Normal 3 23 5" xfId="2973" xr:uid="{00000000-0005-0000-0000-000010960000}"/>
    <cellStyle name="Normal 3 23 5 2" xfId="32347" xr:uid="{00000000-0005-0000-0000-000011960000}"/>
    <cellStyle name="Normal 3 23 5 2 2" xfId="32348" xr:uid="{00000000-0005-0000-0000-000012960000}"/>
    <cellStyle name="Normal 3 23 5 2 2 2" xfId="32349" xr:uid="{00000000-0005-0000-0000-000013960000}"/>
    <cellStyle name="Normal 3 23 5 2 2 3" xfId="32350" xr:uid="{00000000-0005-0000-0000-000014960000}"/>
    <cellStyle name="Normal 3 23 5 2 3" xfId="32351" xr:uid="{00000000-0005-0000-0000-000015960000}"/>
    <cellStyle name="Normal 3 23 5 2 4" xfId="32352" xr:uid="{00000000-0005-0000-0000-000016960000}"/>
    <cellStyle name="Normal 3 23 5 3" xfId="32353" xr:uid="{00000000-0005-0000-0000-000017960000}"/>
    <cellStyle name="Normal 3 23 5 3 2" xfId="32354" xr:uid="{00000000-0005-0000-0000-000018960000}"/>
    <cellStyle name="Normal 3 23 5 3 3" xfId="32355" xr:uid="{00000000-0005-0000-0000-000019960000}"/>
    <cellStyle name="Normal 3 23 5 4" xfId="32356" xr:uid="{00000000-0005-0000-0000-00001A960000}"/>
    <cellStyle name="Normal 3 23 6" xfId="2974" xr:uid="{00000000-0005-0000-0000-00001B960000}"/>
    <cellStyle name="Normal 3 23 6 2" xfId="32357" xr:uid="{00000000-0005-0000-0000-00001C960000}"/>
    <cellStyle name="Normal 3 23 6 2 2" xfId="32358" xr:uid="{00000000-0005-0000-0000-00001D960000}"/>
    <cellStyle name="Normal 3 23 6 2 2 2" xfId="32359" xr:uid="{00000000-0005-0000-0000-00001E960000}"/>
    <cellStyle name="Normal 3 23 6 2 2 3" xfId="32360" xr:uid="{00000000-0005-0000-0000-00001F960000}"/>
    <cellStyle name="Normal 3 23 6 2 3" xfId="32361" xr:uid="{00000000-0005-0000-0000-000020960000}"/>
    <cellStyle name="Normal 3 23 6 2 4" xfId="32362" xr:uid="{00000000-0005-0000-0000-000021960000}"/>
    <cellStyle name="Normal 3 23 6 3" xfId="32363" xr:uid="{00000000-0005-0000-0000-000022960000}"/>
    <cellStyle name="Normal 3 23 6 3 2" xfId="32364" xr:uid="{00000000-0005-0000-0000-000023960000}"/>
    <cellStyle name="Normal 3 23 6 3 3" xfId="32365" xr:uid="{00000000-0005-0000-0000-000024960000}"/>
    <cellStyle name="Normal 3 23 6 4" xfId="32366" xr:uid="{00000000-0005-0000-0000-000025960000}"/>
    <cellStyle name="Normal 3 23 7" xfId="2975" xr:uid="{00000000-0005-0000-0000-000026960000}"/>
    <cellStyle name="Normal 3 23 7 2" xfId="32367" xr:uid="{00000000-0005-0000-0000-000027960000}"/>
    <cellStyle name="Normal 3 23 7 2 2" xfId="32368" xr:uid="{00000000-0005-0000-0000-000028960000}"/>
    <cellStyle name="Normal 3 23 7 2 2 2" xfId="32369" xr:uid="{00000000-0005-0000-0000-000029960000}"/>
    <cellStyle name="Normal 3 23 7 2 2 3" xfId="32370" xr:uid="{00000000-0005-0000-0000-00002A960000}"/>
    <cellStyle name="Normal 3 23 7 2 3" xfId="32371" xr:uid="{00000000-0005-0000-0000-00002B960000}"/>
    <cellStyle name="Normal 3 23 7 2 4" xfId="32372" xr:uid="{00000000-0005-0000-0000-00002C960000}"/>
    <cellStyle name="Normal 3 23 7 3" xfId="32373" xr:uid="{00000000-0005-0000-0000-00002D960000}"/>
    <cellStyle name="Normal 3 23 7 3 2" xfId="32374" xr:uid="{00000000-0005-0000-0000-00002E960000}"/>
    <cellStyle name="Normal 3 23 7 3 3" xfId="32375" xr:uid="{00000000-0005-0000-0000-00002F960000}"/>
    <cellStyle name="Normal 3 23 7 4" xfId="32376" xr:uid="{00000000-0005-0000-0000-000030960000}"/>
    <cellStyle name="Normal 3 23 8" xfId="2976" xr:uid="{00000000-0005-0000-0000-000031960000}"/>
    <cellStyle name="Normal 3 23 8 2" xfId="32377" xr:uid="{00000000-0005-0000-0000-000032960000}"/>
    <cellStyle name="Normal 3 23 8 2 2" xfId="32378" xr:uid="{00000000-0005-0000-0000-000033960000}"/>
    <cellStyle name="Normal 3 23 8 2 2 2" xfId="32379" xr:uid="{00000000-0005-0000-0000-000034960000}"/>
    <cellStyle name="Normal 3 23 8 2 2 3" xfId="32380" xr:uid="{00000000-0005-0000-0000-000035960000}"/>
    <cellStyle name="Normal 3 23 8 2 3" xfId="32381" xr:uid="{00000000-0005-0000-0000-000036960000}"/>
    <cellStyle name="Normal 3 23 8 2 4" xfId="32382" xr:uid="{00000000-0005-0000-0000-000037960000}"/>
    <cellStyle name="Normal 3 23 8 3" xfId="32383" xr:uid="{00000000-0005-0000-0000-000038960000}"/>
    <cellStyle name="Normal 3 23 8 3 2" xfId="32384" xr:uid="{00000000-0005-0000-0000-000039960000}"/>
    <cellStyle name="Normal 3 23 8 3 3" xfId="32385" xr:uid="{00000000-0005-0000-0000-00003A960000}"/>
    <cellStyle name="Normal 3 23 8 4" xfId="32386" xr:uid="{00000000-0005-0000-0000-00003B960000}"/>
    <cellStyle name="Normal 3 23 9" xfId="2977" xr:uid="{00000000-0005-0000-0000-00003C960000}"/>
    <cellStyle name="Normal 3 23 9 2" xfId="32387" xr:uid="{00000000-0005-0000-0000-00003D960000}"/>
    <cellStyle name="Normal 3 23 9 2 2" xfId="32388" xr:uid="{00000000-0005-0000-0000-00003E960000}"/>
    <cellStyle name="Normal 3 23 9 2 2 2" xfId="32389" xr:uid="{00000000-0005-0000-0000-00003F960000}"/>
    <cellStyle name="Normal 3 23 9 2 2 3" xfId="32390" xr:uid="{00000000-0005-0000-0000-000040960000}"/>
    <cellStyle name="Normal 3 23 9 2 3" xfId="32391" xr:uid="{00000000-0005-0000-0000-000041960000}"/>
    <cellStyle name="Normal 3 23 9 2 4" xfId="32392" xr:uid="{00000000-0005-0000-0000-000042960000}"/>
    <cellStyle name="Normal 3 23 9 3" xfId="32393" xr:uid="{00000000-0005-0000-0000-000043960000}"/>
    <cellStyle name="Normal 3 23 9 3 2" xfId="32394" xr:uid="{00000000-0005-0000-0000-000044960000}"/>
    <cellStyle name="Normal 3 23 9 3 3" xfId="32395" xr:uid="{00000000-0005-0000-0000-000045960000}"/>
    <cellStyle name="Normal 3 23 9 4" xfId="32396" xr:uid="{00000000-0005-0000-0000-000046960000}"/>
    <cellStyle name="Normal 3 24" xfId="2978" xr:uid="{00000000-0005-0000-0000-000047960000}"/>
    <cellStyle name="Normal 3 24 10" xfId="2979" xr:uid="{00000000-0005-0000-0000-000048960000}"/>
    <cellStyle name="Normal 3 24 10 2" xfId="32397" xr:uid="{00000000-0005-0000-0000-000049960000}"/>
    <cellStyle name="Normal 3 24 10 2 2" xfId="32398" xr:uid="{00000000-0005-0000-0000-00004A960000}"/>
    <cellStyle name="Normal 3 24 10 2 2 2" xfId="32399" xr:uid="{00000000-0005-0000-0000-00004B960000}"/>
    <cellStyle name="Normal 3 24 10 2 2 3" xfId="32400" xr:uid="{00000000-0005-0000-0000-00004C960000}"/>
    <cellStyle name="Normal 3 24 10 2 3" xfId="32401" xr:uid="{00000000-0005-0000-0000-00004D960000}"/>
    <cellStyle name="Normal 3 24 10 2 4" xfId="32402" xr:uid="{00000000-0005-0000-0000-00004E960000}"/>
    <cellStyle name="Normal 3 24 10 3" xfId="32403" xr:uid="{00000000-0005-0000-0000-00004F960000}"/>
    <cellStyle name="Normal 3 24 10 3 2" xfId="32404" xr:uid="{00000000-0005-0000-0000-000050960000}"/>
    <cellStyle name="Normal 3 24 10 3 3" xfId="32405" xr:uid="{00000000-0005-0000-0000-000051960000}"/>
    <cellStyle name="Normal 3 24 10 4" xfId="32406" xr:uid="{00000000-0005-0000-0000-000052960000}"/>
    <cellStyle name="Normal 3 24 11" xfId="2980" xr:uid="{00000000-0005-0000-0000-000053960000}"/>
    <cellStyle name="Normal 3 24 11 2" xfId="32407" xr:uid="{00000000-0005-0000-0000-000054960000}"/>
    <cellStyle name="Normal 3 24 11 2 2" xfId="32408" xr:uid="{00000000-0005-0000-0000-000055960000}"/>
    <cellStyle name="Normal 3 24 11 2 2 2" xfId="32409" xr:uid="{00000000-0005-0000-0000-000056960000}"/>
    <cellStyle name="Normal 3 24 11 2 2 3" xfId="32410" xr:uid="{00000000-0005-0000-0000-000057960000}"/>
    <cellStyle name="Normal 3 24 11 2 3" xfId="32411" xr:uid="{00000000-0005-0000-0000-000058960000}"/>
    <cellStyle name="Normal 3 24 11 2 4" xfId="32412" xr:uid="{00000000-0005-0000-0000-000059960000}"/>
    <cellStyle name="Normal 3 24 11 3" xfId="32413" xr:uid="{00000000-0005-0000-0000-00005A960000}"/>
    <cellStyle name="Normal 3 24 11 3 2" xfId="32414" xr:uid="{00000000-0005-0000-0000-00005B960000}"/>
    <cellStyle name="Normal 3 24 11 3 3" xfId="32415" xr:uid="{00000000-0005-0000-0000-00005C960000}"/>
    <cellStyle name="Normal 3 24 11 4" xfId="32416" xr:uid="{00000000-0005-0000-0000-00005D960000}"/>
    <cellStyle name="Normal 3 24 12" xfId="2981" xr:uid="{00000000-0005-0000-0000-00005E960000}"/>
    <cellStyle name="Normal 3 24 12 2" xfId="32417" xr:uid="{00000000-0005-0000-0000-00005F960000}"/>
    <cellStyle name="Normal 3 24 12 2 2" xfId="32418" xr:uid="{00000000-0005-0000-0000-000060960000}"/>
    <cellStyle name="Normal 3 24 12 2 2 2" xfId="32419" xr:uid="{00000000-0005-0000-0000-000061960000}"/>
    <cellStyle name="Normal 3 24 12 2 2 3" xfId="32420" xr:uid="{00000000-0005-0000-0000-000062960000}"/>
    <cellStyle name="Normal 3 24 12 2 3" xfId="32421" xr:uid="{00000000-0005-0000-0000-000063960000}"/>
    <cellStyle name="Normal 3 24 12 2 4" xfId="32422" xr:uid="{00000000-0005-0000-0000-000064960000}"/>
    <cellStyle name="Normal 3 24 12 3" xfId="32423" xr:uid="{00000000-0005-0000-0000-000065960000}"/>
    <cellStyle name="Normal 3 24 12 3 2" xfId="32424" xr:uid="{00000000-0005-0000-0000-000066960000}"/>
    <cellStyle name="Normal 3 24 12 3 3" xfId="32425" xr:uid="{00000000-0005-0000-0000-000067960000}"/>
    <cellStyle name="Normal 3 24 12 4" xfId="32426" xr:uid="{00000000-0005-0000-0000-000068960000}"/>
    <cellStyle name="Normal 3 24 13" xfId="2982" xr:uid="{00000000-0005-0000-0000-000069960000}"/>
    <cellStyle name="Normal 3 24 13 2" xfId="32427" xr:uid="{00000000-0005-0000-0000-00006A960000}"/>
    <cellStyle name="Normal 3 24 13 2 2" xfId="32428" xr:uid="{00000000-0005-0000-0000-00006B960000}"/>
    <cellStyle name="Normal 3 24 13 2 2 2" xfId="32429" xr:uid="{00000000-0005-0000-0000-00006C960000}"/>
    <cellStyle name="Normal 3 24 13 2 2 3" xfId="32430" xr:uid="{00000000-0005-0000-0000-00006D960000}"/>
    <cellStyle name="Normal 3 24 13 2 3" xfId="32431" xr:uid="{00000000-0005-0000-0000-00006E960000}"/>
    <cellStyle name="Normal 3 24 13 2 4" xfId="32432" xr:uid="{00000000-0005-0000-0000-00006F960000}"/>
    <cellStyle name="Normal 3 24 13 3" xfId="32433" xr:uid="{00000000-0005-0000-0000-000070960000}"/>
    <cellStyle name="Normal 3 24 13 3 2" xfId="32434" xr:uid="{00000000-0005-0000-0000-000071960000}"/>
    <cellStyle name="Normal 3 24 13 3 3" xfId="32435" xr:uid="{00000000-0005-0000-0000-000072960000}"/>
    <cellStyle name="Normal 3 24 13 4" xfId="32436" xr:uid="{00000000-0005-0000-0000-000073960000}"/>
    <cellStyle name="Normal 3 24 14" xfId="2983" xr:uid="{00000000-0005-0000-0000-000074960000}"/>
    <cellStyle name="Normal 3 24 14 2" xfId="32437" xr:uid="{00000000-0005-0000-0000-000075960000}"/>
    <cellStyle name="Normal 3 24 14 2 2" xfId="32438" xr:uid="{00000000-0005-0000-0000-000076960000}"/>
    <cellStyle name="Normal 3 24 14 2 2 2" xfId="32439" xr:uid="{00000000-0005-0000-0000-000077960000}"/>
    <cellStyle name="Normal 3 24 14 2 2 3" xfId="32440" xr:uid="{00000000-0005-0000-0000-000078960000}"/>
    <cellStyle name="Normal 3 24 14 2 3" xfId="32441" xr:uid="{00000000-0005-0000-0000-000079960000}"/>
    <cellStyle name="Normal 3 24 14 2 4" xfId="32442" xr:uid="{00000000-0005-0000-0000-00007A960000}"/>
    <cellStyle name="Normal 3 24 14 3" xfId="32443" xr:uid="{00000000-0005-0000-0000-00007B960000}"/>
    <cellStyle name="Normal 3 24 14 3 2" xfId="32444" xr:uid="{00000000-0005-0000-0000-00007C960000}"/>
    <cellStyle name="Normal 3 24 14 3 3" xfId="32445" xr:uid="{00000000-0005-0000-0000-00007D960000}"/>
    <cellStyle name="Normal 3 24 14 4" xfId="32446" xr:uid="{00000000-0005-0000-0000-00007E960000}"/>
    <cellStyle name="Normal 3 24 15" xfId="2984" xr:uid="{00000000-0005-0000-0000-00007F960000}"/>
    <cellStyle name="Normal 3 24 15 2" xfId="32447" xr:uid="{00000000-0005-0000-0000-000080960000}"/>
    <cellStyle name="Normal 3 24 15 2 2" xfId="32448" xr:uid="{00000000-0005-0000-0000-000081960000}"/>
    <cellStyle name="Normal 3 24 15 2 2 2" xfId="32449" xr:uid="{00000000-0005-0000-0000-000082960000}"/>
    <cellStyle name="Normal 3 24 15 2 2 3" xfId="32450" xr:uid="{00000000-0005-0000-0000-000083960000}"/>
    <cellStyle name="Normal 3 24 15 2 3" xfId="32451" xr:uid="{00000000-0005-0000-0000-000084960000}"/>
    <cellStyle name="Normal 3 24 15 2 4" xfId="32452" xr:uid="{00000000-0005-0000-0000-000085960000}"/>
    <cellStyle name="Normal 3 24 15 3" xfId="32453" xr:uid="{00000000-0005-0000-0000-000086960000}"/>
    <cellStyle name="Normal 3 24 15 3 2" xfId="32454" xr:uid="{00000000-0005-0000-0000-000087960000}"/>
    <cellStyle name="Normal 3 24 15 3 3" xfId="32455" xr:uid="{00000000-0005-0000-0000-000088960000}"/>
    <cellStyle name="Normal 3 24 15 4" xfId="32456" xr:uid="{00000000-0005-0000-0000-000089960000}"/>
    <cellStyle name="Normal 3 24 16" xfId="2985" xr:uid="{00000000-0005-0000-0000-00008A960000}"/>
    <cellStyle name="Normal 3 24 16 2" xfId="32457" xr:uid="{00000000-0005-0000-0000-00008B960000}"/>
    <cellStyle name="Normal 3 24 16 2 2" xfId="32458" xr:uid="{00000000-0005-0000-0000-00008C960000}"/>
    <cellStyle name="Normal 3 24 16 2 2 2" xfId="32459" xr:uid="{00000000-0005-0000-0000-00008D960000}"/>
    <cellStyle name="Normal 3 24 16 2 2 3" xfId="32460" xr:uid="{00000000-0005-0000-0000-00008E960000}"/>
    <cellStyle name="Normal 3 24 16 2 3" xfId="32461" xr:uid="{00000000-0005-0000-0000-00008F960000}"/>
    <cellStyle name="Normal 3 24 16 2 4" xfId="32462" xr:uid="{00000000-0005-0000-0000-000090960000}"/>
    <cellStyle name="Normal 3 24 16 3" xfId="32463" xr:uid="{00000000-0005-0000-0000-000091960000}"/>
    <cellStyle name="Normal 3 24 16 3 2" xfId="32464" xr:uid="{00000000-0005-0000-0000-000092960000}"/>
    <cellStyle name="Normal 3 24 16 3 3" xfId="32465" xr:uid="{00000000-0005-0000-0000-000093960000}"/>
    <cellStyle name="Normal 3 24 16 4" xfId="32466" xr:uid="{00000000-0005-0000-0000-000094960000}"/>
    <cellStyle name="Normal 3 24 17" xfId="2986" xr:uid="{00000000-0005-0000-0000-000095960000}"/>
    <cellStyle name="Normal 3 24 17 2" xfId="32467" xr:uid="{00000000-0005-0000-0000-000096960000}"/>
    <cellStyle name="Normal 3 24 17 2 2" xfId="32468" xr:uid="{00000000-0005-0000-0000-000097960000}"/>
    <cellStyle name="Normal 3 24 17 2 2 2" xfId="32469" xr:uid="{00000000-0005-0000-0000-000098960000}"/>
    <cellStyle name="Normal 3 24 17 2 2 3" xfId="32470" xr:uid="{00000000-0005-0000-0000-000099960000}"/>
    <cellStyle name="Normal 3 24 17 2 3" xfId="32471" xr:uid="{00000000-0005-0000-0000-00009A960000}"/>
    <cellStyle name="Normal 3 24 17 2 4" xfId="32472" xr:uid="{00000000-0005-0000-0000-00009B960000}"/>
    <cellStyle name="Normal 3 24 17 3" xfId="32473" xr:uid="{00000000-0005-0000-0000-00009C960000}"/>
    <cellStyle name="Normal 3 24 17 3 2" xfId="32474" xr:uid="{00000000-0005-0000-0000-00009D960000}"/>
    <cellStyle name="Normal 3 24 17 3 3" xfId="32475" xr:uid="{00000000-0005-0000-0000-00009E960000}"/>
    <cellStyle name="Normal 3 24 17 4" xfId="32476" xr:uid="{00000000-0005-0000-0000-00009F960000}"/>
    <cellStyle name="Normal 3 24 18" xfId="2987" xr:uid="{00000000-0005-0000-0000-0000A0960000}"/>
    <cellStyle name="Normal 3 24 18 2" xfId="32477" xr:uid="{00000000-0005-0000-0000-0000A1960000}"/>
    <cellStyle name="Normal 3 24 18 2 2" xfId="32478" xr:uid="{00000000-0005-0000-0000-0000A2960000}"/>
    <cellStyle name="Normal 3 24 18 2 2 2" xfId="32479" xr:uid="{00000000-0005-0000-0000-0000A3960000}"/>
    <cellStyle name="Normal 3 24 18 2 2 3" xfId="32480" xr:uid="{00000000-0005-0000-0000-0000A4960000}"/>
    <cellStyle name="Normal 3 24 18 2 3" xfId="32481" xr:uid="{00000000-0005-0000-0000-0000A5960000}"/>
    <cellStyle name="Normal 3 24 18 2 4" xfId="32482" xr:uid="{00000000-0005-0000-0000-0000A6960000}"/>
    <cellStyle name="Normal 3 24 18 3" xfId="32483" xr:uid="{00000000-0005-0000-0000-0000A7960000}"/>
    <cellStyle name="Normal 3 24 18 3 2" xfId="32484" xr:uid="{00000000-0005-0000-0000-0000A8960000}"/>
    <cellStyle name="Normal 3 24 18 3 3" xfId="32485" xr:uid="{00000000-0005-0000-0000-0000A9960000}"/>
    <cellStyle name="Normal 3 24 18 4" xfId="32486" xr:uid="{00000000-0005-0000-0000-0000AA960000}"/>
    <cellStyle name="Normal 3 24 19" xfId="2988" xr:uid="{00000000-0005-0000-0000-0000AB960000}"/>
    <cellStyle name="Normal 3 24 19 2" xfId="32487" xr:uid="{00000000-0005-0000-0000-0000AC960000}"/>
    <cellStyle name="Normal 3 24 19 2 2" xfId="32488" xr:uid="{00000000-0005-0000-0000-0000AD960000}"/>
    <cellStyle name="Normal 3 24 19 2 2 2" xfId="32489" xr:uid="{00000000-0005-0000-0000-0000AE960000}"/>
    <cellStyle name="Normal 3 24 19 2 2 3" xfId="32490" xr:uid="{00000000-0005-0000-0000-0000AF960000}"/>
    <cellStyle name="Normal 3 24 19 2 3" xfId="32491" xr:uid="{00000000-0005-0000-0000-0000B0960000}"/>
    <cellStyle name="Normal 3 24 19 2 4" xfId="32492" xr:uid="{00000000-0005-0000-0000-0000B1960000}"/>
    <cellStyle name="Normal 3 24 19 3" xfId="32493" xr:uid="{00000000-0005-0000-0000-0000B2960000}"/>
    <cellStyle name="Normal 3 24 19 3 2" xfId="32494" xr:uid="{00000000-0005-0000-0000-0000B3960000}"/>
    <cellStyle name="Normal 3 24 19 3 3" xfId="32495" xr:uid="{00000000-0005-0000-0000-0000B4960000}"/>
    <cellStyle name="Normal 3 24 19 4" xfId="32496" xr:uid="{00000000-0005-0000-0000-0000B5960000}"/>
    <cellStyle name="Normal 3 24 2" xfId="2989" xr:uid="{00000000-0005-0000-0000-0000B6960000}"/>
    <cellStyle name="Normal 3 24 2 2" xfId="32497" xr:uid="{00000000-0005-0000-0000-0000B7960000}"/>
    <cellStyle name="Normal 3 24 2 2 2" xfId="32498" xr:uid="{00000000-0005-0000-0000-0000B8960000}"/>
    <cellStyle name="Normal 3 24 2 2 2 2" xfId="32499" xr:uid="{00000000-0005-0000-0000-0000B9960000}"/>
    <cellStyle name="Normal 3 24 2 2 2 3" xfId="32500" xr:uid="{00000000-0005-0000-0000-0000BA960000}"/>
    <cellStyle name="Normal 3 24 2 2 3" xfId="32501" xr:uid="{00000000-0005-0000-0000-0000BB960000}"/>
    <cellStyle name="Normal 3 24 2 2 4" xfId="32502" xr:uid="{00000000-0005-0000-0000-0000BC960000}"/>
    <cellStyle name="Normal 3 24 2 3" xfId="32503" xr:uid="{00000000-0005-0000-0000-0000BD960000}"/>
    <cellStyle name="Normal 3 24 2 3 2" xfId="32504" xr:uid="{00000000-0005-0000-0000-0000BE960000}"/>
    <cellStyle name="Normal 3 24 2 3 3" xfId="32505" xr:uid="{00000000-0005-0000-0000-0000BF960000}"/>
    <cellStyle name="Normal 3 24 2 4" xfId="32506" xr:uid="{00000000-0005-0000-0000-0000C0960000}"/>
    <cellStyle name="Normal 3 24 20" xfId="2990" xr:uid="{00000000-0005-0000-0000-0000C1960000}"/>
    <cellStyle name="Normal 3 24 20 2" xfId="32507" xr:uid="{00000000-0005-0000-0000-0000C2960000}"/>
    <cellStyle name="Normal 3 24 20 2 2" xfId="32508" xr:uid="{00000000-0005-0000-0000-0000C3960000}"/>
    <cellStyle name="Normal 3 24 20 2 2 2" xfId="32509" xr:uid="{00000000-0005-0000-0000-0000C4960000}"/>
    <cellStyle name="Normal 3 24 20 2 2 3" xfId="32510" xr:uid="{00000000-0005-0000-0000-0000C5960000}"/>
    <cellStyle name="Normal 3 24 20 2 3" xfId="32511" xr:uid="{00000000-0005-0000-0000-0000C6960000}"/>
    <cellStyle name="Normal 3 24 20 2 4" xfId="32512" xr:uid="{00000000-0005-0000-0000-0000C7960000}"/>
    <cellStyle name="Normal 3 24 20 3" xfId="32513" xr:uid="{00000000-0005-0000-0000-0000C8960000}"/>
    <cellStyle name="Normal 3 24 20 3 2" xfId="32514" xr:uid="{00000000-0005-0000-0000-0000C9960000}"/>
    <cellStyle name="Normal 3 24 20 3 3" xfId="32515" xr:uid="{00000000-0005-0000-0000-0000CA960000}"/>
    <cellStyle name="Normal 3 24 20 4" xfId="32516" xr:uid="{00000000-0005-0000-0000-0000CB960000}"/>
    <cellStyle name="Normal 3 24 21" xfId="2991" xr:uid="{00000000-0005-0000-0000-0000CC960000}"/>
    <cellStyle name="Normal 3 24 21 2" xfId="32517" xr:uid="{00000000-0005-0000-0000-0000CD960000}"/>
    <cellStyle name="Normal 3 24 21 2 2" xfId="32518" xr:uid="{00000000-0005-0000-0000-0000CE960000}"/>
    <cellStyle name="Normal 3 24 21 2 2 2" xfId="32519" xr:uid="{00000000-0005-0000-0000-0000CF960000}"/>
    <cellStyle name="Normal 3 24 21 2 2 3" xfId="32520" xr:uid="{00000000-0005-0000-0000-0000D0960000}"/>
    <cellStyle name="Normal 3 24 21 2 3" xfId="32521" xr:uid="{00000000-0005-0000-0000-0000D1960000}"/>
    <cellStyle name="Normal 3 24 21 2 4" xfId="32522" xr:uid="{00000000-0005-0000-0000-0000D2960000}"/>
    <cellStyle name="Normal 3 24 21 3" xfId="32523" xr:uid="{00000000-0005-0000-0000-0000D3960000}"/>
    <cellStyle name="Normal 3 24 21 3 2" xfId="32524" xr:uid="{00000000-0005-0000-0000-0000D4960000}"/>
    <cellStyle name="Normal 3 24 21 3 3" xfId="32525" xr:uid="{00000000-0005-0000-0000-0000D5960000}"/>
    <cellStyle name="Normal 3 24 21 4" xfId="32526" xr:uid="{00000000-0005-0000-0000-0000D6960000}"/>
    <cellStyle name="Normal 3 24 22" xfId="2992" xr:uid="{00000000-0005-0000-0000-0000D7960000}"/>
    <cellStyle name="Normal 3 24 22 2" xfId="32527" xr:uid="{00000000-0005-0000-0000-0000D8960000}"/>
    <cellStyle name="Normal 3 24 22 2 2" xfId="32528" xr:uid="{00000000-0005-0000-0000-0000D9960000}"/>
    <cellStyle name="Normal 3 24 22 2 2 2" xfId="32529" xr:uid="{00000000-0005-0000-0000-0000DA960000}"/>
    <cellStyle name="Normal 3 24 22 2 2 3" xfId="32530" xr:uid="{00000000-0005-0000-0000-0000DB960000}"/>
    <cellStyle name="Normal 3 24 22 2 3" xfId="32531" xr:uid="{00000000-0005-0000-0000-0000DC960000}"/>
    <cellStyle name="Normal 3 24 22 2 4" xfId="32532" xr:uid="{00000000-0005-0000-0000-0000DD960000}"/>
    <cellStyle name="Normal 3 24 22 3" xfId="32533" xr:uid="{00000000-0005-0000-0000-0000DE960000}"/>
    <cellStyle name="Normal 3 24 22 3 2" xfId="32534" xr:uid="{00000000-0005-0000-0000-0000DF960000}"/>
    <cellStyle name="Normal 3 24 22 3 3" xfId="32535" xr:uid="{00000000-0005-0000-0000-0000E0960000}"/>
    <cellStyle name="Normal 3 24 22 4" xfId="32536" xr:uid="{00000000-0005-0000-0000-0000E1960000}"/>
    <cellStyle name="Normal 3 24 23" xfId="2993" xr:uid="{00000000-0005-0000-0000-0000E2960000}"/>
    <cellStyle name="Normal 3 24 23 2" xfId="32537" xr:uid="{00000000-0005-0000-0000-0000E3960000}"/>
    <cellStyle name="Normal 3 24 23 2 2" xfId="32538" xr:uid="{00000000-0005-0000-0000-0000E4960000}"/>
    <cellStyle name="Normal 3 24 23 2 2 2" xfId="32539" xr:uid="{00000000-0005-0000-0000-0000E5960000}"/>
    <cellStyle name="Normal 3 24 23 2 2 3" xfId="32540" xr:uid="{00000000-0005-0000-0000-0000E6960000}"/>
    <cellStyle name="Normal 3 24 23 2 3" xfId="32541" xr:uid="{00000000-0005-0000-0000-0000E7960000}"/>
    <cellStyle name="Normal 3 24 23 2 4" xfId="32542" xr:uid="{00000000-0005-0000-0000-0000E8960000}"/>
    <cellStyle name="Normal 3 24 23 3" xfId="32543" xr:uid="{00000000-0005-0000-0000-0000E9960000}"/>
    <cellStyle name="Normal 3 24 23 3 2" xfId="32544" xr:uid="{00000000-0005-0000-0000-0000EA960000}"/>
    <cellStyle name="Normal 3 24 23 3 3" xfId="32545" xr:uid="{00000000-0005-0000-0000-0000EB960000}"/>
    <cellStyle name="Normal 3 24 23 4" xfId="32546" xr:uid="{00000000-0005-0000-0000-0000EC960000}"/>
    <cellStyle name="Normal 3 24 24" xfId="32547" xr:uid="{00000000-0005-0000-0000-0000ED960000}"/>
    <cellStyle name="Normal 3 24 24 2" xfId="32548" xr:uid="{00000000-0005-0000-0000-0000EE960000}"/>
    <cellStyle name="Normal 3 24 24 2 2" xfId="32549" xr:uid="{00000000-0005-0000-0000-0000EF960000}"/>
    <cellStyle name="Normal 3 24 24 2 3" xfId="32550" xr:uid="{00000000-0005-0000-0000-0000F0960000}"/>
    <cellStyle name="Normal 3 24 24 3" xfId="32551" xr:uid="{00000000-0005-0000-0000-0000F1960000}"/>
    <cellStyle name="Normal 3 24 24 4" xfId="32552" xr:uid="{00000000-0005-0000-0000-0000F2960000}"/>
    <cellStyle name="Normal 3 24 25" xfId="32553" xr:uid="{00000000-0005-0000-0000-0000F3960000}"/>
    <cellStyle name="Normal 3 24 25 2" xfId="32554" xr:uid="{00000000-0005-0000-0000-0000F4960000}"/>
    <cellStyle name="Normal 3 24 25 3" xfId="32555" xr:uid="{00000000-0005-0000-0000-0000F5960000}"/>
    <cellStyle name="Normal 3 24 26" xfId="32556" xr:uid="{00000000-0005-0000-0000-0000F6960000}"/>
    <cellStyle name="Normal 3 24 3" xfId="2994" xr:uid="{00000000-0005-0000-0000-0000F7960000}"/>
    <cellStyle name="Normal 3 24 3 2" xfId="32557" xr:uid="{00000000-0005-0000-0000-0000F8960000}"/>
    <cellStyle name="Normal 3 24 3 2 2" xfId="32558" xr:uid="{00000000-0005-0000-0000-0000F9960000}"/>
    <cellStyle name="Normal 3 24 3 2 2 2" xfId="32559" xr:uid="{00000000-0005-0000-0000-0000FA960000}"/>
    <cellStyle name="Normal 3 24 3 2 2 3" xfId="32560" xr:uid="{00000000-0005-0000-0000-0000FB960000}"/>
    <cellStyle name="Normal 3 24 3 2 3" xfId="32561" xr:uid="{00000000-0005-0000-0000-0000FC960000}"/>
    <cellStyle name="Normal 3 24 3 2 4" xfId="32562" xr:uid="{00000000-0005-0000-0000-0000FD960000}"/>
    <cellStyle name="Normal 3 24 3 3" xfId="32563" xr:uid="{00000000-0005-0000-0000-0000FE960000}"/>
    <cellStyle name="Normal 3 24 3 3 2" xfId="32564" xr:uid="{00000000-0005-0000-0000-0000FF960000}"/>
    <cellStyle name="Normal 3 24 3 3 3" xfId="32565" xr:uid="{00000000-0005-0000-0000-000000970000}"/>
    <cellStyle name="Normal 3 24 3 4" xfId="32566" xr:uid="{00000000-0005-0000-0000-000001970000}"/>
    <cellStyle name="Normal 3 24 4" xfId="2995" xr:uid="{00000000-0005-0000-0000-000002970000}"/>
    <cellStyle name="Normal 3 24 4 2" xfId="32567" xr:uid="{00000000-0005-0000-0000-000003970000}"/>
    <cellStyle name="Normal 3 24 4 2 2" xfId="32568" xr:uid="{00000000-0005-0000-0000-000004970000}"/>
    <cellStyle name="Normal 3 24 4 2 2 2" xfId="32569" xr:uid="{00000000-0005-0000-0000-000005970000}"/>
    <cellStyle name="Normal 3 24 4 2 2 3" xfId="32570" xr:uid="{00000000-0005-0000-0000-000006970000}"/>
    <cellStyle name="Normal 3 24 4 2 3" xfId="32571" xr:uid="{00000000-0005-0000-0000-000007970000}"/>
    <cellStyle name="Normal 3 24 4 2 4" xfId="32572" xr:uid="{00000000-0005-0000-0000-000008970000}"/>
    <cellStyle name="Normal 3 24 4 3" xfId="32573" xr:uid="{00000000-0005-0000-0000-000009970000}"/>
    <cellStyle name="Normal 3 24 4 3 2" xfId="32574" xr:uid="{00000000-0005-0000-0000-00000A970000}"/>
    <cellStyle name="Normal 3 24 4 3 3" xfId="32575" xr:uid="{00000000-0005-0000-0000-00000B970000}"/>
    <cellStyle name="Normal 3 24 4 4" xfId="32576" xr:uid="{00000000-0005-0000-0000-00000C970000}"/>
    <cellStyle name="Normal 3 24 5" xfId="2996" xr:uid="{00000000-0005-0000-0000-00000D970000}"/>
    <cellStyle name="Normal 3 24 5 2" xfId="32577" xr:uid="{00000000-0005-0000-0000-00000E970000}"/>
    <cellStyle name="Normal 3 24 5 2 2" xfId="32578" xr:uid="{00000000-0005-0000-0000-00000F970000}"/>
    <cellStyle name="Normal 3 24 5 2 2 2" xfId="32579" xr:uid="{00000000-0005-0000-0000-000010970000}"/>
    <cellStyle name="Normal 3 24 5 2 2 3" xfId="32580" xr:uid="{00000000-0005-0000-0000-000011970000}"/>
    <cellStyle name="Normal 3 24 5 2 3" xfId="32581" xr:uid="{00000000-0005-0000-0000-000012970000}"/>
    <cellStyle name="Normal 3 24 5 2 4" xfId="32582" xr:uid="{00000000-0005-0000-0000-000013970000}"/>
    <cellStyle name="Normal 3 24 5 3" xfId="32583" xr:uid="{00000000-0005-0000-0000-000014970000}"/>
    <cellStyle name="Normal 3 24 5 3 2" xfId="32584" xr:uid="{00000000-0005-0000-0000-000015970000}"/>
    <cellStyle name="Normal 3 24 5 3 3" xfId="32585" xr:uid="{00000000-0005-0000-0000-000016970000}"/>
    <cellStyle name="Normal 3 24 5 4" xfId="32586" xr:uid="{00000000-0005-0000-0000-000017970000}"/>
    <cellStyle name="Normal 3 24 6" xfId="2997" xr:uid="{00000000-0005-0000-0000-000018970000}"/>
    <cellStyle name="Normal 3 24 6 2" xfId="32587" xr:uid="{00000000-0005-0000-0000-000019970000}"/>
    <cellStyle name="Normal 3 24 6 2 2" xfId="32588" xr:uid="{00000000-0005-0000-0000-00001A970000}"/>
    <cellStyle name="Normal 3 24 6 2 2 2" xfId="32589" xr:uid="{00000000-0005-0000-0000-00001B970000}"/>
    <cellStyle name="Normal 3 24 6 2 2 3" xfId="32590" xr:uid="{00000000-0005-0000-0000-00001C970000}"/>
    <cellStyle name="Normal 3 24 6 2 3" xfId="32591" xr:uid="{00000000-0005-0000-0000-00001D970000}"/>
    <cellStyle name="Normal 3 24 6 2 4" xfId="32592" xr:uid="{00000000-0005-0000-0000-00001E970000}"/>
    <cellStyle name="Normal 3 24 6 3" xfId="32593" xr:uid="{00000000-0005-0000-0000-00001F970000}"/>
    <cellStyle name="Normal 3 24 6 3 2" xfId="32594" xr:uid="{00000000-0005-0000-0000-000020970000}"/>
    <cellStyle name="Normal 3 24 6 3 3" xfId="32595" xr:uid="{00000000-0005-0000-0000-000021970000}"/>
    <cellStyle name="Normal 3 24 6 4" xfId="32596" xr:uid="{00000000-0005-0000-0000-000022970000}"/>
    <cellStyle name="Normal 3 24 7" xfId="2998" xr:uid="{00000000-0005-0000-0000-000023970000}"/>
    <cellStyle name="Normal 3 24 7 2" xfId="32597" xr:uid="{00000000-0005-0000-0000-000024970000}"/>
    <cellStyle name="Normal 3 24 7 2 2" xfId="32598" xr:uid="{00000000-0005-0000-0000-000025970000}"/>
    <cellStyle name="Normal 3 24 7 2 2 2" xfId="32599" xr:uid="{00000000-0005-0000-0000-000026970000}"/>
    <cellStyle name="Normal 3 24 7 2 2 3" xfId="32600" xr:uid="{00000000-0005-0000-0000-000027970000}"/>
    <cellStyle name="Normal 3 24 7 2 3" xfId="32601" xr:uid="{00000000-0005-0000-0000-000028970000}"/>
    <cellStyle name="Normal 3 24 7 2 4" xfId="32602" xr:uid="{00000000-0005-0000-0000-000029970000}"/>
    <cellStyle name="Normal 3 24 7 3" xfId="32603" xr:uid="{00000000-0005-0000-0000-00002A970000}"/>
    <cellStyle name="Normal 3 24 7 3 2" xfId="32604" xr:uid="{00000000-0005-0000-0000-00002B970000}"/>
    <cellStyle name="Normal 3 24 7 3 3" xfId="32605" xr:uid="{00000000-0005-0000-0000-00002C970000}"/>
    <cellStyle name="Normal 3 24 7 4" xfId="32606" xr:uid="{00000000-0005-0000-0000-00002D970000}"/>
    <cellStyle name="Normal 3 24 8" xfId="2999" xr:uid="{00000000-0005-0000-0000-00002E970000}"/>
    <cellStyle name="Normal 3 24 8 2" xfId="32607" xr:uid="{00000000-0005-0000-0000-00002F970000}"/>
    <cellStyle name="Normal 3 24 8 2 2" xfId="32608" xr:uid="{00000000-0005-0000-0000-000030970000}"/>
    <cellStyle name="Normal 3 24 8 2 2 2" xfId="32609" xr:uid="{00000000-0005-0000-0000-000031970000}"/>
    <cellStyle name="Normal 3 24 8 2 2 3" xfId="32610" xr:uid="{00000000-0005-0000-0000-000032970000}"/>
    <cellStyle name="Normal 3 24 8 2 3" xfId="32611" xr:uid="{00000000-0005-0000-0000-000033970000}"/>
    <cellStyle name="Normal 3 24 8 2 4" xfId="32612" xr:uid="{00000000-0005-0000-0000-000034970000}"/>
    <cellStyle name="Normal 3 24 8 3" xfId="32613" xr:uid="{00000000-0005-0000-0000-000035970000}"/>
    <cellStyle name="Normal 3 24 8 3 2" xfId="32614" xr:uid="{00000000-0005-0000-0000-000036970000}"/>
    <cellStyle name="Normal 3 24 8 3 3" xfId="32615" xr:uid="{00000000-0005-0000-0000-000037970000}"/>
    <cellStyle name="Normal 3 24 8 4" xfId="32616" xr:uid="{00000000-0005-0000-0000-000038970000}"/>
    <cellStyle name="Normal 3 24 9" xfId="3000" xr:uid="{00000000-0005-0000-0000-000039970000}"/>
    <cellStyle name="Normal 3 24 9 2" xfId="32617" xr:uid="{00000000-0005-0000-0000-00003A970000}"/>
    <cellStyle name="Normal 3 24 9 2 2" xfId="32618" xr:uid="{00000000-0005-0000-0000-00003B970000}"/>
    <cellStyle name="Normal 3 24 9 2 2 2" xfId="32619" xr:uid="{00000000-0005-0000-0000-00003C970000}"/>
    <cellStyle name="Normal 3 24 9 2 2 3" xfId="32620" xr:uid="{00000000-0005-0000-0000-00003D970000}"/>
    <cellStyle name="Normal 3 24 9 2 3" xfId="32621" xr:uid="{00000000-0005-0000-0000-00003E970000}"/>
    <cellStyle name="Normal 3 24 9 2 4" xfId="32622" xr:uid="{00000000-0005-0000-0000-00003F970000}"/>
    <cellStyle name="Normal 3 24 9 3" xfId="32623" xr:uid="{00000000-0005-0000-0000-000040970000}"/>
    <cellStyle name="Normal 3 24 9 3 2" xfId="32624" xr:uid="{00000000-0005-0000-0000-000041970000}"/>
    <cellStyle name="Normal 3 24 9 3 3" xfId="32625" xr:uid="{00000000-0005-0000-0000-000042970000}"/>
    <cellStyle name="Normal 3 24 9 4" xfId="32626" xr:uid="{00000000-0005-0000-0000-000043970000}"/>
    <cellStyle name="Normal 3 25" xfId="3001" xr:uid="{00000000-0005-0000-0000-000044970000}"/>
    <cellStyle name="Normal 3 25 10" xfId="3002" xr:uid="{00000000-0005-0000-0000-000045970000}"/>
    <cellStyle name="Normal 3 25 10 2" xfId="32627" xr:uid="{00000000-0005-0000-0000-000046970000}"/>
    <cellStyle name="Normal 3 25 10 2 2" xfId="32628" xr:uid="{00000000-0005-0000-0000-000047970000}"/>
    <cellStyle name="Normal 3 25 10 2 2 2" xfId="32629" xr:uid="{00000000-0005-0000-0000-000048970000}"/>
    <cellStyle name="Normal 3 25 10 2 2 3" xfId="32630" xr:uid="{00000000-0005-0000-0000-000049970000}"/>
    <cellStyle name="Normal 3 25 10 2 3" xfId="32631" xr:uid="{00000000-0005-0000-0000-00004A970000}"/>
    <cellStyle name="Normal 3 25 10 2 4" xfId="32632" xr:uid="{00000000-0005-0000-0000-00004B970000}"/>
    <cellStyle name="Normal 3 25 10 3" xfId="32633" xr:uid="{00000000-0005-0000-0000-00004C970000}"/>
    <cellStyle name="Normal 3 25 10 3 2" xfId="32634" xr:uid="{00000000-0005-0000-0000-00004D970000}"/>
    <cellStyle name="Normal 3 25 10 3 3" xfId="32635" xr:uid="{00000000-0005-0000-0000-00004E970000}"/>
    <cellStyle name="Normal 3 25 10 4" xfId="32636" xr:uid="{00000000-0005-0000-0000-00004F970000}"/>
    <cellStyle name="Normal 3 25 11" xfId="3003" xr:uid="{00000000-0005-0000-0000-000050970000}"/>
    <cellStyle name="Normal 3 25 11 2" xfId="32637" xr:uid="{00000000-0005-0000-0000-000051970000}"/>
    <cellStyle name="Normal 3 25 11 2 2" xfId="32638" xr:uid="{00000000-0005-0000-0000-000052970000}"/>
    <cellStyle name="Normal 3 25 11 2 2 2" xfId="32639" xr:uid="{00000000-0005-0000-0000-000053970000}"/>
    <cellStyle name="Normal 3 25 11 2 2 3" xfId="32640" xr:uid="{00000000-0005-0000-0000-000054970000}"/>
    <cellStyle name="Normal 3 25 11 2 3" xfId="32641" xr:uid="{00000000-0005-0000-0000-000055970000}"/>
    <cellStyle name="Normal 3 25 11 2 4" xfId="32642" xr:uid="{00000000-0005-0000-0000-000056970000}"/>
    <cellStyle name="Normal 3 25 11 3" xfId="32643" xr:uid="{00000000-0005-0000-0000-000057970000}"/>
    <cellStyle name="Normal 3 25 11 3 2" xfId="32644" xr:uid="{00000000-0005-0000-0000-000058970000}"/>
    <cellStyle name="Normal 3 25 11 3 3" xfId="32645" xr:uid="{00000000-0005-0000-0000-000059970000}"/>
    <cellStyle name="Normal 3 25 11 4" xfId="32646" xr:uid="{00000000-0005-0000-0000-00005A970000}"/>
    <cellStyle name="Normal 3 25 12" xfId="3004" xr:uid="{00000000-0005-0000-0000-00005B970000}"/>
    <cellStyle name="Normal 3 25 12 2" xfId="32647" xr:uid="{00000000-0005-0000-0000-00005C970000}"/>
    <cellStyle name="Normal 3 25 12 2 2" xfId="32648" xr:uid="{00000000-0005-0000-0000-00005D970000}"/>
    <cellStyle name="Normal 3 25 12 2 2 2" xfId="32649" xr:uid="{00000000-0005-0000-0000-00005E970000}"/>
    <cellStyle name="Normal 3 25 12 2 2 3" xfId="32650" xr:uid="{00000000-0005-0000-0000-00005F970000}"/>
    <cellStyle name="Normal 3 25 12 2 3" xfId="32651" xr:uid="{00000000-0005-0000-0000-000060970000}"/>
    <cellStyle name="Normal 3 25 12 2 4" xfId="32652" xr:uid="{00000000-0005-0000-0000-000061970000}"/>
    <cellStyle name="Normal 3 25 12 3" xfId="32653" xr:uid="{00000000-0005-0000-0000-000062970000}"/>
    <cellStyle name="Normal 3 25 12 3 2" xfId="32654" xr:uid="{00000000-0005-0000-0000-000063970000}"/>
    <cellStyle name="Normal 3 25 12 3 3" xfId="32655" xr:uid="{00000000-0005-0000-0000-000064970000}"/>
    <cellStyle name="Normal 3 25 12 4" xfId="32656" xr:uid="{00000000-0005-0000-0000-000065970000}"/>
    <cellStyle name="Normal 3 25 13" xfId="3005" xr:uid="{00000000-0005-0000-0000-000066970000}"/>
    <cellStyle name="Normal 3 25 13 2" xfId="32657" xr:uid="{00000000-0005-0000-0000-000067970000}"/>
    <cellStyle name="Normal 3 25 13 2 2" xfId="32658" xr:uid="{00000000-0005-0000-0000-000068970000}"/>
    <cellStyle name="Normal 3 25 13 2 2 2" xfId="32659" xr:uid="{00000000-0005-0000-0000-000069970000}"/>
    <cellStyle name="Normal 3 25 13 2 2 3" xfId="32660" xr:uid="{00000000-0005-0000-0000-00006A970000}"/>
    <cellStyle name="Normal 3 25 13 2 3" xfId="32661" xr:uid="{00000000-0005-0000-0000-00006B970000}"/>
    <cellStyle name="Normal 3 25 13 2 4" xfId="32662" xr:uid="{00000000-0005-0000-0000-00006C970000}"/>
    <cellStyle name="Normal 3 25 13 3" xfId="32663" xr:uid="{00000000-0005-0000-0000-00006D970000}"/>
    <cellStyle name="Normal 3 25 13 3 2" xfId="32664" xr:uid="{00000000-0005-0000-0000-00006E970000}"/>
    <cellStyle name="Normal 3 25 13 3 3" xfId="32665" xr:uid="{00000000-0005-0000-0000-00006F970000}"/>
    <cellStyle name="Normal 3 25 13 4" xfId="32666" xr:uid="{00000000-0005-0000-0000-000070970000}"/>
    <cellStyle name="Normal 3 25 14" xfId="3006" xr:uid="{00000000-0005-0000-0000-000071970000}"/>
    <cellStyle name="Normal 3 25 14 2" xfId="32667" xr:uid="{00000000-0005-0000-0000-000072970000}"/>
    <cellStyle name="Normal 3 25 14 2 2" xfId="32668" xr:uid="{00000000-0005-0000-0000-000073970000}"/>
    <cellStyle name="Normal 3 25 14 2 2 2" xfId="32669" xr:uid="{00000000-0005-0000-0000-000074970000}"/>
    <cellStyle name="Normal 3 25 14 2 2 3" xfId="32670" xr:uid="{00000000-0005-0000-0000-000075970000}"/>
    <cellStyle name="Normal 3 25 14 2 3" xfId="32671" xr:uid="{00000000-0005-0000-0000-000076970000}"/>
    <cellStyle name="Normal 3 25 14 2 4" xfId="32672" xr:uid="{00000000-0005-0000-0000-000077970000}"/>
    <cellStyle name="Normal 3 25 14 3" xfId="32673" xr:uid="{00000000-0005-0000-0000-000078970000}"/>
    <cellStyle name="Normal 3 25 14 3 2" xfId="32674" xr:uid="{00000000-0005-0000-0000-000079970000}"/>
    <cellStyle name="Normal 3 25 14 3 3" xfId="32675" xr:uid="{00000000-0005-0000-0000-00007A970000}"/>
    <cellStyle name="Normal 3 25 14 4" xfId="32676" xr:uid="{00000000-0005-0000-0000-00007B970000}"/>
    <cellStyle name="Normal 3 25 15" xfId="3007" xr:uid="{00000000-0005-0000-0000-00007C970000}"/>
    <cellStyle name="Normal 3 25 15 2" xfId="32677" xr:uid="{00000000-0005-0000-0000-00007D970000}"/>
    <cellStyle name="Normal 3 25 15 2 2" xfId="32678" xr:uid="{00000000-0005-0000-0000-00007E970000}"/>
    <cellStyle name="Normal 3 25 15 2 2 2" xfId="32679" xr:uid="{00000000-0005-0000-0000-00007F970000}"/>
    <cellStyle name="Normal 3 25 15 2 2 3" xfId="32680" xr:uid="{00000000-0005-0000-0000-000080970000}"/>
    <cellStyle name="Normal 3 25 15 2 3" xfId="32681" xr:uid="{00000000-0005-0000-0000-000081970000}"/>
    <cellStyle name="Normal 3 25 15 2 4" xfId="32682" xr:uid="{00000000-0005-0000-0000-000082970000}"/>
    <cellStyle name="Normal 3 25 15 3" xfId="32683" xr:uid="{00000000-0005-0000-0000-000083970000}"/>
    <cellStyle name="Normal 3 25 15 3 2" xfId="32684" xr:uid="{00000000-0005-0000-0000-000084970000}"/>
    <cellStyle name="Normal 3 25 15 3 3" xfId="32685" xr:uid="{00000000-0005-0000-0000-000085970000}"/>
    <cellStyle name="Normal 3 25 15 4" xfId="32686" xr:uid="{00000000-0005-0000-0000-000086970000}"/>
    <cellStyle name="Normal 3 25 16" xfId="3008" xr:uid="{00000000-0005-0000-0000-000087970000}"/>
    <cellStyle name="Normal 3 25 16 2" xfId="32687" xr:uid="{00000000-0005-0000-0000-000088970000}"/>
    <cellStyle name="Normal 3 25 16 2 2" xfId="32688" xr:uid="{00000000-0005-0000-0000-000089970000}"/>
    <cellStyle name="Normal 3 25 16 2 2 2" xfId="32689" xr:uid="{00000000-0005-0000-0000-00008A970000}"/>
    <cellStyle name="Normal 3 25 16 2 2 3" xfId="32690" xr:uid="{00000000-0005-0000-0000-00008B970000}"/>
    <cellStyle name="Normal 3 25 16 2 3" xfId="32691" xr:uid="{00000000-0005-0000-0000-00008C970000}"/>
    <cellStyle name="Normal 3 25 16 2 4" xfId="32692" xr:uid="{00000000-0005-0000-0000-00008D970000}"/>
    <cellStyle name="Normal 3 25 16 3" xfId="32693" xr:uid="{00000000-0005-0000-0000-00008E970000}"/>
    <cellStyle name="Normal 3 25 16 3 2" xfId="32694" xr:uid="{00000000-0005-0000-0000-00008F970000}"/>
    <cellStyle name="Normal 3 25 16 3 3" xfId="32695" xr:uid="{00000000-0005-0000-0000-000090970000}"/>
    <cellStyle name="Normal 3 25 16 4" xfId="32696" xr:uid="{00000000-0005-0000-0000-000091970000}"/>
    <cellStyle name="Normal 3 25 17" xfId="3009" xr:uid="{00000000-0005-0000-0000-000092970000}"/>
    <cellStyle name="Normal 3 25 17 2" xfId="32697" xr:uid="{00000000-0005-0000-0000-000093970000}"/>
    <cellStyle name="Normal 3 25 17 2 2" xfId="32698" xr:uid="{00000000-0005-0000-0000-000094970000}"/>
    <cellStyle name="Normal 3 25 17 2 2 2" xfId="32699" xr:uid="{00000000-0005-0000-0000-000095970000}"/>
    <cellStyle name="Normal 3 25 17 2 2 3" xfId="32700" xr:uid="{00000000-0005-0000-0000-000096970000}"/>
    <cellStyle name="Normal 3 25 17 2 3" xfId="32701" xr:uid="{00000000-0005-0000-0000-000097970000}"/>
    <cellStyle name="Normal 3 25 17 2 4" xfId="32702" xr:uid="{00000000-0005-0000-0000-000098970000}"/>
    <cellStyle name="Normal 3 25 17 3" xfId="32703" xr:uid="{00000000-0005-0000-0000-000099970000}"/>
    <cellStyle name="Normal 3 25 17 3 2" xfId="32704" xr:uid="{00000000-0005-0000-0000-00009A970000}"/>
    <cellStyle name="Normal 3 25 17 3 3" xfId="32705" xr:uid="{00000000-0005-0000-0000-00009B970000}"/>
    <cellStyle name="Normal 3 25 17 4" xfId="32706" xr:uid="{00000000-0005-0000-0000-00009C970000}"/>
    <cellStyle name="Normal 3 25 18" xfId="3010" xr:uid="{00000000-0005-0000-0000-00009D970000}"/>
    <cellStyle name="Normal 3 25 18 2" xfId="32707" xr:uid="{00000000-0005-0000-0000-00009E970000}"/>
    <cellStyle name="Normal 3 25 18 2 2" xfId="32708" xr:uid="{00000000-0005-0000-0000-00009F970000}"/>
    <cellStyle name="Normal 3 25 18 2 2 2" xfId="32709" xr:uid="{00000000-0005-0000-0000-0000A0970000}"/>
    <cellStyle name="Normal 3 25 18 2 2 3" xfId="32710" xr:uid="{00000000-0005-0000-0000-0000A1970000}"/>
    <cellStyle name="Normal 3 25 18 2 3" xfId="32711" xr:uid="{00000000-0005-0000-0000-0000A2970000}"/>
    <cellStyle name="Normal 3 25 18 2 4" xfId="32712" xr:uid="{00000000-0005-0000-0000-0000A3970000}"/>
    <cellStyle name="Normal 3 25 18 3" xfId="32713" xr:uid="{00000000-0005-0000-0000-0000A4970000}"/>
    <cellStyle name="Normal 3 25 18 3 2" xfId="32714" xr:uid="{00000000-0005-0000-0000-0000A5970000}"/>
    <cellStyle name="Normal 3 25 18 3 3" xfId="32715" xr:uid="{00000000-0005-0000-0000-0000A6970000}"/>
    <cellStyle name="Normal 3 25 18 4" xfId="32716" xr:uid="{00000000-0005-0000-0000-0000A7970000}"/>
    <cellStyle name="Normal 3 25 19" xfId="3011" xr:uid="{00000000-0005-0000-0000-0000A8970000}"/>
    <cellStyle name="Normal 3 25 19 2" xfId="32717" xr:uid="{00000000-0005-0000-0000-0000A9970000}"/>
    <cellStyle name="Normal 3 25 19 2 2" xfId="32718" xr:uid="{00000000-0005-0000-0000-0000AA970000}"/>
    <cellStyle name="Normal 3 25 19 2 2 2" xfId="32719" xr:uid="{00000000-0005-0000-0000-0000AB970000}"/>
    <cellStyle name="Normal 3 25 19 2 2 3" xfId="32720" xr:uid="{00000000-0005-0000-0000-0000AC970000}"/>
    <cellStyle name="Normal 3 25 19 2 3" xfId="32721" xr:uid="{00000000-0005-0000-0000-0000AD970000}"/>
    <cellStyle name="Normal 3 25 19 2 4" xfId="32722" xr:uid="{00000000-0005-0000-0000-0000AE970000}"/>
    <cellStyle name="Normal 3 25 19 3" xfId="32723" xr:uid="{00000000-0005-0000-0000-0000AF970000}"/>
    <cellStyle name="Normal 3 25 19 3 2" xfId="32724" xr:uid="{00000000-0005-0000-0000-0000B0970000}"/>
    <cellStyle name="Normal 3 25 19 3 3" xfId="32725" xr:uid="{00000000-0005-0000-0000-0000B1970000}"/>
    <cellStyle name="Normal 3 25 19 4" xfId="32726" xr:uid="{00000000-0005-0000-0000-0000B2970000}"/>
    <cellStyle name="Normal 3 25 2" xfId="3012" xr:uid="{00000000-0005-0000-0000-0000B3970000}"/>
    <cellStyle name="Normal 3 25 2 2" xfId="32727" xr:uid="{00000000-0005-0000-0000-0000B4970000}"/>
    <cellStyle name="Normal 3 25 2 2 2" xfId="32728" xr:uid="{00000000-0005-0000-0000-0000B5970000}"/>
    <cellStyle name="Normal 3 25 2 2 2 2" xfId="32729" xr:uid="{00000000-0005-0000-0000-0000B6970000}"/>
    <cellStyle name="Normal 3 25 2 2 2 3" xfId="32730" xr:uid="{00000000-0005-0000-0000-0000B7970000}"/>
    <cellStyle name="Normal 3 25 2 2 3" xfId="32731" xr:uid="{00000000-0005-0000-0000-0000B8970000}"/>
    <cellStyle name="Normal 3 25 2 2 4" xfId="32732" xr:uid="{00000000-0005-0000-0000-0000B9970000}"/>
    <cellStyle name="Normal 3 25 2 3" xfId="32733" xr:uid="{00000000-0005-0000-0000-0000BA970000}"/>
    <cellStyle name="Normal 3 25 2 3 2" xfId="32734" xr:uid="{00000000-0005-0000-0000-0000BB970000}"/>
    <cellStyle name="Normal 3 25 2 3 3" xfId="32735" xr:uid="{00000000-0005-0000-0000-0000BC970000}"/>
    <cellStyle name="Normal 3 25 2 4" xfId="32736" xr:uid="{00000000-0005-0000-0000-0000BD970000}"/>
    <cellStyle name="Normal 3 25 20" xfId="3013" xr:uid="{00000000-0005-0000-0000-0000BE970000}"/>
    <cellStyle name="Normal 3 25 20 2" xfId="32737" xr:uid="{00000000-0005-0000-0000-0000BF970000}"/>
    <cellStyle name="Normal 3 25 20 2 2" xfId="32738" xr:uid="{00000000-0005-0000-0000-0000C0970000}"/>
    <cellStyle name="Normal 3 25 20 2 2 2" xfId="32739" xr:uid="{00000000-0005-0000-0000-0000C1970000}"/>
    <cellStyle name="Normal 3 25 20 2 2 3" xfId="32740" xr:uid="{00000000-0005-0000-0000-0000C2970000}"/>
    <cellStyle name="Normal 3 25 20 2 3" xfId="32741" xr:uid="{00000000-0005-0000-0000-0000C3970000}"/>
    <cellStyle name="Normal 3 25 20 2 4" xfId="32742" xr:uid="{00000000-0005-0000-0000-0000C4970000}"/>
    <cellStyle name="Normal 3 25 20 3" xfId="32743" xr:uid="{00000000-0005-0000-0000-0000C5970000}"/>
    <cellStyle name="Normal 3 25 20 3 2" xfId="32744" xr:uid="{00000000-0005-0000-0000-0000C6970000}"/>
    <cellStyle name="Normal 3 25 20 3 3" xfId="32745" xr:uid="{00000000-0005-0000-0000-0000C7970000}"/>
    <cellStyle name="Normal 3 25 20 4" xfId="32746" xr:uid="{00000000-0005-0000-0000-0000C8970000}"/>
    <cellStyle name="Normal 3 25 21" xfId="3014" xr:uid="{00000000-0005-0000-0000-0000C9970000}"/>
    <cellStyle name="Normal 3 25 21 2" xfId="32747" xr:uid="{00000000-0005-0000-0000-0000CA970000}"/>
    <cellStyle name="Normal 3 25 21 2 2" xfId="32748" xr:uid="{00000000-0005-0000-0000-0000CB970000}"/>
    <cellStyle name="Normal 3 25 21 2 2 2" xfId="32749" xr:uid="{00000000-0005-0000-0000-0000CC970000}"/>
    <cellStyle name="Normal 3 25 21 2 2 3" xfId="32750" xr:uid="{00000000-0005-0000-0000-0000CD970000}"/>
    <cellStyle name="Normal 3 25 21 2 3" xfId="32751" xr:uid="{00000000-0005-0000-0000-0000CE970000}"/>
    <cellStyle name="Normal 3 25 21 2 4" xfId="32752" xr:uid="{00000000-0005-0000-0000-0000CF970000}"/>
    <cellStyle name="Normal 3 25 21 3" xfId="32753" xr:uid="{00000000-0005-0000-0000-0000D0970000}"/>
    <cellStyle name="Normal 3 25 21 3 2" xfId="32754" xr:uid="{00000000-0005-0000-0000-0000D1970000}"/>
    <cellStyle name="Normal 3 25 21 3 3" xfId="32755" xr:uid="{00000000-0005-0000-0000-0000D2970000}"/>
    <cellStyle name="Normal 3 25 21 4" xfId="32756" xr:uid="{00000000-0005-0000-0000-0000D3970000}"/>
    <cellStyle name="Normal 3 25 22" xfId="3015" xr:uid="{00000000-0005-0000-0000-0000D4970000}"/>
    <cellStyle name="Normal 3 25 22 2" xfId="32757" xr:uid="{00000000-0005-0000-0000-0000D5970000}"/>
    <cellStyle name="Normal 3 25 22 2 2" xfId="32758" xr:uid="{00000000-0005-0000-0000-0000D6970000}"/>
    <cellStyle name="Normal 3 25 22 2 2 2" xfId="32759" xr:uid="{00000000-0005-0000-0000-0000D7970000}"/>
    <cellStyle name="Normal 3 25 22 2 2 3" xfId="32760" xr:uid="{00000000-0005-0000-0000-0000D8970000}"/>
    <cellStyle name="Normal 3 25 22 2 3" xfId="32761" xr:uid="{00000000-0005-0000-0000-0000D9970000}"/>
    <cellStyle name="Normal 3 25 22 2 4" xfId="32762" xr:uid="{00000000-0005-0000-0000-0000DA970000}"/>
    <cellStyle name="Normal 3 25 22 3" xfId="32763" xr:uid="{00000000-0005-0000-0000-0000DB970000}"/>
    <cellStyle name="Normal 3 25 22 3 2" xfId="32764" xr:uid="{00000000-0005-0000-0000-0000DC970000}"/>
    <cellStyle name="Normal 3 25 22 3 3" xfId="32765" xr:uid="{00000000-0005-0000-0000-0000DD970000}"/>
    <cellStyle name="Normal 3 25 22 4" xfId="32766" xr:uid="{00000000-0005-0000-0000-0000DE970000}"/>
    <cellStyle name="Normal 3 25 23" xfId="3016" xr:uid="{00000000-0005-0000-0000-0000DF970000}"/>
    <cellStyle name="Normal 3 25 23 2" xfId="32767" xr:uid="{00000000-0005-0000-0000-0000E0970000}"/>
    <cellStyle name="Normal 3 25 23 2 2" xfId="32768" xr:uid="{00000000-0005-0000-0000-0000E1970000}"/>
    <cellStyle name="Normal 3 25 23 2 2 2" xfId="32769" xr:uid="{00000000-0005-0000-0000-0000E2970000}"/>
    <cellStyle name="Normal 3 25 23 2 2 3" xfId="32770" xr:uid="{00000000-0005-0000-0000-0000E3970000}"/>
    <cellStyle name="Normal 3 25 23 2 3" xfId="32771" xr:uid="{00000000-0005-0000-0000-0000E4970000}"/>
    <cellStyle name="Normal 3 25 23 2 4" xfId="32772" xr:uid="{00000000-0005-0000-0000-0000E5970000}"/>
    <cellStyle name="Normal 3 25 23 3" xfId="32773" xr:uid="{00000000-0005-0000-0000-0000E6970000}"/>
    <cellStyle name="Normal 3 25 23 3 2" xfId="32774" xr:uid="{00000000-0005-0000-0000-0000E7970000}"/>
    <cellStyle name="Normal 3 25 23 3 3" xfId="32775" xr:uid="{00000000-0005-0000-0000-0000E8970000}"/>
    <cellStyle name="Normal 3 25 23 4" xfId="32776" xr:uid="{00000000-0005-0000-0000-0000E9970000}"/>
    <cellStyle name="Normal 3 25 24" xfId="32777" xr:uid="{00000000-0005-0000-0000-0000EA970000}"/>
    <cellStyle name="Normal 3 25 24 2" xfId="32778" xr:uid="{00000000-0005-0000-0000-0000EB970000}"/>
    <cellStyle name="Normal 3 25 24 2 2" xfId="32779" xr:uid="{00000000-0005-0000-0000-0000EC970000}"/>
    <cellStyle name="Normal 3 25 24 2 3" xfId="32780" xr:uid="{00000000-0005-0000-0000-0000ED970000}"/>
    <cellStyle name="Normal 3 25 24 3" xfId="32781" xr:uid="{00000000-0005-0000-0000-0000EE970000}"/>
    <cellStyle name="Normal 3 25 24 4" xfId="32782" xr:uid="{00000000-0005-0000-0000-0000EF970000}"/>
    <cellStyle name="Normal 3 25 25" xfId="32783" xr:uid="{00000000-0005-0000-0000-0000F0970000}"/>
    <cellStyle name="Normal 3 25 25 2" xfId="32784" xr:uid="{00000000-0005-0000-0000-0000F1970000}"/>
    <cellStyle name="Normal 3 25 25 3" xfId="32785" xr:uid="{00000000-0005-0000-0000-0000F2970000}"/>
    <cellStyle name="Normal 3 25 26" xfId="32786" xr:uid="{00000000-0005-0000-0000-0000F3970000}"/>
    <cellStyle name="Normal 3 25 3" xfId="3017" xr:uid="{00000000-0005-0000-0000-0000F4970000}"/>
    <cellStyle name="Normal 3 25 3 2" xfId="32787" xr:uid="{00000000-0005-0000-0000-0000F5970000}"/>
    <cellStyle name="Normal 3 25 3 2 2" xfId="32788" xr:uid="{00000000-0005-0000-0000-0000F6970000}"/>
    <cellStyle name="Normal 3 25 3 2 2 2" xfId="32789" xr:uid="{00000000-0005-0000-0000-0000F7970000}"/>
    <cellStyle name="Normal 3 25 3 2 2 3" xfId="32790" xr:uid="{00000000-0005-0000-0000-0000F8970000}"/>
    <cellStyle name="Normal 3 25 3 2 3" xfId="32791" xr:uid="{00000000-0005-0000-0000-0000F9970000}"/>
    <cellStyle name="Normal 3 25 3 2 4" xfId="32792" xr:uid="{00000000-0005-0000-0000-0000FA970000}"/>
    <cellStyle name="Normal 3 25 3 3" xfId="32793" xr:uid="{00000000-0005-0000-0000-0000FB970000}"/>
    <cellStyle name="Normal 3 25 3 3 2" xfId="32794" xr:uid="{00000000-0005-0000-0000-0000FC970000}"/>
    <cellStyle name="Normal 3 25 3 3 3" xfId="32795" xr:uid="{00000000-0005-0000-0000-0000FD970000}"/>
    <cellStyle name="Normal 3 25 3 4" xfId="32796" xr:uid="{00000000-0005-0000-0000-0000FE970000}"/>
    <cellStyle name="Normal 3 25 4" xfId="3018" xr:uid="{00000000-0005-0000-0000-0000FF970000}"/>
    <cellStyle name="Normal 3 25 4 2" xfId="32797" xr:uid="{00000000-0005-0000-0000-000000980000}"/>
    <cellStyle name="Normal 3 25 4 2 2" xfId="32798" xr:uid="{00000000-0005-0000-0000-000001980000}"/>
    <cellStyle name="Normal 3 25 4 2 2 2" xfId="32799" xr:uid="{00000000-0005-0000-0000-000002980000}"/>
    <cellStyle name="Normal 3 25 4 2 2 3" xfId="32800" xr:uid="{00000000-0005-0000-0000-000003980000}"/>
    <cellStyle name="Normal 3 25 4 2 3" xfId="32801" xr:uid="{00000000-0005-0000-0000-000004980000}"/>
    <cellStyle name="Normal 3 25 4 2 4" xfId="32802" xr:uid="{00000000-0005-0000-0000-000005980000}"/>
    <cellStyle name="Normal 3 25 4 3" xfId="32803" xr:uid="{00000000-0005-0000-0000-000006980000}"/>
    <cellStyle name="Normal 3 25 4 3 2" xfId="32804" xr:uid="{00000000-0005-0000-0000-000007980000}"/>
    <cellStyle name="Normal 3 25 4 3 3" xfId="32805" xr:uid="{00000000-0005-0000-0000-000008980000}"/>
    <cellStyle name="Normal 3 25 4 4" xfId="32806" xr:uid="{00000000-0005-0000-0000-000009980000}"/>
    <cellStyle name="Normal 3 25 5" xfId="3019" xr:uid="{00000000-0005-0000-0000-00000A980000}"/>
    <cellStyle name="Normal 3 25 5 2" xfId="32807" xr:uid="{00000000-0005-0000-0000-00000B980000}"/>
    <cellStyle name="Normal 3 25 5 2 2" xfId="32808" xr:uid="{00000000-0005-0000-0000-00000C980000}"/>
    <cellStyle name="Normal 3 25 5 2 2 2" xfId="32809" xr:uid="{00000000-0005-0000-0000-00000D980000}"/>
    <cellStyle name="Normal 3 25 5 2 2 3" xfId="32810" xr:uid="{00000000-0005-0000-0000-00000E980000}"/>
    <cellStyle name="Normal 3 25 5 2 3" xfId="32811" xr:uid="{00000000-0005-0000-0000-00000F980000}"/>
    <cellStyle name="Normal 3 25 5 2 4" xfId="32812" xr:uid="{00000000-0005-0000-0000-000010980000}"/>
    <cellStyle name="Normal 3 25 5 3" xfId="32813" xr:uid="{00000000-0005-0000-0000-000011980000}"/>
    <cellStyle name="Normal 3 25 5 3 2" xfId="32814" xr:uid="{00000000-0005-0000-0000-000012980000}"/>
    <cellStyle name="Normal 3 25 5 3 3" xfId="32815" xr:uid="{00000000-0005-0000-0000-000013980000}"/>
    <cellStyle name="Normal 3 25 5 4" xfId="32816" xr:uid="{00000000-0005-0000-0000-000014980000}"/>
    <cellStyle name="Normal 3 25 6" xfId="3020" xr:uid="{00000000-0005-0000-0000-000015980000}"/>
    <cellStyle name="Normal 3 25 6 2" xfId="32817" xr:uid="{00000000-0005-0000-0000-000016980000}"/>
    <cellStyle name="Normal 3 25 6 2 2" xfId="32818" xr:uid="{00000000-0005-0000-0000-000017980000}"/>
    <cellStyle name="Normal 3 25 6 2 2 2" xfId="32819" xr:uid="{00000000-0005-0000-0000-000018980000}"/>
    <cellStyle name="Normal 3 25 6 2 2 3" xfId="32820" xr:uid="{00000000-0005-0000-0000-000019980000}"/>
    <cellStyle name="Normal 3 25 6 2 3" xfId="32821" xr:uid="{00000000-0005-0000-0000-00001A980000}"/>
    <cellStyle name="Normal 3 25 6 2 4" xfId="32822" xr:uid="{00000000-0005-0000-0000-00001B980000}"/>
    <cellStyle name="Normal 3 25 6 3" xfId="32823" xr:uid="{00000000-0005-0000-0000-00001C980000}"/>
    <cellStyle name="Normal 3 25 6 3 2" xfId="32824" xr:uid="{00000000-0005-0000-0000-00001D980000}"/>
    <cellStyle name="Normal 3 25 6 3 3" xfId="32825" xr:uid="{00000000-0005-0000-0000-00001E980000}"/>
    <cellStyle name="Normal 3 25 6 4" xfId="32826" xr:uid="{00000000-0005-0000-0000-00001F980000}"/>
    <cellStyle name="Normal 3 25 7" xfId="3021" xr:uid="{00000000-0005-0000-0000-000020980000}"/>
    <cellStyle name="Normal 3 25 7 2" xfId="32827" xr:uid="{00000000-0005-0000-0000-000021980000}"/>
    <cellStyle name="Normal 3 25 7 2 2" xfId="32828" xr:uid="{00000000-0005-0000-0000-000022980000}"/>
    <cellStyle name="Normal 3 25 7 2 2 2" xfId="32829" xr:uid="{00000000-0005-0000-0000-000023980000}"/>
    <cellStyle name="Normal 3 25 7 2 2 3" xfId="32830" xr:uid="{00000000-0005-0000-0000-000024980000}"/>
    <cellStyle name="Normal 3 25 7 2 3" xfId="32831" xr:uid="{00000000-0005-0000-0000-000025980000}"/>
    <cellStyle name="Normal 3 25 7 2 4" xfId="32832" xr:uid="{00000000-0005-0000-0000-000026980000}"/>
    <cellStyle name="Normal 3 25 7 3" xfId="32833" xr:uid="{00000000-0005-0000-0000-000027980000}"/>
    <cellStyle name="Normal 3 25 7 3 2" xfId="32834" xr:uid="{00000000-0005-0000-0000-000028980000}"/>
    <cellStyle name="Normal 3 25 7 3 3" xfId="32835" xr:uid="{00000000-0005-0000-0000-000029980000}"/>
    <cellStyle name="Normal 3 25 7 4" xfId="32836" xr:uid="{00000000-0005-0000-0000-00002A980000}"/>
    <cellStyle name="Normal 3 25 8" xfId="3022" xr:uid="{00000000-0005-0000-0000-00002B980000}"/>
    <cellStyle name="Normal 3 25 8 2" xfId="32837" xr:uid="{00000000-0005-0000-0000-00002C980000}"/>
    <cellStyle name="Normal 3 25 8 2 2" xfId="32838" xr:uid="{00000000-0005-0000-0000-00002D980000}"/>
    <cellStyle name="Normal 3 25 8 2 2 2" xfId="32839" xr:uid="{00000000-0005-0000-0000-00002E980000}"/>
    <cellStyle name="Normal 3 25 8 2 2 3" xfId="32840" xr:uid="{00000000-0005-0000-0000-00002F980000}"/>
    <cellStyle name="Normal 3 25 8 2 3" xfId="32841" xr:uid="{00000000-0005-0000-0000-000030980000}"/>
    <cellStyle name="Normal 3 25 8 2 4" xfId="32842" xr:uid="{00000000-0005-0000-0000-000031980000}"/>
    <cellStyle name="Normal 3 25 8 3" xfId="32843" xr:uid="{00000000-0005-0000-0000-000032980000}"/>
    <cellStyle name="Normal 3 25 8 3 2" xfId="32844" xr:uid="{00000000-0005-0000-0000-000033980000}"/>
    <cellStyle name="Normal 3 25 8 3 3" xfId="32845" xr:uid="{00000000-0005-0000-0000-000034980000}"/>
    <cellStyle name="Normal 3 25 8 4" xfId="32846" xr:uid="{00000000-0005-0000-0000-000035980000}"/>
    <cellStyle name="Normal 3 25 9" xfId="3023" xr:uid="{00000000-0005-0000-0000-000036980000}"/>
    <cellStyle name="Normal 3 25 9 2" xfId="32847" xr:uid="{00000000-0005-0000-0000-000037980000}"/>
    <cellStyle name="Normal 3 25 9 2 2" xfId="32848" xr:uid="{00000000-0005-0000-0000-000038980000}"/>
    <cellStyle name="Normal 3 25 9 2 2 2" xfId="32849" xr:uid="{00000000-0005-0000-0000-000039980000}"/>
    <cellStyle name="Normal 3 25 9 2 2 3" xfId="32850" xr:uid="{00000000-0005-0000-0000-00003A980000}"/>
    <cellStyle name="Normal 3 25 9 2 3" xfId="32851" xr:uid="{00000000-0005-0000-0000-00003B980000}"/>
    <cellStyle name="Normal 3 25 9 2 4" xfId="32852" xr:uid="{00000000-0005-0000-0000-00003C980000}"/>
    <cellStyle name="Normal 3 25 9 3" xfId="32853" xr:uid="{00000000-0005-0000-0000-00003D980000}"/>
    <cellStyle name="Normal 3 25 9 3 2" xfId="32854" xr:uid="{00000000-0005-0000-0000-00003E980000}"/>
    <cellStyle name="Normal 3 25 9 3 3" xfId="32855" xr:uid="{00000000-0005-0000-0000-00003F980000}"/>
    <cellStyle name="Normal 3 25 9 4" xfId="32856" xr:uid="{00000000-0005-0000-0000-000040980000}"/>
    <cellStyle name="Normal 3 26" xfId="3024" xr:uid="{00000000-0005-0000-0000-000041980000}"/>
    <cellStyle name="Normal 3 26 10" xfId="3025" xr:uid="{00000000-0005-0000-0000-000042980000}"/>
    <cellStyle name="Normal 3 26 10 2" xfId="32857" xr:uid="{00000000-0005-0000-0000-000043980000}"/>
    <cellStyle name="Normal 3 26 10 2 2" xfId="32858" xr:uid="{00000000-0005-0000-0000-000044980000}"/>
    <cellStyle name="Normal 3 26 10 2 2 2" xfId="32859" xr:uid="{00000000-0005-0000-0000-000045980000}"/>
    <cellStyle name="Normal 3 26 10 2 2 3" xfId="32860" xr:uid="{00000000-0005-0000-0000-000046980000}"/>
    <cellStyle name="Normal 3 26 10 2 3" xfId="32861" xr:uid="{00000000-0005-0000-0000-000047980000}"/>
    <cellStyle name="Normal 3 26 10 2 4" xfId="32862" xr:uid="{00000000-0005-0000-0000-000048980000}"/>
    <cellStyle name="Normal 3 26 10 3" xfId="32863" xr:uid="{00000000-0005-0000-0000-000049980000}"/>
    <cellStyle name="Normal 3 26 10 3 2" xfId="32864" xr:uid="{00000000-0005-0000-0000-00004A980000}"/>
    <cellStyle name="Normal 3 26 10 3 3" xfId="32865" xr:uid="{00000000-0005-0000-0000-00004B980000}"/>
    <cellStyle name="Normal 3 26 10 4" xfId="32866" xr:uid="{00000000-0005-0000-0000-00004C980000}"/>
    <cellStyle name="Normal 3 26 11" xfId="3026" xr:uid="{00000000-0005-0000-0000-00004D980000}"/>
    <cellStyle name="Normal 3 26 11 2" xfId="32867" xr:uid="{00000000-0005-0000-0000-00004E980000}"/>
    <cellStyle name="Normal 3 26 11 2 2" xfId="32868" xr:uid="{00000000-0005-0000-0000-00004F980000}"/>
    <cellStyle name="Normal 3 26 11 2 2 2" xfId="32869" xr:uid="{00000000-0005-0000-0000-000050980000}"/>
    <cellStyle name="Normal 3 26 11 2 2 3" xfId="32870" xr:uid="{00000000-0005-0000-0000-000051980000}"/>
    <cellStyle name="Normal 3 26 11 2 3" xfId="32871" xr:uid="{00000000-0005-0000-0000-000052980000}"/>
    <cellStyle name="Normal 3 26 11 2 4" xfId="32872" xr:uid="{00000000-0005-0000-0000-000053980000}"/>
    <cellStyle name="Normal 3 26 11 3" xfId="32873" xr:uid="{00000000-0005-0000-0000-000054980000}"/>
    <cellStyle name="Normal 3 26 11 3 2" xfId="32874" xr:uid="{00000000-0005-0000-0000-000055980000}"/>
    <cellStyle name="Normal 3 26 11 3 3" xfId="32875" xr:uid="{00000000-0005-0000-0000-000056980000}"/>
    <cellStyle name="Normal 3 26 11 4" xfId="32876" xr:uid="{00000000-0005-0000-0000-000057980000}"/>
    <cellStyle name="Normal 3 26 12" xfId="3027" xr:uid="{00000000-0005-0000-0000-000058980000}"/>
    <cellStyle name="Normal 3 26 12 2" xfId="32877" xr:uid="{00000000-0005-0000-0000-000059980000}"/>
    <cellStyle name="Normal 3 26 12 2 2" xfId="32878" xr:uid="{00000000-0005-0000-0000-00005A980000}"/>
    <cellStyle name="Normal 3 26 12 2 2 2" xfId="32879" xr:uid="{00000000-0005-0000-0000-00005B980000}"/>
    <cellStyle name="Normal 3 26 12 2 2 3" xfId="32880" xr:uid="{00000000-0005-0000-0000-00005C980000}"/>
    <cellStyle name="Normal 3 26 12 2 3" xfId="32881" xr:uid="{00000000-0005-0000-0000-00005D980000}"/>
    <cellStyle name="Normal 3 26 12 2 4" xfId="32882" xr:uid="{00000000-0005-0000-0000-00005E980000}"/>
    <cellStyle name="Normal 3 26 12 3" xfId="32883" xr:uid="{00000000-0005-0000-0000-00005F980000}"/>
    <cellStyle name="Normal 3 26 12 3 2" xfId="32884" xr:uid="{00000000-0005-0000-0000-000060980000}"/>
    <cellStyle name="Normal 3 26 12 3 3" xfId="32885" xr:uid="{00000000-0005-0000-0000-000061980000}"/>
    <cellStyle name="Normal 3 26 12 4" xfId="32886" xr:uid="{00000000-0005-0000-0000-000062980000}"/>
    <cellStyle name="Normal 3 26 13" xfId="3028" xr:uid="{00000000-0005-0000-0000-000063980000}"/>
    <cellStyle name="Normal 3 26 13 2" xfId="32887" xr:uid="{00000000-0005-0000-0000-000064980000}"/>
    <cellStyle name="Normal 3 26 13 2 2" xfId="32888" xr:uid="{00000000-0005-0000-0000-000065980000}"/>
    <cellStyle name="Normal 3 26 13 2 2 2" xfId="32889" xr:uid="{00000000-0005-0000-0000-000066980000}"/>
    <cellStyle name="Normal 3 26 13 2 2 3" xfId="32890" xr:uid="{00000000-0005-0000-0000-000067980000}"/>
    <cellStyle name="Normal 3 26 13 2 3" xfId="32891" xr:uid="{00000000-0005-0000-0000-000068980000}"/>
    <cellStyle name="Normal 3 26 13 2 4" xfId="32892" xr:uid="{00000000-0005-0000-0000-000069980000}"/>
    <cellStyle name="Normal 3 26 13 3" xfId="32893" xr:uid="{00000000-0005-0000-0000-00006A980000}"/>
    <cellStyle name="Normal 3 26 13 3 2" xfId="32894" xr:uid="{00000000-0005-0000-0000-00006B980000}"/>
    <cellStyle name="Normal 3 26 13 3 3" xfId="32895" xr:uid="{00000000-0005-0000-0000-00006C980000}"/>
    <cellStyle name="Normal 3 26 13 4" xfId="32896" xr:uid="{00000000-0005-0000-0000-00006D980000}"/>
    <cellStyle name="Normal 3 26 14" xfId="3029" xr:uid="{00000000-0005-0000-0000-00006E980000}"/>
    <cellStyle name="Normal 3 26 14 2" xfId="32897" xr:uid="{00000000-0005-0000-0000-00006F980000}"/>
    <cellStyle name="Normal 3 26 14 2 2" xfId="32898" xr:uid="{00000000-0005-0000-0000-000070980000}"/>
    <cellStyle name="Normal 3 26 14 2 2 2" xfId="32899" xr:uid="{00000000-0005-0000-0000-000071980000}"/>
    <cellStyle name="Normal 3 26 14 2 2 3" xfId="32900" xr:uid="{00000000-0005-0000-0000-000072980000}"/>
    <cellStyle name="Normal 3 26 14 2 3" xfId="32901" xr:uid="{00000000-0005-0000-0000-000073980000}"/>
    <cellStyle name="Normal 3 26 14 2 4" xfId="32902" xr:uid="{00000000-0005-0000-0000-000074980000}"/>
    <cellStyle name="Normal 3 26 14 3" xfId="32903" xr:uid="{00000000-0005-0000-0000-000075980000}"/>
    <cellStyle name="Normal 3 26 14 3 2" xfId="32904" xr:uid="{00000000-0005-0000-0000-000076980000}"/>
    <cellStyle name="Normal 3 26 14 3 3" xfId="32905" xr:uid="{00000000-0005-0000-0000-000077980000}"/>
    <cellStyle name="Normal 3 26 14 4" xfId="32906" xr:uid="{00000000-0005-0000-0000-000078980000}"/>
    <cellStyle name="Normal 3 26 15" xfId="3030" xr:uid="{00000000-0005-0000-0000-000079980000}"/>
    <cellStyle name="Normal 3 26 15 2" xfId="32907" xr:uid="{00000000-0005-0000-0000-00007A980000}"/>
    <cellStyle name="Normal 3 26 15 2 2" xfId="32908" xr:uid="{00000000-0005-0000-0000-00007B980000}"/>
    <cellStyle name="Normal 3 26 15 2 2 2" xfId="32909" xr:uid="{00000000-0005-0000-0000-00007C980000}"/>
    <cellStyle name="Normal 3 26 15 2 2 3" xfId="32910" xr:uid="{00000000-0005-0000-0000-00007D980000}"/>
    <cellStyle name="Normal 3 26 15 2 3" xfId="32911" xr:uid="{00000000-0005-0000-0000-00007E980000}"/>
    <cellStyle name="Normal 3 26 15 2 4" xfId="32912" xr:uid="{00000000-0005-0000-0000-00007F980000}"/>
    <cellStyle name="Normal 3 26 15 3" xfId="32913" xr:uid="{00000000-0005-0000-0000-000080980000}"/>
    <cellStyle name="Normal 3 26 15 3 2" xfId="32914" xr:uid="{00000000-0005-0000-0000-000081980000}"/>
    <cellStyle name="Normal 3 26 15 3 3" xfId="32915" xr:uid="{00000000-0005-0000-0000-000082980000}"/>
    <cellStyle name="Normal 3 26 15 4" xfId="32916" xr:uid="{00000000-0005-0000-0000-000083980000}"/>
    <cellStyle name="Normal 3 26 16" xfId="3031" xr:uid="{00000000-0005-0000-0000-000084980000}"/>
    <cellStyle name="Normal 3 26 16 2" xfId="32917" xr:uid="{00000000-0005-0000-0000-000085980000}"/>
    <cellStyle name="Normal 3 26 16 2 2" xfId="32918" xr:uid="{00000000-0005-0000-0000-000086980000}"/>
    <cellStyle name="Normal 3 26 16 2 2 2" xfId="32919" xr:uid="{00000000-0005-0000-0000-000087980000}"/>
    <cellStyle name="Normal 3 26 16 2 2 3" xfId="32920" xr:uid="{00000000-0005-0000-0000-000088980000}"/>
    <cellStyle name="Normal 3 26 16 2 3" xfId="32921" xr:uid="{00000000-0005-0000-0000-000089980000}"/>
    <cellStyle name="Normal 3 26 16 2 4" xfId="32922" xr:uid="{00000000-0005-0000-0000-00008A980000}"/>
    <cellStyle name="Normal 3 26 16 3" xfId="32923" xr:uid="{00000000-0005-0000-0000-00008B980000}"/>
    <cellStyle name="Normal 3 26 16 3 2" xfId="32924" xr:uid="{00000000-0005-0000-0000-00008C980000}"/>
    <cellStyle name="Normal 3 26 16 3 3" xfId="32925" xr:uid="{00000000-0005-0000-0000-00008D980000}"/>
    <cellStyle name="Normal 3 26 16 4" xfId="32926" xr:uid="{00000000-0005-0000-0000-00008E980000}"/>
    <cellStyle name="Normal 3 26 17" xfId="3032" xr:uid="{00000000-0005-0000-0000-00008F980000}"/>
    <cellStyle name="Normal 3 26 17 2" xfId="32927" xr:uid="{00000000-0005-0000-0000-000090980000}"/>
    <cellStyle name="Normal 3 26 17 2 2" xfId="32928" xr:uid="{00000000-0005-0000-0000-000091980000}"/>
    <cellStyle name="Normal 3 26 17 2 2 2" xfId="32929" xr:uid="{00000000-0005-0000-0000-000092980000}"/>
    <cellStyle name="Normal 3 26 17 2 2 3" xfId="32930" xr:uid="{00000000-0005-0000-0000-000093980000}"/>
    <cellStyle name="Normal 3 26 17 2 3" xfId="32931" xr:uid="{00000000-0005-0000-0000-000094980000}"/>
    <cellStyle name="Normal 3 26 17 2 4" xfId="32932" xr:uid="{00000000-0005-0000-0000-000095980000}"/>
    <cellStyle name="Normal 3 26 17 3" xfId="32933" xr:uid="{00000000-0005-0000-0000-000096980000}"/>
    <cellStyle name="Normal 3 26 17 3 2" xfId="32934" xr:uid="{00000000-0005-0000-0000-000097980000}"/>
    <cellStyle name="Normal 3 26 17 3 3" xfId="32935" xr:uid="{00000000-0005-0000-0000-000098980000}"/>
    <cellStyle name="Normal 3 26 17 4" xfId="32936" xr:uid="{00000000-0005-0000-0000-000099980000}"/>
    <cellStyle name="Normal 3 26 18" xfId="3033" xr:uid="{00000000-0005-0000-0000-00009A980000}"/>
    <cellStyle name="Normal 3 26 18 2" xfId="32937" xr:uid="{00000000-0005-0000-0000-00009B980000}"/>
    <cellStyle name="Normal 3 26 18 2 2" xfId="32938" xr:uid="{00000000-0005-0000-0000-00009C980000}"/>
    <cellStyle name="Normal 3 26 18 2 2 2" xfId="32939" xr:uid="{00000000-0005-0000-0000-00009D980000}"/>
    <cellStyle name="Normal 3 26 18 2 2 3" xfId="32940" xr:uid="{00000000-0005-0000-0000-00009E980000}"/>
    <cellStyle name="Normal 3 26 18 2 3" xfId="32941" xr:uid="{00000000-0005-0000-0000-00009F980000}"/>
    <cellStyle name="Normal 3 26 18 2 4" xfId="32942" xr:uid="{00000000-0005-0000-0000-0000A0980000}"/>
    <cellStyle name="Normal 3 26 18 3" xfId="32943" xr:uid="{00000000-0005-0000-0000-0000A1980000}"/>
    <cellStyle name="Normal 3 26 18 3 2" xfId="32944" xr:uid="{00000000-0005-0000-0000-0000A2980000}"/>
    <cellStyle name="Normal 3 26 18 3 3" xfId="32945" xr:uid="{00000000-0005-0000-0000-0000A3980000}"/>
    <cellStyle name="Normal 3 26 18 4" xfId="32946" xr:uid="{00000000-0005-0000-0000-0000A4980000}"/>
    <cellStyle name="Normal 3 26 19" xfId="3034" xr:uid="{00000000-0005-0000-0000-0000A5980000}"/>
    <cellStyle name="Normal 3 26 19 2" xfId="32947" xr:uid="{00000000-0005-0000-0000-0000A6980000}"/>
    <cellStyle name="Normal 3 26 19 2 2" xfId="32948" xr:uid="{00000000-0005-0000-0000-0000A7980000}"/>
    <cellStyle name="Normal 3 26 19 2 2 2" xfId="32949" xr:uid="{00000000-0005-0000-0000-0000A8980000}"/>
    <cellStyle name="Normal 3 26 19 2 2 3" xfId="32950" xr:uid="{00000000-0005-0000-0000-0000A9980000}"/>
    <cellStyle name="Normal 3 26 19 2 3" xfId="32951" xr:uid="{00000000-0005-0000-0000-0000AA980000}"/>
    <cellStyle name="Normal 3 26 19 2 4" xfId="32952" xr:uid="{00000000-0005-0000-0000-0000AB980000}"/>
    <cellStyle name="Normal 3 26 19 3" xfId="32953" xr:uid="{00000000-0005-0000-0000-0000AC980000}"/>
    <cellStyle name="Normal 3 26 19 3 2" xfId="32954" xr:uid="{00000000-0005-0000-0000-0000AD980000}"/>
    <cellStyle name="Normal 3 26 19 3 3" xfId="32955" xr:uid="{00000000-0005-0000-0000-0000AE980000}"/>
    <cellStyle name="Normal 3 26 19 4" xfId="32956" xr:uid="{00000000-0005-0000-0000-0000AF980000}"/>
    <cellStyle name="Normal 3 26 2" xfId="3035" xr:uid="{00000000-0005-0000-0000-0000B0980000}"/>
    <cellStyle name="Normal 3 26 2 2" xfId="32957" xr:uid="{00000000-0005-0000-0000-0000B1980000}"/>
    <cellStyle name="Normal 3 26 2 2 2" xfId="32958" xr:uid="{00000000-0005-0000-0000-0000B2980000}"/>
    <cellStyle name="Normal 3 26 2 2 2 2" xfId="32959" xr:uid="{00000000-0005-0000-0000-0000B3980000}"/>
    <cellStyle name="Normal 3 26 2 2 2 3" xfId="32960" xr:uid="{00000000-0005-0000-0000-0000B4980000}"/>
    <cellStyle name="Normal 3 26 2 2 3" xfId="32961" xr:uid="{00000000-0005-0000-0000-0000B5980000}"/>
    <cellStyle name="Normal 3 26 2 2 4" xfId="32962" xr:uid="{00000000-0005-0000-0000-0000B6980000}"/>
    <cellStyle name="Normal 3 26 2 3" xfId="32963" xr:uid="{00000000-0005-0000-0000-0000B7980000}"/>
    <cellStyle name="Normal 3 26 2 3 2" xfId="32964" xr:uid="{00000000-0005-0000-0000-0000B8980000}"/>
    <cellStyle name="Normal 3 26 2 3 3" xfId="32965" xr:uid="{00000000-0005-0000-0000-0000B9980000}"/>
    <cellStyle name="Normal 3 26 2 4" xfId="32966" xr:uid="{00000000-0005-0000-0000-0000BA980000}"/>
    <cellStyle name="Normal 3 26 20" xfId="3036" xr:uid="{00000000-0005-0000-0000-0000BB980000}"/>
    <cellStyle name="Normal 3 26 20 2" xfId="32967" xr:uid="{00000000-0005-0000-0000-0000BC980000}"/>
    <cellStyle name="Normal 3 26 20 2 2" xfId="32968" xr:uid="{00000000-0005-0000-0000-0000BD980000}"/>
    <cellStyle name="Normal 3 26 20 2 2 2" xfId="32969" xr:uid="{00000000-0005-0000-0000-0000BE980000}"/>
    <cellStyle name="Normal 3 26 20 2 2 3" xfId="32970" xr:uid="{00000000-0005-0000-0000-0000BF980000}"/>
    <cellStyle name="Normal 3 26 20 2 3" xfId="32971" xr:uid="{00000000-0005-0000-0000-0000C0980000}"/>
    <cellStyle name="Normal 3 26 20 2 4" xfId="32972" xr:uid="{00000000-0005-0000-0000-0000C1980000}"/>
    <cellStyle name="Normal 3 26 20 3" xfId="32973" xr:uid="{00000000-0005-0000-0000-0000C2980000}"/>
    <cellStyle name="Normal 3 26 20 3 2" xfId="32974" xr:uid="{00000000-0005-0000-0000-0000C3980000}"/>
    <cellStyle name="Normal 3 26 20 3 3" xfId="32975" xr:uid="{00000000-0005-0000-0000-0000C4980000}"/>
    <cellStyle name="Normal 3 26 20 4" xfId="32976" xr:uid="{00000000-0005-0000-0000-0000C5980000}"/>
    <cellStyle name="Normal 3 26 21" xfId="3037" xr:uid="{00000000-0005-0000-0000-0000C6980000}"/>
    <cellStyle name="Normal 3 26 21 2" xfId="32977" xr:uid="{00000000-0005-0000-0000-0000C7980000}"/>
    <cellStyle name="Normal 3 26 21 2 2" xfId="32978" xr:uid="{00000000-0005-0000-0000-0000C8980000}"/>
    <cellStyle name="Normal 3 26 21 2 2 2" xfId="32979" xr:uid="{00000000-0005-0000-0000-0000C9980000}"/>
    <cellStyle name="Normal 3 26 21 2 2 3" xfId="32980" xr:uid="{00000000-0005-0000-0000-0000CA980000}"/>
    <cellStyle name="Normal 3 26 21 2 3" xfId="32981" xr:uid="{00000000-0005-0000-0000-0000CB980000}"/>
    <cellStyle name="Normal 3 26 21 2 4" xfId="32982" xr:uid="{00000000-0005-0000-0000-0000CC980000}"/>
    <cellStyle name="Normal 3 26 21 3" xfId="32983" xr:uid="{00000000-0005-0000-0000-0000CD980000}"/>
    <cellStyle name="Normal 3 26 21 3 2" xfId="32984" xr:uid="{00000000-0005-0000-0000-0000CE980000}"/>
    <cellStyle name="Normal 3 26 21 3 3" xfId="32985" xr:uid="{00000000-0005-0000-0000-0000CF980000}"/>
    <cellStyle name="Normal 3 26 21 4" xfId="32986" xr:uid="{00000000-0005-0000-0000-0000D0980000}"/>
    <cellStyle name="Normal 3 26 22" xfId="3038" xr:uid="{00000000-0005-0000-0000-0000D1980000}"/>
    <cellStyle name="Normal 3 26 22 2" xfId="32987" xr:uid="{00000000-0005-0000-0000-0000D2980000}"/>
    <cellStyle name="Normal 3 26 22 2 2" xfId="32988" xr:uid="{00000000-0005-0000-0000-0000D3980000}"/>
    <cellStyle name="Normal 3 26 22 2 2 2" xfId="32989" xr:uid="{00000000-0005-0000-0000-0000D4980000}"/>
    <cellStyle name="Normal 3 26 22 2 2 3" xfId="32990" xr:uid="{00000000-0005-0000-0000-0000D5980000}"/>
    <cellStyle name="Normal 3 26 22 2 3" xfId="32991" xr:uid="{00000000-0005-0000-0000-0000D6980000}"/>
    <cellStyle name="Normal 3 26 22 2 4" xfId="32992" xr:uid="{00000000-0005-0000-0000-0000D7980000}"/>
    <cellStyle name="Normal 3 26 22 3" xfId="32993" xr:uid="{00000000-0005-0000-0000-0000D8980000}"/>
    <cellStyle name="Normal 3 26 22 3 2" xfId="32994" xr:uid="{00000000-0005-0000-0000-0000D9980000}"/>
    <cellStyle name="Normal 3 26 22 3 3" xfId="32995" xr:uid="{00000000-0005-0000-0000-0000DA980000}"/>
    <cellStyle name="Normal 3 26 22 4" xfId="32996" xr:uid="{00000000-0005-0000-0000-0000DB980000}"/>
    <cellStyle name="Normal 3 26 23" xfId="3039" xr:uid="{00000000-0005-0000-0000-0000DC980000}"/>
    <cellStyle name="Normal 3 26 23 2" xfId="32997" xr:uid="{00000000-0005-0000-0000-0000DD980000}"/>
    <cellStyle name="Normal 3 26 23 2 2" xfId="32998" xr:uid="{00000000-0005-0000-0000-0000DE980000}"/>
    <cellStyle name="Normal 3 26 23 2 2 2" xfId="32999" xr:uid="{00000000-0005-0000-0000-0000DF980000}"/>
    <cellStyle name="Normal 3 26 23 2 2 3" xfId="33000" xr:uid="{00000000-0005-0000-0000-0000E0980000}"/>
    <cellStyle name="Normal 3 26 23 2 3" xfId="33001" xr:uid="{00000000-0005-0000-0000-0000E1980000}"/>
    <cellStyle name="Normal 3 26 23 2 4" xfId="33002" xr:uid="{00000000-0005-0000-0000-0000E2980000}"/>
    <cellStyle name="Normal 3 26 23 3" xfId="33003" xr:uid="{00000000-0005-0000-0000-0000E3980000}"/>
    <cellStyle name="Normal 3 26 23 3 2" xfId="33004" xr:uid="{00000000-0005-0000-0000-0000E4980000}"/>
    <cellStyle name="Normal 3 26 23 3 3" xfId="33005" xr:uid="{00000000-0005-0000-0000-0000E5980000}"/>
    <cellStyle name="Normal 3 26 23 4" xfId="33006" xr:uid="{00000000-0005-0000-0000-0000E6980000}"/>
    <cellStyle name="Normal 3 26 24" xfId="33007" xr:uid="{00000000-0005-0000-0000-0000E7980000}"/>
    <cellStyle name="Normal 3 26 24 2" xfId="33008" xr:uid="{00000000-0005-0000-0000-0000E8980000}"/>
    <cellStyle name="Normal 3 26 24 2 2" xfId="33009" xr:uid="{00000000-0005-0000-0000-0000E9980000}"/>
    <cellStyle name="Normal 3 26 24 2 3" xfId="33010" xr:uid="{00000000-0005-0000-0000-0000EA980000}"/>
    <cellStyle name="Normal 3 26 24 3" xfId="33011" xr:uid="{00000000-0005-0000-0000-0000EB980000}"/>
    <cellStyle name="Normal 3 26 24 4" xfId="33012" xr:uid="{00000000-0005-0000-0000-0000EC980000}"/>
    <cellStyle name="Normal 3 26 25" xfId="33013" xr:uid="{00000000-0005-0000-0000-0000ED980000}"/>
    <cellStyle name="Normal 3 26 25 2" xfId="33014" xr:uid="{00000000-0005-0000-0000-0000EE980000}"/>
    <cellStyle name="Normal 3 26 25 3" xfId="33015" xr:uid="{00000000-0005-0000-0000-0000EF980000}"/>
    <cellStyle name="Normal 3 26 26" xfId="33016" xr:uid="{00000000-0005-0000-0000-0000F0980000}"/>
    <cellStyle name="Normal 3 26 3" xfId="3040" xr:uid="{00000000-0005-0000-0000-0000F1980000}"/>
    <cellStyle name="Normal 3 26 3 2" xfId="33017" xr:uid="{00000000-0005-0000-0000-0000F2980000}"/>
    <cellStyle name="Normal 3 26 3 2 2" xfId="33018" xr:uid="{00000000-0005-0000-0000-0000F3980000}"/>
    <cellStyle name="Normal 3 26 3 2 2 2" xfId="33019" xr:uid="{00000000-0005-0000-0000-0000F4980000}"/>
    <cellStyle name="Normal 3 26 3 2 2 3" xfId="33020" xr:uid="{00000000-0005-0000-0000-0000F5980000}"/>
    <cellStyle name="Normal 3 26 3 2 3" xfId="33021" xr:uid="{00000000-0005-0000-0000-0000F6980000}"/>
    <cellStyle name="Normal 3 26 3 2 4" xfId="33022" xr:uid="{00000000-0005-0000-0000-0000F7980000}"/>
    <cellStyle name="Normal 3 26 3 3" xfId="33023" xr:uid="{00000000-0005-0000-0000-0000F8980000}"/>
    <cellStyle name="Normal 3 26 3 3 2" xfId="33024" xr:uid="{00000000-0005-0000-0000-0000F9980000}"/>
    <cellStyle name="Normal 3 26 3 3 3" xfId="33025" xr:uid="{00000000-0005-0000-0000-0000FA980000}"/>
    <cellStyle name="Normal 3 26 3 4" xfId="33026" xr:uid="{00000000-0005-0000-0000-0000FB980000}"/>
    <cellStyle name="Normal 3 26 4" xfId="3041" xr:uid="{00000000-0005-0000-0000-0000FC980000}"/>
    <cellStyle name="Normal 3 26 4 2" xfId="33027" xr:uid="{00000000-0005-0000-0000-0000FD980000}"/>
    <cellStyle name="Normal 3 26 4 2 2" xfId="33028" xr:uid="{00000000-0005-0000-0000-0000FE980000}"/>
    <cellStyle name="Normal 3 26 4 2 2 2" xfId="33029" xr:uid="{00000000-0005-0000-0000-0000FF980000}"/>
    <cellStyle name="Normal 3 26 4 2 2 3" xfId="33030" xr:uid="{00000000-0005-0000-0000-000000990000}"/>
    <cellStyle name="Normal 3 26 4 2 3" xfId="33031" xr:uid="{00000000-0005-0000-0000-000001990000}"/>
    <cellStyle name="Normal 3 26 4 2 4" xfId="33032" xr:uid="{00000000-0005-0000-0000-000002990000}"/>
    <cellStyle name="Normal 3 26 4 3" xfId="33033" xr:uid="{00000000-0005-0000-0000-000003990000}"/>
    <cellStyle name="Normal 3 26 4 3 2" xfId="33034" xr:uid="{00000000-0005-0000-0000-000004990000}"/>
    <cellStyle name="Normal 3 26 4 3 3" xfId="33035" xr:uid="{00000000-0005-0000-0000-000005990000}"/>
    <cellStyle name="Normal 3 26 4 4" xfId="33036" xr:uid="{00000000-0005-0000-0000-000006990000}"/>
    <cellStyle name="Normal 3 26 5" xfId="3042" xr:uid="{00000000-0005-0000-0000-000007990000}"/>
    <cellStyle name="Normal 3 26 5 2" xfId="33037" xr:uid="{00000000-0005-0000-0000-000008990000}"/>
    <cellStyle name="Normal 3 26 5 2 2" xfId="33038" xr:uid="{00000000-0005-0000-0000-000009990000}"/>
    <cellStyle name="Normal 3 26 5 2 2 2" xfId="33039" xr:uid="{00000000-0005-0000-0000-00000A990000}"/>
    <cellStyle name="Normal 3 26 5 2 2 3" xfId="33040" xr:uid="{00000000-0005-0000-0000-00000B990000}"/>
    <cellStyle name="Normal 3 26 5 2 3" xfId="33041" xr:uid="{00000000-0005-0000-0000-00000C990000}"/>
    <cellStyle name="Normal 3 26 5 2 4" xfId="33042" xr:uid="{00000000-0005-0000-0000-00000D990000}"/>
    <cellStyle name="Normal 3 26 5 3" xfId="33043" xr:uid="{00000000-0005-0000-0000-00000E990000}"/>
    <cellStyle name="Normal 3 26 5 3 2" xfId="33044" xr:uid="{00000000-0005-0000-0000-00000F990000}"/>
    <cellStyle name="Normal 3 26 5 3 3" xfId="33045" xr:uid="{00000000-0005-0000-0000-000010990000}"/>
    <cellStyle name="Normal 3 26 5 4" xfId="33046" xr:uid="{00000000-0005-0000-0000-000011990000}"/>
    <cellStyle name="Normal 3 26 6" xfId="3043" xr:uid="{00000000-0005-0000-0000-000012990000}"/>
    <cellStyle name="Normal 3 26 6 2" xfId="33047" xr:uid="{00000000-0005-0000-0000-000013990000}"/>
    <cellStyle name="Normal 3 26 6 2 2" xfId="33048" xr:uid="{00000000-0005-0000-0000-000014990000}"/>
    <cellStyle name="Normal 3 26 6 2 2 2" xfId="33049" xr:uid="{00000000-0005-0000-0000-000015990000}"/>
    <cellStyle name="Normal 3 26 6 2 2 3" xfId="33050" xr:uid="{00000000-0005-0000-0000-000016990000}"/>
    <cellStyle name="Normal 3 26 6 2 3" xfId="33051" xr:uid="{00000000-0005-0000-0000-000017990000}"/>
    <cellStyle name="Normal 3 26 6 2 4" xfId="33052" xr:uid="{00000000-0005-0000-0000-000018990000}"/>
    <cellStyle name="Normal 3 26 6 3" xfId="33053" xr:uid="{00000000-0005-0000-0000-000019990000}"/>
    <cellStyle name="Normal 3 26 6 3 2" xfId="33054" xr:uid="{00000000-0005-0000-0000-00001A990000}"/>
    <cellStyle name="Normal 3 26 6 3 3" xfId="33055" xr:uid="{00000000-0005-0000-0000-00001B990000}"/>
    <cellStyle name="Normal 3 26 6 4" xfId="33056" xr:uid="{00000000-0005-0000-0000-00001C990000}"/>
    <cellStyle name="Normal 3 26 7" xfId="3044" xr:uid="{00000000-0005-0000-0000-00001D990000}"/>
    <cellStyle name="Normal 3 26 7 2" xfId="33057" xr:uid="{00000000-0005-0000-0000-00001E990000}"/>
    <cellStyle name="Normal 3 26 7 2 2" xfId="33058" xr:uid="{00000000-0005-0000-0000-00001F990000}"/>
    <cellStyle name="Normal 3 26 7 2 2 2" xfId="33059" xr:uid="{00000000-0005-0000-0000-000020990000}"/>
    <cellStyle name="Normal 3 26 7 2 2 3" xfId="33060" xr:uid="{00000000-0005-0000-0000-000021990000}"/>
    <cellStyle name="Normal 3 26 7 2 3" xfId="33061" xr:uid="{00000000-0005-0000-0000-000022990000}"/>
    <cellStyle name="Normal 3 26 7 2 4" xfId="33062" xr:uid="{00000000-0005-0000-0000-000023990000}"/>
    <cellStyle name="Normal 3 26 7 3" xfId="33063" xr:uid="{00000000-0005-0000-0000-000024990000}"/>
    <cellStyle name="Normal 3 26 7 3 2" xfId="33064" xr:uid="{00000000-0005-0000-0000-000025990000}"/>
    <cellStyle name="Normal 3 26 7 3 3" xfId="33065" xr:uid="{00000000-0005-0000-0000-000026990000}"/>
    <cellStyle name="Normal 3 26 7 4" xfId="33066" xr:uid="{00000000-0005-0000-0000-000027990000}"/>
    <cellStyle name="Normal 3 26 8" xfId="3045" xr:uid="{00000000-0005-0000-0000-000028990000}"/>
    <cellStyle name="Normal 3 26 8 2" xfId="33067" xr:uid="{00000000-0005-0000-0000-000029990000}"/>
    <cellStyle name="Normal 3 26 8 2 2" xfId="33068" xr:uid="{00000000-0005-0000-0000-00002A990000}"/>
    <cellStyle name="Normal 3 26 8 2 2 2" xfId="33069" xr:uid="{00000000-0005-0000-0000-00002B990000}"/>
    <cellStyle name="Normal 3 26 8 2 2 3" xfId="33070" xr:uid="{00000000-0005-0000-0000-00002C990000}"/>
    <cellStyle name="Normal 3 26 8 2 3" xfId="33071" xr:uid="{00000000-0005-0000-0000-00002D990000}"/>
    <cellStyle name="Normal 3 26 8 2 4" xfId="33072" xr:uid="{00000000-0005-0000-0000-00002E990000}"/>
    <cellStyle name="Normal 3 26 8 3" xfId="33073" xr:uid="{00000000-0005-0000-0000-00002F990000}"/>
    <cellStyle name="Normal 3 26 8 3 2" xfId="33074" xr:uid="{00000000-0005-0000-0000-000030990000}"/>
    <cellStyle name="Normal 3 26 8 3 3" xfId="33075" xr:uid="{00000000-0005-0000-0000-000031990000}"/>
    <cellStyle name="Normal 3 26 8 4" xfId="33076" xr:uid="{00000000-0005-0000-0000-000032990000}"/>
    <cellStyle name="Normal 3 26 9" xfId="3046" xr:uid="{00000000-0005-0000-0000-000033990000}"/>
    <cellStyle name="Normal 3 26 9 2" xfId="33077" xr:uid="{00000000-0005-0000-0000-000034990000}"/>
    <cellStyle name="Normal 3 26 9 2 2" xfId="33078" xr:uid="{00000000-0005-0000-0000-000035990000}"/>
    <cellStyle name="Normal 3 26 9 2 2 2" xfId="33079" xr:uid="{00000000-0005-0000-0000-000036990000}"/>
    <cellStyle name="Normal 3 26 9 2 2 3" xfId="33080" xr:uid="{00000000-0005-0000-0000-000037990000}"/>
    <cellStyle name="Normal 3 26 9 2 3" xfId="33081" xr:uid="{00000000-0005-0000-0000-000038990000}"/>
    <cellStyle name="Normal 3 26 9 2 4" xfId="33082" xr:uid="{00000000-0005-0000-0000-000039990000}"/>
    <cellStyle name="Normal 3 26 9 3" xfId="33083" xr:uid="{00000000-0005-0000-0000-00003A990000}"/>
    <cellStyle name="Normal 3 26 9 3 2" xfId="33084" xr:uid="{00000000-0005-0000-0000-00003B990000}"/>
    <cellStyle name="Normal 3 26 9 3 3" xfId="33085" xr:uid="{00000000-0005-0000-0000-00003C990000}"/>
    <cellStyle name="Normal 3 26 9 4" xfId="33086" xr:uid="{00000000-0005-0000-0000-00003D990000}"/>
    <cellStyle name="Normal 3 27" xfId="3047" xr:uid="{00000000-0005-0000-0000-00003E990000}"/>
    <cellStyle name="Normal 3 27 10" xfId="3048" xr:uid="{00000000-0005-0000-0000-00003F990000}"/>
    <cellStyle name="Normal 3 27 10 2" xfId="33087" xr:uid="{00000000-0005-0000-0000-000040990000}"/>
    <cellStyle name="Normal 3 27 10 2 2" xfId="33088" xr:uid="{00000000-0005-0000-0000-000041990000}"/>
    <cellStyle name="Normal 3 27 10 2 2 2" xfId="33089" xr:uid="{00000000-0005-0000-0000-000042990000}"/>
    <cellStyle name="Normal 3 27 10 2 2 3" xfId="33090" xr:uid="{00000000-0005-0000-0000-000043990000}"/>
    <cellStyle name="Normal 3 27 10 2 3" xfId="33091" xr:uid="{00000000-0005-0000-0000-000044990000}"/>
    <cellStyle name="Normal 3 27 10 2 4" xfId="33092" xr:uid="{00000000-0005-0000-0000-000045990000}"/>
    <cellStyle name="Normal 3 27 10 3" xfId="33093" xr:uid="{00000000-0005-0000-0000-000046990000}"/>
    <cellStyle name="Normal 3 27 10 3 2" xfId="33094" xr:uid="{00000000-0005-0000-0000-000047990000}"/>
    <cellStyle name="Normal 3 27 10 3 3" xfId="33095" xr:uid="{00000000-0005-0000-0000-000048990000}"/>
    <cellStyle name="Normal 3 27 10 4" xfId="33096" xr:uid="{00000000-0005-0000-0000-000049990000}"/>
    <cellStyle name="Normal 3 27 11" xfId="3049" xr:uid="{00000000-0005-0000-0000-00004A990000}"/>
    <cellStyle name="Normal 3 27 11 2" xfId="33097" xr:uid="{00000000-0005-0000-0000-00004B990000}"/>
    <cellStyle name="Normal 3 27 11 2 2" xfId="33098" xr:uid="{00000000-0005-0000-0000-00004C990000}"/>
    <cellStyle name="Normal 3 27 11 2 2 2" xfId="33099" xr:uid="{00000000-0005-0000-0000-00004D990000}"/>
    <cellStyle name="Normal 3 27 11 2 2 3" xfId="33100" xr:uid="{00000000-0005-0000-0000-00004E990000}"/>
    <cellStyle name="Normal 3 27 11 2 3" xfId="33101" xr:uid="{00000000-0005-0000-0000-00004F990000}"/>
    <cellStyle name="Normal 3 27 11 2 4" xfId="33102" xr:uid="{00000000-0005-0000-0000-000050990000}"/>
    <cellStyle name="Normal 3 27 11 3" xfId="33103" xr:uid="{00000000-0005-0000-0000-000051990000}"/>
    <cellStyle name="Normal 3 27 11 3 2" xfId="33104" xr:uid="{00000000-0005-0000-0000-000052990000}"/>
    <cellStyle name="Normal 3 27 11 3 3" xfId="33105" xr:uid="{00000000-0005-0000-0000-000053990000}"/>
    <cellStyle name="Normal 3 27 11 4" xfId="33106" xr:uid="{00000000-0005-0000-0000-000054990000}"/>
    <cellStyle name="Normal 3 27 12" xfId="3050" xr:uid="{00000000-0005-0000-0000-000055990000}"/>
    <cellStyle name="Normal 3 27 12 2" xfId="33107" xr:uid="{00000000-0005-0000-0000-000056990000}"/>
    <cellStyle name="Normal 3 27 12 2 2" xfId="33108" xr:uid="{00000000-0005-0000-0000-000057990000}"/>
    <cellStyle name="Normal 3 27 12 2 2 2" xfId="33109" xr:uid="{00000000-0005-0000-0000-000058990000}"/>
    <cellStyle name="Normal 3 27 12 2 2 3" xfId="33110" xr:uid="{00000000-0005-0000-0000-000059990000}"/>
    <cellStyle name="Normal 3 27 12 2 3" xfId="33111" xr:uid="{00000000-0005-0000-0000-00005A990000}"/>
    <cellStyle name="Normal 3 27 12 2 4" xfId="33112" xr:uid="{00000000-0005-0000-0000-00005B990000}"/>
    <cellStyle name="Normal 3 27 12 3" xfId="33113" xr:uid="{00000000-0005-0000-0000-00005C990000}"/>
    <cellStyle name="Normal 3 27 12 3 2" xfId="33114" xr:uid="{00000000-0005-0000-0000-00005D990000}"/>
    <cellStyle name="Normal 3 27 12 3 3" xfId="33115" xr:uid="{00000000-0005-0000-0000-00005E990000}"/>
    <cellStyle name="Normal 3 27 12 4" xfId="33116" xr:uid="{00000000-0005-0000-0000-00005F990000}"/>
    <cellStyle name="Normal 3 27 13" xfId="3051" xr:uid="{00000000-0005-0000-0000-000060990000}"/>
    <cellStyle name="Normal 3 27 13 2" xfId="33117" xr:uid="{00000000-0005-0000-0000-000061990000}"/>
    <cellStyle name="Normal 3 27 13 2 2" xfId="33118" xr:uid="{00000000-0005-0000-0000-000062990000}"/>
    <cellStyle name="Normal 3 27 13 2 2 2" xfId="33119" xr:uid="{00000000-0005-0000-0000-000063990000}"/>
    <cellStyle name="Normal 3 27 13 2 2 3" xfId="33120" xr:uid="{00000000-0005-0000-0000-000064990000}"/>
    <cellStyle name="Normal 3 27 13 2 3" xfId="33121" xr:uid="{00000000-0005-0000-0000-000065990000}"/>
    <cellStyle name="Normal 3 27 13 2 4" xfId="33122" xr:uid="{00000000-0005-0000-0000-000066990000}"/>
    <cellStyle name="Normal 3 27 13 3" xfId="33123" xr:uid="{00000000-0005-0000-0000-000067990000}"/>
    <cellStyle name="Normal 3 27 13 3 2" xfId="33124" xr:uid="{00000000-0005-0000-0000-000068990000}"/>
    <cellStyle name="Normal 3 27 13 3 3" xfId="33125" xr:uid="{00000000-0005-0000-0000-000069990000}"/>
    <cellStyle name="Normal 3 27 13 4" xfId="33126" xr:uid="{00000000-0005-0000-0000-00006A990000}"/>
    <cellStyle name="Normal 3 27 14" xfId="3052" xr:uid="{00000000-0005-0000-0000-00006B990000}"/>
    <cellStyle name="Normal 3 27 14 2" xfId="33127" xr:uid="{00000000-0005-0000-0000-00006C990000}"/>
    <cellStyle name="Normal 3 27 14 2 2" xfId="33128" xr:uid="{00000000-0005-0000-0000-00006D990000}"/>
    <cellStyle name="Normal 3 27 14 2 2 2" xfId="33129" xr:uid="{00000000-0005-0000-0000-00006E990000}"/>
    <cellStyle name="Normal 3 27 14 2 2 3" xfId="33130" xr:uid="{00000000-0005-0000-0000-00006F990000}"/>
    <cellStyle name="Normal 3 27 14 2 3" xfId="33131" xr:uid="{00000000-0005-0000-0000-000070990000}"/>
    <cellStyle name="Normal 3 27 14 2 4" xfId="33132" xr:uid="{00000000-0005-0000-0000-000071990000}"/>
    <cellStyle name="Normal 3 27 14 3" xfId="33133" xr:uid="{00000000-0005-0000-0000-000072990000}"/>
    <cellStyle name="Normal 3 27 14 3 2" xfId="33134" xr:uid="{00000000-0005-0000-0000-000073990000}"/>
    <cellStyle name="Normal 3 27 14 3 3" xfId="33135" xr:uid="{00000000-0005-0000-0000-000074990000}"/>
    <cellStyle name="Normal 3 27 14 4" xfId="33136" xr:uid="{00000000-0005-0000-0000-000075990000}"/>
    <cellStyle name="Normal 3 27 15" xfId="3053" xr:uid="{00000000-0005-0000-0000-000076990000}"/>
    <cellStyle name="Normal 3 27 15 2" xfId="33137" xr:uid="{00000000-0005-0000-0000-000077990000}"/>
    <cellStyle name="Normal 3 27 15 2 2" xfId="33138" xr:uid="{00000000-0005-0000-0000-000078990000}"/>
    <cellStyle name="Normal 3 27 15 2 2 2" xfId="33139" xr:uid="{00000000-0005-0000-0000-000079990000}"/>
    <cellStyle name="Normal 3 27 15 2 2 3" xfId="33140" xr:uid="{00000000-0005-0000-0000-00007A990000}"/>
    <cellStyle name="Normal 3 27 15 2 3" xfId="33141" xr:uid="{00000000-0005-0000-0000-00007B990000}"/>
    <cellStyle name="Normal 3 27 15 2 4" xfId="33142" xr:uid="{00000000-0005-0000-0000-00007C990000}"/>
    <cellStyle name="Normal 3 27 15 3" xfId="33143" xr:uid="{00000000-0005-0000-0000-00007D990000}"/>
    <cellStyle name="Normal 3 27 15 3 2" xfId="33144" xr:uid="{00000000-0005-0000-0000-00007E990000}"/>
    <cellStyle name="Normal 3 27 15 3 3" xfId="33145" xr:uid="{00000000-0005-0000-0000-00007F990000}"/>
    <cellStyle name="Normal 3 27 15 4" xfId="33146" xr:uid="{00000000-0005-0000-0000-000080990000}"/>
    <cellStyle name="Normal 3 27 16" xfId="3054" xr:uid="{00000000-0005-0000-0000-000081990000}"/>
    <cellStyle name="Normal 3 27 16 2" xfId="33147" xr:uid="{00000000-0005-0000-0000-000082990000}"/>
    <cellStyle name="Normal 3 27 16 2 2" xfId="33148" xr:uid="{00000000-0005-0000-0000-000083990000}"/>
    <cellStyle name="Normal 3 27 16 2 2 2" xfId="33149" xr:uid="{00000000-0005-0000-0000-000084990000}"/>
    <cellStyle name="Normal 3 27 16 2 2 3" xfId="33150" xr:uid="{00000000-0005-0000-0000-000085990000}"/>
    <cellStyle name="Normal 3 27 16 2 3" xfId="33151" xr:uid="{00000000-0005-0000-0000-000086990000}"/>
    <cellStyle name="Normal 3 27 16 2 4" xfId="33152" xr:uid="{00000000-0005-0000-0000-000087990000}"/>
    <cellStyle name="Normal 3 27 16 3" xfId="33153" xr:uid="{00000000-0005-0000-0000-000088990000}"/>
    <cellStyle name="Normal 3 27 16 3 2" xfId="33154" xr:uid="{00000000-0005-0000-0000-000089990000}"/>
    <cellStyle name="Normal 3 27 16 3 3" xfId="33155" xr:uid="{00000000-0005-0000-0000-00008A990000}"/>
    <cellStyle name="Normal 3 27 16 4" xfId="33156" xr:uid="{00000000-0005-0000-0000-00008B990000}"/>
    <cellStyle name="Normal 3 27 17" xfId="3055" xr:uid="{00000000-0005-0000-0000-00008C990000}"/>
    <cellStyle name="Normal 3 27 17 2" xfId="33157" xr:uid="{00000000-0005-0000-0000-00008D990000}"/>
    <cellStyle name="Normal 3 27 17 2 2" xfId="33158" xr:uid="{00000000-0005-0000-0000-00008E990000}"/>
    <cellStyle name="Normal 3 27 17 2 2 2" xfId="33159" xr:uid="{00000000-0005-0000-0000-00008F990000}"/>
    <cellStyle name="Normal 3 27 17 2 2 3" xfId="33160" xr:uid="{00000000-0005-0000-0000-000090990000}"/>
    <cellStyle name="Normal 3 27 17 2 3" xfId="33161" xr:uid="{00000000-0005-0000-0000-000091990000}"/>
    <cellStyle name="Normal 3 27 17 2 4" xfId="33162" xr:uid="{00000000-0005-0000-0000-000092990000}"/>
    <cellStyle name="Normal 3 27 17 3" xfId="33163" xr:uid="{00000000-0005-0000-0000-000093990000}"/>
    <cellStyle name="Normal 3 27 17 3 2" xfId="33164" xr:uid="{00000000-0005-0000-0000-000094990000}"/>
    <cellStyle name="Normal 3 27 17 3 3" xfId="33165" xr:uid="{00000000-0005-0000-0000-000095990000}"/>
    <cellStyle name="Normal 3 27 17 4" xfId="33166" xr:uid="{00000000-0005-0000-0000-000096990000}"/>
    <cellStyle name="Normal 3 27 18" xfId="3056" xr:uid="{00000000-0005-0000-0000-000097990000}"/>
    <cellStyle name="Normal 3 27 18 2" xfId="33167" xr:uid="{00000000-0005-0000-0000-000098990000}"/>
    <cellStyle name="Normal 3 27 18 2 2" xfId="33168" xr:uid="{00000000-0005-0000-0000-000099990000}"/>
    <cellStyle name="Normal 3 27 18 2 2 2" xfId="33169" xr:uid="{00000000-0005-0000-0000-00009A990000}"/>
    <cellStyle name="Normal 3 27 18 2 2 3" xfId="33170" xr:uid="{00000000-0005-0000-0000-00009B990000}"/>
    <cellStyle name="Normal 3 27 18 2 3" xfId="33171" xr:uid="{00000000-0005-0000-0000-00009C990000}"/>
    <cellStyle name="Normal 3 27 18 2 4" xfId="33172" xr:uid="{00000000-0005-0000-0000-00009D990000}"/>
    <cellStyle name="Normal 3 27 18 3" xfId="33173" xr:uid="{00000000-0005-0000-0000-00009E990000}"/>
    <cellStyle name="Normal 3 27 18 3 2" xfId="33174" xr:uid="{00000000-0005-0000-0000-00009F990000}"/>
    <cellStyle name="Normal 3 27 18 3 3" xfId="33175" xr:uid="{00000000-0005-0000-0000-0000A0990000}"/>
    <cellStyle name="Normal 3 27 18 4" xfId="33176" xr:uid="{00000000-0005-0000-0000-0000A1990000}"/>
    <cellStyle name="Normal 3 27 19" xfId="3057" xr:uid="{00000000-0005-0000-0000-0000A2990000}"/>
    <cellStyle name="Normal 3 27 19 2" xfId="33177" xr:uid="{00000000-0005-0000-0000-0000A3990000}"/>
    <cellStyle name="Normal 3 27 19 2 2" xfId="33178" xr:uid="{00000000-0005-0000-0000-0000A4990000}"/>
    <cellStyle name="Normal 3 27 19 2 2 2" xfId="33179" xr:uid="{00000000-0005-0000-0000-0000A5990000}"/>
    <cellStyle name="Normal 3 27 19 2 2 3" xfId="33180" xr:uid="{00000000-0005-0000-0000-0000A6990000}"/>
    <cellStyle name="Normal 3 27 19 2 3" xfId="33181" xr:uid="{00000000-0005-0000-0000-0000A7990000}"/>
    <cellStyle name="Normal 3 27 19 2 4" xfId="33182" xr:uid="{00000000-0005-0000-0000-0000A8990000}"/>
    <cellStyle name="Normal 3 27 19 3" xfId="33183" xr:uid="{00000000-0005-0000-0000-0000A9990000}"/>
    <cellStyle name="Normal 3 27 19 3 2" xfId="33184" xr:uid="{00000000-0005-0000-0000-0000AA990000}"/>
    <cellStyle name="Normal 3 27 19 3 3" xfId="33185" xr:uid="{00000000-0005-0000-0000-0000AB990000}"/>
    <cellStyle name="Normal 3 27 19 4" xfId="33186" xr:uid="{00000000-0005-0000-0000-0000AC990000}"/>
    <cellStyle name="Normal 3 27 2" xfId="3058" xr:uid="{00000000-0005-0000-0000-0000AD990000}"/>
    <cellStyle name="Normal 3 27 2 2" xfId="33187" xr:uid="{00000000-0005-0000-0000-0000AE990000}"/>
    <cellStyle name="Normal 3 27 2 2 2" xfId="33188" xr:uid="{00000000-0005-0000-0000-0000AF990000}"/>
    <cellStyle name="Normal 3 27 2 2 2 2" xfId="33189" xr:uid="{00000000-0005-0000-0000-0000B0990000}"/>
    <cellStyle name="Normal 3 27 2 2 2 3" xfId="33190" xr:uid="{00000000-0005-0000-0000-0000B1990000}"/>
    <cellStyle name="Normal 3 27 2 2 3" xfId="33191" xr:uid="{00000000-0005-0000-0000-0000B2990000}"/>
    <cellStyle name="Normal 3 27 2 2 4" xfId="33192" xr:uid="{00000000-0005-0000-0000-0000B3990000}"/>
    <cellStyle name="Normal 3 27 2 3" xfId="33193" xr:uid="{00000000-0005-0000-0000-0000B4990000}"/>
    <cellStyle name="Normal 3 27 2 3 2" xfId="33194" xr:uid="{00000000-0005-0000-0000-0000B5990000}"/>
    <cellStyle name="Normal 3 27 2 3 3" xfId="33195" xr:uid="{00000000-0005-0000-0000-0000B6990000}"/>
    <cellStyle name="Normal 3 27 2 4" xfId="33196" xr:uid="{00000000-0005-0000-0000-0000B7990000}"/>
    <cellStyle name="Normal 3 27 20" xfId="3059" xr:uid="{00000000-0005-0000-0000-0000B8990000}"/>
    <cellStyle name="Normal 3 27 20 2" xfId="33197" xr:uid="{00000000-0005-0000-0000-0000B9990000}"/>
    <cellStyle name="Normal 3 27 20 2 2" xfId="33198" xr:uid="{00000000-0005-0000-0000-0000BA990000}"/>
    <cellStyle name="Normal 3 27 20 2 2 2" xfId="33199" xr:uid="{00000000-0005-0000-0000-0000BB990000}"/>
    <cellStyle name="Normal 3 27 20 2 2 3" xfId="33200" xr:uid="{00000000-0005-0000-0000-0000BC990000}"/>
    <cellStyle name="Normal 3 27 20 2 3" xfId="33201" xr:uid="{00000000-0005-0000-0000-0000BD990000}"/>
    <cellStyle name="Normal 3 27 20 2 4" xfId="33202" xr:uid="{00000000-0005-0000-0000-0000BE990000}"/>
    <cellStyle name="Normal 3 27 20 3" xfId="33203" xr:uid="{00000000-0005-0000-0000-0000BF990000}"/>
    <cellStyle name="Normal 3 27 20 3 2" xfId="33204" xr:uid="{00000000-0005-0000-0000-0000C0990000}"/>
    <cellStyle name="Normal 3 27 20 3 3" xfId="33205" xr:uid="{00000000-0005-0000-0000-0000C1990000}"/>
    <cellStyle name="Normal 3 27 20 4" xfId="33206" xr:uid="{00000000-0005-0000-0000-0000C2990000}"/>
    <cellStyle name="Normal 3 27 21" xfId="3060" xr:uid="{00000000-0005-0000-0000-0000C3990000}"/>
    <cellStyle name="Normal 3 27 21 2" xfId="33207" xr:uid="{00000000-0005-0000-0000-0000C4990000}"/>
    <cellStyle name="Normal 3 27 21 2 2" xfId="33208" xr:uid="{00000000-0005-0000-0000-0000C5990000}"/>
    <cellStyle name="Normal 3 27 21 2 2 2" xfId="33209" xr:uid="{00000000-0005-0000-0000-0000C6990000}"/>
    <cellStyle name="Normal 3 27 21 2 2 3" xfId="33210" xr:uid="{00000000-0005-0000-0000-0000C7990000}"/>
    <cellStyle name="Normal 3 27 21 2 3" xfId="33211" xr:uid="{00000000-0005-0000-0000-0000C8990000}"/>
    <cellStyle name="Normal 3 27 21 2 4" xfId="33212" xr:uid="{00000000-0005-0000-0000-0000C9990000}"/>
    <cellStyle name="Normal 3 27 21 3" xfId="33213" xr:uid="{00000000-0005-0000-0000-0000CA990000}"/>
    <cellStyle name="Normal 3 27 21 3 2" xfId="33214" xr:uid="{00000000-0005-0000-0000-0000CB990000}"/>
    <cellStyle name="Normal 3 27 21 3 3" xfId="33215" xr:uid="{00000000-0005-0000-0000-0000CC990000}"/>
    <cellStyle name="Normal 3 27 21 4" xfId="33216" xr:uid="{00000000-0005-0000-0000-0000CD990000}"/>
    <cellStyle name="Normal 3 27 22" xfId="3061" xr:uid="{00000000-0005-0000-0000-0000CE990000}"/>
    <cellStyle name="Normal 3 27 22 2" xfId="33217" xr:uid="{00000000-0005-0000-0000-0000CF990000}"/>
    <cellStyle name="Normal 3 27 22 2 2" xfId="33218" xr:uid="{00000000-0005-0000-0000-0000D0990000}"/>
    <cellStyle name="Normal 3 27 22 2 2 2" xfId="33219" xr:uid="{00000000-0005-0000-0000-0000D1990000}"/>
    <cellStyle name="Normal 3 27 22 2 2 3" xfId="33220" xr:uid="{00000000-0005-0000-0000-0000D2990000}"/>
    <cellStyle name="Normal 3 27 22 2 3" xfId="33221" xr:uid="{00000000-0005-0000-0000-0000D3990000}"/>
    <cellStyle name="Normal 3 27 22 2 4" xfId="33222" xr:uid="{00000000-0005-0000-0000-0000D4990000}"/>
    <cellStyle name="Normal 3 27 22 3" xfId="33223" xr:uid="{00000000-0005-0000-0000-0000D5990000}"/>
    <cellStyle name="Normal 3 27 22 3 2" xfId="33224" xr:uid="{00000000-0005-0000-0000-0000D6990000}"/>
    <cellStyle name="Normal 3 27 22 3 3" xfId="33225" xr:uid="{00000000-0005-0000-0000-0000D7990000}"/>
    <cellStyle name="Normal 3 27 22 4" xfId="33226" xr:uid="{00000000-0005-0000-0000-0000D8990000}"/>
    <cellStyle name="Normal 3 27 23" xfId="3062" xr:uid="{00000000-0005-0000-0000-0000D9990000}"/>
    <cellStyle name="Normal 3 27 23 2" xfId="33227" xr:uid="{00000000-0005-0000-0000-0000DA990000}"/>
    <cellStyle name="Normal 3 27 23 2 2" xfId="33228" xr:uid="{00000000-0005-0000-0000-0000DB990000}"/>
    <cellStyle name="Normal 3 27 23 2 2 2" xfId="33229" xr:uid="{00000000-0005-0000-0000-0000DC990000}"/>
    <cellStyle name="Normal 3 27 23 2 2 3" xfId="33230" xr:uid="{00000000-0005-0000-0000-0000DD990000}"/>
    <cellStyle name="Normal 3 27 23 2 3" xfId="33231" xr:uid="{00000000-0005-0000-0000-0000DE990000}"/>
    <cellStyle name="Normal 3 27 23 2 4" xfId="33232" xr:uid="{00000000-0005-0000-0000-0000DF990000}"/>
    <cellStyle name="Normal 3 27 23 3" xfId="33233" xr:uid="{00000000-0005-0000-0000-0000E0990000}"/>
    <cellStyle name="Normal 3 27 23 3 2" xfId="33234" xr:uid="{00000000-0005-0000-0000-0000E1990000}"/>
    <cellStyle name="Normal 3 27 23 3 3" xfId="33235" xr:uid="{00000000-0005-0000-0000-0000E2990000}"/>
    <cellStyle name="Normal 3 27 23 4" xfId="33236" xr:uid="{00000000-0005-0000-0000-0000E3990000}"/>
    <cellStyle name="Normal 3 27 24" xfId="33237" xr:uid="{00000000-0005-0000-0000-0000E4990000}"/>
    <cellStyle name="Normal 3 27 24 2" xfId="33238" xr:uid="{00000000-0005-0000-0000-0000E5990000}"/>
    <cellStyle name="Normal 3 27 24 2 2" xfId="33239" xr:uid="{00000000-0005-0000-0000-0000E6990000}"/>
    <cellStyle name="Normal 3 27 24 2 3" xfId="33240" xr:uid="{00000000-0005-0000-0000-0000E7990000}"/>
    <cellStyle name="Normal 3 27 24 3" xfId="33241" xr:uid="{00000000-0005-0000-0000-0000E8990000}"/>
    <cellStyle name="Normal 3 27 24 4" xfId="33242" xr:uid="{00000000-0005-0000-0000-0000E9990000}"/>
    <cellStyle name="Normal 3 27 25" xfId="33243" xr:uid="{00000000-0005-0000-0000-0000EA990000}"/>
    <cellStyle name="Normal 3 27 25 2" xfId="33244" xr:uid="{00000000-0005-0000-0000-0000EB990000}"/>
    <cellStyle name="Normal 3 27 25 3" xfId="33245" xr:uid="{00000000-0005-0000-0000-0000EC990000}"/>
    <cellStyle name="Normal 3 27 26" xfId="33246" xr:uid="{00000000-0005-0000-0000-0000ED990000}"/>
    <cellStyle name="Normal 3 27 3" xfId="3063" xr:uid="{00000000-0005-0000-0000-0000EE990000}"/>
    <cellStyle name="Normal 3 27 3 2" xfId="33247" xr:uid="{00000000-0005-0000-0000-0000EF990000}"/>
    <cellStyle name="Normal 3 27 3 2 2" xfId="33248" xr:uid="{00000000-0005-0000-0000-0000F0990000}"/>
    <cellStyle name="Normal 3 27 3 2 2 2" xfId="33249" xr:uid="{00000000-0005-0000-0000-0000F1990000}"/>
    <cellStyle name="Normal 3 27 3 2 2 3" xfId="33250" xr:uid="{00000000-0005-0000-0000-0000F2990000}"/>
    <cellStyle name="Normal 3 27 3 2 3" xfId="33251" xr:uid="{00000000-0005-0000-0000-0000F3990000}"/>
    <cellStyle name="Normal 3 27 3 2 4" xfId="33252" xr:uid="{00000000-0005-0000-0000-0000F4990000}"/>
    <cellStyle name="Normal 3 27 3 3" xfId="33253" xr:uid="{00000000-0005-0000-0000-0000F5990000}"/>
    <cellStyle name="Normal 3 27 3 3 2" xfId="33254" xr:uid="{00000000-0005-0000-0000-0000F6990000}"/>
    <cellStyle name="Normal 3 27 3 3 3" xfId="33255" xr:uid="{00000000-0005-0000-0000-0000F7990000}"/>
    <cellStyle name="Normal 3 27 3 4" xfId="33256" xr:uid="{00000000-0005-0000-0000-0000F8990000}"/>
    <cellStyle name="Normal 3 27 4" xfId="3064" xr:uid="{00000000-0005-0000-0000-0000F9990000}"/>
    <cellStyle name="Normal 3 27 4 2" xfId="33257" xr:uid="{00000000-0005-0000-0000-0000FA990000}"/>
    <cellStyle name="Normal 3 27 4 2 2" xfId="33258" xr:uid="{00000000-0005-0000-0000-0000FB990000}"/>
    <cellStyle name="Normal 3 27 4 2 2 2" xfId="33259" xr:uid="{00000000-0005-0000-0000-0000FC990000}"/>
    <cellStyle name="Normal 3 27 4 2 2 3" xfId="33260" xr:uid="{00000000-0005-0000-0000-0000FD990000}"/>
    <cellStyle name="Normal 3 27 4 2 3" xfId="33261" xr:uid="{00000000-0005-0000-0000-0000FE990000}"/>
    <cellStyle name="Normal 3 27 4 2 4" xfId="33262" xr:uid="{00000000-0005-0000-0000-0000FF990000}"/>
    <cellStyle name="Normal 3 27 4 3" xfId="33263" xr:uid="{00000000-0005-0000-0000-0000009A0000}"/>
    <cellStyle name="Normal 3 27 4 3 2" xfId="33264" xr:uid="{00000000-0005-0000-0000-0000019A0000}"/>
    <cellStyle name="Normal 3 27 4 3 3" xfId="33265" xr:uid="{00000000-0005-0000-0000-0000029A0000}"/>
    <cellStyle name="Normal 3 27 4 4" xfId="33266" xr:uid="{00000000-0005-0000-0000-0000039A0000}"/>
    <cellStyle name="Normal 3 27 5" xfId="3065" xr:uid="{00000000-0005-0000-0000-0000049A0000}"/>
    <cellStyle name="Normal 3 27 5 2" xfId="33267" xr:uid="{00000000-0005-0000-0000-0000059A0000}"/>
    <cellStyle name="Normal 3 27 5 2 2" xfId="33268" xr:uid="{00000000-0005-0000-0000-0000069A0000}"/>
    <cellStyle name="Normal 3 27 5 2 2 2" xfId="33269" xr:uid="{00000000-0005-0000-0000-0000079A0000}"/>
    <cellStyle name="Normal 3 27 5 2 2 3" xfId="33270" xr:uid="{00000000-0005-0000-0000-0000089A0000}"/>
    <cellStyle name="Normal 3 27 5 2 3" xfId="33271" xr:uid="{00000000-0005-0000-0000-0000099A0000}"/>
    <cellStyle name="Normal 3 27 5 2 4" xfId="33272" xr:uid="{00000000-0005-0000-0000-00000A9A0000}"/>
    <cellStyle name="Normal 3 27 5 3" xfId="33273" xr:uid="{00000000-0005-0000-0000-00000B9A0000}"/>
    <cellStyle name="Normal 3 27 5 3 2" xfId="33274" xr:uid="{00000000-0005-0000-0000-00000C9A0000}"/>
    <cellStyle name="Normal 3 27 5 3 3" xfId="33275" xr:uid="{00000000-0005-0000-0000-00000D9A0000}"/>
    <cellStyle name="Normal 3 27 5 4" xfId="33276" xr:uid="{00000000-0005-0000-0000-00000E9A0000}"/>
    <cellStyle name="Normal 3 27 6" xfId="3066" xr:uid="{00000000-0005-0000-0000-00000F9A0000}"/>
    <cellStyle name="Normal 3 27 6 2" xfId="33277" xr:uid="{00000000-0005-0000-0000-0000109A0000}"/>
    <cellStyle name="Normal 3 27 6 2 2" xfId="33278" xr:uid="{00000000-0005-0000-0000-0000119A0000}"/>
    <cellStyle name="Normal 3 27 6 2 2 2" xfId="33279" xr:uid="{00000000-0005-0000-0000-0000129A0000}"/>
    <cellStyle name="Normal 3 27 6 2 2 3" xfId="33280" xr:uid="{00000000-0005-0000-0000-0000139A0000}"/>
    <cellStyle name="Normal 3 27 6 2 3" xfId="33281" xr:uid="{00000000-0005-0000-0000-0000149A0000}"/>
    <cellStyle name="Normal 3 27 6 2 4" xfId="33282" xr:uid="{00000000-0005-0000-0000-0000159A0000}"/>
    <cellStyle name="Normal 3 27 6 3" xfId="33283" xr:uid="{00000000-0005-0000-0000-0000169A0000}"/>
    <cellStyle name="Normal 3 27 6 3 2" xfId="33284" xr:uid="{00000000-0005-0000-0000-0000179A0000}"/>
    <cellStyle name="Normal 3 27 6 3 3" xfId="33285" xr:uid="{00000000-0005-0000-0000-0000189A0000}"/>
    <cellStyle name="Normal 3 27 6 4" xfId="33286" xr:uid="{00000000-0005-0000-0000-0000199A0000}"/>
    <cellStyle name="Normal 3 27 7" xfId="3067" xr:uid="{00000000-0005-0000-0000-00001A9A0000}"/>
    <cellStyle name="Normal 3 27 7 2" xfId="33287" xr:uid="{00000000-0005-0000-0000-00001B9A0000}"/>
    <cellStyle name="Normal 3 27 7 2 2" xfId="33288" xr:uid="{00000000-0005-0000-0000-00001C9A0000}"/>
    <cellStyle name="Normal 3 27 7 2 2 2" xfId="33289" xr:uid="{00000000-0005-0000-0000-00001D9A0000}"/>
    <cellStyle name="Normal 3 27 7 2 2 3" xfId="33290" xr:uid="{00000000-0005-0000-0000-00001E9A0000}"/>
    <cellStyle name="Normal 3 27 7 2 3" xfId="33291" xr:uid="{00000000-0005-0000-0000-00001F9A0000}"/>
    <cellStyle name="Normal 3 27 7 2 4" xfId="33292" xr:uid="{00000000-0005-0000-0000-0000209A0000}"/>
    <cellStyle name="Normal 3 27 7 3" xfId="33293" xr:uid="{00000000-0005-0000-0000-0000219A0000}"/>
    <cellStyle name="Normal 3 27 7 3 2" xfId="33294" xr:uid="{00000000-0005-0000-0000-0000229A0000}"/>
    <cellStyle name="Normal 3 27 7 3 3" xfId="33295" xr:uid="{00000000-0005-0000-0000-0000239A0000}"/>
    <cellStyle name="Normal 3 27 7 4" xfId="33296" xr:uid="{00000000-0005-0000-0000-0000249A0000}"/>
    <cellStyle name="Normal 3 27 8" xfId="3068" xr:uid="{00000000-0005-0000-0000-0000259A0000}"/>
    <cellStyle name="Normal 3 27 8 2" xfId="33297" xr:uid="{00000000-0005-0000-0000-0000269A0000}"/>
    <cellStyle name="Normal 3 27 8 2 2" xfId="33298" xr:uid="{00000000-0005-0000-0000-0000279A0000}"/>
    <cellStyle name="Normal 3 27 8 2 2 2" xfId="33299" xr:uid="{00000000-0005-0000-0000-0000289A0000}"/>
    <cellStyle name="Normal 3 27 8 2 2 3" xfId="33300" xr:uid="{00000000-0005-0000-0000-0000299A0000}"/>
    <cellStyle name="Normal 3 27 8 2 3" xfId="33301" xr:uid="{00000000-0005-0000-0000-00002A9A0000}"/>
    <cellStyle name="Normal 3 27 8 2 4" xfId="33302" xr:uid="{00000000-0005-0000-0000-00002B9A0000}"/>
    <cellStyle name="Normal 3 27 8 3" xfId="33303" xr:uid="{00000000-0005-0000-0000-00002C9A0000}"/>
    <cellStyle name="Normal 3 27 8 3 2" xfId="33304" xr:uid="{00000000-0005-0000-0000-00002D9A0000}"/>
    <cellStyle name="Normal 3 27 8 3 3" xfId="33305" xr:uid="{00000000-0005-0000-0000-00002E9A0000}"/>
    <cellStyle name="Normal 3 27 8 4" xfId="33306" xr:uid="{00000000-0005-0000-0000-00002F9A0000}"/>
    <cellStyle name="Normal 3 27 9" xfId="3069" xr:uid="{00000000-0005-0000-0000-0000309A0000}"/>
    <cellStyle name="Normal 3 27 9 2" xfId="33307" xr:uid="{00000000-0005-0000-0000-0000319A0000}"/>
    <cellStyle name="Normal 3 27 9 2 2" xfId="33308" xr:uid="{00000000-0005-0000-0000-0000329A0000}"/>
    <cellStyle name="Normal 3 27 9 2 2 2" xfId="33309" xr:uid="{00000000-0005-0000-0000-0000339A0000}"/>
    <cellStyle name="Normal 3 27 9 2 2 3" xfId="33310" xr:uid="{00000000-0005-0000-0000-0000349A0000}"/>
    <cellStyle name="Normal 3 27 9 2 3" xfId="33311" xr:uid="{00000000-0005-0000-0000-0000359A0000}"/>
    <cellStyle name="Normal 3 27 9 2 4" xfId="33312" xr:uid="{00000000-0005-0000-0000-0000369A0000}"/>
    <cellStyle name="Normal 3 27 9 3" xfId="33313" xr:uid="{00000000-0005-0000-0000-0000379A0000}"/>
    <cellStyle name="Normal 3 27 9 3 2" xfId="33314" xr:uid="{00000000-0005-0000-0000-0000389A0000}"/>
    <cellStyle name="Normal 3 27 9 3 3" xfId="33315" xr:uid="{00000000-0005-0000-0000-0000399A0000}"/>
    <cellStyle name="Normal 3 27 9 4" xfId="33316" xr:uid="{00000000-0005-0000-0000-00003A9A0000}"/>
    <cellStyle name="Normal 3 28" xfId="3070" xr:uid="{00000000-0005-0000-0000-00003B9A0000}"/>
    <cellStyle name="Normal 3 28 10" xfId="3071" xr:uid="{00000000-0005-0000-0000-00003C9A0000}"/>
    <cellStyle name="Normal 3 28 10 2" xfId="33317" xr:uid="{00000000-0005-0000-0000-00003D9A0000}"/>
    <cellStyle name="Normal 3 28 10 2 2" xfId="33318" xr:uid="{00000000-0005-0000-0000-00003E9A0000}"/>
    <cellStyle name="Normal 3 28 10 2 2 2" xfId="33319" xr:uid="{00000000-0005-0000-0000-00003F9A0000}"/>
    <cellStyle name="Normal 3 28 10 2 2 3" xfId="33320" xr:uid="{00000000-0005-0000-0000-0000409A0000}"/>
    <cellStyle name="Normal 3 28 10 2 3" xfId="33321" xr:uid="{00000000-0005-0000-0000-0000419A0000}"/>
    <cellStyle name="Normal 3 28 10 2 4" xfId="33322" xr:uid="{00000000-0005-0000-0000-0000429A0000}"/>
    <cellStyle name="Normal 3 28 10 3" xfId="33323" xr:uid="{00000000-0005-0000-0000-0000439A0000}"/>
    <cellStyle name="Normal 3 28 10 3 2" xfId="33324" xr:uid="{00000000-0005-0000-0000-0000449A0000}"/>
    <cellStyle name="Normal 3 28 10 3 3" xfId="33325" xr:uid="{00000000-0005-0000-0000-0000459A0000}"/>
    <cellStyle name="Normal 3 28 10 4" xfId="33326" xr:uid="{00000000-0005-0000-0000-0000469A0000}"/>
    <cellStyle name="Normal 3 28 11" xfId="3072" xr:uid="{00000000-0005-0000-0000-0000479A0000}"/>
    <cellStyle name="Normal 3 28 11 2" xfId="33327" xr:uid="{00000000-0005-0000-0000-0000489A0000}"/>
    <cellStyle name="Normal 3 28 11 2 2" xfId="33328" xr:uid="{00000000-0005-0000-0000-0000499A0000}"/>
    <cellStyle name="Normal 3 28 11 2 2 2" xfId="33329" xr:uid="{00000000-0005-0000-0000-00004A9A0000}"/>
    <cellStyle name="Normal 3 28 11 2 2 3" xfId="33330" xr:uid="{00000000-0005-0000-0000-00004B9A0000}"/>
    <cellStyle name="Normal 3 28 11 2 3" xfId="33331" xr:uid="{00000000-0005-0000-0000-00004C9A0000}"/>
    <cellStyle name="Normal 3 28 11 2 4" xfId="33332" xr:uid="{00000000-0005-0000-0000-00004D9A0000}"/>
    <cellStyle name="Normal 3 28 11 3" xfId="33333" xr:uid="{00000000-0005-0000-0000-00004E9A0000}"/>
    <cellStyle name="Normal 3 28 11 3 2" xfId="33334" xr:uid="{00000000-0005-0000-0000-00004F9A0000}"/>
    <cellStyle name="Normal 3 28 11 3 3" xfId="33335" xr:uid="{00000000-0005-0000-0000-0000509A0000}"/>
    <cellStyle name="Normal 3 28 11 4" xfId="33336" xr:uid="{00000000-0005-0000-0000-0000519A0000}"/>
    <cellStyle name="Normal 3 28 12" xfId="3073" xr:uid="{00000000-0005-0000-0000-0000529A0000}"/>
    <cellStyle name="Normal 3 28 12 2" xfId="33337" xr:uid="{00000000-0005-0000-0000-0000539A0000}"/>
    <cellStyle name="Normal 3 28 12 2 2" xfId="33338" xr:uid="{00000000-0005-0000-0000-0000549A0000}"/>
    <cellStyle name="Normal 3 28 12 2 2 2" xfId="33339" xr:uid="{00000000-0005-0000-0000-0000559A0000}"/>
    <cellStyle name="Normal 3 28 12 2 2 3" xfId="33340" xr:uid="{00000000-0005-0000-0000-0000569A0000}"/>
    <cellStyle name="Normal 3 28 12 2 3" xfId="33341" xr:uid="{00000000-0005-0000-0000-0000579A0000}"/>
    <cellStyle name="Normal 3 28 12 2 4" xfId="33342" xr:uid="{00000000-0005-0000-0000-0000589A0000}"/>
    <cellStyle name="Normal 3 28 12 3" xfId="33343" xr:uid="{00000000-0005-0000-0000-0000599A0000}"/>
    <cellStyle name="Normal 3 28 12 3 2" xfId="33344" xr:uid="{00000000-0005-0000-0000-00005A9A0000}"/>
    <cellStyle name="Normal 3 28 12 3 3" xfId="33345" xr:uid="{00000000-0005-0000-0000-00005B9A0000}"/>
    <cellStyle name="Normal 3 28 12 4" xfId="33346" xr:uid="{00000000-0005-0000-0000-00005C9A0000}"/>
    <cellStyle name="Normal 3 28 13" xfId="3074" xr:uid="{00000000-0005-0000-0000-00005D9A0000}"/>
    <cellStyle name="Normal 3 28 13 2" xfId="33347" xr:uid="{00000000-0005-0000-0000-00005E9A0000}"/>
    <cellStyle name="Normal 3 28 13 2 2" xfId="33348" xr:uid="{00000000-0005-0000-0000-00005F9A0000}"/>
    <cellStyle name="Normal 3 28 13 2 2 2" xfId="33349" xr:uid="{00000000-0005-0000-0000-0000609A0000}"/>
    <cellStyle name="Normal 3 28 13 2 2 3" xfId="33350" xr:uid="{00000000-0005-0000-0000-0000619A0000}"/>
    <cellStyle name="Normal 3 28 13 2 3" xfId="33351" xr:uid="{00000000-0005-0000-0000-0000629A0000}"/>
    <cellStyle name="Normal 3 28 13 2 4" xfId="33352" xr:uid="{00000000-0005-0000-0000-0000639A0000}"/>
    <cellStyle name="Normal 3 28 13 3" xfId="33353" xr:uid="{00000000-0005-0000-0000-0000649A0000}"/>
    <cellStyle name="Normal 3 28 13 3 2" xfId="33354" xr:uid="{00000000-0005-0000-0000-0000659A0000}"/>
    <cellStyle name="Normal 3 28 13 3 3" xfId="33355" xr:uid="{00000000-0005-0000-0000-0000669A0000}"/>
    <cellStyle name="Normal 3 28 13 4" xfId="33356" xr:uid="{00000000-0005-0000-0000-0000679A0000}"/>
    <cellStyle name="Normal 3 28 14" xfId="3075" xr:uid="{00000000-0005-0000-0000-0000689A0000}"/>
    <cellStyle name="Normal 3 28 14 2" xfId="33357" xr:uid="{00000000-0005-0000-0000-0000699A0000}"/>
    <cellStyle name="Normal 3 28 14 2 2" xfId="33358" xr:uid="{00000000-0005-0000-0000-00006A9A0000}"/>
    <cellStyle name="Normal 3 28 14 2 2 2" xfId="33359" xr:uid="{00000000-0005-0000-0000-00006B9A0000}"/>
    <cellStyle name="Normal 3 28 14 2 2 3" xfId="33360" xr:uid="{00000000-0005-0000-0000-00006C9A0000}"/>
    <cellStyle name="Normal 3 28 14 2 3" xfId="33361" xr:uid="{00000000-0005-0000-0000-00006D9A0000}"/>
    <cellStyle name="Normal 3 28 14 2 4" xfId="33362" xr:uid="{00000000-0005-0000-0000-00006E9A0000}"/>
    <cellStyle name="Normal 3 28 14 3" xfId="33363" xr:uid="{00000000-0005-0000-0000-00006F9A0000}"/>
    <cellStyle name="Normal 3 28 14 3 2" xfId="33364" xr:uid="{00000000-0005-0000-0000-0000709A0000}"/>
    <cellStyle name="Normal 3 28 14 3 3" xfId="33365" xr:uid="{00000000-0005-0000-0000-0000719A0000}"/>
    <cellStyle name="Normal 3 28 14 4" xfId="33366" xr:uid="{00000000-0005-0000-0000-0000729A0000}"/>
    <cellStyle name="Normal 3 28 15" xfId="3076" xr:uid="{00000000-0005-0000-0000-0000739A0000}"/>
    <cellStyle name="Normal 3 28 15 2" xfId="33367" xr:uid="{00000000-0005-0000-0000-0000749A0000}"/>
    <cellStyle name="Normal 3 28 15 2 2" xfId="33368" xr:uid="{00000000-0005-0000-0000-0000759A0000}"/>
    <cellStyle name="Normal 3 28 15 2 2 2" xfId="33369" xr:uid="{00000000-0005-0000-0000-0000769A0000}"/>
    <cellStyle name="Normal 3 28 15 2 2 3" xfId="33370" xr:uid="{00000000-0005-0000-0000-0000779A0000}"/>
    <cellStyle name="Normal 3 28 15 2 3" xfId="33371" xr:uid="{00000000-0005-0000-0000-0000789A0000}"/>
    <cellStyle name="Normal 3 28 15 2 4" xfId="33372" xr:uid="{00000000-0005-0000-0000-0000799A0000}"/>
    <cellStyle name="Normal 3 28 15 3" xfId="33373" xr:uid="{00000000-0005-0000-0000-00007A9A0000}"/>
    <cellStyle name="Normal 3 28 15 3 2" xfId="33374" xr:uid="{00000000-0005-0000-0000-00007B9A0000}"/>
    <cellStyle name="Normal 3 28 15 3 3" xfId="33375" xr:uid="{00000000-0005-0000-0000-00007C9A0000}"/>
    <cellStyle name="Normal 3 28 15 4" xfId="33376" xr:uid="{00000000-0005-0000-0000-00007D9A0000}"/>
    <cellStyle name="Normal 3 28 16" xfId="3077" xr:uid="{00000000-0005-0000-0000-00007E9A0000}"/>
    <cellStyle name="Normal 3 28 16 2" xfId="33377" xr:uid="{00000000-0005-0000-0000-00007F9A0000}"/>
    <cellStyle name="Normal 3 28 16 2 2" xfId="33378" xr:uid="{00000000-0005-0000-0000-0000809A0000}"/>
    <cellStyle name="Normal 3 28 16 2 2 2" xfId="33379" xr:uid="{00000000-0005-0000-0000-0000819A0000}"/>
    <cellStyle name="Normal 3 28 16 2 2 3" xfId="33380" xr:uid="{00000000-0005-0000-0000-0000829A0000}"/>
    <cellStyle name="Normal 3 28 16 2 3" xfId="33381" xr:uid="{00000000-0005-0000-0000-0000839A0000}"/>
    <cellStyle name="Normal 3 28 16 2 4" xfId="33382" xr:uid="{00000000-0005-0000-0000-0000849A0000}"/>
    <cellStyle name="Normal 3 28 16 3" xfId="33383" xr:uid="{00000000-0005-0000-0000-0000859A0000}"/>
    <cellStyle name="Normal 3 28 16 3 2" xfId="33384" xr:uid="{00000000-0005-0000-0000-0000869A0000}"/>
    <cellStyle name="Normal 3 28 16 3 3" xfId="33385" xr:uid="{00000000-0005-0000-0000-0000879A0000}"/>
    <cellStyle name="Normal 3 28 16 4" xfId="33386" xr:uid="{00000000-0005-0000-0000-0000889A0000}"/>
    <cellStyle name="Normal 3 28 17" xfId="3078" xr:uid="{00000000-0005-0000-0000-0000899A0000}"/>
    <cellStyle name="Normal 3 28 17 2" xfId="33387" xr:uid="{00000000-0005-0000-0000-00008A9A0000}"/>
    <cellStyle name="Normal 3 28 17 2 2" xfId="33388" xr:uid="{00000000-0005-0000-0000-00008B9A0000}"/>
    <cellStyle name="Normal 3 28 17 2 2 2" xfId="33389" xr:uid="{00000000-0005-0000-0000-00008C9A0000}"/>
    <cellStyle name="Normal 3 28 17 2 2 3" xfId="33390" xr:uid="{00000000-0005-0000-0000-00008D9A0000}"/>
    <cellStyle name="Normal 3 28 17 2 3" xfId="33391" xr:uid="{00000000-0005-0000-0000-00008E9A0000}"/>
    <cellStyle name="Normal 3 28 17 2 4" xfId="33392" xr:uid="{00000000-0005-0000-0000-00008F9A0000}"/>
    <cellStyle name="Normal 3 28 17 3" xfId="33393" xr:uid="{00000000-0005-0000-0000-0000909A0000}"/>
    <cellStyle name="Normal 3 28 17 3 2" xfId="33394" xr:uid="{00000000-0005-0000-0000-0000919A0000}"/>
    <cellStyle name="Normal 3 28 17 3 3" xfId="33395" xr:uid="{00000000-0005-0000-0000-0000929A0000}"/>
    <cellStyle name="Normal 3 28 17 4" xfId="33396" xr:uid="{00000000-0005-0000-0000-0000939A0000}"/>
    <cellStyle name="Normal 3 28 18" xfId="3079" xr:uid="{00000000-0005-0000-0000-0000949A0000}"/>
    <cellStyle name="Normal 3 28 18 2" xfId="33397" xr:uid="{00000000-0005-0000-0000-0000959A0000}"/>
    <cellStyle name="Normal 3 28 18 2 2" xfId="33398" xr:uid="{00000000-0005-0000-0000-0000969A0000}"/>
    <cellStyle name="Normal 3 28 18 2 2 2" xfId="33399" xr:uid="{00000000-0005-0000-0000-0000979A0000}"/>
    <cellStyle name="Normal 3 28 18 2 2 3" xfId="33400" xr:uid="{00000000-0005-0000-0000-0000989A0000}"/>
    <cellStyle name="Normal 3 28 18 2 3" xfId="33401" xr:uid="{00000000-0005-0000-0000-0000999A0000}"/>
    <cellStyle name="Normal 3 28 18 2 4" xfId="33402" xr:uid="{00000000-0005-0000-0000-00009A9A0000}"/>
    <cellStyle name="Normal 3 28 18 3" xfId="33403" xr:uid="{00000000-0005-0000-0000-00009B9A0000}"/>
    <cellStyle name="Normal 3 28 18 3 2" xfId="33404" xr:uid="{00000000-0005-0000-0000-00009C9A0000}"/>
    <cellStyle name="Normal 3 28 18 3 3" xfId="33405" xr:uid="{00000000-0005-0000-0000-00009D9A0000}"/>
    <cellStyle name="Normal 3 28 18 4" xfId="33406" xr:uid="{00000000-0005-0000-0000-00009E9A0000}"/>
    <cellStyle name="Normal 3 28 19" xfId="3080" xr:uid="{00000000-0005-0000-0000-00009F9A0000}"/>
    <cellStyle name="Normal 3 28 19 2" xfId="33407" xr:uid="{00000000-0005-0000-0000-0000A09A0000}"/>
    <cellStyle name="Normal 3 28 19 2 2" xfId="33408" xr:uid="{00000000-0005-0000-0000-0000A19A0000}"/>
    <cellStyle name="Normal 3 28 19 2 2 2" xfId="33409" xr:uid="{00000000-0005-0000-0000-0000A29A0000}"/>
    <cellStyle name="Normal 3 28 19 2 2 3" xfId="33410" xr:uid="{00000000-0005-0000-0000-0000A39A0000}"/>
    <cellStyle name="Normal 3 28 19 2 3" xfId="33411" xr:uid="{00000000-0005-0000-0000-0000A49A0000}"/>
    <cellStyle name="Normal 3 28 19 2 4" xfId="33412" xr:uid="{00000000-0005-0000-0000-0000A59A0000}"/>
    <cellStyle name="Normal 3 28 19 3" xfId="33413" xr:uid="{00000000-0005-0000-0000-0000A69A0000}"/>
    <cellStyle name="Normal 3 28 19 3 2" xfId="33414" xr:uid="{00000000-0005-0000-0000-0000A79A0000}"/>
    <cellStyle name="Normal 3 28 19 3 3" xfId="33415" xr:uid="{00000000-0005-0000-0000-0000A89A0000}"/>
    <cellStyle name="Normal 3 28 19 4" xfId="33416" xr:uid="{00000000-0005-0000-0000-0000A99A0000}"/>
    <cellStyle name="Normal 3 28 2" xfId="3081" xr:uid="{00000000-0005-0000-0000-0000AA9A0000}"/>
    <cellStyle name="Normal 3 28 2 2" xfId="33417" xr:uid="{00000000-0005-0000-0000-0000AB9A0000}"/>
    <cellStyle name="Normal 3 28 2 2 2" xfId="33418" xr:uid="{00000000-0005-0000-0000-0000AC9A0000}"/>
    <cellStyle name="Normal 3 28 2 2 2 2" xfId="33419" xr:uid="{00000000-0005-0000-0000-0000AD9A0000}"/>
    <cellStyle name="Normal 3 28 2 2 2 3" xfId="33420" xr:uid="{00000000-0005-0000-0000-0000AE9A0000}"/>
    <cellStyle name="Normal 3 28 2 2 3" xfId="33421" xr:uid="{00000000-0005-0000-0000-0000AF9A0000}"/>
    <cellStyle name="Normal 3 28 2 2 4" xfId="33422" xr:uid="{00000000-0005-0000-0000-0000B09A0000}"/>
    <cellStyle name="Normal 3 28 2 3" xfId="33423" xr:uid="{00000000-0005-0000-0000-0000B19A0000}"/>
    <cellStyle name="Normal 3 28 2 3 2" xfId="33424" xr:uid="{00000000-0005-0000-0000-0000B29A0000}"/>
    <cellStyle name="Normal 3 28 2 3 3" xfId="33425" xr:uid="{00000000-0005-0000-0000-0000B39A0000}"/>
    <cellStyle name="Normal 3 28 2 4" xfId="33426" xr:uid="{00000000-0005-0000-0000-0000B49A0000}"/>
    <cellStyle name="Normal 3 28 20" xfId="3082" xr:uid="{00000000-0005-0000-0000-0000B59A0000}"/>
    <cellStyle name="Normal 3 28 20 2" xfId="33427" xr:uid="{00000000-0005-0000-0000-0000B69A0000}"/>
    <cellStyle name="Normal 3 28 20 2 2" xfId="33428" xr:uid="{00000000-0005-0000-0000-0000B79A0000}"/>
    <cellStyle name="Normal 3 28 20 2 2 2" xfId="33429" xr:uid="{00000000-0005-0000-0000-0000B89A0000}"/>
    <cellStyle name="Normal 3 28 20 2 2 3" xfId="33430" xr:uid="{00000000-0005-0000-0000-0000B99A0000}"/>
    <cellStyle name="Normal 3 28 20 2 3" xfId="33431" xr:uid="{00000000-0005-0000-0000-0000BA9A0000}"/>
    <cellStyle name="Normal 3 28 20 2 4" xfId="33432" xr:uid="{00000000-0005-0000-0000-0000BB9A0000}"/>
    <cellStyle name="Normal 3 28 20 3" xfId="33433" xr:uid="{00000000-0005-0000-0000-0000BC9A0000}"/>
    <cellStyle name="Normal 3 28 20 3 2" xfId="33434" xr:uid="{00000000-0005-0000-0000-0000BD9A0000}"/>
    <cellStyle name="Normal 3 28 20 3 3" xfId="33435" xr:uid="{00000000-0005-0000-0000-0000BE9A0000}"/>
    <cellStyle name="Normal 3 28 20 4" xfId="33436" xr:uid="{00000000-0005-0000-0000-0000BF9A0000}"/>
    <cellStyle name="Normal 3 28 21" xfId="3083" xr:uid="{00000000-0005-0000-0000-0000C09A0000}"/>
    <cellStyle name="Normal 3 28 21 2" xfId="33437" xr:uid="{00000000-0005-0000-0000-0000C19A0000}"/>
    <cellStyle name="Normal 3 28 21 2 2" xfId="33438" xr:uid="{00000000-0005-0000-0000-0000C29A0000}"/>
    <cellStyle name="Normal 3 28 21 2 2 2" xfId="33439" xr:uid="{00000000-0005-0000-0000-0000C39A0000}"/>
    <cellStyle name="Normal 3 28 21 2 2 3" xfId="33440" xr:uid="{00000000-0005-0000-0000-0000C49A0000}"/>
    <cellStyle name="Normal 3 28 21 2 3" xfId="33441" xr:uid="{00000000-0005-0000-0000-0000C59A0000}"/>
    <cellStyle name="Normal 3 28 21 2 4" xfId="33442" xr:uid="{00000000-0005-0000-0000-0000C69A0000}"/>
    <cellStyle name="Normal 3 28 21 3" xfId="33443" xr:uid="{00000000-0005-0000-0000-0000C79A0000}"/>
    <cellStyle name="Normal 3 28 21 3 2" xfId="33444" xr:uid="{00000000-0005-0000-0000-0000C89A0000}"/>
    <cellStyle name="Normal 3 28 21 3 3" xfId="33445" xr:uid="{00000000-0005-0000-0000-0000C99A0000}"/>
    <cellStyle name="Normal 3 28 21 4" xfId="33446" xr:uid="{00000000-0005-0000-0000-0000CA9A0000}"/>
    <cellStyle name="Normal 3 28 22" xfId="3084" xr:uid="{00000000-0005-0000-0000-0000CB9A0000}"/>
    <cellStyle name="Normal 3 28 22 2" xfId="33447" xr:uid="{00000000-0005-0000-0000-0000CC9A0000}"/>
    <cellStyle name="Normal 3 28 22 2 2" xfId="33448" xr:uid="{00000000-0005-0000-0000-0000CD9A0000}"/>
    <cellStyle name="Normal 3 28 22 2 2 2" xfId="33449" xr:uid="{00000000-0005-0000-0000-0000CE9A0000}"/>
    <cellStyle name="Normal 3 28 22 2 2 3" xfId="33450" xr:uid="{00000000-0005-0000-0000-0000CF9A0000}"/>
    <cellStyle name="Normal 3 28 22 2 3" xfId="33451" xr:uid="{00000000-0005-0000-0000-0000D09A0000}"/>
    <cellStyle name="Normal 3 28 22 2 4" xfId="33452" xr:uid="{00000000-0005-0000-0000-0000D19A0000}"/>
    <cellStyle name="Normal 3 28 22 3" xfId="33453" xr:uid="{00000000-0005-0000-0000-0000D29A0000}"/>
    <cellStyle name="Normal 3 28 22 3 2" xfId="33454" xr:uid="{00000000-0005-0000-0000-0000D39A0000}"/>
    <cellStyle name="Normal 3 28 22 3 3" xfId="33455" xr:uid="{00000000-0005-0000-0000-0000D49A0000}"/>
    <cellStyle name="Normal 3 28 22 4" xfId="33456" xr:uid="{00000000-0005-0000-0000-0000D59A0000}"/>
    <cellStyle name="Normal 3 28 23" xfId="3085" xr:uid="{00000000-0005-0000-0000-0000D69A0000}"/>
    <cellStyle name="Normal 3 28 23 2" xfId="33457" xr:uid="{00000000-0005-0000-0000-0000D79A0000}"/>
    <cellStyle name="Normal 3 28 23 2 2" xfId="33458" xr:uid="{00000000-0005-0000-0000-0000D89A0000}"/>
    <cellStyle name="Normal 3 28 23 2 2 2" xfId="33459" xr:uid="{00000000-0005-0000-0000-0000D99A0000}"/>
    <cellStyle name="Normal 3 28 23 2 2 3" xfId="33460" xr:uid="{00000000-0005-0000-0000-0000DA9A0000}"/>
    <cellStyle name="Normal 3 28 23 2 3" xfId="33461" xr:uid="{00000000-0005-0000-0000-0000DB9A0000}"/>
    <cellStyle name="Normal 3 28 23 2 4" xfId="33462" xr:uid="{00000000-0005-0000-0000-0000DC9A0000}"/>
    <cellStyle name="Normal 3 28 23 3" xfId="33463" xr:uid="{00000000-0005-0000-0000-0000DD9A0000}"/>
    <cellStyle name="Normal 3 28 23 3 2" xfId="33464" xr:uid="{00000000-0005-0000-0000-0000DE9A0000}"/>
    <cellStyle name="Normal 3 28 23 3 3" xfId="33465" xr:uid="{00000000-0005-0000-0000-0000DF9A0000}"/>
    <cellStyle name="Normal 3 28 23 4" xfId="33466" xr:uid="{00000000-0005-0000-0000-0000E09A0000}"/>
    <cellStyle name="Normal 3 28 24" xfId="33467" xr:uid="{00000000-0005-0000-0000-0000E19A0000}"/>
    <cellStyle name="Normal 3 28 24 2" xfId="33468" xr:uid="{00000000-0005-0000-0000-0000E29A0000}"/>
    <cellStyle name="Normal 3 28 24 2 2" xfId="33469" xr:uid="{00000000-0005-0000-0000-0000E39A0000}"/>
    <cellStyle name="Normal 3 28 24 2 3" xfId="33470" xr:uid="{00000000-0005-0000-0000-0000E49A0000}"/>
    <cellStyle name="Normal 3 28 24 3" xfId="33471" xr:uid="{00000000-0005-0000-0000-0000E59A0000}"/>
    <cellStyle name="Normal 3 28 24 4" xfId="33472" xr:uid="{00000000-0005-0000-0000-0000E69A0000}"/>
    <cellStyle name="Normal 3 28 25" xfId="33473" xr:uid="{00000000-0005-0000-0000-0000E79A0000}"/>
    <cellStyle name="Normal 3 28 25 2" xfId="33474" xr:uid="{00000000-0005-0000-0000-0000E89A0000}"/>
    <cellStyle name="Normal 3 28 25 3" xfId="33475" xr:uid="{00000000-0005-0000-0000-0000E99A0000}"/>
    <cellStyle name="Normal 3 28 26" xfId="33476" xr:uid="{00000000-0005-0000-0000-0000EA9A0000}"/>
    <cellStyle name="Normal 3 28 3" xfId="3086" xr:uid="{00000000-0005-0000-0000-0000EB9A0000}"/>
    <cellStyle name="Normal 3 28 3 2" xfId="33477" xr:uid="{00000000-0005-0000-0000-0000EC9A0000}"/>
    <cellStyle name="Normal 3 28 3 2 2" xfId="33478" xr:uid="{00000000-0005-0000-0000-0000ED9A0000}"/>
    <cellStyle name="Normal 3 28 3 2 2 2" xfId="33479" xr:uid="{00000000-0005-0000-0000-0000EE9A0000}"/>
    <cellStyle name="Normal 3 28 3 2 2 3" xfId="33480" xr:uid="{00000000-0005-0000-0000-0000EF9A0000}"/>
    <cellStyle name="Normal 3 28 3 2 3" xfId="33481" xr:uid="{00000000-0005-0000-0000-0000F09A0000}"/>
    <cellStyle name="Normal 3 28 3 2 4" xfId="33482" xr:uid="{00000000-0005-0000-0000-0000F19A0000}"/>
    <cellStyle name="Normal 3 28 3 3" xfId="33483" xr:uid="{00000000-0005-0000-0000-0000F29A0000}"/>
    <cellStyle name="Normal 3 28 3 3 2" xfId="33484" xr:uid="{00000000-0005-0000-0000-0000F39A0000}"/>
    <cellStyle name="Normal 3 28 3 3 3" xfId="33485" xr:uid="{00000000-0005-0000-0000-0000F49A0000}"/>
    <cellStyle name="Normal 3 28 3 4" xfId="33486" xr:uid="{00000000-0005-0000-0000-0000F59A0000}"/>
    <cellStyle name="Normal 3 28 4" xfId="3087" xr:uid="{00000000-0005-0000-0000-0000F69A0000}"/>
    <cellStyle name="Normal 3 28 4 2" xfId="33487" xr:uid="{00000000-0005-0000-0000-0000F79A0000}"/>
    <cellStyle name="Normal 3 28 4 2 2" xfId="33488" xr:uid="{00000000-0005-0000-0000-0000F89A0000}"/>
    <cellStyle name="Normal 3 28 4 2 2 2" xfId="33489" xr:uid="{00000000-0005-0000-0000-0000F99A0000}"/>
    <cellStyle name="Normal 3 28 4 2 2 3" xfId="33490" xr:uid="{00000000-0005-0000-0000-0000FA9A0000}"/>
    <cellStyle name="Normal 3 28 4 2 3" xfId="33491" xr:uid="{00000000-0005-0000-0000-0000FB9A0000}"/>
    <cellStyle name="Normal 3 28 4 2 4" xfId="33492" xr:uid="{00000000-0005-0000-0000-0000FC9A0000}"/>
    <cellStyle name="Normal 3 28 4 3" xfId="33493" xr:uid="{00000000-0005-0000-0000-0000FD9A0000}"/>
    <cellStyle name="Normal 3 28 4 3 2" xfId="33494" xr:uid="{00000000-0005-0000-0000-0000FE9A0000}"/>
    <cellStyle name="Normal 3 28 4 3 3" xfId="33495" xr:uid="{00000000-0005-0000-0000-0000FF9A0000}"/>
    <cellStyle name="Normal 3 28 4 4" xfId="33496" xr:uid="{00000000-0005-0000-0000-0000009B0000}"/>
    <cellStyle name="Normal 3 28 5" xfId="3088" xr:uid="{00000000-0005-0000-0000-0000019B0000}"/>
    <cellStyle name="Normal 3 28 5 2" xfId="33497" xr:uid="{00000000-0005-0000-0000-0000029B0000}"/>
    <cellStyle name="Normal 3 28 5 2 2" xfId="33498" xr:uid="{00000000-0005-0000-0000-0000039B0000}"/>
    <cellStyle name="Normal 3 28 5 2 2 2" xfId="33499" xr:uid="{00000000-0005-0000-0000-0000049B0000}"/>
    <cellStyle name="Normal 3 28 5 2 2 3" xfId="33500" xr:uid="{00000000-0005-0000-0000-0000059B0000}"/>
    <cellStyle name="Normal 3 28 5 2 3" xfId="33501" xr:uid="{00000000-0005-0000-0000-0000069B0000}"/>
    <cellStyle name="Normal 3 28 5 2 4" xfId="33502" xr:uid="{00000000-0005-0000-0000-0000079B0000}"/>
    <cellStyle name="Normal 3 28 5 3" xfId="33503" xr:uid="{00000000-0005-0000-0000-0000089B0000}"/>
    <cellStyle name="Normal 3 28 5 3 2" xfId="33504" xr:uid="{00000000-0005-0000-0000-0000099B0000}"/>
    <cellStyle name="Normal 3 28 5 3 3" xfId="33505" xr:uid="{00000000-0005-0000-0000-00000A9B0000}"/>
    <cellStyle name="Normal 3 28 5 4" xfId="33506" xr:uid="{00000000-0005-0000-0000-00000B9B0000}"/>
    <cellStyle name="Normal 3 28 6" xfId="3089" xr:uid="{00000000-0005-0000-0000-00000C9B0000}"/>
    <cellStyle name="Normal 3 28 6 2" xfId="33507" xr:uid="{00000000-0005-0000-0000-00000D9B0000}"/>
    <cellStyle name="Normal 3 28 6 2 2" xfId="33508" xr:uid="{00000000-0005-0000-0000-00000E9B0000}"/>
    <cellStyle name="Normal 3 28 6 2 2 2" xfId="33509" xr:uid="{00000000-0005-0000-0000-00000F9B0000}"/>
    <cellStyle name="Normal 3 28 6 2 2 3" xfId="33510" xr:uid="{00000000-0005-0000-0000-0000109B0000}"/>
    <cellStyle name="Normal 3 28 6 2 3" xfId="33511" xr:uid="{00000000-0005-0000-0000-0000119B0000}"/>
    <cellStyle name="Normal 3 28 6 2 4" xfId="33512" xr:uid="{00000000-0005-0000-0000-0000129B0000}"/>
    <cellStyle name="Normal 3 28 6 3" xfId="33513" xr:uid="{00000000-0005-0000-0000-0000139B0000}"/>
    <cellStyle name="Normal 3 28 6 3 2" xfId="33514" xr:uid="{00000000-0005-0000-0000-0000149B0000}"/>
    <cellStyle name="Normal 3 28 6 3 3" xfId="33515" xr:uid="{00000000-0005-0000-0000-0000159B0000}"/>
    <cellStyle name="Normal 3 28 6 4" xfId="33516" xr:uid="{00000000-0005-0000-0000-0000169B0000}"/>
    <cellStyle name="Normal 3 28 7" xfId="3090" xr:uid="{00000000-0005-0000-0000-0000179B0000}"/>
    <cellStyle name="Normal 3 28 7 2" xfId="33517" xr:uid="{00000000-0005-0000-0000-0000189B0000}"/>
    <cellStyle name="Normal 3 28 7 2 2" xfId="33518" xr:uid="{00000000-0005-0000-0000-0000199B0000}"/>
    <cellStyle name="Normal 3 28 7 2 2 2" xfId="33519" xr:uid="{00000000-0005-0000-0000-00001A9B0000}"/>
    <cellStyle name="Normal 3 28 7 2 2 3" xfId="33520" xr:uid="{00000000-0005-0000-0000-00001B9B0000}"/>
    <cellStyle name="Normal 3 28 7 2 3" xfId="33521" xr:uid="{00000000-0005-0000-0000-00001C9B0000}"/>
    <cellStyle name="Normal 3 28 7 2 4" xfId="33522" xr:uid="{00000000-0005-0000-0000-00001D9B0000}"/>
    <cellStyle name="Normal 3 28 7 3" xfId="33523" xr:uid="{00000000-0005-0000-0000-00001E9B0000}"/>
    <cellStyle name="Normal 3 28 7 3 2" xfId="33524" xr:uid="{00000000-0005-0000-0000-00001F9B0000}"/>
    <cellStyle name="Normal 3 28 7 3 3" xfId="33525" xr:uid="{00000000-0005-0000-0000-0000209B0000}"/>
    <cellStyle name="Normal 3 28 7 4" xfId="33526" xr:uid="{00000000-0005-0000-0000-0000219B0000}"/>
    <cellStyle name="Normal 3 28 8" xfId="3091" xr:uid="{00000000-0005-0000-0000-0000229B0000}"/>
    <cellStyle name="Normal 3 28 8 2" xfId="33527" xr:uid="{00000000-0005-0000-0000-0000239B0000}"/>
    <cellStyle name="Normal 3 28 8 2 2" xfId="33528" xr:uid="{00000000-0005-0000-0000-0000249B0000}"/>
    <cellStyle name="Normal 3 28 8 2 2 2" xfId="33529" xr:uid="{00000000-0005-0000-0000-0000259B0000}"/>
    <cellStyle name="Normal 3 28 8 2 2 3" xfId="33530" xr:uid="{00000000-0005-0000-0000-0000269B0000}"/>
    <cellStyle name="Normal 3 28 8 2 3" xfId="33531" xr:uid="{00000000-0005-0000-0000-0000279B0000}"/>
    <cellStyle name="Normal 3 28 8 2 4" xfId="33532" xr:uid="{00000000-0005-0000-0000-0000289B0000}"/>
    <cellStyle name="Normal 3 28 8 3" xfId="33533" xr:uid="{00000000-0005-0000-0000-0000299B0000}"/>
    <cellStyle name="Normal 3 28 8 3 2" xfId="33534" xr:uid="{00000000-0005-0000-0000-00002A9B0000}"/>
    <cellStyle name="Normal 3 28 8 3 3" xfId="33535" xr:uid="{00000000-0005-0000-0000-00002B9B0000}"/>
    <cellStyle name="Normal 3 28 8 4" xfId="33536" xr:uid="{00000000-0005-0000-0000-00002C9B0000}"/>
    <cellStyle name="Normal 3 28 9" xfId="3092" xr:uid="{00000000-0005-0000-0000-00002D9B0000}"/>
    <cellStyle name="Normal 3 28 9 2" xfId="33537" xr:uid="{00000000-0005-0000-0000-00002E9B0000}"/>
    <cellStyle name="Normal 3 28 9 2 2" xfId="33538" xr:uid="{00000000-0005-0000-0000-00002F9B0000}"/>
    <cellStyle name="Normal 3 28 9 2 2 2" xfId="33539" xr:uid="{00000000-0005-0000-0000-0000309B0000}"/>
    <cellStyle name="Normal 3 28 9 2 2 3" xfId="33540" xr:uid="{00000000-0005-0000-0000-0000319B0000}"/>
    <cellStyle name="Normal 3 28 9 2 3" xfId="33541" xr:uid="{00000000-0005-0000-0000-0000329B0000}"/>
    <cellStyle name="Normal 3 28 9 2 4" xfId="33542" xr:uid="{00000000-0005-0000-0000-0000339B0000}"/>
    <cellStyle name="Normal 3 28 9 3" xfId="33543" xr:uid="{00000000-0005-0000-0000-0000349B0000}"/>
    <cellStyle name="Normal 3 28 9 3 2" xfId="33544" xr:uid="{00000000-0005-0000-0000-0000359B0000}"/>
    <cellStyle name="Normal 3 28 9 3 3" xfId="33545" xr:uid="{00000000-0005-0000-0000-0000369B0000}"/>
    <cellStyle name="Normal 3 28 9 4" xfId="33546" xr:uid="{00000000-0005-0000-0000-0000379B0000}"/>
    <cellStyle name="Normal 3 29" xfId="3093" xr:uid="{00000000-0005-0000-0000-0000389B0000}"/>
    <cellStyle name="Normal 3 29 10" xfId="3094" xr:uid="{00000000-0005-0000-0000-0000399B0000}"/>
    <cellStyle name="Normal 3 29 10 2" xfId="33547" xr:uid="{00000000-0005-0000-0000-00003A9B0000}"/>
    <cellStyle name="Normal 3 29 10 2 2" xfId="33548" xr:uid="{00000000-0005-0000-0000-00003B9B0000}"/>
    <cellStyle name="Normal 3 29 10 2 2 2" xfId="33549" xr:uid="{00000000-0005-0000-0000-00003C9B0000}"/>
    <cellStyle name="Normal 3 29 10 2 2 3" xfId="33550" xr:uid="{00000000-0005-0000-0000-00003D9B0000}"/>
    <cellStyle name="Normal 3 29 10 2 3" xfId="33551" xr:uid="{00000000-0005-0000-0000-00003E9B0000}"/>
    <cellStyle name="Normal 3 29 10 2 4" xfId="33552" xr:uid="{00000000-0005-0000-0000-00003F9B0000}"/>
    <cellStyle name="Normal 3 29 10 3" xfId="33553" xr:uid="{00000000-0005-0000-0000-0000409B0000}"/>
    <cellStyle name="Normal 3 29 10 3 2" xfId="33554" xr:uid="{00000000-0005-0000-0000-0000419B0000}"/>
    <cellStyle name="Normal 3 29 10 3 3" xfId="33555" xr:uid="{00000000-0005-0000-0000-0000429B0000}"/>
    <cellStyle name="Normal 3 29 10 4" xfId="33556" xr:uid="{00000000-0005-0000-0000-0000439B0000}"/>
    <cellStyle name="Normal 3 29 11" xfId="3095" xr:uid="{00000000-0005-0000-0000-0000449B0000}"/>
    <cellStyle name="Normal 3 29 11 2" xfId="33557" xr:uid="{00000000-0005-0000-0000-0000459B0000}"/>
    <cellStyle name="Normal 3 29 11 2 2" xfId="33558" xr:uid="{00000000-0005-0000-0000-0000469B0000}"/>
    <cellStyle name="Normal 3 29 11 2 2 2" xfId="33559" xr:uid="{00000000-0005-0000-0000-0000479B0000}"/>
    <cellStyle name="Normal 3 29 11 2 2 3" xfId="33560" xr:uid="{00000000-0005-0000-0000-0000489B0000}"/>
    <cellStyle name="Normal 3 29 11 2 3" xfId="33561" xr:uid="{00000000-0005-0000-0000-0000499B0000}"/>
    <cellStyle name="Normal 3 29 11 2 4" xfId="33562" xr:uid="{00000000-0005-0000-0000-00004A9B0000}"/>
    <cellStyle name="Normal 3 29 11 3" xfId="33563" xr:uid="{00000000-0005-0000-0000-00004B9B0000}"/>
    <cellStyle name="Normal 3 29 11 3 2" xfId="33564" xr:uid="{00000000-0005-0000-0000-00004C9B0000}"/>
    <cellStyle name="Normal 3 29 11 3 3" xfId="33565" xr:uid="{00000000-0005-0000-0000-00004D9B0000}"/>
    <cellStyle name="Normal 3 29 11 4" xfId="33566" xr:uid="{00000000-0005-0000-0000-00004E9B0000}"/>
    <cellStyle name="Normal 3 29 12" xfId="3096" xr:uid="{00000000-0005-0000-0000-00004F9B0000}"/>
    <cellStyle name="Normal 3 29 12 2" xfId="33567" xr:uid="{00000000-0005-0000-0000-0000509B0000}"/>
    <cellStyle name="Normal 3 29 12 2 2" xfId="33568" xr:uid="{00000000-0005-0000-0000-0000519B0000}"/>
    <cellStyle name="Normal 3 29 12 2 2 2" xfId="33569" xr:uid="{00000000-0005-0000-0000-0000529B0000}"/>
    <cellStyle name="Normal 3 29 12 2 2 3" xfId="33570" xr:uid="{00000000-0005-0000-0000-0000539B0000}"/>
    <cellStyle name="Normal 3 29 12 2 3" xfId="33571" xr:uid="{00000000-0005-0000-0000-0000549B0000}"/>
    <cellStyle name="Normal 3 29 12 2 4" xfId="33572" xr:uid="{00000000-0005-0000-0000-0000559B0000}"/>
    <cellStyle name="Normal 3 29 12 3" xfId="33573" xr:uid="{00000000-0005-0000-0000-0000569B0000}"/>
    <cellStyle name="Normal 3 29 12 3 2" xfId="33574" xr:uid="{00000000-0005-0000-0000-0000579B0000}"/>
    <cellStyle name="Normal 3 29 12 3 3" xfId="33575" xr:uid="{00000000-0005-0000-0000-0000589B0000}"/>
    <cellStyle name="Normal 3 29 12 4" xfId="33576" xr:uid="{00000000-0005-0000-0000-0000599B0000}"/>
    <cellStyle name="Normal 3 29 13" xfId="3097" xr:uid="{00000000-0005-0000-0000-00005A9B0000}"/>
    <cellStyle name="Normal 3 29 13 2" xfId="33577" xr:uid="{00000000-0005-0000-0000-00005B9B0000}"/>
    <cellStyle name="Normal 3 29 13 2 2" xfId="33578" xr:uid="{00000000-0005-0000-0000-00005C9B0000}"/>
    <cellStyle name="Normal 3 29 13 2 2 2" xfId="33579" xr:uid="{00000000-0005-0000-0000-00005D9B0000}"/>
    <cellStyle name="Normal 3 29 13 2 2 3" xfId="33580" xr:uid="{00000000-0005-0000-0000-00005E9B0000}"/>
    <cellStyle name="Normal 3 29 13 2 3" xfId="33581" xr:uid="{00000000-0005-0000-0000-00005F9B0000}"/>
    <cellStyle name="Normal 3 29 13 2 4" xfId="33582" xr:uid="{00000000-0005-0000-0000-0000609B0000}"/>
    <cellStyle name="Normal 3 29 13 3" xfId="33583" xr:uid="{00000000-0005-0000-0000-0000619B0000}"/>
    <cellStyle name="Normal 3 29 13 3 2" xfId="33584" xr:uid="{00000000-0005-0000-0000-0000629B0000}"/>
    <cellStyle name="Normal 3 29 13 3 3" xfId="33585" xr:uid="{00000000-0005-0000-0000-0000639B0000}"/>
    <cellStyle name="Normal 3 29 13 4" xfId="33586" xr:uid="{00000000-0005-0000-0000-0000649B0000}"/>
    <cellStyle name="Normal 3 29 14" xfId="3098" xr:uid="{00000000-0005-0000-0000-0000659B0000}"/>
    <cellStyle name="Normal 3 29 14 2" xfId="33587" xr:uid="{00000000-0005-0000-0000-0000669B0000}"/>
    <cellStyle name="Normal 3 29 14 2 2" xfId="33588" xr:uid="{00000000-0005-0000-0000-0000679B0000}"/>
    <cellStyle name="Normal 3 29 14 2 2 2" xfId="33589" xr:uid="{00000000-0005-0000-0000-0000689B0000}"/>
    <cellStyle name="Normal 3 29 14 2 2 3" xfId="33590" xr:uid="{00000000-0005-0000-0000-0000699B0000}"/>
    <cellStyle name="Normal 3 29 14 2 3" xfId="33591" xr:uid="{00000000-0005-0000-0000-00006A9B0000}"/>
    <cellStyle name="Normal 3 29 14 2 4" xfId="33592" xr:uid="{00000000-0005-0000-0000-00006B9B0000}"/>
    <cellStyle name="Normal 3 29 14 3" xfId="33593" xr:uid="{00000000-0005-0000-0000-00006C9B0000}"/>
    <cellStyle name="Normal 3 29 14 3 2" xfId="33594" xr:uid="{00000000-0005-0000-0000-00006D9B0000}"/>
    <cellStyle name="Normal 3 29 14 3 3" xfId="33595" xr:uid="{00000000-0005-0000-0000-00006E9B0000}"/>
    <cellStyle name="Normal 3 29 14 4" xfId="33596" xr:uid="{00000000-0005-0000-0000-00006F9B0000}"/>
    <cellStyle name="Normal 3 29 15" xfId="3099" xr:uid="{00000000-0005-0000-0000-0000709B0000}"/>
    <cellStyle name="Normal 3 29 15 2" xfId="33597" xr:uid="{00000000-0005-0000-0000-0000719B0000}"/>
    <cellStyle name="Normal 3 29 15 2 2" xfId="33598" xr:uid="{00000000-0005-0000-0000-0000729B0000}"/>
    <cellStyle name="Normal 3 29 15 2 2 2" xfId="33599" xr:uid="{00000000-0005-0000-0000-0000739B0000}"/>
    <cellStyle name="Normal 3 29 15 2 2 3" xfId="33600" xr:uid="{00000000-0005-0000-0000-0000749B0000}"/>
    <cellStyle name="Normal 3 29 15 2 3" xfId="33601" xr:uid="{00000000-0005-0000-0000-0000759B0000}"/>
    <cellStyle name="Normal 3 29 15 2 4" xfId="33602" xr:uid="{00000000-0005-0000-0000-0000769B0000}"/>
    <cellStyle name="Normal 3 29 15 3" xfId="33603" xr:uid="{00000000-0005-0000-0000-0000779B0000}"/>
    <cellStyle name="Normal 3 29 15 3 2" xfId="33604" xr:uid="{00000000-0005-0000-0000-0000789B0000}"/>
    <cellStyle name="Normal 3 29 15 3 3" xfId="33605" xr:uid="{00000000-0005-0000-0000-0000799B0000}"/>
    <cellStyle name="Normal 3 29 15 4" xfId="33606" xr:uid="{00000000-0005-0000-0000-00007A9B0000}"/>
    <cellStyle name="Normal 3 29 16" xfId="3100" xr:uid="{00000000-0005-0000-0000-00007B9B0000}"/>
    <cellStyle name="Normal 3 29 16 2" xfId="33607" xr:uid="{00000000-0005-0000-0000-00007C9B0000}"/>
    <cellStyle name="Normal 3 29 16 2 2" xfId="33608" xr:uid="{00000000-0005-0000-0000-00007D9B0000}"/>
    <cellStyle name="Normal 3 29 16 2 2 2" xfId="33609" xr:uid="{00000000-0005-0000-0000-00007E9B0000}"/>
    <cellStyle name="Normal 3 29 16 2 2 3" xfId="33610" xr:uid="{00000000-0005-0000-0000-00007F9B0000}"/>
    <cellStyle name="Normal 3 29 16 2 3" xfId="33611" xr:uid="{00000000-0005-0000-0000-0000809B0000}"/>
    <cellStyle name="Normal 3 29 16 2 4" xfId="33612" xr:uid="{00000000-0005-0000-0000-0000819B0000}"/>
    <cellStyle name="Normal 3 29 16 3" xfId="33613" xr:uid="{00000000-0005-0000-0000-0000829B0000}"/>
    <cellStyle name="Normal 3 29 16 3 2" xfId="33614" xr:uid="{00000000-0005-0000-0000-0000839B0000}"/>
    <cellStyle name="Normal 3 29 16 3 3" xfId="33615" xr:uid="{00000000-0005-0000-0000-0000849B0000}"/>
    <cellStyle name="Normal 3 29 16 4" xfId="33616" xr:uid="{00000000-0005-0000-0000-0000859B0000}"/>
    <cellStyle name="Normal 3 29 17" xfId="3101" xr:uid="{00000000-0005-0000-0000-0000869B0000}"/>
    <cellStyle name="Normal 3 29 17 2" xfId="33617" xr:uid="{00000000-0005-0000-0000-0000879B0000}"/>
    <cellStyle name="Normal 3 29 17 2 2" xfId="33618" xr:uid="{00000000-0005-0000-0000-0000889B0000}"/>
    <cellStyle name="Normal 3 29 17 2 2 2" xfId="33619" xr:uid="{00000000-0005-0000-0000-0000899B0000}"/>
    <cellStyle name="Normal 3 29 17 2 2 3" xfId="33620" xr:uid="{00000000-0005-0000-0000-00008A9B0000}"/>
    <cellStyle name="Normal 3 29 17 2 3" xfId="33621" xr:uid="{00000000-0005-0000-0000-00008B9B0000}"/>
    <cellStyle name="Normal 3 29 17 2 4" xfId="33622" xr:uid="{00000000-0005-0000-0000-00008C9B0000}"/>
    <cellStyle name="Normal 3 29 17 3" xfId="33623" xr:uid="{00000000-0005-0000-0000-00008D9B0000}"/>
    <cellStyle name="Normal 3 29 17 3 2" xfId="33624" xr:uid="{00000000-0005-0000-0000-00008E9B0000}"/>
    <cellStyle name="Normal 3 29 17 3 3" xfId="33625" xr:uid="{00000000-0005-0000-0000-00008F9B0000}"/>
    <cellStyle name="Normal 3 29 17 4" xfId="33626" xr:uid="{00000000-0005-0000-0000-0000909B0000}"/>
    <cellStyle name="Normal 3 29 18" xfId="3102" xr:uid="{00000000-0005-0000-0000-0000919B0000}"/>
    <cellStyle name="Normal 3 29 18 2" xfId="33627" xr:uid="{00000000-0005-0000-0000-0000929B0000}"/>
    <cellStyle name="Normal 3 29 18 2 2" xfId="33628" xr:uid="{00000000-0005-0000-0000-0000939B0000}"/>
    <cellStyle name="Normal 3 29 18 2 2 2" xfId="33629" xr:uid="{00000000-0005-0000-0000-0000949B0000}"/>
    <cellStyle name="Normal 3 29 18 2 2 3" xfId="33630" xr:uid="{00000000-0005-0000-0000-0000959B0000}"/>
    <cellStyle name="Normal 3 29 18 2 3" xfId="33631" xr:uid="{00000000-0005-0000-0000-0000969B0000}"/>
    <cellStyle name="Normal 3 29 18 2 4" xfId="33632" xr:uid="{00000000-0005-0000-0000-0000979B0000}"/>
    <cellStyle name="Normal 3 29 18 3" xfId="33633" xr:uid="{00000000-0005-0000-0000-0000989B0000}"/>
    <cellStyle name="Normal 3 29 18 3 2" xfId="33634" xr:uid="{00000000-0005-0000-0000-0000999B0000}"/>
    <cellStyle name="Normal 3 29 18 3 3" xfId="33635" xr:uid="{00000000-0005-0000-0000-00009A9B0000}"/>
    <cellStyle name="Normal 3 29 18 4" xfId="33636" xr:uid="{00000000-0005-0000-0000-00009B9B0000}"/>
    <cellStyle name="Normal 3 29 19" xfId="3103" xr:uid="{00000000-0005-0000-0000-00009C9B0000}"/>
    <cellStyle name="Normal 3 29 19 2" xfId="33637" xr:uid="{00000000-0005-0000-0000-00009D9B0000}"/>
    <cellStyle name="Normal 3 29 19 2 2" xfId="33638" xr:uid="{00000000-0005-0000-0000-00009E9B0000}"/>
    <cellStyle name="Normal 3 29 19 2 2 2" xfId="33639" xr:uid="{00000000-0005-0000-0000-00009F9B0000}"/>
    <cellStyle name="Normal 3 29 19 2 2 3" xfId="33640" xr:uid="{00000000-0005-0000-0000-0000A09B0000}"/>
    <cellStyle name="Normal 3 29 19 2 3" xfId="33641" xr:uid="{00000000-0005-0000-0000-0000A19B0000}"/>
    <cellStyle name="Normal 3 29 19 2 4" xfId="33642" xr:uid="{00000000-0005-0000-0000-0000A29B0000}"/>
    <cellStyle name="Normal 3 29 19 3" xfId="33643" xr:uid="{00000000-0005-0000-0000-0000A39B0000}"/>
    <cellStyle name="Normal 3 29 19 3 2" xfId="33644" xr:uid="{00000000-0005-0000-0000-0000A49B0000}"/>
    <cellStyle name="Normal 3 29 19 3 3" xfId="33645" xr:uid="{00000000-0005-0000-0000-0000A59B0000}"/>
    <cellStyle name="Normal 3 29 19 4" xfId="33646" xr:uid="{00000000-0005-0000-0000-0000A69B0000}"/>
    <cellStyle name="Normal 3 29 2" xfId="3104" xr:uid="{00000000-0005-0000-0000-0000A79B0000}"/>
    <cellStyle name="Normal 3 29 2 2" xfId="33647" xr:uid="{00000000-0005-0000-0000-0000A89B0000}"/>
    <cellStyle name="Normal 3 29 2 2 2" xfId="33648" xr:uid="{00000000-0005-0000-0000-0000A99B0000}"/>
    <cellStyle name="Normal 3 29 2 2 2 2" xfId="33649" xr:uid="{00000000-0005-0000-0000-0000AA9B0000}"/>
    <cellStyle name="Normal 3 29 2 2 2 3" xfId="33650" xr:uid="{00000000-0005-0000-0000-0000AB9B0000}"/>
    <cellStyle name="Normal 3 29 2 2 3" xfId="33651" xr:uid="{00000000-0005-0000-0000-0000AC9B0000}"/>
    <cellStyle name="Normal 3 29 2 2 4" xfId="33652" xr:uid="{00000000-0005-0000-0000-0000AD9B0000}"/>
    <cellStyle name="Normal 3 29 2 3" xfId="33653" xr:uid="{00000000-0005-0000-0000-0000AE9B0000}"/>
    <cellStyle name="Normal 3 29 2 3 2" xfId="33654" xr:uid="{00000000-0005-0000-0000-0000AF9B0000}"/>
    <cellStyle name="Normal 3 29 2 3 3" xfId="33655" xr:uid="{00000000-0005-0000-0000-0000B09B0000}"/>
    <cellStyle name="Normal 3 29 2 4" xfId="33656" xr:uid="{00000000-0005-0000-0000-0000B19B0000}"/>
    <cellStyle name="Normal 3 29 20" xfId="3105" xr:uid="{00000000-0005-0000-0000-0000B29B0000}"/>
    <cellStyle name="Normal 3 29 20 2" xfId="33657" xr:uid="{00000000-0005-0000-0000-0000B39B0000}"/>
    <cellStyle name="Normal 3 29 20 2 2" xfId="33658" xr:uid="{00000000-0005-0000-0000-0000B49B0000}"/>
    <cellStyle name="Normal 3 29 20 2 2 2" xfId="33659" xr:uid="{00000000-0005-0000-0000-0000B59B0000}"/>
    <cellStyle name="Normal 3 29 20 2 2 3" xfId="33660" xr:uid="{00000000-0005-0000-0000-0000B69B0000}"/>
    <cellStyle name="Normal 3 29 20 2 3" xfId="33661" xr:uid="{00000000-0005-0000-0000-0000B79B0000}"/>
    <cellStyle name="Normal 3 29 20 2 4" xfId="33662" xr:uid="{00000000-0005-0000-0000-0000B89B0000}"/>
    <cellStyle name="Normal 3 29 20 3" xfId="33663" xr:uid="{00000000-0005-0000-0000-0000B99B0000}"/>
    <cellStyle name="Normal 3 29 20 3 2" xfId="33664" xr:uid="{00000000-0005-0000-0000-0000BA9B0000}"/>
    <cellStyle name="Normal 3 29 20 3 3" xfId="33665" xr:uid="{00000000-0005-0000-0000-0000BB9B0000}"/>
    <cellStyle name="Normal 3 29 20 4" xfId="33666" xr:uid="{00000000-0005-0000-0000-0000BC9B0000}"/>
    <cellStyle name="Normal 3 29 21" xfId="3106" xr:uid="{00000000-0005-0000-0000-0000BD9B0000}"/>
    <cellStyle name="Normal 3 29 21 2" xfId="33667" xr:uid="{00000000-0005-0000-0000-0000BE9B0000}"/>
    <cellStyle name="Normal 3 29 21 2 2" xfId="33668" xr:uid="{00000000-0005-0000-0000-0000BF9B0000}"/>
    <cellStyle name="Normal 3 29 21 2 2 2" xfId="33669" xr:uid="{00000000-0005-0000-0000-0000C09B0000}"/>
    <cellStyle name="Normal 3 29 21 2 2 3" xfId="33670" xr:uid="{00000000-0005-0000-0000-0000C19B0000}"/>
    <cellStyle name="Normal 3 29 21 2 3" xfId="33671" xr:uid="{00000000-0005-0000-0000-0000C29B0000}"/>
    <cellStyle name="Normal 3 29 21 2 4" xfId="33672" xr:uid="{00000000-0005-0000-0000-0000C39B0000}"/>
    <cellStyle name="Normal 3 29 21 3" xfId="33673" xr:uid="{00000000-0005-0000-0000-0000C49B0000}"/>
    <cellStyle name="Normal 3 29 21 3 2" xfId="33674" xr:uid="{00000000-0005-0000-0000-0000C59B0000}"/>
    <cellStyle name="Normal 3 29 21 3 3" xfId="33675" xr:uid="{00000000-0005-0000-0000-0000C69B0000}"/>
    <cellStyle name="Normal 3 29 21 4" xfId="33676" xr:uid="{00000000-0005-0000-0000-0000C79B0000}"/>
    <cellStyle name="Normal 3 29 22" xfId="3107" xr:uid="{00000000-0005-0000-0000-0000C89B0000}"/>
    <cellStyle name="Normal 3 29 22 2" xfId="33677" xr:uid="{00000000-0005-0000-0000-0000C99B0000}"/>
    <cellStyle name="Normal 3 29 22 2 2" xfId="33678" xr:uid="{00000000-0005-0000-0000-0000CA9B0000}"/>
    <cellStyle name="Normal 3 29 22 2 2 2" xfId="33679" xr:uid="{00000000-0005-0000-0000-0000CB9B0000}"/>
    <cellStyle name="Normal 3 29 22 2 2 3" xfId="33680" xr:uid="{00000000-0005-0000-0000-0000CC9B0000}"/>
    <cellStyle name="Normal 3 29 22 2 3" xfId="33681" xr:uid="{00000000-0005-0000-0000-0000CD9B0000}"/>
    <cellStyle name="Normal 3 29 22 2 4" xfId="33682" xr:uid="{00000000-0005-0000-0000-0000CE9B0000}"/>
    <cellStyle name="Normal 3 29 22 3" xfId="33683" xr:uid="{00000000-0005-0000-0000-0000CF9B0000}"/>
    <cellStyle name="Normal 3 29 22 3 2" xfId="33684" xr:uid="{00000000-0005-0000-0000-0000D09B0000}"/>
    <cellStyle name="Normal 3 29 22 3 3" xfId="33685" xr:uid="{00000000-0005-0000-0000-0000D19B0000}"/>
    <cellStyle name="Normal 3 29 22 4" xfId="33686" xr:uid="{00000000-0005-0000-0000-0000D29B0000}"/>
    <cellStyle name="Normal 3 29 23" xfId="3108" xr:uid="{00000000-0005-0000-0000-0000D39B0000}"/>
    <cellStyle name="Normal 3 29 23 2" xfId="33687" xr:uid="{00000000-0005-0000-0000-0000D49B0000}"/>
    <cellStyle name="Normal 3 29 23 2 2" xfId="33688" xr:uid="{00000000-0005-0000-0000-0000D59B0000}"/>
    <cellStyle name="Normal 3 29 23 2 2 2" xfId="33689" xr:uid="{00000000-0005-0000-0000-0000D69B0000}"/>
    <cellStyle name="Normal 3 29 23 2 2 3" xfId="33690" xr:uid="{00000000-0005-0000-0000-0000D79B0000}"/>
    <cellStyle name="Normal 3 29 23 2 3" xfId="33691" xr:uid="{00000000-0005-0000-0000-0000D89B0000}"/>
    <cellStyle name="Normal 3 29 23 2 4" xfId="33692" xr:uid="{00000000-0005-0000-0000-0000D99B0000}"/>
    <cellStyle name="Normal 3 29 23 3" xfId="33693" xr:uid="{00000000-0005-0000-0000-0000DA9B0000}"/>
    <cellStyle name="Normal 3 29 23 3 2" xfId="33694" xr:uid="{00000000-0005-0000-0000-0000DB9B0000}"/>
    <cellStyle name="Normal 3 29 23 3 3" xfId="33695" xr:uid="{00000000-0005-0000-0000-0000DC9B0000}"/>
    <cellStyle name="Normal 3 29 23 4" xfId="33696" xr:uid="{00000000-0005-0000-0000-0000DD9B0000}"/>
    <cellStyle name="Normal 3 29 24" xfId="33697" xr:uid="{00000000-0005-0000-0000-0000DE9B0000}"/>
    <cellStyle name="Normal 3 29 24 2" xfId="33698" xr:uid="{00000000-0005-0000-0000-0000DF9B0000}"/>
    <cellStyle name="Normal 3 29 24 2 2" xfId="33699" xr:uid="{00000000-0005-0000-0000-0000E09B0000}"/>
    <cellStyle name="Normal 3 29 24 2 3" xfId="33700" xr:uid="{00000000-0005-0000-0000-0000E19B0000}"/>
    <cellStyle name="Normal 3 29 24 3" xfId="33701" xr:uid="{00000000-0005-0000-0000-0000E29B0000}"/>
    <cellStyle name="Normal 3 29 24 4" xfId="33702" xr:uid="{00000000-0005-0000-0000-0000E39B0000}"/>
    <cellStyle name="Normal 3 29 25" xfId="33703" xr:uid="{00000000-0005-0000-0000-0000E49B0000}"/>
    <cellStyle name="Normal 3 29 25 2" xfId="33704" xr:uid="{00000000-0005-0000-0000-0000E59B0000}"/>
    <cellStyle name="Normal 3 29 25 3" xfId="33705" xr:uid="{00000000-0005-0000-0000-0000E69B0000}"/>
    <cellStyle name="Normal 3 29 26" xfId="33706" xr:uid="{00000000-0005-0000-0000-0000E79B0000}"/>
    <cellStyle name="Normal 3 29 3" xfId="3109" xr:uid="{00000000-0005-0000-0000-0000E89B0000}"/>
    <cellStyle name="Normal 3 29 3 2" xfId="33707" xr:uid="{00000000-0005-0000-0000-0000E99B0000}"/>
    <cellStyle name="Normal 3 29 3 2 2" xfId="33708" xr:uid="{00000000-0005-0000-0000-0000EA9B0000}"/>
    <cellStyle name="Normal 3 29 3 2 2 2" xfId="33709" xr:uid="{00000000-0005-0000-0000-0000EB9B0000}"/>
    <cellStyle name="Normal 3 29 3 2 2 3" xfId="33710" xr:uid="{00000000-0005-0000-0000-0000EC9B0000}"/>
    <cellStyle name="Normal 3 29 3 2 3" xfId="33711" xr:uid="{00000000-0005-0000-0000-0000ED9B0000}"/>
    <cellStyle name="Normal 3 29 3 2 4" xfId="33712" xr:uid="{00000000-0005-0000-0000-0000EE9B0000}"/>
    <cellStyle name="Normal 3 29 3 3" xfId="33713" xr:uid="{00000000-0005-0000-0000-0000EF9B0000}"/>
    <cellStyle name="Normal 3 29 3 3 2" xfId="33714" xr:uid="{00000000-0005-0000-0000-0000F09B0000}"/>
    <cellStyle name="Normal 3 29 3 3 3" xfId="33715" xr:uid="{00000000-0005-0000-0000-0000F19B0000}"/>
    <cellStyle name="Normal 3 29 3 4" xfId="33716" xr:uid="{00000000-0005-0000-0000-0000F29B0000}"/>
    <cellStyle name="Normal 3 29 4" xfId="3110" xr:uid="{00000000-0005-0000-0000-0000F39B0000}"/>
    <cellStyle name="Normal 3 29 4 2" xfId="33717" xr:uid="{00000000-0005-0000-0000-0000F49B0000}"/>
    <cellStyle name="Normal 3 29 4 2 2" xfId="33718" xr:uid="{00000000-0005-0000-0000-0000F59B0000}"/>
    <cellStyle name="Normal 3 29 4 2 2 2" xfId="33719" xr:uid="{00000000-0005-0000-0000-0000F69B0000}"/>
    <cellStyle name="Normal 3 29 4 2 2 3" xfId="33720" xr:uid="{00000000-0005-0000-0000-0000F79B0000}"/>
    <cellStyle name="Normal 3 29 4 2 3" xfId="33721" xr:uid="{00000000-0005-0000-0000-0000F89B0000}"/>
    <cellStyle name="Normal 3 29 4 2 4" xfId="33722" xr:uid="{00000000-0005-0000-0000-0000F99B0000}"/>
    <cellStyle name="Normal 3 29 4 3" xfId="33723" xr:uid="{00000000-0005-0000-0000-0000FA9B0000}"/>
    <cellStyle name="Normal 3 29 4 3 2" xfId="33724" xr:uid="{00000000-0005-0000-0000-0000FB9B0000}"/>
    <cellStyle name="Normal 3 29 4 3 3" xfId="33725" xr:uid="{00000000-0005-0000-0000-0000FC9B0000}"/>
    <cellStyle name="Normal 3 29 4 4" xfId="33726" xr:uid="{00000000-0005-0000-0000-0000FD9B0000}"/>
    <cellStyle name="Normal 3 29 5" xfId="3111" xr:uid="{00000000-0005-0000-0000-0000FE9B0000}"/>
    <cellStyle name="Normal 3 29 5 2" xfId="33727" xr:uid="{00000000-0005-0000-0000-0000FF9B0000}"/>
    <cellStyle name="Normal 3 29 5 2 2" xfId="33728" xr:uid="{00000000-0005-0000-0000-0000009C0000}"/>
    <cellStyle name="Normal 3 29 5 2 2 2" xfId="33729" xr:uid="{00000000-0005-0000-0000-0000019C0000}"/>
    <cellStyle name="Normal 3 29 5 2 2 3" xfId="33730" xr:uid="{00000000-0005-0000-0000-0000029C0000}"/>
    <cellStyle name="Normal 3 29 5 2 3" xfId="33731" xr:uid="{00000000-0005-0000-0000-0000039C0000}"/>
    <cellStyle name="Normal 3 29 5 2 4" xfId="33732" xr:uid="{00000000-0005-0000-0000-0000049C0000}"/>
    <cellStyle name="Normal 3 29 5 3" xfId="33733" xr:uid="{00000000-0005-0000-0000-0000059C0000}"/>
    <cellStyle name="Normal 3 29 5 3 2" xfId="33734" xr:uid="{00000000-0005-0000-0000-0000069C0000}"/>
    <cellStyle name="Normal 3 29 5 3 3" xfId="33735" xr:uid="{00000000-0005-0000-0000-0000079C0000}"/>
    <cellStyle name="Normal 3 29 5 4" xfId="33736" xr:uid="{00000000-0005-0000-0000-0000089C0000}"/>
    <cellStyle name="Normal 3 29 6" xfId="3112" xr:uid="{00000000-0005-0000-0000-0000099C0000}"/>
    <cellStyle name="Normal 3 29 6 2" xfId="33737" xr:uid="{00000000-0005-0000-0000-00000A9C0000}"/>
    <cellStyle name="Normal 3 29 6 2 2" xfId="33738" xr:uid="{00000000-0005-0000-0000-00000B9C0000}"/>
    <cellStyle name="Normal 3 29 6 2 2 2" xfId="33739" xr:uid="{00000000-0005-0000-0000-00000C9C0000}"/>
    <cellStyle name="Normal 3 29 6 2 2 3" xfId="33740" xr:uid="{00000000-0005-0000-0000-00000D9C0000}"/>
    <cellStyle name="Normal 3 29 6 2 3" xfId="33741" xr:uid="{00000000-0005-0000-0000-00000E9C0000}"/>
    <cellStyle name="Normal 3 29 6 2 4" xfId="33742" xr:uid="{00000000-0005-0000-0000-00000F9C0000}"/>
    <cellStyle name="Normal 3 29 6 3" xfId="33743" xr:uid="{00000000-0005-0000-0000-0000109C0000}"/>
    <cellStyle name="Normal 3 29 6 3 2" xfId="33744" xr:uid="{00000000-0005-0000-0000-0000119C0000}"/>
    <cellStyle name="Normal 3 29 6 3 3" xfId="33745" xr:uid="{00000000-0005-0000-0000-0000129C0000}"/>
    <cellStyle name="Normal 3 29 6 4" xfId="33746" xr:uid="{00000000-0005-0000-0000-0000139C0000}"/>
    <cellStyle name="Normal 3 29 7" xfId="3113" xr:uid="{00000000-0005-0000-0000-0000149C0000}"/>
    <cellStyle name="Normal 3 29 7 2" xfId="33747" xr:uid="{00000000-0005-0000-0000-0000159C0000}"/>
    <cellStyle name="Normal 3 29 7 2 2" xfId="33748" xr:uid="{00000000-0005-0000-0000-0000169C0000}"/>
    <cellStyle name="Normal 3 29 7 2 2 2" xfId="33749" xr:uid="{00000000-0005-0000-0000-0000179C0000}"/>
    <cellStyle name="Normal 3 29 7 2 2 3" xfId="33750" xr:uid="{00000000-0005-0000-0000-0000189C0000}"/>
    <cellStyle name="Normal 3 29 7 2 3" xfId="33751" xr:uid="{00000000-0005-0000-0000-0000199C0000}"/>
    <cellStyle name="Normal 3 29 7 2 4" xfId="33752" xr:uid="{00000000-0005-0000-0000-00001A9C0000}"/>
    <cellStyle name="Normal 3 29 7 3" xfId="33753" xr:uid="{00000000-0005-0000-0000-00001B9C0000}"/>
    <cellStyle name="Normal 3 29 7 3 2" xfId="33754" xr:uid="{00000000-0005-0000-0000-00001C9C0000}"/>
    <cellStyle name="Normal 3 29 7 3 3" xfId="33755" xr:uid="{00000000-0005-0000-0000-00001D9C0000}"/>
    <cellStyle name="Normal 3 29 7 4" xfId="33756" xr:uid="{00000000-0005-0000-0000-00001E9C0000}"/>
    <cellStyle name="Normal 3 29 8" xfId="3114" xr:uid="{00000000-0005-0000-0000-00001F9C0000}"/>
    <cellStyle name="Normal 3 29 8 2" xfId="33757" xr:uid="{00000000-0005-0000-0000-0000209C0000}"/>
    <cellStyle name="Normal 3 29 8 2 2" xfId="33758" xr:uid="{00000000-0005-0000-0000-0000219C0000}"/>
    <cellStyle name="Normal 3 29 8 2 2 2" xfId="33759" xr:uid="{00000000-0005-0000-0000-0000229C0000}"/>
    <cellStyle name="Normal 3 29 8 2 2 3" xfId="33760" xr:uid="{00000000-0005-0000-0000-0000239C0000}"/>
    <cellStyle name="Normal 3 29 8 2 3" xfId="33761" xr:uid="{00000000-0005-0000-0000-0000249C0000}"/>
    <cellStyle name="Normal 3 29 8 2 4" xfId="33762" xr:uid="{00000000-0005-0000-0000-0000259C0000}"/>
    <cellStyle name="Normal 3 29 8 3" xfId="33763" xr:uid="{00000000-0005-0000-0000-0000269C0000}"/>
    <cellStyle name="Normal 3 29 8 3 2" xfId="33764" xr:uid="{00000000-0005-0000-0000-0000279C0000}"/>
    <cellStyle name="Normal 3 29 8 3 3" xfId="33765" xr:uid="{00000000-0005-0000-0000-0000289C0000}"/>
    <cellStyle name="Normal 3 29 8 4" xfId="33766" xr:uid="{00000000-0005-0000-0000-0000299C0000}"/>
    <cellStyle name="Normal 3 29 9" xfId="3115" xr:uid="{00000000-0005-0000-0000-00002A9C0000}"/>
    <cellStyle name="Normal 3 29 9 2" xfId="33767" xr:uid="{00000000-0005-0000-0000-00002B9C0000}"/>
    <cellStyle name="Normal 3 29 9 2 2" xfId="33768" xr:uid="{00000000-0005-0000-0000-00002C9C0000}"/>
    <cellStyle name="Normal 3 29 9 2 2 2" xfId="33769" xr:uid="{00000000-0005-0000-0000-00002D9C0000}"/>
    <cellStyle name="Normal 3 29 9 2 2 3" xfId="33770" xr:uid="{00000000-0005-0000-0000-00002E9C0000}"/>
    <cellStyle name="Normal 3 29 9 2 3" xfId="33771" xr:uid="{00000000-0005-0000-0000-00002F9C0000}"/>
    <cellStyle name="Normal 3 29 9 2 4" xfId="33772" xr:uid="{00000000-0005-0000-0000-0000309C0000}"/>
    <cellStyle name="Normal 3 29 9 3" xfId="33773" xr:uid="{00000000-0005-0000-0000-0000319C0000}"/>
    <cellStyle name="Normal 3 29 9 3 2" xfId="33774" xr:uid="{00000000-0005-0000-0000-0000329C0000}"/>
    <cellStyle name="Normal 3 29 9 3 3" xfId="33775" xr:uid="{00000000-0005-0000-0000-0000339C0000}"/>
    <cellStyle name="Normal 3 29 9 4" xfId="33776" xr:uid="{00000000-0005-0000-0000-0000349C0000}"/>
    <cellStyle name="Normal 3 3" xfId="138" xr:uid="{00000000-0005-0000-0000-0000359C0000}"/>
    <cellStyle name="Normal 3 3 10" xfId="3117" xr:uid="{00000000-0005-0000-0000-0000369C0000}"/>
    <cellStyle name="Normal 3 3 10 2" xfId="33777" xr:uid="{00000000-0005-0000-0000-0000379C0000}"/>
    <cellStyle name="Normal 3 3 10 2 2" xfId="33778" xr:uid="{00000000-0005-0000-0000-0000389C0000}"/>
    <cellStyle name="Normal 3 3 10 2 2 2" xfId="33779" xr:uid="{00000000-0005-0000-0000-0000399C0000}"/>
    <cellStyle name="Normal 3 3 10 2 2 3" xfId="33780" xr:uid="{00000000-0005-0000-0000-00003A9C0000}"/>
    <cellStyle name="Normal 3 3 10 2 3" xfId="33781" xr:uid="{00000000-0005-0000-0000-00003B9C0000}"/>
    <cellStyle name="Normal 3 3 10 2 4" xfId="33782" xr:uid="{00000000-0005-0000-0000-00003C9C0000}"/>
    <cellStyle name="Normal 3 3 10 3" xfId="33783" xr:uid="{00000000-0005-0000-0000-00003D9C0000}"/>
    <cellStyle name="Normal 3 3 10 3 2" xfId="33784" xr:uid="{00000000-0005-0000-0000-00003E9C0000}"/>
    <cellStyle name="Normal 3 3 10 3 3" xfId="33785" xr:uid="{00000000-0005-0000-0000-00003F9C0000}"/>
    <cellStyle name="Normal 3 3 10 4" xfId="33786" xr:uid="{00000000-0005-0000-0000-0000409C0000}"/>
    <cellStyle name="Normal 3 3 11" xfId="3118" xr:uid="{00000000-0005-0000-0000-0000419C0000}"/>
    <cellStyle name="Normal 3 3 11 2" xfId="33787" xr:uid="{00000000-0005-0000-0000-0000429C0000}"/>
    <cellStyle name="Normal 3 3 11 2 2" xfId="33788" xr:uid="{00000000-0005-0000-0000-0000439C0000}"/>
    <cellStyle name="Normal 3 3 11 2 2 2" xfId="33789" xr:uid="{00000000-0005-0000-0000-0000449C0000}"/>
    <cellStyle name="Normal 3 3 11 2 2 3" xfId="33790" xr:uid="{00000000-0005-0000-0000-0000459C0000}"/>
    <cellStyle name="Normal 3 3 11 2 3" xfId="33791" xr:uid="{00000000-0005-0000-0000-0000469C0000}"/>
    <cellStyle name="Normal 3 3 11 2 4" xfId="33792" xr:uid="{00000000-0005-0000-0000-0000479C0000}"/>
    <cellStyle name="Normal 3 3 11 3" xfId="33793" xr:uid="{00000000-0005-0000-0000-0000489C0000}"/>
    <cellStyle name="Normal 3 3 11 3 2" xfId="33794" xr:uid="{00000000-0005-0000-0000-0000499C0000}"/>
    <cellStyle name="Normal 3 3 11 3 3" xfId="33795" xr:uid="{00000000-0005-0000-0000-00004A9C0000}"/>
    <cellStyle name="Normal 3 3 11 4" xfId="33796" xr:uid="{00000000-0005-0000-0000-00004B9C0000}"/>
    <cellStyle name="Normal 3 3 12" xfId="3119" xr:uid="{00000000-0005-0000-0000-00004C9C0000}"/>
    <cellStyle name="Normal 3 3 12 2" xfId="33797" xr:uid="{00000000-0005-0000-0000-00004D9C0000}"/>
    <cellStyle name="Normal 3 3 12 2 2" xfId="33798" xr:uid="{00000000-0005-0000-0000-00004E9C0000}"/>
    <cellStyle name="Normal 3 3 12 2 2 2" xfId="33799" xr:uid="{00000000-0005-0000-0000-00004F9C0000}"/>
    <cellStyle name="Normal 3 3 12 2 2 3" xfId="33800" xr:uid="{00000000-0005-0000-0000-0000509C0000}"/>
    <cellStyle name="Normal 3 3 12 2 3" xfId="33801" xr:uid="{00000000-0005-0000-0000-0000519C0000}"/>
    <cellStyle name="Normal 3 3 12 2 4" xfId="33802" xr:uid="{00000000-0005-0000-0000-0000529C0000}"/>
    <cellStyle name="Normal 3 3 12 3" xfId="33803" xr:uid="{00000000-0005-0000-0000-0000539C0000}"/>
    <cellStyle name="Normal 3 3 12 3 2" xfId="33804" xr:uid="{00000000-0005-0000-0000-0000549C0000}"/>
    <cellStyle name="Normal 3 3 12 3 3" xfId="33805" xr:uid="{00000000-0005-0000-0000-0000559C0000}"/>
    <cellStyle name="Normal 3 3 12 4" xfId="33806" xr:uid="{00000000-0005-0000-0000-0000569C0000}"/>
    <cellStyle name="Normal 3 3 13" xfId="3120" xr:uid="{00000000-0005-0000-0000-0000579C0000}"/>
    <cellStyle name="Normal 3 3 13 2" xfId="33807" xr:uid="{00000000-0005-0000-0000-0000589C0000}"/>
    <cellStyle name="Normal 3 3 13 2 2" xfId="33808" xr:uid="{00000000-0005-0000-0000-0000599C0000}"/>
    <cellStyle name="Normal 3 3 13 2 2 2" xfId="33809" xr:uid="{00000000-0005-0000-0000-00005A9C0000}"/>
    <cellStyle name="Normal 3 3 13 2 2 3" xfId="33810" xr:uid="{00000000-0005-0000-0000-00005B9C0000}"/>
    <cellStyle name="Normal 3 3 13 2 3" xfId="33811" xr:uid="{00000000-0005-0000-0000-00005C9C0000}"/>
    <cellStyle name="Normal 3 3 13 2 4" xfId="33812" xr:uid="{00000000-0005-0000-0000-00005D9C0000}"/>
    <cellStyle name="Normal 3 3 13 3" xfId="33813" xr:uid="{00000000-0005-0000-0000-00005E9C0000}"/>
    <cellStyle name="Normal 3 3 13 3 2" xfId="33814" xr:uid="{00000000-0005-0000-0000-00005F9C0000}"/>
    <cellStyle name="Normal 3 3 13 3 3" xfId="33815" xr:uid="{00000000-0005-0000-0000-0000609C0000}"/>
    <cellStyle name="Normal 3 3 13 4" xfId="33816" xr:uid="{00000000-0005-0000-0000-0000619C0000}"/>
    <cellStyle name="Normal 3 3 14" xfId="3121" xr:uid="{00000000-0005-0000-0000-0000629C0000}"/>
    <cellStyle name="Normal 3 3 14 2" xfId="33817" xr:uid="{00000000-0005-0000-0000-0000639C0000}"/>
    <cellStyle name="Normal 3 3 14 2 2" xfId="33818" xr:uid="{00000000-0005-0000-0000-0000649C0000}"/>
    <cellStyle name="Normal 3 3 14 2 2 2" xfId="33819" xr:uid="{00000000-0005-0000-0000-0000659C0000}"/>
    <cellStyle name="Normal 3 3 14 2 2 3" xfId="33820" xr:uid="{00000000-0005-0000-0000-0000669C0000}"/>
    <cellStyle name="Normal 3 3 14 2 3" xfId="33821" xr:uid="{00000000-0005-0000-0000-0000679C0000}"/>
    <cellStyle name="Normal 3 3 14 2 4" xfId="33822" xr:uid="{00000000-0005-0000-0000-0000689C0000}"/>
    <cellStyle name="Normal 3 3 14 3" xfId="33823" xr:uid="{00000000-0005-0000-0000-0000699C0000}"/>
    <cellStyle name="Normal 3 3 14 3 2" xfId="33824" xr:uid="{00000000-0005-0000-0000-00006A9C0000}"/>
    <cellStyle name="Normal 3 3 14 3 3" xfId="33825" xr:uid="{00000000-0005-0000-0000-00006B9C0000}"/>
    <cellStyle name="Normal 3 3 14 4" xfId="33826" xr:uid="{00000000-0005-0000-0000-00006C9C0000}"/>
    <cellStyle name="Normal 3 3 15" xfId="3122" xr:uid="{00000000-0005-0000-0000-00006D9C0000}"/>
    <cellStyle name="Normal 3 3 15 2" xfId="33827" xr:uid="{00000000-0005-0000-0000-00006E9C0000}"/>
    <cellStyle name="Normal 3 3 15 2 2" xfId="33828" xr:uid="{00000000-0005-0000-0000-00006F9C0000}"/>
    <cellStyle name="Normal 3 3 15 2 2 2" xfId="33829" xr:uid="{00000000-0005-0000-0000-0000709C0000}"/>
    <cellStyle name="Normal 3 3 15 2 2 3" xfId="33830" xr:uid="{00000000-0005-0000-0000-0000719C0000}"/>
    <cellStyle name="Normal 3 3 15 2 3" xfId="33831" xr:uid="{00000000-0005-0000-0000-0000729C0000}"/>
    <cellStyle name="Normal 3 3 15 2 4" xfId="33832" xr:uid="{00000000-0005-0000-0000-0000739C0000}"/>
    <cellStyle name="Normal 3 3 15 3" xfId="33833" xr:uid="{00000000-0005-0000-0000-0000749C0000}"/>
    <cellStyle name="Normal 3 3 15 3 2" xfId="33834" xr:uid="{00000000-0005-0000-0000-0000759C0000}"/>
    <cellStyle name="Normal 3 3 15 3 3" xfId="33835" xr:uid="{00000000-0005-0000-0000-0000769C0000}"/>
    <cellStyle name="Normal 3 3 15 4" xfId="33836" xr:uid="{00000000-0005-0000-0000-0000779C0000}"/>
    <cellStyle name="Normal 3 3 16" xfId="3123" xr:uid="{00000000-0005-0000-0000-0000789C0000}"/>
    <cellStyle name="Normal 3 3 16 2" xfId="33837" xr:uid="{00000000-0005-0000-0000-0000799C0000}"/>
    <cellStyle name="Normal 3 3 16 2 2" xfId="33838" xr:uid="{00000000-0005-0000-0000-00007A9C0000}"/>
    <cellStyle name="Normal 3 3 16 2 2 2" xfId="33839" xr:uid="{00000000-0005-0000-0000-00007B9C0000}"/>
    <cellStyle name="Normal 3 3 16 2 2 3" xfId="33840" xr:uid="{00000000-0005-0000-0000-00007C9C0000}"/>
    <cellStyle name="Normal 3 3 16 2 3" xfId="33841" xr:uid="{00000000-0005-0000-0000-00007D9C0000}"/>
    <cellStyle name="Normal 3 3 16 2 4" xfId="33842" xr:uid="{00000000-0005-0000-0000-00007E9C0000}"/>
    <cellStyle name="Normal 3 3 16 3" xfId="33843" xr:uid="{00000000-0005-0000-0000-00007F9C0000}"/>
    <cellStyle name="Normal 3 3 16 3 2" xfId="33844" xr:uid="{00000000-0005-0000-0000-0000809C0000}"/>
    <cellStyle name="Normal 3 3 16 3 3" xfId="33845" xr:uid="{00000000-0005-0000-0000-0000819C0000}"/>
    <cellStyle name="Normal 3 3 16 4" xfId="33846" xr:uid="{00000000-0005-0000-0000-0000829C0000}"/>
    <cellStyle name="Normal 3 3 17" xfId="3124" xr:uid="{00000000-0005-0000-0000-0000839C0000}"/>
    <cellStyle name="Normal 3 3 17 2" xfId="33847" xr:uid="{00000000-0005-0000-0000-0000849C0000}"/>
    <cellStyle name="Normal 3 3 17 2 2" xfId="33848" xr:uid="{00000000-0005-0000-0000-0000859C0000}"/>
    <cellStyle name="Normal 3 3 17 2 2 2" xfId="33849" xr:uid="{00000000-0005-0000-0000-0000869C0000}"/>
    <cellStyle name="Normal 3 3 17 2 2 3" xfId="33850" xr:uid="{00000000-0005-0000-0000-0000879C0000}"/>
    <cellStyle name="Normal 3 3 17 2 3" xfId="33851" xr:uid="{00000000-0005-0000-0000-0000889C0000}"/>
    <cellStyle name="Normal 3 3 17 2 4" xfId="33852" xr:uid="{00000000-0005-0000-0000-0000899C0000}"/>
    <cellStyle name="Normal 3 3 17 3" xfId="33853" xr:uid="{00000000-0005-0000-0000-00008A9C0000}"/>
    <cellStyle name="Normal 3 3 17 3 2" xfId="33854" xr:uid="{00000000-0005-0000-0000-00008B9C0000}"/>
    <cellStyle name="Normal 3 3 17 3 3" xfId="33855" xr:uid="{00000000-0005-0000-0000-00008C9C0000}"/>
    <cellStyle name="Normal 3 3 17 4" xfId="33856" xr:uid="{00000000-0005-0000-0000-00008D9C0000}"/>
    <cellStyle name="Normal 3 3 18" xfId="3125" xr:uid="{00000000-0005-0000-0000-00008E9C0000}"/>
    <cellStyle name="Normal 3 3 18 2" xfId="33857" xr:uid="{00000000-0005-0000-0000-00008F9C0000}"/>
    <cellStyle name="Normal 3 3 18 2 2" xfId="33858" xr:uid="{00000000-0005-0000-0000-0000909C0000}"/>
    <cellStyle name="Normal 3 3 18 2 2 2" xfId="33859" xr:uid="{00000000-0005-0000-0000-0000919C0000}"/>
    <cellStyle name="Normal 3 3 18 2 2 3" xfId="33860" xr:uid="{00000000-0005-0000-0000-0000929C0000}"/>
    <cellStyle name="Normal 3 3 18 2 3" xfId="33861" xr:uid="{00000000-0005-0000-0000-0000939C0000}"/>
    <cellStyle name="Normal 3 3 18 2 4" xfId="33862" xr:uid="{00000000-0005-0000-0000-0000949C0000}"/>
    <cellStyle name="Normal 3 3 18 3" xfId="33863" xr:uid="{00000000-0005-0000-0000-0000959C0000}"/>
    <cellStyle name="Normal 3 3 18 3 2" xfId="33864" xr:uid="{00000000-0005-0000-0000-0000969C0000}"/>
    <cellStyle name="Normal 3 3 18 3 3" xfId="33865" xr:uid="{00000000-0005-0000-0000-0000979C0000}"/>
    <cellStyle name="Normal 3 3 18 4" xfId="33866" xr:uid="{00000000-0005-0000-0000-0000989C0000}"/>
    <cellStyle name="Normal 3 3 19" xfId="3126" xr:uid="{00000000-0005-0000-0000-0000999C0000}"/>
    <cellStyle name="Normal 3 3 19 2" xfId="33867" xr:uid="{00000000-0005-0000-0000-00009A9C0000}"/>
    <cellStyle name="Normal 3 3 19 2 2" xfId="33868" xr:uid="{00000000-0005-0000-0000-00009B9C0000}"/>
    <cellStyle name="Normal 3 3 19 2 2 2" xfId="33869" xr:uid="{00000000-0005-0000-0000-00009C9C0000}"/>
    <cellStyle name="Normal 3 3 19 2 2 3" xfId="33870" xr:uid="{00000000-0005-0000-0000-00009D9C0000}"/>
    <cellStyle name="Normal 3 3 19 2 3" xfId="33871" xr:uid="{00000000-0005-0000-0000-00009E9C0000}"/>
    <cellStyle name="Normal 3 3 19 2 4" xfId="33872" xr:uid="{00000000-0005-0000-0000-00009F9C0000}"/>
    <cellStyle name="Normal 3 3 19 3" xfId="33873" xr:uid="{00000000-0005-0000-0000-0000A09C0000}"/>
    <cellStyle name="Normal 3 3 19 3 2" xfId="33874" xr:uid="{00000000-0005-0000-0000-0000A19C0000}"/>
    <cellStyle name="Normal 3 3 19 3 3" xfId="33875" xr:uid="{00000000-0005-0000-0000-0000A29C0000}"/>
    <cellStyle name="Normal 3 3 19 4" xfId="33876" xr:uid="{00000000-0005-0000-0000-0000A39C0000}"/>
    <cellStyle name="Normal 3 3 2" xfId="139" xr:uid="{00000000-0005-0000-0000-0000A49C0000}"/>
    <cellStyle name="Normal 3 3 2 10" xfId="53338" xr:uid="{00000000-0005-0000-0000-0000A59C0000}"/>
    <cellStyle name="Normal 3 3 2 10 2" xfId="53339" xr:uid="{00000000-0005-0000-0000-0000A69C0000}"/>
    <cellStyle name="Normal 3 3 2 10 3" xfId="53340" xr:uid="{00000000-0005-0000-0000-0000A79C0000}"/>
    <cellStyle name="Normal 3 3 2 11" xfId="53341" xr:uid="{00000000-0005-0000-0000-0000A89C0000}"/>
    <cellStyle name="Normal 3 3 2 11 2" xfId="53342" xr:uid="{00000000-0005-0000-0000-0000A99C0000}"/>
    <cellStyle name="Normal 3 3 2 11 3" xfId="53343" xr:uid="{00000000-0005-0000-0000-0000AA9C0000}"/>
    <cellStyle name="Normal 3 3 2 12" xfId="53344" xr:uid="{00000000-0005-0000-0000-0000AB9C0000}"/>
    <cellStyle name="Normal 3 3 2 12 2" xfId="53345" xr:uid="{00000000-0005-0000-0000-0000AC9C0000}"/>
    <cellStyle name="Normal 3 3 2 12 3" xfId="53346" xr:uid="{00000000-0005-0000-0000-0000AD9C0000}"/>
    <cellStyle name="Normal 3 3 2 13" xfId="53347" xr:uid="{00000000-0005-0000-0000-0000AE9C0000}"/>
    <cellStyle name="Normal 3 3 2 13 2" xfId="53348" xr:uid="{00000000-0005-0000-0000-0000AF9C0000}"/>
    <cellStyle name="Normal 3 3 2 13 3" xfId="53349" xr:uid="{00000000-0005-0000-0000-0000B09C0000}"/>
    <cellStyle name="Normal 3 3 2 14" xfId="53350" xr:uid="{00000000-0005-0000-0000-0000B19C0000}"/>
    <cellStyle name="Normal 3 3 2 14 2" xfId="53351" xr:uid="{00000000-0005-0000-0000-0000B29C0000}"/>
    <cellStyle name="Normal 3 3 2 14 3" xfId="53352" xr:uid="{00000000-0005-0000-0000-0000B39C0000}"/>
    <cellStyle name="Normal 3 3 2 15" xfId="53353" xr:uid="{00000000-0005-0000-0000-0000B49C0000}"/>
    <cellStyle name="Normal 3 3 2 15 2" xfId="53354" xr:uid="{00000000-0005-0000-0000-0000B59C0000}"/>
    <cellStyle name="Normal 3 3 2 15 3" xfId="53355" xr:uid="{00000000-0005-0000-0000-0000B69C0000}"/>
    <cellStyle name="Normal 3 3 2 16" xfId="53356" xr:uid="{00000000-0005-0000-0000-0000B79C0000}"/>
    <cellStyle name="Normal 3 3 2 17" xfId="53357" xr:uid="{00000000-0005-0000-0000-0000B89C0000}"/>
    <cellStyle name="Normal 3 3 2 18" xfId="53358" xr:uid="{00000000-0005-0000-0000-0000B99C0000}"/>
    <cellStyle name="Normal 3 3 2 2" xfId="259" xr:uid="{00000000-0005-0000-0000-0000BA9C0000}"/>
    <cellStyle name="Normal 3 3 2 2 10" xfId="53359" xr:uid="{00000000-0005-0000-0000-0000BB9C0000}"/>
    <cellStyle name="Normal 3 3 2 2 11" xfId="53360" xr:uid="{00000000-0005-0000-0000-0000BC9C0000}"/>
    <cellStyle name="Normal 3 3 2 2 12" xfId="53361" xr:uid="{00000000-0005-0000-0000-0000BD9C0000}"/>
    <cellStyle name="Normal 3 3 2 2 2" xfId="3129" xr:uid="{00000000-0005-0000-0000-0000BE9C0000}"/>
    <cellStyle name="Normal 3 3 2 2 2 10" xfId="53362" xr:uid="{00000000-0005-0000-0000-0000BF9C0000}"/>
    <cellStyle name="Normal 3 3 2 2 2 11" xfId="53363" xr:uid="{00000000-0005-0000-0000-0000C09C0000}"/>
    <cellStyle name="Normal 3 3 2 2 2 12" xfId="53364" xr:uid="{00000000-0005-0000-0000-0000C19C0000}"/>
    <cellStyle name="Normal 3 3 2 2 2 2" xfId="3130" xr:uid="{00000000-0005-0000-0000-0000C29C0000}"/>
    <cellStyle name="Normal 3 3 2 2 2 2 10" xfId="53365" xr:uid="{00000000-0005-0000-0000-0000C39C0000}"/>
    <cellStyle name="Normal 3 3 2 2 2 2 11" xfId="53366" xr:uid="{00000000-0005-0000-0000-0000C49C0000}"/>
    <cellStyle name="Normal 3 3 2 2 2 2 2" xfId="3131" xr:uid="{00000000-0005-0000-0000-0000C59C0000}"/>
    <cellStyle name="Normal 3 3 2 2 2 2 2 2" xfId="4442" xr:uid="{00000000-0005-0000-0000-0000C69C0000}"/>
    <cellStyle name="Normal 3 3 2 2 2 2 2 2 2" xfId="53367" xr:uid="{00000000-0005-0000-0000-0000C79C0000}"/>
    <cellStyle name="Normal 3 3 2 2 2 2 2 2 2 2" xfId="53368" xr:uid="{00000000-0005-0000-0000-0000C89C0000}"/>
    <cellStyle name="Normal 3 3 2 2 2 2 2 2 2 3" xfId="53369" xr:uid="{00000000-0005-0000-0000-0000C99C0000}"/>
    <cellStyle name="Normal 3 3 2 2 2 2 2 2 3" xfId="53370" xr:uid="{00000000-0005-0000-0000-0000CA9C0000}"/>
    <cellStyle name="Normal 3 3 2 2 2 2 2 2 3 2" xfId="53371" xr:uid="{00000000-0005-0000-0000-0000CB9C0000}"/>
    <cellStyle name="Normal 3 3 2 2 2 2 2 2 3 3" xfId="53372" xr:uid="{00000000-0005-0000-0000-0000CC9C0000}"/>
    <cellStyle name="Normal 3 3 2 2 2 2 2 2 4" xfId="53373" xr:uid="{00000000-0005-0000-0000-0000CD9C0000}"/>
    <cellStyle name="Normal 3 3 2 2 2 2 2 2 5" xfId="53374" xr:uid="{00000000-0005-0000-0000-0000CE9C0000}"/>
    <cellStyle name="Normal 3 3 2 2 2 2 2 2 6" xfId="53375" xr:uid="{00000000-0005-0000-0000-0000CF9C0000}"/>
    <cellStyle name="Normal 3 3 2 2 2 2 2 2 7" xfId="53376" xr:uid="{00000000-0005-0000-0000-0000D09C0000}"/>
    <cellStyle name="Normal 3 3 2 2 2 2 2 2 8" xfId="53377" xr:uid="{00000000-0005-0000-0000-0000D19C0000}"/>
    <cellStyle name="Normal 3 3 2 2 2 2 2 3" xfId="53378" xr:uid="{00000000-0005-0000-0000-0000D29C0000}"/>
    <cellStyle name="Normal 3 3 2 2 2 2 2 3 2" xfId="53379" xr:uid="{00000000-0005-0000-0000-0000D39C0000}"/>
    <cellStyle name="Normal 3 3 2 2 2 2 2 3 2 2" xfId="59717" xr:uid="{00000000-0005-0000-0000-0000D49C0000}"/>
    <cellStyle name="Normal 3 3 2 2 2 2 2 3 2 3" xfId="59718" xr:uid="{00000000-0005-0000-0000-0000D59C0000}"/>
    <cellStyle name="Normal 3 3 2 2 2 2 2 3 3" xfId="53380" xr:uid="{00000000-0005-0000-0000-0000D69C0000}"/>
    <cellStyle name="Normal 3 3 2 2 2 2 2 3 3 2" xfId="59719" xr:uid="{00000000-0005-0000-0000-0000D79C0000}"/>
    <cellStyle name="Normal 3 3 2 2 2 2 2 3 4" xfId="53381" xr:uid="{00000000-0005-0000-0000-0000D89C0000}"/>
    <cellStyle name="Normal 3 3 2 2 2 2 2 4" xfId="53382" xr:uid="{00000000-0005-0000-0000-0000D99C0000}"/>
    <cellStyle name="Normal 3 3 2 2 2 2 2 4 2" xfId="53383" xr:uid="{00000000-0005-0000-0000-0000DA9C0000}"/>
    <cellStyle name="Normal 3 3 2 2 2 2 2 4 3" xfId="53384" xr:uid="{00000000-0005-0000-0000-0000DB9C0000}"/>
    <cellStyle name="Normal 3 3 2 2 2 2 2 5" xfId="53385" xr:uid="{00000000-0005-0000-0000-0000DC9C0000}"/>
    <cellStyle name="Normal 3 3 2 2 2 2 2 6" xfId="53386" xr:uid="{00000000-0005-0000-0000-0000DD9C0000}"/>
    <cellStyle name="Normal 3 3 2 2 2 2 2 7" xfId="53387" xr:uid="{00000000-0005-0000-0000-0000DE9C0000}"/>
    <cellStyle name="Normal 3 3 2 2 2 2 2 8" xfId="53388" xr:uid="{00000000-0005-0000-0000-0000DF9C0000}"/>
    <cellStyle name="Normal 3 3 2 2 2 2 2 9" xfId="53389" xr:uid="{00000000-0005-0000-0000-0000E09C0000}"/>
    <cellStyle name="Normal 3 3 2 2 2 2 3" xfId="4441" xr:uid="{00000000-0005-0000-0000-0000E19C0000}"/>
    <cellStyle name="Normal 3 3 2 2 2 2 3 2" xfId="53390" xr:uid="{00000000-0005-0000-0000-0000E29C0000}"/>
    <cellStyle name="Normal 3 3 2 2 2 2 3 2 2" xfId="53391" xr:uid="{00000000-0005-0000-0000-0000E39C0000}"/>
    <cellStyle name="Normal 3 3 2 2 2 2 3 2 3" xfId="53392" xr:uid="{00000000-0005-0000-0000-0000E49C0000}"/>
    <cellStyle name="Normal 3 3 2 2 2 2 3 3" xfId="53393" xr:uid="{00000000-0005-0000-0000-0000E59C0000}"/>
    <cellStyle name="Normal 3 3 2 2 2 2 3 3 2" xfId="53394" xr:uid="{00000000-0005-0000-0000-0000E69C0000}"/>
    <cellStyle name="Normal 3 3 2 2 2 2 3 3 3" xfId="53395" xr:uid="{00000000-0005-0000-0000-0000E79C0000}"/>
    <cellStyle name="Normal 3 3 2 2 2 2 3 4" xfId="53396" xr:uid="{00000000-0005-0000-0000-0000E89C0000}"/>
    <cellStyle name="Normal 3 3 2 2 2 2 3 5" xfId="53397" xr:uid="{00000000-0005-0000-0000-0000E99C0000}"/>
    <cellStyle name="Normal 3 3 2 2 2 2 3 6" xfId="53398" xr:uid="{00000000-0005-0000-0000-0000EA9C0000}"/>
    <cellStyle name="Normal 3 3 2 2 2 2 3 7" xfId="53399" xr:uid="{00000000-0005-0000-0000-0000EB9C0000}"/>
    <cellStyle name="Normal 3 3 2 2 2 2 3 8" xfId="53400" xr:uid="{00000000-0005-0000-0000-0000EC9C0000}"/>
    <cellStyle name="Normal 3 3 2 2 2 2 4" xfId="53401" xr:uid="{00000000-0005-0000-0000-0000ED9C0000}"/>
    <cellStyle name="Normal 3 3 2 2 2 2 4 2" xfId="53402" xr:uid="{00000000-0005-0000-0000-0000EE9C0000}"/>
    <cellStyle name="Normal 3 3 2 2 2 2 4 2 2" xfId="59720" xr:uid="{00000000-0005-0000-0000-0000EF9C0000}"/>
    <cellStyle name="Normal 3 3 2 2 2 2 4 2 3" xfId="59721" xr:uid="{00000000-0005-0000-0000-0000F09C0000}"/>
    <cellStyle name="Normal 3 3 2 2 2 2 4 3" xfId="53403" xr:uid="{00000000-0005-0000-0000-0000F19C0000}"/>
    <cellStyle name="Normal 3 3 2 2 2 2 4 3 2" xfId="59722" xr:uid="{00000000-0005-0000-0000-0000F29C0000}"/>
    <cellStyle name="Normal 3 3 2 2 2 2 4 4" xfId="53404" xr:uid="{00000000-0005-0000-0000-0000F39C0000}"/>
    <cellStyle name="Normal 3 3 2 2 2 2 5" xfId="53405" xr:uid="{00000000-0005-0000-0000-0000F49C0000}"/>
    <cellStyle name="Normal 3 3 2 2 2 2 5 2" xfId="53406" xr:uid="{00000000-0005-0000-0000-0000F59C0000}"/>
    <cellStyle name="Normal 3 3 2 2 2 2 5 3" xfId="53407" xr:uid="{00000000-0005-0000-0000-0000F69C0000}"/>
    <cellStyle name="Normal 3 3 2 2 2 2 6" xfId="53408" xr:uid="{00000000-0005-0000-0000-0000F79C0000}"/>
    <cellStyle name="Normal 3 3 2 2 2 2 6 2" xfId="53409" xr:uid="{00000000-0005-0000-0000-0000F89C0000}"/>
    <cellStyle name="Normal 3 3 2 2 2 2 6 3" xfId="53410" xr:uid="{00000000-0005-0000-0000-0000F99C0000}"/>
    <cellStyle name="Normal 3 3 2 2 2 2 7" xfId="53411" xr:uid="{00000000-0005-0000-0000-0000FA9C0000}"/>
    <cellStyle name="Normal 3 3 2 2 2 2 8" xfId="53412" xr:uid="{00000000-0005-0000-0000-0000FB9C0000}"/>
    <cellStyle name="Normal 3 3 2 2 2 2 9" xfId="53413" xr:uid="{00000000-0005-0000-0000-0000FC9C0000}"/>
    <cellStyle name="Normal 3 3 2 2 2 3" xfId="3132" xr:uid="{00000000-0005-0000-0000-0000FD9C0000}"/>
    <cellStyle name="Normal 3 3 2 2 2 3 10" xfId="53414" xr:uid="{00000000-0005-0000-0000-0000FE9C0000}"/>
    <cellStyle name="Normal 3 3 2 2 2 3 2" xfId="4443" xr:uid="{00000000-0005-0000-0000-0000FF9C0000}"/>
    <cellStyle name="Normal 3 3 2 2 2 3 2 2" xfId="53415" xr:uid="{00000000-0005-0000-0000-0000009D0000}"/>
    <cellStyle name="Normal 3 3 2 2 2 3 2 2 2" xfId="53416" xr:uid="{00000000-0005-0000-0000-0000019D0000}"/>
    <cellStyle name="Normal 3 3 2 2 2 3 2 2 3" xfId="53417" xr:uid="{00000000-0005-0000-0000-0000029D0000}"/>
    <cellStyle name="Normal 3 3 2 2 2 3 2 2 4" xfId="59723" xr:uid="{00000000-0005-0000-0000-0000039D0000}"/>
    <cellStyle name="Normal 3 3 2 2 2 3 2 3" xfId="53418" xr:uid="{00000000-0005-0000-0000-0000049D0000}"/>
    <cellStyle name="Normal 3 3 2 2 2 3 2 3 2" xfId="53419" xr:uid="{00000000-0005-0000-0000-0000059D0000}"/>
    <cellStyle name="Normal 3 3 2 2 2 3 2 3 3" xfId="53420" xr:uid="{00000000-0005-0000-0000-0000069D0000}"/>
    <cellStyle name="Normal 3 3 2 2 2 3 2 4" xfId="53421" xr:uid="{00000000-0005-0000-0000-0000079D0000}"/>
    <cellStyle name="Normal 3 3 2 2 2 3 2 5" xfId="53422" xr:uid="{00000000-0005-0000-0000-0000089D0000}"/>
    <cellStyle name="Normal 3 3 2 2 2 3 2 6" xfId="53423" xr:uid="{00000000-0005-0000-0000-0000099D0000}"/>
    <cellStyle name="Normal 3 3 2 2 2 3 2 7" xfId="53424" xr:uid="{00000000-0005-0000-0000-00000A9D0000}"/>
    <cellStyle name="Normal 3 3 2 2 2 3 2 8" xfId="53425" xr:uid="{00000000-0005-0000-0000-00000B9D0000}"/>
    <cellStyle name="Normal 3 3 2 2 2 3 3" xfId="53426" xr:uid="{00000000-0005-0000-0000-00000C9D0000}"/>
    <cellStyle name="Normal 3 3 2 2 2 3 3 2" xfId="53427" xr:uid="{00000000-0005-0000-0000-00000D9D0000}"/>
    <cellStyle name="Normal 3 3 2 2 2 3 3 2 2" xfId="59724" xr:uid="{00000000-0005-0000-0000-00000E9D0000}"/>
    <cellStyle name="Normal 3 3 2 2 2 3 3 2 3" xfId="59725" xr:uid="{00000000-0005-0000-0000-00000F9D0000}"/>
    <cellStyle name="Normal 3 3 2 2 2 3 3 3" xfId="53428" xr:uid="{00000000-0005-0000-0000-0000109D0000}"/>
    <cellStyle name="Normal 3 3 2 2 2 3 3 4" xfId="53429" xr:uid="{00000000-0005-0000-0000-0000119D0000}"/>
    <cellStyle name="Normal 3 3 2 2 2 3 3 5" xfId="59726" xr:uid="{00000000-0005-0000-0000-0000129D0000}"/>
    <cellStyle name="Normal 3 3 2 2 2 3 3 6" xfId="59727" xr:uid="{00000000-0005-0000-0000-0000139D0000}"/>
    <cellStyle name="Normal 3 3 2 2 2 3 4" xfId="53430" xr:uid="{00000000-0005-0000-0000-0000149D0000}"/>
    <cellStyle name="Normal 3 3 2 2 2 3 4 2" xfId="53431" xr:uid="{00000000-0005-0000-0000-0000159D0000}"/>
    <cellStyle name="Normal 3 3 2 2 2 3 4 3" xfId="53432" xr:uid="{00000000-0005-0000-0000-0000169D0000}"/>
    <cellStyle name="Normal 3 3 2 2 2 3 5" xfId="53433" xr:uid="{00000000-0005-0000-0000-0000179D0000}"/>
    <cellStyle name="Normal 3 3 2 2 2 3 5 2" xfId="53434" xr:uid="{00000000-0005-0000-0000-0000189D0000}"/>
    <cellStyle name="Normal 3 3 2 2 2 3 5 3" xfId="53435" xr:uid="{00000000-0005-0000-0000-0000199D0000}"/>
    <cellStyle name="Normal 3 3 2 2 2 3 6" xfId="53436" xr:uid="{00000000-0005-0000-0000-00001A9D0000}"/>
    <cellStyle name="Normal 3 3 2 2 2 3 7" xfId="53437" xr:uid="{00000000-0005-0000-0000-00001B9D0000}"/>
    <cellStyle name="Normal 3 3 2 2 2 3 8" xfId="53438" xr:uid="{00000000-0005-0000-0000-00001C9D0000}"/>
    <cellStyle name="Normal 3 3 2 2 2 3 9" xfId="53439" xr:uid="{00000000-0005-0000-0000-00001D9D0000}"/>
    <cellStyle name="Normal 3 3 2 2 2 4" xfId="4440" xr:uid="{00000000-0005-0000-0000-00001E9D0000}"/>
    <cellStyle name="Normal 3 3 2 2 2 4 2" xfId="53440" xr:uid="{00000000-0005-0000-0000-00001F9D0000}"/>
    <cellStyle name="Normal 3 3 2 2 2 4 2 2" xfId="53441" xr:uid="{00000000-0005-0000-0000-0000209D0000}"/>
    <cellStyle name="Normal 3 3 2 2 2 4 2 3" xfId="53442" xr:uid="{00000000-0005-0000-0000-0000219D0000}"/>
    <cellStyle name="Normal 3 3 2 2 2 4 2 4" xfId="59728" xr:uid="{00000000-0005-0000-0000-0000229D0000}"/>
    <cellStyle name="Normal 3 3 2 2 2 4 3" xfId="53443" xr:uid="{00000000-0005-0000-0000-0000239D0000}"/>
    <cellStyle name="Normal 3 3 2 2 2 4 3 2" xfId="53444" xr:uid="{00000000-0005-0000-0000-0000249D0000}"/>
    <cellStyle name="Normal 3 3 2 2 2 4 3 3" xfId="53445" xr:uid="{00000000-0005-0000-0000-0000259D0000}"/>
    <cellStyle name="Normal 3 3 2 2 2 4 4" xfId="53446" xr:uid="{00000000-0005-0000-0000-0000269D0000}"/>
    <cellStyle name="Normal 3 3 2 2 2 4 5" xfId="53447" xr:uid="{00000000-0005-0000-0000-0000279D0000}"/>
    <cellStyle name="Normal 3 3 2 2 2 4 6" xfId="53448" xr:uid="{00000000-0005-0000-0000-0000289D0000}"/>
    <cellStyle name="Normal 3 3 2 2 2 4 7" xfId="53449" xr:uid="{00000000-0005-0000-0000-0000299D0000}"/>
    <cellStyle name="Normal 3 3 2 2 2 4 8" xfId="53450" xr:uid="{00000000-0005-0000-0000-00002A9D0000}"/>
    <cellStyle name="Normal 3 3 2 2 2 5" xfId="53451" xr:uid="{00000000-0005-0000-0000-00002B9D0000}"/>
    <cellStyle name="Normal 3 3 2 2 2 5 2" xfId="53452" xr:uid="{00000000-0005-0000-0000-00002C9D0000}"/>
    <cellStyle name="Normal 3 3 2 2 2 5 2 2" xfId="59729" xr:uid="{00000000-0005-0000-0000-00002D9D0000}"/>
    <cellStyle name="Normal 3 3 2 2 2 5 2 3" xfId="59730" xr:uid="{00000000-0005-0000-0000-00002E9D0000}"/>
    <cellStyle name="Normal 3 3 2 2 2 5 3" xfId="53453" xr:uid="{00000000-0005-0000-0000-00002F9D0000}"/>
    <cellStyle name="Normal 3 3 2 2 2 5 4" xfId="53454" xr:uid="{00000000-0005-0000-0000-0000309D0000}"/>
    <cellStyle name="Normal 3 3 2 2 2 5 5" xfId="59731" xr:uid="{00000000-0005-0000-0000-0000319D0000}"/>
    <cellStyle name="Normal 3 3 2 2 2 5 6" xfId="59732" xr:uid="{00000000-0005-0000-0000-0000329D0000}"/>
    <cellStyle name="Normal 3 3 2 2 2 6" xfId="53455" xr:uid="{00000000-0005-0000-0000-0000339D0000}"/>
    <cellStyle name="Normal 3 3 2 2 2 6 2" xfId="53456" xr:uid="{00000000-0005-0000-0000-0000349D0000}"/>
    <cellStyle name="Normal 3 3 2 2 2 6 3" xfId="53457" xr:uid="{00000000-0005-0000-0000-0000359D0000}"/>
    <cellStyle name="Normal 3 3 2 2 2 7" xfId="53458" xr:uid="{00000000-0005-0000-0000-0000369D0000}"/>
    <cellStyle name="Normal 3 3 2 2 2 7 2" xfId="53459" xr:uid="{00000000-0005-0000-0000-0000379D0000}"/>
    <cellStyle name="Normal 3 3 2 2 2 7 3" xfId="53460" xr:uid="{00000000-0005-0000-0000-0000389D0000}"/>
    <cellStyle name="Normal 3 3 2 2 2 8" xfId="53461" xr:uid="{00000000-0005-0000-0000-0000399D0000}"/>
    <cellStyle name="Normal 3 3 2 2 2 9" xfId="53462" xr:uid="{00000000-0005-0000-0000-00003A9D0000}"/>
    <cellStyle name="Normal 3 3 2 2 3" xfId="3133" xr:uid="{00000000-0005-0000-0000-00003B9D0000}"/>
    <cellStyle name="Normal 3 3 2 2 3 10" xfId="53463" xr:uid="{00000000-0005-0000-0000-00003C9D0000}"/>
    <cellStyle name="Normal 3 3 2 2 3 11" xfId="53464" xr:uid="{00000000-0005-0000-0000-00003D9D0000}"/>
    <cellStyle name="Normal 3 3 2 2 3 2" xfId="3134" xr:uid="{00000000-0005-0000-0000-00003E9D0000}"/>
    <cellStyle name="Normal 3 3 2 2 3 2 2" xfId="4445" xr:uid="{00000000-0005-0000-0000-00003F9D0000}"/>
    <cellStyle name="Normal 3 3 2 2 3 2 2 2" xfId="53465" xr:uid="{00000000-0005-0000-0000-0000409D0000}"/>
    <cellStyle name="Normal 3 3 2 2 3 2 2 2 2" xfId="53466" xr:uid="{00000000-0005-0000-0000-0000419D0000}"/>
    <cellStyle name="Normal 3 3 2 2 3 2 2 2 3" xfId="53467" xr:uid="{00000000-0005-0000-0000-0000429D0000}"/>
    <cellStyle name="Normal 3 3 2 2 3 2 2 3" xfId="53468" xr:uid="{00000000-0005-0000-0000-0000439D0000}"/>
    <cellStyle name="Normal 3 3 2 2 3 2 2 3 2" xfId="53469" xr:uid="{00000000-0005-0000-0000-0000449D0000}"/>
    <cellStyle name="Normal 3 3 2 2 3 2 2 3 3" xfId="53470" xr:uid="{00000000-0005-0000-0000-0000459D0000}"/>
    <cellStyle name="Normal 3 3 2 2 3 2 2 4" xfId="53471" xr:uid="{00000000-0005-0000-0000-0000469D0000}"/>
    <cellStyle name="Normal 3 3 2 2 3 2 2 5" xfId="53472" xr:uid="{00000000-0005-0000-0000-0000479D0000}"/>
    <cellStyle name="Normal 3 3 2 2 3 2 2 6" xfId="53473" xr:uid="{00000000-0005-0000-0000-0000489D0000}"/>
    <cellStyle name="Normal 3 3 2 2 3 2 2 7" xfId="53474" xr:uid="{00000000-0005-0000-0000-0000499D0000}"/>
    <cellStyle name="Normal 3 3 2 2 3 2 2 8" xfId="53475" xr:uid="{00000000-0005-0000-0000-00004A9D0000}"/>
    <cellStyle name="Normal 3 3 2 2 3 2 3" xfId="53476" xr:uid="{00000000-0005-0000-0000-00004B9D0000}"/>
    <cellStyle name="Normal 3 3 2 2 3 2 3 2" xfId="53477" xr:uid="{00000000-0005-0000-0000-00004C9D0000}"/>
    <cellStyle name="Normal 3 3 2 2 3 2 3 2 2" xfId="59733" xr:uid="{00000000-0005-0000-0000-00004D9D0000}"/>
    <cellStyle name="Normal 3 3 2 2 3 2 3 2 3" xfId="59734" xr:uid="{00000000-0005-0000-0000-00004E9D0000}"/>
    <cellStyle name="Normal 3 3 2 2 3 2 3 3" xfId="53478" xr:uid="{00000000-0005-0000-0000-00004F9D0000}"/>
    <cellStyle name="Normal 3 3 2 2 3 2 3 3 2" xfId="59735" xr:uid="{00000000-0005-0000-0000-0000509D0000}"/>
    <cellStyle name="Normal 3 3 2 2 3 2 3 4" xfId="53479" xr:uid="{00000000-0005-0000-0000-0000519D0000}"/>
    <cellStyle name="Normal 3 3 2 2 3 2 4" xfId="53480" xr:uid="{00000000-0005-0000-0000-0000529D0000}"/>
    <cellStyle name="Normal 3 3 2 2 3 2 4 2" xfId="53481" xr:uid="{00000000-0005-0000-0000-0000539D0000}"/>
    <cellStyle name="Normal 3 3 2 2 3 2 4 3" xfId="53482" xr:uid="{00000000-0005-0000-0000-0000549D0000}"/>
    <cellStyle name="Normal 3 3 2 2 3 2 5" xfId="53483" xr:uid="{00000000-0005-0000-0000-0000559D0000}"/>
    <cellStyle name="Normal 3 3 2 2 3 2 6" xfId="53484" xr:uid="{00000000-0005-0000-0000-0000569D0000}"/>
    <cellStyle name="Normal 3 3 2 2 3 2 7" xfId="53485" xr:uid="{00000000-0005-0000-0000-0000579D0000}"/>
    <cellStyle name="Normal 3 3 2 2 3 2 8" xfId="53486" xr:uid="{00000000-0005-0000-0000-0000589D0000}"/>
    <cellStyle name="Normal 3 3 2 2 3 2 9" xfId="53487" xr:uid="{00000000-0005-0000-0000-0000599D0000}"/>
    <cellStyle name="Normal 3 3 2 2 3 3" xfId="4444" xr:uid="{00000000-0005-0000-0000-00005A9D0000}"/>
    <cellStyle name="Normal 3 3 2 2 3 3 2" xfId="53488" xr:uid="{00000000-0005-0000-0000-00005B9D0000}"/>
    <cellStyle name="Normal 3 3 2 2 3 3 2 2" xfId="53489" xr:uid="{00000000-0005-0000-0000-00005C9D0000}"/>
    <cellStyle name="Normal 3 3 2 2 3 3 2 3" xfId="53490" xr:uid="{00000000-0005-0000-0000-00005D9D0000}"/>
    <cellStyle name="Normal 3 3 2 2 3 3 3" xfId="53491" xr:uid="{00000000-0005-0000-0000-00005E9D0000}"/>
    <cellStyle name="Normal 3 3 2 2 3 3 3 2" xfId="53492" xr:uid="{00000000-0005-0000-0000-00005F9D0000}"/>
    <cellStyle name="Normal 3 3 2 2 3 3 3 3" xfId="53493" xr:uid="{00000000-0005-0000-0000-0000609D0000}"/>
    <cellStyle name="Normal 3 3 2 2 3 3 4" xfId="53494" xr:uid="{00000000-0005-0000-0000-0000619D0000}"/>
    <cellStyle name="Normal 3 3 2 2 3 3 5" xfId="53495" xr:uid="{00000000-0005-0000-0000-0000629D0000}"/>
    <cellStyle name="Normal 3 3 2 2 3 3 6" xfId="53496" xr:uid="{00000000-0005-0000-0000-0000639D0000}"/>
    <cellStyle name="Normal 3 3 2 2 3 3 7" xfId="53497" xr:uid="{00000000-0005-0000-0000-0000649D0000}"/>
    <cellStyle name="Normal 3 3 2 2 3 3 8" xfId="53498" xr:uid="{00000000-0005-0000-0000-0000659D0000}"/>
    <cellStyle name="Normal 3 3 2 2 3 4" xfId="53499" xr:uid="{00000000-0005-0000-0000-0000669D0000}"/>
    <cellStyle name="Normal 3 3 2 2 3 4 2" xfId="53500" xr:uid="{00000000-0005-0000-0000-0000679D0000}"/>
    <cellStyle name="Normal 3 3 2 2 3 4 2 2" xfId="59736" xr:uid="{00000000-0005-0000-0000-0000689D0000}"/>
    <cellStyle name="Normal 3 3 2 2 3 4 2 3" xfId="59737" xr:uid="{00000000-0005-0000-0000-0000699D0000}"/>
    <cellStyle name="Normal 3 3 2 2 3 4 3" xfId="53501" xr:uid="{00000000-0005-0000-0000-00006A9D0000}"/>
    <cellStyle name="Normal 3 3 2 2 3 4 3 2" xfId="59738" xr:uid="{00000000-0005-0000-0000-00006B9D0000}"/>
    <cellStyle name="Normal 3 3 2 2 3 4 4" xfId="53502" xr:uid="{00000000-0005-0000-0000-00006C9D0000}"/>
    <cellStyle name="Normal 3 3 2 2 3 5" xfId="53503" xr:uid="{00000000-0005-0000-0000-00006D9D0000}"/>
    <cellStyle name="Normal 3 3 2 2 3 5 2" xfId="53504" xr:uid="{00000000-0005-0000-0000-00006E9D0000}"/>
    <cellStyle name="Normal 3 3 2 2 3 5 3" xfId="53505" xr:uid="{00000000-0005-0000-0000-00006F9D0000}"/>
    <cellStyle name="Normal 3 3 2 2 3 6" xfId="53506" xr:uid="{00000000-0005-0000-0000-0000709D0000}"/>
    <cellStyle name="Normal 3 3 2 2 3 6 2" xfId="53507" xr:uid="{00000000-0005-0000-0000-0000719D0000}"/>
    <cellStyle name="Normal 3 3 2 2 3 6 3" xfId="53508" xr:uid="{00000000-0005-0000-0000-0000729D0000}"/>
    <cellStyle name="Normal 3 3 2 2 3 7" xfId="53509" xr:uid="{00000000-0005-0000-0000-0000739D0000}"/>
    <cellStyle name="Normal 3 3 2 2 3 8" xfId="53510" xr:uid="{00000000-0005-0000-0000-0000749D0000}"/>
    <cellStyle name="Normal 3 3 2 2 3 9" xfId="53511" xr:uid="{00000000-0005-0000-0000-0000759D0000}"/>
    <cellStyle name="Normal 3 3 2 2 4" xfId="3135" xr:uid="{00000000-0005-0000-0000-0000769D0000}"/>
    <cellStyle name="Normal 3 3 2 2 4 10" xfId="53512" xr:uid="{00000000-0005-0000-0000-0000779D0000}"/>
    <cellStyle name="Normal 3 3 2 2 4 2" xfId="4446" xr:uid="{00000000-0005-0000-0000-0000789D0000}"/>
    <cellStyle name="Normal 3 3 2 2 4 2 2" xfId="53513" xr:uid="{00000000-0005-0000-0000-0000799D0000}"/>
    <cellStyle name="Normal 3 3 2 2 4 2 2 2" xfId="53514" xr:uid="{00000000-0005-0000-0000-00007A9D0000}"/>
    <cellStyle name="Normal 3 3 2 2 4 2 2 3" xfId="53515" xr:uid="{00000000-0005-0000-0000-00007B9D0000}"/>
    <cellStyle name="Normal 3 3 2 2 4 2 2 4" xfId="59739" xr:uid="{00000000-0005-0000-0000-00007C9D0000}"/>
    <cellStyle name="Normal 3 3 2 2 4 2 3" xfId="53516" xr:uid="{00000000-0005-0000-0000-00007D9D0000}"/>
    <cellStyle name="Normal 3 3 2 2 4 2 3 2" xfId="53517" xr:uid="{00000000-0005-0000-0000-00007E9D0000}"/>
    <cellStyle name="Normal 3 3 2 2 4 2 3 3" xfId="53518" xr:uid="{00000000-0005-0000-0000-00007F9D0000}"/>
    <cellStyle name="Normal 3 3 2 2 4 2 4" xfId="53519" xr:uid="{00000000-0005-0000-0000-0000809D0000}"/>
    <cellStyle name="Normal 3 3 2 2 4 2 5" xfId="53520" xr:uid="{00000000-0005-0000-0000-0000819D0000}"/>
    <cellStyle name="Normal 3 3 2 2 4 2 6" xfId="53521" xr:uid="{00000000-0005-0000-0000-0000829D0000}"/>
    <cellStyle name="Normal 3 3 2 2 4 2 7" xfId="53522" xr:uid="{00000000-0005-0000-0000-0000839D0000}"/>
    <cellStyle name="Normal 3 3 2 2 4 2 8" xfId="53523" xr:uid="{00000000-0005-0000-0000-0000849D0000}"/>
    <cellStyle name="Normal 3 3 2 2 4 3" xfId="53524" xr:uid="{00000000-0005-0000-0000-0000859D0000}"/>
    <cellStyle name="Normal 3 3 2 2 4 3 2" xfId="53525" xr:uid="{00000000-0005-0000-0000-0000869D0000}"/>
    <cellStyle name="Normal 3 3 2 2 4 3 2 2" xfId="59740" xr:uid="{00000000-0005-0000-0000-0000879D0000}"/>
    <cellStyle name="Normal 3 3 2 2 4 3 2 3" xfId="59741" xr:uid="{00000000-0005-0000-0000-0000889D0000}"/>
    <cellStyle name="Normal 3 3 2 2 4 3 3" xfId="53526" xr:uid="{00000000-0005-0000-0000-0000899D0000}"/>
    <cellStyle name="Normal 3 3 2 2 4 3 4" xfId="53527" xr:uid="{00000000-0005-0000-0000-00008A9D0000}"/>
    <cellStyle name="Normal 3 3 2 2 4 3 5" xfId="59742" xr:uid="{00000000-0005-0000-0000-00008B9D0000}"/>
    <cellStyle name="Normal 3 3 2 2 4 3 6" xfId="59743" xr:uid="{00000000-0005-0000-0000-00008C9D0000}"/>
    <cellStyle name="Normal 3 3 2 2 4 4" xfId="53528" xr:uid="{00000000-0005-0000-0000-00008D9D0000}"/>
    <cellStyle name="Normal 3 3 2 2 4 4 2" xfId="53529" xr:uid="{00000000-0005-0000-0000-00008E9D0000}"/>
    <cellStyle name="Normal 3 3 2 2 4 4 3" xfId="53530" xr:uid="{00000000-0005-0000-0000-00008F9D0000}"/>
    <cellStyle name="Normal 3 3 2 2 4 5" xfId="53531" xr:uid="{00000000-0005-0000-0000-0000909D0000}"/>
    <cellStyle name="Normal 3 3 2 2 4 5 2" xfId="53532" xr:uid="{00000000-0005-0000-0000-0000919D0000}"/>
    <cellStyle name="Normal 3 3 2 2 4 5 3" xfId="53533" xr:uid="{00000000-0005-0000-0000-0000929D0000}"/>
    <cellStyle name="Normal 3 3 2 2 4 6" xfId="53534" xr:uid="{00000000-0005-0000-0000-0000939D0000}"/>
    <cellStyle name="Normal 3 3 2 2 4 7" xfId="53535" xr:uid="{00000000-0005-0000-0000-0000949D0000}"/>
    <cellStyle name="Normal 3 3 2 2 4 8" xfId="53536" xr:uid="{00000000-0005-0000-0000-0000959D0000}"/>
    <cellStyle name="Normal 3 3 2 2 4 9" xfId="53537" xr:uid="{00000000-0005-0000-0000-0000969D0000}"/>
    <cellStyle name="Normal 3 3 2 2 5" xfId="4439" xr:uid="{00000000-0005-0000-0000-0000979D0000}"/>
    <cellStyle name="Normal 3 3 2 2 5 2" xfId="53538" xr:uid="{00000000-0005-0000-0000-0000989D0000}"/>
    <cellStyle name="Normal 3 3 2 2 5 2 2" xfId="53539" xr:uid="{00000000-0005-0000-0000-0000999D0000}"/>
    <cellStyle name="Normal 3 3 2 2 5 2 3" xfId="53540" xr:uid="{00000000-0005-0000-0000-00009A9D0000}"/>
    <cellStyle name="Normal 3 3 2 2 5 2 4" xfId="59744" xr:uid="{00000000-0005-0000-0000-00009B9D0000}"/>
    <cellStyle name="Normal 3 3 2 2 5 3" xfId="53541" xr:uid="{00000000-0005-0000-0000-00009C9D0000}"/>
    <cellStyle name="Normal 3 3 2 2 5 3 2" xfId="53542" xr:uid="{00000000-0005-0000-0000-00009D9D0000}"/>
    <cellStyle name="Normal 3 3 2 2 5 3 3" xfId="53543" xr:uid="{00000000-0005-0000-0000-00009E9D0000}"/>
    <cellStyle name="Normal 3 3 2 2 5 4" xfId="53544" xr:uid="{00000000-0005-0000-0000-00009F9D0000}"/>
    <cellStyle name="Normal 3 3 2 2 5 5" xfId="53545" xr:uid="{00000000-0005-0000-0000-0000A09D0000}"/>
    <cellStyle name="Normal 3 3 2 2 5 6" xfId="53546" xr:uid="{00000000-0005-0000-0000-0000A19D0000}"/>
    <cellStyle name="Normal 3 3 2 2 5 7" xfId="53547" xr:uid="{00000000-0005-0000-0000-0000A29D0000}"/>
    <cellStyle name="Normal 3 3 2 2 5 8" xfId="53548" xr:uid="{00000000-0005-0000-0000-0000A39D0000}"/>
    <cellStyle name="Normal 3 3 2 2 6" xfId="3128" xr:uid="{00000000-0005-0000-0000-0000A49D0000}"/>
    <cellStyle name="Normal 3 3 2 2 6 2" xfId="53549" xr:uid="{00000000-0005-0000-0000-0000A59D0000}"/>
    <cellStyle name="Normal 3 3 2 2 6 2 2" xfId="53550" xr:uid="{00000000-0005-0000-0000-0000A69D0000}"/>
    <cellStyle name="Normal 3 3 2 2 6 2 3" xfId="53551" xr:uid="{00000000-0005-0000-0000-0000A79D0000}"/>
    <cellStyle name="Normal 3 3 2 2 6 3" xfId="53552" xr:uid="{00000000-0005-0000-0000-0000A89D0000}"/>
    <cellStyle name="Normal 3 3 2 2 6 3 2" xfId="53553" xr:uid="{00000000-0005-0000-0000-0000A99D0000}"/>
    <cellStyle name="Normal 3 3 2 2 6 3 3" xfId="53554" xr:uid="{00000000-0005-0000-0000-0000AA9D0000}"/>
    <cellStyle name="Normal 3 3 2 2 6 4" xfId="53555" xr:uid="{00000000-0005-0000-0000-0000AB9D0000}"/>
    <cellStyle name="Normal 3 3 2 2 6 5" xfId="53556" xr:uid="{00000000-0005-0000-0000-0000AC9D0000}"/>
    <cellStyle name="Normal 3 3 2 2 6 6" xfId="53557" xr:uid="{00000000-0005-0000-0000-0000AD9D0000}"/>
    <cellStyle name="Normal 3 3 2 2 6 7" xfId="53558" xr:uid="{00000000-0005-0000-0000-0000AE9D0000}"/>
    <cellStyle name="Normal 3 3 2 2 6 8" xfId="53559" xr:uid="{00000000-0005-0000-0000-0000AF9D0000}"/>
    <cellStyle name="Normal 3 3 2 2 7" xfId="53560" xr:uid="{00000000-0005-0000-0000-0000B09D0000}"/>
    <cellStyle name="Normal 3 3 2 2 7 2" xfId="53561" xr:uid="{00000000-0005-0000-0000-0000B19D0000}"/>
    <cellStyle name="Normal 3 3 2 2 7 3" xfId="53562" xr:uid="{00000000-0005-0000-0000-0000B29D0000}"/>
    <cellStyle name="Normal 3 3 2 2 8" xfId="53563" xr:uid="{00000000-0005-0000-0000-0000B39D0000}"/>
    <cellStyle name="Normal 3 3 2 2 8 2" xfId="53564" xr:uid="{00000000-0005-0000-0000-0000B49D0000}"/>
    <cellStyle name="Normal 3 3 2 2 8 3" xfId="53565" xr:uid="{00000000-0005-0000-0000-0000B59D0000}"/>
    <cellStyle name="Normal 3 3 2 2 9" xfId="53566" xr:uid="{00000000-0005-0000-0000-0000B69D0000}"/>
    <cellStyle name="Normal 3 3 2 2 9 2" xfId="53567" xr:uid="{00000000-0005-0000-0000-0000B79D0000}"/>
    <cellStyle name="Normal 3 3 2 2 9 3" xfId="53568" xr:uid="{00000000-0005-0000-0000-0000B89D0000}"/>
    <cellStyle name="Normal 3 3 2 3" xfId="3136" xr:uid="{00000000-0005-0000-0000-0000B99D0000}"/>
    <cellStyle name="Normal 3 3 2 3 10" xfId="53569" xr:uid="{00000000-0005-0000-0000-0000BA9D0000}"/>
    <cellStyle name="Normal 3 3 2 3 11" xfId="53570" xr:uid="{00000000-0005-0000-0000-0000BB9D0000}"/>
    <cellStyle name="Normal 3 3 2 3 12" xfId="53571" xr:uid="{00000000-0005-0000-0000-0000BC9D0000}"/>
    <cellStyle name="Normal 3 3 2 3 13" xfId="53572" xr:uid="{00000000-0005-0000-0000-0000BD9D0000}"/>
    <cellStyle name="Normal 3 3 2 3 2" xfId="3137" xr:uid="{00000000-0005-0000-0000-0000BE9D0000}"/>
    <cellStyle name="Normal 3 3 2 3 2 10" xfId="53573" xr:uid="{00000000-0005-0000-0000-0000BF9D0000}"/>
    <cellStyle name="Normal 3 3 2 3 2 11" xfId="53574" xr:uid="{00000000-0005-0000-0000-0000C09D0000}"/>
    <cellStyle name="Normal 3 3 2 3 2 2" xfId="3138" xr:uid="{00000000-0005-0000-0000-0000C19D0000}"/>
    <cellStyle name="Normal 3 3 2 3 2 2 2" xfId="4449" xr:uid="{00000000-0005-0000-0000-0000C29D0000}"/>
    <cellStyle name="Normal 3 3 2 3 2 2 2 2" xfId="53575" xr:uid="{00000000-0005-0000-0000-0000C39D0000}"/>
    <cellStyle name="Normal 3 3 2 3 2 2 2 2 2" xfId="53576" xr:uid="{00000000-0005-0000-0000-0000C49D0000}"/>
    <cellStyle name="Normal 3 3 2 3 2 2 2 2 3" xfId="53577" xr:uid="{00000000-0005-0000-0000-0000C59D0000}"/>
    <cellStyle name="Normal 3 3 2 3 2 2 2 3" xfId="53578" xr:uid="{00000000-0005-0000-0000-0000C69D0000}"/>
    <cellStyle name="Normal 3 3 2 3 2 2 2 3 2" xfId="53579" xr:uid="{00000000-0005-0000-0000-0000C79D0000}"/>
    <cellStyle name="Normal 3 3 2 3 2 2 2 3 3" xfId="53580" xr:uid="{00000000-0005-0000-0000-0000C89D0000}"/>
    <cellStyle name="Normal 3 3 2 3 2 2 2 4" xfId="53581" xr:uid="{00000000-0005-0000-0000-0000C99D0000}"/>
    <cellStyle name="Normal 3 3 2 3 2 2 2 5" xfId="53582" xr:uid="{00000000-0005-0000-0000-0000CA9D0000}"/>
    <cellStyle name="Normal 3 3 2 3 2 2 2 6" xfId="53583" xr:uid="{00000000-0005-0000-0000-0000CB9D0000}"/>
    <cellStyle name="Normal 3 3 2 3 2 2 2 7" xfId="53584" xr:uid="{00000000-0005-0000-0000-0000CC9D0000}"/>
    <cellStyle name="Normal 3 3 2 3 2 2 2 8" xfId="53585" xr:uid="{00000000-0005-0000-0000-0000CD9D0000}"/>
    <cellStyle name="Normal 3 3 2 3 2 2 3" xfId="53586" xr:uid="{00000000-0005-0000-0000-0000CE9D0000}"/>
    <cellStyle name="Normal 3 3 2 3 2 2 3 2" xfId="53587" xr:uid="{00000000-0005-0000-0000-0000CF9D0000}"/>
    <cellStyle name="Normal 3 3 2 3 2 2 3 2 2" xfId="59745" xr:uid="{00000000-0005-0000-0000-0000D09D0000}"/>
    <cellStyle name="Normal 3 3 2 3 2 2 3 2 3" xfId="59746" xr:uid="{00000000-0005-0000-0000-0000D19D0000}"/>
    <cellStyle name="Normal 3 3 2 3 2 2 3 3" xfId="53588" xr:uid="{00000000-0005-0000-0000-0000D29D0000}"/>
    <cellStyle name="Normal 3 3 2 3 2 2 3 3 2" xfId="59747" xr:uid="{00000000-0005-0000-0000-0000D39D0000}"/>
    <cellStyle name="Normal 3 3 2 3 2 2 3 4" xfId="53589" xr:uid="{00000000-0005-0000-0000-0000D49D0000}"/>
    <cellStyle name="Normal 3 3 2 3 2 2 4" xfId="53590" xr:uid="{00000000-0005-0000-0000-0000D59D0000}"/>
    <cellStyle name="Normal 3 3 2 3 2 2 4 2" xfId="53591" xr:uid="{00000000-0005-0000-0000-0000D69D0000}"/>
    <cellStyle name="Normal 3 3 2 3 2 2 4 3" xfId="53592" xr:uid="{00000000-0005-0000-0000-0000D79D0000}"/>
    <cellStyle name="Normal 3 3 2 3 2 2 5" xfId="53593" xr:uid="{00000000-0005-0000-0000-0000D89D0000}"/>
    <cellStyle name="Normal 3 3 2 3 2 2 6" xfId="53594" xr:uid="{00000000-0005-0000-0000-0000D99D0000}"/>
    <cellStyle name="Normal 3 3 2 3 2 2 7" xfId="53595" xr:uid="{00000000-0005-0000-0000-0000DA9D0000}"/>
    <cellStyle name="Normal 3 3 2 3 2 2 8" xfId="53596" xr:uid="{00000000-0005-0000-0000-0000DB9D0000}"/>
    <cellStyle name="Normal 3 3 2 3 2 2 9" xfId="53597" xr:uid="{00000000-0005-0000-0000-0000DC9D0000}"/>
    <cellStyle name="Normal 3 3 2 3 2 3" xfId="4448" xr:uid="{00000000-0005-0000-0000-0000DD9D0000}"/>
    <cellStyle name="Normal 3 3 2 3 2 3 2" xfId="53598" xr:uid="{00000000-0005-0000-0000-0000DE9D0000}"/>
    <cellStyle name="Normal 3 3 2 3 2 3 2 2" xfId="53599" xr:uid="{00000000-0005-0000-0000-0000DF9D0000}"/>
    <cellStyle name="Normal 3 3 2 3 2 3 2 3" xfId="53600" xr:uid="{00000000-0005-0000-0000-0000E09D0000}"/>
    <cellStyle name="Normal 3 3 2 3 2 3 3" xfId="53601" xr:uid="{00000000-0005-0000-0000-0000E19D0000}"/>
    <cellStyle name="Normal 3 3 2 3 2 3 3 2" xfId="53602" xr:uid="{00000000-0005-0000-0000-0000E29D0000}"/>
    <cellStyle name="Normal 3 3 2 3 2 3 3 3" xfId="53603" xr:uid="{00000000-0005-0000-0000-0000E39D0000}"/>
    <cellStyle name="Normal 3 3 2 3 2 3 4" xfId="53604" xr:uid="{00000000-0005-0000-0000-0000E49D0000}"/>
    <cellStyle name="Normal 3 3 2 3 2 3 5" xfId="53605" xr:uid="{00000000-0005-0000-0000-0000E59D0000}"/>
    <cellStyle name="Normal 3 3 2 3 2 3 6" xfId="53606" xr:uid="{00000000-0005-0000-0000-0000E69D0000}"/>
    <cellStyle name="Normal 3 3 2 3 2 3 7" xfId="53607" xr:uid="{00000000-0005-0000-0000-0000E79D0000}"/>
    <cellStyle name="Normal 3 3 2 3 2 3 8" xfId="53608" xr:uid="{00000000-0005-0000-0000-0000E89D0000}"/>
    <cellStyle name="Normal 3 3 2 3 2 4" xfId="53609" xr:uid="{00000000-0005-0000-0000-0000E99D0000}"/>
    <cellStyle name="Normal 3 3 2 3 2 4 2" xfId="53610" xr:uid="{00000000-0005-0000-0000-0000EA9D0000}"/>
    <cellStyle name="Normal 3 3 2 3 2 4 2 2" xfId="59748" xr:uid="{00000000-0005-0000-0000-0000EB9D0000}"/>
    <cellStyle name="Normal 3 3 2 3 2 4 2 3" xfId="59749" xr:uid="{00000000-0005-0000-0000-0000EC9D0000}"/>
    <cellStyle name="Normal 3 3 2 3 2 4 3" xfId="53611" xr:uid="{00000000-0005-0000-0000-0000ED9D0000}"/>
    <cellStyle name="Normal 3 3 2 3 2 4 3 2" xfId="59750" xr:uid="{00000000-0005-0000-0000-0000EE9D0000}"/>
    <cellStyle name="Normal 3 3 2 3 2 4 4" xfId="53612" xr:uid="{00000000-0005-0000-0000-0000EF9D0000}"/>
    <cellStyle name="Normal 3 3 2 3 2 5" xfId="53613" xr:uid="{00000000-0005-0000-0000-0000F09D0000}"/>
    <cellStyle name="Normal 3 3 2 3 2 5 2" xfId="53614" xr:uid="{00000000-0005-0000-0000-0000F19D0000}"/>
    <cellStyle name="Normal 3 3 2 3 2 5 3" xfId="53615" xr:uid="{00000000-0005-0000-0000-0000F29D0000}"/>
    <cellStyle name="Normal 3 3 2 3 2 6" xfId="53616" xr:uid="{00000000-0005-0000-0000-0000F39D0000}"/>
    <cellStyle name="Normal 3 3 2 3 2 6 2" xfId="53617" xr:uid="{00000000-0005-0000-0000-0000F49D0000}"/>
    <cellStyle name="Normal 3 3 2 3 2 6 3" xfId="53618" xr:uid="{00000000-0005-0000-0000-0000F59D0000}"/>
    <cellStyle name="Normal 3 3 2 3 2 7" xfId="53619" xr:uid="{00000000-0005-0000-0000-0000F69D0000}"/>
    <cellStyle name="Normal 3 3 2 3 2 8" xfId="53620" xr:uid="{00000000-0005-0000-0000-0000F79D0000}"/>
    <cellStyle name="Normal 3 3 2 3 2 9" xfId="53621" xr:uid="{00000000-0005-0000-0000-0000F89D0000}"/>
    <cellStyle name="Normal 3 3 2 3 3" xfId="3139" xr:uid="{00000000-0005-0000-0000-0000F99D0000}"/>
    <cellStyle name="Normal 3 3 2 3 3 10" xfId="53622" xr:uid="{00000000-0005-0000-0000-0000FA9D0000}"/>
    <cellStyle name="Normal 3 3 2 3 3 2" xfId="4450" xr:uid="{00000000-0005-0000-0000-0000FB9D0000}"/>
    <cellStyle name="Normal 3 3 2 3 3 2 2" xfId="53623" xr:uid="{00000000-0005-0000-0000-0000FC9D0000}"/>
    <cellStyle name="Normal 3 3 2 3 3 2 2 2" xfId="53624" xr:uid="{00000000-0005-0000-0000-0000FD9D0000}"/>
    <cellStyle name="Normal 3 3 2 3 3 2 2 3" xfId="53625" xr:uid="{00000000-0005-0000-0000-0000FE9D0000}"/>
    <cellStyle name="Normal 3 3 2 3 3 2 2 4" xfId="59751" xr:uid="{00000000-0005-0000-0000-0000FF9D0000}"/>
    <cellStyle name="Normal 3 3 2 3 3 2 3" xfId="53626" xr:uid="{00000000-0005-0000-0000-0000009E0000}"/>
    <cellStyle name="Normal 3 3 2 3 3 2 3 2" xfId="53627" xr:uid="{00000000-0005-0000-0000-0000019E0000}"/>
    <cellStyle name="Normal 3 3 2 3 3 2 3 3" xfId="53628" xr:uid="{00000000-0005-0000-0000-0000029E0000}"/>
    <cellStyle name="Normal 3 3 2 3 3 2 4" xfId="53629" xr:uid="{00000000-0005-0000-0000-0000039E0000}"/>
    <cellStyle name="Normal 3 3 2 3 3 2 5" xfId="53630" xr:uid="{00000000-0005-0000-0000-0000049E0000}"/>
    <cellStyle name="Normal 3 3 2 3 3 2 6" xfId="53631" xr:uid="{00000000-0005-0000-0000-0000059E0000}"/>
    <cellStyle name="Normal 3 3 2 3 3 2 7" xfId="53632" xr:uid="{00000000-0005-0000-0000-0000069E0000}"/>
    <cellStyle name="Normal 3 3 2 3 3 2 8" xfId="53633" xr:uid="{00000000-0005-0000-0000-0000079E0000}"/>
    <cellStyle name="Normal 3 3 2 3 3 3" xfId="53634" xr:uid="{00000000-0005-0000-0000-0000089E0000}"/>
    <cellStyle name="Normal 3 3 2 3 3 3 2" xfId="53635" xr:uid="{00000000-0005-0000-0000-0000099E0000}"/>
    <cellStyle name="Normal 3 3 2 3 3 3 2 2" xfId="59752" xr:uid="{00000000-0005-0000-0000-00000A9E0000}"/>
    <cellStyle name="Normal 3 3 2 3 3 3 2 3" xfId="59753" xr:uid="{00000000-0005-0000-0000-00000B9E0000}"/>
    <cellStyle name="Normal 3 3 2 3 3 3 3" xfId="53636" xr:uid="{00000000-0005-0000-0000-00000C9E0000}"/>
    <cellStyle name="Normal 3 3 2 3 3 3 4" xfId="53637" xr:uid="{00000000-0005-0000-0000-00000D9E0000}"/>
    <cellStyle name="Normal 3 3 2 3 3 3 5" xfId="59754" xr:uid="{00000000-0005-0000-0000-00000E9E0000}"/>
    <cellStyle name="Normal 3 3 2 3 3 3 6" xfId="59755" xr:uid="{00000000-0005-0000-0000-00000F9E0000}"/>
    <cellStyle name="Normal 3 3 2 3 3 4" xfId="53638" xr:uid="{00000000-0005-0000-0000-0000109E0000}"/>
    <cellStyle name="Normal 3 3 2 3 3 4 2" xfId="53639" xr:uid="{00000000-0005-0000-0000-0000119E0000}"/>
    <cellStyle name="Normal 3 3 2 3 3 4 3" xfId="53640" xr:uid="{00000000-0005-0000-0000-0000129E0000}"/>
    <cellStyle name="Normal 3 3 2 3 3 5" xfId="53641" xr:uid="{00000000-0005-0000-0000-0000139E0000}"/>
    <cellStyle name="Normal 3 3 2 3 3 5 2" xfId="53642" xr:uid="{00000000-0005-0000-0000-0000149E0000}"/>
    <cellStyle name="Normal 3 3 2 3 3 5 3" xfId="53643" xr:uid="{00000000-0005-0000-0000-0000159E0000}"/>
    <cellStyle name="Normal 3 3 2 3 3 6" xfId="53644" xr:uid="{00000000-0005-0000-0000-0000169E0000}"/>
    <cellStyle name="Normal 3 3 2 3 3 7" xfId="53645" xr:uid="{00000000-0005-0000-0000-0000179E0000}"/>
    <cellStyle name="Normal 3 3 2 3 3 8" xfId="53646" xr:uid="{00000000-0005-0000-0000-0000189E0000}"/>
    <cellStyle name="Normal 3 3 2 3 3 9" xfId="53647" xr:uid="{00000000-0005-0000-0000-0000199E0000}"/>
    <cellStyle name="Normal 3 3 2 3 4" xfId="4447" xr:uid="{00000000-0005-0000-0000-00001A9E0000}"/>
    <cellStyle name="Normal 3 3 2 3 4 2" xfId="53648" xr:uid="{00000000-0005-0000-0000-00001B9E0000}"/>
    <cellStyle name="Normal 3 3 2 3 4 2 2" xfId="53649" xr:uid="{00000000-0005-0000-0000-00001C9E0000}"/>
    <cellStyle name="Normal 3 3 2 3 4 2 3" xfId="53650" xr:uid="{00000000-0005-0000-0000-00001D9E0000}"/>
    <cellStyle name="Normal 3 3 2 3 4 2 4" xfId="59756" xr:uid="{00000000-0005-0000-0000-00001E9E0000}"/>
    <cellStyle name="Normal 3 3 2 3 4 3" xfId="53651" xr:uid="{00000000-0005-0000-0000-00001F9E0000}"/>
    <cellStyle name="Normal 3 3 2 3 4 3 2" xfId="53652" xr:uid="{00000000-0005-0000-0000-0000209E0000}"/>
    <cellStyle name="Normal 3 3 2 3 4 3 3" xfId="53653" xr:uid="{00000000-0005-0000-0000-0000219E0000}"/>
    <cellStyle name="Normal 3 3 2 3 4 4" xfId="53654" xr:uid="{00000000-0005-0000-0000-0000229E0000}"/>
    <cellStyle name="Normal 3 3 2 3 4 5" xfId="53655" xr:uid="{00000000-0005-0000-0000-0000239E0000}"/>
    <cellStyle name="Normal 3 3 2 3 4 6" xfId="53656" xr:uid="{00000000-0005-0000-0000-0000249E0000}"/>
    <cellStyle name="Normal 3 3 2 3 4 7" xfId="53657" xr:uid="{00000000-0005-0000-0000-0000259E0000}"/>
    <cellStyle name="Normal 3 3 2 3 4 8" xfId="53658" xr:uid="{00000000-0005-0000-0000-0000269E0000}"/>
    <cellStyle name="Normal 3 3 2 3 5" xfId="53659" xr:uid="{00000000-0005-0000-0000-0000279E0000}"/>
    <cellStyle name="Normal 3 3 2 3 5 2" xfId="53660" xr:uid="{00000000-0005-0000-0000-0000289E0000}"/>
    <cellStyle name="Normal 3 3 2 3 5 2 2" xfId="59757" xr:uid="{00000000-0005-0000-0000-0000299E0000}"/>
    <cellStyle name="Normal 3 3 2 3 5 2 3" xfId="59758" xr:uid="{00000000-0005-0000-0000-00002A9E0000}"/>
    <cellStyle name="Normal 3 3 2 3 5 3" xfId="53661" xr:uid="{00000000-0005-0000-0000-00002B9E0000}"/>
    <cellStyle name="Normal 3 3 2 3 5 4" xfId="53662" xr:uid="{00000000-0005-0000-0000-00002C9E0000}"/>
    <cellStyle name="Normal 3 3 2 3 5 5" xfId="59759" xr:uid="{00000000-0005-0000-0000-00002D9E0000}"/>
    <cellStyle name="Normal 3 3 2 3 5 6" xfId="59760" xr:uid="{00000000-0005-0000-0000-00002E9E0000}"/>
    <cellStyle name="Normal 3 3 2 3 6" xfId="53663" xr:uid="{00000000-0005-0000-0000-00002F9E0000}"/>
    <cellStyle name="Normal 3 3 2 3 6 2" xfId="53664" xr:uid="{00000000-0005-0000-0000-0000309E0000}"/>
    <cellStyle name="Normal 3 3 2 3 6 3" xfId="53665" xr:uid="{00000000-0005-0000-0000-0000319E0000}"/>
    <cellStyle name="Normal 3 3 2 3 7" xfId="53666" xr:uid="{00000000-0005-0000-0000-0000329E0000}"/>
    <cellStyle name="Normal 3 3 2 3 7 2" xfId="53667" xr:uid="{00000000-0005-0000-0000-0000339E0000}"/>
    <cellStyle name="Normal 3 3 2 3 7 3" xfId="53668" xr:uid="{00000000-0005-0000-0000-0000349E0000}"/>
    <cellStyle name="Normal 3 3 2 3 8" xfId="53669" xr:uid="{00000000-0005-0000-0000-0000359E0000}"/>
    <cellStyle name="Normal 3 3 2 3 8 2" xfId="53670" xr:uid="{00000000-0005-0000-0000-0000369E0000}"/>
    <cellStyle name="Normal 3 3 2 3 8 3" xfId="53671" xr:uid="{00000000-0005-0000-0000-0000379E0000}"/>
    <cellStyle name="Normal 3 3 2 3 9" xfId="53672" xr:uid="{00000000-0005-0000-0000-0000389E0000}"/>
    <cellStyle name="Normal 3 3 2 4" xfId="3140" xr:uid="{00000000-0005-0000-0000-0000399E0000}"/>
    <cellStyle name="Normal 3 3 2 4 10" xfId="53673" xr:uid="{00000000-0005-0000-0000-00003A9E0000}"/>
    <cellStyle name="Normal 3 3 2 4 11" xfId="53674" xr:uid="{00000000-0005-0000-0000-00003B9E0000}"/>
    <cellStyle name="Normal 3 3 2 4 2" xfId="3141" xr:uid="{00000000-0005-0000-0000-00003C9E0000}"/>
    <cellStyle name="Normal 3 3 2 4 2 10" xfId="53675" xr:uid="{00000000-0005-0000-0000-00003D9E0000}"/>
    <cellStyle name="Normal 3 3 2 4 2 2" xfId="4452" xr:uid="{00000000-0005-0000-0000-00003E9E0000}"/>
    <cellStyle name="Normal 3 3 2 4 2 2 2" xfId="53676" xr:uid="{00000000-0005-0000-0000-00003F9E0000}"/>
    <cellStyle name="Normal 3 3 2 4 2 2 2 2" xfId="53677" xr:uid="{00000000-0005-0000-0000-0000409E0000}"/>
    <cellStyle name="Normal 3 3 2 4 2 2 2 3" xfId="53678" xr:uid="{00000000-0005-0000-0000-0000419E0000}"/>
    <cellStyle name="Normal 3 3 2 4 2 2 3" xfId="53679" xr:uid="{00000000-0005-0000-0000-0000429E0000}"/>
    <cellStyle name="Normal 3 3 2 4 2 2 3 2" xfId="53680" xr:uid="{00000000-0005-0000-0000-0000439E0000}"/>
    <cellStyle name="Normal 3 3 2 4 2 2 3 3" xfId="53681" xr:uid="{00000000-0005-0000-0000-0000449E0000}"/>
    <cellStyle name="Normal 3 3 2 4 2 2 4" xfId="53682" xr:uid="{00000000-0005-0000-0000-0000459E0000}"/>
    <cellStyle name="Normal 3 3 2 4 2 2 5" xfId="53683" xr:uid="{00000000-0005-0000-0000-0000469E0000}"/>
    <cellStyle name="Normal 3 3 2 4 2 2 6" xfId="53684" xr:uid="{00000000-0005-0000-0000-0000479E0000}"/>
    <cellStyle name="Normal 3 3 2 4 2 2 7" xfId="53685" xr:uid="{00000000-0005-0000-0000-0000489E0000}"/>
    <cellStyle name="Normal 3 3 2 4 2 2 8" xfId="53686" xr:uid="{00000000-0005-0000-0000-0000499E0000}"/>
    <cellStyle name="Normal 3 3 2 4 2 3" xfId="53687" xr:uid="{00000000-0005-0000-0000-00004A9E0000}"/>
    <cellStyle name="Normal 3 3 2 4 2 3 2" xfId="53688" xr:uid="{00000000-0005-0000-0000-00004B9E0000}"/>
    <cellStyle name="Normal 3 3 2 4 2 3 2 2" xfId="59761" xr:uid="{00000000-0005-0000-0000-00004C9E0000}"/>
    <cellStyle name="Normal 3 3 2 4 2 3 2 3" xfId="59762" xr:uid="{00000000-0005-0000-0000-00004D9E0000}"/>
    <cellStyle name="Normal 3 3 2 4 2 3 3" xfId="53689" xr:uid="{00000000-0005-0000-0000-00004E9E0000}"/>
    <cellStyle name="Normal 3 3 2 4 2 3 3 2" xfId="59763" xr:uid="{00000000-0005-0000-0000-00004F9E0000}"/>
    <cellStyle name="Normal 3 3 2 4 2 3 4" xfId="53690" xr:uid="{00000000-0005-0000-0000-0000509E0000}"/>
    <cellStyle name="Normal 3 3 2 4 2 4" xfId="53691" xr:uid="{00000000-0005-0000-0000-0000519E0000}"/>
    <cellStyle name="Normal 3 3 2 4 2 4 2" xfId="53692" xr:uid="{00000000-0005-0000-0000-0000529E0000}"/>
    <cellStyle name="Normal 3 3 2 4 2 4 3" xfId="53693" xr:uid="{00000000-0005-0000-0000-0000539E0000}"/>
    <cellStyle name="Normal 3 3 2 4 2 5" xfId="53694" xr:uid="{00000000-0005-0000-0000-0000549E0000}"/>
    <cellStyle name="Normal 3 3 2 4 2 5 2" xfId="53695" xr:uid="{00000000-0005-0000-0000-0000559E0000}"/>
    <cellStyle name="Normal 3 3 2 4 2 5 3" xfId="53696" xr:uid="{00000000-0005-0000-0000-0000569E0000}"/>
    <cellStyle name="Normal 3 3 2 4 2 6" xfId="53697" xr:uid="{00000000-0005-0000-0000-0000579E0000}"/>
    <cellStyle name="Normal 3 3 2 4 2 7" xfId="53698" xr:uid="{00000000-0005-0000-0000-0000589E0000}"/>
    <cellStyle name="Normal 3 3 2 4 2 8" xfId="53699" xr:uid="{00000000-0005-0000-0000-0000599E0000}"/>
    <cellStyle name="Normal 3 3 2 4 2 9" xfId="53700" xr:uid="{00000000-0005-0000-0000-00005A9E0000}"/>
    <cellStyle name="Normal 3 3 2 4 3" xfId="4451" xr:uid="{00000000-0005-0000-0000-00005B9E0000}"/>
    <cellStyle name="Normal 3 3 2 4 3 2" xfId="53701" xr:uid="{00000000-0005-0000-0000-00005C9E0000}"/>
    <cellStyle name="Normal 3 3 2 4 3 2 2" xfId="53702" xr:uid="{00000000-0005-0000-0000-00005D9E0000}"/>
    <cellStyle name="Normal 3 3 2 4 3 2 3" xfId="53703" xr:uid="{00000000-0005-0000-0000-00005E9E0000}"/>
    <cellStyle name="Normal 3 3 2 4 3 3" xfId="53704" xr:uid="{00000000-0005-0000-0000-00005F9E0000}"/>
    <cellStyle name="Normal 3 3 2 4 3 3 2" xfId="53705" xr:uid="{00000000-0005-0000-0000-0000609E0000}"/>
    <cellStyle name="Normal 3 3 2 4 3 3 3" xfId="53706" xr:uid="{00000000-0005-0000-0000-0000619E0000}"/>
    <cellStyle name="Normal 3 3 2 4 3 4" xfId="53707" xr:uid="{00000000-0005-0000-0000-0000629E0000}"/>
    <cellStyle name="Normal 3 3 2 4 3 5" xfId="53708" xr:uid="{00000000-0005-0000-0000-0000639E0000}"/>
    <cellStyle name="Normal 3 3 2 4 3 6" xfId="53709" xr:uid="{00000000-0005-0000-0000-0000649E0000}"/>
    <cellStyle name="Normal 3 3 2 4 3 7" xfId="53710" xr:uid="{00000000-0005-0000-0000-0000659E0000}"/>
    <cellStyle name="Normal 3 3 2 4 3 8" xfId="53711" xr:uid="{00000000-0005-0000-0000-0000669E0000}"/>
    <cellStyle name="Normal 3 3 2 4 4" xfId="53712" xr:uid="{00000000-0005-0000-0000-0000679E0000}"/>
    <cellStyle name="Normal 3 3 2 4 4 2" xfId="53713" xr:uid="{00000000-0005-0000-0000-0000689E0000}"/>
    <cellStyle name="Normal 3 3 2 4 4 2 2" xfId="59764" xr:uid="{00000000-0005-0000-0000-0000699E0000}"/>
    <cellStyle name="Normal 3 3 2 4 4 2 3" xfId="59765" xr:uid="{00000000-0005-0000-0000-00006A9E0000}"/>
    <cellStyle name="Normal 3 3 2 4 4 3" xfId="53714" xr:uid="{00000000-0005-0000-0000-00006B9E0000}"/>
    <cellStyle name="Normal 3 3 2 4 4 3 2" xfId="59766" xr:uid="{00000000-0005-0000-0000-00006C9E0000}"/>
    <cellStyle name="Normal 3 3 2 4 4 4" xfId="53715" xr:uid="{00000000-0005-0000-0000-00006D9E0000}"/>
    <cellStyle name="Normal 3 3 2 4 5" xfId="53716" xr:uid="{00000000-0005-0000-0000-00006E9E0000}"/>
    <cellStyle name="Normal 3 3 2 4 5 2" xfId="53717" xr:uid="{00000000-0005-0000-0000-00006F9E0000}"/>
    <cellStyle name="Normal 3 3 2 4 5 3" xfId="53718" xr:uid="{00000000-0005-0000-0000-0000709E0000}"/>
    <cellStyle name="Normal 3 3 2 4 6" xfId="53719" xr:uid="{00000000-0005-0000-0000-0000719E0000}"/>
    <cellStyle name="Normal 3 3 2 4 6 2" xfId="53720" xr:uid="{00000000-0005-0000-0000-0000729E0000}"/>
    <cellStyle name="Normal 3 3 2 4 6 3" xfId="53721" xr:uid="{00000000-0005-0000-0000-0000739E0000}"/>
    <cellStyle name="Normal 3 3 2 4 7" xfId="53722" xr:uid="{00000000-0005-0000-0000-0000749E0000}"/>
    <cellStyle name="Normal 3 3 2 4 8" xfId="53723" xr:uid="{00000000-0005-0000-0000-0000759E0000}"/>
    <cellStyle name="Normal 3 3 2 4 9" xfId="53724" xr:uid="{00000000-0005-0000-0000-0000769E0000}"/>
    <cellStyle name="Normal 3 3 2 5" xfId="3142" xr:uid="{00000000-0005-0000-0000-0000779E0000}"/>
    <cellStyle name="Normal 3 3 2 5 10" xfId="53725" xr:uid="{00000000-0005-0000-0000-0000789E0000}"/>
    <cellStyle name="Normal 3 3 2 5 11" xfId="53726" xr:uid="{00000000-0005-0000-0000-0000799E0000}"/>
    <cellStyle name="Normal 3 3 2 5 2" xfId="4453" xr:uid="{00000000-0005-0000-0000-00007A9E0000}"/>
    <cellStyle name="Normal 3 3 2 5 2 2" xfId="53727" xr:uid="{00000000-0005-0000-0000-00007B9E0000}"/>
    <cellStyle name="Normal 3 3 2 5 2 2 2" xfId="53728" xr:uid="{00000000-0005-0000-0000-00007C9E0000}"/>
    <cellStyle name="Normal 3 3 2 5 2 2 3" xfId="53729" xr:uid="{00000000-0005-0000-0000-00007D9E0000}"/>
    <cellStyle name="Normal 3 3 2 5 2 2 4" xfId="59767" xr:uid="{00000000-0005-0000-0000-00007E9E0000}"/>
    <cellStyle name="Normal 3 3 2 5 2 3" xfId="53730" xr:uid="{00000000-0005-0000-0000-00007F9E0000}"/>
    <cellStyle name="Normal 3 3 2 5 2 3 2" xfId="53731" xr:uid="{00000000-0005-0000-0000-0000809E0000}"/>
    <cellStyle name="Normal 3 3 2 5 2 3 3" xfId="53732" xr:uid="{00000000-0005-0000-0000-0000819E0000}"/>
    <cellStyle name="Normal 3 3 2 5 2 4" xfId="53733" xr:uid="{00000000-0005-0000-0000-0000829E0000}"/>
    <cellStyle name="Normal 3 3 2 5 2 5" xfId="53734" xr:uid="{00000000-0005-0000-0000-0000839E0000}"/>
    <cellStyle name="Normal 3 3 2 5 2 6" xfId="53735" xr:uid="{00000000-0005-0000-0000-0000849E0000}"/>
    <cellStyle name="Normal 3 3 2 5 2 7" xfId="53736" xr:uid="{00000000-0005-0000-0000-0000859E0000}"/>
    <cellStyle name="Normal 3 3 2 5 2 8" xfId="53737" xr:uid="{00000000-0005-0000-0000-0000869E0000}"/>
    <cellStyle name="Normal 3 3 2 5 3" xfId="53738" xr:uid="{00000000-0005-0000-0000-0000879E0000}"/>
    <cellStyle name="Normal 3 3 2 5 3 2" xfId="53739" xr:uid="{00000000-0005-0000-0000-0000889E0000}"/>
    <cellStyle name="Normal 3 3 2 5 3 2 2" xfId="59768" xr:uid="{00000000-0005-0000-0000-0000899E0000}"/>
    <cellStyle name="Normal 3 3 2 5 3 2 3" xfId="59769" xr:uid="{00000000-0005-0000-0000-00008A9E0000}"/>
    <cellStyle name="Normal 3 3 2 5 3 3" xfId="53740" xr:uid="{00000000-0005-0000-0000-00008B9E0000}"/>
    <cellStyle name="Normal 3 3 2 5 3 4" xfId="53741" xr:uid="{00000000-0005-0000-0000-00008C9E0000}"/>
    <cellStyle name="Normal 3 3 2 5 3 5" xfId="59770" xr:uid="{00000000-0005-0000-0000-00008D9E0000}"/>
    <cellStyle name="Normal 3 3 2 5 3 6" xfId="59771" xr:uid="{00000000-0005-0000-0000-00008E9E0000}"/>
    <cellStyle name="Normal 3 3 2 5 4" xfId="53742" xr:uid="{00000000-0005-0000-0000-00008F9E0000}"/>
    <cellStyle name="Normal 3 3 2 5 4 2" xfId="53743" xr:uid="{00000000-0005-0000-0000-0000909E0000}"/>
    <cellStyle name="Normal 3 3 2 5 4 3" xfId="53744" xr:uid="{00000000-0005-0000-0000-0000919E0000}"/>
    <cellStyle name="Normal 3 3 2 5 5" xfId="53745" xr:uid="{00000000-0005-0000-0000-0000929E0000}"/>
    <cellStyle name="Normal 3 3 2 5 5 2" xfId="53746" xr:uid="{00000000-0005-0000-0000-0000939E0000}"/>
    <cellStyle name="Normal 3 3 2 5 5 3" xfId="53747" xr:uid="{00000000-0005-0000-0000-0000949E0000}"/>
    <cellStyle name="Normal 3 3 2 5 6" xfId="53748" xr:uid="{00000000-0005-0000-0000-0000959E0000}"/>
    <cellStyle name="Normal 3 3 2 5 6 2" xfId="53749" xr:uid="{00000000-0005-0000-0000-0000969E0000}"/>
    <cellStyle name="Normal 3 3 2 5 6 3" xfId="53750" xr:uid="{00000000-0005-0000-0000-0000979E0000}"/>
    <cellStyle name="Normal 3 3 2 5 7" xfId="53751" xr:uid="{00000000-0005-0000-0000-0000989E0000}"/>
    <cellStyle name="Normal 3 3 2 5 8" xfId="53752" xr:uid="{00000000-0005-0000-0000-0000999E0000}"/>
    <cellStyle name="Normal 3 3 2 5 9" xfId="53753" xr:uid="{00000000-0005-0000-0000-00009A9E0000}"/>
    <cellStyle name="Normal 3 3 2 6" xfId="3143" xr:uid="{00000000-0005-0000-0000-00009B9E0000}"/>
    <cellStyle name="Normal 3 3 2 6 2" xfId="53754" xr:uid="{00000000-0005-0000-0000-00009C9E0000}"/>
    <cellStyle name="Normal 3 3 2 6 2 2" xfId="59772" xr:uid="{00000000-0005-0000-0000-00009D9E0000}"/>
    <cellStyle name="Normal 3 3 2 6 3" xfId="53755" xr:uid="{00000000-0005-0000-0000-00009E9E0000}"/>
    <cellStyle name="Normal 3 3 2 6 4" xfId="53756" xr:uid="{00000000-0005-0000-0000-00009F9E0000}"/>
    <cellStyle name="Normal 3 3 2 6 5" xfId="59773" xr:uid="{00000000-0005-0000-0000-0000A09E0000}"/>
    <cellStyle name="Normal 3 3 2 7" xfId="4438" xr:uid="{00000000-0005-0000-0000-0000A19E0000}"/>
    <cellStyle name="Normal 3 3 2 7 2" xfId="53757" xr:uid="{00000000-0005-0000-0000-0000A29E0000}"/>
    <cellStyle name="Normal 3 3 2 7 2 2" xfId="53758" xr:uid="{00000000-0005-0000-0000-0000A39E0000}"/>
    <cellStyle name="Normal 3 3 2 7 2 3" xfId="53759" xr:uid="{00000000-0005-0000-0000-0000A49E0000}"/>
    <cellStyle name="Normal 3 3 2 7 3" xfId="53760" xr:uid="{00000000-0005-0000-0000-0000A59E0000}"/>
    <cellStyle name="Normal 3 3 2 7 3 2" xfId="53761" xr:uid="{00000000-0005-0000-0000-0000A69E0000}"/>
    <cellStyle name="Normal 3 3 2 7 3 3" xfId="53762" xr:uid="{00000000-0005-0000-0000-0000A79E0000}"/>
    <cellStyle name="Normal 3 3 2 7 4" xfId="53763" xr:uid="{00000000-0005-0000-0000-0000A89E0000}"/>
    <cellStyle name="Normal 3 3 2 7 5" xfId="53764" xr:uid="{00000000-0005-0000-0000-0000A99E0000}"/>
    <cellStyle name="Normal 3 3 2 7 6" xfId="53765" xr:uid="{00000000-0005-0000-0000-0000AA9E0000}"/>
    <cellStyle name="Normal 3 3 2 7 7" xfId="53766" xr:uid="{00000000-0005-0000-0000-0000AB9E0000}"/>
    <cellStyle name="Normal 3 3 2 7 8" xfId="53767" xr:uid="{00000000-0005-0000-0000-0000AC9E0000}"/>
    <cellStyle name="Normal 3 3 2 8" xfId="3127" xr:uid="{00000000-0005-0000-0000-0000AD9E0000}"/>
    <cellStyle name="Normal 3 3 2 8 2" xfId="53768" xr:uid="{00000000-0005-0000-0000-0000AE9E0000}"/>
    <cellStyle name="Normal 3 3 2 8 2 2" xfId="53769" xr:uid="{00000000-0005-0000-0000-0000AF9E0000}"/>
    <cellStyle name="Normal 3 3 2 8 2 3" xfId="53770" xr:uid="{00000000-0005-0000-0000-0000B09E0000}"/>
    <cellStyle name="Normal 3 3 2 8 3" xfId="53771" xr:uid="{00000000-0005-0000-0000-0000B19E0000}"/>
    <cellStyle name="Normal 3 3 2 8 3 2" xfId="53772" xr:uid="{00000000-0005-0000-0000-0000B29E0000}"/>
    <cellStyle name="Normal 3 3 2 8 3 3" xfId="53773" xr:uid="{00000000-0005-0000-0000-0000B39E0000}"/>
    <cellStyle name="Normal 3 3 2 8 4" xfId="53774" xr:uid="{00000000-0005-0000-0000-0000B49E0000}"/>
    <cellStyle name="Normal 3 3 2 8 5" xfId="53775" xr:uid="{00000000-0005-0000-0000-0000B59E0000}"/>
    <cellStyle name="Normal 3 3 2 8 6" xfId="53776" xr:uid="{00000000-0005-0000-0000-0000B69E0000}"/>
    <cellStyle name="Normal 3 3 2 8 7" xfId="53777" xr:uid="{00000000-0005-0000-0000-0000B79E0000}"/>
    <cellStyle name="Normal 3 3 2 8 8" xfId="53778" xr:uid="{00000000-0005-0000-0000-0000B89E0000}"/>
    <cellStyle name="Normal 3 3 2 9" xfId="53779" xr:uid="{00000000-0005-0000-0000-0000B99E0000}"/>
    <cellStyle name="Normal 3 3 2 9 2" xfId="53780" xr:uid="{00000000-0005-0000-0000-0000BA9E0000}"/>
    <cellStyle name="Normal 3 3 2 9 3" xfId="53781" xr:uid="{00000000-0005-0000-0000-0000BB9E0000}"/>
    <cellStyle name="Normal 3 3 2 9 4" xfId="59774" xr:uid="{00000000-0005-0000-0000-0000BC9E0000}"/>
    <cellStyle name="Normal 3 3 20" xfId="3144" xr:uid="{00000000-0005-0000-0000-0000BD9E0000}"/>
    <cellStyle name="Normal 3 3 20 2" xfId="33877" xr:uid="{00000000-0005-0000-0000-0000BE9E0000}"/>
    <cellStyle name="Normal 3 3 20 2 2" xfId="33878" xr:uid="{00000000-0005-0000-0000-0000BF9E0000}"/>
    <cellStyle name="Normal 3 3 20 2 2 2" xfId="33879" xr:uid="{00000000-0005-0000-0000-0000C09E0000}"/>
    <cellStyle name="Normal 3 3 20 2 2 3" xfId="33880" xr:uid="{00000000-0005-0000-0000-0000C19E0000}"/>
    <cellStyle name="Normal 3 3 20 2 3" xfId="33881" xr:uid="{00000000-0005-0000-0000-0000C29E0000}"/>
    <cellStyle name="Normal 3 3 20 2 4" xfId="33882" xr:uid="{00000000-0005-0000-0000-0000C39E0000}"/>
    <cellStyle name="Normal 3 3 20 3" xfId="33883" xr:uid="{00000000-0005-0000-0000-0000C49E0000}"/>
    <cellStyle name="Normal 3 3 20 3 2" xfId="33884" xr:uid="{00000000-0005-0000-0000-0000C59E0000}"/>
    <cellStyle name="Normal 3 3 20 3 3" xfId="33885" xr:uid="{00000000-0005-0000-0000-0000C69E0000}"/>
    <cellStyle name="Normal 3 3 20 4" xfId="33886" xr:uid="{00000000-0005-0000-0000-0000C79E0000}"/>
    <cellStyle name="Normal 3 3 21" xfId="3145" xr:uid="{00000000-0005-0000-0000-0000C89E0000}"/>
    <cellStyle name="Normal 3 3 21 2" xfId="33887" xr:uid="{00000000-0005-0000-0000-0000C99E0000}"/>
    <cellStyle name="Normal 3 3 21 2 2" xfId="33888" xr:uid="{00000000-0005-0000-0000-0000CA9E0000}"/>
    <cellStyle name="Normal 3 3 21 2 2 2" xfId="33889" xr:uid="{00000000-0005-0000-0000-0000CB9E0000}"/>
    <cellStyle name="Normal 3 3 21 2 2 3" xfId="33890" xr:uid="{00000000-0005-0000-0000-0000CC9E0000}"/>
    <cellStyle name="Normal 3 3 21 2 3" xfId="33891" xr:uid="{00000000-0005-0000-0000-0000CD9E0000}"/>
    <cellStyle name="Normal 3 3 21 2 4" xfId="33892" xr:uid="{00000000-0005-0000-0000-0000CE9E0000}"/>
    <cellStyle name="Normal 3 3 21 3" xfId="33893" xr:uid="{00000000-0005-0000-0000-0000CF9E0000}"/>
    <cellStyle name="Normal 3 3 21 3 2" xfId="33894" xr:uid="{00000000-0005-0000-0000-0000D09E0000}"/>
    <cellStyle name="Normal 3 3 21 3 3" xfId="33895" xr:uid="{00000000-0005-0000-0000-0000D19E0000}"/>
    <cellStyle name="Normal 3 3 21 4" xfId="33896" xr:uid="{00000000-0005-0000-0000-0000D29E0000}"/>
    <cellStyle name="Normal 3 3 22" xfId="3146" xr:uid="{00000000-0005-0000-0000-0000D39E0000}"/>
    <cellStyle name="Normal 3 3 22 2" xfId="33897" xr:uid="{00000000-0005-0000-0000-0000D49E0000}"/>
    <cellStyle name="Normal 3 3 22 2 2" xfId="33898" xr:uid="{00000000-0005-0000-0000-0000D59E0000}"/>
    <cellStyle name="Normal 3 3 22 2 2 2" xfId="33899" xr:uid="{00000000-0005-0000-0000-0000D69E0000}"/>
    <cellStyle name="Normal 3 3 22 2 2 3" xfId="33900" xr:uid="{00000000-0005-0000-0000-0000D79E0000}"/>
    <cellStyle name="Normal 3 3 22 2 3" xfId="33901" xr:uid="{00000000-0005-0000-0000-0000D89E0000}"/>
    <cellStyle name="Normal 3 3 22 2 4" xfId="33902" xr:uid="{00000000-0005-0000-0000-0000D99E0000}"/>
    <cellStyle name="Normal 3 3 22 3" xfId="33903" xr:uid="{00000000-0005-0000-0000-0000DA9E0000}"/>
    <cellStyle name="Normal 3 3 22 3 2" xfId="33904" xr:uid="{00000000-0005-0000-0000-0000DB9E0000}"/>
    <cellStyle name="Normal 3 3 22 3 3" xfId="33905" xr:uid="{00000000-0005-0000-0000-0000DC9E0000}"/>
    <cellStyle name="Normal 3 3 22 4" xfId="33906" xr:uid="{00000000-0005-0000-0000-0000DD9E0000}"/>
    <cellStyle name="Normal 3 3 23" xfId="3147" xr:uid="{00000000-0005-0000-0000-0000DE9E0000}"/>
    <cellStyle name="Normal 3 3 23 2" xfId="33907" xr:uid="{00000000-0005-0000-0000-0000DF9E0000}"/>
    <cellStyle name="Normal 3 3 23 2 2" xfId="33908" xr:uid="{00000000-0005-0000-0000-0000E09E0000}"/>
    <cellStyle name="Normal 3 3 23 2 2 2" xfId="33909" xr:uid="{00000000-0005-0000-0000-0000E19E0000}"/>
    <cellStyle name="Normal 3 3 23 2 2 3" xfId="33910" xr:uid="{00000000-0005-0000-0000-0000E29E0000}"/>
    <cellStyle name="Normal 3 3 23 2 3" xfId="33911" xr:uid="{00000000-0005-0000-0000-0000E39E0000}"/>
    <cellStyle name="Normal 3 3 23 2 4" xfId="33912" xr:uid="{00000000-0005-0000-0000-0000E49E0000}"/>
    <cellStyle name="Normal 3 3 23 3" xfId="33913" xr:uid="{00000000-0005-0000-0000-0000E59E0000}"/>
    <cellStyle name="Normal 3 3 23 3 2" xfId="33914" xr:uid="{00000000-0005-0000-0000-0000E69E0000}"/>
    <cellStyle name="Normal 3 3 23 3 3" xfId="33915" xr:uid="{00000000-0005-0000-0000-0000E79E0000}"/>
    <cellStyle name="Normal 3 3 23 4" xfId="33916" xr:uid="{00000000-0005-0000-0000-0000E89E0000}"/>
    <cellStyle name="Normal 3 3 24" xfId="3148" xr:uid="{00000000-0005-0000-0000-0000E99E0000}"/>
    <cellStyle name="Normal 3 3 24 2" xfId="33917" xr:uid="{00000000-0005-0000-0000-0000EA9E0000}"/>
    <cellStyle name="Normal 3 3 24 2 2" xfId="33918" xr:uid="{00000000-0005-0000-0000-0000EB9E0000}"/>
    <cellStyle name="Normal 3 3 24 2 3" xfId="33919" xr:uid="{00000000-0005-0000-0000-0000EC9E0000}"/>
    <cellStyle name="Normal 3 3 24 3" xfId="33920" xr:uid="{00000000-0005-0000-0000-0000ED9E0000}"/>
    <cellStyle name="Normal 3 3 24 4" xfId="33921" xr:uid="{00000000-0005-0000-0000-0000EE9E0000}"/>
    <cellStyle name="Normal 3 3 25" xfId="4437" xr:uid="{00000000-0005-0000-0000-0000EF9E0000}"/>
    <cellStyle name="Normal 3 3 25 2" xfId="33922" xr:uid="{00000000-0005-0000-0000-0000F09E0000}"/>
    <cellStyle name="Normal 3 3 25 2 2" xfId="53782" xr:uid="{00000000-0005-0000-0000-0000F19E0000}"/>
    <cellStyle name="Normal 3 3 25 2 3" xfId="53783" xr:uid="{00000000-0005-0000-0000-0000F29E0000}"/>
    <cellStyle name="Normal 3 3 25 3" xfId="33923" xr:uid="{00000000-0005-0000-0000-0000F39E0000}"/>
    <cellStyle name="Normal 3 3 25 3 2" xfId="53784" xr:uid="{00000000-0005-0000-0000-0000F49E0000}"/>
    <cellStyle name="Normal 3 3 25 3 3" xfId="53785" xr:uid="{00000000-0005-0000-0000-0000F59E0000}"/>
    <cellStyle name="Normal 3 3 25 4" xfId="53786" xr:uid="{00000000-0005-0000-0000-0000F69E0000}"/>
    <cellStyle name="Normal 3 3 25 5" xfId="53787" xr:uid="{00000000-0005-0000-0000-0000F79E0000}"/>
    <cellStyle name="Normal 3 3 25 6" xfId="53788" xr:uid="{00000000-0005-0000-0000-0000F89E0000}"/>
    <cellStyle name="Normal 3 3 25 7" xfId="53789" xr:uid="{00000000-0005-0000-0000-0000F99E0000}"/>
    <cellStyle name="Normal 3 3 25 8" xfId="53790" xr:uid="{00000000-0005-0000-0000-0000FA9E0000}"/>
    <cellStyle name="Normal 3 3 26" xfId="3116" xr:uid="{00000000-0005-0000-0000-0000FB9E0000}"/>
    <cellStyle name="Normal 3 3 26 2" xfId="53791" xr:uid="{00000000-0005-0000-0000-0000FC9E0000}"/>
    <cellStyle name="Normal 3 3 26 2 2" xfId="53792" xr:uid="{00000000-0005-0000-0000-0000FD9E0000}"/>
    <cellStyle name="Normal 3 3 26 2 3" xfId="53793" xr:uid="{00000000-0005-0000-0000-0000FE9E0000}"/>
    <cellStyle name="Normal 3 3 26 3" xfId="53794" xr:uid="{00000000-0005-0000-0000-0000FF9E0000}"/>
    <cellStyle name="Normal 3 3 26 3 2" xfId="53795" xr:uid="{00000000-0005-0000-0000-0000009F0000}"/>
    <cellStyle name="Normal 3 3 26 3 3" xfId="53796" xr:uid="{00000000-0005-0000-0000-0000019F0000}"/>
    <cellStyle name="Normal 3 3 26 4" xfId="53797" xr:uid="{00000000-0005-0000-0000-0000029F0000}"/>
    <cellStyle name="Normal 3 3 26 5" xfId="53798" xr:uid="{00000000-0005-0000-0000-0000039F0000}"/>
    <cellStyle name="Normal 3 3 26 6" xfId="53799" xr:uid="{00000000-0005-0000-0000-0000049F0000}"/>
    <cellStyle name="Normal 3 3 26 7" xfId="53800" xr:uid="{00000000-0005-0000-0000-0000059F0000}"/>
    <cellStyle name="Normal 3 3 26 8" xfId="53801" xr:uid="{00000000-0005-0000-0000-0000069F0000}"/>
    <cellStyle name="Normal 3 3 27" xfId="33924" xr:uid="{00000000-0005-0000-0000-0000079F0000}"/>
    <cellStyle name="Normal 3 3 27 2" xfId="53802" xr:uid="{00000000-0005-0000-0000-0000089F0000}"/>
    <cellStyle name="Normal 3 3 27 3" xfId="53803" xr:uid="{00000000-0005-0000-0000-0000099F0000}"/>
    <cellStyle name="Normal 3 3 28" xfId="53804" xr:uid="{00000000-0005-0000-0000-00000A9F0000}"/>
    <cellStyle name="Normal 3 3 28 2" xfId="53805" xr:uid="{00000000-0005-0000-0000-00000B9F0000}"/>
    <cellStyle name="Normal 3 3 28 3" xfId="53806" xr:uid="{00000000-0005-0000-0000-00000C9F0000}"/>
    <cellStyle name="Normal 3 3 29" xfId="53807" xr:uid="{00000000-0005-0000-0000-00000D9F0000}"/>
    <cellStyle name="Normal 3 3 29 2" xfId="53808" xr:uid="{00000000-0005-0000-0000-00000E9F0000}"/>
    <cellStyle name="Normal 3 3 29 3" xfId="53809" xr:uid="{00000000-0005-0000-0000-00000F9F0000}"/>
    <cellStyle name="Normal 3 3 3" xfId="258" xr:uid="{00000000-0005-0000-0000-0000109F0000}"/>
    <cellStyle name="Normal 3 3 3 10" xfId="53810" xr:uid="{00000000-0005-0000-0000-0000119F0000}"/>
    <cellStyle name="Normal 3 3 3 11" xfId="53811" xr:uid="{00000000-0005-0000-0000-0000129F0000}"/>
    <cellStyle name="Normal 3 3 3 12" xfId="53812" xr:uid="{00000000-0005-0000-0000-0000139F0000}"/>
    <cellStyle name="Normal 3 3 3 2" xfId="3150" xr:uid="{00000000-0005-0000-0000-0000149F0000}"/>
    <cellStyle name="Normal 3 3 3 2 10" xfId="53813" xr:uid="{00000000-0005-0000-0000-0000159F0000}"/>
    <cellStyle name="Normal 3 3 3 2 11" xfId="53814" xr:uid="{00000000-0005-0000-0000-0000169F0000}"/>
    <cellStyle name="Normal 3 3 3 2 2" xfId="3151" xr:uid="{00000000-0005-0000-0000-0000179F0000}"/>
    <cellStyle name="Normal 3 3 3 2 2 10" xfId="53815" xr:uid="{00000000-0005-0000-0000-0000189F0000}"/>
    <cellStyle name="Normal 3 3 3 2 2 11" xfId="53816" xr:uid="{00000000-0005-0000-0000-0000199F0000}"/>
    <cellStyle name="Normal 3 3 3 2 2 2" xfId="3152" xr:uid="{00000000-0005-0000-0000-00001A9F0000}"/>
    <cellStyle name="Normal 3 3 3 2 2 2 2" xfId="4457" xr:uid="{00000000-0005-0000-0000-00001B9F0000}"/>
    <cellStyle name="Normal 3 3 3 2 2 2 2 2" xfId="53817" xr:uid="{00000000-0005-0000-0000-00001C9F0000}"/>
    <cellStyle name="Normal 3 3 3 2 2 2 2 2 2" xfId="53818" xr:uid="{00000000-0005-0000-0000-00001D9F0000}"/>
    <cellStyle name="Normal 3 3 3 2 2 2 2 2 3" xfId="53819" xr:uid="{00000000-0005-0000-0000-00001E9F0000}"/>
    <cellStyle name="Normal 3 3 3 2 2 2 2 3" xfId="53820" xr:uid="{00000000-0005-0000-0000-00001F9F0000}"/>
    <cellStyle name="Normal 3 3 3 2 2 2 2 3 2" xfId="53821" xr:uid="{00000000-0005-0000-0000-0000209F0000}"/>
    <cellStyle name="Normal 3 3 3 2 2 2 2 3 3" xfId="53822" xr:uid="{00000000-0005-0000-0000-0000219F0000}"/>
    <cellStyle name="Normal 3 3 3 2 2 2 2 4" xfId="53823" xr:uid="{00000000-0005-0000-0000-0000229F0000}"/>
    <cellStyle name="Normal 3 3 3 2 2 2 2 5" xfId="53824" xr:uid="{00000000-0005-0000-0000-0000239F0000}"/>
    <cellStyle name="Normal 3 3 3 2 2 2 2 6" xfId="53825" xr:uid="{00000000-0005-0000-0000-0000249F0000}"/>
    <cellStyle name="Normal 3 3 3 2 2 2 2 7" xfId="53826" xr:uid="{00000000-0005-0000-0000-0000259F0000}"/>
    <cellStyle name="Normal 3 3 3 2 2 2 2 8" xfId="53827" xr:uid="{00000000-0005-0000-0000-0000269F0000}"/>
    <cellStyle name="Normal 3 3 3 2 2 2 3" xfId="53828" xr:uid="{00000000-0005-0000-0000-0000279F0000}"/>
    <cellStyle name="Normal 3 3 3 2 2 2 3 2" xfId="53829" xr:uid="{00000000-0005-0000-0000-0000289F0000}"/>
    <cellStyle name="Normal 3 3 3 2 2 2 3 2 2" xfId="59775" xr:uid="{00000000-0005-0000-0000-0000299F0000}"/>
    <cellStyle name="Normal 3 3 3 2 2 2 3 2 3" xfId="59776" xr:uid="{00000000-0005-0000-0000-00002A9F0000}"/>
    <cellStyle name="Normal 3 3 3 2 2 2 3 3" xfId="53830" xr:uid="{00000000-0005-0000-0000-00002B9F0000}"/>
    <cellStyle name="Normal 3 3 3 2 2 2 3 3 2" xfId="59777" xr:uid="{00000000-0005-0000-0000-00002C9F0000}"/>
    <cellStyle name="Normal 3 3 3 2 2 2 3 4" xfId="53831" xr:uid="{00000000-0005-0000-0000-00002D9F0000}"/>
    <cellStyle name="Normal 3 3 3 2 2 2 4" xfId="53832" xr:uid="{00000000-0005-0000-0000-00002E9F0000}"/>
    <cellStyle name="Normal 3 3 3 2 2 2 4 2" xfId="53833" xr:uid="{00000000-0005-0000-0000-00002F9F0000}"/>
    <cellStyle name="Normal 3 3 3 2 2 2 4 3" xfId="53834" xr:uid="{00000000-0005-0000-0000-0000309F0000}"/>
    <cellStyle name="Normal 3 3 3 2 2 2 5" xfId="53835" xr:uid="{00000000-0005-0000-0000-0000319F0000}"/>
    <cellStyle name="Normal 3 3 3 2 2 2 6" xfId="53836" xr:uid="{00000000-0005-0000-0000-0000329F0000}"/>
    <cellStyle name="Normal 3 3 3 2 2 2 7" xfId="53837" xr:uid="{00000000-0005-0000-0000-0000339F0000}"/>
    <cellStyle name="Normal 3 3 3 2 2 2 8" xfId="53838" xr:uid="{00000000-0005-0000-0000-0000349F0000}"/>
    <cellStyle name="Normal 3 3 3 2 2 2 9" xfId="53839" xr:uid="{00000000-0005-0000-0000-0000359F0000}"/>
    <cellStyle name="Normal 3 3 3 2 2 3" xfId="4456" xr:uid="{00000000-0005-0000-0000-0000369F0000}"/>
    <cellStyle name="Normal 3 3 3 2 2 3 2" xfId="53840" xr:uid="{00000000-0005-0000-0000-0000379F0000}"/>
    <cellStyle name="Normal 3 3 3 2 2 3 2 2" xfId="53841" xr:uid="{00000000-0005-0000-0000-0000389F0000}"/>
    <cellStyle name="Normal 3 3 3 2 2 3 2 3" xfId="53842" xr:uid="{00000000-0005-0000-0000-0000399F0000}"/>
    <cellStyle name="Normal 3 3 3 2 2 3 3" xfId="53843" xr:uid="{00000000-0005-0000-0000-00003A9F0000}"/>
    <cellStyle name="Normal 3 3 3 2 2 3 3 2" xfId="53844" xr:uid="{00000000-0005-0000-0000-00003B9F0000}"/>
    <cellStyle name="Normal 3 3 3 2 2 3 3 3" xfId="53845" xr:uid="{00000000-0005-0000-0000-00003C9F0000}"/>
    <cellStyle name="Normal 3 3 3 2 2 3 4" xfId="53846" xr:uid="{00000000-0005-0000-0000-00003D9F0000}"/>
    <cellStyle name="Normal 3 3 3 2 2 3 5" xfId="53847" xr:uid="{00000000-0005-0000-0000-00003E9F0000}"/>
    <cellStyle name="Normal 3 3 3 2 2 3 6" xfId="53848" xr:uid="{00000000-0005-0000-0000-00003F9F0000}"/>
    <cellStyle name="Normal 3 3 3 2 2 3 7" xfId="53849" xr:uid="{00000000-0005-0000-0000-0000409F0000}"/>
    <cellStyle name="Normal 3 3 3 2 2 3 8" xfId="53850" xr:uid="{00000000-0005-0000-0000-0000419F0000}"/>
    <cellStyle name="Normal 3 3 3 2 2 4" xfId="53851" xr:uid="{00000000-0005-0000-0000-0000429F0000}"/>
    <cellStyle name="Normal 3 3 3 2 2 4 2" xfId="53852" xr:uid="{00000000-0005-0000-0000-0000439F0000}"/>
    <cellStyle name="Normal 3 3 3 2 2 4 2 2" xfId="59778" xr:uid="{00000000-0005-0000-0000-0000449F0000}"/>
    <cellStyle name="Normal 3 3 3 2 2 4 2 3" xfId="59779" xr:uid="{00000000-0005-0000-0000-0000459F0000}"/>
    <cellStyle name="Normal 3 3 3 2 2 4 3" xfId="53853" xr:uid="{00000000-0005-0000-0000-0000469F0000}"/>
    <cellStyle name="Normal 3 3 3 2 2 4 3 2" xfId="59780" xr:uid="{00000000-0005-0000-0000-0000479F0000}"/>
    <cellStyle name="Normal 3 3 3 2 2 4 4" xfId="53854" xr:uid="{00000000-0005-0000-0000-0000489F0000}"/>
    <cellStyle name="Normal 3 3 3 2 2 5" xfId="53855" xr:uid="{00000000-0005-0000-0000-0000499F0000}"/>
    <cellStyle name="Normal 3 3 3 2 2 5 2" xfId="53856" xr:uid="{00000000-0005-0000-0000-00004A9F0000}"/>
    <cellStyle name="Normal 3 3 3 2 2 5 3" xfId="53857" xr:uid="{00000000-0005-0000-0000-00004B9F0000}"/>
    <cellStyle name="Normal 3 3 3 2 2 6" xfId="53858" xr:uid="{00000000-0005-0000-0000-00004C9F0000}"/>
    <cellStyle name="Normal 3 3 3 2 2 6 2" xfId="53859" xr:uid="{00000000-0005-0000-0000-00004D9F0000}"/>
    <cellStyle name="Normal 3 3 3 2 2 6 3" xfId="53860" xr:uid="{00000000-0005-0000-0000-00004E9F0000}"/>
    <cellStyle name="Normal 3 3 3 2 2 7" xfId="53861" xr:uid="{00000000-0005-0000-0000-00004F9F0000}"/>
    <cellStyle name="Normal 3 3 3 2 2 8" xfId="53862" xr:uid="{00000000-0005-0000-0000-0000509F0000}"/>
    <cellStyle name="Normal 3 3 3 2 2 9" xfId="53863" xr:uid="{00000000-0005-0000-0000-0000519F0000}"/>
    <cellStyle name="Normal 3 3 3 2 3" xfId="3153" xr:uid="{00000000-0005-0000-0000-0000529F0000}"/>
    <cellStyle name="Normal 3 3 3 2 3 10" xfId="53864" xr:uid="{00000000-0005-0000-0000-0000539F0000}"/>
    <cellStyle name="Normal 3 3 3 2 3 2" xfId="4458" xr:uid="{00000000-0005-0000-0000-0000549F0000}"/>
    <cellStyle name="Normal 3 3 3 2 3 2 2" xfId="53865" xr:uid="{00000000-0005-0000-0000-0000559F0000}"/>
    <cellStyle name="Normal 3 3 3 2 3 2 2 2" xfId="53866" xr:uid="{00000000-0005-0000-0000-0000569F0000}"/>
    <cellStyle name="Normal 3 3 3 2 3 2 2 3" xfId="53867" xr:uid="{00000000-0005-0000-0000-0000579F0000}"/>
    <cellStyle name="Normal 3 3 3 2 3 2 2 4" xfId="59781" xr:uid="{00000000-0005-0000-0000-0000589F0000}"/>
    <cellStyle name="Normal 3 3 3 2 3 2 3" xfId="53868" xr:uid="{00000000-0005-0000-0000-0000599F0000}"/>
    <cellStyle name="Normal 3 3 3 2 3 2 3 2" xfId="53869" xr:uid="{00000000-0005-0000-0000-00005A9F0000}"/>
    <cellStyle name="Normal 3 3 3 2 3 2 3 3" xfId="53870" xr:uid="{00000000-0005-0000-0000-00005B9F0000}"/>
    <cellStyle name="Normal 3 3 3 2 3 2 4" xfId="53871" xr:uid="{00000000-0005-0000-0000-00005C9F0000}"/>
    <cellStyle name="Normal 3 3 3 2 3 2 5" xfId="53872" xr:uid="{00000000-0005-0000-0000-00005D9F0000}"/>
    <cellStyle name="Normal 3 3 3 2 3 2 6" xfId="53873" xr:uid="{00000000-0005-0000-0000-00005E9F0000}"/>
    <cellStyle name="Normal 3 3 3 2 3 2 7" xfId="53874" xr:uid="{00000000-0005-0000-0000-00005F9F0000}"/>
    <cellStyle name="Normal 3 3 3 2 3 2 8" xfId="53875" xr:uid="{00000000-0005-0000-0000-0000609F0000}"/>
    <cellStyle name="Normal 3 3 3 2 3 3" xfId="53876" xr:uid="{00000000-0005-0000-0000-0000619F0000}"/>
    <cellStyle name="Normal 3 3 3 2 3 3 2" xfId="53877" xr:uid="{00000000-0005-0000-0000-0000629F0000}"/>
    <cellStyle name="Normal 3 3 3 2 3 3 2 2" xfId="59782" xr:uid="{00000000-0005-0000-0000-0000639F0000}"/>
    <cellStyle name="Normal 3 3 3 2 3 3 2 3" xfId="59783" xr:uid="{00000000-0005-0000-0000-0000649F0000}"/>
    <cellStyle name="Normal 3 3 3 2 3 3 3" xfId="53878" xr:uid="{00000000-0005-0000-0000-0000659F0000}"/>
    <cellStyle name="Normal 3 3 3 2 3 3 4" xfId="53879" xr:uid="{00000000-0005-0000-0000-0000669F0000}"/>
    <cellStyle name="Normal 3 3 3 2 3 3 5" xfId="59784" xr:uid="{00000000-0005-0000-0000-0000679F0000}"/>
    <cellStyle name="Normal 3 3 3 2 3 3 6" xfId="59785" xr:uid="{00000000-0005-0000-0000-0000689F0000}"/>
    <cellStyle name="Normal 3 3 3 2 3 4" xfId="53880" xr:uid="{00000000-0005-0000-0000-0000699F0000}"/>
    <cellStyle name="Normal 3 3 3 2 3 4 2" xfId="53881" xr:uid="{00000000-0005-0000-0000-00006A9F0000}"/>
    <cellStyle name="Normal 3 3 3 2 3 4 3" xfId="53882" xr:uid="{00000000-0005-0000-0000-00006B9F0000}"/>
    <cellStyle name="Normal 3 3 3 2 3 5" xfId="53883" xr:uid="{00000000-0005-0000-0000-00006C9F0000}"/>
    <cellStyle name="Normal 3 3 3 2 3 5 2" xfId="53884" xr:uid="{00000000-0005-0000-0000-00006D9F0000}"/>
    <cellStyle name="Normal 3 3 3 2 3 5 3" xfId="53885" xr:uid="{00000000-0005-0000-0000-00006E9F0000}"/>
    <cellStyle name="Normal 3 3 3 2 3 6" xfId="53886" xr:uid="{00000000-0005-0000-0000-00006F9F0000}"/>
    <cellStyle name="Normal 3 3 3 2 3 7" xfId="53887" xr:uid="{00000000-0005-0000-0000-0000709F0000}"/>
    <cellStyle name="Normal 3 3 3 2 3 8" xfId="53888" xr:uid="{00000000-0005-0000-0000-0000719F0000}"/>
    <cellStyle name="Normal 3 3 3 2 3 9" xfId="53889" xr:uid="{00000000-0005-0000-0000-0000729F0000}"/>
    <cellStyle name="Normal 3 3 3 2 4" xfId="4455" xr:uid="{00000000-0005-0000-0000-0000739F0000}"/>
    <cellStyle name="Normal 3 3 3 2 4 2" xfId="53890" xr:uid="{00000000-0005-0000-0000-0000749F0000}"/>
    <cellStyle name="Normal 3 3 3 2 4 2 2" xfId="53891" xr:uid="{00000000-0005-0000-0000-0000759F0000}"/>
    <cellStyle name="Normal 3 3 3 2 4 2 3" xfId="53892" xr:uid="{00000000-0005-0000-0000-0000769F0000}"/>
    <cellStyle name="Normal 3 3 3 2 4 2 4" xfId="59786" xr:uid="{00000000-0005-0000-0000-0000779F0000}"/>
    <cellStyle name="Normal 3 3 3 2 4 3" xfId="53893" xr:uid="{00000000-0005-0000-0000-0000789F0000}"/>
    <cellStyle name="Normal 3 3 3 2 4 3 2" xfId="53894" xr:uid="{00000000-0005-0000-0000-0000799F0000}"/>
    <cellStyle name="Normal 3 3 3 2 4 3 3" xfId="53895" xr:uid="{00000000-0005-0000-0000-00007A9F0000}"/>
    <cellStyle name="Normal 3 3 3 2 4 4" xfId="53896" xr:uid="{00000000-0005-0000-0000-00007B9F0000}"/>
    <cellStyle name="Normal 3 3 3 2 4 5" xfId="53897" xr:uid="{00000000-0005-0000-0000-00007C9F0000}"/>
    <cellStyle name="Normal 3 3 3 2 4 6" xfId="53898" xr:uid="{00000000-0005-0000-0000-00007D9F0000}"/>
    <cellStyle name="Normal 3 3 3 2 4 7" xfId="53899" xr:uid="{00000000-0005-0000-0000-00007E9F0000}"/>
    <cellStyle name="Normal 3 3 3 2 4 8" xfId="53900" xr:uid="{00000000-0005-0000-0000-00007F9F0000}"/>
    <cellStyle name="Normal 3 3 3 2 5" xfId="53901" xr:uid="{00000000-0005-0000-0000-0000809F0000}"/>
    <cellStyle name="Normal 3 3 3 2 5 2" xfId="53902" xr:uid="{00000000-0005-0000-0000-0000819F0000}"/>
    <cellStyle name="Normal 3 3 3 2 5 2 2" xfId="59787" xr:uid="{00000000-0005-0000-0000-0000829F0000}"/>
    <cellStyle name="Normal 3 3 3 2 5 2 3" xfId="59788" xr:uid="{00000000-0005-0000-0000-0000839F0000}"/>
    <cellStyle name="Normal 3 3 3 2 5 3" xfId="53903" xr:uid="{00000000-0005-0000-0000-0000849F0000}"/>
    <cellStyle name="Normal 3 3 3 2 5 4" xfId="53904" xr:uid="{00000000-0005-0000-0000-0000859F0000}"/>
    <cellStyle name="Normal 3 3 3 2 5 5" xfId="59789" xr:uid="{00000000-0005-0000-0000-0000869F0000}"/>
    <cellStyle name="Normal 3 3 3 2 5 6" xfId="59790" xr:uid="{00000000-0005-0000-0000-0000879F0000}"/>
    <cellStyle name="Normal 3 3 3 2 6" xfId="53905" xr:uid="{00000000-0005-0000-0000-0000889F0000}"/>
    <cellStyle name="Normal 3 3 3 2 6 2" xfId="53906" xr:uid="{00000000-0005-0000-0000-0000899F0000}"/>
    <cellStyle name="Normal 3 3 3 2 6 3" xfId="53907" xr:uid="{00000000-0005-0000-0000-00008A9F0000}"/>
    <cellStyle name="Normal 3 3 3 2 7" xfId="53908" xr:uid="{00000000-0005-0000-0000-00008B9F0000}"/>
    <cellStyle name="Normal 3 3 3 2 7 2" xfId="53909" xr:uid="{00000000-0005-0000-0000-00008C9F0000}"/>
    <cellStyle name="Normal 3 3 3 2 7 3" xfId="53910" xr:uid="{00000000-0005-0000-0000-00008D9F0000}"/>
    <cellStyle name="Normal 3 3 3 2 8" xfId="53911" xr:uid="{00000000-0005-0000-0000-00008E9F0000}"/>
    <cellStyle name="Normal 3 3 3 2 8 2" xfId="53912" xr:uid="{00000000-0005-0000-0000-00008F9F0000}"/>
    <cellStyle name="Normal 3 3 3 2 8 3" xfId="53913" xr:uid="{00000000-0005-0000-0000-0000909F0000}"/>
    <cellStyle name="Normal 3 3 3 2 9" xfId="53914" xr:uid="{00000000-0005-0000-0000-0000919F0000}"/>
    <cellStyle name="Normal 3 3 3 3" xfId="3154" xr:uid="{00000000-0005-0000-0000-0000929F0000}"/>
    <cellStyle name="Normal 3 3 3 3 10" xfId="53915" xr:uid="{00000000-0005-0000-0000-0000939F0000}"/>
    <cellStyle name="Normal 3 3 3 3 11" xfId="53916" xr:uid="{00000000-0005-0000-0000-0000949F0000}"/>
    <cellStyle name="Normal 3 3 3 3 2" xfId="3155" xr:uid="{00000000-0005-0000-0000-0000959F0000}"/>
    <cellStyle name="Normal 3 3 3 3 2 2" xfId="4460" xr:uid="{00000000-0005-0000-0000-0000969F0000}"/>
    <cellStyle name="Normal 3 3 3 3 2 2 2" xfId="53917" xr:uid="{00000000-0005-0000-0000-0000979F0000}"/>
    <cellStyle name="Normal 3 3 3 3 2 2 2 2" xfId="53918" xr:uid="{00000000-0005-0000-0000-0000989F0000}"/>
    <cellStyle name="Normal 3 3 3 3 2 2 2 3" xfId="53919" xr:uid="{00000000-0005-0000-0000-0000999F0000}"/>
    <cellStyle name="Normal 3 3 3 3 2 2 3" xfId="53920" xr:uid="{00000000-0005-0000-0000-00009A9F0000}"/>
    <cellStyle name="Normal 3 3 3 3 2 2 3 2" xfId="53921" xr:uid="{00000000-0005-0000-0000-00009B9F0000}"/>
    <cellStyle name="Normal 3 3 3 3 2 2 3 3" xfId="53922" xr:uid="{00000000-0005-0000-0000-00009C9F0000}"/>
    <cellStyle name="Normal 3 3 3 3 2 2 4" xfId="53923" xr:uid="{00000000-0005-0000-0000-00009D9F0000}"/>
    <cellStyle name="Normal 3 3 3 3 2 2 5" xfId="53924" xr:uid="{00000000-0005-0000-0000-00009E9F0000}"/>
    <cellStyle name="Normal 3 3 3 3 2 2 6" xfId="53925" xr:uid="{00000000-0005-0000-0000-00009F9F0000}"/>
    <cellStyle name="Normal 3 3 3 3 2 2 7" xfId="53926" xr:uid="{00000000-0005-0000-0000-0000A09F0000}"/>
    <cellStyle name="Normal 3 3 3 3 2 2 8" xfId="53927" xr:uid="{00000000-0005-0000-0000-0000A19F0000}"/>
    <cellStyle name="Normal 3 3 3 3 2 3" xfId="53928" xr:uid="{00000000-0005-0000-0000-0000A29F0000}"/>
    <cellStyle name="Normal 3 3 3 3 2 3 2" xfId="53929" xr:uid="{00000000-0005-0000-0000-0000A39F0000}"/>
    <cellStyle name="Normal 3 3 3 3 2 3 2 2" xfId="59791" xr:uid="{00000000-0005-0000-0000-0000A49F0000}"/>
    <cellStyle name="Normal 3 3 3 3 2 3 2 3" xfId="59792" xr:uid="{00000000-0005-0000-0000-0000A59F0000}"/>
    <cellStyle name="Normal 3 3 3 3 2 3 3" xfId="53930" xr:uid="{00000000-0005-0000-0000-0000A69F0000}"/>
    <cellStyle name="Normal 3 3 3 3 2 3 3 2" xfId="59793" xr:uid="{00000000-0005-0000-0000-0000A79F0000}"/>
    <cellStyle name="Normal 3 3 3 3 2 3 4" xfId="53931" xr:uid="{00000000-0005-0000-0000-0000A89F0000}"/>
    <cellStyle name="Normal 3 3 3 3 2 4" xfId="53932" xr:uid="{00000000-0005-0000-0000-0000A99F0000}"/>
    <cellStyle name="Normal 3 3 3 3 2 4 2" xfId="53933" xr:uid="{00000000-0005-0000-0000-0000AA9F0000}"/>
    <cellStyle name="Normal 3 3 3 3 2 4 3" xfId="53934" xr:uid="{00000000-0005-0000-0000-0000AB9F0000}"/>
    <cellStyle name="Normal 3 3 3 3 2 5" xfId="53935" xr:uid="{00000000-0005-0000-0000-0000AC9F0000}"/>
    <cellStyle name="Normal 3 3 3 3 2 6" xfId="53936" xr:uid="{00000000-0005-0000-0000-0000AD9F0000}"/>
    <cellStyle name="Normal 3 3 3 3 2 7" xfId="53937" xr:uid="{00000000-0005-0000-0000-0000AE9F0000}"/>
    <cellStyle name="Normal 3 3 3 3 2 8" xfId="53938" xr:uid="{00000000-0005-0000-0000-0000AF9F0000}"/>
    <cellStyle name="Normal 3 3 3 3 2 9" xfId="53939" xr:uid="{00000000-0005-0000-0000-0000B09F0000}"/>
    <cellStyle name="Normal 3 3 3 3 3" xfId="4459" xr:uid="{00000000-0005-0000-0000-0000B19F0000}"/>
    <cellStyle name="Normal 3 3 3 3 3 2" xfId="53940" xr:uid="{00000000-0005-0000-0000-0000B29F0000}"/>
    <cellStyle name="Normal 3 3 3 3 3 2 2" xfId="53941" xr:uid="{00000000-0005-0000-0000-0000B39F0000}"/>
    <cellStyle name="Normal 3 3 3 3 3 2 3" xfId="53942" xr:uid="{00000000-0005-0000-0000-0000B49F0000}"/>
    <cellStyle name="Normal 3 3 3 3 3 3" xfId="53943" xr:uid="{00000000-0005-0000-0000-0000B59F0000}"/>
    <cellStyle name="Normal 3 3 3 3 3 3 2" xfId="53944" xr:uid="{00000000-0005-0000-0000-0000B69F0000}"/>
    <cellStyle name="Normal 3 3 3 3 3 3 3" xfId="53945" xr:uid="{00000000-0005-0000-0000-0000B79F0000}"/>
    <cellStyle name="Normal 3 3 3 3 3 4" xfId="53946" xr:uid="{00000000-0005-0000-0000-0000B89F0000}"/>
    <cellStyle name="Normal 3 3 3 3 3 5" xfId="53947" xr:uid="{00000000-0005-0000-0000-0000B99F0000}"/>
    <cellStyle name="Normal 3 3 3 3 3 6" xfId="53948" xr:uid="{00000000-0005-0000-0000-0000BA9F0000}"/>
    <cellStyle name="Normal 3 3 3 3 3 7" xfId="53949" xr:uid="{00000000-0005-0000-0000-0000BB9F0000}"/>
    <cellStyle name="Normal 3 3 3 3 3 8" xfId="53950" xr:uid="{00000000-0005-0000-0000-0000BC9F0000}"/>
    <cellStyle name="Normal 3 3 3 3 4" xfId="53951" xr:uid="{00000000-0005-0000-0000-0000BD9F0000}"/>
    <cellStyle name="Normal 3 3 3 3 4 2" xfId="53952" xr:uid="{00000000-0005-0000-0000-0000BE9F0000}"/>
    <cellStyle name="Normal 3 3 3 3 4 2 2" xfId="59794" xr:uid="{00000000-0005-0000-0000-0000BF9F0000}"/>
    <cellStyle name="Normal 3 3 3 3 4 2 3" xfId="59795" xr:uid="{00000000-0005-0000-0000-0000C09F0000}"/>
    <cellStyle name="Normal 3 3 3 3 4 3" xfId="53953" xr:uid="{00000000-0005-0000-0000-0000C19F0000}"/>
    <cellStyle name="Normal 3 3 3 3 4 3 2" xfId="59796" xr:uid="{00000000-0005-0000-0000-0000C29F0000}"/>
    <cellStyle name="Normal 3 3 3 3 4 4" xfId="53954" xr:uid="{00000000-0005-0000-0000-0000C39F0000}"/>
    <cellStyle name="Normal 3 3 3 3 5" xfId="53955" xr:uid="{00000000-0005-0000-0000-0000C49F0000}"/>
    <cellStyle name="Normal 3 3 3 3 5 2" xfId="53956" xr:uid="{00000000-0005-0000-0000-0000C59F0000}"/>
    <cellStyle name="Normal 3 3 3 3 5 3" xfId="53957" xr:uid="{00000000-0005-0000-0000-0000C69F0000}"/>
    <cellStyle name="Normal 3 3 3 3 6" xfId="53958" xr:uid="{00000000-0005-0000-0000-0000C79F0000}"/>
    <cellStyle name="Normal 3 3 3 3 6 2" xfId="53959" xr:uid="{00000000-0005-0000-0000-0000C89F0000}"/>
    <cellStyle name="Normal 3 3 3 3 6 3" xfId="53960" xr:uid="{00000000-0005-0000-0000-0000C99F0000}"/>
    <cellStyle name="Normal 3 3 3 3 7" xfId="53961" xr:uid="{00000000-0005-0000-0000-0000CA9F0000}"/>
    <cellStyle name="Normal 3 3 3 3 8" xfId="53962" xr:uid="{00000000-0005-0000-0000-0000CB9F0000}"/>
    <cellStyle name="Normal 3 3 3 3 9" xfId="53963" xr:uid="{00000000-0005-0000-0000-0000CC9F0000}"/>
    <cellStyle name="Normal 3 3 3 4" xfId="3156" xr:uid="{00000000-0005-0000-0000-0000CD9F0000}"/>
    <cellStyle name="Normal 3 3 3 4 10" xfId="53964" xr:uid="{00000000-0005-0000-0000-0000CE9F0000}"/>
    <cellStyle name="Normal 3 3 3 4 2" xfId="4461" xr:uid="{00000000-0005-0000-0000-0000CF9F0000}"/>
    <cellStyle name="Normal 3 3 3 4 2 2" xfId="53965" xr:uid="{00000000-0005-0000-0000-0000D09F0000}"/>
    <cellStyle name="Normal 3 3 3 4 2 2 2" xfId="53966" xr:uid="{00000000-0005-0000-0000-0000D19F0000}"/>
    <cellStyle name="Normal 3 3 3 4 2 2 3" xfId="53967" xr:uid="{00000000-0005-0000-0000-0000D29F0000}"/>
    <cellStyle name="Normal 3 3 3 4 2 2 4" xfId="59797" xr:uid="{00000000-0005-0000-0000-0000D39F0000}"/>
    <cellStyle name="Normal 3 3 3 4 2 3" xfId="53968" xr:uid="{00000000-0005-0000-0000-0000D49F0000}"/>
    <cellStyle name="Normal 3 3 3 4 2 3 2" xfId="53969" xr:uid="{00000000-0005-0000-0000-0000D59F0000}"/>
    <cellStyle name="Normal 3 3 3 4 2 3 3" xfId="53970" xr:uid="{00000000-0005-0000-0000-0000D69F0000}"/>
    <cellStyle name="Normal 3 3 3 4 2 4" xfId="53971" xr:uid="{00000000-0005-0000-0000-0000D79F0000}"/>
    <cellStyle name="Normal 3 3 3 4 2 5" xfId="53972" xr:uid="{00000000-0005-0000-0000-0000D89F0000}"/>
    <cellStyle name="Normal 3 3 3 4 2 6" xfId="53973" xr:uid="{00000000-0005-0000-0000-0000D99F0000}"/>
    <cellStyle name="Normal 3 3 3 4 2 7" xfId="53974" xr:uid="{00000000-0005-0000-0000-0000DA9F0000}"/>
    <cellStyle name="Normal 3 3 3 4 2 8" xfId="53975" xr:uid="{00000000-0005-0000-0000-0000DB9F0000}"/>
    <cellStyle name="Normal 3 3 3 4 3" xfId="53976" xr:uid="{00000000-0005-0000-0000-0000DC9F0000}"/>
    <cellStyle name="Normal 3 3 3 4 3 2" xfId="53977" xr:uid="{00000000-0005-0000-0000-0000DD9F0000}"/>
    <cellStyle name="Normal 3 3 3 4 3 2 2" xfId="59798" xr:uid="{00000000-0005-0000-0000-0000DE9F0000}"/>
    <cellStyle name="Normal 3 3 3 4 3 2 3" xfId="59799" xr:uid="{00000000-0005-0000-0000-0000DF9F0000}"/>
    <cellStyle name="Normal 3 3 3 4 3 3" xfId="53978" xr:uid="{00000000-0005-0000-0000-0000E09F0000}"/>
    <cellStyle name="Normal 3 3 3 4 3 4" xfId="53979" xr:uid="{00000000-0005-0000-0000-0000E19F0000}"/>
    <cellStyle name="Normal 3 3 3 4 3 5" xfId="59800" xr:uid="{00000000-0005-0000-0000-0000E29F0000}"/>
    <cellStyle name="Normal 3 3 3 4 3 6" xfId="59801" xr:uid="{00000000-0005-0000-0000-0000E39F0000}"/>
    <cellStyle name="Normal 3 3 3 4 4" xfId="53980" xr:uid="{00000000-0005-0000-0000-0000E49F0000}"/>
    <cellStyle name="Normal 3 3 3 4 4 2" xfId="53981" xr:uid="{00000000-0005-0000-0000-0000E59F0000}"/>
    <cellStyle name="Normal 3 3 3 4 4 3" xfId="53982" xr:uid="{00000000-0005-0000-0000-0000E69F0000}"/>
    <cellStyle name="Normal 3 3 3 4 5" xfId="53983" xr:uid="{00000000-0005-0000-0000-0000E79F0000}"/>
    <cellStyle name="Normal 3 3 3 4 5 2" xfId="53984" xr:uid="{00000000-0005-0000-0000-0000E89F0000}"/>
    <cellStyle name="Normal 3 3 3 4 5 3" xfId="53985" xr:uid="{00000000-0005-0000-0000-0000E99F0000}"/>
    <cellStyle name="Normal 3 3 3 4 6" xfId="53986" xr:uid="{00000000-0005-0000-0000-0000EA9F0000}"/>
    <cellStyle name="Normal 3 3 3 4 7" xfId="53987" xr:uid="{00000000-0005-0000-0000-0000EB9F0000}"/>
    <cellStyle name="Normal 3 3 3 4 8" xfId="53988" xr:uid="{00000000-0005-0000-0000-0000EC9F0000}"/>
    <cellStyle name="Normal 3 3 3 4 9" xfId="53989" xr:uid="{00000000-0005-0000-0000-0000ED9F0000}"/>
    <cellStyle name="Normal 3 3 3 5" xfId="3157" xr:uid="{00000000-0005-0000-0000-0000EE9F0000}"/>
    <cellStyle name="Normal 3 3 3 5 2" xfId="53990" xr:uid="{00000000-0005-0000-0000-0000EF9F0000}"/>
    <cellStyle name="Normal 3 3 3 5 2 2" xfId="59802" xr:uid="{00000000-0005-0000-0000-0000F09F0000}"/>
    <cellStyle name="Normal 3 3 3 5 3" xfId="53991" xr:uid="{00000000-0005-0000-0000-0000F19F0000}"/>
    <cellStyle name="Normal 3 3 3 5 4" xfId="53992" xr:uid="{00000000-0005-0000-0000-0000F29F0000}"/>
    <cellStyle name="Normal 3 3 3 5 5" xfId="59803" xr:uid="{00000000-0005-0000-0000-0000F39F0000}"/>
    <cellStyle name="Normal 3 3 3 6" xfId="4454" xr:uid="{00000000-0005-0000-0000-0000F49F0000}"/>
    <cellStyle name="Normal 3 3 3 6 2" xfId="53993" xr:uid="{00000000-0005-0000-0000-0000F59F0000}"/>
    <cellStyle name="Normal 3 3 3 6 2 2" xfId="53994" xr:uid="{00000000-0005-0000-0000-0000F69F0000}"/>
    <cellStyle name="Normal 3 3 3 6 2 3" xfId="53995" xr:uid="{00000000-0005-0000-0000-0000F79F0000}"/>
    <cellStyle name="Normal 3 3 3 6 3" xfId="53996" xr:uid="{00000000-0005-0000-0000-0000F89F0000}"/>
    <cellStyle name="Normal 3 3 3 6 3 2" xfId="53997" xr:uid="{00000000-0005-0000-0000-0000F99F0000}"/>
    <cellStyle name="Normal 3 3 3 6 3 3" xfId="53998" xr:uid="{00000000-0005-0000-0000-0000FA9F0000}"/>
    <cellStyle name="Normal 3 3 3 6 4" xfId="53999" xr:uid="{00000000-0005-0000-0000-0000FB9F0000}"/>
    <cellStyle name="Normal 3 3 3 6 5" xfId="54000" xr:uid="{00000000-0005-0000-0000-0000FC9F0000}"/>
    <cellStyle name="Normal 3 3 3 6 6" xfId="54001" xr:uid="{00000000-0005-0000-0000-0000FD9F0000}"/>
    <cellStyle name="Normal 3 3 3 6 7" xfId="54002" xr:uid="{00000000-0005-0000-0000-0000FE9F0000}"/>
    <cellStyle name="Normal 3 3 3 6 8" xfId="54003" xr:uid="{00000000-0005-0000-0000-0000FF9F0000}"/>
    <cellStyle name="Normal 3 3 3 7" xfId="3149" xr:uid="{00000000-0005-0000-0000-000000A00000}"/>
    <cellStyle name="Normal 3 3 3 7 2" xfId="54004" xr:uid="{00000000-0005-0000-0000-000001A00000}"/>
    <cellStyle name="Normal 3 3 3 7 2 2" xfId="54005" xr:uid="{00000000-0005-0000-0000-000002A00000}"/>
    <cellStyle name="Normal 3 3 3 7 2 3" xfId="54006" xr:uid="{00000000-0005-0000-0000-000003A00000}"/>
    <cellStyle name="Normal 3 3 3 7 3" xfId="54007" xr:uid="{00000000-0005-0000-0000-000004A00000}"/>
    <cellStyle name="Normal 3 3 3 7 3 2" xfId="54008" xr:uid="{00000000-0005-0000-0000-000005A00000}"/>
    <cellStyle name="Normal 3 3 3 7 3 3" xfId="54009" xr:uid="{00000000-0005-0000-0000-000006A00000}"/>
    <cellStyle name="Normal 3 3 3 7 4" xfId="54010" xr:uid="{00000000-0005-0000-0000-000007A00000}"/>
    <cellStyle name="Normal 3 3 3 7 5" xfId="54011" xr:uid="{00000000-0005-0000-0000-000008A00000}"/>
    <cellStyle name="Normal 3 3 3 7 6" xfId="54012" xr:uid="{00000000-0005-0000-0000-000009A00000}"/>
    <cellStyle name="Normal 3 3 3 7 7" xfId="54013" xr:uid="{00000000-0005-0000-0000-00000AA00000}"/>
    <cellStyle name="Normal 3 3 3 7 8" xfId="54014" xr:uid="{00000000-0005-0000-0000-00000BA00000}"/>
    <cellStyle name="Normal 3 3 3 8" xfId="54015" xr:uid="{00000000-0005-0000-0000-00000CA00000}"/>
    <cellStyle name="Normal 3 3 3 8 2" xfId="54016" xr:uid="{00000000-0005-0000-0000-00000DA00000}"/>
    <cellStyle name="Normal 3 3 3 8 3" xfId="54017" xr:uid="{00000000-0005-0000-0000-00000EA00000}"/>
    <cellStyle name="Normal 3 3 3 9" xfId="54018" xr:uid="{00000000-0005-0000-0000-00000FA00000}"/>
    <cellStyle name="Normal 3 3 3 9 2" xfId="54019" xr:uid="{00000000-0005-0000-0000-000010A00000}"/>
    <cellStyle name="Normal 3 3 3 9 3" xfId="54020" xr:uid="{00000000-0005-0000-0000-000011A00000}"/>
    <cellStyle name="Normal 3 3 30" xfId="54021" xr:uid="{00000000-0005-0000-0000-000012A00000}"/>
    <cellStyle name="Normal 3 3 30 2" xfId="54022" xr:uid="{00000000-0005-0000-0000-000013A00000}"/>
    <cellStyle name="Normal 3 3 30 3" xfId="54023" xr:uid="{00000000-0005-0000-0000-000014A00000}"/>
    <cellStyle name="Normal 3 3 31" xfId="54024" xr:uid="{00000000-0005-0000-0000-000015A00000}"/>
    <cellStyle name="Normal 3 3 31 2" xfId="54025" xr:uid="{00000000-0005-0000-0000-000016A00000}"/>
    <cellStyle name="Normal 3 3 31 3" xfId="54026" xr:uid="{00000000-0005-0000-0000-000017A00000}"/>
    <cellStyle name="Normal 3 3 32" xfId="54027" xr:uid="{00000000-0005-0000-0000-000018A00000}"/>
    <cellStyle name="Normal 3 3 32 2" xfId="54028" xr:uid="{00000000-0005-0000-0000-000019A00000}"/>
    <cellStyle name="Normal 3 3 32 3" xfId="54029" xr:uid="{00000000-0005-0000-0000-00001AA00000}"/>
    <cellStyle name="Normal 3 3 33" xfId="54030" xr:uid="{00000000-0005-0000-0000-00001BA00000}"/>
    <cellStyle name="Normal 3 3 33 2" xfId="54031" xr:uid="{00000000-0005-0000-0000-00001CA00000}"/>
    <cellStyle name="Normal 3 3 33 3" xfId="54032" xr:uid="{00000000-0005-0000-0000-00001DA00000}"/>
    <cellStyle name="Normal 3 3 34" xfId="54033" xr:uid="{00000000-0005-0000-0000-00001EA00000}"/>
    <cellStyle name="Normal 3 3 34 2" xfId="54034" xr:uid="{00000000-0005-0000-0000-00001FA00000}"/>
    <cellStyle name="Normal 3 3 34 3" xfId="54035" xr:uid="{00000000-0005-0000-0000-000020A00000}"/>
    <cellStyle name="Normal 3 3 35" xfId="54036" xr:uid="{00000000-0005-0000-0000-000021A00000}"/>
    <cellStyle name="Normal 3 3 35 2" xfId="54037" xr:uid="{00000000-0005-0000-0000-000022A00000}"/>
    <cellStyle name="Normal 3 3 35 3" xfId="54038" xr:uid="{00000000-0005-0000-0000-000023A00000}"/>
    <cellStyle name="Normal 3 3 36" xfId="54039" xr:uid="{00000000-0005-0000-0000-000024A00000}"/>
    <cellStyle name="Normal 3 3 36 2" xfId="54040" xr:uid="{00000000-0005-0000-0000-000025A00000}"/>
    <cellStyle name="Normal 3 3 36 3" xfId="54041" xr:uid="{00000000-0005-0000-0000-000026A00000}"/>
    <cellStyle name="Normal 3 3 37" xfId="54042" xr:uid="{00000000-0005-0000-0000-000027A00000}"/>
    <cellStyle name="Normal 3 3 37 2" xfId="54043" xr:uid="{00000000-0005-0000-0000-000028A00000}"/>
    <cellStyle name="Normal 3 3 37 3" xfId="54044" xr:uid="{00000000-0005-0000-0000-000029A00000}"/>
    <cellStyle name="Normal 3 3 38" xfId="54045" xr:uid="{00000000-0005-0000-0000-00002AA00000}"/>
    <cellStyle name="Normal 3 3 38 2" xfId="54046" xr:uid="{00000000-0005-0000-0000-00002BA00000}"/>
    <cellStyle name="Normal 3 3 38 3" xfId="54047" xr:uid="{00000000-0005-0000-0000-00002CA00000}"/>
    <cellStyle name="Normal 3 3 39" xfId="54048" xr:uid="{00000000-0005-0000-0000-00002DA00000}"/>
    <cellStyle name="Normal 3 3 4" xfId="3158" xr:uid="{00000000-0005-0000-0000-00002EA00000}"/>
    <cellStyle name="Normal 3 3 4 10" xfId="54049" xr:uid="{00000000-0005-0000-0000-00002FA00000}"/>
    <cellStyle name="Normal 3 3 4 11" xfId="54050" xr:uid="{00000000-0005-0000-0000-000030A00000}"/>
    <cellStyle name="Normal 3 3 4 2" xfId="3159" xr:uid="{00000000-0005-0000-0000-000031A00000}"/>
    <cellStyle name="Normal 3 3 4 2 2" xfId="3160" xr:uid="{00000000-0005-0000-0000-000032A00000}"/>
    <cellStyle name="Normal 3 3 4 2 2 10" xfId="54051" xr:uid="{00000000-0005-0000-0000-000033A00000}"/>
    <cellStyle name="Normal 3 3 4 2 2 2" xfId="4464" xr:uid="{00000000-0005-0000-0000-000034A00000}"/>
    <cellStyle name="Normal 3 3 4 2 2 2 2" xfId="54052" xr:uid="{00000000-0005-0000-0000-000035A00000}"/>
    <cellStyle name="Normal 3 3 4 2 2 2 2 2" xfId="54053" xr:uid="{00000000-0005-0000-0000-000036A00000}"/>
    <cellStyle name="Normal 3 3 4 2 2 2 2 3" xfId="54054" xr:uid="{00000000-0005-0000-0000-000037A00000}"/>
    <cellStyle name="Normal 3 3 4 2 2 2 3" xfId="54055" xr:uid="{00000000-0005-0000-0000-000038A00000}"/>
    <cellStyle name="Normal 3 3 4 2 2 2 3 2" xfId="54056" xr:uid="{00000000-0005-0000-0000-000039A00000}"/>
    <cellStyle name="Normal 3 3 4 2 2 2 3 3" xfId="54057" xr:uid="{00000000-0005-0000-0000-00003AA00000}"/>
    <cellStyle name="Normal 3 3 4 2 2 2 4" xfId="54058" xr:uid="{00000000-0005-0000-0000-00003BA00000}"/>
    <cellStyle name="Normal 3 3 4 2 2 2 5" xfId="54059" xr:uid="{00000000-0005-0000-0000-00003CA00000}"/>
    <cellStyle name="Normal 3 3 4 2 2 2 6" xfId="54060" xr:uid="{00000000-0005-0000-0000-00003DA00000}"/>
    <cellStyle name="Normal 3 3 4 2 2 2 7" xfId="54061" xr:uid="{00000000-0005-0000-0000-00003EA00000}"/>
    <cellStyle name="Normal 3 3 4 2 2 2 8" xfId="54062" xr:uid="{00000000-0005-0000-0000-00003FA00000}"/>
    <cellStyle name="Normal 3 3 4 2 2 3" xfId="33925" xr:uid="{00000000-0005-0000-0000-000040A00000}"/>
    <cellStyle name="Normal 3 3 4 2 2 3 2" xfId="54063" xr:uid="{00000000-0005-0000-0000-000041A00000}"/>
    <cellStyle name="Normal 3 3 4 2 2 3 2 2" xfId="59804" xr:uid="{00000000-0005-0000-0000-000042A00000}"/>
    <cellStyle name="Normal 3 3 4 2 2 3 2 3" xfId="59805" xr:uid="{00000000-0005-0000-0000-000043A00000}"/>
    <cellStyle name="Normal 3 3 4 2 2 3 3" xfId="54064" xr:uid="{00000000-0005-0000-0000-000044A00000}"/>
    <cellStyle name="Normal 3 3 4 2 2 3 3 2" xfId="59806" xr:uid="{00000000-0005-0000-0000-000045A00000}"/>
    <cellStyle name="Normal 3 3 4 2 2 3 4" xfId="54065" xr:uid="{00000000-0005-0000-0000-000046A00000}"/>
    <cellStyle name="Normal 3 3 4 2 2 4" xfId="54066" xr:uid="{00000000-0005-0000-0000-000047A00000}"/>
    <cellStyle name="Normal 3 3 4 2 2 4 2" xfId="54067" xr:uid="{00000000-0005-0000-0000-000048A00000}"/>
    <cellStyle name="Normal 3 3 4 2 2 4 3" xfId="54068" xr:uid="{00000000-0005-0000-0000-000049A00000}"/>
    <cellStyle name="Normal 3 3 4 2 2 5" xfId="54069" xr:uid="{00000000-0005-0000-0000-00004AA00000}"/>
    <cellStyle name="Normal 3 3 4 2 2 5 2" xfId="54070" xr:uid="{00000000-0005-0000-0000-00004BA00000}"/>
    <cellStyle name="Normal 3 3 4 2 2 5 3" xfId="54071" xr:uid="{00000000-0005-0000-0000-00004CA00000}"/>
    <cellStyle name="Normal 3 3 4 2 2 6" xfId="54072" xr:uid="{00000000-0005-0000-0000-00004DA00000}"/>
    <cellStyle name="Normal 3 3 4 2 2 7" xfId="54073" xr:uid="{00000000-0005-0000-0000-00004EA00000}"/>
    <cellStyle name="Normal 3 3 4 2 2 8" xfId="54074" xr:uid="{00000000-0005-0000-0000-00004FA00000}"/>
    <cellStyle name="Normal 3 3 4 2 2 9" xfId="54075" xr:uid="{00000000-0005-0000-0000-000050A00000}"/>
    <cellStyle name="Normal 3 3 4 2 3" xfId="4463" xr:uid="{00000000-0005-0000-0000-000051A00000}"/>
    <cellStyle name="Normal 3 3 4 2 3 2" xfId="54076" xr:uid="{00000000-0005-0000-0000-000052A00000}"/>
    <cellStyle name="Normal 3 3 4 2 3 2 2" xfId="54077" xr:uid="{00000000-0005-0000-0000-000053A00000}"/>
    <cellStyle name="Normal 3 3 4 2 3 2 3" xfId="54078" xr:uid="{00000000-0005-0000-0000-000054A00000}"/>
    <cellStyle name="Normal 3 3 4 2 3 3" xfId="54079" xr:uid="{00000000-0005-0000-0000-000055A00000}"/>
    <cellStyle name="Normal 3 3 4 2 3 3 2" xfId="54080" xr:uid="{00000000-0005-0000-0000-000056A00000}"/>
    <cellStyle name="Normal 3 3 4 2 3 3 3" xfId="54081" xr:uid="{00000000-0005-0000-0000-000057A00000}"/>
    <cellStyle name="Normal 3 3 4 2 3 4" xfId="54082" xr:uid="{00000000-0005-0000-0000-000058A00000}"/>
    <cellStyle name="Normal 3 3 4 2 3 5" xfId="54083" xr:uid="{00000000-0005-0000-0000-000059A00000}"/>
    <cellStyle name="Normal 3 3 4 2 3 6" xfId="54084" xr:uid="{00000000-0005-0000-0000-00005AA00000}"/>
    <cellStyle name="Normal 3 3 4 2 3 7" xfId="54085" xr:uid="{00000000-0005-0000-0000-00005BA00000}"/>
    <cellStyle name="Normal 3 3 4 2 3 8" xfId="54086" xr:uid="{00000000-0005-0000-0000-00005CA00000}"/>
    <cellStyle name="Normal 3 3 4 2 4" xfId="33926" xr:uid="{00000000-0005-0000-0000-00005DA00000}"/>
    <cellStyle name="Normal 3 3 4 2 4 2" xfId="54087" xr:uid="{00000000-0005-0000-0000-00005EA00000}"/>
    <cellStyle name="Normal 3 3 4 2 4 2 2" xfId="59807" xr:uid="{00000000-0005-0000-0000-00005FA00000}"/>
    <cellStyle name="Normal 3 3 4 2 4 2 3" xfId="59808" xr:uid="{00000000-0005-0000-0000-000060A00000}"/>
    <cellStyle name="Normal 3 3 4 2 4 3" xfId="54088" xr:uid="{00000000-0005-0000-0000-000061A00000}"/>
    <cellStyle name="Normal 3 3 4 2 4 3 2" xfId="59809" xr:uid="{00000000-0005-0000-0000-000062A00000}"/>
    <cellStyle name="Normal 3 3 4 2 4 4" xfId="54089" xr:uid="{00000000-0005-0000-0000-000063A00000}"/>
    <cellStyle name="Normal 3 3 4 2 5" xfId="54090" xr:uid="{00000000-0005-0000-0000-000064A00000}"/>
    <cellStyle name="Normal 3 3 4 2 5 2" xfId="54091" xr:uid="{00000000-0005-0000-0000-000065A00000}"/>
    <cellStyle name="Normal 3 3 4 2 5 3" xfId="54092" xr:uid="{00000000-0005-0000-0000-000066A00000}"/>
    <cellStyle name="Normal 3 3 4 2 6" xfId="54093" xr:uid="{00000000-0005-0000-0000-000067A00000}"/>
    <cellStyle name="Normal 3 3 4 2 6 2" xfId="54094" xr:uid="{00000000-0005-0000-0000-000068A00000}"/>
    <cellStyle name="Normal 3 3 4 2 6 3" xfId="54095" xr:uid="{00000000-0005-0000-0000-000069A00000}"/>
    <cellStyle name="Normal 3 3 4 2 7" xfId="54096" xr:uid="{00000000-0005-0000-0000-00006AA00000}"/>
    <cellStyle name="Normal 3 3 4 2 8" xfId="54097" xr:uid="{00000000-0005-0000-0000-00006BA00000}"/>
    <cellStyle name="Normal 3 3 4 2 9" xfId="54098" xr:uid="{00000000-0005-0000-0000-00006CA00000}"/>
    <cellStyle name="Normal 3 3 4 3" xfId="3161" xr:uid="{00000000-0005-0000-0000-00006DA00000}"/>
    <cellStyle name="Normal 3 3 4 3 10" xfId="54099" xr:uid="{00000000-0005-0000-0000-00006EA00000}"/>
    <cellStyle name="Normal 3 3 4 3 2" xfId="4465" xr:uid="{00000000-0005-0000-0000-00006FA00000}"/>
    <cellStyle name="Normal 3 3 4 3 2 2" xfId="54100" xr:uid="{00000000-0005-0000-0000-000070A00000}"/>
    <cellStyle name="Normal 3 3 4 3 2 2 2" xfId="54101" xr:uid="{00000000-0005-0000-0000-000071A00000}"/>
    <cellStyle name="Normal 3 3 4 3 2 2 3" xfId="54102" xr:uid="{00000000-0005-0000-0000-000072A00000}"/>
    <cellStyle name="Normal 3 3 4 3 2 2 4" xfId="59810" xr:uid="{00000000-0005-0000-0000-000073A00000}"/>
    <cellStyle name="Normal 3 3 4 3 2 3" xfId="54103" xr:uid="{00000000-0005-0000-0000-000074A00000}"/>
    <cellStyle name="Normal 3 3 4 3 2 3 2" xfId="54104" xr:uid="{00000000-0005-0000-0000-000075A00000}"/>
    <cellStyle name="Normal 3 3 4 3 2 3 3" xfId="54105" xr:uid="{00000000-0005-0000-0000-000076A00000}"/>
    <cellStyle name="Normal 3 3 4 3 2 4" xfId="54106" xr:uid="{00000000-0005-0000-0000-000077A00000}"/>
    <cellStyle name="Normal 3 3 4 3 2 5" xfId="54107" xr:uid="{00000000-0005-0000-0000-000078A00000}"/>
    <cellStyle name="Normal 3 3 4 3 2 6" xfId="54108" xr:uid="{00000000-0005-0000-0000-000079A00000}"/>
    <cellStyle name="Normal 3 3 4 3 2 7" xfId="54109" xr:uid="{00000000-0005-0000-0000-00007AA00000}"/>
    <cellStyle name="Normal 3 3 4 3 2 8" xfId="54110" xr:uid="{00000000-0005-0000-0000-00007BA00000}"/>
    <cellStyle name="Normal 3 3 4 3 3" xfId="33927" xr:uid="{00000000-0005-0000-0000-00007CA00000}"/>
    <cellStyle name="Normal 3 3 4 3 3 2" xfId="54111" xr:uid="{00000000-0005-0000-0000-00007DA00000}"/>
    <cellStyle name="Normal 3 3 4 3 3 2 2" xfId="59811" xr:uid="{00000000-0005-0000-0000-00007EA00000}"/>
    <cellStyle name="Normal 3 3 4 3 3 2 3" xfId="59812" xr:uid="{00000000-0005-0000-0000-00007FA00000}"/>
    <cellStyle name="Normal 3 3 4 3 3 3" xfId="54112" xr:uid="{00000000-0005-0000-0000-000080A00000}"/>
    <cellStyle name="Normal 3 3 4 3 3 4" xfId="54113" xr:uid="{00000000-0005-0000-0000-000081A00000}"/>
    <cellStyle name="Normal 3 3 4 3 3 5" xfId="59813" xr:uid="{00000000-0005-0000-0000-000082A00000}"/>
    <cellStyle name="Normal 3 3 4 3 3 6" xfId="59814" xr:uid="{00000000-0005-0000-0000-000083A00000}"/>
    <cellStyle name="Normal 3 3 4 3 4" xfId="54114" xr:uid="{00000000-0005-0000-0000-000084A00000}"/>
    <cellStyle name="Normal 3 3 4 3 4 2" xfId="54115" xr:uid="{00000000-0005-0000-0000-000085A00000}"/>
    <cellStyle name="Normal 3 3 4 3 4 3" xfId="54116" xr:uid="{00000000-0005-0000-0000-000086A00000}"/>
    <cellStyle name="Normal 3 3 4 3 5" xfId="54117" xr:uid="{00000000-0005-0000-0000-000087A00000}"/>
    <cellStyle name="Normal 3 3 4 3 5 2" xfId="54118" xr:uid="{00000000-0005-0000-0000-000088A00000}"/>
    <cellStyle name="Normal 3 3 4 3 5 3" xfId="54119" xr:uid="{00000000-0005-0000-0000-000089A00000}"/>
    <cellStyle name="Normal 3 3 4 3 6" xfId="54120" xr:uid="{00000000-0005-0000-0000-00008AA00000}"/>
    <cellStyle name="Normal 3 3 4 3 7" xfId="54121" xr:uid="{00000000-0005-0000-0000-00008BA00000}"/>
    <cellStyle name="Normal 3 3 4 3 8" xfId="54122" xr:uid="{00000000-0005-0000-0000-00008CA00000}"/>
    <cellStyle name="Normal 3 3 4 3 9" xfId="54123" xr:uid="{00000000-0005-0000-0000-00008DA00000}"/>
    <cellStyle name="Normal 3 3 4 4" xfId="3162" xr:uid="{00000000-0005-0000-0000-00008EA00000}"/>
    <cellStyle name="Normal 3 3 4 4 2" xfId="54124" xr:uid="{00000000-0005-0000-0000-00008FA00000}"/>
    <cellStyle name="Normal 3 3 4 4 2 2" xfId="59815" xr:uid="{00000000-0005-0000-0000-000090A00000}"/>
    <cellStyle name="Normal 3 3 4 4 3" xfId="54125" xr:uid="{00000000-0005-0000-0000-000091A00000}"/>
    <cellStyle name="Normal 3 3 4 4 4" xfId="54126" xr:uid="{00000000-0005-0000-0000-000092A00000}"/>
    <cellStyle name="Normal 3 3 4 4 5" xfId="59816" xr:uid="{00000000-0005-0000-0000-000093A00000}"/>
    <cellStyle name="Normal 3 3 4 5" xfId="4462" xr:uid="{00000000-0005-0000-0000-000094A00000}"/>
    <cellStyle name="Normal 3 3 4 5 2" xfId="54127" xr:uid="{00000000-0005-0000-0000-000095A00000}"/>
    <cellStyle name="Normal 3 3 4 5 2 2" xfId="54128" xr:uid="{00000000-0005-0000-0000-000096A00000}"/>
    <cellStyle name="Normal 3 3 4 5 2 3" xfId="54129" xr:uid="{00000000-0005-0000-0000-000097A00000}"/>
    <cellStyle name="Normal 3 3 4 5 3" xfId="54130" xr:uid="{00000000-0005-0000-0000-000098A00000}"/>
    <cellStyle name="Normal 3 3 4 5 3 2" xfId="54131" xr:uid="{00000000-0005-0000-0000-000099A00000}"/>
    <cellStyle name="Normal 3 3 4 5 3 3" xfId="54132" xr:uid="{00000000-0005-0000-0000-00009AA00000}"/>
    <cellStyle name="Normal 3 3 4 5 4" xfId="54133" xr:uid="{00000000-0005-0000-0000-00009BA00000}"/>
    <cellStyle name="Normal 3 3 4 5 5" xfId="54134" xr:uid="{00000000-0005-0000-0000-00009CA00000}"/>
    <cellStyle name="Normal 3 3 4 5 6" xfId="54135" xr:uid="{00000000-0005-0000-0000-00009DA00000}"/>
    <cellStyle name="Normal 3 3 4 5 7" xfId="54136" xr:uid="{00000000-0005-0000-0000-00009EA00000}"/>
    <cellStyle name="Normal 3 3 4 5 8" xfId="54137" xr:uid="{00000000-0005-0000-0000-00009FA00000}"/>
    <cellStyle name="Normal 3 3 4 6" xfId="54138" xr:uid="{00000000-0005-0000-0000-0000A0A00000}"/>
    <cellStyle name="Normal 3 3 4 6 2" xfId="54139" xr:uid="{00000000-0005-0000-0000-0000A1A00000}"/>
    <cellStyle name="Normal 3 3 4 6 2 2" xfId="59817" xr:uid="{00000000-0005-0000-0000-0000A2A00000}"/>
    <cellStyle name="Normal 3 3 4 6 2 3" xfId="59818" xr:uid="{00000000-0005-0000-0000-0000A3A00000}"/>
    <cellStyle name="Normal 3 3 4 6 3" xfId="54140" xr:uid="{00000000-0005-0000-0000-0000A4A00000}"/>
    <cellStyle name="Normal 3 3 4 6 4" xfId="54141" xr:uid="{00000000-0005-0000-0000-0000A5A00000}"/>
    <cellStyle name="Normal 3 3 4 6 5" xfId="59819" xr:uid="{00000000-0005-0000-0000-0000A6A00000}"/>
    <cellStyle name="Normal 3 3 4 6 6" xfId="59820" xr:uid="{00000000-0005-0000-0000-0000A7A00000}"/>
    <cellStyle name="Normal 3 3 4 7" xfId="54142" xr:uid="{00000000-0005-0000-0000-0000A8A00000}"/>
    <cellStyle name="Normal 3 3 4 7 2" xfId="54143" xr:uid="{00000000-0005-0000-0000-0000A9A00000}"/>
    <cellStyle name="Normal 3 3 4 7 3" xfId="54144" xr:uid="{00000000-0005-0000-0000-0000AAA00000}"/>
    <cellStyle name="Normal 3 3 4 8" xfId="54145" xr:uid="{00000000-0005-0000-0000-0000ABA00000}"/>
    <cellStyle name="Normal 3 3 4 8 2" xfId="54146" xr:uid="{00000000-0005-0000-0000-0000ACA00000}"/>
    <cellStyle name="Normal 3 3 4 8 3" xfId="54147" xr:uid="{00000000-0005-0000-0000-0000ADA00000}"/>
    <cellStyle name="Normal 3 3 4 9" xfId="54148" xr:uid="{00000000-0005-0000-0000-0000AEA00000}"/>
    <cellStyle name="Normal 3 3 40" xfId="54149" xr:uid="{00000000-0005-0000-0000-0000AFA00000}"/>
    <cellStyle name="Normal 3 3 41" xfId="54150" xr:uid="{00000000-0005-0000-0000-0000B0A00000}"/>
    <cellStyle name="Normal 3 3 5" xfId="3163" xr:uid="{00000000-0005-0000-0000-0000B1A00000}"/>
    <cellStyle name="Normal 3 3 5 10" xfId="54151" xr:uid="{00000000-0005-0000-0000-0000B2A00000}"/>
    <cellStyle name="Normal 3 3 5 2" xfId="3164" xr:uid="{00000000-0005-0000-0000-0000B3A00000}"/>
    <cellStyle name="Normal 3 3 5 2 2" xfId="3165" xr:uid="{00000000-0005-0000-0000-0000B4A00000}"/>
    <cellStyle name="Normal 3 3 5 2 2 2" xfId="4467" xr:uid="{00000000-0005-0000-0000-0000B5A00000}"/>
    <cellStyle name="Normal 3 3 5 2 2 2 2" xfId="54152" xr:uid="{00000000-0005-0000-0000-0000B6A00000}"/>
    <cellStyle name="Normal 3 3 5 2 2 2 2 2" xfId="54153" xr:uid="{00000000-0005-0000-0000-0000B7A00000}"/>
    <cellStyle name="Normal 3 3 5 2 2 2 2 3" xfId="54154" xr:uid="{00000000-0005-0000-0000-0000B8A00000}"/>
    <cellStyle name="Normal 3 3 5 2 2 2 3" xfId="54155" xr:uid="{00000000-0005-0000-0000-0000B9A00000}"/>
    <cellStyle name="Normal 3 3 5 2 2 2 3 2" xfId="54156" xr:uid="{00000000-0005-0000-0000-0000BAA00000}"/>
    <cellStyle name="Normal 3 3 5 2 2 2 3 3" xfId="54157" xr:uid="{00000000-0005-0000-0000-0000BBA00000}"/>
    <cellStyle name="Normal 3 3 5 2 2 2 4" xfId="54158" xr:uid="{00000000-0005-0000-0000-0000BCA00000}"/>
    <cellStyle name="Normal 3 3 5 2 2 2 5" xfId="54159" xr:uid="{00000000-0005-0000-0000-0000BDA00000}"/>
    <cellStyle name="Normal 3 3 5 2 2 2 6" xfId="54160" xr:uid="{00000000-0005-0000-0000-0000BEA00000}"/>
    <cellStyle name="Normal 3 3 5 2 2 2 7" xfId="54161" xr:uid="{00000000-0005-0000-0000-0000BFA00000}"/>
    <cellStyle name="Normal 3 3 5 2 2 2 8" xfId="54162" xr:uid="{00000000-0005-0000-0000-0000C0A00000}"/>
    <cellStyle name="Normal 3 3 5 2 2 3" xfId="33928" xr:uid="{00000000-0005-0000-0000-0000C1A00000}"/>
    <cellStyle name="Normal 3 3 5 2 2 3 2" xfId="54163" xr:uid="{00000000-0005-0000-0000-0000C2A00000}"/>
    <cellStyle name="Normal 3 3 5 2 2 3 3" xfId="54164" xr:uid="{00000000-0005-0000-0000-0000C3A00000}"/>
    <cellStyle name="Normal 3 3 5 2 2 4" xfId="54165" xr:uid="{00000000-0005-0000-0000-0000C4A00000}"/>
    <cellStyle name="Normal 3 3 5 2 2 4 2" xfId="54166" xr:uid="{00000000-0005-0000-0000-0000C5A00000}"/>
    <cellStyle name="Normal 3 3 5 2 2 4 3" xfId="54167" xr:uid="{00000000-0005-0000-0000-0000C6A00000}"/>
    <cellStyle name="Normal 3 3 5 2 2 5" xfId="54168" xr:uid="{00000000-0005-0000-0000-0000C7A00000}"/>
    <cellStyle name="Normal 3 3 5 2 2 6" xfId="54169" xr:uid="{00000000-0005-0000-0000-0000C8A00000}"/>
    <cellStyle name="Normal 3 3 5 2 2 7" xfId="54170" xr:uid="{00000000-0005-0000-0000-0000C9A00000}"/>
    <cellStyle name="Normal 3 3 5 2 2 8" xfId="54171" xr:uid="{00000000-0005-0000-0000-0000CAA00000}"/>
    <cellStyle name="Normal 3 3 5 2 2 9" xfId="54172" xr:uid="{00000000-0005-0000-0000-0000CBA00000}"/>
    <cellStyle name="Normal 3 3 5 2 3" xfId="33929" xr:uid="{00000000-0005-0000-0000-0000CCA00000}"/>
    <cellStyle name="Normal 3 3 5 2 3 2" xfId="59821" xr:uid="{00000000-0005-0000-0000-0000CDA00000}"/>
    <cellStyle name="Normal 3 3 5 2 3 2 2" xfId="59822" xr:uid="{00000000-0005-0000-0000-0000CEA00000}"/>
    <cellStyle name="Normal 3 3 5 2 3 2 3" xfId="59823" xr:uid="{00000000-0005-0000-0000-0000CFA00000}"/>
    <cellStyle name="Normal 3 3 5 2 3 3" xfId="59824" xr:uid="{00000000-0005-0000-0000-0000D0A00000}"/>
    <cellStyle name="Normal 3 3 5 2 3 3 2" xfId="59825" xr:uid="{00000000-0005-0000-0000-0000D1A00000}"/>
    <cellStyle name="Normal 3 3 5 2 3 4" xfId="59826" xr:uid="{00000000-0005-0000-0000-0000D2A00000}"/>
    <cellStyle name="Normal 3 3 5 2 4" xfId="33930" xr:uid="{00000000-0005-0000-0000-0000D3A00000}"/>
    <cellStyle name="Normal 3 3 5 2 5" xfId="59827" xr:uid="{00000000-0005-0000-0000-0000D4A00000}"/>
    <cellStyle name="Normal 3 3 5 2 6" xfId="59828" xr:uid="{00000000-0005-0000-0000-0000D5A00000}"/>
    <cellStyle name="Normal 3 3 5 2_Dec monthly report" xfId="4767" xr:uid="{00000000-0005-0000-0000-0000D6A00000}"/>
    <cellStyle name="Normal 3 3 5 3" xfId="4466" xr:uid="{00000000-0005-0000-0000-0000D7A00000}"/>
    <cellStyle name="Normal 3 3 5 3 2" xfId="33931" xr:uid="{00000000-0005-0000-0000-0000D8A00000}"/>
    <cellStyle name="Normal 3 3 5 3 2 2" xfId="54173" xr:uid="{00000000-0005-0000-0000-0000D9A00000}"/>
    <cellStyle name="Normal 3 3 5 3 2 3" xfId="54174" xr:uid="{00000000-0005-0000-0000-0000DAA00000}"/>
    <cellStyle name="Normal 3 3 5 3 2 4" xfId="59829" xr:uid="{00000000-0005-0000-0000-0000DBA00000}"/>
    <cellStyle name="Normal 3 3 5 3 3" xfId="33932" xr:uid="{00000000-0005-0000-0000-0000DCA00000}"/>
    <cellStyle name="Normal 3 3 5 3 3 2" xfId="54175" xr:uid="{00000000-0005-0000-0000-0000DDA00000}"/>
    <cellStyle name="Normal 3 3 5 3 3 3" xfId="54176" xr:uid="{00000000-0005-0000-0000-0000DEA00000}"/>
    <cellStyle name="Normal 3 3 5 3 4" xfId="54177" xr:uid="{00000000-0005-0000-0000-0000DFA00000}"/>
    <cellStyle name="Normal 3 3 5 3 5" xfId="54178" xr:uid="{00000000-0005-0000-0000-0000E0A00000}"/>
    <cellStyle name="Normal 3 3 5 3 6" xfId="54179" xr:uid="{00000000-0005-0000-0000-0000E1A00000}"/>
    <cellStyle name="Normal 3 3 5 3 7" xfId="54180" xr:uid="{00000000-0005-0000-0000-0000E2A00000}"/>
    <cellStyle name="Normal 3 3 5 3 8" xfId="54181" xr:uid="{00000000-0005-0000-0000-0000E3A00000}"/>
    <cellStyle name="Normal 3 3 5 4" xfId="33933" xr:uid="{00000000-0005-0000-0000-0000E4A00000}"/>
    <cellStyle name="Normal 3 3 5 4 2" xfId="54182" xr:uid="{00000000-0005-0000-0000-0000E5A00000}"/>
    <cellStyle name="Normal 3 3 5 4 2 2" xfId="59830" xr:uid="{00000000-0005-0000-0000-0000E6A00000}"/>
    <cellStyle name="Normal 3 3 5 4 2 3" xfId="59831" xr:uid="{00000000-0005-0000-0000-0000E7A00000}"/>
    <cellStyle name="Normal 3 3 5 4 3" xfId="54183" xr:uid="{00000000-0005-0000-0000-0000E8A00000}"/>
    <cellStyle name="Normal 3 3 5 4 4" xfId="54184" xr:uid="{00000000-0005-0000-0000-0000E9A00000}"/>
    <cellStyle name="Normal 3 3 5 4 5" xfId="59832" xr:uid="{00000000-0005-0000-0000-0000EAA00000}"/>
    <cellStyle name="Normal 3 3 5 4 6" xfId="59833" xr:uid="{00000000-0005-0000-0000-0000EBA00000}"/>
    <cellStyle name="Normal 3 3 5 5" xfId="54185" xr:uid="{00000000-0005-0000-0000-0000ECA00000}"/>
    <cellStyle name="Normal 3 3 5 5 2" xfId="54186" xr:uid="{00000000-0005-0000-0000-0000EDA00000}"/>
    <cellStyle name="Normal 3 3 5 5 3" xfId="54187" xr:uid="{00000000-0005-0000-0000-0000EEA00000}"/>
    <cellStyle name="Normal 3 3 5 5 4" xfId="59834" xr:uid="{00000000-0005-0000-0000-0000EFA00000}"/>
    <cellStyle name="Normal 3 3 5 6" xfId="54188" xr:uid="{00000000-0005-0000-0000-0000F0A00000}"/>
    <cellStyle name="Normal 3 3 5 6 2" xfId="54189" xr:uid="{00000000-0005-0000-0000-0000F1A00000}"/>
    <cellStyle name="Normal 3 3 5 6 3" xfId="54190" xr:uid="{00000000-0005-0000-0000-0000F2A00000}"/>
    <cellStyle name="Normal 3 3 5 7" xfId="54191" xr:uid="{00000000-0005-0000-0000-0000F3A00000}"/>
    <cellStyle name="Normal 3 3 5 7 2" xfId="54192" xr:uid="{00000000-0005-0000-0000-0000F4A00000}"/>
    <cellStyle name="Normal 3 3 5 7 3" xfId="54193" xr:uid="{00000000-0005-0000-0000-0000F5A00000}"/>
    <cellStyle name="Normal 3 3 5 8" xfId="54194" xr:uid="{00000000-0005-0000-0000-0000F6A00000}"/>
    <cellStyle name="Normal 3 3 5 9" xfId="54195" xr:uid="{00000000-0005-0000-0000-0000F7A00000}"/>
    <cellStyle name="Normal 3 3 6" xfId="3166" xr:uid="{00000000-0005-0000-0000-0000F8A00000}"/>
    <cellStyle name="Normal 3 3 6 10" xfId="54196" xr:uid="{00000000-0005-0000-0000-0000F9A00000}"/>
    <cellStyle name="Normal 3 3 6 2" xfId="3167" xr:uid="{00000000-0005-0000-0000-0000FAA00000}"/>
    <cellStyle name="Normal 3 3 6 2 2" xfId="33934" xr:uid="{00000000-0005-0000-0000-0000FBA00000}"/>
    <cellStyle name="Normal 3 3 6 2 2 2" xfId="33935" xr:uid="{00000000-0005-0000-0000-0000FCA00000}"/>
    <cellStyle name="Normal 3 3 6 2 2 3" xfId="33936" xr:uid="{00000000-0005-0000-0000-0000FDA00000}"/>
    <cellStyle name="Normal 3 3 6 2 3" xfId="33937" xr:uid="{00000000-0005-0000-0000-0000FEA00000}"/>
    <cellStyle name="Normal 3 3 6 2 4" xfId="33938" xr:uid="{00000000-0005-0000-0000-0000FFA00000}"/>
    <cellStyle name="Normal 3 3 6 2 5" xfId="59835" xr:uid="{00000000-0005-0000-0000-000000A10000}"/>
    <cellStyle name="Normal 3 3 6 3" xfId="4468" xr:uid="{00000000-0005-0000-0000-000001A10000}"/>
    <cellStyle name="Normal 3 3 6 3 2" xfId="33939" xr:uid="{00000000-0005-0000-0000-000002A10000}"/>
    <cellStyle name="Normal 3 3 6 3 2 2" xfId="54197" xr:uid="{00000000-0005-0000-0000-000003A10000}"/>
    <cellStyle name="Normal 3 3 6 3 2 3" xfId="54198" xr:uid="{00000000-0005-0000-0000-000004A10000}"/>
    <cellStyle name="Normal 3 3 6 3 3" xfId="33940" xr:uid="{00000000-0005-0000-0000-000005A10000}"/>
    <cellStyle name="Normal 3 3 6 3 3 2" xfId="54199" xr:uid="{00000000-0005-0000-0000-000006A10000}"/>
    <cellStyle name="Normal 3 3 6 3 3 3" xfId="54200" xr:uid="{00000000-0005-0000-0000-000007A10000}"/>
    <cellStyle name="Normal 3 3 6 3 4" xfId="54201" xr:uid="{00000000-0005-0000-0000-000008A10000}"/>
    <cellStyle name="Normal 3 3 6 3 5" xfId="54202" xr:uid="{00000000-0005-0000-0000-000009A10000}"/>
    <cellStyle name="Normal 3 3 6 3 6" xfId="54203" xr:uid="{00000000-0005-0000-0000-00000AA10000}"/>
    <cellStyle name="Normal 3 3 6 3 7" xfId="54204" xr:uid="{00000000-0005-0000-0000-00000BA10000}"/>
    <cellStyle name="Normal 3 3 6 3 8" xfId="54205" xr:uid="{00000000-0005-0000-0000-00000CA10000}"/>
    <cellStyle name="Normal 3 3 6 4" xfId="33941" xr:uid="{00000000-0005-0000-0000-00000DA10000}"/>
    <cellStyle name="Normal 3 3 6 4 2" xfId="54206" xr:uid="{00000000-0005-0000-0000-00000EA10000}"/>
    <cellStyle name="Normal 3 3 6 4 2 2" xfId="59836" xr:uid="{00000000-0005-0000-0000-00000FA10000}"/>
    <cellStyle name="Normal 3 3 6 4 2 3" xfId="59837" xr:uid="{00000000-0005-0000-0000-000010A10000}"/>
    <cellStyle name="Normal 3 3 6 4 3" xfId="54207" xr:uid="{00000000-0005-0000-0000-000011A10000}"/>
    <cellStyle name="Normal 3 3 6 4 4" xfId="54208" xr:uid="{00000000-0005-0000-0000-000012A10000}"/>
    <cellStyle name="Normal 3 3 6 4 5" xfId="59838" xr:uid="{00000000-0005-0000-0000-000013A10000}"/>
    <cellStyle name="Normal 3 3 6 4 6" xfId="59839" xr:uid="{00000000-0005-0000-0000-000014A10000}"/>
    <cellStyle name="Normal 3 3 6 5" xfId="54209" xr:uid="{00000000-0005-0000-0000-000015A10000}"/>
    <cellStyle name="Normal 3 3 6 5 2" xfId="54210" xr:uid="{00000000-0005-0000-0000-000016A10000}"/>
    <cellStyle name="Normal 3 3 6 5 3" xfId="54211" xr:uid="{00000000-0005-0000-0000-000017A10000}"/>
    <cellStyle name="Normal 3 3 6 6" xfId="54212" xr:uid="{00000000-0005-0000-0000-000018A10000}"/>
    <cellStyle name="Normal 3 3 6 6 2" xfId="54213" xr:uid="{00000000-0005-0000-0000-000019A10000}"/>
    <cellStyle name="Normal 3 3 6 6 3" xfId="54214" xr:uid="{00000000-0005-0000-0000-00001AA10000}"/>
    <cellStyle name="Normal 3 3 6 7" xfId="54215" xr:uid="{00000000-0005-0000-0000-00001BA10000}"/>
    <cellStyle name="Normal 3 3 6 7 2" xfId="54216" xr:uid="{00000000-0005-0000-0000-00001CA10000}"/>
    <cellStyle name="Normal 3 3 6 7 3" xfId="54217" xr:uid="{00000000-0005-0000-0000-00001DA10000}"/>
    <cellStyle name="Normal 3 3 6 8" xfId="54218" xr:uid="{00000000-0005-0000-0000-00001EA10000}"/>
    <cellStyle name="Normal 3 3 6 9" xfId="54219" xr:uid="{00000000-0005-0000-0000-00001FA10000}"/>
    <cellStyle name="Normal 3 3 7" xfId="3168" xr:uid="{00000000-0005-0000-0000-000020A10000}"/>
    <cellStyle name="Normal 3 3 7 2" xfId="33942" xr:uid="{00000000-0005-0000-0000-000021A10000}"/>
    <cellStyle name="Normal 3 3 7 2 2" xfId="33943" xr:uid="{00000000-0005-0000-0000-000022A10000}"/>
    <cellStyle name="Normal 3 3 7 2 2 2" xfId="33944" xr:uid="{00000000-0005-0000-0000-000023A10000}"/>
    <cellStyle name="Normal 3 3 7 2 2 3" xfId="33945" xr:uid="{00000000-0005-0000-0000-000024A10000}"/>
    <cellStyle name="Normal 3 3 7 2 3" xfId="33946" xr:uid="{00000000-0005-0000-0000-000025A10000}"/>
    <cellStyle name="Normal 3 3 7 2 4" xfId="33947" xr:uid="{00000000-0005-0000-0000-000026A10000}"/>
    <cellStyle name="Normal 3 3 7 3" xfId="33948" xr:uid="{00000000-0005-0000-0000-000027A10000}"/>
    <cellStyle name="Normal 3 3 7 3 2" xfId="33949" xr:uid="{00000000-0005-0000-0000-000028A10000}"/>
    <cellStyle name="Normal 3 3 7 3 3" xfId="33950" xr:uid="{00000000-0005-0000-0000-000029A10000}"/>
    <cellStyle name="Normal 3 3 7 4" xfId="33951" xr:uid="{00000000-0005-0000-0000-00002AA10000}"/>
    <cellStyle name="Normal 3 3 7 5" xfId="59840" xr:uid="{00000000-0005-0000-0000-00002BA10000}"/>
    <cellStyle name="Normal 3 3 8" xfId="3169" xr:uid="{00000000-0005-0000-0000-00002CA10000}"/>
    <cellStyle name="Normal 3 3 8 2" xfId="33952" xr:uid="{00000000-0005-0000-0000-00002DA10000}"/>
    <cellStyle name="Normal 3 3 8 2 2" xfId="33953" xr:uid="{00000000-0005-0000-0000-00002EA10000}"/>
    <cellStyle name="Normal 3 3 8 2 2 2" xfId="33954" xr:uid="{00000000-0005-0000-0000-00002FA10000}"/>
    <cellStyle name="Normal 3 3 8 2 2 3" xfId="33955" xr:uid="{00000000-0005-0000-0000-000030A10000}"/>
    <cellStyle name="Normal 3 3 8 2 3" xfId="33956" xr:uid="{00000000-0005-0000-0000-000031A10000}"/>
    <cellStyle name="Normal 3 3 8 2 4" xfId="33957" xr:uid="{00000000-0005-0000-0000-000032A10000}"/>
    <cellStyle name="Normal 3 3 8 3" xfId="33958" xr:uid="{00000000-0005-0000-0000-000033A10000}"/>
    <cellStyle name="Normal 3 3 8 3 2" xfId="33959" xr:uid="{00000000-0005-0000-0000-000034A10000}"/>
    <cellStyle name="Normal 3 3 8 3 3" xfId="33960" xr:uid="{00000000-0005-0000-0000-000035A10000}"/>
    <cellStyle name="Normal 3 3 8 4" xfId="33961" xr:uid="{00000000-0005-0000-0000-000036A10000}"/>
    <cellStyle name="Normal 3 3 9" xfId="3170" xr:uid="{00000000-0005-0000-0000-000037A10000}"/>
    <cellStyle name="Normal 3 3 9 2" xfId="33962" xr:uid="{00000000-0005-0000-0000-000038A10000}"/>
    <cellStyle name="Normal 3 3 9 2 2" xfId="33963" xr:uid="{00000000-0005-0000-0000-000039A10000}"/>
    <cellStyle name="Normal 3 3 9 2 2 2" xfId="33964" xr:uid="{00000000-0005-0000-0000-00003AA10000}"/>
    <cellStyle name="Normal 3 3 9 2 2 3" xfId="33965" xr:uid="{00000000-0005-0000-0000-00003BA10000}"/>
    <cellStyle name="Normal 3 3 9 2 3" xfId="33966" xr:uid="{00000000-0005-0000-0000-00003CA10000}"/>
    <cellStyle name="Normal 3 3 9 2 4" xfId="33967" xr:uid="{00000000-0005-0000-0000-00003DA10000}"/>
    <cellStyle name="Normal 3 3 9 3" xfId="33968" xr:uid="{00000000-0005-0000-0000-00003EA10000}"/>
    <cellStyle name="Normal 3 3 9 3 2" xfId="33969" xr:uid="{00000000-0005-0000-0000-00003FA10000}"/>
    <cellStyle name="Normal 3 3 9 3 3" xfId="33970" xr:uid="{00000000-0005-0000-0000-000040A10000}"/>
    <cellStyle name="Normal 3 3 9 4" xfId="33971" xr:uid="{00000000-0005-0000-0000-000041A10000}"/>
    <cellStyle name="Normal 3 3_2015 Annual Rpt" xfId="5008" xr:uid="{00000000-0005-0000-0000-000042A10000}"/>
    <cellStyle name="Normal 3 30" xfId="3171" xr:uid="{00000000-0005-0000-0000-000043A10000}"/>
    <cellStyle name="Normal 3 30 10" xfId="3172" xr:uid="{00000000-0005-0000-0000-000044A10000}"/>
    <cellStyle name="Normal 3 30 10 2" xfId="33972" xr:uid="{00000000-0005-0000-0000-000045A10000}"/>
    <cellStyle name="Normal 3 30 10 2 2" xfId="33973" xr:uid="{00000000-0005-0000-0000-000046A10000}"/>
    <cellStyle name="Normal 3 30 10 2 2 2" xfId="33974" xr:uid="{00000000-0005-0000-0000-000047A10000}"/>
    <cellStyle name="Normal 3 30 10 2 2 3" xfId="33975" xr:uid="{00000000-0005-0000-0000-000048A10000}"/>
    <cellStyle name="Normal 3 30 10 2 3" xfId="33976" xr:uid="{00000000-0005-0000-0000-000049A10000}"/>
    <cellStyle name="Normal 3 30 10 2 4" xfId="33977" xr:uid="{00000000-0005-0000-0000-00004AA10000}"/>
    <cellStyle name="Normal 3 30 10 3" xfId="33978" xr:uid="{00000000-0005-0000-0000-00004BA10000}"/>
    <cellStyle name="Normal 3 30 10 3 2" xfId="33979" xr:uid="{00000000-0005-0000-0000-00004CA10000}"/>
    <cellStyle name="Normal 3 30 10 3 3" xfId="33980" xr:uid="{00000000-0005-0000-0000-00004DA10000}"/>
    <cellStyle name="Normal 3 30 10 4" xfId="33981" xr:uid="{00000000-0005-0000-0000-00004EA10000}"/>
    <cellStyle name="Normal 3 30 11" xfId="3173" xr:uid="{00000000-0005-0000-0000-00004FA10000}"/>
    <cellStyle name="Normal 3 30 11 2" xfId="33982" xr:uid="{00000000-0005-0000-0000-000050A10000}"/>
    <cellStyle name="Normal 3 30 11 2 2" xfId="33983" xr:uid="{00000000-0005-0000-0000-000051A10000}"/>
    <cellStyle name="Normal 3 30 11 2 2 2" xfId="33984" xr:uid="{00000000-0005-0000-0000-000052A10000}"/>
    <cellStyle name="Normal 3 30 11 2 2 3" xfId="33985" xr:uid="{00000000-0005-0000-0000-000053A10000}"/>
    <cellStyle name="Normal 3 30 11 2 3" xfId="33986" xr:uid="{00000000-0005-0000-0000-000054A10000}"/>
    <cellStyle name="Normal 3 30 11 2 4" xfId="33987" xr:uid="{00000000-0005-0000-0000-000055A10000}"/>
    <cellStyle name="Normal 3 30 11 3" xfId="33988" xr:uid="{00000000-0005-0000-0000-000056A10000}"/>
    <cellStyle name="Normal 3 30 11 3 2" xfId="33989" xr:uid="{00000000-0005-0000-0000-000057A10000}"/>
    <cellStyle name="Normal 3 30 11 3 3" xfId="33990" xr:uid="{00000000-0005-0000-0000-000058A10000}"/>
    <cellStyle name="Normal 3 30 11 4" xfId="33991" xr:uid="{00000000-0005-0000-0000-000059A10000}"/>
    <cellStyle name="Normal 3 30 12" xfId="3174" xr:uid="{00000000-0005-0000-0000-00005AA10000}"/>
    <cellStyle name="Normal 3 30 12 2" xfId="33992" xr:uid="{00000000-0005-0000-0000-00005BA10000}"/>
    <cellStyle name="Normal 3 30 12 2 2" xfId="33993" xr:uid="{00000000-0005-0000-0000-00005CA10000}"/>
    <cellStyle name="Normal 3 30 12 2 2 2" xfId="33994" xr:uid="{00000000-0005-0000-0000-00005DA10000}"/>
    <cellStyle name="Normal 3 30 12 2 2 3" xfId="33995" xr:uid="{00000000-0005-0000-0000-00005EA10000}"/>
    <cellStyle name="Normal 3 30 12 2 3" xfId="33996" xr:uid="{00000000-0005-0000-0000-00005FA10000}"/>
    <cellStyle name="Normal 3 30 12 2 4" xfId="33997" xr:uid="{00000000-0005-0000-0000-000060A10000}"/>
    <cellStyle name="Normal 3 30 12 3" xfId="33998" xr:uid="{00000000-0005-0000-0000-000061A10000}"/>
    <cellStyle name="Normal 3 30 12 3 2" xfId="33999" xr:uid="{00000000-0005-0000-0000-000062A10000}"/>
    <cellStyle name="Normal 3 30 12 3 3" xfId="34000" xr:uid="{00000000-0005-0000-0000-000063A10000}"/>
    <cellStyle name="Normal 3 30 12 4" xfId="34001" xr:uid="{00000000-0005-0000-0000-000064A10000}"/>
    <cellStyle name="Normal 3 30 13" xfId="3175" xr:uid="{00000000-0005-0000-0000-000065A10000}"/>
    <cellStyle name="Normal 3 30 13 2" xfId="34002" xr:uid="{00000000-0005-0000-0000-000066A10000}"/>
    <cellStyle name="Normal 3 30 13 2 2" xfId="34003" xr:uid="{00000000-0005-0000-0000-000067A10000}"/>
    <cellStyle name="Normal 3 30 13 2 2 2" xfId="34004" xr:uid="{00000000-0005-0000-0000-000068A10000}"/>
    <cellStyle name="Normal 3 30 13 2 2 3" xfId="34005" xr:uid="{00000000-0005-0000-0000-000069A10000}"/>
    <cellStyle name="Normal 3 30 13 2 3" xfId="34006" xr:uid="{00000000-0005-0000-0000-00006AA10000}"/>
    <cellStyle name="Normal 3 30 13 2 4" xfId="34007" xr:uid="{00000000-0005-0000-0000-00006BA10000}"/>
    <cellStyle name="Normal 3 30 13 3" xfId="34008" xr:uid="{00000000-0005-0000-0000-00006CA10000}"/>
    <cellStyle name="Normal 3 30 13 3 2" xfId="34009" xr:uid="{00000000-0005-0000-0000-00006DA10000}"/>
    <cellStyle name="Normal 3 30 13 3 3" xfId="34010" xr:uid="{00000000-0005-0000-0000-00006EA10000}"/>
    <cellStyle name="Normal 3 30 13 4" xfId="34011" xr:uid="{00000000-0005-0000-0000-00006FA10000}"/>
    <cellStyle name="Normal 3 30 14" xfId="3176" xr:uid="{00000000-0005-0000-0000-000070A10000}"/>
    <cellStyle name="Normal 3 30 14 2" xfId="34012" xr:uid="{00000000-0005-0000-0000-000071A10000}"/>
    <cellStyle name="Normal 3 30 14 2 2" xfId="34013" xr:uid="{00000000-0005-0000-0000-000072A10000}"/>
    <cellStyle name="Normal 3 30 14 2 2 2" xfId="34014" xr:uid="{00000000-0005-0000-0000-000073A10000}"/>
    <cellStyle name="Normal 3 30 14 2 2 3" xfId="34015" xr:uid="{00000000-0005-0000-0000-000074A10000}"/>
    <cellStyle name="Normal 3 30 14 2 3" xfId="34016" xr:uid="{00000000-0005-0000-0000-000075A10000}"/>
    <cellStyle name="Normal 3 30 14 2 4" xfId="34017" xr:uid="{00000000-0005-0000-0000-000076A10000}"/>
    <cellStyle name="Normal 3 30 14 3" xfId="34018" xr:uid="{00000000-0005-0000-0000-000077A10000}"/>
    <cellStyle name="Normal 3 30 14 3 2" xfId="34019" xr:uid="{00000000-0005-0000-0000-000078A10000}"/>
    <cellStyle name="Normal 3 30 14 3 3" xfId="34020" xr:uid="{00000000-0005-0000-0000-000079A10000}"/>
    <cellStyle name="Normal 3 30 14 4" xfId="34021" xr:uid="{00000000-0005-0000-0000-00007AA10000}"/>
    <cellStyle name="Normal 3 30 15" xfId="3177" xr:uid="{00000000-0005-0000-0000-00007BA10000}"/>
    <cellStyle name="Normal 3 30 15 2" xfId="34022" xr:uid="{00000000-0005-0000-0000-00007CA10000}"/>
    <cellStyle name="Normal 3 30 15 2 2" xfId="34023" xr:uid="{00000000-0005-0000-0000-00007DA10000}"/>
    <cellStyle name="Normal 3 30 15 2 2 2" xfId="34024" xr:uid="{00000000-0005-0000-0000-00007EA10000}"/>
    <cellStyle name="Normal 3 30 15 2 2 3" xfId="34025" xr:uid="{00000000-0005-0000-0000-00007FA10000}"/>
    <cellStyle name="Normal 3 30 15 2 3" xfId="34026" xr:uid="{00000000-0005-0000-0000-000080A10000}"/>
    <cellStyle name="Normal 3 30 15 2 4" xfId="34027" xr:uid="{00000000-0005-0000-0000-000081A10000}"/>
    <cellStyle name="Normal 3 30 15 3" xfId="34028" xr:uid="{00000000-0005-0000-0000-000082A10000}"/>
    <cellStyle name="Normal 3 30 15 3 2" xfId="34029" xr:uid="{00000000-0005-0000-0000-000083A10000}"/>
    <cellStyle name="Normal 3 30 15 3 3" xfId="34030" xr:uid="{00000000-0005-0000-0000-000084A10000}"/>
    <cellStyle name="Normal 3 30 15 4" xfId="34031" xr:uid="{00000000-0005-0000-0000-000085A10000}"/>
    <cellStyle name="Normal 3 30 16" xfId="3178" xr:uid="{00000000-0005-0000-0000-000086A10000}"/>
    <cellStyle name="Normal 3 30 16 2" xfId="34032" xr:uid="{00000000-0005-0000-0000-000087A10000}"/>
    <cellStyle name="Normal 3 30 16 2 2" xfId="34033" xr:uid="{00000000-0005-0000-0000-000088A10000}"/>
    <cellStyle name="Normal 3 30 16 2 2 2" xfId="34034" xr:uid="{00000000-0005-0000-0000-000089A10000}"/>
    <cellStyle name="Normal 3 30 16 2 2 3" xfId="34035" xr:uid="{00000000-0005-0000-0000-00008AA10000}"/>
    <cellStyle name="Normal 3 30 16 2 3" xfId="34036" xr:uid="{00000000-0005-0000-0000-00008BA10000}"/>
    <cellStyle name="Normal 3 30 16 2 4" xfId="34037" xr:uid="{00000000-0005-0000-0000-00008CA10000}"/>
    <cellStyle name="Normal 3 30 16 3" xfId="34038" xr:uid="{00000000-0005-0000-0000-00008DA10000}"/>
    <cellStyle name="Normal 3 30 16 3 2" xfId="34039" xr:uid="{00000000-0005-0000-0000-00008EA10000}"/>
    <cellStyle name="Normal 3 30 16 3 3" xfId="34040" xr:uid="{00000000-0005-0000-0000-00008FA10000}"/>
    <cellStyle name="Normal 3 30 16 4" xfId="34041" xr:uid="{00000000-0005-0000-0000-000090A10000}"/>
    <cellStyle name="Normal 3 30 17" xfId="3179" xr:uid="{00000000-0005-0000-0000-000091A10000}"/>
    <cellStyle name="Normal 3 30 17 2" xfId="34042" xr:uid="{00000000-0005-0000-0000-000092A10000}"/>
    <cellStyle name="Normal 3 30 17 2 2" xfId="34043" xr:uid="{00000000-0005-0000-0000-000093A10000}"/>
    <cellStyle name="Normal 3 30 17 2 2 2" xfId="34044" xr:uid="{00000000-0005-0000-0000-000094A10000}"/>
    <cellStyle name="Normal 3 30 17 2 2 3" xfId="34045" xr:uid="{00000000-0005-0000-0000-000095A10000}"/>
    <cellStyle name="Normal 3 30 17 2 3" xfId="34046" xr:uid="{00000000-0005-0000-0000-000096A10000}"/>
    <cellStyle name="Normal 3 30 17 2 4" xfId="34047" xr:uid="{00000000-0005-0000-0000-000097A10000}"/>
    <cellStyle name="Normal 3 30 17 3" xfId="34048" xr:uid="{00000000-0005-0000-0000-000098A10000}"/>
    <cellStyle name="Normal 3 30 17 3 2" xfId="34049" xr:uid="{00000000-0005-0000-0000-000099A10000}"/>
    <cellStyle name="Normal 3 30 17 3 3" xfId="34050" xr:uid="{00000000-0005-0000-0000-00009AA10000}"/>
    <cellStyle name="Normal 3 30 17 4" xfId="34051" xr:uid="{00000000-0005-0000-0000-00009BA10000}"/>
    <cellStyle name="Normal 3 30 18" xfId="3180" xr:uid="{00000000-0005-0000-0000-00009CA10000}"/>
    <cellStyle name="Normal 3 30 18 2" xfId="34052" xr:uid="{00000000-0005-0000-0000-00009DA10000}"/>
    <cellStyle name="Normal 3 30 18 2 2" xfId="34053" xr:uid="{00000000-0005-0000-0000-00009EA10000}"/>
    <cellStyle name="Normal 3 30 18 2 2 2" xfId="34054" xr:uid="{00000000-0005-0000-0000-00009FA10000}"/>
    <cellStyle name="Normal 3 30 18 2 2 3" xfId="34055" xr:uid="{00000000-0005-0000-0000-0000A0A10000}"/>
    <cellStyle name="Normal 3 30 18 2 3" xfId="34056" xr:uid="{00000000-0005-0000-0000-0000A1A10000}"/>
    <cellStyle name="Normal 3 30 18 2 4" xfId="34057" xr:uid="{00000000-0005-0000-0000-0000A2A10000}"/>
    <cellStyle name="Normal 3 30 18 3" xfId="34058" xr:uid="{00000000-0005-0000-0000-0000A3A10000}"/>
    <cellStyle name="Normal 3 30 18 3 2" xfId="34059" xr:uid="{00000000-0005-0000-0000-0000A4A10000}"/>
    <cellStyle name="Normal 3 30 18 3 3" xfId="34060" xr:uid="{00000000-0005-0000-0000-0000A5A10000}"/>
    <cellStyle name="Normal 3 30 18 4" xfId="34061" xr:uid="{00000000-0005-0000-0000-0000A6A10000}"/>
    <cellStyle name="Normal 3 30 19" xfId="3181" xr:uid="{00000000-0005-0000-0000-0000A7A10000}"/>
    <cellStyle name="Normal 3 30 19 2" xfId="34062" xr:uid="{00000000-0005-0000-0000-0000A8A10000}"/>
    <cellStyle name="Normal 3 30 19 2 2" xfId="34063" xr:uid="{00000000-0005-0000-0000-0000A9A10000}"/>
    <cellStyle name="Normal 3 30 19 2 2 2" xfId="34064" xr:uid="{00000000-0005-0000-0000-0000AAA10000}"/>
    <cellStyle name="Normal 3 30 19 2 2 3" xfId="34065" xr:uid="{00000000-0005-0000-0000-0000ABA10000}"/>
    <cellStyle name="Normal 3 30 19 2 3" xfId="34066" xr:uid="{00000000-0005-0000-0000-0000ACA10000}"/>
    <cellStyle name="Normal 3 30 19 2 4" xfId="34067" xr:uid="{00000000-0005-0000-0000-0000ADA10000}"/>
    <cellStyle name="Normal 3 30 19 3" xfId="34068" xr:uid="{00000000-0005-0000-0000-0000AEA10000}"/>
    <cellStyle name="Normal 3 30 19 3 2" xfId="34069" xr:uid="{00000000-0005-0000-0000-0000AFA10000}"/>
    <cellStyle name="Normal 3 30 19 3 3" xfId="34070" xr:uid="{00000000-0005-0000-0000-0000B0A10000}"/>
    <cellStyle name="Normal 3 30 19 4" xfId="34071" xr:uid="{00000000-0005-0000-0000-0000B1A10000}"/>
    <cellStyle name="Normal 3 30 2" xfId="3182" xr:uid="{00000000-0005-0000-0000-0000B2A10000}"/>
    <cellStyle name="Normal 3 30 2 2" xfId="34072" xr:uid="{00000000-0005-0000-0000-0000B3A10000}"/>
    <cellStyle name="Normal 3 30 2 2 2" xfId="34073" xr:uid="{00000000-0005-0000-0000-0000B4A10000}"/>
    <cellStyle name="Normal 3 30 2 2 2 2" xfId="34074" xr:uid="{00000000-0005-0000-0000-0000B5A10000}"/>
    <cellStyle name="Normal 3 30 2 2 2 3" xfId="34075" xr:uid="{00000000-0005-0000-0000-0000B6A10000}"/>
    <cellStyle name="Normal 3 30 2 2 3" xfId="34076" xr:uid="{00000000-0005-0000-0000-0000B7A10000}"/>
    <cellStyle name="Normal 3 30 2 2 4" xfId="34077" xr:uid="{00000000-0005-0000-0000-0000B8A10000}"/>
    <cellStyle name="Normal 3 30 2 3" xfId="34078" xr:uid="{00000000-0005-0000-0000-0000B9A10000}"/>
    <cellStyle name="Normal 3 30 2 3 2" xfId="34079" xr:uid="{00000000-0005-0000-0000-0000BAA10000}"/>
    <cellStyle name="Normal 3 30 2 3 3" xfId="34080" xr:uid="{00000000-0005-0000-0000-0000BBA10000}"/>
    <cellStyle name="Normal 3 30 2 4" xfId="34081" xr:uid="{00000000-0005-0000-0000-0000BCA10000}"/>
    <cellStyle name="Normal 3 30 20" xfId="3183" xr:uid="{00000000-0005-0000-0000-0000BDA10000}"/>
    <cellStyle name="Normal 3 30 20 2" xfId="34082" xr:uid="{00000000-0005-0000-0000-0000BEA10000}"/>
    <cellStyle name="Normal 3 30 20 2 2" xfId="34083" xr:uid="{00000000-0005-0000-0000-0000BFA10000}"/>
    <cellStyle name="Normal 3 30 20 2 2 2" xfId="34084" xr:uid="{00000000-0005-0000-0000-0000C0A10000}"/>
    <cellStyle name="Normal 3 30 20 2 2 3" xfId="34085" xr:uid="{00000000-0005-0000-0000-0000C1A10000}"/>
    <cellStyle name="Normal 3 30 20 2 3" xfId="34086" xr:uid="{00000000-0005-0000-0000-0000C2A10000}"/>
    <cellStyle name="Normal 3 30 20 2 4" xfId="34087" xr:uid="{00000000-0005-0000-0000-0000C3A10000}"/>
    <cellStyle name="Normal 3 30 20 3" xfId="34088" xr:uid="{00000000-0005-0000-0000-0000C4A10000}"/>
    <cellStyle name="Normal 3 30 20 3 2" xfId="34089" xr:uid="{00000000-0005-0000-0000-0000C5A10000}"/>
    <cellStyle name="Normal 3 30 20 3 3" xfId="34090" xr:uid="{00000000-0005-0000-0000-0000C6A10000}"/>
    <cellStyle name="Normal 3 30 20 4" xfId="34091" xr:uid="{00000000-0005-0000-0000-0000C7A10000}"/>
    <cellStyle name="Normal 3 30 21" xfId="3184" xr:uid="{00000000-0005-0000-0000-0000C8A10000}"/>
    <cellStyle name="Normal 3 30 21 2" xfId="34092" xr:uid="{00000000-0005-0000-0000-0000C9A10000}"/>
    <cellStyle name="Normal 3 30 21 2 2" xfId="34093" xr:uid="{00000000-0005-0000-0000-0000CAA10000}"/>
    <cellStyle name="Normal 3 30 21 2 2 2" xfId="34094" xr:uid="{00000000-0005-0000-0000-0000CBA10000}"/>
    <cellStyle name="Normal 3 30 21 2 2 3" xfId="34095" xr:uid="{00000000-0005-0000-0000-0000CCA10000}"/>
    <cellStyle name="Normal 3 30 21 2 3" xfId="34096" xr:uid="{00000000-0005-0000-0000-0000CDA10000}"/>
    <cellStyle name="Normal 3 30 21 2 4" xfId="34097" xr:uid="{00000000-0005-0000-0000-0000CEA10000}"/>
    <cellStyle name="Normal 3 30 21 3" xfId="34098" xr:uid="{00000000-0005-0000-0000-0000CFA10000}"/>
    <cellStyle name="Normal 3 30 21 3 2" xfId="34099" xr:uid="{00000000-0005-0000-0000-0000D0A10000}"/>
    <cellStyle name="Normal 3 30 21 3 3" xfId="34100" xr:uid="{00000000-0005-0000-0000-0000D1A10000}"/>
    <cellStyle name="Normal 3 30 21 4" xfId="34101" xr:uid="{00000000-0005-0000-0000-0000D2A10000}"/>
    <cellStyle name="Normal 3 30 22" xfId="3185" xr:uid="{00000000-0005-0000-0000-0000D3A10000}"/>
    <cellStyle name="Normal 3 30 22 2" xfId="34102" xr:uid="{00000000-0005-0000-0000-0000D4A10000}"/>
    <cellStyle name="Normal 3 30 22 2 2" xfId="34103" xr:uid="{00000000-0005-0000-0000-0000D5A10000}"/>
    <cellStyle name="Normal 3 30 22 2 2 2" xfId="34104" xr:uid="{00000000-0005-0000-0000-0000D6A10000}"/>
    <cellStyle name="Normal 3 30 22 2 2 3" xfId="34105" xr:uid="{00000000-0005-0000-0000-0000D7A10000}"/>
    <cellStyle name="Normal 3 30 22 2 3" xfId="34106" xr:uid="{00000000-0005-0000-0000-0000D8A10000}"/>
    <cellStyle name="Normal 3 30 22 2 4" xfId="34107" xr:uid="{00000000-0005-0000-0000-0000D9A10000}"/>
    <cellStyle name="Normal 3 30 22 3" xfId="34108" xr:uid="{00000000-0005-0000-0000-0000DAA10000}"/>
    <cellStyle name="Normal 3 30 22 3 2" xfId="34109" xr:uid="{00000000-0005-0000-0000-0000DBA10000}"/>
    <cellStyle name="Normal 3 30 22 3 3" xfId="34110" xr:uid="{00000000-0005-0000-0000-0000DCA10000}"/>
    <cellStyle name="Normal 3 30 22 4" xfId="34111" xr:uid="{00000000-0005-0000-0000-0000DDA10000}"/>
    <cellStyle name="Normal 3 30 23" xfId="3186" xr:uid="{00000000-0005-0000-0000-0000DEA10000}"/>
    <cellStyle name="Normal 3 30 23 2" xfId="34112" xr:uid="{00000000-0005-0000-0000-0000DFA10000}"/>
    <cellStyle name="Normal 3 30 23 2 2" xfId="34113" xr:uid="{00000000-0005-0000-0000-0000E0A10000}"/>
    <cellStyle name="Normal 3 30 23 2 2 2" xfId="34114" xr:uid="{00000000-0005-0000-0000-0000E1A10000}"/>
    <cellStyle name="Normal 3 30 23 2 2 3" xfId="34115" xr:uid="{00000000-0005-0000-0000-0000E2A10000}"/>
    <cellStyle name="Normal 3 30 23 2 3" xfId="34116" xr:uid="{00000000-0005-0000-0000-0000E3A10000}"/>
    <cellStyle name="Normal 3 30 23 2 4" xfId="34117" xr:uid="{00000000-0005-0000-0000-0000E4A10000}"/>
    <cellStyle name="Normal 3 30 23 3" xfId="34118" xr:uid="{00000000-0005-0000-0000-0000E5A10000}"/>
    <cellStyle name="Normal 3 30 23 3 2" xfId="34119" xr:uid="{00000000-0005-0000-0000-0000E6A10000}"/>
    <cellStyle name="Normal 3 30 23 3 3" xfId="34120" xr:uid="{00000000-0005-0000-0000-0000E7A10000}"/>
    <cellStyle name="Normal 3 30 23 4" xfId="34121" xr:uid="{00000000-0005-0000-0000-0000E8A10000}"/>
    <cellStyle name="Normal 3 30 24" xfId="34122" xr:uid="{00000000-0005-0000-0000-0000E9A10000}"/>
    <cellStyle name="Normal 3 30 24 2" xfId="34123" xr:uid="{00000000-0005-0000-0000-0000EAA10000}"/>
    <cellStyle name="Normal 3 30 24 2 2" xfId="34124" xr:uid="{00000000-0005-0000-0000-0000EBA10000}"/>
    <cellStyle name="Normal 3 30 24 2 3" xfId="34125" xr:uid="{00000000-0005-0000-0000-0000ECA10000}"/>
    <cellStyle name="Normal 3 30 24 3" xfId="34126" xr:uid="{00000000-0005-0000-0000-0000EDA10000}"/>
    <cellStyle name="Normal 3 30 24 4" xfId="34127" xr:uid="{00000000-0005-0000-0000-0000EEA10000}"/>
    <cellStyle name="Normal 3 30 25" xfId="34128" xr:uid="{00000000-0005-0000-0000-0000EFA10000}"/>
    <cellStyle name="Normal 3 30 25 2" xfId="34129" xr:uid="{00000000-0005-0000-0000-0000F0A10000}"/>
    <cellStyle name="Normal 3 30 25 3" xfId="34130" xr:uid="{00000000-0005-0000-0000-0000F1A10000}"/>
    <cellStyle name="Normal 3 30 26" xfId="34131" xr:uid="{00000000-0005-0000-0000-0000F2A10000}"/>
    <cellStyle name="Normal 3 30 3" xfId="3187" xr:uid="{00000000-0005-0000-0000-0000F3A10000}"/>
    <cellStyle name="Normal 3 30 3 2" xfId="34132" xr:uid="{00000000-0005-0000-0000-0000F4A10000}"/>
    <cellStyle name="Normal 3 30 3 2 2" xfId="34133" xr:uid="{00000000-0005-0000-0000-0000F5A10000}"/>
    <cellStyle name="Normal 3 30 3 2 2 2" xfId="34134" xr:uid="{00000000-0005-0000-0000-0000F6A10000}"/>
    <cellStyle name="Normal 3 30 3 2 2 3" xfId="34135" xr:uid="{00000000-0005-0000-0000-0000F7A10000}"/>
    <cellStyle name="Normal 3 30 3 2 3" xfId="34136" xr:uid="{00000000-0005-0000-0000-0000F8A10000}"/>
    <cellStyle name="Normal 3 30 3 2 4" xfId="34137" xr:uid="{00000000-0005-0000-0000-0000F9A10000}"/>
    <cellStyle name="Normal 3 30 3 3" xfId="34138" xr:uid="{00000000-0005-0000-0000-0000FAA10000}"/>
    <cellStyle name="Normal 3 30 3 3 2" xfId="34139" xr:uid="{00000000-0005-0000-0000-0000FBA10000}"/>
    <cellStyle name="Normal 3 30 3 3 3" xfId="34140" xr:uid="{00000000-0005-0000-0000-0000FCA10000}"/>
    <cellStyle name="Normal 3 30 3 4" xfId="34141" xr:uid="{00000000-0005-0000-0000-0000FDA10000}"/>
    <cellStyle name="Normal 3 30 4" xfId="3188" xr:uid="{00000000-0005-0000-0000-0000FEA10000}"/>
    <cellStyle name="Normal 3 30 4 2" xfId="34142" xr:uid="{00000000-0005-0000-0000-0000FFA10000}"/>
    <cellStyle name="Normal 3 30 4 2 2" xfId="34143" xr:uid="{00000000-0005-0000-0000-000000A20000}"/>
    <cellStyle name="Normal 3 30 4 2 2 2" xfId="34144" xr:uid="{00000000-0005-0000-0000-000001A20000}"/>
    <cellStyle name="Normal 3 30 4 2 2 3" xfId="34145" xr:uid="{00000000-0005-0000-0000-000002A20000}"/>
    <cellStyle name="Normal 3 30 4 2 3" xfId="34146" xr:uid="{00000000-0005-0000-0000-000003A20000}"/>
    <cellStyle name="Normal 3 30 4 2 4" xfId="34147" xr:uid="{00000000-0005-0000-0000-000004A20000}"/>
    <cellStyle name="Normal 3 30 4 3" xfId="34148" xr:uid="{00000000-0005-0000-0000-000005A20000}"/>
    <cellStyle name="Normal 3 30 4 3 2" xfId="34149" xr:uid="{00000000-0005-0000-0000-000006A20000}"/>
    <cellStyle name="Normal 3 30 4 3 3" xfId="34150" xr:uid="{00000000-0005-0000-0000-000007A20000}"/>
    <cellStyle name="Normal 3 30 4 4" xfId="34151" xr:uid="{00000000-0005-0000-0000-000008A20000}"/>
    <cellStyle name="Normal 3 30 5" xfId="3189" xr:uid="{00000000-0005-0000-0000-000009A20000}"/>
    <cellStyle name="Normal 3 30 5 2" xfId="34152" xr:uid="{00000000-0005-0000-0000-00000AA20000}"/>
    <cellStyle name="Normal 3 30 5 2 2" xfId="34153" xr:uid="{00000000-0005-0000-0000-00000BA20000}"/>
    <cellStyle name="Normal 3 30 5 2 2 2" xfId="34154" xr:uid="{00000000-0005-0000-0000-00000CA20000}"/>
    <cellStyle name="Normal 3 30 5 2 2 3" xfId="34155" xr:uid="{00000000-0005-0000-0000-00000DA20000}"/>
    <cellStyle name="Normal 3 30 5 2 3" xfId="34156" xr:uid="{00000000-0005-0000-0000-00000EA20000}"/>
    <cellStyle name="Normal 3 30 5 2 4" xfId="34157" xr:uid="{00000000-0005-0000-0000-00000FA20000}"/>
    <cellStyle name="Normal 3 30 5 3" xfId="34158" xr:uid="{00000000-0005-0000-0000-000010A20000}"/>
    <cellStyle name="Normal 3 30 5 3 2" xfId="34159" xr:uid="{00000000-0005-0000-0000-000011A20000}"/>
    <cellStyle name="Normal 3 30 5 3 3" xfId="34160" xr:uid="{00000000-0005-0000-0000-000012A20000}"/>
    <cellStyle name="Normal 3 30 5 4" xfId="34161" xr:uid="{00000000-0005-0000-0000-000013A20000}"/>
    <cellStyle name="Normal 3 30 6" xfId="3190" xr:uid="{00000000-0005-0000-0000-000014A20000}"/>
    <cellStyle name="Normal 3 30 6 2" xfId="34162" xr:uid="{00000000-0005-0000-0000-000015A20000}"/>
    <cellStyle name="Normal 3 30 6 2 2" xfId="34163" xr:uid="{00000000-0005-0000-0000-000016A20000}"/>
    <cellStyle name="Normal 3 30 6 2 2 2" xfId="34164" xr:uid="{00000000-0005-0000-0000-000017A20000}"/>
    <cellStyle name="Normal 3 30 6 2 2 3" xfId="34165" xr:uid="{00000000-0005-0000-0000-000018A20000}"/>
    <cellStyle name="Normal 3 30 6 2 3" xfId="34166" xr:uid="{00000000-0005-0000-0000-000019A20000}"/>
    <cellStyle name="Normal 3 30 6 2 4" xfId="34167" xr:uid="{00000000-0005-0000-0000-00001AA20000}"/>
    <cellStyle name="Normal 3 30 6 3" xfId="34168" xr:uid="{00000000-0005-0000-0000-00001BA20000}"/>
    <cellStyle name="Normal 3 30 6 3 2" xfId="34169" xr:uid="{00000000-0005-0000-0000-00001CA20000}"/>
    <cellStyle name="Normal 3 30 6 3 3" xfId="34170" xr:uid="{00000000-0005-0000-0000-00001DA20000}"/>
    <cellStyle name="Normal 3 30 6 4" xfId="34171" xr:uid="{00000000-0005-0000-0000-00001EA20000}"/>
    <cellStyle name="Normal 3 30 7" xfId="3191" xr:uid="{00000000-0005-0000-0000-00001FA20000}"/>
    <cellStyle name="Normal 3 30 7 2" xfId="34172" xr:uid="{00000000-0005-0000-0000-000020A20000}"/>
    <cellStyle name="Normal 3 30 7 2 2" xfId="34173" xr:uid="{00000000-0005-0000-0000-000021A20000}"/>
    <cellStyle name="Normal 3 30 7 2 2 2" xfId="34174" xr:uid="{00000000-0005-0000-0000-000022A20000}"/>
    <cellStyle name="Normal 3 30 7 2 2 3" xfId="34175" xr:uid="{00000000-0005-0000-0000-000023A20000}"/>
    <cellStyle name="Normal 3 30 7 2 3" xfId="34176" xr:uid="{00000000-0005-0000-0000-000024A20000}"/>
    <cellStyle name="Normal 3 30 7 2 4" xfId="34177" xr:uid="{00000000-0005-0000-0000-000025A20000}"/>
    <cellStyle name="Normal 3 30 7 3" xfId="34178" xr:uid="{00000000-0005-0000-0000-000026A20000}"/>
    <cellStyle name="Normal 3 30 7 3 2" xfId="34179" xr:uid="{00000000-0005-0000-0000-000027A20000}"/>
    <cellStyle name="Normal 3 30 7 3 3" xfId="34180" xr:uid="{00000000-0005-0000-0000-000028A20000}"/>
    <cellStyle name="Normal 3 30 7 4" xfId="34181" xr:uid="{00000000-0005-0000-0000-000029A20000}"/>
    <cellStyle name="Normal 3 30 8" xfId="3192" xr:uid="{00000000-0005-0000-0000-00002AA20000}"/>
    <cellStyle name="Normal 3 30 8 2" xfId="34182" xr:uid="{00000000-0005-0000-0000-00002BA20000}"/>
    <cellStyle name="Normal 3 30 8 2 2" xfId="34183" xr:uid="{00000000-0005-0000-0000-00002CA20000}"/>
    <cellStyle name="Normal 3 30 8 2 2 2" xfId="34184" xr:uid="{00000000-0005-0000-0000-00002DA20000}"/>
    <cellStyle name="Normal 3 30 8 2 2 3" xfId="34185" xr:uid="{00000000-0005-0000-0000-00002EA20000}"/>
    <cellStyle name="Normal 3 30 8 2 3" xfId="34186" xr:uid="{00000000-0005-0000-0000-00002FA20000}"/>
    <cellStyle name="Normal 3 30 8 2 4" xfId="34187" xr:uid="{00000000-0005-0000-0000-000030A20000}"/>
    <cellStyle name="Normal 3 30 8 3" xfId="34188" xr:uid="{00000000-0005-0000-0000-000031A20000}"/>
    <cellStyle name="Normal 3 30 8 3 2" xfId="34189" xr:uid="{00000000-0005-0000-0000-000032A20000}"/>
    <cellStyle name="Normal 3 30 8 3 3" xfId="34190" xr:uid="{00000000-0005-0000-0000-000033A20000}"/>
    <cellStyle name="Normal 3 30 8 4" xfId="34191" xr:uid="{00000000-0005-0000-0000-000034A20000}"/>
    <cellStyle name="Normal 3 30 9" xfId="3193" xr:uid="{00000000-0005-0000-0000-000035A20000}"/>
    <cellStyle name="Normal 3 30 9 2" xfId="34192" xr:uid="{00000000-0005-0000-0000-000036A20000}"/>
    <cellStyle name="Normal 3 30 9 2 2" xfId="34193" xr:uid="{00000000-0005-0000-0000-000037A20000}"/>
    <cellStyle name="Normal 3 30 9 2 2 2" xfId="34194" xr:uid="{00000000-0005-0000-0000-000038A20000}"/>
    <cellStyle name="Normal 3 30 9 2 2 3" xfId="34195" xr:uid="{00000000-0005-0000-0000-000039A20000}"/>
    <cellStyle name="Normal 3 30 9 2 3" xfId="34196" xr:uid="{00000000-0005-0000-0000-00003AA20000}"/>
    <cellStyle name="Normal 3 30 9 2 4" xfId="34197" xr:uid="{00000000-0005-0000-0000-00003BA20000}"/>
    <cellStyle name="Normal 3 30 9 3" xfId="34198" xr:uid="{00000000-0005-0000-0000-00003CA20000}"/>
    <cellStyle name="Normal 3 30 9 3 2" xfId="34199" xr:uid="{00000000-0005-0000-0000-00003DA20000}"/>
    <cellStyle name="Normal 3 30 9 3 3" xfId="34200" xr:uid="{00000000-0005-0000-0000-00003EA20000}"/>
    <cellStyle name="Normal 3 30 9 4" xfId="34201" xr:uid="{00000000-0005-0000-0000-00003FA20000}"/>
    <cellStyle name="Normal 3 31" xfId="3194" xr:uid="{00000000-0005-0000-0000-000040A20000}"/>
    <cellStyle name="Normal 3 31 10" xfId="3195" xr:uid="{00000000-0005-0000-0000-000041A20000}"/>
    <cellStyle name="Normal 3 31 10 2" xfId="34202" xr:uid="{00000000-0005-0000-0000-000042A20000}"/>
    <cellStyle name="Normal 3 31 10 2 2" xfId="34203" xr:uid="{00000000-0005-0000-0000-000043A20000}"/>
    <cellStyle name="Normal 3 31 10 2 2 2" xfId="34204" xr:uid="{00000000-0005-0000-0000-000044A20000}"/>
    <cellStyle name="Normal 3 31 10 2 2 3" xfId="34205" xr:uid="{00000000-0005-0000-0000-000045A20000}"/>
    <cellStyle name="Normal 3 31 10 2 3" xfId="34206" xr:uid="{00000000-0005-0000-0000-000046A20000}"/>
    <cellStyle name="Normal 3 31 10 2 4" xfId="34207" xr:uid="{00000000-0005-0000-0000-000047A20000}"/>
    <cellStyle name="Normal 3 31 10 3" xfId="34208" xr:uid="{00000000-0005-0000-0000-000048A20000}"/>
    <cellStyle name="Normal 3 31 10 3 2" xfId="34209" xr:uid="{00000000-0005-0000-0000-000049A20000}"/>
    <cellStyle name="Normal 3 31 10 3 3" xfId="34210" xr:uid="{00000000-0005-0000-0000-00004AA20000}"/>
    <cellStyle name="Normal 3 31 10 4" xfId="34211" xr:uid="{00000000-0005-0000-0000-00004BA20000}"/>
    <cellStyle name="Normal 3 31 11" xfId="3196" xr:uid="{00000000-0005-0000-0000-00004CA20000}"/>
    <cellStyle name="Normal 3 31 11 2" xfId="34212" xr:uid="{00000000-0005-0000-0000-00004DA20000}"/>
    <cellStyle name="Normal 3 31 11 2 2" xfId="34213" xr:uid="{00000000-0005-0000-0000-00004EA20000}"/>
    <cellStyle name="Normal 3 31 11 2 2 2" xfId="34214" xr:uid="{00000000-0005-0000-0000-00004FA20000}"/>
    <cellStyle name="Normal 3 31 11 2 2 3" xfId="34215" xr:uid="{00000000-0005-0000-0000-000050A20000}"/>
    <cellStyle name="Normal 3 31 11 2 3" xfId="34216" xr:uid="{00000000-0005-0000-0000-000051A20000}"/>
    <cellStyle name="Normal 3 31 11 2 4" xfId="34217" xr:uid="{00000000-0005-0000-0000-000052A20000}"/>
    <cellStyle name="Normal 3 31 11 3" xfId="34218" xr:uid="{00000000-0005-0000-0000-000053A20000}"/>
    <cellStyle name="Normal 3 31 11 3 2" xfId="34219" xr:uid="{00000000-0005-0000-0000-000054A20000}"/>
    <cellStyle name="Normal 3 31 11 3 3" xfId="34220" xr:uid="{00000000-0005-0000-0000-000055A20000}"/>
    <cellStyle name="Normal 3 31 11 4" xfId="34221" xr:uid="{00000000-0005-0000-0000-000056A20000}"/>
    <cellStyle name="Normal 3 31 12" xfId="3197" xr:uid="{00000000-0005-0000-0000-000057A20000}"/>
    <cellStyle name="Normal 3 31 12 2" xfId="34222" xr:uid="{00000000-0005-0000-0000-000058A20000}"/>
    <cellStyle name="Normal 3 31 12 2 2" xfId="34223" xr:uid="{00000000-0005-0000-0000-000059A20000}"/>
    <cellStyle name="Normal 3 31 12 2 2 2" xfId="34224" xr:uid="{00000000-0005-0000-0000-00005AA20000}"/>
    <cellStyle name="Normal 3 31 12 2 2 3" xfId="34225" xr:uid="{00000000-0005-0000-0000-00005BA20000}"/>
    <cellStyle name="Normal 3 31 12 2 3" xfId="34226" xr:uid="{00000000-0005-0000-0000-00005CA20000}"/>
    <cellStyle name="Normal 3 31 12 2 4" xfId="34227" xr:uid="{00000000-0005-0000-0000-00005DA20000}"/>
    <cellStyle name="Normal 3 31 12 3" xfId="34228" xr:uid="{00000000-0005-0000-0000-00005EA20000}"/>
    <cellStyle name="Normal 3 31 12 3 2" xfId="34229" xr:uid="{00000000-0005-0000-0000-00005FA20000}"/>
    <cellStyle name="Normal 3 31 12 3 3" xfId="34230" xr:uid="{00000000-0005-0000-0000-000060A20000}"/>
    <cellStyle name="Normal 3 31 12 4" xfId="34231" xr:uid="{00000000-0005-0000-0000-000061A20000}"/>
    <cellStyle name="Normal 3 31 13" xfId="3198" xr:uid="{00000000-0005-0000-0000-000062A20000}"/>
    <cellStyle name="Normal 3 31 13 2" xfId="34232" xr:uid="{00000000-0005-0000-0000-000063A20000}"/>
    <cellStyle name="Normal 3 31 13 2 2" xfId="34233" xr:uid="{00000000-0005-0000-0000-000064A20000}"/>
    <cellStyle name="Normal 3 31 13 2 2 2" xfId="34234" xr:uid="{00000000-0005-0000-0000-000065A20000}"/>
    <cellStyle name="Normal 3 31 13 2 2 3" xfId="34235" xr:uid="{00000000-0005-0000-0000-000066A20000}"/>
    <cellStyle name="Normal 3 31 13 2 3" xfId="34236" xr:uid="{00000000-0005-0000-0000-000067A20000}"/>
    <cellStyle name="Normal 3 31 13 2 4" xfId="34237" xr:uid="{00000000-0005-0000-0000-000068A20000}"/>
    <cellStyle name="Normal 3 31 13 3" xfId="34238" xr:uid="{00000000-0005-0000-0000-000069A20000}"/>
    <cellStyle name="Normal 3 31 13 3 2" xfId="34239" xr:uid="{00000000-0005-0000-0000-00006AA20000}"/>
    <cellStyle name="Normal 3 31 13 3 3" xfId="34240" xr:uid="{00000000-0005-0000-0000-00006BA20000}"/>
    <cellStyle name="Normal 3 31 13 4" xfId="34241" xr:uid="{00000000-0005-0000-0000-00006CA20000}"/>
    <cellStyle name="Normal 3 31 14" xfId="3199" xr:uid="{00000000-0005-0000-0000-00006DA20000}"/>
    <cellStyle name="Normal 3 31 14 2" xfId="34242" xr:uid="{00000000-0005-0000-0000-00006EA20000}"/>
    <cellStyle name="Normal 3 31 14 2 2" xfId="34243" xr:uid="{00000000-0005-0000-0000-00006FA20000}"/>
    <cellStyle name="Normal 3 31 14 2 2 2" xfId="34244" xr:uid="{00000000-0005-0000-0000-000070A20000}"/>
    <cellStyle name="Normal 3 31 14 2 2 3" xfId="34245" xr:uid="{00000000-0005-0000-0000-000071A20000}"/>
    <cellStyle name="Normal 3 31 14 2 3" xfId="34246" xr:uid="{00000000-0005-0000-0000-000072A20000}"/>
    <cellStyle name="Normal 3 31 14 2 4" xfId="34247" xr:uid="{00000000-0005-0000-0000-000073A20000}"/>
    <cellStyle name="Normal 3 31 14 3" xfId="34248" xr:uid="{00000000-0005-0000-0000-000074A20000}"/>
    <cellStyle name="Normal 3 31 14 3 2" xfId="34249" xr:uid="{00000000-0005-0000-0000-000075A20000}"/>
    <cellStyle name="Normal 3 31 14 3 3" xfId="34250" xr:uid="{00000000-0005-0000-0000-000076A20000}"/>
    <cellStyle name="Normal 3 31 14 4" xfId="34251" xr:uid="{00000000-0005-0000-0000-000077A20000}"/>
    <cellStyle name="Normal 3 31 15" xfId="3200" xr:uid="{00000000-0005-0000-0000-000078A20000}"/>
    <cellStyle name="Normal 3 31 15 2" xfId="34252" xr:uid="{00000000-0005-0000-0000-000079A20000}"/>
    <cellStyle name="Normal 3 31 15 2 2" xfId="34253" xr:uid="{00000000-0005-0000-0000-00007AA20000}"/>
    <cellStyle name="Normal 3 31 15 2 2 2" xfId="34254" xr:uid="{00000000-0005-0000-0000-00007BA20000}"/>
    <cellStyle name="Normal 3 31 15 2 2 3" xfId="34255" xr:uid="{00000000-0005-0000-0000-00007CA20000}"/>
    <cellStyle name="Normal 3 31 15 2 3" xfId="34256" xr:uid="{00000000-0005-0000-0000-00007DA20000}"/>
    <cellStyle name="Normal 3 31 15 2 4" xfId="34257" xr:uid="{00000000-0005-0000-0000-00007EA20000}"/>
    <cellStyle name="Normal 3 31 15 3" xfId="34258" xr:uid="{00000000-0005-0000-0000-00007FA20000}"/>
    <cellStyle name="Normal 3 31 15 3 2" xfId="34259" xr:uid="{00000000-0005-0000-0000-000080A20000}"/>
    <cellStyle name="Normal 3 31 15 3 3" xfId="34260" xr:uid="{00000000-0005-0000-0000-000081A20000}"/>
    <cellStyle name="Normal 3 31 15 4" xfId="34261" xr:uid="{00000000-0005-0000-0000-000082A20000}"/>
    <cellStyle name="Normal 3 31 16" xfId="3201" xr:uid="{00000000-0005-0000-0000-000083A20000}"/>
    <cellStyle name="Normal 3 31 16 2" xfId="34262" xr:uid="{00000000-0005-0000-0000-000084A20000}"/>
    <cellStyle name="Normal 3 31 16 2 2" xfId="34263" xr:uid="{00000000-0005-0000-0000-000085A20000}"/>
    <cellStyle name="Normal 3 31 16 2 2 2" xfId="34264" xr:uid="{00000000-0005-0000-0000-000086A20000}"/>
    <cellStyle name="Normal 3 31 16 2 2 3" xfId="34265" xr:uid="{00000000-0005-0000-0000-000087A20000}"/>
    <cellStyle name="Normal 3 31 16 2 3" xfId="34266" xr:uid="{00000000-0005-0000-0000-000088A20000}"/>
    <cellStyle name="Normal 3 31 16 2 4" xfId="34267" xr:uid="{00000000-0005-0000-0000-000089A20000}"/>
    <cellStyle name="Normal 3 31 16 3" xfId="34268" xr:uid="{00000000-0005-0000-0000-00008AA20000}"/>
    <cellStyle name="Normal 3 31 16 3 2" xfId="34269" xr:uid="{00000000-0005-0000-0000-00008BA20000}"/>
    <cellStyle name="Normal 3 31 16 3 3" xfId="34270" xr:uid="{00000000-0005-0000-0000-00008CA20000}"/>
    <cellStyle name="Normal 3 31 16 4" xfId="34271" xr:uid="{00000000-0005-0000-0000-00008DA20000}"/>
    <cellStyle name="Normal 3 31 17" xfId="3202" xr:uid="{00000000-0005-0000-0000-00008EA20000}"/>
    <cellStyle name="Normal 3 31 17 2" xfId="34272" xr:uid="{00000000-0005-0000-0000-00008FA20000}"/>
    <cellStyle name="Normal 3 31 17 2 2" xfId="34273" xr:uid="{00000000-0005-0000-0000-000090A20000}"/>
    <cellStyle name="Normal 3 31 17 2 2 2" xfId="34274" xr:uid="{00000000-0005-0000-0000-000091A20000}"/>
    <cellStyle name="Normal 3 31 17 2 2 3" xfId="34275" xr:uid="{00000000-0005-0000-0000-000092A20000}"/>
    <cellStyle name="Normal 3 31 17 2 3" xfId="34276" xr:uid="{00000000-0005-0000-0000-000093A20000}"/>
    <cellStyle name="Normal 3 31 17 2 4" xfId="34277" xr:uid="{00000000-0005-0000-0000-000094A20000}"/>
    <cellStyle name="Normal 3 31 17 3" xfId="34278" xr:uid="{00000000-0005-0000-0000-000095A20000}"/>
    <cellStyle name="Normal 3 31 17 3 2" xfId="34279" xr:uid="{00000000-0005-0000-0000-000096A20000}"/>
    <cellStyle name="Normal 3 31 17 3 3" xfId="34280" xr:uid="{00000000-0005-0000-0000-000097A20000}"/>
    <cellStyle name="Normal 3 31 17 4" xfId="34281" xr:uid="{00000000-0005-0000-0000-000098A20000}"/>
    <cellStyle name="Normal 3 31 18" xfId="3203" xr:uid="{00000000-0005-0000-0000-000099A20000}"/>
    <cellStyle name="Normal 3 31 18 2" xfId="34282" xr:uid="{00000000-0005-0000-0000-00009AA20000}"/>
    <cellStyle name="Normal 3 31 18 2 2" xfId="34283" xr:uid="{00000000-0005-0000-0000-00009BA20000}"/>
    <cellStyle name="Normal 3 31 18 2 2 2" xfId="34284" xr:uid="{00000000-0005-0000-0000-00009CA20000}"/>
    <cellStyle name="Normal 3 31 18 2 2 3" xfId="34285" xr:uid="{00000000-0005-0000-0000-00009DA20000}"/>
    <cellStyle name="Normal 3 31 18 2 3" xfId="34286" xr:uid="{00000000-0005-0000-0000-00009EA20000}"/>
    <cellStyle name="Normal 3 31 18 2 4" xfId="34287" xr:uid="{00000000-0005-0000-0000-00009FA20000}"/>
    <cellStyle name="Normal 3 31 18 3" xfId="34288" xr:uid="{00000000-0005-0000-0000-0000A0A20000}"/>
    <cellStyle name="Normal 3 31 18 3 2" xfId="34289" xr:uid="{00000000-0005-0000-0000-0000A1A20000}"/>
    <cellStyle name="Normal 3 31 18 3 3" xfId="34290" xr:uid="{00000000-0005-0000-0000-0000A2A20000}"/>
    <cellStyle name="Normal 3 31 18 4" xfId="34291" xr:uid="{00000000-0005-0000-0000-0000A3A20000}"/>
    <cellStyle name="Normal 3 31 19" xfId="3204" xr:uid="{00000000-0005-0000-0000-0000A4A20000}"/>
    <cellStyle name="Normal 3 31 19 2" xfId="34292" xr:uid="{00000000-0005-0000-0000-0000A5A20000}"/>
    <cellStyle name="Normal 3 31 19 2 2" xfId="34293" xr:uid="{00000000-0005-0000-0000-0000A6A20000}"/>
    <cellStyle name="Normal 3 31 19 2 2 2" xfId="34294" xr:uid="{00000000-0005-0000-0000-0000A7A20000}"/>
    <cellStyle name="Normal 3 31 19 2 2 3" xfId="34295" xr:uid="{00000000-0005-0000-0000-0000A8A20000}"/>
    <cellStyle name="Normal 3 31 19 2 3" xfId="34296" xr:uid="{00000000-0005-0000-0000-0000A9A20000}"/>
    <cellStyle name="Normal 3 31 19 2 4" xfId="34297" xr:uid="{00000000-0005-0000-0000-0000AAA20000}"/>
    <cellStyle name="Normal 3 31 19 3" xfId="34298" xr:uid="{00000000-0005-0000-0000-0000ABA20000}"/>
    <cellStyle name="Normal 3 31 19 3 2" xfId="34299" xr:uid="{00000000-0005-0000-0000-0000ACA20000}"/>
    <cellStyle name="Normal 3 31 19 3 3" xfId="34300" xr:uid="{00000000-0005-0000-0000-0000ADA20000}"/>
    <cellStyle name="Normal 3 31 19 4" xfId="34301" xr:uid="{00000000-0005-0000-0000-0000AEA20000}"/>
    <cellStyle name="Normal 3 31 2" xfId="3205" xr:uid="{00000000-0005-0000-0000-0000AFA20000}"/>
    <cellStyle name="Normal 3 31 2 2" xfId="34302" xr:uid="{00000000-0005-0000-0000-0000B0A20000}"/>
    <cellStyle name="Normal 3 31 2 2 2" xfId="34303" xr:uid="{00000000-0005-0000-0000-0000B1A20000}"/>
    <cellStyle name="Normal 3 31 2 2 2 2" xfId="34304" xr:uid="{00000000-0005-0000-0000-0000B2A20000}"/>
    <cellStyle name="Normal 3 31 2 2 2 3" xfId="34305" xr:uid="{00000000-0005-0000-0000-0000B3A20000}"/>
    <cellStyle name="Normal 3 31 2 2 3" xfId="34306" xr:uid="{00000000-0005-0000-0000-0000B4A20000}"/>
    <cellStyle name="Normal 3 31 2 2 4" xfId="34307" xr:uid="{00000000-0005-0000-0000-0000B5A20000}"/>
    <cellStyle name="Normal 3 31 2 3" xfId="34308" xr:uid="{00000000-0005-0000-0000-0000B6A20000}"/>
    <cellStyle name="Normal 3 31 2 3 2" xfId="34309" xr:uid="{00000000-0005-0000-0000-0000B7A20000}"/>
    <cellStyle name="Normal 3 31 2 3 3" xfId="34310" xr:uid="{00000000-0005-0000-0000-0000B8A20000}"/>
    <cellStyle name="Normal 3 31 2 4" xfId="34311" xr:uid="{00000000-0005-0000-0000-0000B9A20000}"/>
    <cellStyle name="Normal 3 31 20" xfId="3206" xr:uid="{00000000-0005-0000-0000-0000BAA20000}"/>
    <cellStyle name="Normal 3 31 20 2" xfId="34312" xr:uid="{00000000-0005-0000-0000-0000BBA20000}"/>
    <cellStyle name="Normal 3 31 20 2 2" xfId="34313" xr:uid="{00000000-0005-0000-0000-0000BCA20000}"/>
    <cellStyle name="Normal 3 31 20 2 2 2" xfId="34314" xr:uid="{00000000-0005-0000-0000-0000BDA20000}"/>
    <cellStyle name="Normal 3 31 20 2 2 3" xfId="34315" xr:uid="{00000000-0005-0000-0000-0000BEA20000}"/>
    <cellStyle name="Normal 3 31 20 2 3" xfId="34316" xr:uid="{00000000-0005-0000-0000-0000BFA20000}"/>
    <cellStyle name="Normal 3 31 20 2 4" xfId="34317" xr:uid="{00000000-0005-0000-0000-0000C0A20000}"/>
    <cellStyle name="Normal 3 31 20 3" xfId="34318" xr:uid="{00000000-0005-0000-0000-0000C1A20000}"/>
    <cellStyle name="Normal 3 31 20 3 2" xfId="34319" xr:uid="{00000000-0005-0000-0000-0000C2A20000}"/>
    <cellStyle name="Normal 3 31 20 3 3" xfId="34320" xr:uid="{00000000-0005-0000-0000-0000C3A20000}"/>
    <cellStyle name="Normal 3 31 20 4" xfId="34321" xr:uid="{00000000-0005-0000-0000-0000C4A20000}"/>
    <cellStyle name="Normal 3 31 21" xfId="3207" xr:uid="{00000000-0005-0000-0000-0000C5A20000}"/>
    <cellStyle name="Normal 3 31 21 2" xfId="34322" xr:uid="{00000000-0005-0000-0000-0000C6A20000}"/>
    <cellStyle name="Normal 3 31 21 2 2" xfId="34323" xr:uid="{00000000-0005-0000-0000-0000C7A20000}"/>
    <cellStyle name="Normal 3 31 21 2 2 2" xfId="34324" xr:uid="{00000000-0005-0000-0000-0000C8A20000}"/>
    <cellStyle name="Normal 3 31 21 2 2 3" xfId="34325" xr:uid="{00000000-0005-0000-0000-0000C9A20000}"/>
    <cellStyle name="Normal 3 31 21 2 3" xfId="34326" xr:uid="{00000000-0005-0000-0000-0000CAA20000}"/>
    <cellStyle name="Normal 3 31 21 2 4" xfId="34327" xr:uid="{00000000-0005-0000-0000-0000CBA20000}"/>
    <cellStyle name="Normal 3 31 21 3" xfId="34328" xr:uid="{00000000-0005-0000-0000-0000CCA20000}"/>
    <cellStyle name="Normal 3 31 21 3 2" xfId="34329" xr:uid="{00000000-0005-0000-0000-0000CDA20000}"/>
    <cellStyle name="Normal 3 31 21 3 3" xfId="34330" xr:uid="{00000000-0005-0000-0000-0000CEA20000}"/>
    <cellStyle name="Normal 3 31 21 4" xfId="34331" xr:uid="{00000000-0005-0000-0000-0000CFA20000}"/>
    <cellStyle name="Normal 3 31 22" xfId="3208" xr:uid="{00000000-0005-0000-0000-0000D0A20000}"/>
    <cellStyle name="Normal 3 31 22 2" xfId="34332" xr:uid="{00000000-0005-0000-0000-0000D1A20000}"/>
    <cellStyle name="Normal 3 31 22 2 2" xfId="34333" xr:uid="{00000000-0005-0000-0000-0000D2A20000}"/>
    <cellStyle name="Normal 3 31 22 2 2 2" xfId="34334" xr:uid="{00000000-0005-0000-0000-0000D3A20000}"/>
    <cellStyle name="Normal 3 31 22 2 2 3" xfId="34335" xr:uid="{00000000-0005-0000-0000-0000D4A20000}"/>
    <cellStyle name="Normal 3 31 22 2 3" xfId="34336" xr:uid="{00000000-0005-0000-0000-0000D5A20000}"/>
    <cellStyle name="Normal 3 31 22 2 4" xfId="34337" xr:uid="{00000000-0005-0000-0000-0000D6A20000}"/>
    <cellStyle name="Normal 3 31 22 3" xfId="34338" xr:uid="{00000000-0005-0000-0000-0000D7A20000}"/>
    <cellStyle name="Normal 3 31 22 3 2" xfId="34339" xr:uid="{00000000-0005-0000-0000-0000D8A20000}"/>
    <cellStyle name="Normal 3 31 22 3 3" xfId="34340" xr:uid="{00000000-0005-0000-0000-0000D9A20000}"/>
    <cellStyle name="Normal 3 31 22 4" xfId="34341" xr:uid="{00000000-0005-0000-0000-0000DAA20000}"/>
    <cellStyle name="Normal 3 31 23" xfId="3209" xr:uid="{00000000-0005-0000-0000-0000DBA20000}"/>
    <cellStyle name="Normal 3 31 23 2" xfId="34342" xr:uid="{00000000-0005-0000-0000-0000DCA20000}"/>
    <cellStyle name="Normal 3 31 23 2 2" xfId="34343" xr:uid="{00000000-0005-0000-0000-0000DDA20000}"/>
    <cellStyle name="Normal 3 31 23 2 2 2" xfId="34344" xr:uid="{00000000-0005-0000-0000-0000DEA20000}"/>
    <cellStyle name="Normal 3 31 23 2 2 3" xfId="34345" xr:uid="{00000000-0005-0000-0000-0000DFA20000}"/>
    <cellStyle name="Normal 3 31 23 2 3" xfId="34346" xr:uid="{00000000-0005-0000-0000-0000E0A20000}"/>
    <cellStyle name="Normal 3 31 23 2 4" xfId="34347" xr:uid="{00000000-0005-0000-0000-0000E1A20000}"/>
    <cellStyle name="Normal 3 31 23 3" xfId="34348" xr:uid="{00000000-0005-0000-0000-0000E2A20000}"/>
    <cellStyle name="Normal 3 31 23 3 2" xfId="34349" xr:uid="{00000000-0005-0000-0000-0000E3A20000}"/>
    <cellStyle name="Normal 3 31 23 3 3" xfId="34350" xr:uid="{00000000-0005-0000-0000-0000E4A20000}"/>
    <cellStyle name="Normal 3 31 23 4" xfId="34351" xr:uid="{00000000-0005-0000-0000-0000E5A20000}"/>
    <cellStyle name="Normal 3 31 24" xfId="34352" xr:uid="{00000000-0005-0000-0000-0000E6A20000}"/>
    <cellStyle name="Normal 3 31 24 2" xfId="34353" xr:uid="{00000000-0005-0000-0000-0000E7A20000}"/>
    <cellStyle name="Normal 3 31 24 2 2" xfId="34354" xr:uid="{00000000-0005-0000-0000-0000E8A20000}"/>
    <cellStyle name="Normal 3 31 24 2 3" xfId="34355" xr:uid="{00000000-0005-0000-0000-0000E9A20000}"/>
    <cellStyle name="Normal 3 31 24 3" xfId="34356" xr:uid="{00000000-0005-0000-0000-0000EAA20000}"/>
    <cellStyle name="Normal 3 31 24 4" xfId="34357" xr:uid="{00000000-0005-0000-0000-0000EBA20000}"/>
    <cellStyle name="Normal 3 31 25" xfId="34358" xr:uid="{00000000-0005-0000-0000-0000ECA20000}"/>
    <cellStyle name="Normal 3 31 25 2" xfId="34359" xr:uid="{00000000-0005-0000-0000-0000EDA20000}"/>
    <cellStyle name="Normal 3 31 25 3" xfId="34360" xr:uid="{00000000-0005-0000-0000-0000EEA20000}"/>
    <cellStyle name="Normal 3 31 26" xfId="34361" xr:uid="{00000000-0005-0000-0000-0000EFA20000}"/>
    <cellStyle name="Normal 3 31 3" xfId="3210" xr:uid="{00000000-0005-0000-0000-0000F0A20000}"/>
    <cellStyle name="Normal 3 31 3 2" xfId="34362" xr:uid="{00000000-0005-0000-0000-0000F1A20000}"/>
    <cellStyle name="Normal 3 31 3 2 2" xfId="34363" xr:uid="{00000000-0005-0000-0000-0000F2A20000}"/>
    <cellStyle name="Normal 3 31 3 2 2 2" xfId="34364" xr:uid="{00000000-0005-0000-0000-0000F3A20000}"/>
    <cellStyle name="Normal 3 31 3 2 2 3" xfId="34365" xr:uid="{00000000-0005-0000-0000-0000F4A20000}"/>
    <cellStyle name="Normal 3 31 3 2 3" xfId="34366" xr:uid="{00000000-0005-0000-0000-0000F5A20000}"/>
    <cellStyle name="Normal 3 31 3 2 4" xfId="34367" xr:uid="{00000000-0005-0000-0000-0000F6A20000}"/>
    <cellStyle name="Normal 3 31 3 3" xfId="34368" xr:uid="{00000000-0005-0000-0000-0000F7A20000}"/>
    <cellStyle name="Normal 3 31 3 3 2" xfId="34369" xr:uid="{00000000-0005-0000-0000-0000F8A20000}"/>
    <cellStyle name="Normal 3 31 3 3 3" xfId="34370" xr:uid="{00000000-0005-0000-0000-0000F9A20000}"/>
    <cellStyle name="Normal 3 31 3 4" xfId="34371" xr:uid="{00000000-0005-0000-0000-0000FAA20000}"/>
    <cellStyle name="Normal 3 31 4" xfId="3211" xr:uid="{00000000-0005-0000-0000-0000FBA20000}"/>
    <cellStyle name="Normal 3 31 4 2" xfId="34372" xr:uid="{00000000-0005-0000-0000-0000FCA20000}"/>
    <cellStyle name="Normal 3 31 4 2 2" xfId="34373" xr:uid="{00000000-0005-0000-0000-0000FDA20000}"/>
    <cellStyle name="Normal 3 31 4 2 2 2" xfId="34374" xr:uid="{00000000-0005-0000-0000-0000FEA20000}"/>
    <cellStyle name="Normal 3 31 4 2 2 3" xfId="34375" xr:uid="{00000000-0005-0000-0000-0000FFA20000}"/>
    <cellStyle name="Normal 3 31 4 2 3" xfId="34376" xr:uid="{00000000-0005-0000-0000-000000A30000}"/>
    <cellStyle name="Normal 3 31 4 2 4" xfId="34377" xr:uid="{00000000-0005-0000-0000-000001A30000}"/>
    <cellStyle name="Normal 3 31 4 3" xfId="34378" xr:uid="{00000000-0005-0000-0000-000002A30000}"/>
    <cellStyle name="Normal 3 31 4 3 2" xfId="34379" xr:uid="{00000000-0005-0000-0000-000003A30000}"/>
    <cellStyle name="Normal 3 31 4 3 3" xfId="34380" xr:uid="{00000000-0005-0000-0000-000004A30000}"/>
    <cellStyle name="Normal 3 31 4 4" xfId="34381" xr:uid="{00000000-0005-0000-0000-000005A30000}"/>
    <cellStyle name="Normal 3 31 5" xfId="3212" xr:uid="{00000000-0005-0000-0000-000006A30000}"/>
    <cellStyle name="Normal 3 31 5 2" xfId="34382" xr:uid="{00000000-0005-0000-0000-000007A30000}"/>
    <cellStyle name="Normal 3 31 5 2 2" xfId="34383" xr:uid="{00000000-0005-0000-0000-000008A30000}"/>
    <cellStyle name="Normal 3 31 5 2 2 2" xfId="34384" xr:uid="{00000000-0005-0000-0000-000009A30000}"/>
    <cellStyle name="Normal 3 31 5 2 2 3" xfId="34385" xr:uid="{00000000-0005-0000-0000-00000AA30000}"/>
    <cellStyle name="Normal 3 31 5 2 3" xfId="34386" xr:uid="{00000000-0005-0000-0000-00000BA30000}"/>
    <cellStyle name="Normal 3 31 5 2 4" xfId="34387" xr:uid="{00000000-0005-0000-0000-00000CA30000}"/>
    <cellStyle name="Normal 3 31 5 3" xfId="34388" xr:uid="{00000000-0005-0000-0000-00000DA30000}"/>
    <cellStyle name="Normal 3 31 5 3 2" xfId="34389" xr:uid="{00000000-0005-0000-0000-00000EA30000}"/>
    <cellStyle name="Normal 3 31 5 3 3" xfId="34390" xr:uid="{00000000-0005-0000-0000-00000FA30000}"/>
    <cellStyle name="Normal 3 31 5 4" xfId="34391" xr:uid="{00000000-0005-0000-0000-000010A30000}"/>
    <cellStyle name="Normal 3 31 6" xfId="3213" xr:uid="{00000000-0005-0000-0000-000011A30000}"/>
    <cellStyle name="Normal 3 31 6 2" xfId="34392" xr:uid="{00000000-0005-0000-0000-000012A30000}"/>
    <cellStyle name="Normal 3 31 6 2 2" xfId="34393" xr:uid="{00000000-0005-0000-0000-000013A30000}"/>
    <cellStyle name="Normal 3 31 6 2 2 2" xfId="34394" xr:uid="{00000000-0005-0000-0000-000014A30000}"/>
    <cellStyle name="Normal 3 31 6 2 2 3" xfId="34395" xr:uid="{00000000-0005-0000-0000-000015A30000}"/>
    <cellStyle name="Normal 3 31 6 2 3" xfId="34396" xr:uid="{00000000-0005-0000-0000-000016A30000}"/>
    <cellStyle name="Normal 3 31 6 2 4" xfId="34397" xr:uid="{00000000-0005-0000-0000-000017A30000}"/>
    <cellStyle name="Normal 3 31 6 3" xfId="34398" xr:uid="{00000000-0005-0000-0000-000018A30000}"/>
    <cellStyle name="Normal 3 31 6 3 2" xfId="34399" xr:uid="{00000000-0005-0000-0000-000019A30000}"/>
    <cellStyle name="Normal 3 31 6 3 3" xfId="34400" xr:uid="{00000000-0005-0000-0000-00001AA30000}"/>
    <cellStyle name="Normal 3 31 6 4" xfId="34401" xr:uid="{00000000-0005-0000-0000-00001BA30000}"/>
    <cellStyle name="Normal 3 31 7" xfId="3214" xr:uid="{00000000-0005-0000-0000-00001CA30000}"/>
    <cellStyle name="Normal 3 31 7 2" xfId="34402" xr:uid="{00000000-0005-0000-0000-00001DA30000}"/>
    <cellStyle name="Normal 3 31 7 2 2" xfId="34403" xr:uid="{00000000-0005-0000-0000-00001EA30000}"/>
    <cellStyle name="Normal 3 31 7 2 2 2" xfId="34404" xr:uid="{00000000-0005-0000-0000-00001FA30000}"/>
    <cellStyle name="Normal 3 31 7 2 2 3" xfId="34405" xr:uid="{00000000-0005-0000-0000-000020A30000}"/>
    <cellStyle name="Normal 3 31 7 2 3" xfId="34406" xr:uid="{00000000-0005-0000-0000-000021A30000}"/>
    <cellStyle name="Normal 3 31 7 2 4" xfId="34407" xr:uid="{00000000-0005-0000-0000-000022A30000}"/>
    <cellStyle name="Normal 3 31 7 3" xfId="34408" xr:uid="{00000000-0005-0000-0000-000023A30000}"/>
    <cellStyle name="Normal 3 31 7 3 2" xfId="34409" xr:uid="{00000000-0005-0000-0000-000024A30000}"/>
    <cellStyle name="Normal 3 31 7 3 3" xfId="34410" xr:uid="{00000000-0005-0000-0000-000025A30000}"/>
    <cellStyle name="Normal 3 31 7 4" xfId="34411" xr:uid="{00000000-0005-0000-0000-000026A30000}"/>
    <cellStyle name="Normal 3 31 8" xfId="3215" xr:uid="{00000000-0005-0000-0000-000027A30000}"/>
    <cellStyle name="Normal 3 31 8 2" xfId="34412" xr:uid="{00000000-0005-0000-0000-000028A30000}"/>
    <cellStyle name="Normal 3 31 8 2 2" xfId="34413" xr:uid="{00000000-0005-0000-0000-000029A30000}"/>
    <cellStyle name="Normal 3 31 8 2 2 2" xfId="34414" xr:uid="{00000000-0005-0000-0000-00002AA30000}"/>
    <cellStyle name="Normal 3 31 8 2 2 3" xfId="34415" xr:uid="{00000000-0005-0000-0000-00002BA30000}"/>
    <cellStyle name="Normal 3 31 8 2 3" xfId="34416" xr:uid="{00000000-0005-0000-0000-00002CA30000}"/>
    <cellStyle name="Normal 3 31 8 2 4" xfId="34417" xr:uid="{00000000-0005-0000-0000-00002DA30000}"/>
    <cellStyle name="Normal 3 31 8 3" xfId="34418" xr:uid="{00000000-0005-0000-0000-00002EA30000}"/>
    <cellStyle name="Normal 3 31 8 3 2" xfId="34419" xr:uid="{00000000-0005-0000-0000-00002FA30000}"/>
    <cellStyle name="Normal 3 31 8 3 3" xfId="34420" xr:uid="{00000000-0005-0000-0000-000030A30000}"/>
    <cellStyle name="Normal 3 31 8 4" xfId="34421" xr:uid="{00000000-0005-0000-0000-000031A30000}"/>
    <cellStyle name="Normal 3 31 9" xfId="3216" xr:uid="{00000000-0005-0000-0000-000032A30000}"/>
    <cellStyle name="Normal 3 31 9 2" xfId="34422" xr:uid="{00000000-0005-0000-0000-000033A30000}"/>
    <cellStyle name="Normal 3 31 9 2 2" xfId="34423" xr:uid="{00000000-0005-0000-0000-000034A30000}"/>
    <cellStyle name="Normal 3 31 9 2 2 2" xfId="34424" xr:uid="{00000000-0005-0000-0000-000035A30000}"/>
    <cellStyle name="Normal 3 31 9 2 2 3" xfId="34425" xr:uid="{00000000-0005-0000-0000-000036A30000}"/>
    <cellStyle name="Normal 3 31 9 2 3" xfId="34426" xr:uid="{00000000-0005-0000-0000-000037A30000}"/>
    <cellStyle name="Normal 3 31 9 2 4" xfId="34427" xr:uid="{00000000-0005-0000-0000-000038A30000}"/>
    <cellStyle name="Normal 3 31 9 3" xfId="34428" xr:uid="{00000000-0005-0000-0000-000039A30000}"/>
    <cellStyle name="Normal 3 31 9 3 2" xfId="34429" xr:uid="{00000000-0005-0000-0000-00003AA30000}"/>
    <cellStyle name="Normal 3 31 9 3 3" xfId="34430" xr:uid="{00000000-0005-0000-0000-00003BA30000}"/>
    <cellStyle name="Normal 3 31 9 4" xfId="34431" xr:uid="{00000000-0005-0000-0000-00003CA30000}"/>
    <cellStyle name="Normal 3 32" xfId="3217" xr:uid="{00000000-0005-0000-0000-00003DA30000}"/>
    <cellStyle name="Normal 3 32 10" xfId="3218" xr:uid="{00000000-0005-0000-0000-00003EA30000}"/>
    <cellStyle name="Normal 3 32 10 2" xfId="34432" xr:uid="{00000000-0005-0000-0000-00003FA30000}"/>
    <cellStyle name="Normal 3 32 10 2 2" xfId="34433" xr:uid="{00000000-0005-0000-0000-000040A30000}"/>
    <cellStyle name="Normal 3 32 10 2 2 2" xfId="34434" xr:uid="{00000000-0005-0000-0000-000041A30000}"/>
    <cellStyle name="Normal 3 32 10 2 2 3" xfId="34435" xr:uid="{00000000-0005-0000-0000-000042A30000}"/>
    <cellStyle name="Normal 3 32 10 2 3" xfId="34436" xr:uid="{00000000-0005-0000-0000-000043A30000}"/>
    <cellStyle name="Normal 3 32 10 2 4" xfId="34437" xr:uid="{00000000-0005-0000-0000-000044A30000}"/>
    <cellStyle name="Normal 3 32 10 3" xfId="34438" xr:uid="{00000000-0005-0000-0000-000045A30000}"/>
    <cellStyle name="Normal 3 32 10 3 2" xfId="34439" xr:uid="{00000000-0005-0000-0000-000046A30000}"/>
    <cellStyle name="Normal 3 32 10 3 3" xfId="34440" xr:uid="{00000000-0005-0000-0000-000047A30000}"/>
    <cellStyle name="Normal 3 32 10 4" xfId="34441" xr:uid="{00000000-0005-0000-0000-000048A30000}"/>
    <cellStyle name="Normal 3 32 11" xfId="3219" xr:uid="{00000000-0005-0000-0000-000049A30000}"/>
    <cellStyle name="Normal 3 32 11 2" xfId="34442" xr:uid="{00000000-0005-0000-0000-00004AA30000}"/>
    <cellStyle name="Normal 3 32 11 2 2" xfId="34443" xr:uid="{00000000-0005-0000-0000-00004BA30000}"/>
    <cellStyle name="Normal 3 32 11 2 2 2" xfId="34444" xr:uid="{00000000-0005-0000-0000-00004CA30000}"/>
    <cellStyle name="Normal 3 32 11 2 2 3" xfId="34445" xr:uid="{00000000-0005-0000-0000-00004DA30000}"/>
    <cellStyle name="Normal 3 32 11 2 3" xfId="34446" xr:uid="{00000000-0005-0000-0000-00004EA30000}"/>
    <cellStyle name="Normal 3 32 11 2 4" xfId="34447" xr:uid="{00000000-0005-0000-0000-00004FA30000}"/>
    <cellStyle name="Normal 3 32 11 3" xfId="34448" xr:uid="{00000000-0005-0000-0000-000050A30000}"/>
    <cellStyle name="Normal 3 32 11 3 2" xfId="34449" xr:uid="{00000000-0005-0000-0000-000051A30000}"/>
    <cellStyle name="Normal 3 32 11 3 3" xfId="34450" xr:uid="{00000000-0005-0000-0000-000052A30000}"/>
    <cellStyle name="Normal 3 32 11 4" xfId="34451" xr:uid="{00000000-0005-0000-0000-000053A30000}"/>
    <cellStyle name="Normal 3 32 12" xfId="3220" xr:uid="{00000000-0005-0000-0000-000054A30000}"/>
    <cellStyle name="Normal 3 32 12 2" xfId="34452" xr:uid="{00000000-0005-0000-0000-000055A30000}"/>
    <cellStyle name="Normal 3 32 12 2 2" xfId="34453" xr:uid="{00000000-0005-0000-0000-000056A30000}"/>
    <cellStyle name="Normal 3 32 12 2 2 2" xfId="34454" xr:uid="{00000000-0005-0000-0000-000057A30000}"/>
    <cellStyle name="Normal 3 32 12 2 2 3" xfId="34455" xr:uid="{00000000-0005-0000-0000-000058A30000}"/>
    <cellStyle name="Normal 3 32 12 2 3" xfId="34456" xr:uid="{00000000-0005-0000-0000-000059A30000}"/>
    <cellStyle name="Normal 3 32 12 2 4" xfId="34457" xr:uid="{00000000-0005-0000-0000-00005AA30000}"/>
    <cellStyle name="Normal 3 32 12 3" xfId="34458" xr:uid="{00000000-0005-0000-0000-00005BA30000}"/>
    <cellStyle name="Normal 3 32 12 3 2" xfId="34459" xr:uid="{00000000-0005-0000-0000-00005CA30000}"/>
    <cellStyle name="Normal 3 32 12 3 3" xfId="34460" xr:uid="{00000000-0005-0000-0000-00005DA30000}"/>
    <cellStyle name="Normal 3 32 12 4" xfId="34461" xr:uid="{00000000-0005-0000-0000-00005EA30000}"/>
    <cellStyle name="Normal 3 32 13" xfId="3221" xr:uid="{00000000-0005-0000-0000-00005FA30000}"/>
    <cellStyle name="Normal 3 32 13 2" xfId="34462" xr:uid="{00000000-0005-0000-0000-000060A30000}"/>
    <cellStyle name="Normal 3 32 13 2 2" xfId="34463" xr:uid="{00000000-0005-0000-0000-000061A30000}"/>
    <cellStyle name="Normal 3 32 13 2 2 2" xfId="34464" xr:uid="{00000000-0005-0000-0000-000062A30000}"/>
    <cellStyle name="Normal 3 32 13 2 2 3" xfId="34465" xr:uid="{00000000-0005-0000-0000-000063A30000}"/>
    <cellStyle name="Normal 3 32 13 2 3" xfId="34466" xr:uid="{00000000-0005-0000-0000-000064A30000}"/>
    <cellStyle name="Normal 3 32 13 2 4" xfId="34467" xr:uid="{00000000-0005-0000-0000-000065A30000}"/>
    <cellStyle name="Normal 3 32 13 3" xfId="34468" xr:uid="{00000000-0005-0000-0000-000066A30000}"/>
    <cellStyle name="Normal 3 32 13 3 2" xfId="34469" xr:uid="{00000000-0005-0000-0000-000067A30000}"/>
    <cellStyle name="Normal 3 32 13 3 3" xfId="34470" xr:uid="{00000000-0005-0000-0000-000068A30000}"/>
    <cellStyle name="Normal 3 32 13 4" xfId="34471" xr:uid="{00000000-0005-0000-0000-000069A30000}"/>
    <cellStyle name="Normal 3 32 14" xfId="3222" xr:uid="{00000000-0005-0000-0000-00006AA30000}"/>
    <cellStyle name="Normal 3 32 14 2" xfId="34472" xr:uid="{00000000-0005-0000-0000-00006BA30000}"/>
    <cellStyle name="Normal 3 32 14 2 2" xfId="34473" xr:uid="{00000000-0005-0000-0000-00006CA30000}"/>
    <cellStyle name="Normal 3 32 14 2 2 2" xfId="34474" xr:uid="{00000000-0005-0000-0000-00006DA30000}"/>
    <cellStyle name="Normal 3 32 14 2 2 3" xfId="34475" xr:uid="{00000000-0005-0000-0000-00006EA30000}"/>
    <cellStyle name="Normal 3 32 14 2 3" xfId="34476" xr:uid="{00000000-0005-0000-0000-00006FA30000}"/>
    <cellStyle name="Normal 3 32 14 2 4" xfId="34477" xr:uid="{00000000-0005-0000-0000-000070A30000}"/>
    <cellStyle name="Normal 3 32 14 3" xfId="34478" xr:uid="{00000000-0005-0000-0000-000071A30000}"/>
    <cellStyle name="Normal 3 32 14 3 2" xfId="34479" xr:uid="{00000000-0005-0000-0000-000072A30000}"/>
    <cellStyle name="Normal 3 32 14 3 3" xfId="34480" xr:uid="{00000000-0005-0000-0000-000073A30000}"/>
    <cellStyle name="Normal 3 32 14 4" xfId="34481" xr:uid="{00000000-0005-0000-0000-000074A30000}"/>
    <cellStyle name="Normal 3 32 15" xfId="3223" xr:uid="{00000000-0005-0000-0000-000075A30000}"/>
    <cellStyle name="Normal 3 32 15 2" xfId="34482" xr:uid="{00000000-0005-0000-0000-000076A30000}"/>
    <cellStyle name="Normal 3 32 15 2 2" xfId="34483" xr:uid="{00000000-0005-0000-0000-000077A30000}"/>
    <cellStyle name="Normal 3 32 15 2 2 2" xfId="34484" xr:uid="{00000000-0005-0000-0000-000078A30000}"/>
    <cellStyle name="Normal 3 32 15 2 2 3" xfId="34485" xr:uid="{00000000-0005-0000-0000-000079A30000}"/>
    <cellStyle name="Normal 3 32 15 2 3" xfId="34486" xr:uid="{00000000-0005-0000-0000-00007AA30000}"/>
    <cellStyle name="Normal 3 32 15 2 4" xfId="34487" xr:uid="{00000000-0005-0000-0000-00007BA30000}"/>
    <cellStyle name="Normal 3 32 15 3" xfId="34488" xr:uid="{00000000-0005-0000-0000-00007CA30000}"/>
    <cellStyle name="Normal 3 32 15 3 2" xfId="34489" xr:uid="{00000000-0005-0000-0000-00007DA30000}"/>
    <cellStyle name="Normal 3 32 15 3 3" xfId="34490" xr:uid="{00000000-0005-0000-0000-00007EA30000}"/>
    <cellStyle name="Normal 3 32 15 4" xfId="34491" xr:uid="{00000000-0005-0000-0000-00007FA30000}"/>
    <cellStyle name="Normal 3 32 16" xfId="3224" xr:uid="{00000000-0005-0000-0000-000080A30000}"/>
    <cellStyle name="Normal 3 32 16 2" xfId="34492" xr:uid="{00000000-0005-0000-0000-000081A30000}"/>
    <cellStyle name="Normal 3 32 16 2 2" xfId="34493" xr:uid="{00000000-0005-0000-0000-000082A30000}"/>
    <cellStyle name="Normal 3 32 16 2 2 2" xfId="34494" xr:uid="{00000000-0005-0000-0000-000083A30000}"/>
    <cellStyle name="Normal 3 32 16 2 2 3" xfId="34495" xr:uid="{00000000-0005-0000-0000-000084A30000}"/>
    <cellStyle name="Normal 3 32 16 2 3" xfId="34496" xr:uid="{00000000-0005-0000-0000-000085A30000}"/>
    <cellStyle name="Normal 3 32 16 2 4" xfId="34497" xr:uid="{00000000-0005-0000-0000-000086A30000}"/>
    <cellStyle name="Normal 3 32 16 3" xfId="34498" xr:uid="{00000000-0005-0000-0000-000087A30000}"/>
    <cellStyle name="Normal 3 32 16 3 2" xfId="34499" xr:uid="{00000000-0005-0000-0000-000088A30000}"/>
    <cellStyle name="Normal 3 32 16 3 3" xfId="34500" xr:uid="{00000000-0005-0000-0000-000089A30000}"/>
    <cellStyle name="Normal 3 32 16 4" xfId="34501" xr:uid="{00000000-0005-0000-0000-00008AA30000}"/>
    <cellStyle name="Normal 3 32 17" xfId="3225" xr:uid="{00000000-0005-0000-0000-00008BA30000}"/>
    <cellStyle name="Normal 3 32 17 2" xfId="34502" xr:uid="{00000000-0005-0000-0000-00008CA30000}"/>
    <cellStyle name="Normal 3 32 17 2 2" xfId="34503" xr:uid="{00000000-0005-0000-0000-00008DA30000}"/>
    <cellStyle name="Normal 3 32 17 2 2 2" xfId="34504" xr:uid="{00000000-0005-0000-0000-00008EA30000}"/>
    <cellStyle name="Normal 3 32 17 2 2 3" xfId="34505" xr:uid="{00000000-0005-0000-0000-00008FA30000}"/>
    <cellStyle name="Normal 3 32 17 2 3" xfId="34506" xr:uid="{00000000-0005-0000-0000-000090A30000}"/>
    <cellStyle name="Normal 3 32 17 2 4" xfId="34507" xr:uid="{00000000-0005-0000-0000-000091A30000}"/>
    <cellStyle name="Normal 3 32 17 3" xfId="34508" xr:uid="{00000000-0005-0000-0000-000092A30000}"/>
    <cellStyle name="Normal 3 32 17 3 2" xfId="34509" xr:uid="{00000000-0005-0000-0000-000093A30000}"/>
    <cellStyle name="Normal 3 32 17 3 3" xfId="34510" xr:uid="{00000000-0005-0000-0000-000094A30000}"/>
    <cellStyle name="Normal 3 32 17 4" xfId="34511" xr:uid="{00000000-0005-0000-0000-000095A30000}"/>
    <cellStyle name="Normal 3 32 18" xfId="3226" xr:uid="{00000000-0005-0000-0000-000096A30000}"/>
    <cellStyle name="Normal 3 32 18 2" xfId="34512" xr:uid="{00000000-0005-0000-0000-000097A30000}"/>
    <cellStyle name="Normal 3 32 18 2 2" xfId="34513" xr:uid="{00000000-0005-0000-0000-000098A30000}"/>
    <cellStyle name="Normal 3 32 18 2 2 2" xfId="34514" xr:uid="{00000000-0005-0000-0000-000099A30000}"/>
    <cellStyle name="Normal 3 32 18 2 2 3" xfId="34515" xr:uid="{00000000-0005-0000-0000-00009AA30000}"/>
    <cellStyle name="Normal 3 32 18 2 3" xfId="34516" xr:uid="{00000000-0005-0000-0000-00009BA30000}"/>
    <cellStyle name="Normal 3 32 18 2 4" xfId="34517" xr:uid="{00000000-0005-0000-0000-00009CA30000}"/>
    <cellStyle name="Normal 3 32 18 3" xfId="34518" xr:uid="{00000000-0005-0000-0000-00009DA30000}"/>
    <cellStyle name="Normal 3 32 18 3 2" xfId="34519" xr:uid="{00000000-0005-0000-0000-00009EA30000}"/>
    <cellStyle name="Normal 3 32 18 3 3" xfId="34520" xr:uid="{00000000-0005-0000-0000-00009FA30000}"/>
    <cellStyle name="Normal 3 32 18 4" xfId="34521" xr:uid="{00000000-0005-0000-0000-0000A0A30000}"/>
    <cellStyle name="Normal 3 32 19" xfId="3227" xr:uid="{00000000-0005-0000-0000-0000A1A30000}"/>
    <cellStyle name="Normal 3 32 19 2" xfId="34522" xr:uid="{00000000-0005-0000-0000-0000A2A30000}"/>
    <cellStyle name="Normal 3 32 19 2 2" xfId="34523" xr:uid="{00000000-0005-0000-0000-0000A3A30000}"/>
    <cellStyle name="Normal 3 32 19 2 2 2" xfId="34524" xr:uid="{00000000-0005-0000-0000-0000A4A30000}"/>
    <cellStyle name="Normal 3 32 19 2 2 3" xfId="34525" xr:uid="{00000000-0005-0000-0000-0000A5A30000}"/>
    <cellStyle name="Normal 3 32 19 2 3" xfId="34526" xr:uid="{00000000-0005-0000-0000-0000A6A30000}"/>
    <cellStyle name="Normal 3 32 19 2 4" xfId="34527" xr:uid="{00000000-0005-0000-0000-0000A7A30000}"/>
    <cellStyle name="Normal 3 32 19 3" xfId="34528" xr:uid="{00000000-0005-0000-0000-0000A8A30000}"/>
    <cellStyle name="Normal 3 32 19 3 2" xfId="34529" xr:uid="{00000000-0005-0000-0000-0000A9A30000}"/>
    <cellStyle name="Normal 3 32 19 3 3" xfId="34530" xr:uid="{00000000-0005-0000-0000-0000AAA30000}"/>
    <cellStyle name="Normal 3 32 19 4" xfId="34531" xr:uid="{00000000-0005-0000-0000-0000ABA30000}"/>
    <cellStyle name="Normal 3 32 2" xfId="3228" xr:uid="{00000000-0005-0000-0000-0000ACA30000}"/>
    <cellStyle name="Normal 3 32 2 2" xfId="34532" xr:uid="{00000000-0005-0000-0000-0000ADA30000}"/>
    <cellStyle name="Normal 3 32 2 2 2" xfId="34533" xr:uid="{00000000-0005-0000-0000-0000AEA30000}"/>
    <cellStyle name="Normal 3 32 2 2 2 2" xfId="34534" xr:uid="{00000000-0005-0000-0000-0000AFA30000}"/>
    <cellStyle name="Normal 3 32 2 2 2 3" xfId="34535" xr:uid="{00000000-0005-0000-0000-0000B0A30000}"/>
    <cellStyle name="Normal 3 32 2 2 3" xfId="34536" xr:uid="{00000000-0005-0000-0000-0000B1A30000}"/>
    <cellStyle name="Normal 3 32 2 2 4" xfId="34537" xr:uid="{00000000-0005-0000-0000-0000B2A30000}"/>
    <cellStyle name="Normal 3 32 2 3" xfId="34538" xr:uid="{00000000-0005-0000-0000-0000B3A30000}"/>
    <cellStyle name="Normal 3 32 2 3 2" xfId="34539" xr:uid="{00000000-0005-0000-0000-0000B4A30000}"/>
    <cellStyle name="Normal 3 32 2 3 3" xfId="34540" xr:uid="{00000000-0005-0000-0000-0000B5A30000}"/>
    <cellStyle name="Normal 3 32 2 4" xfId="34541" xr:uid="{00000000-0005-0000-0000-0000B6A30000}"/>
    <cellStyle name="Normal 3 32 20" xfId="3229" xr:uid="{00000000-0005-0000-0000-0000B7A30000}"/>
    <cellStyle name="Normal 3 32 20 2" xfId="34542" xr:uid="{00000000-0005-0000-0000-0000B8A30000}"/>
    <cellStyle name="Normal 3 32 20 2 2" xfId="34543" xr:uid="{00000000-0005-0000-0000-0000B9A30000}"/>
    <cellStyle name="Normal 3 32 20 2 2 2" xfId="34544" xr:uid="{00000000-0005-0000-0000-0000BAA30000}"/>
    <cellStyle name="Normal 3 32 20 2 2 3" xfId="34545" xr:uid="{00000000-0005-0000-0000-0000BBA30000}"/>
    <cellStyle name="Normal 3 32 20 2 3" xfId="34546" xr:uid="{00000000-0005-0000-0000-0000BCA30000}"/>
    <cellStyle name="Normal 3 32 20 2 4" xfId="34547" xr:uid="{00000000-0005-0000-0000-0000BDA30000}"/>
    <cellStyle name="Normal 3 32 20 3" xfId="34548" xr:uid="{00000000-0005-0000-0000-0000BEA30000}"/>
    <cellStyle name="Normal 3 32 20 3 2" xfId="34549" xr:uid="{00000000-0005-0000-0000-0000BFA30000}"/>
    <cellStyle name="Normal 3 32 20 3 3" xfId="34550" xr:uid="{00000000-0005-0000-0000-0000C0A30000}"/>
    <cellStyle name="Normal 3 32 20 4" xfId="34551" xr:uid="{00000000-0005-0000-0000-0000C1A30000}"/>
    <cellStyle name="Normal 3 32 21" xfId="3230" xr:uid="{00000000-0005-0000-0000-0000C2A30000}"/>
    <cellStyle name="Normal 3 32 21 2" xfId="34552" xr:uid="{00000000-0005-0000-0000-0000C3A30000}"/>
    <cellStyle name="Normal 3 32 21 2 2" xfId="34553" xr:uid="{00000000-0005-0000-0000-0000C4A30000}"/>
    <cellStyle name="Normal 3 32 21 2 2 2" xfId="34554" xr:uid="{00000000-0005-0000-0000-0000C5A30000}"/>
    <cellStyle name="Normal 3 32 21 2 2 3" xfId="34555" xr:uid="{00000000-0005-0000-0000-0000C6A30000}"/>
    <cellStyle name="Normal 3 32 21 2 3" xfId="34556" xr:uid="{00000000-0005-0000-0000-0000C7A30000}"/>
    <cellStyle name="Normal 3 32 21 2 4" xfId="34557" xr:uid="{00000000-0005-0000-0000-0000C8A30000}"/>
    <cellStyle name="Normal 3 32 21 3" xfId="34558" xr:uid="{00000000-0005-0000-0000-0000C9A30000}"/>
    <cellStyle name="Normal 3 32 21 3 2" xfId="34559" xr:uid="{00000000-0005-0000-0000-0000CAA30000}"/>
    <cellStyle name="Normal 3 32 21 3 3" xfId="34560" xr:uid="{00000000-0005-0000-0000-0000CBA30000}"/>
    <cellStyle name="Normal 3 32 21 4" xfId="34561" xr:uid="{00000000-0005-0000-0000-0000CCA30000}"/>
    <cellStyle name="Normal 3 32 22" xfId="3231" xr:uid="{00000000-0005-0000-0000-0000CDA30000}"/>
    <cellStyle name="Normal 3 32 22 2" xfId="34562" xr:uid="{00000000-0005-0000-0000-0000CEA30000}"/>
    <cellStyle name="Normal 3 32 22 2 2" xfId="34563" xr:uid="{00000000-0005-0000-0000-0000CFA30000}"/>
    <cellStyle name="Normal 3 32 22 2 2 2" xfId="34564" xr:uid="{00000000-0005-0000-0000-0000D0A30000}"/>
    <cellStyle name="Normal 3 32 22 2 2 3" xfId="34565" xr:uid="{00000000-0005-0000-0000-0000D1A30000}"/>
    <cellStyle name="Normal 3 32 22 2 3" xfId="34566" xr:uid="{00000000-0005-0000-0000-0000D2A30000}"/>
    <cellStyle name="Normal 3 32 22 2 4" xfId="34567" xr:uid="{00000000-0005-0000-0000-0000D3A30000}"/>
    <cellStyle name="Normal 3 32 22 3" xfId="34568" xr:uid="{00000000-0005-0000-0000-0000D4A30000}"/>
    <cellStyle name="Normal 3 32 22 3 2" xfId="34569" xr:uid="{00000000-0005-0000-0000-0000D5A30000}"/>
    <cellStyle name="Normal 3 32 22 3 3" xfId="34570" xr:uid="{00000000-0005-0000-0000-0000D6A30000}"/>
    <cellStyle name="Normal 3 32 22 4" xfId="34571" xr:uid="{00000000-0005-0000-0000-0000D7A30000}"/>
    <cellStyle name="Normal 3 32 23" xfId="3232" xr:uid="{00000000-0005-0000-0000-0000D8A30000}"/>
    <cellStyle name="Normal 3 32 23 2" xfId="34572" xr:uid="{00000000-0005-0000-0000-0000D9A30000}"/>
    <cellStyle name="Normal 3 32 23 2 2" xfId="34573" xr:uid="{00000000-0005-0000-0000-0000DAA30000}"/>
    <cellStyle name="Normal 3 32 23 2 2 2" xfId="34574" xr:uid="{00000000-0005-0000-0000-0000DBA30000}"/>
    <cellStyle name="Normal 3 32 23 2 2 3" xfId="34575" xr:uid="{00000000-0005-0000-0000-0000DCA30000}"/>
    <cellStyle name="Normal 3 32 23 2 3" xfId="34576" xr:uid="{00000000-0005-0000-0000-0000DDA30000}"/>
    <cellStyle name="Normal 3 32 23 2 4" xfId="34577" xr:uid="{00000000-0005-0000-0000-0000DEA30000}"/>
    <cellStyle name="Normal 3 32 23 3" xfId="34578" xr:uid="{00000000-0005-0000-0000-0000DFA30000}"/>
    <cellStyle name="Normal 3 32 23 3 2" xfId="34579" xr:uid="{00000000-0005-0000-0000-0000E0A30000}"/>
    <cellStyle name="Normal 3 32 23 3 3" xfId="34580" xr:uid="{00000000-0005-0000-0000-0000E1A30000}"/>
    <cellStyle name="Normal 3 32 23 4" xfId="34581" xr:uid="{00000000-0005-0000-0000-0000E2A30000}"/>
    <cellStyle name="Normal 3 32 24" xfId="34582" xr:uid="{00000000-0005-0000-0000-0000E3A30000}"/>
    <cellStyle name="Normal 3 32 24 2" xfId="34583" xr:uid="{00000000-0005-0000-0000-0000E4A30000}"/>
    <cellStyle name="Normal 3 32 24 2 2" xfId="34584" xr:uid="{00000000-0005-0000-0000-0000E5A30000}"/>
    <cellStyle name="Normal 3 32 24 2 3" xfId="34585" xr:uid="{00000000-0005-0000-0000-0000E6A30000}"/>
    <cellStyle name="Normal 3 32 24 3" xfId="34586" xr:uid="{00000000-0005-0000-0000-0000E7A30000}"/>
    <cellStyle name="Normal 3 32 24 4" xfId="34587" xr:uid="{00000000-0005-0000-0000-0000E8A30000}"/>
    <cellStyle name="Normal 3 32 25" xfId="34588" xr:uid="{00000000-0005-0000-0000-0000E9A30000}"/>
    <cellStyle name="Normal 3 32 25 2" xfId="34589" xr:uid="{00000000-0005-0000-0000-0000EAA30000}"/>
    <cellStyle name="Normal 3 32 25 3" xfId="34590" xr:uid="{00000000-0005-0000-0000-0000EBA30000}"/>
    <cellStyle name="Normal 3 32 26" xfId="34591" xr:uid="{00000000-0005-0000-0000-0000ECA30000}"/>
    <cellStyle name="Normal 3 32 3" xfId="3233" xr:uid="{00000000-0005-0000-0000-0000EDA30000}"/>
    <cellStyle name="Normal 3 32 3 2" xfId="34592" xr:uid="{00000000-0005-0000-0000-0000EEA30000}"/>
    <cellStyle name="Normal 3 32 3 2 2" xfId="34593" xr:uid="{00000000-0005-0000-0000-0000EFA30000}"/>
    <cellStyle name="Normal 3 32 3 2 2 2" xfId="34594" xr:uid="{00000000-0005-0000-0000-0000F0A30000}"/>
    <cellStyle name="Normal 3 32 3 2 2 3" xfId="34595" xr:uid="{00000000-0005-0000-0000-0000F1A30000}"/>
    <cellStyle name="Normal 3 32 3 2 3" xfId="34596" xr:uid="{00000000-0005-0000-0000-0000F2A30000}"/>
    <cellStyle name="Normal 3 32 3 2 4" xfId="34597" xr:uid="{00000000-0005-0000-0000-0000F3A30000}"/>
    <cellStyle name="Normal 3 32 3 3" xfId="34598" xr:uid="{00000000-0005-0000-0000-0000F4A30000}"/>
    <cellStyle name="Normal 3 32 3 3 2" xfId="34599" xr:uid="{00000000-0005-0000-0000-0000F5A30000}"/>
    <cellStyle name="Normal 3 32 3 3 3" xfId="34600" xr:uid="{00000000-0005-0000-0000-0000F6A30000}"/>
    <cellStyle name="Normal 3 32 3 4" xfId="34601" xr:uid="{00000000-0005-0000-0000-0000F7A30000}"/>
    <cellStyle name="Normal 3 32 4" xfId="3234" xr:uid="{00000000-0005-0000-0000-0000F8A30000}"/>
    <cellStyle name="Normal 3 32 4 2" xfId="34602" xr:uid="{00000000-0005-0000-0000-0000F9A30000}"/>
    <cellStyle name="Normal 3 32 4 2 2" xfId="34603" xr:uid="{00000000-0005-0000-0000-0000FAA30000}"/>
    <cellStyle name="Normal 3 32 4 2 2 2" xfId="34604" xr:uid="{00000000-0005-0000-0000-0000FBA30000}"/>
    <cellStyle name="Normal 3 32 4 2 2 3" xfId="34605" xr:uid="{00000000-0005-0000-0000-0000FCA30000}"/>
    <cellStyle name="Normal 3 32 4 2 3" xfId="34606" xr:uid="{00000000-0005-0000-0000-0000FDA30000}"/>
    <cellStyle name="Normal 3 32 4 2 4" xfId="34607" xr:uid="{00000000-0005-0000-0000-0000FEA30000}"/>
    <cellStyle name="Normal 3 32 4 3" xfId="34608" xr:uid="{00000000-0005-0000-0000-0000FFA30000}"/>
    <cellStyle name="Normal 3 32 4 3 2" xfId="34609" xr:uid="{00000000-0005-0000-0000-000000A40000}"/>
    <cellStyle name="Normal 3 32 4 3 3" xfId="34610" xr:uid="{00000000-0005-0000-0000-000001A40000}"/>
    <cellStyle name="Normal 3 32 4 4" xfId="34611" xr:uid="{00000000-0005-0000-0000-000002A40000}"/>
    <cellStyle name="Normal 3 32 5" xfId="3235" xr:uid="{00000000-0005-0000-0000-000003A40000}"/>
    <cellStyle name="Normal 3 32 5 2" xfId="34612" xr:uid="{00000000-0005-0000-0000-000004A40000}"/>
    <cellStyle name="Normal 3 32 5 2 2" xfId="34613" xr:uid="{00000000-0005-0000-0000-000005A40000}"/>
    <cellStyle name="Normal 3 32 5 2 2 2" xfId="34614" xr:uid="{00000000-0005-0000-0000-000006A40000}"/>
    <cellStyle name="Normal 3 32 5 2 2 3" xfId="34615" xr:uid="{00000000-0005-0000-0000-000007A40000}"/>
    <cellStyle name="Normal 3 32 5 2 3" xfId="34616" xr:uid="{00000000-0005-0000-0000-000008A40000}"/>
    <cellStyle name="Normal 3 32 5 2 4" xfId="34617" xr:uid="{00000000-0005-0000-0000-000009A40000}"/>
    <cellStyle name="Normal 3 32 5 3" xfId="34618" xr:uid="{00000000-0005-0000-0000-00000AA40000}"/>
    <cellStyle name="Normal 3 32 5 3 2" xfId="34619" xr:uid="{00000000-0005-0000-0000-00000BA40000}"/>
    <cellStyle name="Normal 3 32 5 3 3" xfId="34620" xr:uid="{00000000-0005-0000-0000-00000CA40000}"/>
    <cellStyle name="Normal 3 32 5 4" xfId="34621" xr:uid="{00000000-0005-0000-0000-00000DA40000}"/>
    <cellStyle name="Normal 3 32 6" xfId="3236" xr:uid="{00000000-0005-0000-0000-00000EA40000}"/>
    <cellStyle name="Normal 3 32 6 2" xfId="34622" xr:uid="{00000000-0005-0000-0000-00000FA40000}"/>
    <cellStyle name="Normal 3 32 6 2 2" xfId="34623" xr:uid="{00000000-0005-0000-0000-000010A40000}"/>
    <cellStyle name="Normal 3 32 6 2 2 2" xfId="34624" xr:uid="{00000000-0005-0000-0000-000011A40000}"/>
    <cellStyle name="Normal 3 32 6 2 2 3" xfId="34625" xr:uid="{00000000-0005-0000-0000-000012A40000}"/>
    <cellStyle name="Normal 3 32 6 2 3" xfId="34626" xr:uid="{00000000-0005-0000-0000-000013A40000}"/>
    <cellStyle name="Normal 3 32 6 2 4" xfId="34627" xr:uid="{00000000-0005-0000-0000-000014A40000}"/>
    <cellStyle name="Normal 3 32 6 3" xfId="34628" xr:uid="{00000000-0005-0000-0000-000015A40000}"/>
    <cellStyle name="Normal 3 32 6 3 2" xfId="34629" xr:uid="{00000000-0005-0000-0000-000016A40000}"/>
    <cellStyle name="Normal 3 32 6 3 3" xfId="34630" xr:uid="{00000000-0005-0000-0000-000017A40000}"/>
    <cellStyle name="Normal 3 32 6 4" xfId="34631" xr:uid="{00000000-0005-0000-0000-000018A40000}"/>
    <cellStyle name="Normal 3 32 7" xfId="3237" xr:uid="{00000000-0005-0000-0000-000019A40000}"/>
    <cellStyle name="Normal 3 32 7 2" xfId="34632" xr:uid="{00000000-0005-0000-0000-00001AA40000}"/>
    <cellStyle name="Normal 3 32 7 2 2" xfId="34633" xr:uid="{00000000-0005-0000-0000-00001BA40000}"/>
    <cellStyle name="Normal 3 32 7 2 2 2" xfId="34634" xr:uid="{00000000-0005-0000-0000-00001CA40000}"/>
    <cellStyle name="Normal 3 32 7 2 2 3" xfId="34635" xr:uid="{00000000-0005-0000-0000-00001DA40000}"/>
    <cellStyle name="Normal 3 32 7 2 3" xfId="34636" xr:uid="{00000000-0005-0000-0000-00001EA40000}"/>
    <cellStyle name="Normal 3 32 7 2 4" xfId="34637" xr:uid="{00000000-0005-0000-0000-00001FA40000}"/>
    <cellStyle name="Normal 3 32 7 3" xfId="34638" xr:uid="{00000000-0005-0000-0000-000020A40000}"/>
    <cellStyle name="Normal 3 32 7 3 2" xfId="34639" xr:uid="{00000000-0005-0000-0000-000021A40000}"/>
    <cellStyle name="Normal 3 32 7 3 3" xfId="34640" xr:uid="{00000000-0005-0000-0000-000022A40000}"/>
    <cellStyle name="Normal 3 32 7 4" xfId="34641" xr:uid="{00000000-0005-0000-0000-000023A40000}"/>
    <cellStyle name="Normal 3 32 8" xfId="3238" xr:uid="{00000000-0005-0000-0000-000024A40000}"/>
    <cellStyle name="Normal 3 32 8 2" xfId="34642" xr:uid="{00000000-0005-0000-0000-000025A40000}"/>
    <cellStyle name="Normal 3 32 8 2 2" xfId="34643" xr:uid="{00000000-0005-0000-0000-000026A40000}"/>
    <cellStyle name="Normal 3 32 8 2 2 2" xfId="34644" xr:uid="{00000000-0005-0000-0000-000027A40000}"/>
    <cellStyle name="Normal 3 32 8 2 2 3" xfId="34645" xr:uid="{00000000-0005-0000-0000-000028A40000}"/>
    <cellStyle name="Normal 3 32 8 2 3" xfId="34646" xr:uid="{00000000-0005-0000-0000-000029A40000}"/>
    <cellStyle name="Normal 3 32 8 2 4" xfId="34647" xr:uid="{00000000-0005-0000-0000-00002AA40000}"/>
    <cellStyle name="Normal 3 32 8 3" xfId="34648" xr:uid="{00000000-0005-0000-0000-00002BA40000}"/>
    <cellStyle name="Normal 3 32 8 3 2" xfId="34649" xr:uid="{00000000-0005-0000-0000-00002CA40000}"/>
    <cellStyle name="Normal 3 32 8 3 3" xfId="34650" xr:uid="{00000000-0005-0000-0000-00002DA40000}"/>
    <cellStyle name="Normal 3 32 8 4" xfId="34651" xr:uid="{00000000-0005-0000-0000-00002EA40000}"/>
    <cellStyle name="Normal 3 32 9" xfId="3239" xr:uid="{00000000-0005-0000-0000-00002FA40000}"/>
    <cellStyle name="Normal 3 32 9 2" xfId="34652" xr:uid="{00000000-0005-0000-0000-000030A40000}"/>
    <cellStyle name="Normal 3 32 9 2 2" xfId="34653" xr:uid="{00000000-0005-0000-0000-000031A40000}"/>
    <cellStyle name="Normal 3 32 9 2 2 2" xfId="34654" xr:uid="{00000000-0005-0000-0000-000032A40000}"/>
    <cellStyle name="Normal 3 32 9 2 2 3" xfId="34655" xr:uid="{00000000-0005-0000-0000-000033A40000}"/>
    <cellStyle name="Normal 3 32 9 2 3" xfId="34656" xr:uid="{00000000-0005-0000-0000-000034A40000}"/>
    <cellStyle name="Normal 3 32 9 2 4" xfId="34657" xr:uid="{00000000-0005-0000-0000-000035A40000}"/>
    <cellStyle name="Normal 3 32 9 3" xfId="34658" xr:uid="{00000000-0005-0000-0000-000036A40000}"/>
    <cellStyle name="Normal 3 32 9 3 2" xfId="34659" xr:uid="{00000000-0005-0000-0000-000037A40000}"/>
    <cellStyle name="Normal 3 32 9 3 3" xfId="34660" xr:uid="{00000000-0005-0000-0000-000038A40000}"/>
    <cellStyle name="Normal 3 32 9 4" xfId="34661" xr:uid="{00000000-0005-0000-0000-000039A40000}"/>
    <cellStyle name="Normal 3 33" xfId="3240" xr:uid="{00000000-0005-0000-0000-00003AA40000}"/>
    <cellStyle name="Normal 3 33 10" xfId="3241" xr:uid="{00000000-0005-0000-0000-00003BA40000}"/>
    <cellStyle name="Normal 3 33 10 2" xfId="34662" xr:uid="{00000000-0005-0000-0000-00003CA40000}"/>
    <cellStyle name="Normal 3 33 10 2 2" xfId="34663" xr:uid="{00000000-0005-0000-0000-00003DA40000}"/>
    <cellStyle name="Normal 3 33 10 2 2 2" xfId="34664" xr:uid="{00000000-0005-0000-0000-00003EA40000}"/>
    <cellStyle name="Normal 3 33 10 2 2 3" xfId="34665" xr:uid="{00000000-0005-0000-0000-00003FA40000}"/>
    <cellStyle name="Normal 3 33 10 2 3" xfId="34666" xr:uid="{00000000-0005-0000-0000-000040A40000}"/>
    <cellStyle name="Normal 3 33 10 2 4" xfId="34667" xr:uid="{00000000-0005-0000-0000-000041A40000}"/>
    <cellStyle name="Normal 3 33 10 3" xfId="34668" xr:uid="{00000000-0005-0000-0000-000042A40000}"/>
    <cellStyle name="Normal 3 33 10 3 2" xfId="34669" xr:uid="{00000000-0005-0000-0000-000043A40000}"/>
    <cellStyle name="Normal 3 33 10 3 3" xfId="34670" xr:uid="{00000000-0005-0000-0000-000044A40000}"/>
    <cellStyle name="Normal 3 33 10 4" xfId="34671" xr:uid="{00000000-0005-0000-0000-000045A40000}"/>
    <cellStyle name="Normal 3 33 11" xfId="3242" xr:uid="{00000000-0005-0000-0000-000046A40000}"/>
    <cellStyle name="Normal 3 33 11 2" xfId="34672" xr:uid="{00000000-0005-0000-0000-000047A40000}"/>
    <cellStyle name="Normal 3 33 11 2 2" xfId="34673" xr:uid="{00000000-0005-0000-0000-000048A40000}"/>
    <cellStyle name="Normal 3 33 11 2 2 2" xfId="34674" xr:uid="{00000000-0005-0000-0000-000049A40000}"/>
    <cellStyle name="Normal 3 33 11 2 2 3" xfId="34675" xr:uid="{00000000-0005-0000-0000-00004AA40000}"/>
    <cellStyle name="Normal 3 33 11 2 3" xfId="34676" xr:uid="{00000000-0005-0000-0000-00004BA40000}"/>
    <cellStyle name="Normal 3 33 11 2 4" xfId="34677" xr:uid="{00000000-0005-0000-0000-00004CA40000}"/>
    <cellStyle name="Normal 3 33 11 3" xfId="34678" xr:uid="{00000000-0005-0000-0000-00004DA40000}"/>
    <cellStyle name="Normal 3 33 11 3 2" xfId="34679" xr:uid="{00000000-0005-0000-0000-00004EA40000}"/>
    <cellStyle name="Normal 3 33 11 3 3" xfId="34680" xr:uid="{00000000-0005-0000-0000-00004FA40000}"/>
    <cellStyle name="Normal 3 33 11 4" xfId="34681" xr:uid="{00000000-0005-0000-0000-000050A40000}"/>
    <cellStyle name="Normal 3 33 12" xfId="3243" xr:uid="{00000000-0005-0000-0000-000051A40000}"/>
    <cellStyle name="Normal 3 33 12 2" xfId="34682" xr:uid="{00000000-0005-0000-0000-000052A40000}"/>
    <cellStyle name="Normal 3 33 12 2 2" xfId="34683" xr:uid="{00000000-0005-0000-0000-000053A40000}"/>
    <cellStyle name="Normal 3 33 12 2 2 2" xfId="34684" xr:uid="{00000000-0005-0000-0000-000054A40000}"/>
    <cellStyle name="Normal 3 33 12 2 2 3" xfId="34685" xr:uid="{00000000-0005-0000-0000-000055A40000}"/>
    <cellStyle name="Normal 3 33 12 2 3" xfId="34686" xr:uid="{00000000-0005-0000-0000-000056A40000}"/>
    <cellStyle name="Normal 3 33 12 2 4" xfId="34687" xr:uid="{00000000-0005-0000-0000-000057A40000}"/>
    <cellStyle name="Normal 3 33 12 3" xfId="34688" xr:uid="{00000000-0005-0000-0000-000058A40000}"/>
    <cellStyle name="Normal 3 33 12 3 2" xfId="34689" xr:uid="{00000000-0005-0000-0000-000059A40000}"/>
    <cellStyle name="Normal 3 33 12 3 3" xfId="34690" xr:uid="{00000000-0005-0000-0000-00005AA40000}"/>
    <cellStyle name="Normal 3 33 12 4" xfId="34691" xr:uid="{00000000-0005-0000-0000-00005BA40000}"/>
    <cellStyle name="Normal 3 33 13" xfId="3244" xr:uid="{00000000-0005-0000-0000-00005CA40000}"/>
    <cellStyle name="Normal 3 33 13 2" xfId="34692" xr:uid="{00000000-0005-0000-0000-00005DA40000}"/>
    <cellStyle name="Normal 3 33 13 2 2" xfId="34693" xr:uid="{00000000-0005-0000-0000-00005EA40000}"/>
    <cellStyle name="Normal 3 33 13 2 2 2" xfId="34694" xr:uid="{00000000-0005-0000-0000-00005FA40000}"/>
    <cellStyle name="Normal 3 33 13 2 2 3" xfId="34695" xr:uid="{00000000-0005-0000-0000-000060A40000}"/>
    <cellStyle name="Normal 3 33 13 2 3" xfId="34696" xr:uid="{00000000-0005-0000-0000-000061A40000}"/>
    <cellStyle name="Normal 3 33 13 2 4" xfId="34697" xr:uid="{00000000-0005-0000-0000-000062A40000}"/>
    <cellStyle name="Normal 3 33 13 3" xfId="34698" xr:uid="{00000000-0005-0000-0000-000063A40000}"/>
    <cellStyle name="Normal 3 33 13 3 2" xfId="34699" xr:uid="{00000000-0005-0000-0000-000064A40000}"/>
    <cellStyle name="Normal 3 33 13 3 3" xfId="34700" xr:uid="{00000000-0005-0000-0000-000065A40000}"/>
    <cellStyle name="Normal 3 33 13 4" xfId="34701" xr:uid="{00000000-0005-0000-0000-000066A40000}"/>
    <cellStyle name="Normal 3 33 14" xfId="3245" xr:uid="{00000000-0005-0000-0000-000067A40000}"/>
    <cellStyle name="Normal 3 33 14 2" xfId="34702" xr:uid="{00000000-0005-0000-0000-000068A40000}"/>
    <cellStyle name="Normal 3 33 14 2 2" xfId="34703" xr:uid="{00000000-0005-0000-0000-000069A40000}"/>
    <cellStyle name="Normal 3 33 14 2 2 2" xfId="34704" xr:uid="{00000000-0005-0000-0000-00006AA40000}"/>
    <cellStyle name="Normal 3 33 14 2 2 3" xfId="34705" xr:uid="{00000000-0005-0000-0000-00006BA40000}"/>
    <cellStyle name="Normal 3 33 14 2 3" xfId="34706" xr:uid="{00000000-0005-0000-0000-00006CA40000}"/>
    <cellStyle name="Normal 3 33 14 2 4" xfId="34707" xr:uid="{00000000-0005-0000-0000-00006DA40000}"/>
    <cellStyle name="Normal 3 33 14 3" xfId="34708" xr:uid="{00000000-0005-0000-0000-00006EA40000}"/>
    <cellStyle name="Normal 3 33 14 3 2" xfId="34709" xr:uid="{00000000-0005-0000-0000-00006FA40000}"/>
    <cellStyle name="Normal 3 33 14 3 3" xfId="34710" xr:uid="{00000000-0005-0000-0000-000070A40000}"/>
    <cellStyle name="Normal 3 33 14 4" xfId="34711" xr:uid="{00000000-0005-0000-0000-000071A40000}"/>
    <cellStyle name="Normal 3 33 15" xfId="3246" xr:uid="{00000000-0005-0000-0000-000072A40000}"/>
    <cellStyle name="Normal 3 33 15 2" xfId="34712" xr:uid="{00000000-0005-0000-0000-000073A40000}"/>
    <cellStyle name="Normal 3 33 15 2 2" xfId="34713" xr:uid="{00000000-0005-0000-0000-000074A40000}"/>
    <cellStyle name="Normal 3 33 15 2 2 2" xfId="34714" xr:uid="{00000000-0005-0000-0000-000075A40000}"/>
    <cellStyle name="Normal 3 33 15 2 2 3" xfId="34715" xr:uid="{00000000-0005-0000-0000-000076A40000}"/>
    <cellStyle name="Normal 3 33 15 2 3" xfId="34716" xr:uid="{00000000-0005-0000-0000-000077A40000}"/>
    <cellStyle name="Normal 3 33 15 2 4" xfId="34717" xr:uid="{00000000-0005-0000-0000-000078A40000}"/>
    <cellStyle name="Normal 3 33 15 3" xfId="34718" xr:uid="{00000000-0005-0000-0000-000079A40000}"/>
    <cellStyle name="Normal 3 33 15 3 2" xfId="34719" xr:uid="{00000000-0005-0000-0000-00007AA40000}"/>
    <cellStyle name="Normal 3 33 15 3 3" xfId="34720" xr:uid="{00000000-0005-0000-0000-00007BA40000}"/>
    <cellStyle name="Normal 3 33 15 4" xfId="34721" xr:uid="{00000000-0005-0000-0000-00007CA40000}"/>
    <cellStyle name="Normal 3 33 16" xfId="3247" xr:uid="{00000000-0005-0000-0000-00007DA40000}"/>
    <cellStyle name="Normal 3 33 16 2" xfId="34722" xr:uid="{00000000-0005-0000-0000-00007EA40000}"/>
    <cellStyle name="Normal 3 33 16 2 2" xfId="34723" xr:uid="{00000000-0005-0000-0000-00007FA40000}"/>
    <cellStyle name="Normal 3 33 16 2 2 2" xfId="34724" xr:uid="{00000000-0005-0000-0000-000080A40000}"/>
    <cellStyle name="Normal 3 33 16 2 2 3" xfId="34725" xr:uid="{00000000-0005-0000-0000-000081A40000}"/>
    <cellStyle name="Normal 3 33 16 2 3" xfId="34726" xr:uid="{00000000-0005-0000-0000-000082A40000}"/>
    <cellStyle name="Normal 3 33 16 2 4" xfId="34727" xr:uid="{00000000-0005-0000-0000-000083A40000}"/>
    <cellStyle name="Normal 3 33 16 3" xfId="34728" xr:uid="{00000000-0005-0000-0000-000084A40000}"/>
    <cellStyle name="Normal 3 33 16 3 2" xfId="34729" xr:uid="{00000000-0005-0000-0000-000085A40000}"/>
    <cellStyle name="Normal 3 33 16 3 3" xfId="34730" xr:uid="{00000000-0005-0000-0000-000086A40000}"/>
    <cellStyle name="Normal 3 33 16 4" xfId="34731" xr:uid="{00000000-0005-0000-0000-000087A40000}"/>
    <cellStyle name="Normal 3 33 17" xfId="3248" xr:uid="{00000000-0005-0000-0000-000088A40000}"/>
    <cellStyle name="Normal 3 33 17 2" xfId="34732" xr:uid="{00000000-0005-0000-0000-000089A40000}"/>
    <cellStyle name="Normal 3 33 17 2 2" xfId="34733" xr:uid="{00000000-0005-0000-0000-00008AA40000}"/>
    <cellStyle name="Normal 3 33 17 2 2 2" xfId="34734" xr:uid="{00000000-0005-0000-0000-00008BA40000}"/>
    <cellStyle name="Normal 3 33 17 2 2 3" xfId="34735" xr:uid="{00000000-0005-0000-0000-00008CA40000}"/>
    <cellStyle name="Normal 3 33 17 2 3" xfId="34736" xr:uid="{00000000-0005-0000-0000-00008DA40000}"/>
    <cellStyle name="Normal 3 33 17 2 4" xfId="34737" xr:uid="{00000000-0005-0000-0000-00008EA40000}"/>
    <cellStyle name="Normal 3 33 17 3" xfId="34738" xr:uid="{00000000-0005-0000-0000-00008FA40000}"/>
    <cellStyle name="Normal 3 33 17 3 2" xfId="34739" xr:uid="{00000000-0005-0000-0000-000090A40000}"/>
    <cellStyle name="Normal 3 33 17 3 3" xfId="34740" xr:uid="{00000000-0005-0000-0000-000091A40000}"/>
    <cellStyle name="Normal 3 33 17 4" xfId="34741" xr:uid="{00000000-0005-0000-0000-000092A40000}"/>
    <cellStyle name="Normal 3 33 18" xfId="3249" xr:uid="{00000000-0005-0000-0000-000093A40000}"/>
    <cellStyle name="Normal 3 33 18 2" xfId="34742" xr:uid="{00000000-0005-0000-0000-000094A40000}"/>
    <cellStyle name="Normal 3 33 18 2 2" xfId="34743" xr:uid="{00000000-0005-0000-0000-000095A40000}"/>
    <cellStyle name="Normal 3 33 18 2 2 2" xfId="34744" xr:uid="{00000000-0005-0000-0000-000096A40000}"/>
    <cellStyle name="Normal 3 33 18 2 2 3" xfId="34745" xr:uid="{00000000-0005-0000-0000-000097A40000}"/>
    <cellStyle name="Normal 3 33 18 2 3" xfId="34746" xr:uid="{00000000-0005-0000-0000-000098A40000}"/>
    <cellStyle name="Normal 3 33 18 2 4" xfId="34747" xr:uid="{00000000-0005-0000-0000-000099A40000}"/>
    <cellStyle name="Normal 3 33 18 3" xfId="34748" xr:uid="{00000000-0005-0000-0000-00009AA40000}"/>
    <cellStyle name="Normal 3 33 18 3 2" xfId="34749" xr:uid="{00000000-0005-0000-0000-00009BA40000}"/>
    <cellStyle name="Normal 3 33 18 3 3" xfId="34750" xr:uid="{00000000-0005-0000-0000-00009CA40000}"/>
    <cellStyle name="Normal 3 33 18 4" xfId="34751" xr:uid="{00000000-0005-0000-0000-00009DA40000}"/>
    <cellStyle name="Normal 3 33 19" xfId="3250" xr:uid="{00000000-0005-0000-0000-00009EA40000}"/>
    <cellStyle name="Normal 3 33 19 2" xfId="34752" xr:uid="{00000000-0005-0000-0000-00009FA40000}"/>
    <cellStyle name="Normal 3 33 19 2 2" xfId="34753" xr:uid="{00000000-0005-0000-0000-0000A0A40000}"/>
    <cellStyle name="Normal 3 33 19 2 2 2" xfId="34754" xr:uid="{00000000-0005-0000-0000-0000A1A40000}"/>
    <cellStyle name="Normal 3 33 19 2 2 3" xfId="34755" xr:uid="{00000000-0005-0000-0000-0000A2A40000}"/>
    <cellStyle name="Normal 3 33 19 2 3" xfId="34756" xr:uid="{00000000-0005-0000-0000-0000A3A40000}"/>
    <cellStyle name="Normal 3 33 19 2 4" xfId="34757" xr:uid="{00000000-0005-0000-0000-0000A4A40000}"/>
    <cellStyle name="Normal 3 33 19 3" xfId="34758" xr:uid="{00000000-0005-0000-0000-0000A5A40000}"/>
    <cellStyle name="Normal 3 33 19 3 2" xfId="34759" xr:uid="{00000000-0005-0000-0000-0000A6A40000}"/>
    <cellStyle name="Normal 3 33 19 3 3" xfId="34760" xr:uid="{00000000-0005-0000-0000-0000A7A40000}"/>
    <cellStyle name="Normal 3 33 19 4" xfId="34761" xr:uid="{00000000-0005-0000-0000-0000A8A40000}"/>
    <cellStyle name="Normal 3 33 2" xfId="3251" xr:uid="{00000000-0005-0000-0000-0000A9A40000}"/>
    <cellStyle name="Normal 3 33 2 2" xfId="34762" xr:uid="{00000000-0005-0000-0000-0000AAA40000}"/>
    <cellStyle name="Normal 3 33 2 2 2" xfId="34763" xr:uid="{00000000-0005-0000-0000-0000ABA40000}"/>
    <cellStyle name="Normal 3 33 2 2 2 2" xfId="34764" xr:uid="{00000000-0005-0000-0000-0000ACA40000}"/>
    <cellStyle name="Normal 3 33 2 2 2 3" xfId="34765" xr:uid="{00000000-0005-0000-0000-0000ADA40000}"/>
    <cellStyle name="Normal 3 33 2 2 3" xfId="34766" xr:uid="{00000000-0005-0000-0000-0000AEA40000}"/>
    <cellStyle name="Normal 3 33 2 2 4" xfId="34767" xr:uid="{00000000-0005-0000-0000-0000AFA40000}"/>
    <cellStyle name="Normal 3 33 2 3" xfId="34768" xr:uid="{00000000-0005-0000-0000-0000B0A40000}"/>
    <cellStyle name="Normal 3 33 2 3 2" xfId="34769" xr:uid="{00000000-0005-0000-0000-0000B1A40000}"/>
    <cellStyle name="Normal 3 33 2 3 3" xfId="34770" xr:uid="{00000000-0005-0000-0000-0000B2A40000}"/>
    <cellStyle name="Normal 3 33 2 4" xfId="34771" xr:uid="{00000000-0005-0000-0000-0000B3A40000}"/>
    <cellStyle name="Normal 3 33 20" xfId="3252" xr:uid="{00000000-0005-0000-0000-0000B4A40000}"/>
    <cellStyle name="Normal 3 33 20 2" xfId="34772" xr:uid="{00000000-0005-0000-0000-0000B5A40000}"/>
    <cellStyle name="Normal 3 33 20 2 2" xfId="34773" xr:uid="{00000000-0005-0000-0000-0000B6A40000}"/>
    <cellStyle name="Normal 3 33 20 2 2 2" xfId="34774" xr:uid="{00000000-0005-0000-0000-0000B7A40000}"/>
    <cellStyle name="Normal 3 33 20 2 2 3" xfId="34775" xr:uid="{00000000-0005-0000-0000-0000B8A40000}"/>
    <cellStyle name="Normal 3 33 20 2 3" xfId="34776" xr:uid="{00000000-0005-0000-0000-0000B9A40000}"/>
    <cellStyle name="Normal 3 33 20 2 4" xfId="34777" xr:uid="{00000000-0005-0000-0000-0000BAA40000}"/>
    <cellStyle name="Normal 3 33 20 3" xfId="34778" xr:uid="{00000000-0005-0000-0000-0000BBA40000}"/>
    <cellStyle name="Normal 3 33 20 3 2" xfId="34779" xr:uid="{00000000-0005-0000-0000-0000BCA40000}"/>
    <cellStyle name="Normal 3 33 20 3 3" xfId="34780" xr:uid="{00000000-0005-0000-0000-0000BDA40000}"/>
    <cellStyle name="Normal 3 33 20 4" xfId="34781" xr:uid="{00000000-0005-0000-0000-0000BEA40000}"/>
    <cellStyle name="Normal 3 33 21" xfId="3253" xr:uid="{00000000-0005-0000-0000-0000BFA40000}"/>
    <cellStyle name="Normal 3 33 21 2" xfId="34782" xr:uid="{00000000-0005-0000-0000-0000C0A40000}"/>
    <cellStyle name="Normal 3 33 21 2 2" xfId="34783" xr:uid="{00000000-0005-0000-0000-0000C1A40000}"/>
    <cellStyle name="Normal 3 33 21 2 2 2" xfId="34784" xr:uid="{00000000-0005-0000-0000-0000C2A40000}"/>
    <cellStyle name="Normal 3 33 21 2 2 3" xfId="34785" xr:uid="{00000000-0005-0000-0000-0000C3A40000}"/>
    <cellStyle name="Normal 3 33 21 2 3" xfId="34786" xr:uid="{00000000-0005-0000-0000-0000C4A40000}"/>
    <cellStyle name="Normal 3 33 21 2 4" xfId="34787" xr:uid="{00000000-0005-0000-0000-0000C5A40000}"/>
    <cellStyle name="Normal 3 33 21 3" xfId="34788" xr:uid="{00000000-0005-0000-0000-0000C6A40000}"/>
    <cellStyle name="Normal 3 33 21 3 2" xfId="34789" xr:uid="{00000000-0005-0000-0000-0000C7A40000}"/>
    <cellStyle name="Normal 3 33 21 3 3" xfId="34790" xr:uid="{00000000-0005-0000-0000-0000C8A40000}"/>
    <cellStyle name="Normal 3 33 21 4" xfId="34791" xr:uid="{00000000-0005-0000-0000-0000C9A40000}"/>
    <cellStyle name="Normal 3 33 22" xfId="3254" xr:uid="{00000000-0005-0000-0000-0000CAA40000}"/>
    <cellStyle name="Normal 3 33 22 2" xfId="34792" xr:uid="{00000000-0005-0000-0000-0000CBA40000}"/>
    <cellStyle name="Normal 3 33 22 2 2" xfId="34793" xr:uid="{00000000-0005-0000-0000-0000CCA40000}"/>
    <cellStyle name="Normal 3 33 22 2 2 2" xfId="34794" xr:uid="{00000000-0005-0000-0000-0000CDA40000}"/>
    <cellStyle name="Normal 3 33 22 2 2 3" xfId="34795" xr:uid="{00000000-0005-0000-0000-0000CEA40000}"/>
    <cellStyle name="Normal 3 33 22 2 3" xfId="34796" xr:uid="{00000000-0005-0000-0000-0000CFA40000}"/>
    <cellStyle name="Normal 3 33 22 2 4" xfId="34797" xr:uid="{00000000-0005-0000-0000-0000D0A40000}"/>
    <cellStyle name="Normal 3 33 22 3" xfId="34798" xr:uid="{00000000-0005-0000-0000-0000D1A40000}"/>
    <cellStyle name="Normal 3 33 22 3 2" xfId="34799" xr:uid="{00000000-0005-0000-0000-0000D2A40000}"/>
    <cellStyle name="Normal 3 33 22 3 3" xfId="34800" xr:uid="{00000000-0005-0000-0000-0000D3A40000}"/>
    <cellStyle name="Normal 3 33 22 4" xfId="34801" xr:uid="{00000000-0005-0000-0000-0000D4A40000}"/>
    <cellStyle name="Normal 3 33 23" xfId="3255" xr:uid="{00000000-0005-0000-0000-0000D5A40000}"/>
    <cellStyle name="Normal 3 33 23 2" xfId="34802" xr:uid="{00000000-0005-0000-0000-0000D6A40000}"/>
    <cellStyle name="Normal 3 33 23 2 2" xfId="34803" xr:uid="{00000000-0005-0000-0000-0000D7A40000}"/>
    <cellStyle name="Normal 3 33 23 2 2 2" xfId="34804" xr:uid="{00000000-0005-0000-0000-0000D8A40000}"/>
    <cellStyle name="Normal 3 33 23 2 2 3" xfId="34805" xr:uid="{00000000-0005-0000-0000-0000D9A40000}"/>
    <cellStyle name="Normal 3 33 23 2 3" xfId="34806" xr:uid="{00000000-0005-0000-0000-0000DAA40000}"/>
    <cellStyle name="Normal 3 33 23 2 4" xfId="34807" xr:uid="{00000000-0005-0000-0000-0000DBA40000}"/>
    <cellStyle name="Normal 3 33 23 3" xfId="34808" xr:uid="{00000000-0005-0000-0000-0000DCA40000}"/>
    <cellStyle name="Normal 3 33 23 3 2" xfId="34809" xr:uid="{00000000-0005-0000-0000-0000DDA40000}"/>
    <cellStyle name="Normal 3 33 23 3 3" xfId="34810" xr:uid="{00000000-0005-0000-0000-0000DEA40000}"/>
    <cellStyle name="Normal 3 33 23 4" xfId="34811" xr:uid="{00000000-0005-0000-0000-0000DFA40000}"/>
    <cellStyle name="Normal 3 33 24" xfId="34812" xr:uid="{00000000-0005-0000-0000-0000E0A40000}"/>
    <cellStyle name="Normal 3 33 24 2" xfId="34813" xr:uid="{00000000-0005-0000-0000-0000E1A40000}"/>
    <cellStyle name="Normal 3 33 24 2 2" xfId="34814" xr:uid="{00000000-0005-0000-0000-0000E2A40000}"/>
    <cellStyle name="Normal 3 33 24 2 3" xfId="34815" xr:uid="{00000000-0005-0000-0000-0000E3A40000}"/>
    <cellStyle name="Normal 3 33 24 3" xfId="34816" xr:uid="{00000000-0005-0000-0000-0000E4A40000}"/>
    <cellStyle name="Normal 3 33 24 4" xfId="34817" xr:uid="{00000000-0005-0000-0000-0000E5A40000}"/>
    <cellStyle name="Normal 3 33 25" xfId="34818" xr:uid="{00000000-0005-0000-0000-0000E6A40000}"/>
    <cellStyle name="Normal 3 33 25 2" xfId="34819" xr:uid="{00000000-0005-0000-0000-0000E7A40000}"/>
    <cellStyle name="Normal 3 33 25 3" xfId="34820" xr:uid="{00000000-0005-0000-0000-0000E8A40000}"/>
    <cellStyle name="Normal 3 33 26" xfId="34821" xr:uid="{00000000-0005-0000-0000-0000E9A40000}"/>
    <cellStyle name="Normal 3 33 3" xfId="3256" xr:uid="{00000000-0005-0000-0000-0000EAA40000}"/>
    <cellStyle name="Normal 3 33 3 2" xfId="34822" xr:uid="{00000000-0005-0000-0000-0000EBA40000}"/>
    <cellStyle name="Normal 3 33 3 2 2" xfId="34823" xr:uid="{00000000-0005-0000-0000-0000ECA40000}"/>
    <cellStyle name="Normal 3 33 3 2 2 2" xfId="34824" xr:uid="{00000000-0005-0000-0000-0000EDA40000}"/>
    <cellStyle name="Normal 3 33 3 2 2 3" xfId="34825" xr:uid="{00000000-0005-0000-0000-0000EEA40000}"/>
    <cellStyle name="Normal 3 33 3 2 3" xfId="34826" xr:uid="{00000000-0005-0000-0000-0000EFA40000}"/>
    <cellStyle name="Normal 3 33 3 2 4" xfId="34827" xr:uid="{00000000-0005-0000-0000-0000F0A40000}"/>
    <cellStyle name="Normal 3 33 3 3" xfId="34828" xr:uid="{00000000-0005-0000-0000-0000F1A40000}"/>
    <cellStyle name="Normal 3 33 3 3 2" xfId="34829" xr:uid="{00000000-0005-0000-0000-0000F2A40000}"/>
    <cellStyle name="Normal 3 33 3 3 3" xfId="34830" xr:uid="{00000000-0005-0000-0000-0000F3A40000}"/>
    <cellStyle name="Normal 3 33 3 4" xfId="34831" xr:uid="{00000000-0005-0000-0000-0000F4A40000}"/>
    <cellStyle name="Normal 3 33 4" xfId="3257" xr:uid="{00000000-0005-0000-0000-0000F5A40000}"/>
    <cellStyle name="Normal 3 33 4 2" xfId="34832" xr:uid="{00000000-0005-0000-0000-0000F6A40000}"/>
    <cellStyle name="Normal 3 33 4 2 2" xfId="34833" xr:uid="{00000000-0005-0000-0000-0000F7A40000}"/>
    <cellStyle name="Normal 3 33 4 2 2 2" xfId="34834" xr:uid="{00000000-0005-0000-0000-0000F8A40000}"/>
    <cellStyle name="Normal 3 33 4 2 2 3" xfId="34835" xr:uid="{00000000-0005-0000-0000-0000F9A40000}"/>
    <cellStyle name="Normal 3 33 4 2 3" xfId="34836" xr:uid="{00000000-0005-0000-0000-0000FAA40000}"/>
    <cellStyle name="Normal 3 33 4 2 4" xfId="34837" xr:uid="{00000000-0005-0000-0000-0000FBA40000}"/>
    <cellStyle name="Normal 3 33 4 3" xfId="34838" xr:uid="{00000000-0005-0000-0000-0000FCA40000}"/>
    <cellStyle name="Normal 3 33 4 3 2" xfId="34839" xr:uid="{00000000-0005-0000-0000-0000FDA40000}"/>
    <cellStyle name="Normal 3 33 4 3 3" xfId="34840" xr:uid="{00000000-0005-0000-0000-0000FEA40000}"/>
    <cellStyle name="Normal 3 33 4 4" xfId="34841" xr:uid="{00000000-0005-0000-0000-0000FFA40000}"/>
    <cellStyle name="Normal 3 33 5" xfId="3258" xr:uid="{00000000-0005-0000-0000-000000A50000}"/>
    <cellStyle name="Normal 3 33 5 2" xfId="34842" xr:uid="{00000000-0005-0000-0000-000001A50000}"/>
    <cellStyle name="Normal 3 33 5 2 2" xfId="34843" xr:uid="{00000000-0005-0000-0000-000002A50000}"/>
    <cellStyle name="Normal 3 33 5 2 2 2" xfId="34844" xr:uid="{00000000-0005-0000-0000-000003A50000}"/>
    <cellStyle name="Normal 3 33 5 2 2 3" xfId="34845" xr:uid="{00000000-0005-0000-0000-000004A50000}"/>
    <cellStyle name="Normal 3 33 5 2 3" xfId="34846" xr:uid="{00000000-0005-0000-0000-000005A50000}"/>
    <cellStyle name="Normal 3 33 5 2 4" xfId="34847" xr:uid="{00000000-0005-0000-0000-000006A50000}"/>
    <cellStyle name="Normal 3 33 5 3" xfId="34848" xr:uid="{00000000-0005-0000-0000-000007A50000}"/>
    <cellStyle name="Normal 3 33 5 3 2" xfId="34849" xr:uid="{00000000-0005-0000-0000-000008A50000}"/>
    <cellStyle name="Normal 3 33 5 3 3" xfId="34850" xr:uid="{00000000-0005-0000-0000-000009A50000}"/>
    <cellStyle name="Normal 3 33 5 4" xfId="34851" xr:uid="{00000000-0005-0000-0000-00000AA50000}"/>
    <cellStyle name="Normal 3 33 6" xfId="3259" xr:uid="{00000000-0005-0000-0000-00000BA50000}"/>
    <cellStyle name="Normal 3 33 6 2" xfId="34852" xr:uid="{00000000-0005-0000-0000-00000CA50000}"/>
    <cellStyle name="Normal 3 33 6 2 2" xfId="34853" xr:uid="{00000000-0005-0000-0000-00000DA50000}"/>
    <cellStyle name="Normal 3 33 6 2 2 2" xfId="34854" xr:uid="{00000000-0005-0000-0000-00000EA50000}"/>
    <cellStyle name="Normal 3 33 6 2 2 3" xfId="34855" xr:uid="{00000000-0005-0000-0000-00000FA50000}"/>
    <cellStyle name="Normal 3 33 6 2 3" xfId="34856" xr:uid="{00000000-0005-0000-0000-000010A50000}"/>
    <cellStyle name="Normal 3 33 6 2 4" xfId="34857" xr:uid="{00000000-0005-0000-0000-000011A50000}"/>
    <cellStyle name="Normal 3 33 6 3" xfId="34858" xr:uid="{00000000-0005-0000-0000-000012A50000}"/>
    <cellStyle name="Normal 3 33 6 3 2" xfId="34859" xr:uid="{00000000-0005-0000-0000-000013A50000}"/>
    <cellStyle name="Normal 3 33 6 3 3" xfId="34860" xr:uid="{00000000-0005-0000-0000-000014A50000}"/>
    <cellStyle name="Normal 3 33 6 4" xfId="34861" xr:uid="{00000000-0005-0000-0000-000015A50000}"/>
    <cellStyle name="Normal 3 33 7" xfId="3260" xr:uid="{00000000-0005-0000-0000-000016A50000}"/>
    <cellStyle name="Normal 3 33 7 2" xfId="34862" xr:uid="{00000000-0005-0000-0000-000017A50000}"/>
    <cellStyle name="Normal 3 33 7 2 2" xfId="34863" xr:uid="{00000000-0005-0000-0000-000018A50000}"/>
    <cellStyle name="Normal 3 33 7 2 2 2" xfId="34864" xr:uid="{00000000-0005-0000-0000-000019A50000}"/>
    <cellStyle name="Normal 3 33 7 2 2 3" xfId="34865" xr:uid="{00000000-0005-0000-0000-00001AA50000}"/>
    <cellStyle name="Normal 3 33 7 2 3" xfId="34866" xr:uid="{00000000-0005-0000-0000-00001BA50000}"/>
    <cellStyle name="Normal 3 33 7 2 4" xfId="34867" xr:uid="{00000000-0005-0000-0000-00001CA50000}"/>
    <cellStyle name="Normal 3 33 7 3" xfId="34868" xr:uid="{00000000-0005-0000-0000-00001DA50000}"/>
    <cellStyle name="Normal 3 33 7 3 2" xfId="34869" xr:uid="{00000000-0005-0000-0000-00001EA50000}"/>
    <cellStyle name="Normal 3 33 7 3 3" xfId="34870" xr:uid="{00000000-0005-0000-0000-00001FA50000}"/>
    <cellStyle name="Normal 3 33 7 4" xfId="34871" xr:uid="{00000000-0005-0000-0000-000020A50000}"/>
    <cellStyle name="Normal 3 33 8" xfId="3261" xr:uid="{00000000-0005-0000-0000-000021A50000}"/>
    <cellStyle name="Normal 3 33 8 2" xfId="34872" xr:uid="{00000000-0005-0000-0000-000022A50000}"/>
    <cellStyle name="Normal 3 33 8 2 2" xfId="34873" xr:uid="{00000000-0005-0000-0000-000023A50000}"/>
    <cellStyle name="Normal 3 33 8 2 2 2" xfId="34874" xr:uid="{00000000-0005-0000-0000-000024A50000}"/>
    <cellStyle name="Normal 3 33 8 2 2 3" xfId="34875" xr:uid="{00000000-0005-0000-0000-000025A50000}"/>
    <cellStyle name="Normal 3 33 8 2 3" xfId="34876" xr:uid="{00000000-0005-0000-0000-000026A50000}"/>
    <cellStyle name="Normal 3 33 8 2 4" xfId="34877" xr:uid="{00000000-0005-0000-0000-000027A50000}"/>
    <cellStyle name="Normal 3 33 8 3" xfId="34878" xr:uid="{00000000-0005-0000-0000-000028A50000}"/>
    <cellStyle name="Normal 3 33 8 3 2" xfId="34879" xr:uid="{00000000-0005-0000-0000-000029A50000}"/>
    <cellStyle name="Normal 3 33 8 3 3" xfId="34880" xr:uid="{00000000-0005-0000-0000-00002AA50000}"/>
    <cellStyle name="Normal 3 33 8 4" xfId="34881" xr:uid="{00000000-0005-0000-0000-00002BA50000}"/>
    <cellStyle name="Normal 3 33 9" xfId="3262" xr:uid="{00000000-0005-0000-0000-00002CA50000}"/>
    <cellStyle name="Normal 3 33 9 2" xfId="34882" xr:uid="{00000000-0005-0000-0000-00002DA50000}"/>
    <cellStyle name="Normal 3 33 9 2 2" xfId="34883" xr:uid="{00000000-0005-0000-0000-00002EA50000}"/>
    <cellStyle name="Normal 3 33 9 2 2 2" xfId="34884" xr:uid="{00000000-0005-0000-0000-00002FA50000}"/>
    <cellStyle name="Normal 3 33 9 2 2 3" xfId="34885" xr:uid="{00000000-0005-0000-0000-000030A50000}"/>
    <cellStyle name="Normal 3 33 9 2 3" xfId="34886" xr:uid="{00000000-0005-0000-0000-000031A50000}"/>
    <cellStyle name="Normal 3 33 9 2 4" xfId="34887" xr:uid="{00000000-0005-0000-0000-000032A50000}"/>
    <cellStyle name="Normal 3 33 9 3" xfId="34888" xr:uid="{00000000-0005-0000-0000-000033A50000}"/>
    <cellStyle name="Normal 3 33 9 3 2" xfId="34889" xr:uid="{00000000-0005-0000-0000-000034A50000}"/>
    <cellStyle name="Normal 3 33 9 3 3" xfId="34890" xr:uid="{00000000-0005-0000-0000-000035A50000}"/>
    <cellStyle name="Normal 3 33 9 4" xfId="34891" xr:uid="{00000000-0005-0000-0000-000036A50000}"/>
    <cellStyle name="Normal 3 34" xfId="3263" xr:uid="{00000000-0005-0000-0000-000037A50000}"/>
    <cellStyle name="Normal 3 34 2" xfId="34892" xr:uid="{00000000-0005-0000-0000-000038A50000}"/>
    <cellStyle name="Normal 3 34 2 2" xfId="34893" xr:uid="{00000000-0005-0000-0000-000039A50000}"/>
    <cellStyle name="Normal 3 34 2 2 2" xfId="34894" xr:uid="{00000000-0005-0000-0000-00003AA50000}"/>
    <cellStyle name="Normal 3 34 2 2 3" xfId="34895" xr:uid="{00000000-0005-0000-0000-00003BA50000}"/>
    <cellStyle name="Normal 3 34 2 3" xfId="34896" xr:uid="{00000000-0005-0000-0000-00003CA50000}"/>
    <cellStyle name="Normal 3 34 2 4" xfId="34897" xr:uid="{00000000-0005-0000-0000-00003DA50000}"/>
    <cellStyle name="Normal 3 34 3" xfId="34898" xr:uid="{00000000-0005-0000-0000-00003EA50000}"/>
    <cellStyle name="Normal 3 34 3 2" xfId="34899" xr:uid="{00000000-0005-0000-0000-00003FA50000}"/>
    <cellStyle name="Normal 3 34 3 3" xfId="34900" xr:uid="{00000000-0005-0000-0000-000040A50000}"/>
    <cellStyle name="Normal 3 34 4" xfId="34901" xr:uid="{00000000-0005-0000-0000-000041A50000}"/>
    <cellStyle name="Normal 3 35" xfId="3264" xr:uid="{00000000-0005-0000-0000-000042A50000}"/>
    <cellStyle name="Normal 3 35 2" xfId="34902" xr:uid="{00000000-0005-0000-0000-000043A50000}"/>
    <cellStyle name="Normal 3 35 2 2" xfId="34903" xr:uid="{00000000-0005-0000-0000-000044A50000}"/>
    <cellStyle name="Normal 3 35 2 2 2" xfId="34904" xr:uid="{00000000-0005-0000-0000-000045A50000}"/>
    <cellStyle name="Normal 3 35 2 2 3" xfId="34905" xr:uid="{00000000-0005-0000-0000-000046A50000}"/>
    <cellStyle name="Normal 3 35 2 3" xfId="34906" xr:uid="{00000000-0005-0000-0000-000047A50000}"/>
    <cellStyle name="Normal 3 35 2 4" xfId="34907" xr:uid="{00000000-0005-0000-0000-000048A50000}"/>
    <cellStyle name="Normal 3 35 3" xfId="34908" xr:uid="{00000000-0005-0000-0000-000049A50000}"/>
    <cellStyle name="Normal 3 35 3 2" xfId="34909" xr:uid="{00000000-0005-0000-0000-00004AA50000}"/>
    <cellStyle name="Normal 3 35 3 3" xfId="34910" xr:uid="{00000000-0005-0000-0000-00004BA50000}"/>
    <cellStyle name="Normal 3 35 4" xfId="34911" xr:uid="{00000000-0005-0000-0000-00004CA50000}"/>
    <cellStyle name="Normal 3 36" xfId="3265" xr:uid="{00000000-0005-0000-0000-00004DA50000}"/>
    <cellStyle name="Normal 3 36 2" xfId="34912" xr:uid="{00000000-0005-0000-0000-00004EA50000}"/>
    <cellStyle name="Normal 3 36 2 2" xfId="34913" xr:uid="{00000000-0005-0000-0000-00004FA50000}"/>
    <cellStyle name="Normal 3 36 2 2 2" xfId="34914" xr:uid="{00000000-0005-0000-0000-000050A50000}"/>
    <cellStyle name="Normal 3 36 2 2 3" xfId="34915" xr:uid="{00000000-0005-0000-0000-000051A50000}"/>
    <cellStyle name="Normal 3 36 2 3" xfId="34916" xr:uid="{00000000-0005-0000-0000-000052A50000}"/>
    <cellStyle name="Normal 3 36 2 4" xfId="34917" xr:uid="{00000000-0005-0000-0000-000053A50000}"/>
    <cellStyle name="Normal 3 36 3" xfId="34918" xr:uid="{00000000-0005-0000-0000-000054A50000}"/>
    <cellStyle name="Normal 3 36 3 2" xfId="34919" xr:uid="{00000000-0005-0000-0000-000055A50000}"/>
    <cellStyle name="Normal 3 36 3 3" xfId="34920" xr:uid="{00000000-0005-0000-0000-000056A50000}"/>
    <cellStyle name="Normal 3 36 4" xfId="34921" xr:uid="{00000000-0005-0000-0000-000057A50000}"/>
    <cellStyle name="Normal 3 37" xfId="3266" xr:uid="{00000000-0005-0000-0000-000058A50000}"/>
    <cellStyle name="Normal 3 37 2" xfId="34922" xr:uid="{00000000-0005-0000-0000-000059A50000}"/>
    <cellStyle name="Normal 3 37 2 2" xfId="34923" xr:uid="{00000000-0005-0000-0000-00005AA50000}"/>
    <cellStyle name="Normal 3 37 2 2 2" xfId="34924" xr:uid="{00000000-0005-0000-0000-00005BA50000}"/>
    <cellStyle name="Normal 3 37 2 2 3" xfId="34925" xr:uid="{00000000-0005-0000-0000-00005CA50000}"/>
    <cellStyle name="Normal 3 37 2 3" xfId="34926" xr:uid="{00000000-0005-0000-0000-00005DA50000}"/>
    <cellStyle name="Normal 3 37 2 4" xfId="34927" xr:uid="{00000000-0005-0000-0000-00005EA50000}"/>
    <cellStyle name="Normal 3 37 3" xfId="34928" xr:uid="{00000000-0005-0000-0000-00005FA50000}"/>
    <cellStyle name="Normal 3 37 3 2" xfId="34929" xr:uid="{00000000-0005-0000-0000-000060A50000}"/>
    <cellStyle name="Normal 3 37 3 3" xfId="34930" xr:uid="{00000000-0005-0000-0000-000061A50000}"/>
    <cellStyle name="Normal 3 37 4" xfId="34931" xr:uid="{00000000-0005-0000-0000-000062A50000}"/>
    <cellStyle name="Normal 3 38" xfId="3267" xr:uid="{00000000-0005-0000-0000-000063A50000}"/>
    <cellStyle name="Normal 3 38 2" xfId="34932" xr:uid="{00000000-0005-0000-0000-000064A50000}"/>
    <cellStyle name="Normal 3 38 2 2" xfId="34933" xr:uid="{00000000-0005-0000-0000-000065A50000}"/>
    <cellStyle name="Normal 3 38 2 2 2" xfId="34934" xr:uid="{00000000-0005-0000-0000-000066A50000}"/>
    <cellStyle name="Normal 3 38 2 2 3" xfId="34935" xr:uid="{00000000-0005-0000-0000-000067A50000}"/>
    <cellStyle name="Normal 3 38 2 3" xfId="34936" xr:uid="{00000000-0005-0000-0000-000068A50000}"/>
    <cellStyle name="Normal 3 38 2 4" xfId="34937" xr:uid="{00000000-0005-0000-0000-000069A50000}"/>
    <cellStyle name="Normal 3 38 3" xfId="34938" xr:uid="{00000000-0005-0000-0000-00006AA50000}"/>
    <cellStyle name="Normal 3 38 3 2" xfId="34939" xr:uid="{00000000-0005-0000-0000-00006BA50000}"/>
    <cellStyle name="Normal 3 38 3 3" xfId="34940" xr:uid="{00000000-0005-0000-0000-00006CA50000}"/>
    <cellStyle name="Normal 3 38 4" xfId="34941" xr:uid="{00000000-0005-0000-0000-00006DA50000}"/>
    <cellStyle name="Normal 3 39" xfId="3268" xr:uid="{00000000-0005-0000-0000-00006EA50000}"/>
    <cellStyle name="Normal 3 39 2" xfId="34942" xr:uid="{00000000-0005-0000-0000-00006FA50000}"/>
    <cellStyle name="Normal 3 39 2 2" xfId="34943" xr:uid="{00000000-0005-0000-0000-000070A50000}"/>
    <cellStyle name="Normal 3 39 2 2 2" xfId="34944" xr:uid="{00000000-0005-0000-0000-000071A50000}"/>
    <cellStyle name="Normal 3 39 2 2 3" xfId="34945" xr:uid="{00000000-0005-0000-0000-000072A50000}"/>
    <cellStyle name="Normal 3 39 2 3" xfId="34946" xr:uid="{00000000-0005-0000-0000-000073A50000}"/>
    <cellStyle name="Normal 3 39 2 4" xfId="34947" xr:uid="{00000000-0005-0000-0000-000074A50000}"/>
    <cellStyle name="Normal 3 39 3" xfId="34948" xr:uid="{00000000-0005-0000-0000-000075A50000}"/>
    <cellStyle name="Normal 3 39 3 2" xfId="34949" xr:uid="{00000000-0005-0000-0000-000076A50000}"/>
    <cellStyle name="Normal 3 39 3 3" xfId="34950" xr:uid="{00000000-0005-0000-0000-000077A50000}"/>
    <cellStyle name="Normal 3 39 4" xfId="34951" xr:uid="{00000000-0005-0000-0000-000078A50000}"/>
    <cellStyle name="Normal 3 4" xfId="3269" xr:uid="{00000000-0005-0000-0000-000079A50000}"/>
    <cellStyle name="Normal 3 4 10" xfId="3270" xr:uid="{00000000-0005-0000-0000-00007AA50000}"/>
    <cellStyle name="Normal 3 4 10 2" xfId="34952" xr:uid="{00000000-0005-0000-0000-00007BA50000}"/>
    <cellStyle name="Normal 3 4 10 2 2" xfId="34953" xr:uid="{00000000-0005-0000-0000-00007CA50000}"/>
    <cellStyle name="Normal 3 4 10 2 2 2" xfId="34954" xr:uid="{00000000-0005-0000-0000-00007DA50000}"/>
    <cellStyle name="Normal 3 4 10 2 2 3" xfId="34955" xr:uid="{00000000-0005-0000-0000-00007EA50000}"/>
    <cellStyle name="Normal 3 4 10 2 3" xfId="34956" xr:uid="{00000000-0005-0000-0000-00007FA50000}"/>
    <cellStyle name="Normal 3 4 10 2 4" xfId="34957" xr:uid="{00000000-0005-0000-0000-000080A50000}"/>
    <cellStyle name="Normal 3 4 10 3" xfId="34958" xr:uid="{00000000-0005-0000-0000-000081A50000}"/>
    <cellStyle name="Normal 3 4 10 3 2" xfId="34959" xr:uid="{00000000-0005-0000-0000-000082A50000}"/>
    <cellStyle name="Normal 3 4 10 3 3" xfId="34960" xr:uid="{00000000-0005-0000-0000-000083A50000}"/>
    <cellStyle name="Normal 3 4 10 4" xfId="34961" xr:uid="{00000000-0005-0000-0000-000084A50000}"/>
    <cellStyle name="Normal 3 4 11" xfId="3271" xr:uid="{00000000-0005-0000-0000-000085A50000}"/>
    <cellStyle name="Normal 3 4 11 2" xfId="34962" xr:uid="{00000000-0005-0000-0000-000086A50000}"/>
    <cellStyle name="Normal 3 4 11 2 2" xfId="34963" xr:uid="{00000000-0005-0000-0000-000087A50000}"/>
    <cellStyle name="Normal 3 4 11 2 2 2" xfId="34964" xr:uid="{00000000-0005-0000-0000-000088A50000}"/>
    <cellStyle name="Normal 3 4 11 2 2 3" xfId="34965" xr:uid="{00000000-0005-0000-0000-000089A50000}"/>
    <cellStyle name="Normal 3 4 11 2 3" xfId="34966" xr:uid="{00000000-0005-0000-0000-00008AA50000}"/>
    <cellStyle name="Normal 3 4 11 2 4" xfId="34967" xr:uid="{00000000-0005-0000-0000-00008BA50000}"/>
    <cellStyle name="Normal 3 4 11 3" xfId="34968" xr:uid="{00000000-0005-0000-0000-00008CA50000}"/>
    <cellStyle name="Normal 3 4 11 3 2" xfId="34969" xr:uid="{00000000-0005-0000-0000-00008DA50000}"/>
    <cellStyle name="Normal 3 4 11 3 3" xfId="34970" xr:uid="{00000000-0005-0000-0000-00008EA50000}"/>
    <cellStyle name="Normal 3 4 11 4" xfId="34971" xr:uid="{00000000-0005-0000-0000-00008FA50000}"/>
    <cellStyle name="Normal 3 4 12" xfId="3272" xr:uid="{00000000-0005-0000-0000-000090A50000}"/>
    <cellStyle name="Normal 3 4 12 2" xfId="34972" xr:uid="{00000000-0005-0000-0000-000091A50000}"/>
    <cellStyle name="Normal 3 4 12 2 2" xfId="34973" xr:uid="{00000000-0005-0000-0000-000092A50000}"/>
    <cellStyle name="Normal 3 4 12 2 2 2" xfId="34974" xr:uid="{00000000-0005-0000-0000-000093A50000}"/>
    <cellStyle name="Normal 3 4 12 2 2 3" xfId="34975" xr:uid="{00000000-0005-0000-0000-000094A50000}"/>
    <cellStyle name="Normal 3 4 12 2 3" xfId="34976" xr:uid="{00000000-0005-0000-0000-000095A50000}"/>
    <cellStyle name="Normal 3 4 12 2 4" xfId="34977" xr:uid="{00000000-0005-0000-0000-000096A50000}"/>
    <cellStyle name="Normal 3 4 12 3" xfId="34978" xr:uid="{00000000-0005-0000-0000-000097A50000}"/>
    <cellStyle name="Normal 3 4 12 3 2" xfId="34979" xr:uid="{00000000-0005-0000-0000-000098A50000}"/>
    <cellStyle name="Normal 3 4 12 3 3" xfId="34980" xr:uid="{00000000-0005-0000-0000-000099A50000}"/>
    <cellStyle name="Normal 3 4 12 4" xfId="34981" xr:uid="{00000000-0005-0000-0000-00009AA50000}"/>
    <cellStyle name="Normal 3 4 13" xfId="3273" xr:uid="{00000000-0005-0000-0000-00009BA50000}"/>
    <cellStyle name="Normal 3 4 13 2" xfId="34982" xr:uid="{00000000-0005-0000-0000-00009CA50000}"/>
    <cellStyle name="Normal 3 4 13 2 2" xfId="34983" xr:uid="{00000000-0005-0000-0000-00009DA50000}"/>
    <cellStyle name="Normal 3 4 13 2 2 2" xfId="34984" xr:uid="{00000000-0005-0000-0000-00009EA50000}"/>
    <cellStyle name="Normal 3 4 13 2 2 3" xfId="34985" xr:uid="{00000000-0005-0000-0000-00009FA50000}"/>
    <cellStyle name="Normal 3 4 13 2 3" xfId="34986" xr:uid="{00000000-0005-0000-0000-0000A0A50000}"/>
    <cellStyle name="Normal 3 4 13 2 4" xfId="34987" xr:uid="{00000000-0005-0000-0000-0000A1A50000}"/>
    <cellStyle name="Normal 3 4 13 3" xfId="34988" xr:uid="{00000000-0005-0000-0000-0000A2A50000}"/>
    <cellStyle name="Normal 3 4 13 3 2" xfId="34989" xr:uid="{00000000-0005-0000-0000-0000A3A50000}"/>
    <cellStyle name="Normal 3 4 13 3 3" xfId="34990" xr:uid="{00000000-0005-0000-0000-0000A4A50000}"/>
    <cellStyle name="Normal 3 4 13 4" xfId="34991" xr:uid="{00000000-0005-0000-0000-0000A5A50000}"/>
    <cellStyle name="Normal 3 4 14" xfId="3274" xr:uid="{00000000-0005-0000-0000-0000A6A50000}"/>
    <cellStyle name="Normal 3 4 14 2" xfId="34992" xr:uid="{00000000-0005-0000-0000-0000A7A50000}"/>
    <cellStyle name="Normal 3 4 14 2 2" xfId="34993" xr:uid="{00000000-0005-0000-0000-0000A8A50000}"/>
    <cellStyle name="Normal 3 4 14 2 2 2" xfId="34994" xr:uid="{00000000-0005-0000-0000-0000A9A50000}"/>
    <cellStyle name="Normal 3 4 14 2 2 3" xfId="34995" xr:uid="{00000000-0005-0000-0000-0000AAA50000}"/>
    <cellStyle name="Normal 3 4 14 2 3" xfId="34996" xr:uid="{00000000-0005-0000-0000-0000ABA50000}"/>
    <cellStyle name="Normal 3 4 14 2 4" xfId="34997" xr:uid="{00000000-0005-0000-0000-0000ACA50000}"/>
    <cellStyle name="Normal 3 4 14 3" xfId="34998" xr:uid="{00000000-0005-0000-0000-0000ADA50000}"/>
    <cellStyle name="Normal 3 4 14 3 2" xfId="34999" xr:uid="{00000000-0005-0000-0000-0000AEA50000}"/>
    <cellStyle name="Normal 3 4 14 3 3" xfId="35000" xr:uid="{00000000-0005-0000-0000-0000AFA50000}"/>
    <cellStyle name="Normal 3 4 14 4" xfId="35001" xr:uid="{00000000-0005-0000-0000-0000B0A50000}"/>
    <cellStyle name="Normal 3 4 15" xfId="3275" xr:uid="{00000000-0005-0000-0000-0000B1A50000}"/>
    <cellStyle name="Normal 3 4 15 2" xfId="35002" xr:uid="{00000000-0005-0000-0000-0000B2A50000}"/>
    <cellStyle name="Normal 3 4 15 2 2" xfId="35003" xr:uid="{00000000-0005-0000-0000-0000B3A50000}"/>
    <cellStyle name="Normal 3 4 15 2 2 2" xfId="35004" xr:uid="{00000000-0005-0000-0000-0000B4A50000}"/>
    <cellStyle name="Normal 3 4 15 2 2 3" xfId="35005" xr:uid="{00000000-0005-0000-0000-0000B5A50000}"/>
    <cellStyle name="Normal 3 4 15 2 3" xfId="35006" xr:uid="{00000000-0005-0000-0000-0000B6A50000}"/>
    <cellStyle name="Normal 3 4 15 2 4" xfId="35007" xr:uid="{00000000-0005-0000-0000-0000B7A50000}"/>
    <cellStyle name="Normal 3 4 15 3" xfId="35008" xr:uid="{00000000-0005-0000-0000-0000B8A50000}"/>
    <cellStyle name="Normal 3 4 15 3 2" xfId="35009" xr:uid="{00000000-0005-0000-0000-0000B9A50000}"/>
    <cellStyle name="Normal 3 4 15 3 3" xfId="35010" xr:uid="{00000000-0005-0000-0000-0000BAA50000}"/>
    <cellStyle name="Normal 3 4 15 4" xfId="35011" xr:uid="{00000000-0005-0000-0000-0000BBA50000}"/>
    <cellStyle name="Normal 3 4 16" xfId="3276" xr:uid="{00000000-0005-0000-0000-0000BCA50000}"/>
    <cellStyle name="Normal 3 4 16 2" xfId="35012" xr:uid="{00000000-0005-0000-0000-0000BDA50000}"/>
    <cellStyle name="Normal 3 4 16 2 2" xfId="35013" xr:uid="{00000000-0005-0000-0000-0000BEA50000}"/>
    <cellStyle name="Normal 3 4 16 2 2 2" xfId="35014" xr:uid="{00000000-0005-0000-0000-0000BFA50000}"/>
    <cellStyle name="Normal 3 4 16 2 2 3" xfId="35015" xr:uid="{00000000-0005-0000-0000-0000C0A50000}"/>
    <cellStyle name="Normal 3 4 16 2 3" xfId="35016" xr:uid="{00000000-0005-0000-0000-0000C1A50000}"/>
    <cellStyle name="Normal 3 4 16 2 4" xfId="35017" xr:uid="{00000000-0005-0000-0000-0000C2A50000}"/>
    <cellStyle name="Normal 3 4 16 3" xfId="35018" xr:uid="{00000000-0005-0000-0000-0000C3A50000}"/>
    <cellStyle name="Normal 3 4 16 3 2" xfId="35019" xr:uid="{00000000-0005-0000-0000-0000C4A50000}"/>
    <cellStyle name="Normal 3 4 16 3 3" xfId="35020" xr:uid="{00000000-0005-0000-0000-0000C5A50000}"/>
    <cellStyle name="Normal 3 4 16 4" xfId="35021" xr:uid="{00000000-0005-0000-0000-0000C6A50000}"/>
    <cellStyle name="Normal 3 4 17" xfId="3277" xr:uid="{00000000-0005-0000-0000-0000C7A50000}"/>
    <cellStyle name="Normal 3 4 17 2" xfId="35022" xr:uid="{00000000-0005-0000-0000-0000C8A50000}"/>
    <cellStyle name="Normal 3 4 17 2 2" xfId="35023" xr:uid="{00000000-0005-0000-0000-0000C9A50000}"/>
    <cellStyle name="Normal 3 4 17 2 2 2" xfId="35024" xr:uid="{00000000-0005-0000-0000-0000CAA50000}"/>
    <cellStyle name="Normal 3 4 17 2 2 3" xfId="35025" xr:uid="{00000000-0005-0000-0000-0000CBA50000}"/>
    <cellStyle name="Normal 3 4 17 2 3" xfId="35026" xr:uid="{00000000-0005-0000-0000-0000CCA50000}"/>
    <cellStyle name="Normal 3 4 17 2 4" xfId="35027" xr:uid="{00000000-0005-0000-0000-0000CDA50000}"/>
    <cellStyle name="Normal 3 4 17 3" xfId="35028" xr:uid="{00000000-0005-0000-0000-0000CEA50000}"/>
    <cellStyle name="Normal 3 4 17 3 2" xfId="35029" xr:uid="{00000000-0005-0000-0000-0000CFA50000}"/>
    <cellStyle name="Normal 3 4 17 3 3" xfId="35030" xr:uid="{00000000-0005-0000-0000-0000D0A50000}"/>
    <cellStyle name="Normal 3 4 17 4" xfId="35031" xr:uid="{00000000-0005-0000-0000-0000D1A50000}"/>
    <cellStyle name="Normal 3 4 18" xfId="3278" xr:uid="{00000000-0005-0000-0000-0000D2A50000}"/>
    <cellStyle name="Normal 3 4 18 2" xfId="35032" xr:uid="{00000000-0005-0000-0000-0000D3A50000}"/>
    <cellStyle name="Normal 3 4 18 2 2" xfId="35033" xr:uid="{00000000-0005-0000-0000-0000D4A50000}"/>
    <cellStyle name="Normal 3 4 18 2 2 2" xfId="35034" xr:uid="{00000000-0005-0000-0000-0000D5A50000}"/>
    <cellStyle name="Normal 3 4 18 2 2 3" xfId="35035" xr:uid="{00000000-0005-0000-0000-0000D6A50000}"/>
    <cellStyle name="Normal 3 4 18 2 3" xfId="35036" xr:uid="{00000000-0005-0000-0000-0000D7A50000}"/>
    <cellStyle name="Normal 3 4 18 2 4" xfId="35037" xr:uid="{00000000-0005-0000-0000-0000D8A50000}"/>
    <cellStyle name="Normal 3 4 18 3" xfId="35038" xr:uid="{00000000-0005-0000-0000-0000D9A50000}"/>
    <cellStyle name="Normal 3 4 18 3 2" xfId="35039" xr:uid="{00000000-0005-0000-0000-0000DAA50000}"/>
    <cellStyle name="Normal 3 4 18 3 3" xfId="35040" xr:uid="{00000000-0005-0000-0000-0000DBA50000}"/>
    <cellStyle name="Normal 3 4 18 4" xfId="35041" xr:uid="{00000000-0005-0000-0000-0000DCA50000}"/>
    <cellStyle name="Normal 3 4 19" xfId="3279" xr:uid="{00000000-0005-0000-0000-0000DDA50000}"/>
    <cellStyle name="Normal 3 4 19 2" xfId="35042" xr:uid="{00000000-0005-0000-0000-0000DEA50000}"/>
    <cellStyle name="Normal 3 4 19 2 2" xfId="35043" xr:uid="{00000000-0005-0000-0000-0000DFA50000}"/>
    <cellStyle name="Normal 3 4 19 2 2 2" xfId="35044" xr:uid="{00000000-0005-0000-0000-0000E0A50000}"/>
    <cellStyle name="Normal 3 4 19 2 2 3" xfId="35045" xr:uid="{00000000-0005-0000-0000-0000E1A50000}"/>
    <cellStyle name="Normal 3 4 19 2 3" xfId="35046" xr:uid="{00000000-0005-0000-0000-0000E2A50000}"/>
    <cellStyle name="Normal 3 4 19 2 4" xfId="35047" xr:uid="{00000000-0005-0000-0000-0000E3A50000}"/>
    <cellStyle name="Normal 3 4 19 3" xfId="35048" xr:uid="{00000000-0005-0000-0000-0000E4A50000}"/>
    <cellStyle name="Normal 3 4 19 3 2" xfId="35049" xr:uid="{00000000-0005-0000-0000-0000E5A50000}"/>
    <cellStyle name="Normal 3 4 19 3 3" xfId="35050" xr:uid="{00000000-0005-0000-0000-0000E6A50000}"/>
    <cellStyle name="Normal 3 4 19 4" xfId="35051" xr:uid="{00000000-0005-0000-0000-0000E7A50000}"/>
    <cellStyle name="Normal 3 4 2" xfId="3280" xr:uid="{00000000-0005-0000-0000-0000E8A50000}"/>
    <cellStyle name="Normal 3 4 2 2" xfId="35052" xr:uid="{00000000-0005-0000-0000-0000E9A50000}"/>
    <cellStyle name="Normal 3 4 2 2 2" xfId="35053" xr:uid="{00000000-0005-0000-0000-0000EAA50000}"/>
    <cellStyle name="Normal 3 4 2 2 2 2" xfId="35054" xr:uid="{00000000-0005-0000-0000-0000EBA50000}"/>
    <cellStyle name="Normal 3 4 2 2 2 3" xfId="35055" xr:uid="{00000000-0005-0000-0000-0000ECA50000}"/>
    <cellStyle name="Normal 3 4 2 2 3" xfId="35056" xr:uid="{00000000-0005-0000-0000-0000EDA50000}"/>
    <cellStyle name="Normal 3 4 2 2 4" xfId="35057" xr:uid="{00000000-0005-0000-0000-0000EEA50000}"/>
    <cellStyle name="Normal 3 4 2 3" xfId="35058" xr:uid="{00000000-0005-0000-0000-0000EFA50000}"/>
    <cellStyle name="Normal 3 4 2 3 2" xfId="35059" xr:uid="{00000000-0005-0000-0000-0000F0A50000}"/>
    <cellStyle name="Normal 3 4 2 3 3" xfId="35060" xr:uid="{00000000-0005-0000-0000-0000F1A50000}"/>
    <cellStyle name="Normal 3 4 2 4" xfId="35061" xr:uid="{00000000-0005-0000-0000-0000F2A50000}"/>
    <cellStyle name="Normal 3 4 2 5" xfId="35062" xr:uid="{00000000-0005-0000-0000-0000F3A50000}"/>
    <cellStyle name="Normal 3 4 20" xfId="3281" xr:uid="{00000000-0005-0000-0000-0000F4A50000}"/>
    <cellStyle name="Normal 3 4 20 2" xfId="35063" xr:uid="{00000000-0005-0000-0000-0000F5A50000}"/>
    <cellStyle name="Normal 3 4 20 2 2" xfId="35064" xr:uid="{00000000-0005-0000-0000-0000F6A50000}"/>
    <cellStyle name="Normal 3 4 20 2 2 2" xfId="35065" xr:uid="{00000000-0005-0000-0000-0000F7A50000}"/>
    <cellStyle name="Normal 3 4 20 2 2 3" xfId="35066" xr:uid="{00000000-0005-0000-0000-0000F8A50000}"/>
    <cellStyle name="Normal 3 4 20 2 3" xfId="35067" xr:uid="{00000000-0005-0000-0000-0000F9A50000}"/>
    <cellStyle name="Normal 3 4 20 2 4" xfId="35068" xr:uid="{00000000-0005-0000-0000-0000FAA50000}"/>
    <cellStyle name="Normal 3 4 20 3" xfId="35069" xr:uid="{00000000-0005-0000-0000-0000FBA50000}"/>
    <cellStyle name="Normal 3 4 20 3 2" xfId="35070" xr:uid="{00000000-0005-0000-0000-0000FCA50000}"/>
    <cellStyle name="Normal 3 4 20 3 3" xfId="35071" xr:uid="{00000000-0005-0000-0000-0000FDA50000}"/>
    <cellStyle name="Normal 3 4 20 4" xfId="35072" xr:uid="{00000000-0005-0000-0000-0000FEA50000}"/>
    <cellStyle name="Normal 3 4 21" xfId="3282" xr:uid="{00000000-0005-0000-0000-0000FFA50000}"/>
    <cellStyle name="Normal 3 4 21 2" xfId="35073" xr:uid="{00000000-0005-0000-0000-000000A60000}"/>
    <cellStyle name="Normal 3 4 21 2 2" xfId="35074" xr:uid="{00000000-0005-0000-0000-000001A60000}"/>
    <cellStyle name="Normal 3 4 21 2 2 2" xfId="35075" xr:uid="{00000000-0005-0000-0000-000002A60000}"/>
    <cellStyle name="Normal 3 4 21 2 2 3" xfId="35076" xr:uid="{00000000-0005-0000-0000-000003A60000}"/>
    <cellStyle name="Normal 3 4 21 2 3" xfId="35077" xr:uid="{00000000-0005-0000-0000-000004A60000}"/>
    <cellStyle name="Normal 3 4 21 2 4" xfId="35078" xr:uid="{00000000-0005-0000-0000-000005A60000}"/>
    <cellStyle name="Normal 3 4 21 3" xfId="35079" xr:uid="{00000000-0005-0000-0000-000006A60000}"/>
    <cellStyle name="Normal 3 4 21 3 2" xfId="35080" xr:uid="{00000000-0005-0000-0000-000007A60000}"/>
    <cellStyle name="Normal 3 4 21 3 3" xfId="35081" xr:uid="{00000000-0005-0000-0000-000008A60000}"/>
    <cellStyle name="Normal 3 4 21 4" xfId="35082" xr:uid="{00000000-0005-0000-0000-000009A60000}"/>
    <cellStyle name="Normal 3 4 22" xfId="3283" xr:uid="{00000000-0005-0000-0000-00000AA60000}"/>
    <cellStyle name="Normal 3 4 22 2" xfId="35083" xr:uid="{00000000-0005-0000-0000-00000BA60000}"/>
    <cellStyle name="Normal 3 4 22 2 2" xfId="35084" xr:uid="{00000000-0005-0000-0000-00000CA60000}"/>
    <cellStyle name="Normal 3 4 22 2 2 2" xfId="35085" xr:uid="{00000000-0005-0000-0000-00000DA60000}"/>
    <cellStyle name="Normal 3 4 22 2 2 3" xfId="35086" xr:uid="{00000000-0005-0000-0000-00000EA60000}"/>
    <cellStyle name="Normal 3 4 22 2 3" xfId="35087" xr:uid="{00000000-0005-0000-0000-00000FA60000}"/>
    <cellStyle name="Normal 3 4 22 2 4" xfId="35088" xr:uid="{00000000-0005-0000-0000-000010A60000}"/>
    <cellStyle name="Normal 3 4 22 3" xfId="35089" xr:uid="{00000000-0005-0000-0000-000011A60000}"/>
    <cellStyle name="Normal 3 4 22 3 2" xfId="35090" xr:uid="{00000000-0005-0000-0000-000012A60000}"/>
    <cellStyle name="Normal 3 4 22 3 3" xfId="35091" xr:uid="{00000000-0005-0000-0000-000013A60000}"/>
    <cellStyle name="Normal 3 4 22 4" xfId="35092" xr:uid="{00000000-0005-0000-0000-000014A60000}"/>
    <cellStyle name="Normal 3 4 23" xfId="3284" xr:uid="{00000000-0005-0000-0000-000015A60000}"/>
    <cellStyle name="Normal 3 4 23 2" xfId="35093" xr:uid="{00000000-0005-0000-0000-000016A60000}"/>
    <cellStyle name="Normal 3 4 23 2 2" xfId="35094" xr:uid="{00000000-0005-0000-0000-000017A60000}"/>
    <cellStyle name="Normal 3 4 23 2 2 2" xfId="35095" xr:uid="{00000000-0005-0000-0000-000018A60000}"/>
    <cellStyle name="Normal 3 4 23 2 2 3" xfId="35096" xr:uid="{00000000-0005-0000-0000-000019A60000}"/>
    <cellStyle name="Normal 3 4 23 2 3" xfId="35097" xr:uid="{00000000-0005-0000-0000-00001AA60000}"/>
    <cellStyle name="Normal 3 4 23 2 4" xfId="35098" xr:uid="{00000000-0005-0000-0000-00001BA60000}"/>
    <cellStyle name="Normal 3 4 23 3" xfId="35099" xr:uid="{00000000-0005-0000-0000-00001CA60000}"/>
    <cellStyle name="Normal 3 4 23 3 2" xfId="35100" xr:uid="{00000000-0005-0000-0000-00001DA60000}"/>
    <cellStyle name="Normal 3 4 23 3 3" xfId="35101" xr:uid="{00000000-0005-0000-0000-00001EA60000}"/>
    <cellStyle name="Normal 3 4 23 4" xfId="35102" xr:uid="{00000000-0005-0000-0000-00001FA60000}"/>
    <cellStyle name="Normal 3 4 24" xfId="3285" xr:uid="{00000000-0005-0000-0000-000020A60000}"/>
    <cellStyle name="Normal 3 4 24 2" xfId="35103" xr:uid="{00000000-0005-0000-0000-000021A60000}"/>
    <cellStyle name="Normal 3 4 24 2 2" xfId="35104" xr:uid="{00000000-0005-0000-0000-000022A60000}"/>
    <cellStyle name="Normal 3 4 24 2 3" xfId="35105" xr:uid="{00000000-0005-0000-0000-000023A60000}"/>
    <cellStyle name="Normal 3 4 24 3" xfId="35106" xr:uid="{00000000-0005-0000-0000-000024A60000}"/>
    <cellStyle name="Normal 3 4 24 4" xfId="35107" xr:uid="{00000000-0005-0000-0000-000025A60000}"/>
    <cellStyle name="Normal 3 4 25" xfId="35108" xr:uid="{00000000-0005-0000-0000-000026A60000}"/>
    <cellStyle name="Normal 3 4 25 2" xfId="35109" xr:uid="{00000000-0005-0000-0000-000027A60000}"/>
    <cellStyle name="Normal 3 4 25 3" xfId="35110" xr:uid="{00000000-0005-0000-0000-000028A60000}"/>
    <cellStyle name="Normal 3 4 26" xfId="35111" xr:uid="{00000000-0005-0000-0000-000029A60000}"/>
    <cellStyle name="Normal 3 4 27" xfId="35112" xr:uid="{00000000-0005-0000-0000-00002AA60000}"/>
    <cellStyle name="Normal 3 4 3" xfId="3286" xr:uid="{00000000-0005-0000-0000-00002BA60000}"/>
    <cellStyle name="Normal 3 4 3 2" xfId="35113" xr:uid="{00000000-0005-0000-0000-00002CA60000}"/>
    <cellStyle name="Normal 3 4 3 2 2" xfId="35114" xr:uid="{00000000-0005-0000-0000-00002DA60000}"/>
    <cellStyle name="Normal 3 4 3 2 2 2" xfId="35115" xr:uid="{00000000-0005-0000-0000-00002EA60000}"/>
    <cellStyle name="Normal 3 4 3 2 2 3" xfId="35116" xr:uid="{00000000-0005-0000-0000-00002FA60000}"/>
    <cellStyle name="Normal 3 4 3 2 3" xfId="35117" xr:uid="{00000000-0005-0000-0000-000030A60000}"/>
    <cellStyle name="Normal 3 4 3 2 4" xfId="35118" xr:uid="{00000000-0005-0000-0000-000031A60000}"/>
    <cellStyle name="Normal 3 4 3 3" xfId="35119" xr:uid="{00000000-0005-0000-0000-000032A60000}"/>
    <cellStyle name="Normal 3 4 3 3 2" xfId="35120" xr:uid="{00000000-0005-0000-0000-000033A60000}"/>
    <cellStyle name="Normal 3 4 3 3 3" xfId="35121" xr:uid="{00000000-0005-0000-0000-000034A60000}"/>
    <cellStyle name="Normal 3 4 3 4" xfId="35122" xr:uid="{00000000-0005-0000-0000-000035A60000}"/>
    <cellStyle name="Normal 3 4 3 5" xfId="35123" xr:uid="{00000000-0005-0000-0000-000036A60000}"/>
    <cellStyle name="Normal 3 4 4" xfId="3287" xr:uid="{00000000-0005-0000-0000-000037A60000}"/>
    <cellStyle name="Normal 3 4 4 2" xfId="35124" xr:uid="{00000000-0005-0000-0000-000038A60000}"/>
    <cellStyle name="Normal 3 4 4 2 2" xfId="35125" xr:uid="{00000000-0005-0000-0000-000039A60000}"/>
    <cellStyle name="Normal 3 4 4 2 2 2" xfId="35126" xr:uid="{00000000-0005-0000-0000-00003AA60000}"/>
    <cellStyle name="Normal 3 4 4 2 2 3" xfId="35127" xr:uid="{00000000-0005-0000-0000-00003BA60000}"/>
    <cellStyle name="Normal 3 4 4 2 3" xfId="35128" xr:uid="{00000000-0005-0000-0000-00003CA60000}"/>
    <cellStyle name="Normal 3 4 4 2 4" xfId="35129" xr:uid="{00000000-0005-0000-0000-00003DA60000}"/>
    <cellStyle name="Normal 3 4 4 3" xfId="35130" xr:uid="{00000000-0005-0000-0000-00003EA60000}"/>
    <cellStyle name="Normal 3 4 4 3 2" xfId="35131" xr:uid="{00000000-0005-0000-0000-00003FA60000}"/>
    <cellStyle name="Normal 3 4 4 3 3" xfId="35132" xr:uid="{00000000-0005-0000-0000-000040A60000}"/>
    <cellStyle name="Normal 3 4 4 4" xfId="35133" xr:uid="{00000000-0005-0000-0000-000041A60000}"/>
    <cellStyle name="Normal 3 4 5" xfId="3288" xr:uid="{00000000-0005-0000-0000-000042A60000}"/>
    <cellStyle name="Normal 3 4 5 2" xfId="35134" xr:uid="{00000000-0005-0000-0000-000043A60000}"/>
    <cellStyle name="Normal 3 4 5 2 2" xfId="35135" xr:uid="{00000000-0005-0000-0000-000044A60000}"/>
    <cellStyle name="Normal 3 4 5 2 2 2" xfId="35136" xr:uid="{00000000-0005-0000-0000-000045A60000}"/>
    <cellStyle name="Normal 3 4 5 2 2 3" xfId="35137" xr:uid="{00000000-0005-0000-0000-000046A60000}"/>
    <cellStyle name="Normal 3 4 5 2 3" xfId="35138" xr:uid="{00000000-0005-0000-0000-000047A60000}"/>
    <cellStyle name="Normal 3 4 5 2 4" xfId="35139" xr:uid="{00000000-0005-0000-0000-000048A60000}"/>
    <cellStyle name="Normal 3 4 5 3" xfId="35140" xr:uid="{00000000-0005-0000-0000-000049A60000}"/>
    <cellStyle name="Normal 3 4 5 3 2" xfId="35141" xr:uid="{00000000-0005-0000-0000-00004AA60000}"/>
    <cellStyle name="Normal 3 4 5 3 3" xfId="35142" xr:uid="{00000000-0005-0000-0000-00004BA60000}"/>
    <cellStyle name="Normal 3 4 5 4" xfId="35143" xr:uid="{00000000-0005-0000-0000-00004CA60000}"/>
    <cellStyle name="Normal 3 4 6" xfId="3289" xr:uid="{00000000-0005-0000-0000-00004DA60000}"/>
    <cellStyle name="Normal 3 4 6 2" xfId="35144" xr:uid="{00000000-0005-0000-0000-00004EA60000}"/>
    <cellStyle name="Normal 3 4 6 2 2" xfId="35145" xr:uid="{00000000-0005-0000-0000-00004FA60000}"/>
    <cellStyle name="Normal 3 4 6 2 2 2" xfId="35146" xr:uid="{00000000-0005-0000-0000-000050A60000}"/>
    <cellStyle name="Normal 3 4 6 2 2 3" xfId="35147" xr:uid="{00000000-0005-0000-0000-000051A60000}"/>
    <cellStyle name="Normal 3 4 6 2 3" xfId="35148" xr:uid="{00000000-0005-0000-0000-000052A60000}"/>
    <cellStyle name="Normal 3 4 6 2 4" xfId="35149" xr:uid="{00000000-0005-0000-0000-000053A60000}"/>
    <cellStyle name="Normal 3 4 6 3" xfId="35150" xr:uid="{00000000-0005-0000-0000-000054A60000}"/>
    <cellStyle name="Normal 3 4 6 3 2" xfId="35151" xr:uid="{00000000-0005-0000-0000-000055A60000}"/>
    <cellStyle name="Normal 3 4 6 3 3" xfId="35152" xr:uid="{00000000-0005-0000-0000-000056A60000}"/>
    <cellStyle name="Normal 3 4 6 4" xfId="35153" xr:uid="{00000000-0005-0000-0000-000057A60000}"/>
    <cellStyle name="Normal 3 4 7" xfId="3290" xr:uid="{00000000-0005-0000-0000-000058A60000}"/>
    <cellStyle name="Normal 3 4 7 2" xfId="35154" xr:uid="{00000000-0005-0000-0000-000059A60000}"/>
    <cellStyle name="Normal 3 4 7 2 2" xfId="35155" xr:uid="{00000000-0005-0000-0000-00005AA60000}"/>
    <cellStyle name="Normal 3 4 7 2 2 2" xfId="35156" xr:uid="{00000000-0005-0000-0000-00005BA60000}"/>
    <cellStyle name="Normal 3 4 7 2 2 3" xfId="35157" xr:uid="{00000000-0005-0000-0000-00005CA60000}"/>
    <cellStyle name="Normal 3 4 7 2 3" xfId="35158" xr:uid="{00000000-0005-0000-0000-00005DA60000}"/>
    <cellStyle name="Normal 3 4 7 2 4" xfId="35159" xr:uid="{00000000-0005-0000-0000-00005EA60000}"/>
    <cellStyle name="Normal 3 4 7 3" xfId="35160" xr:uid="{00000000-0005-0000-0000-00005FA60000}"/>
    <cellStyle name="Normal 3 4 7 3 2" xfId="35161" xr:uid="{00000000-0005-0000-0000-000060A60000}"/>
    <cellStyle name="Normal 3 4 7 3 3" xfId="35162" xr:uid="{00000000-0005-0000-0000-000061A60000}"/>
    <cellStyle name="Normal 3 4 7 4" xfId="35163" xr:uid="{00000000-0005-0000-0000-000062A60000}"/>
    <cellStyle name="Normal 3 4 8" xfId="3291" xr:uid="{00000000-0005-0000-0000-000063A60000}"/>
    <cellStyle name="Normal 3 4 8 2" xfId="35164" xr:uid="{00000000-0005-0000-0000-000064A60000}"/>
    <cellStyle name="Normal 3 4 8 2 2" xfId="35165" xr:uid="{00000000-0005-0000-0000-000065A60000}"/>
    <cellStyle name="Normal 3 4 8 2 2 2" xfId="35166" xr:uid="{00000000-0005-0000-0000-000066A60000}"/>
    <cellStyle name="Normal 3 4 8 2 2 3" xfId="35167" xr:uid="{00000000-0005-0000-0000-000067A60000}"/>
    <cellStyle name="Normal 3 4 8 2 3" xfId="35168" xr:uid="{00000000-0005-0000-0000-000068A60000}"/>
    <cellStyle name="Normal 3 4 8 2 4" xfId="35169" xr:uid="{00000000-0005-0000-0000-000069A60000}"/>
    <cellStyle name="Normal 3 4 8 3" xfId="35170" xr:uid="{00000000-0005-0000-0000-00006AA60000}"/>
    <cellStyle name="Normal 3 4 8 3 2" xfId="35171" xr:uid="{00000000-0005-0000-0000-00006BA60000}"/>
    <cellStyle name="Normal 3 4 8 3 3" xfId="35172" xr:uid="{00000000-0005-0000-0000-00006CA60000}"/>
    <cellStyle name="Normal 3 4 8 4" xfId="35173" xr:uid="{00000000-0005-0000-0000-00006DA60000}"/>
    <cellStyle name="Normal 3 4 9" xfId="3292" xr:uid="{00000000-0005-0000-0000-00006EA60000}"/>
    <cellStyle name="Normal 3 4 9 2" xfId="35174" xr:uid="{00000000-0005-0000-0000-00006FA60000}"/>
    <cellStyle name="Normal 3 4 9 2 2" xfId="35175" xr:uid="{00000000-0005-0000-0000-000070A60000}"/>
    <cellStyle name="Normal 3 4 9 2 2 2" xfId="35176" xr:uid="{00000000-0005-0000-0000-000071A60000}"/>
    <cellStyle name="Normal 3 4 9 2 2 3" xfId="35177" xr:uid="{00000000-0005-0000-0000-000072A60000}"/>
    <cellStyle name="Normal 3 4 9 2 3" xfId="35178" xr:uid="{00000000-0005-0000-0000-000073A60000}"/>
    <cellStyle name="Normal 3 4 9 2 4" xfId="35179" xr:uid="{00000000-0005-0000-0000-000074A60000}"/>
    <cellStyle name="Normal 3 4 9 3" xfId="35180" xr:uid="{00000000-0005-0000-0000-000075A60000}"/>
    <cellStyle name="Normal 3 4 9 3 2" xfId="35181" xr:uid="{00000000-0005-0000-0000-000076A60000}"/>
    <cellStyle name="Normal 3 4 9 3 3" xfId="35182" xr:uid="{00000000-0005-0000-0000-000077A60000}"/>
    <cellStyle name="Normal 3 4 9 4" xfId="35183" xr:uid="{00000000-0005-0000-0000-000078A60000}"/>
    <cellStyle name="Normal 3 40" xfId="3293" xr:uid="{00000000-0005-0000-0000-000079A60000}"/>
    <cellStyle name="Normal 3 40 2" xfId="35184" xr:uid="{00000000-0005-0000-0000-00007AA60000}"/>
    <cellStyle name="Normal 3 40 2 2" xfId="35185" xr:uid="{00000000-0005-0000-0000-00007BA60000}"/>
    <cellStyle name="Normal 3 40 2 2 2" xfId="35186" xr:uid="{00000000-0005-0000-0000-00007CA60000}"/>
    <cellStyle name="Normal 3 40 2 2 3" xfId="35187" xr:uid="{00000000-0005-0000-0000-00007DA60000}"/>
    <cellStyle name="Normal 3 40 2 3" xfId="35188" xr:uid="{00000000-0005-0000-0000-00007EA60000}"/>
    <cellStyle name="Normal 3 40 2 4" xfId="35189" xr:uid="{00000000-0005-0000-0000-00007FA60000}"/>
    <cellStyle name="Normal 3 40 3" xfId="35190" xr:uid="{00000000-0005-0000-0000-000080A60000}"/>
    <cellStyle name="Normal 3 40 3 2" xfId="35191" xr:uid="{00000000-0005-0000-0000-000081A60000}"/>
    <cellStyle name="Normal 3 40 3 3" xfId="35192" xr:uid="{00000000-0005-0000-0000-000082A60000}"/>
    <cellStyle name="Normal 3 40 4" xfId="35193" xr:uid="{00000000-0005-0000-0000-000083A60000}"/>
    <cellStyle name="Normal 3 41" xfId="3294" xr:uid="{00000000-0005-0000-0000-000084A60000}"/>
    <cellStyle name="Normal 3 41 2" xfId="35194" xr:uid="{00000000-0005-0000-0000-000085A60000}"/>
    <cellStyle name="Normal 3 41 2 2" xfId="35195" xr:uid="{00000000-0005-0000-0000-000086A60000}"/>
    <cellStyle name="Normal 3 41 2 2 2" xfId="35196" xr:uid="{00000000-0005-0000-0000-000087A60000}"/>
    <cellStyle name="Normal 3 41 2 2 3" xfId="35197" xr:uid="{00000000-0005-0000-0000-000088A60000}"/>
    <cellStyle name="Normal 3 41 2 3" xfId="35198" xr:uid="{00000000-0005-0000-0000-000089A60000}"/>
    <cellStyle name="Normal 3 41 2 4" xfId="35199" xr:uid="{00000000-0005-0000-0000-00008AA60000}"/>
    <cellStyle name="Normal 3 41 3" xfId="35200" xr:uid="{00000000-0005-0000-0000-00008BA60000}"/>
    <cellStyle name="Normal 3 41 3 2" xfId="35201" xr:uid="{00000000-0005-0000-0000-00008CA60000}"/>
    <cellStyle name="Normal 3 41 3 3" xfId="35202" xr:uid="{00000000-0005-0000-0000-00008DA60000}"/>
    <cellStyle name="Normal 3 41 4" xfId="35203" xr:uid="{00000000-0005-0000-0000-00008EA60000}"/>
    <cellStyle name="Normal 3 42" xfId="3295" xr:uid="{00000000-0005-0000-0000-00008FA60000}"/>
    <cellStyle name="Normal 3 42 2" xfId="35204" xr:uid="{00000000-0005-0000-0000-000090A60000}"/>
    <cellStyle name="Normal 3 42 2 2" xfId="35205" xr:uid="{00000000-0005-0000-0000-000091A60000}"/>
    <cellStyle name="Normal 3 42 2 2 2" xfId="35206" xr:uid="{00000000-0005-0000-0000-000092A60000}"/>
    <cellStyle name="Normal 3 42 2 2 3" xfId="35207" xr:uid="{00000000-0005-0000-0000-000093A60000}"/>
    <cellStyle name="Normal 3 42 2 3" xfId="35208" xr:uid="{00000000-0005-0000-0000-000094A60000}"/>
    <cellStyle name="Normal 3 42 2 4" xfId="35209" xr:uid="{00000000-0005-0000-0000-000095A60000}"/>
    <cellStyle name="Normal 3 42 3" xfId="35210" xr:uid="{00000000-0005-0000-0000-000096A60000}"/>
    <cellStyle name="Normal 3 42 3 2" xfId="35211" xr:uid="{00000000-0005-0000-0000-000097A60000}"/>
    <cellStyle name="Normal 3 42 3 3" xfId="35212" xr:uid="{00000000-0005-0000-0000-000098A60000}"/>
    <cellStyle name="Normal 3 42 4" xfId="35213" xr:uid="{00000000-0005-0000-0000-000099A60000}"/>
    <cellStyle name="Normal 3 43" xfId="3296" xr:uid="{00000000-0005-0000-0000-00009AA60000}"/>
    <cellStyle name="Normal 3 43 2" xfId="35214" xr:uid="{00000000-0005-0000-0000-00009BA60000}"/>
    <cellStyle name="Normal 3 43 2 2" xfId="35215" xr:uid="{00000000-0005-0000-0000-00009CA60000}"/>
    <cellStyle name="Normal 3 43 2 2 2" xfId="35216" xr:uid="{00000000-0005-0000-0000-00009DA60000}"/>
    <cellStyle name="Normal 3 43 2 2 3" xfId="35217" xr:uid="{00000000-0005-0000-0000-00009EA60000}"/>
    <cellStyle name="Normal 3 43 2 3" xfId="35218" xr:uid="{00000000-0005-0000-0000-00009FA60000}"/>
    <cellStyle name="Normal 3 43 2 4" xfId="35219" xr:uid="{00000000-0005-0000-0000-0000A0A60000}"/>
    <cellStyle name="Normal 3 43 3" xfId="35220" xr:uid="{00000000-0005-0000-0000-0000A1A60000}"/>
    <cellStyle name="Normal 3 43 3 2" xfId="35221" xr:uid="{00000000-0005-0000-0000-0000A2A60000}"/>
    <cellStyle name="Normal 3 43 3 3" xfId="35222" xr:uid="{00000000-0005-0000-0000-0000A3A60000}"/>
    <cellStyle name="Normal 3 43 4" xfId="35223" xr:uid="{00000000-0005-0000-0000-0000A4A60000}"/>
    <cellStyle name="Normal 3 44" xfId="3297" xr:uid="{00000000-0005-0000-0000-0000A5A60000}"/>
    <cellStyle name="Normal 3 44 2" xfId="35224" xr:uid="{00000000-0005-0000-0000-0000A6A60000}"/>
    <cellStyle name="Normal 3 44 2 2" xfId="35225" xr:uid="{00000000-0005-0000-0000-0000A7A60000}"/>
    <cellStyle name="Normal 3 44 2 2 2" xfId="35226" xr:uid="{00000000-0005-0000-0000-0000A8A60000}"/>
    <cellStyle name="Normal 3 44 2 2 3" xfId="35227" xr:uid="{00000000-0005-0000-0000-0000A9A60000}"/>
    <cellStyle name="Normal 3 44 2 3" xfId="35228" xr:uid="{00000000-0005-0000-0000-0000AAA60000}"/>
    <cellStyle name="Normal 3 44 2 4" xfId="35229" xr:uid="{00000000-0005-0000-0000-0000ABA60000}"/>
    <cellStyle name="Normal 3 44 3" xfId="35230" xr:uid="{00000000-0005-0000-0000-0000ACA60000}"/>
    <cellStyle name="Normal 3 44 3 2" xfId="35231" xr:uid="{00000000-0005-0000-0000-0000ADA60000}"/>
    <cellStyle name="Normal 3 44 3 3" xfId="35232" xr:uid="{00000000-0005-0000-0000-0000AEA60000}"/>
    <cellStyle name="Normal 3 44 4" xfId="35233" xr:uid="{00000000-0005-0000-0000-0000AFA60000}"/>
    <cellStyle name="Normal 3 45" xfId="3298" xr:uid="{00000000-0005-0000-0000-0000B0A60000}"/>
    <cellStyle name="Normal 3 45 2" xfId="35234" xr:uid="{00000000-0005-0000-0000-0000B1A60000}"/>
    <cellStyle name="Normal 3 45 2 2" xfId="35235" xr:uid="{00000000-0005-0000-0000-0000B2A60000}"/>
    <cellStyle name="Normal 3 45 2 2 2" xfId="35236" xr:uid="{00000000-0005-0000-0000-0000B3A60000}"/>
    <cellStyle name="Normal 3 45 2 2 3" xfId="35237" xr:uid="{00000000-0005-0000-0000-0000B4A60000}"/>
    <cellStyle name="Normal 3 45 2 3" xfId="35238" xr:uid="{00000000-0005-0000-0000-0000B5A60000}"/>
    <cellStyle name="Normal 3 45 2 4" xfId="35239" xr:uid="{00000000-0005-0000-0000-0000B6A60000}"/>
    <cellStyle name="Normal 3 45 3" xfId="35240" xr:uid="{00000000-0005-0000-0000-0000B7A60000}"/>
    <cellStyle name="Normal 3 45 3 2" xfId="35241" xr:uid="{00000000-0005-0000-0000-0000B8A60000}"/>
    <cellStyle name="Normal 3 45 3 3" xfId="35242" xr:uid="{00000000-0005-0000-0000-0000B9A60000}"/>
    <cellStyle name="Normal 3 45 4" xfId="35243" xr:uid="{00000000-0005-0000-0000-0000BAA60000}"/>
    <cellStyle name="Normal 3 46" xfId="3299" xr:uid="{00000000-0005-0000-0000-0000BBA60000}"/>
    <cellStyle name="Normal 3 46 2" xfId="35244" xr:uid="{00000000-0005-0000-0000-0000BCA60000}"/>
    <cellStyle name="Normal 3 46 2 2" xfId="35245" xr:uid="{00000000-0005-0000-0000-0000BDA60000}"/>
    <cellStyle name="Normal 3 46 2 2 2" xfId="35246" xr:uid="{00000000-0005-0000-0000-0000BEA60000}"/>
    <cellStyle name="Normal 3 46 2 2 3" xfId="35247" xr:uid="{00000000-0005-0000-0000-0000BFA60000}"/>
    <cellStyle name="Normal 3 46 2 3" xfId="35248" xr:uid="{00000000-0005-0000-0000-0000C0A60000}"/>
    <cellStyle name="Normal 3 46 2 4" xfId="35249" xr:uid="{00000000-0005-0000-0000-0000C1A60000}"/>
    <cellStyle name="Normal 3 46 3" xfId="35250" xr:uid="{00000000-0005-0000-0000-0000C2A60000}"/>
    <cellStyle name="Normal 3 46 3 2" xfId="35251" xr:uid="{00000000-0005-0000-0000-0000C3A60000}"/>
    <cellStyle name="Normal 3 46 3 3" xfId="35252" xr:uid="{00000000-0005-0000-0000-0000C4A60000}"/>
    <cellStyle name="Normal 3 46 4" xfId="35253" xr:uid="{00000000-0005-0000-0000-0000C5A60000}"/>
    <cellStyle name="Normal 3 47" xfId="3300" xr:uid="{00000000-0005-0000-0000-0000C6A60000}"/>
    <cellStyle name="Normal 3 47 2" xfId="35254" xr:uid="{00000000-0005-0000-0000-0000C7A60000}"/>
    <cellStyle name="Normal 3 47 2 2" xfId="35255" xr:uid="{00000000-0005-0000-0000-0000C8A60000}"/>
    <cellStyle name="Normal 3 47 2 2 2" xfId="35256" xr:uid="{00000000-0005-0000-0000-0000C9A60000}"/>
    <cellStyle name="Normal 3 47 2 2 3" xfId="35257" xr:uid="{00000000-0005-0000-0000-0000CAA60000}"/>
    <cellStyle name="Normal 3 47 2 3" xfId="35258" xr:uid="{00000000-0005-0000-0000-0000CBA60000}"/>
    <cellStyle name="Normal 3 47 2 4" xfId="35259" xr:uid="{00000000-0005-0000-0000-0000CCA60000}"/>
    <cellStyle name="Normal 3 47 3" xfId="35260" xr:uid="{00000000-0005-0000-0000-0000CDA60000}"/>
    <cellStyle name="Normal 3 47 3 2" xfId="35261" xr:uid="{00000000-0005-0000-0000-0000CEA60000}"/>
    <cellStyle name="Normal 3 47 3 3" xfId="35262" xr:uid="{00000000-0005-0000-0000-0000CFA60000}"/>
    <cellStyle name="Normal 3 47 4" xfId="35263" xr:uid="{00000000-0005-0000-0000-0000D0A60000}"/>
    <cellStyle name="Normal 3 48" xfId="3301" xr:uid="{00000000-0005-0000-0000-0000D1A60000}"/>
    <cellStyle name="Normal 3 48 2" xfId="35264" xr:uid="{00000000-0005-0000-0000-0000D2A60000}"/>
    <cellStyle name="Normal 3 48 2 2" xfId="35265" xr:uid="{00000000-0005-0000-0000-0000D3A60000}"/>
    <cellStyle name="Normal 3 48 2 2 2" xfId="35266" xr:uid="{00000000-0005-0000-0000-0000D4A60000}"/>
    <cellStyle name="Normal 3 48 2 2 3" xfId="35267" xr:uid="{00000000-0005-0000-0000-0000D5A60000}"/>
    <cellStyle name="Normal 3 48 2 3" xfId="35268" xr:uid="{00000000-0005-0000-0000-0000D6A60000}"/>
    <cellStyle name="Normal 3 48 2 4" xfId="35269" xr:uid="{00000000-0005-0000-0000-0000D7A60000}"/>
    <cellStyle name="Normal 3 48 3" xfId="35270" xr:uid="{00000000-0005-0000-0000-0000D8A60000}"/>
    <cellStyle name="Normal 3 48 3 2" xfId="35271" xr:uid="{00000000-0005-0000-0000-0000D9A60000}"/>
    <cellStyle name="Normal 3 48 3 3" xfId="35272" xr:uid="{00000000-0005-0000-0000-0000DAA60000}"/>
    <cellStyle name="Normal 3 48 4" xfId="35273" xr:uid="{00000000-0005-0000-0000-0000DBA60000}"/>
    <cellStyle name="Normal 3 49" xfId="3302" xr:uid="{00000000-0005-0000-0000-0000DCA60000}"/>
    <cellStyle name="Normal 3 49 2" xfId="35274" xr:uid="{00000000-0005-0000-0000-0000DDA60000}"/>
    <cellStyle name="Normal 3 49 2 2" xfId="35275" xr:uid="{00000000-0005-0000-0000-0000DEA60000}"/>
    <cellStyle name="Normal 3 49 2 2 2" xfId="35276" xr:uid="{00000000-0005-0000-0000-0000DFA60000}"/>
    <cellStyle name="Normal 3 49 2 2 3" xfId="35277" xr:uid="{00000000-0005-0000-0000-0000E0A60000}"/>
    <cellStyle name="Normal 3 49 2 3" xfId="35278" xr:uid="{00000000-0005-0000-0000-0000E1A60000}"/>
    <cellStyle name="Normal 3 49 2 4" xfId="35279" xr:uid="{00000000-0005-0000-0000-0000E2A60000}"/>
    <cellStyle name="Normal 3 49 3" xfId="35280" xr:uid="{00000000-0005-0000-0000-0000E3A60000}"/>
    <cellStyle name="Normal 3 49 3 2" xfId="35281" xr:uid="{00000000-0005-0000-0000-0000E4A60000}"/>
    <cellStyle name="Normal 3 49 3 3" xfId="35282" xr:uid="{00000000-0005-0000-0000-0000E5A60000}"/>
    <cellStyle name="Normal 3 49 4" xfId="35283" xr:uid="{00000000-0005-0000-0000-0000E6A60000}"/>
    <cellStyle name="Normal 3 5" xfId="3303" xr:uid="{00000000-0005-0000-0000-0000E7A60000}"/>
    <cellStyle name="Normal 3 5 10" xfId="3304" xr:uid="{00000000-0005-0000-0000-0000E8A60000}"/>
    <cellStyle name="Normal 3 5 10 2" xfId="35284" xr:uid="{00000000-0005-0000-0000-0000E9A60000}"/>
    <cellStyle name="Normal 3 5 10 2 2" xfId="35285" xr:uid="{00000000-0005-0000-0000-0000EAA60000}"/>
    <cellStyle name="Normal 3 5 10 2 2 2" xfId="35286" xr:uid="{00000000-0005-0000-0000-0000EBA60000}"/>
    <cellStyle name="Normal 3 5 10 2 2 3" xfId="35287" xr:uid="{00000000-0005-0000-0000-0000ECA60000}"/>
    <cellStyle name="Normal 3 5 10 2 3" xfId="35288" xr:uid="{00000000-0005-0000-0000-0000EDA60000}"/>
    <cellStyle name="Normal 3 5 10 2 4" xfId="35289" xr:uid="{00000000-0005-0000-0000-0000EEA60000}"/>
    <cellStyle name="Normal 3 5 10 3" xfId="35290" xr:uid="{00000000-0005-0000-0000-0000EFA60000}"/>
    <cellStyle name="Normal 3 5 10 3 2" xfId="35291" xr:uid="{00000000-0005-0000-0000-0000F0A60000}"/>
    <cellStyle name="Normal 3 5 10 3 3" xfId="35292" xr:uid="{00000000-0005-0000-0000-0000F1A60000}"/>
    <cellStyle name="Normal 3 5 10 4" xfId="35293" xr:uid="{00000000-0005-0000-0000-0000F2A60000}"/>
    <cellStyle name="Normal 3 5 11" xfId="3305" xr:uid="{00000000-0005-0000-0000-0000F3A60000}"/>
    <cellStyle name="Normal 3 5 11 2" xfId="35294" xr:uid="{00000000-0005-0000-0000-0000F4A60000}"/>
    <cellStyle name="Normal 3 5 11 2 2" xfId="35295" xr:uid="{00000000-0005-0000-0000-0000F5A60000}"/>
    <cellStyle name="Normal 3 5 11 2 2 2" xfId="35296" xr:uid="{00000000-0005-0000-0000-0000F6A60000}"/>
    <cellStyle name="Normal 3 5 11 2 2 3" xfId="35297" xr:uid="{00000000-0005-0000-0000-0000F7A60000}"/>
    <cellStyle name="Normal 3 5 11 2 3" xfId="35298" xr:uid="{00000000-0005-0000-0000-0000F8A60000}"/>
    <cellStyle name="Normal 3 5 11 2 4" xfId="35299" xr:uid="{00000000-0005-0000-0000-0000F9A60000}"/>
    <cellStyle name="Normal 3 5 11 3" xfId="35300" xr:uid="{00000000-0005-0000-0000-0000FAA60000}"/>
    <cellStyle name="Normal 3 5 11 3 2" xfId="35301" xr:uid="{00000000-0005-0000-0000-0000FBA60000}"/>
    <cellStyle name="Normal 3 5 11 3 3" xfId="35302" xr:uid="{00000000-0005-0000-0000-0000FCA60000}"/>
    <cellStyle name="Normal 3 5 11 4" xfId="35303" xr:uid="{00000000-0005-0000-0000-0000FDA60000}"/>
    <cellStyle name="Normal 3 5 12" xfId="3306" xr:uid="{00000000-0005-0000-0000-0000FEA60000}"/>
    <cellStyle name="Normal 3 5 12 2" xfId="35304" xr:uid="{00000000-0005-0000-0000-0000FFA60000}"/>
    <cellStyle name="Normal 3 5 12 2 2" xfId="35305" xr:uid="{00000000-0005-0000-0000-000000A70000}"/>
    <cellStyle name="Normal 3 5 12 2 2 2" xfId="35306" xr:uid="{00000000-0005-0000-0000-000001A70000}"/>
    <cellStyle name="Normal 3 5 12 2 2 3" xfId="35307" xr:uid="{00000000-0005-0000-0000-000002A70000}"/>
    <cellStyle name="Normal 3 5 12 2 3" xfId="35308" xr:uid="{00000000-0005-0000-0000-000003A70000}"/>
    <cellStyle name="Normal 3 5 12 2 4" xfId="35309" xr:uid="{00000000-0005-0000-0000-000004A70000}"/>
    <cellStyle name="Normal 3 5 12 3" xfId="35310" xr:uid="{00000000-0005-0000-0000-000005A70000}"/>
    <cellStyle name="Normal 3 5 12 3 2" xfId="35311" xr:uid="{00000000-0005-0000-0000-000006A70000}"/>
    <cellStyle name="Normal 3 5 12 3 3" xfId="35312" xr:uid="{00000000-0005-0000-0000-000007A70000}"/>
    <cellStyle name="Normal 3 5 12 4" xfId="35313" xr:uid="{00000000-0005-0000-0000-000008A70000}"/>
    <cellStyle name="Normal 3 5 13" xfId="3307" xr:uid="{00000000-0005-0000-0000-000009A70000}"/>
    <cellStyle name="Normal 3 5 13 2" xfId="35314" xr:uid="{00000000-0005-0000-0000-00000AA70000}"/>
    <cellStyle name="Normal 3 5 13 2 2" xfId="35315" xr:uid="{00000000-0005-0000-0000-00000BA70000}"/>
    <cellStyle name="Normal 3 5 13 2 2 2" xfId="35316" xr:uid="{00000000-0005-0000-0000-00000CA70000}"/>
    <cellStyle name="Normal 3 5 13 2 2 3" xfId="35317" xr:uid="{00000000-0005-0000-0000-00000DA70000}"/>
    <cellStyle name="Normal 3 5 13 2 3" xfId="35318" xr:uid="{00000000-0005-0000-0000-00000EA70000}"/>
    <cellStyle name="Normal 3 5 13 2 4" xfId="35319" xr:uid="{00000000-0005-0000-0000-00000FA70000}"/>
    <cellStyle name="Normal 3 5 13 3" xfId="35320" xr:uid="{00000000-0005-0000-0000-000010A70000}"/>
    <cellStyle name="Normal 3 5 13 3 2" xfId="35321" xr:uid="{00000000-0005-0000-0000-000011A70000}"/>
    <cellStyle name="Normal 3 5 13 3 3" xfId="35322" xr:uid="{00000000-0005-0000-0000-000012A70000}"/>
    <cellStyle name="Normal 3 5 13 4" xfId="35323" xr:uid="{00000000-0005-0000-0000-000013A70000}"/>
    <cellStyle name="Normal 3 5 14" xfId="3308" xr:uid="{00000000-0005-0000-0000-000014A70000}"/>
    <cellStyle name="Normal 3 5 14 2" xfId="35324" xr:uid="{00000000-0005-0000-0000-000015A70000}"/>
    <cellStyle name="Normal 3 5 14 2 2" xfId="35325" xr:uid="{00000000-0005-0000-0000-000016A70000}"/>
    <cellStyle name="Normal 3 5 14 2 2 2" xfId="35326" xr:uid="{00000000-0005-0000-0000-000017A70000}"/>
    <cellStyle name="Normal 3 5 14 2 2 3" xfId="35327" xr:uid="{00000000-0005-0000-0000-000018A70000}"/>
    <cellStyle name="Normal 3 5 14 2 3" xfId="35328" xr:uid="{00000000-0005-0000-0000-000019A70000}"/>
    <cellStyle name="Normal 3 5 14 2 4" xfId="35329" xr:uid="{00000000-0005-0000-0000-00001AA70000}"/>
    <cellStyle name="Normal 3 5 14 3" xfId="35330" xr:uid="{00000000-0005-0000-0000-00001BA70000}"/>
    <cellStyle name="Normal 3 5 14 3 2" xfId="35331" xr:uid="{00000000-0005-0000-0000-00001CA70000}"/>
    <cellStyle name="Normal 3 5 14 3 3" xfId="35332" xr:uid="{00000000-0005-0000-0000-00001DA70000}"/>
    <cellStyle name="Normal 3 5 14 4" xfId="35333" xr:uid="{00000000-0005-0000-0000-00001EA70000}"/>
    <cellStyle name="Normal 3 5 15" xfId="3309" xr:uid="{00000000-0005-0000-0000-00001FA70000}"/>
    <cellStyle name="Normal 3 5 15 2" xfId="35334" xr:uid="{00000000-0005-0000-0000-000020A70000}"/>
    <cellStyle name="Normal 3 5 15 2 2" xfId="35335" xr:uid="{00000000-0005-0000-0000-000021A70000}"/>
    <cellStyle name="Normal 3 5 15 2 2 2" xfId="35336" xr:uid="{00000000-0005-0000-0000-000022A70000}"/>
    <cellStyle name="Normal 3 5 15 2 2 3" xfId="35337" xr:uid="{00000000-0005-0000-0000-000023A70000}"/>
    <cellStyle name="Normal 3 5 15 2 3" xfId="35338" xr:uid="{00000000-0005-0000-0000-000024A70000}"/>
    <cellStyle name="Normal 3 5 15 2 4" xfId="35339" xr:uid="{00000000-0005-0000-0000-000025A70000}"/>
    <cellStyle name="Normal 3 5 15 3" xfId="35340" xr:uid="{00000000-0005-0000-0000-000026A70000}"/>
    <cellStyle name="Normal 3 5 15 3 2" xfId="35341" xr:uid="{00000000-0005-0000-0000-000027A70000}"/>
    <cellStyle name="Normal 3 5 15 3 3" xfId="35342" xr:uid="{00000000-0005-0000-0000-000028A70000}"/>
    <cellStyle name="Normal 3 5 15 4" xfId="35343" xr:uid="{00000000-0005-0000-0000-000029A70000}"/>
    <cellStyle name="Normal 3 5 16" xfId="3310" xr:uid="{00000000-0005-0000-0000-00002AA70000}"/>
    <cellStyle name="Normal 3 5 16 2" xfId="35344" xr:uid="{00000000-0005-0000-0000-00002BA70000}"/>
    <cellStyle name="Normal 3 5 16 2 2" xfId="35345" xr:uid="{00000000-0005-0000-0000-00002CA70000}"/>
    <cellStyle name="Normal 3 5 16 2 2 2" xfId="35346" xr:uid="{00000000-0005-0000-0000-00002DA70000}"/>
    <cellStyle name="Normal 3 5 16 2 2 3" xfId="35347" xr:uid="{00000000-0005-0000-0000-00002EA70000}"/>
    <cellStyle name="Normal 3 5 16 2 3" xfId="35348" xr:uid="{00000000-0005-0000-0000-00002FA70000}"/>
    <cellStyle name="Normal 3 5 16 2 4" xfId="35349" xr:uid="{00000000-0005-0000-0000-000030A70000}"/>
    <cellStyle name="Normal 3 5 16 3" xfId="35350" xr:uid="{00000000-0005-0000-0000-000031A70000}"/>
    <cellStyle name="Normal 3 5 16 3 2" xfId="35351" xr:uid="{00000000-0005-0000-0000-000032A70000}"/>
    <cellStyle name="Normal 3 5 16 3 3" xfId="35352" xr:uid="{00000000-0005-0000-0000-000033A70000}"/>
    <cellStyle name="Normal 3 5 16 4" xfId="35353" xr:uid="{00000000-0005-0000-0000-000034A70000}"/>
    <cellStyle name="Normal 3 5 17" xfId="3311" xr:uid="{00000000-0005-0000-0000-000035A70000}"/>
    <cellStyle name="Normal 3 5 17 2" xfId="35354" xr:uid="{00000000-0005-0000-0000-000036A70000}"/>
    <cellStyle name="Normal 3 5 17 2 2" xfId="35355" xr:uid="{00000000-0005-0000-0000-000037A70000}"/>
    <cellStyle name="Normal 3 5 17 2 2 2" xfId="35356" xr:uid="{00000000-0005-0000-0000-000038A70000}"/>
    <cellStyle name="Normal 3 5 17 2 2 3" xfId="35357" xr:uid="{00000000-0005-0000-0000-000039A70000}"/>
    <cellStyle name="Normal 3 5 17 2 3" xfId="35358" xr:uid="{00000000-0005-0000-0000-00003AA70000}"/>
    <cellStyle name="Normal 3 5 17 2 4" xfId="35359" xr:uid="{00000000-0005-0000-0000-00003BA70000}"/>
    <cellStyle name="Normal 3 5 17 3" xfId="35360" xr:uid="{00000000-0005-0000-0000-00003CA70000}"/>
    <cellStyle name="Normal 3 5 17 3 2" xfId="35361" xr:uid="{00000000-0005-0000-0000-00003DA70000}"/>
    <cellStyle name="Normal 3 5 17 3 3" xfId="35362" xr:uid="{00000000-0005-0000-0000-00003EA70000}"/>
    <cellStyle name="Normal 3 5 17 4" xfId="35363" xr:uid="{00000000-0005-0000-0000-00003FA70000}"/>
    <cellStyle name="Normal 3 5 18" xfId="3312" xr:uid="{00000000-0005-0000-0000-000040A70000}"/>
    <cellStyle name="Normal 3 5 18 2" xfId="35364" xr:uid="{00000000-0005-0000-0000-000041A70000}"/>
    <cellStyle name="Normal 3 5 18 2 2" xfId="35365" xr:uid="{00000000-0005-0000-0000-000042A70000}"/>
    <cellStyle name="Normal 3 5 18 2 2 2" xfId="35366" xr:uid="{00000000-0005-0000-0000-000043A70000}"/>
    <cellStyle name="Normal 3 5 18 2 2 3" xfId="35367" xr:uid="{00000000-0005-0000-0000-000044A70000}"/>
    <cellStyle name="Normal 3 5 18 2 3" xfId="35368" xr:uid="{00000000-0005-0000-0000-000045A70000}"/>
    <cellStyle name="Normal 3 5 18 2 4" xfId="35369" xr:uid="{00000000-0005-0000-0000-000046A70000}"/>
    <cellStyle name="Normal 3 5 18 3" xfId="35370" xr:uid="{00000000-0005-0000-0000-000047A70000}"/>
    <cellStyle name="Normal 3 5 18 3 2" xfId="35371" xr:uid="{00000000-0005-0000-0000-000048A70000}"/>
    <cellStyle name="Normal 3 5 18 3 3" xfId="35372" xr:uid="{00000000-0005-0000-0000-000049A70000}"/>
    <cellStyle name="Normal 3 5 18 4" xfId="35373" xr:uid="{00000000-0005-0000-0000-00004AA70000}"/>
    <cellStyle name="Normal 3 5 19" xfId="3313" xr:uid="{00000000-0005-0000-0000-00004BA70000}"/>
    <cellStyle name="Normal 3 5 19 2" xfId="35374" xr:uid="{00000000-0005-0000-0000-00004CA70000}"/>
    <cellStyle name="Normal 3 5 19 2 2" xfId="35375" xr:uid="{00000000-0005-0000-0000-00004DA70000}"/>
    <cellStyle name="Normal 3 5 19 2 2 2" xfId="35376" xr:uid="{00000000-0005-0000-0000-00004EA70000}"/>
    <cellStyle name="Normal 3 5 19 2 2 3" xfId="35377" xr:uid="{00000000-0005-0000-0000-00004FA70000}"/>
    <cellStyle name="Normal 3 5 19 2 3" xfId="35378" xr:uid="{00000000-0005-0000-0000-000050A70000}"/>
    <cellStyle name="Normal 3 5 19 2 4" xfId="35379" xr:uid="{00000000-0005-0000-0000-000051A70000}"/>
    <cellStyle name="Normal 3 5 19 3" xfId="35380" xr:uid="{00000000-0005-0000-0000-000052A70000}"/>
    <cellStyle name="Normal 3 5 19 3 2" xfId="35381" xr:uid="{00000000-0005-0000-0000-000053A70000}"/>
    <cellStyle name="Normal 3 5 19 3 3" xfId="35382" xr:uid="{00000000-0005-0000-0000-000054A70000}"/>
    <cellStyle name="Normal 3 5 19 4" xfId="35383" xr:uid="{00000000-0005-0000-0000-000055A70000}"/>
    <cellStyle name="Normal 3 5 2" xfId="3314" xr:uid="{00000000-0005-0000-0000-000056A70000}"/>
    <cellStyle name="Normal 3 5 2 2" xfId="35384" xr:uid="{00000000-0005-0000-0000-000057A70000}"/>
    <cellStyle name="Normal 3 5 2 2 2" xfId="35385" xr:uid="{00000000-0005-0000-0000-000058A70000}"/>
    <cellStyle name="Normal 3 5 2 2 2 2" xfId="35386" xr:uid="{00000000-0005-0000-0000-000059A70000}"/>
    <cellStyle name="Normal 3 5 2 2 2 3" xfId="35387" xr:uid="{00000000-0005-0000-0000-00005AA70000}"/>
    <cellStyle name="Normal 3 5 2 2 3" xfId="35388" xr:uid="{00000000-0005-0000-0000-00005BA70000}"/>
    <cellStyle name="Normal 3 5 2 2 4" xfId="35389" xr:uid="{00000000-0005-0000-0000-00005CA70000}"/>
    <cellStyle name="Normal 3 5 2 3" xfId="35390" xr:uid="{00000000-0005-0000-0000-00005DA70000}"/>
    <cellStyle name="Normal 3 5 2 3 2" xfId="35391" xr:uid="{00000000-0005-0000-0000-00005EA70000}"/>
    <cellStyle name="Normal 3 5 2 3 3" xfId="35392" xr:uid="{00000000-0005-0000-0000-00005FA70000}"/>
    <cellStyle name="Normal 3 5 2 4" xfId="35393" xr:uid="{00000000-0005-0000-0000-000060A70000}"/>
    <cellStyle name="Normal 3 5 2 5" xfId="35394" xr:uid="{00000000-0005-0000-0000-000061A70000}"/>
    <cellStyle name="Normal 3 5 20" xfId="3315" xr:uid="{00000000-0005-0000-0000-000062A70000}"/>
    <cellStyle name="Normal 3 5 20 2" xfId="35395" xr:uid="{00000000-0005-0000-0000-000063A70000}"/>
    <cellStyle name="Normal 3 5 20 2 2" xfId="35396" xr:uid="{00000000-0005-0000-0000-000064A70000}"/>
    <cellStyle name="Normal 3 5 20 2 2 2" xfId="35397" xr:uid="{00000000-0005-0000-0000-000065A70000}"/>
    <cellStyle name="Normal 3 5 20 2 2 3" xfId="35398" xr:uid="{00000000-0005-0000-0000-000066A70000}"/>
    <cellStyle name="Normal 3 5 20 2 3" xfId="35399" xr:uid="{00000000-0005-0000-0000-000067A70000}"/>
    <cellStyle name="Normal 3 5 20 2 4" xfId="35400" xr:uid="{00000000-0005-0000-0000-000068A70000}"/>
    <cellStyle name="Normal 3 5 20 3" xfId="35401" xr:uid="{00000000-0005-0000-0000-000069A70000}"/>
    <cellStyle name="Normal 3 5 20 3 2" xfId="35402" xr:uid="{00000000-0005-0000-0000-00006AA70000}"/>
    <cellStyle name="Normal 3 5 20 3 3" xfId="35403" xr:uid="{00000000-0005-0000-0000-00006BA70000}"/>
    <cellStyle name="Normal 3 5 20 4" xfId="35404" xr:uid="{00000000-0005-0000-0000-00006CA70000}"/>
    <cellStyle name="Normal 3 5 21" xfId="3316" xr:uid="{00000000-0005-0000-0000-00006DA70000}"/>
    <cellStyle name="Normal 3 5 21 2" xfId="35405" xr:uid="{00000000-0005-0000-0000-00006EA70000}"/>
    <cellStyle name="Normal 3 5 21 2 2" xfId="35406" xr:uid="{00000000-0005-0000-0000-00006FA70000}"/>
    <cellStyle name="Normal 3 5 21 2 2 2" xfId="35407" xr:uid="{00000000-0005-0000-0000-000070A70000}"/>
    <cellStyle name="Normal 3 5 21 2 2 3" xfId="35408" xr:uid="{00000000-0005-0000-0000-000071A70000}"/>
    <cellStyle name="Normal 3 5 21 2 3" xfId="35409" xr:uid="{00000000-0005-0000-0000-000072A70000}"/>
    <cellStyle name="Normal 3 5 21 2 4" xfId="35410" xr:uid="{00000000-0005-0000-0000-000073A70000}"/>
    <cellStyle name="Normal 3 5 21 3" xfId="35411" xr:uid="{00000000-0005-0000-0000-000074A70000}"/>
    <cellStyle name="Normal 3 5 21 3 2" xfId="35412" xr:uid="{00000000-0005-0000-0000-000075A70000}"/>
    <cellStyle name="Normal 3 5 21 3 3" xfId="35413" xr:uid="{00000000-0005-0000-0000-000076A70000}"/>
    <cellStyle name="Normal 3 5 21 4" xfId="35414" xr:uid="{00000000-0005-0000-0000-000077A70000}"/>
    <cellStyle name="Normal 3 5 22" xfId="3317" xr:uid="{00000000-0005-0000-0000-000078A70000}"/>
    <cellStyle name="Normal 3 5 22 2" xfId="35415" xr:uid="{00000000-0005-0000-0000-000079A70000}"/>
    <cellStyle name="Normal 3 5 22 2 2" xfId="35416" xr:uid="{00000000-0005-0000-0000-00007AA70000}"/>
    <cellStyle name="Normal 3 5 22 2 2 2" xfId="35417" xr:uid="{00000000-0005-0000-0000-00007BA70000}"/>
    <cellStyle name="Normal 3 5 22 2 2 3" xfId="35418" xr:uid="{00000000-0005-0000-0000-00007CA70000}"/>
    <cellStyle name="Normal 3 5 22 2 3" xfId="35419" xr:uid="{00000000-0005-0000-0000-00007DA70000}"/>
    <cellStyle name="Normal 3 5 22 2 4" xfId="35420" xr:uid="{00000000-0005-0000-0000-00007EA70000}"/>
    <cellStyle name="Normal 3 5 22 3" xfId="35421" xr:uid="{00000000-0005-0000-0000-00007FA70000}"/>
    <cellStyle name="Normal 3 5 22 3 2" xfId="35422" xr:uid="{00000000-0005-0000-0000-000080A70000}"/>
    <cellStyle name="Normal 3 5 22 3 3" xfId="35423" xr:uid="{00000000-0005-0000-0000-000081A70000}"/>
    <cellStyle name="Normal 3 5 22 4" xfId="35424" xr:uid="{00000000-0005-0000-0000-000082A70000}"/>
    <cellStyle name="Normal 3 5 23" xfId="3318" xr:uid="{00000000-0005-0000-0000-000083A70000}"/>
    <cellStyle name="Normal 3 5 23 2" xfId="35425" xr:uid="{00000000-0005-0000-0000-000084A70000}"/>
    <cellStyle name="Normal 3 5 23 2 2" xfId="35426" xr:uid="{00000000-0005-0000-0000-000085A70000}"/>
    <cellStyle name="Normal 3 5 23 2 2 2" xfId="35427" xr:uid="{00000000-0005-0000-0000-000086A70000}"/>
    <cellStyle name="Normal 3 5 23 2 2 3" xfId="35428" xr:uid="{00000000-0005-0000-0000-000087A70000}"/>
    <cellStyle name="Normal 3 5 23 2 3" xfId="35429" xr:uid="{00000000-0005-0000-0000-000088A70000}"/>
    <cellStyle name="Normal 3 5 23 2 4" xfId="35430" xr:uid="{00000000-0005-0000-0000-000089A70000}"/>
    <cellStyle name="Normal 3 5 23 3" xfId="35431" xr:uid="{00000000-0005-0000-0000-00008AA70000}"/>
    <cellStyle name="Normal 3 5 23 3 2" xfId="35432" xr:uid="{00000000-0005-0000-0000-00008BA70000}"/>
    <cellStyle name="Normal 3 5 23 3 3" xfId="35433" xr:uid="{00000000-0005-0000-0000-00008CA70000}"/>
    <cellStyle name="Normal 3 5 23 4" xfId="35434" xr:uid="{00000000-0005-0000-0000-00008DA70000}"/>
    <cellStyle name="Normal 3 5 24" xfId="3319" xr:uid="{00000000-0005-0000-0000-00008EA70000}"/>
    <cellStyle name="Normal 3 5 24 2" xfId="35435" xr:uid="{00000000-0005-0000-0000-00008FA70000}"/>
    <cellStyle name="Normal 3 5 24 2 2" xfId="35436" xr:uid="{00000000-0005-0000-0000-000090A70000}"/>
    <cellStyle name="Normal 3 5 24 2 3" xfId="35437" xr:uid="{00000000-0005-0000-0000-000091A70000}"/>
    <cellStyle name="Normal 3 5 24 3" xfId="35438" xr:uid="{00000000-0005-0000-0000-000092A70000}"/>
    <cellStyle name="Normal 3 5 24 4" xfId="35439" xr:uid="{00000000-0005-0000-0000-000093A70000}"/>
    <cellStyle name="Normal 3 5 25" xfId="35440" xr:uid="{00000000-0005-0000-0000-000094A70000}"/>
    <cellStyle name="Normal 3 5 25 2" xfId="35441" xr:uid="{00000000-0005-0000-0000-000095A70000}"/>
    <cellStyle name="Normal 3 5 25 3" xfId="35442" xr:uid="{00000000-0005-0000-0000-000096A70000}"/>
    <cellStyle name="Normal 3 5 26" xfId="35443" xr:uid="{00000000-0005-0000-0000-000097A70000}"/>
    <cellStyle name="Normal 3 5 27" xfId="35444" xr:uid="{00000000-0005-0000-0000-000098A70000}"/>
    <cellStyle name="Normal 3 5 3" xfId="3320" xr:uid="{00000000-0005-0000-0000-000099A70000}"/>
    <cellStyle name="Normal 3 5 3 2" xfId="35445" xr:uid="{00000000-0005-0000-0000-00009AA70000}"/>
    <cellStyle name="Normal 3 5 3 2 2" xfId="35446" xr:uid="{00000000-0005-0000-0000-00009BA70000}"/>
    <cellStyle name="Normal 3 5 3 2 2 2" xfId="35447" xr:uid="{00000000-0005-0000-0000-00009CA70000}"/>
    <cellStyle name="Normal 3 5 3 2 2 3" xfId="35448" xr:uid="{00000000-0005-0000-0000-00009DA70000}"/>
    <cellStyle name="Normal 3 5 3 2 3" xfId="35449" xr:uid="{00000000-0005-0000-0000-00009EA70000}"/>
    <cellStyle name="Normal 3 5 3 2 4" xfId="35450" xr:uid="{00000000-0005-0000-0000-00009FA70000}"/>
    <cellStyle name="Normal 3 5 3 3" xfId="35451" xr:uid="{00000000-0005-0000-0000-0000A0A70000}"/>
    <cellStyle name="Normal 3 5 3 3 2" xfId="35452" xr:uid="{00000000-0005-0000-0000-0000A1A70000}"/>
    <cellStyle name="Normal 3 5 3 3 3" xfId="35453" xr:uid="{00000000-0005-0000-0000-0000A2A70000}"/>
    <cellStyle name="Normal 3 5 3 4" xfId="35454" xr:uid="{00000000-0005-0000-0000-0000A3A70000}"/>
    <cellStyle name="Normal 3 5 3 5" xfId="35455" xr:uid="{00000000-0005-0000-0000-0000A4A70000}"/>
    <cellStyle name="Normal 3 5 4" xfId="3321" xr:uid="{00000000-0005-0000-0000-0000A5A70000}"/>
    <cellStyle name="Normal 3 5 4 2" xfId="35456" xr:uid="{00000000-0005-0000-0000-0000A6A70000}"/>
    <cellStyle name="Normal 3 5 4 2 2" xfId="35457" xr:uid="{00000000-0005-0000-0000-0000A7A70000}"/>
    <cellStyle name="Normal 3 5 4 2 2 2" xfId="35458" xr:uid="{00000000-0005-0000-0000-0000A8A70000}"/>
    <cellStyle name="Normal 3 5 4 2 2 3" xfId="35459" xr:uid="{00000000-0005-0000-0000-0000A9A70000}"/>
    <cellStyle name="Normal 3 5 4 2 3" xfId="35460" xr:uid="{00000000-0005-0000-0000-0000AAA70000}"/>
    <cellStyle name="Normal 3 5 4 2 4" xfId="35461" xr:uid="{00000000-0005-0000-0000-0000ABA70000}"/>
    <cellStyle name="Normal 3 5 4 3" xfId="35462" xr:uid="{00000000-0005-0000-0000-0000ACA70000}"/>
    <cellStyle name="Normal 3 5 4 3 2" xfId="35463" xr:uid="{00000000-0005-0000-0000-0000ADA70000}"/>
    <cellStyle name="Normal 3 5 4 3 3" xfId="35464" xr:uid="{00000000-0005-0000-0000-0000AEA70000}"/>
    <cellStyle name="Normal 3 5 4 4" xfId="35465" xr:uid="{00000000-0005-0000-0000-0000AFA70000}"/>
    <cellStyle name="Normal 3 5 5" xfId="3322" xr:uid="{00000000-0005-0000-0000-0000B0A70000}"/>
    <cellStyle name="Normal 3 5 5 2" xfId="35466" xr:uid="{00000000-0005-0000-0000-0000B1A70000}"/>
    <cellStyle name="Normal 3 5 5 2 2" xfId="35467" xr:uid="{00000000-0005-0000-0000-0000B2A70000}"/>
    <cellStyle name="Normal 3 5 5 2 2 2" xfId="35468" xr:uid="{00000000-0005-0000-0000-0000B3A70000}"/>
    <cellStyle name="Normal 3 5 5 2 2 3" xfId="35469" xr:uid="{00000000-0005-0000-0000-0000B4A70000}"/>
    <cellStyle name="Normal 3 5 5 2 3" xfId="35470" xr:uid="{00000000-0005-0000-0000-0000B5A70000}"/>
    <cellStyle name="Normal 3 5 5 2 4" xfId="35471" xr:uid="{00000000-0005-0000-0000-0000B6A70000}"/>
    <cellStyle name="Normal 3 5 5 3" xfId="35472" xr:uid="{00000000-0005-0000-0000-0000B7A70000}"/>
    <cellStyle name="Normal 3 5 5 3 2" xfId="35473" xr:uid="{00000000-0005-0000-0000-0000B8A70000}"/>
    <cellStyle name="Normal 3 5 5 3 3" xfId="35474" xr:uid="{00000000-0005-0000-0000-0000B9A70000}"/>
    <cellStyle name="Normal 3 5 5 4" xfId="35475" xr:uid="{00000000-0005-0000-0000-0000BAA70000}"/>
    <cellStyle name="Normal 3 5 6" xfId="3323" xr:uid="{00000000-0005-0000-0000-0000BBA70000}"/>
    <cellStyle name="Normal 3 5 6 2" xfId="35476" xr:uid="{00000000-0005-0000-0000-0000BCA70000}"/>
    <cellStyle name="Normal 3 5 6 2 2" xfId="35477" xr:uid="{00000000-0005-0000-0000-0000BDA70000}"/>
    <cellStyle name="Normal 3 5 6 2 2 2" xfId="35478" xr:uid="{00000000-0005-0000-0000-0000BEA70000}"/>
    <cellStyle name="Normal 3 5 6 2 2 3" xfId="35479" xr:uid="{00000000-0005-0000-0000-0000BFA70000}"/>
    <cellStyle name="Normal 3 5 6 2 3" xfId="35480" xr:uid="{00000000-0005-0000-0000-0000C0A70000}"/>
    <cellStyle name="Normal 3 5 6 2 4" xfId="35481" xr:uid="{00000000-0005-0000-0000-0000C1A70000}"/>
    <cellStyle name="Normal 3 5 6 3" xfId="35482" xr:uid="{00000000-0005-0000-0000-0000C2A70000}"/>
    <cellStyle name="Normal 3 5 6 3 2" xfId="35483" xr:uid="{00000000-0005-0000-0000-0000C3A70000}"/>
    <cellStyle name="Normal 3 5 6 3 3" xfId="35484" xr:uid="{00000000-0005-0000-0000-0000C4A70000}"/>
    <cellStyle name="Normal 3 5 6 4" xfId="35485" xr:uid="{00000000-0005-0000-0000-0000C5A70000}"/>
    <cellStyle name="Normal 3 5 7" xfId="3324" xr:uid="{00000000-0005-0000-0000-0000C6A70000}"/>
    <cellStyle name="Normal 3 5 7 2" xfId="35486" xr:uid="{00000000-0005-0000-0000-0000C7A70000}"/>
    <cellStyle name="Normal 3 5 7 2 2" xfId="35487" xr:uid="{00000000-0005-0000-0000-0000C8A70000}"/>
    <cellStyle name="Normal 3 5 7 2 2 2" xfId="35488" xr:uid="{00000000-0005-0000-0000-0000C9A70000}"/>
    <cellStyle name="Normal 3 5 7 2 2 3" xfId="35489" xr:uid="{00000000-0005-0000-0000-0000CAA70000}"/>
    <cellStyle name="Normal 3 5 7 2 3" xfId="35490" xr:uid="{00000000-0005-0000-0000-0000CBA70000}"/>
    <cellStyle name="Normal 3 5 7 2 4" xfId="35491" xr:uid="{00000000-0005-0000-0000-0000CCA70000}"/>
    <cellStyle name="Normal 3 5 7 3" xfId="35492" xr:uid="{00000000-0005-0000-0000-0000CDA70000}"/>
    <cellStyle name="Normal 3 5 7 3 2" xfId="35493" xr:uid="{00000000-0005-0000-0000-0000CEA70000}"/>
    <cellStyle name="Normal 3 5 7 3 3" xfId="35494" xr:uid="{00000000-0005-0000-0000-0000CFA70000}"/>
    <cellStyle name="Normal 3 5 7 4" xfId="35495" xr:uid="{00000000-0005-0000-0000-0000D0A70000}"/>
    <cellStyle name="Normal 3 5 8" xfId="3325" xr:uid="{00000000-0005-0000-0000-0000D1A70000}"/>
    <cellStyle name="Normal 3 5 8 2" xfId="35496" xr:uid="{00000000-0005-0000-0000-0000D2A70000}"/>
    <cellStyle name="Normal 3 5 8 2 2" xfId="35497" xr:uid="{00000000-0005-0000-0000-0000D3A70000}"/>
    <cellStyle name="Normal 3 5 8 2 2 2" xfId="35498" xr:uid="{00000000-0005-0000-0000-0000D4A70000}"/>
    <cellStyle name="Normal 3 5 8 2 2 3" xfId="35499" xr:uid="{00000000-0005-0000-0000-0000D5A70000}"/>
    <cellStyle name="Normal 3 5 8 2 3" xfId="35500" xr:uid="{00000000-0005-0000-0000-0000D6A70000}"/>
    <cellStyle name="Normal 3 5 8 2 4" xfId="35501" xr:uid="{00000000-0005-0000-0000-0000D7A70000}"/>
    <cellStyle name="Normal 3 5 8 3" xfId="35502" xr:uid="{00000000-0005-0000-0000-0000D8A70000}"/>
    <cellStyle name="Normal 3 5 8 3 2" xfId="35503" xr:uid="{00000000-0005-0000-0000-0000D9A70000}"/>
    <cellStyle name="Normal 3 5 8 3 3" xfId="35504" xr:uid="{00000000-0005-0000-0000-0000DAA70000}"/>
    <cellStyle name="Normal 3 5 8 4" xfId="35505" xr:uid="{00000000-0005-0000-0000-0000DBA70000}"/>
    <cellStyle name="Normal 3 5 9" xfId="3326" xr:uid="{00000000-0005-0000-0000-0000DCA70000}"/>
    <cellStyle name="Normal 3 5 9 2" xfId="35506" xr:uid="{00000000-0005-0000-0000-0000DDA70000}"/>
    <cellStyle name="Normal 3 5 9 2 2" xfId="35507" xr:uid="{00000000-0005-0000-0000-0000DEA70000}"/>
    <cellStyle name="Normal 3 5 9 2 2 2" xfId="35508" xr:uid="{00000000-0005-0000-0000-0000DFA70000}"/>
    <cellStyle name="Normal 3 5 9 2 2 3" xfId="35509" xr:uid="{00000000-0005-0000-0000-0000E0A70000}"/>
    <cellStyle name="Normal 3 5 9 2 3" xfId="35510" xr:uid="{00000000-0005-0000-0000-0000E1A70000}"/>
    <cellStyle name="Normal 3 5 9 2 4" xfId="35511" xr:uid="{00000000-0005-0000-0000-0000E2A70000}"/>
    <cellStyle name="Normal 3 5 9 3" xfId="35512" xr:uid="{00000000-0005-0000-0000-0000E3A70000}"/>
    <cellStyle name="Normal 3 5 9 3 2" xfId="35513" xr:uid="{00000000-0005-0000-0000-0000E4A70000}"/>
    <cellStyle name="Normal 3 5 9 3 3" xfId="35514" xr:uid="{00000000-0005-0000-0000-0000E5A70000}"/>
    <cellStyle name="Normal 3 5 9 4" xfId="35515" xr:uid="{00000000-0005-0000-0000-0000E6A70000}"/>
    <cellStyle name="Normal 3 50" xfId="3327" xr:uid="{00000000-0005-0000-0000-0000E7A70000}"/>
    <cellStyle name="Normal 3 50 2" xfId="35516" xr:uid="{00000000-0005-0000-0000-0000E8A70000}"/>
    <cellStyle name="Normal 3 50 2 2" xfId="35517" xr:uid="{00000000-0005-0000-0000-0000E9A70000}"/>
    <cellStyle name="Normal 3 50 2 2 2" xfId="35518" xr:uid="{00000000-0005-0000-0000-0000EAA70000}"/>
    <cellStyle name="Normal 3 50 2 2 3" xfId="35519" xr:uid="{00000000-0005-0000-0000-0000EBA70000}"/>
    <cellStyle name="Normal 3 50 2 3" xfId="35520" xr:uid="{00000000-0005-0000-0000-0000ECA70000}"/>
    <cellStyle name="Normal 3 50 2 4" xfId="35521" xr:uid="{00000000-0005-0000-0000-0000EDA70000}"/>
    <cellStyle name="Normal 3 50 3" xfId="35522" xr:uid="{00000000-0005-0000-0000-0000EEA70000}"/>
    <cellStyle name="Normal 3 50 3 2" xfId="35523" xr:uid="{00000000-0005-0000-0000-0000EFA70000}"/>
    <cellStyle name="Normal 3 50 3 3" xfId="35524" xr:uid="{00000000-0005-0000-0000-0000F0A70000}"/>
    <cellStyle name="Normal 3 50 4" xfId="35525" xr:uid="{00000000-0005-0000-0000-0000F1A70000}"/>
    <cellStyle name="Normal 3 51" xfId="3328" xr:uid="{00000000-0005-0000-0000-0000F2A70000}"/>
    <cellStyle name="Normal 3 51 2" xfId="35526" xr:uid="{00000000-0005-0000-0000-0000F3A70000}"/>
    <cellStyle name="Normal 3 51 2 2" xfId="35527" xr:uid="{00000000-0005-0000-0000-0000F4A70000}"/>
    <cellStyle name="Normal 3 51 2 2 2" xfId="35528" xr:uid="{00000000-0005-0000-0000-0000F5A70000}"/>
    <cellStyle name="Normal 3 51 2 2 3" xfId="35529" xr:uid="{00000000-0005-0000-0000-0000F6A70000}"/>
    <cellStyle name="Normal 3 51 2 3" xfId="35530" xr:uid="{00000000-0005-0000-0000-0000F7A70000}"/>
    <cellStyle name="Normal 3 51 2 4" xfId="35531" xr:uid="{00000000-0005-0000-0000-0000F8A70000}"/>
    <cellStyle name="Normal 3 51 3" xfId="35532" xr:uid="{00000000-0005-0000-0000-0000F9A70000}"/>
    <cellStyle name="Normal 3 51 3 2" xfId="35533" xr:uid="{00000000-0005-0000-0000-0000FAA70000}"/>
    <cellStyle name="Normal 3 51 3 3" xfId="35534" xr:uid="{00000000-0005-0000-0000-0000FBA70000}"/>
    <cellStyle name="Normal 3 51 4" xfId="35535" xr:uid="{00000000-0005-0000-0000-0000FCA70000}"/>
    <cellStyle name="Normal 3 52" xfId="3329" xr:uid="{00000000-0005-0000-0000-0000FDA70000}"/>
    <cellStyle name="Normal 3 52 2" xfId="35536" xr:uid="{00000000-0005-0000-0000-0000FEA70000}"/>
    <cellStyle name="Normal 3 52 2 2" xfId="35537" xr:uid="{00000000-0005-0000-0000-0000FFA70000}"/>
    <cellStyle name="Normal 3 52 2 2 2" xfId="35538" xr:uid="{00000000-0005-0000-0000-000000A80000}"/>
    <cellStyle name="Normal 3 52 2 2 3" xfId="35539" xr:uid="{00000000-0005-0000-0000-000001A80000}"/>
    <cellStyle name="Normal 3 52 2 3" xfId="35540" xr:uid="{00000000-0005-0000-0000-000002A80000}"/>
    <cellStyle name="Normal 3 52 2 4" xfId="35541" xr:uid="{00000000-0005-0000-0000-000003A80000}"/>
    <cellStyle name="Normal 3 52 3" xfId="35542" xr:uid="{00000000-0005-0000-0000-000004A80000}"/>
    <cellStyle name="Normal 3 52 3 2" xfId="35543" xr:uid="{00000000-0005-0000-0000-000005A80000}"/>
    <cellStyle name="Normal 3 52 3 3" xfId="35544" xr:uid="{00000000-0005-0000-0000-000006A80000}"/>
    <cellStyle name="Normal 3 52 4" xfId="35545" xr:uid="{00000000-0005-0000-0000-000007A80000}"/>
    <cellStyle name="Normal 3 53" xfId="3330" xr:uid="{00000000-0005-0000-0000-000008A80000}"/>
    <cellStyle name="Normal 3 53 2" xfId="35546" xr:uid="{00000000-0005-0000-0000-000009A80000}"/>
    <cellStyle name="Normal 3 53 2 2" xfId="35547" xr:uid="{00000000-0005-0000-0000-00000AA80000}"/>
    <cellStyle name="Normal 3 53 2 2 2" xfId="35548" xr:uid="{00000000-0005-0000-0000-00000BA80000}"/>
    <cellStyle name="Normal 3 53 2 2 3" xfId="35549" xr:uid="{00000000-0005-0000-0000-00000CA80000}"/>
    <cellStyle name="Normal 3 53 2 3" xfId="35550" xr:uid="{00000000-0005-0000-0000-00000DA80000}"/>
    <cellStyle name="Normal 3 53 2 4" xfId="35551" xr:uid="{00000000-0005-0000-0000-00000EA80000}"/>
    <cellStyle name="Normal 3 53 3" xfId="35552" xr:uid="{00000000-0005-0000-0000-00000FA80000}"/>
    <cellStyle name="Normal 3 53 3 2" xfId="35553" xr:uid="{00000000-0005-0000-0000-000010A80000}"/>
    <cellStyle name="Normal 3 53 3 3" xfId="35554" xr:uid="{00000000-0005-0000-0000-000011A80000}"/>
    <cellStyle name="Normal 3 53 4" xfId="35555" xr:uid="{00000000-0005-0000-0000-000012A80000}"/>
    <cellStyle name="Normal 3 54" xfId="3331" xr:uid="{00000000-0005-0000-0000-000013A80000}"/>
    <cellStyle name="Normal 3 54 2" xfId="35556" xr:uid="{00000000-0005-0000-0000-000014A80000}"/>
    <cellStyle name="Normal 3 54 2 2" xfId="35557" xr:uid="{00000000-0005-0000-0000-000015A80000}"/>
    <cellStyle name="Normal 3 54 2 2 2" xfId="35558" xr:uid="{00000000-0005-0000-0000-000016A80000}"/>
    <cellStyle name="Normal 3 54 2 2 3" xfId="35559" xr:uid="{00000000-0005-0000-0000-000017A80000}"/>
    <cellStyle name="Normal 3 54 2 3" xfId="35560" xr:uid="{00000000-0005-0000-0000-000018A80000}"/>
    <cellStyle name="Normal 3 54 2 4" xfId="35561" xr:uid="{00000000-0005-0000-0000-000019A80000}"/>
    <cellStyle name="Normal 3 54 3" xfId="35562" xr:uid="{00000000-0005-0000-0000-00001AA80000}"/>
    <cellStyle name="Normal 3 54 3 2" xfId="35563" xr:uid="{00000000-0005-0000-0000-00001BA80000}"/>
    <cellStyle name="Normal 3 54 3 3" xfId="35564" xr:uid="{00000000-0005-0000-0000-00001CA80000}"/>
    <cellStyle name="Normal 3 54 4" xfId="35565" xr:uid="{00000000-0005-0000-0000-00001DA80000}"/>
    <cellStyle name="Normal 3 55" xfId="3332" xr:uid="{00000000-0005-0000-0000-00001EA80000}"/>
    <cellStyle name="Normal 3 55 2" xfId="35566" xr:uid="{00000000-0005-0000-0000-00001FA80000}"/>
    <cellStyle name="Normal 3 55 2 2" xfId="35567" xr:uid="{00000000-0005-0000-0000-000020A80000}"/>
    <cellStyle name="Normal 3 55 2 2 2" xfId="35568" xr:uid="{00000000-0005-0000-0000-000021A80000}"/>
    <cellStyle name="Normal 3 55 2 2 3" xfId="35569" xr:uid="{00000000-0005-0000-0000-000022A80000}"/>
    <cellStyle name="Normal 3 55 2 3" xfId="35570" xr:uid="{00000000-0005-0000-0000-000023A80000}"/>
    <cellStyle name="Normal 3 55 2 4" xfId="35571" xr:uid="{00000000-0005-0000-0000-000024A80000}"/>
    <cellStyle name="Normal 3 55 3" xfId="35572" xr:uid="{00000000-0005-0000-0000-000025A80000}"/>
    <cellStyle name="Normal 3 55 3 2" xfId="35573" xr:uid="{00000000-0005-0000-0000-000026A80000}"/>
    <cellStyle name="Normal 3 55 3 3" xfId="35574" xr:uid="{00000000-0005-0000-0000-000027A80000}"/>
    <cellStyle name="Normal 3 55 4" xfId="35575" xr:uid="{00000000-0005-0000-0000-000028A80000}"/>
    <cellStyle name="Normal 3 56" xfId="3333" xr:uid="{00000000-0005-0000-0000-000029A80000}"/>
    <cellStyle name="Normal 3 56 2" xfId="35576" xr:uid="{00000000-0005-0000-0000-00002AA80000}"/>
    <cellStyle name="Normal 3 56 2 2" xfId="35577" xr:uid="{00000000-0005-0000-0000-00002BA80000}"/>
    <cellStyle name="Normal 3 56 2 2 2" xfId="35578" xr:uid="{00000000-0005-0000-0000-00002CA80000}"/>
    <cellStyle name="Normal 3 56 2 2 3" xfId="35579" xr:uid="{00000000-0005-0000-0000-00002DA80000}"/>
    <cellStyle name="Normal 3 56 2 3" xfId="35580" xr:uid="{00000000-0005-0000-0000-00002EA80000}"/>
    <cellStyle name="Normal 3 56 2 4" xfId="35581" xr:uid="{00000000-0005-0000-0000-00002FA80000}"/>
    <cellStyle name="Normal 3 56 3" xfId="35582" xr:uid="{00000000-0005-0000-0000-000030A80000}"/>
    <cellStyle name="Normal 3 56 3 2" xfId="35583" xr:uid="{00000000-0005-0000-0000-000031A80000}"/>
    <cellStyle name="Normal 3 56 3 3" xfId="35584" xr:uid="{00000000-0005-0000-0000-000032A80000}"/>
    <cellStyle name="Normal 3 56 4" xfId="35585" xr:uid="{00000000-0005-0000-0000-000033A80000}"/>
    <cellStyle name="Normal 3 57" xfId="3334" xr:uid="{00000000-0005-0000-0000-000034A80000}"/>
    <cellStyle name="Normal 3 57 2" xfId="35586" xr:uid="{00000000-0005-0000-0000-000035A80000}"/>
    <cellStyle name="Normal 3 57 2 2" xfId="35587" xr:uid="{00000000-0005-0000-0000-000036A80000}"/>
    <cellStyle name="Normal 3 57 2 2 2" xfId="35588" xr:uid="{00000000-0005-0000-0000-000037A80000}"/>
    <cellStyle name="Normal 3 57 2 2 3" xfId="35589" xr:uid="{00000000-0005-0000-0000-000038A80000}"/>
    <cellStyle name="Normal 3 57 2 3" xfId="35590" xr:uid="{00000000-0005-0000-0000-000039A80000}"/>
    <cellStyle name="Normal 3 57 2 4" xfId="35591" xr:uid="{00000000-0005-0000-0000-00003AA80000}"/>
    <cellStyle name="Normal 3 57 3" xfId="35592" xr:uid="{00000000-0005-0000-0000-00003BA80000}"/>
    <cellStyle name="Normal 3 57 3 2" xfId="35593" xr:uid="{00000000-0005-0000-0000-00003CA80000}"/>
    <cellStyle name="Normal 3 57 3 3" xfId="35594" xr:uid="{00000000-0005-0000-0000-00003DA80000}"/>
    <cellStyle name="Normal 3 57 4" xfId="35595" xr:uid="{00000000-0005-0000-0000-00003EA80000}"/>
    <cellStyle name="Normal 3 58" xfId="3335" xr:uid="{00000000-0005-0000-0000-00003FA80000}"/>
    <cellStyle name="Normal 3 58 2" xfId="35596" xr:uid="{00000000-0005-0000-0000-000040A80000}"/>
    <cellStyle name="Normal 3 58 2 2" xfId="35597" xr:uid="{00000000-0005-0000-0000-000041A80000}"/>
    <cellStyle name="Normal 3 58 2 2 2" xfId="35598" xr:uid="{00000000-0005-0000-0000-000042A80000}"/>
    <cellStyle name="Normal 3 58 2 2 3" xfId="35599" xr:uid="{00000000-0005-0000-0000-000043A80000}"/>
    <cellStyle name="Normal 3 58 2 3" xfId="35600" xr:uid="{00000000-0005-0000-0000-000044A80000}"/>
    <cellStyle name="Normal 3 58 2 4" xfId="35601" xr:uid="{00000000-0005-0000-0000-000045A80000}"/>
    <cellStyle name="Normal 3 58 3" xfId="35602" xr:uid="{00000000-0005-0000-0000-000046A80000}"/>
    <cellStyle name="Normal 3 58 3 2" xfId="35603" xr:uid="{00000000-0005-0000-0000-000047A80000}"/>
    <cellStyle name="Normal 3 58 3 3" xfId="35604" xr:uid="{00000000-0005-0000-0000-000048A80000}"/>
    <cellStyle name="Normal 3 58 4" xfId="35605" xr:uid="{00000000-0005-0000-0000-000049A80000}"/>
    <cellStyle name="Normal 3 59" xfId="3336" xr:uid="{00000000-0005-0000-0000-00004AA80000}"/>
    <cellStyle name="Normal 3 59 2" xfId="35606" xr:uid="{00000000-0005-0000-0000-00004BA80000}"/>
    <cellStyle name="Normal 3 59 2 2" xfId="35607" xr:uid="{00000000-0005-0000-0000-00004CA80000}"/>
    <cellStyle name="Normal 3 59 2 2 2" xfId="35608" xr:uid="{00000000-0005-0000-0000-00004DA80000}"/>
    <cellStyle name="Normal 3 59 2 2 3" xfId="35609" xr:uid="{00000000-0005-0000-0000-00004EA80000}"/>
    <cellStyle name="Normal 3 59 2 3" xfId="35610" xr:uid="{00000000-0005-0000-0000-00004FA80000}"/>
    <cellStyle name="Normal 3 59 2 4" xfId="35611" xr:uid="{00000000-0005-0000-0000-000050A80000}"/>
    <cellStyle name="Normal 3 59 3" xfId="35612" xr:uid="{00000000-0005-0000-0000-000051A80000}"/>
    <cellStyle name="Normal 3 59 3 2" xfId="35613" xr:uid="{00000000-0005-0000-0000-000052A80000}"/>
    <cellStyle name="Normal 3 59 3 3" xfId="35614" xr:uid="{00000000-0005-0000-0000-000053A80000}"/>
    <cellStyle name="Normal 3 59 4" xfId="35615" xr:uid="{00000000-0005-0000-0000-000054A80000}"/>
    <cellStyle name="Normal 3 6" xfId="3337" xr:uid="{00000000-0005-0000-0000-000055A80000}"/>
    <cellStyle name="Normal 3 6 10" xfId="3338" xr:uid="{00000000-0005-0000-0000-000056A80000}"/>
    <cellStyle name="Normal 3 6 10 2" xfId="35616" xr:uid="{00000000-0005-0000-0000-000057A80000}"/>
    <cellStyle name="Normal 3 6 10 2 2" xfId="35617" xr:uid="{00000000-0005-0000-0000-000058A80000}"/>
    <cellStyle name="Normal 3 6 10 2 2 2" xfId="35618" xr:uid="{00000000-0005-0000-0000-000059A80000}"/>
    <cellStyle name="Normal 3 6 10 2 2 3" xfId="35619" xr:uid="{00000000-0005-0000-0000-00005AA80000}"/>
    <cellStyle name="Normal 3 6 10 2 3" xfId="35620" xr:uid="{00000000-0005-0000-0000-00005BA80000}"/>
    <cellStyle name="Normal 3 6 10 2 4" xfId="35621" xr:uid="{00000000-0005-0000-0000-00005CA80000}"/>
    <cellStyle name="Normal 3 6 10 3" xfId="35622" xr:uid="{00000000-0005-0000-0000-00005DA80000}"/>
    <cellStyle name="Normal 3 6 10 3 2" xfId="35623" xr:uid="{00000000-0005-0000-0000-00005EA80000}"/>
    <cellStyle name="Normal 3 6 10 3 3" xfId="35624" xr:uid="{00000000-0005-0000-0000-00005FA80000}"/>
    <cellStyle name="Normal 3 6 10 4" xfId="35625" xr:uid="{00000000-0005-0000-0000-000060A80000}"/>
    <cellStyle name="Normal 3 6 11" xfId="3339" xr:uid="{00000000-0005-0000-0000-000061A80000}"/>
    <cellStyle name="Normal 3 6 11 2" xfId="35626" xr:uid="{00000000-0005-0000-0000-000062A80000}"/>
    <cellStyle name="Normal 3 6 11 2 2" xfId="35627" xr:uid="{00000000-0005-0000-0000-000063A80000}"/>
    <cellStyle name="Normal 3 6 11 2 2 2" xfId="35628" xr:uid="{00000000-0005-0000-0000-000064A80000}"/>
    <cellStyle name="Normal 3 6 11 2 2 3" xfId="35629" xr:uid="{00000000-0005-0000-0000-000065A80000}"/>
    <cellStyle name="Normal 3 6 11 2 3" xfId="35630" xr:uid="{00000000-0005-0000-0000-000066A80000}"/>
    <cellStyle name="Normal 3 6 11 2 4" xfId="35631" xr:uid="{00000000-0005-0000-0000-000067A80000}"/>
    <cellStyle name="Normal 3 6 11 3" xfId="35632" xr:uid="{00000000-0005-0000-0000-000068A80000}"/>
    <cellStyle name="Normal 3 6 11 3 2" xfId="35633" xr:uid="{00000000-0005-0000-0000-000069A80000}"/>
    <cellStyle name="Normal 3 6 11 3 3" xfId="35634" xr:uid="{00000000-0005-0000-0000-00006AA80000}"/>
    <cellStyle name="Normal 3 6 11 4" xfId="35635" xr:uid="{00000000-0005-0000-0000-00006BA80000}"/>
    <cellStyle name="Normal 3 6 12" xfId="3340" xr:uid="{00000000-0005-0000-0000-00006CA80000}"/>
    <cellStyle name="Normal 3 6 12 2" xfId="35636" xr:uid="{00000000-0005-0000-0000-00006DA80000}"/>
    <cellStyle name="Normal 3 6 12 2 2" xfId="35637" xr:uid="{00000000-0005-0000-0000-00006EA80000}"/>
    <cellStyle name="Normal 3 6 12 2 2 2" xfId="35638" xr:uid="{00000000-0005-0000-0000-00006FA80000}"/>
    <cellStyle name="Normal 3 6 12 2 2 3" xfId="35639" xr:uid="{00000000-0005-0000-0000-000070A80000}"/>
    <cellStyle name="Normal 3 6 12 2 3" xfId="35640" xr:uid="{00000000-0005-0000-0000-000071A80000}"/>
    <cellStyle name="Normal 3 6 12 2 4" xfId="35641" xr:uid="{00000000-0005-0000-0000-000072A80000}"/>
    <cellStyle name="Normal 3 6 12 3" xfId="35642" xr:uid="{00000000-0005-0000-0000-000073A80000}"/>
    <cellStyle name="Normal 3 6 12 3 2" xfId="35643" xr:uid="{00000000-0005-0000-0000-000074A80000}"/>
    <cellStyle name="Normal 3 6 12 3 3" xfId="35644" xr:uid="{00000000-0005-0000-0000-000075A80000}"/>
    <cellStyle name="Normal 3 6 12 4" xfId="35645" xr:uid="{00000000-0005-0000-0000-000076A80000}"/>
    <cellStyle name="Normal 3 6 13" xfId="3341" xr:uid="{00000000-0005-0000-0000-000077A80000}"/>
    <cellStyle name="Normal 3 6 13 2" xfId="35646" xr:uid="{00000000-0005-0000-0000-000078A80000}"/>
    <cellStyle name="Normal 3 6 13 2 2" xfId="35647" xr:uid="{00000000-0005-0000-0000-000079A80000}"/>
    <cellStyle name="Normal 3 6 13 2 2 2" xfId="35648" xr:uid="{00000000-0005-0000-0000-00007AA80000}"/>
    <cellStyle name="Normal 3 6 13 2 2 3" xfId="35649" xr:uid="{00000000-0005-0000-0000-00007BA80000}"/>
    <cellStyle name="Normal 3 6 13 2 3" xfId="35650" xr:uid="{00000000-0005-0000-0000-00007CA80000}"/>
    <cellStyle name="Normal 3 6 13 2 4" xfId="35651" xr:uid="{00000000-0005-0000-0000-00007DA80000}"/>
    <cellStyle name="Normal 3 6 13 3" xfId="35652" xr:uid="{00000000-0005-0000-0000-00007EA80000}"/>
    <cellStyle name="Normal 3 6 13 3 2" xfId="35653" xr:uid="{00000000-0005-0000-0000-00007FA80000}"/>
    <cellStyle name="Normal 3 6 13 3 3" xfId="35654" xr:uid="{00000000-0005-0000-0000-000080A80000}"/>
    <cellStyle name="Normal 3 6 13 4" xfId="35655" xr:uid="{00000000-0005-0000-0000-000081A80000}"/>
    <cellStyle name="Normal 3 6 14" xfId="3342" xr:uid="{00000000-0005-0000-0000-000082A80000}"/>
    <cellStyle name="Normal 3 6 14 2" xfId="35656" xr:uid="{00000000-0005-0000-0000-000083A80000}"/>
    <cellStyle name="Normal 3 6 14 2 2" xfId="35657" xr:uid="{00000000-0005-0000-0000-000084A80000}"/>
    <cellStyle name="Normal 3 6 14 2 2 2" xfId="35658" xr:uid="{00000000-0005-0000-0000-000085A80000}"/>
    <cellStyle name="Normal 3 6 14 2 2 3" xfId="35659" xr:uid="{00000000-0005-0000-0000-000086A80000}"/>
    <cellStyle name="Normal 3 6 14 2 3" xfId="35660" xr:uid="{00000000-0005-0000-0000-000087A80000}"/>
    <cellStyle name="Normal 3 6 14 2 4" xfId="35661" xr:uid="{00000000-0005-0000-0000-000088A80000}"/>
    <cellStyle name="Normal 3 6 14 3" xfId="35662" xr:uid="{00000000-0005-0000-0000-000089A80000}"/>
    <cellStyle name="Normal 3 6 14 3 2" xfId="35663" xr:uid="{00000000-0005-0000-0000-00008AA80000}"/>
    <cellStyle name="Normal 3 6 14 3 3" xfId="35664" xr:uid="{00000000-0005-0000-0000-00008BA80000}"/>
    <cellStyle name="Normal 3 6 14 4" xfId="35665" xr:uid="{00000000-0005-0000-0000-00008CA80000}"/>
    <cellStyle name="Normal 3 6 15" xfId="3343" xr:uid="{00000000-0005-0000-0000-00008DA80000}"/>
    <cellStyle name="Normal 3 6 15 2" xfId="35666" xr:uid="{00000000-0005-0000-0000-00008EA80000}"/>
    <cellStyle name="Normal 3 6 15 2 2" xfId="35667" xr:uid="{00000000-0005-0000-0000-00008FA80000}"/>
    <cellStyle name="Normal 3 6 15 2 2 2" xfId="35668" xr:uid="{00000000-0005-0000-0000-000090A80000}"/>
    <cellStyle name="Normal 3 6 15 2 2 3" xfId="35669" xr:uid="{00000000-0005-0000-0000-000091A80000}"/>
    <cellStyle name="Normal 3 6 15 2 3" xfId="35670" xr:uid="{00000000-0005-0000-0000-000092A80000}"/>
    <cellStyle name="Normal 3 6 15 2 4" xfId="35671" xr:uid="{00000000-0005-0000-0000-000093A80000}"/>
    <cellStyle name="Normal 3 6 15 3" xfId="35672" xr:uid="{00000000-0005-0000-0000-000094A80000}"/>
    <cellStyle name="Normal 3 6 15 3 2" xfId="35673" xr:uid="{00000000-0005-0000-0000-000095A80000}"/>
    <cellStyle name="Normal 3 6 15 3 3" xfId="35674" xr:uid="{00000000-0005-0000-0000-000096A80000}"/>
    <cellStyle name="Normal 3 6 15 4" xfId="35675" xr:uid="{00000000-0005-0000-0000-000097A80000}"/>
    <cellStyle name="Normal 3 6 16" xfId="3344" xr:uid="{00000000-0005-0000-0000-000098A80000}"/>
    <cellStyle name="Normal 3 6 16 2" xfId="35676" xr:uid="{00000000-0005-0000-0000-000099A80000}"/>
    <cellStyle name="Normal 3 6 16 2 2" xfId="35677" xr:uid="{00000000-0005-0000-0000-00009AA80000}"/>
    <cellStyle name="Normal 3 6 16 2 2 2" xfId="35678" xr:uid="{00000000-0005-0000-0000-00009BA80000}"/>
    <cellStyle name="Normal 3 6 16 2 2 3" xfId="35679" xr:uid="{00000000-0005-0000-0000-00009CA80000}"/>
    <cellStyle name="Normal 3 6 16 2 3" xfId="35680" xr:uid="{00000000-0005-0000-0000-00009DA80000}"/>
    <cellStyle name="Normal 3 6 16 2 4" xfId="35681" xr:uid="{00000000-0005-0000-0000-00009EA80000}"/>
    <cellStyle name="Normal 3 6 16 3" xfId="35682" xr:uid="{00000000-0005-0000-0000-00009FA80000}"/>
    <cellStyle name="Normal 3 6 16 3 2" xfId="35683" xr:uid="{00000000-0005-0000-0000-0000A0A80000}"/>
    <cellStyle name="Normal 3 6 16 3 3" xfId="35684" xr:uid="{00000000-0005-0000-0000-0000A1A80000}"/>
    <cellStyle name="Normal 3 6 16 4" xfId="35685" xr:uid="{00000000-0005-0000-0000-0000A2A80000}"/>
    <cellStyle name="Normal 3 6 17" xfId="3345" xr:uid="{00000000-0005-0000-0000-0000A3A80000}"/>
    <cellStyle name="Normal 3 6 17 2" xfId="35686" xr:uid="{00000000-0005-0000-0000-0000A4A80000}"/>
    <cellStyle name="Normal 3 6 17 2 2" xfId="35687" xr:uid="{00000000-0005-0000-0000-0000A5A80000}"/>
    <cellStyle name="Normal 3 6 17 2 2 2" xfId="35688" xr:uid="{00000000-0005-0000-0000-0000A6A80000}"/>
    <cellStyle name="Normal 3 6 17 2 2 3" xfId="35689" xr:uid="{00000000-0005-0000-0000-0000A7A80000}"/>
    <cellStyle name="Normal 3 6 17 2 3" xfId="35690" xr:uid="{00000000-0005-0000-0000-0000A8A80000}"/>
    <cellStyle name="Normal 3 6 17 2 4" xfId="35691" xr:uid="{00000000-0005-0000-0000-0000A9A80000}"/>
    <cellStyle name="Normal 3 6 17 3" xfId="35692" xr:uid="{00000000-0005-0000-0000-0000AAA80000}"/>
    <cellStyle name="Normal 3 6 17 3 2" xfId="35693" xr:uid="{00000000-0005-0000-0000-0000ABA80000}"/>
    <cellStyle name="Normal 3 6 17 3 3" xfId="35694" xr:uid="{00000000-0005-0000-0000-0000ACA80000}"/>
    <cellStyle name="Normal 3 6 17 4" xfId="35695" xr:uid="{00000000-0005-0000-0000-0000ADA80000}"/>
    <cellStyle name="Normal 3 6 18" xfId="3346" xr:uid="{00000000-0005-0000-0000-0000AEA80000}"/>
    <cellStyle name="Normal 3 6 18 2" xfId="35696" xr:uid="{00000000-0005-0000-0000-0000AFA80000}"/>
    <cellStyle name="Normal 3 6 18 2 2" xfId="35697" xr:uid="{00000000-0005-0000-0000-0000B0A80000}"/>
    <cellStyle name="Normal 3 6 18 2 2 2" xfId="35698" xr:uid="{00000000-0005-0000-0000-0000B1A80000}"/>
    <cellStyle name="Normal 3 6 18 2 2 3" xfId="35699" xr:uid="{00000000-0005-0000-0000-0000B2A80000}"/>
    <cellStyle name="Normal 3 6 18 2 3" xfId="35700" xr:uid="{00000000-0005-0000-0000-0000B3A80000}"/>
    <cellStyle name="Normal 3 6 18 2 4" xfId="35701" xr:uid="{00000000-0005-0000-0000-0000B4A80000}"/>
    <cellStyle name="Normal 3 6 18 3" xfId="35702" xr:uid="{00000000-0005-0000-0000-0000B5A80000}"/>
    <cellStyle name="Normal 3 6 18 3 2" xfId="35703" xr:uid="{00000000-0005-0000-0000-0000B6A80000}"/>
    <cellStyle name="Normal 3 6 18 3 3" xfId="35704" xr:uid="{00000000-0005-0000-0000-0000B7A80000}"/>
    <cellStyle name="Normal 3 6 18 4" xfId="35705" xr:uid="{00000000-0005-0000-0000-0000B8A80000}"/>
    <cellStyle name="Normal 3 6 19" xfId="3347" xr:uid="{00000000-0005-0000-0000-0000B9A80000}"/>
    <cellStyle name="Normal 3 6 19 2" xfId="35706" xr:uid="{00000000-0005-0000-0000-0000BAA80000}"/>
    <cellStyle name="Normal 3 6 19 2 2" xfId="35707" xr:uid="{00000000-0005-0000-0000-0000BBA80000}"/>
    <cellStyle name="Normal 3 6 19 2 2 2" xfId="35708" xr:uid="{00000000-0005-0000-0000-0000BCA80000}"/>
    <cellStyle name="Normal 3 6 19 2 2 3" xfId="35709" xr:uid="{00000000-0005-0000-0000-0000BDA80000}"/>
    <cellStyle name="Normal 3 6 19 2 3" xfId="35710" xr:uid="{00000000-0005-0000-0000-0000BEA80000}"/>
    <cellStyle name="Normal 3 6 19 2 4" xfId="35711" xr:uid="{00000000-0005-0000-0000-0000BFA80000}"/>
    <cellStyle name="Normal 3 6 19 3" xfId="35712" xr:uid="{00000000-0005-0000-0000-0000C0A80000}"/>
    <cellStyle name="Normal 3 6 19 3 2" xfId="35713" xr:uid="{00000000-0005-0000-0000-0000C1A80000}"/>
    <cellStyle name="Normal 3 6 19 3 3" xfId="35714" xr:uid="{00000000-0005-0000-0000-0000C2A80000}"/>
    <cellStyle name="Normal 3 6 19 4" xfId="35715" xr:uid="{00000000-0005-0000-0000-0000C3A80000}"/>
    <cellStyle name="Normal 3 6 2" xfId="3348" xr:uid="{00000000-0005-0000-0000-0000C4A80000}"/>
    <cellStyle name="Normal 3 6 2 2" xfId="35716" xr:uid="{00000000-0005-0000-0000-0000C5A80000}"/>
    <cellStyle name="Normal 3 6 2 2 2" xfId="35717" xr:uid="{00000000-0005-0000-0000-0000C6A80000}"/>
    <cellStyle name="Normal 3 6 2 2 2 2" xfId="35718" xr:uid="{00000000-0005-0000-0000-0000C7A80000}"/>
    <cellStyle name="Normal 3 6 2 2 2 3" xfId="35719" xr:uid="{00000000-0005-0000-0000-0000C8A80000}"/>
    <cellStyle name="Normal 3 6 2 2 3" xfId="35720" xr:uid="{00000000-0005-0000-0000-0000C9A80000}"/>
    <cellStyle name="Normal 3 6 2 2 4" xfId="35721" xr:uid="{00000000-0005-0000-0000-0000CAA80000}"/>
    <cellStyle name="Normal 3 6 2 3" xfId="35722" xr:uid="{00000000-0005-0000-0000-0000CBA80000}"/>
    <cellStyle name="Normal 3 6 2 3 2" xfId="35723" xr:uid="{00000000-0005-0000-0000-0000CCA80000}"/>
    <cellStyle name="Normal 3 6 2 3 3" xfId="35724" xr:uid="{00000000-0005-0000-0000-0000CDA80000}"/>
    <cellStyle name="Normal 3 6 2 4" xfId="35725" xr:uid="{00000000-0005-0000-0000-0000CEA80000}"/>
    <cellStyle name="Normal 3 6 2 5" xfId="35726" xr:uid="{00000000-0005-0000-0000-0000CFA80000}"/>
    <cellStyle name="Normal 3 6 20" xfId="3349" xr:uid="{00000000-0005-0000-0000-0000D0A80000}"/>
    <cellStyle name="Normal 3 6 20 2" xfId="35727" xr:uid="{00000000-0005-0000-0000-0000D1A80000}"/>
    <cellStyle name="Normal 3 6 20 2 2" xfId="35728" xr:uid="{00000000-0005-0000-0000-0000D2A80000}"/>
    <cellStyle name="Normal 3 6 20 2 2 2" xfId="35729" xr:uid="{00000000-0005-0000-0000-0000D3A80000}"/>
    <cellStyle name="Normal 3 6 20 2 2 3" xfId="35730" xr:uid="{00000000-0005-0000-0000-0000D4A80000}"/>
    <cellStyle name="Normal 3 6 20 2 3" xfId="35731" xr:uid="{00000000-0005-0000-0000-0000D5A80000}"/>
    <cellStyle name="Normal 3 6 20 2 4" xfId="35732" xr:uid="{00000000-0005-0000-0000-0000D6A80000}"/>
    <cellStyle name="Normal 3 6 20 3" xfId="35733" xr:uid="{00000000-0005-0000-0000-0000D7A80000}"/>
    <cellStyle name="Normal 3 6 20 3 2" xfId="35734" xr:uid="{00000000-0005-0000-0000-0000D8A80000}"/>
    <cellStyle name="Normal 3 6 20 3 3" xfId="35735" xr:uid="{00000000-0005-0000-0000-0000D9A80000}"/>
    <cellStyle name="Normal 3 6 20 4" xfId="35736" xr:uid="{00000000-0005-0000-0000-0000DAA80000}"/>
    <cellStyle name="Normal 3 6 21" xfId="3350" xr:uid="{00000000-0005-0000-0000-0000DBA80000}"/>
    <cellStyle name="Normal 3 6 21 2" xfId="35737" xr:uid="{00000000-0005-0000-0000-0000DCA80000}"/>
    <cellStyle name="Normal 3 6 21 2 2" xfId="35738" xr:uid="{00000000-0005-0000-0000-0000DDA80000}"/>
    <cellStyle name="Normal 3 6 21 2 2 2" xfId="35739" xr:uid="{00000000-0005-0000-0000-0000DEA80000}"/>
    <cellStyle name="Normal 3 6 21 2 2 3" xfId="35740" xr:uid="{00000000-0005-0000-0000-0000DFA80000}"/>
    <cellStyle name="Normal 3 6 21 2 3" xfId="35741" xr:uid="{00000000-0005-0000-0000-0000E0A80000}"/>
    <cellStyle name="Normal 3 6 21 2 4" xfId="35742" xr:uid="{00000000-0005-0000-0000-0000E1A80000}"/>
    <cellStyle name="Normal 3 6 21 3" xfId="35743" xr:uid="{00000000-0005-0000-0000-0000E2A80000}"/>
    <cellStyle name="Normal 3 6 21 3 2" xfId="35744" xr:uid="{00000000-0005-0000-0000-0000E3A80000}"/>
    <cellStyle name="Normal 3 6 21 3 3" xfId="35745" xr:uid="{00000000-0005-0000-0000-0000E4A80000}"/>
    <cellStyle name="Normal 3 6 21 4" xfId="35746" xr:uid="{00000000-0005-0000-0000-0000E5A80000}"/>
    <cellStyle name="Normal 3 6 22" xfId="3351" xr:uid="{00000000-0005-0000-0000-0000E6A80000}"/>
    <cellStyle name="Normal 3 6 22 2" xfId="35747" xr:uid="{00000000-0005-0000-0000-0000E7A80000}"/>
    <cellStyle name="Normal 3 6 22 2 2" xfId="35748" xr:uid="{00000000-0005-0000-0000-0000E8A80000}"/>
    <cellStyle name="Normal 3 6 22 2 2 2" xfId="35749" xr:uid="{00000000-0005-0000-0000-0000E9A80000}"/>
    <cellStyle name="Normal 3 6 22 2 2 3" xfId="35750" xr:uid="{00000000-0005-0000-0000-0000EAA80000}"/>
    <cellStyle name="Normal 3 6 22 2 3" xfId="35751" xr:uid="{00000000-0005-0000-0000-0000EBA80000}"/>
    <cellStyle name="Normal 3 6 22 2 4" xfId="35752" xr:uid="{00000000-0005-0000-0000-0000ECA80000}"/>
    <cellStyle name="Normal 3 6 22 3" xfId="35753" xr:uid="{00000000-0005-0000-0000-0000EDA80000}"/>
    <cellStyle name="Normal 3 6 22 3 2" xfId="35754" xr:uid="{00000000-0005-0000-0000-0000EEA80000}"/>
    <cellStyle name="Normal 3 6 22 3 3" xfId="35755" xr:uid="{00000000-0005-0000-0000-0000EFA80000}"/>
    <cellStyle name="Normal 3 6 22 4" xfId="35756" xr:uid="{00000000-0005-0000-0000-0000F0A80000}"/>
    <cellStyle name="Normal 3 6 23" xfId="3352" xr:uid="{00000000-0005-0000-0000-0000F1A80000}"/>
    <cellStyle name="Normal 3 6 23 2" xfId="35757" xr:uid="{00000000-0005-0000-0000-0000F2A80000}"/>
    <cellStyle name="Normal 3 6 23 2 2" xfId="35758" xr:uid="{00000000-0005-0000-0000-0000F3A80000}"/>
    <cellStyle name="Normal 3 6 23 2 2 2" xfId="35759" xr:uid="{00000000-0005-0000-0000-0000F4A80000}"/>
    <cellStyle name="Normal 3 6 23 2 2 3" xfId="35760" xr:uid="{00000000-0005-0000-0000-0000F5A80000}"/>
    <cellStyle name="Normal 3 6 23 2 3" xfId="35761" xr:uid="{00000000-0005-0000-0000-0000F6A80000}"/>
    <cellStyle name="Normal 3 6 23 2 4" xfId="35762" xr:uid="{00000000-0005-0000-0000-0000F7A80000}"/>
    <cellStyle name="Normal 3 6 23 3" xfId="35763" xr:uid="{00000000-0005-0000-0000-0000F8A80000}"/>
    <cellStyle name="Normal 3 6 23 3 2" xfId="35764" xr:uid="{00000000-0005-0000-0000-0000F9A80000}"/>
    <cellStyle name="Normal 3 6 23 3 3" xfId="35765" xr:uid="{00000000-0005-0000-0000-0000FAA80000}"/>
    <cellStyle name="Normal 3 6 23 4" xfId="35766" xr:uid="{00000000-0005-0000-0000-0000FBA80000}"/>
    <cellStyle name="Normal 3 6 24" xfId="35767" xr:uid="{00000000-0005-0000-0000-0000FCA80000}"/>
    <cellStyle name="Normal 3 6 24 2" xfId="35768" xr:uid="{00000000-0005-0000-0000-0000FDA80000}"/>
    <cellStyle name="Normal 3 6 24 2 2" xfId="35769" xr:uid="{00000000-0005-0000-0000-0000FEA80000}"/>
    <cellStyle name="Normal 3 6 24 2 3" xfId="35770" xr:uid="{00000000-0005-0000-0000-0000FFA80000}"/>
    <cellStyle name="Normal 3 6 24 3" xfId="35771" xr:uid="{00000000-0005-0000-0000-000000A90000}"/>
    <cellStyle name="Normal 3 6 24 4" xfId="35772" xr:uid="{00000000-0005-0000-0000-000001A90000}"/>
    <cellStyle name="Normal 3 6 25" xfId="35773" xr:uid="{00000000-0005-0000-0000-000002A90000}"/>
    <cellStyle name="Normal 3 6 25 2" xfId="35774" xr:uid="{00000000-0005-0000-0000-000003A90000}"/>
    <cellStyle name="Normal 3 6 25 3" xfId="35775" xr:uid="{00000000-0005-0000-0000-000004A90000}"/>
    <cellStyle name="Normal 3 6 26" xfId="35776" xr:uid="{00000000-0005-0000-0000-000005A90000}"/>
    <cellStyle name="Normal 3 6 27" xfId="35777" xr:uid="{00000000-0005-0000-0000-000006A90000}"/>
    <cellStyle name="Normal 3 6 3" xfId="3353" xr:uid="{00000000-0005-0000-0000-000007A90000}"/>
    <cellStyle name="Normal 3 6 3 2" xfId="35778" xr:uid="{00000000-0005-0000-0000-000008A90000}"/>
    <cellStyle name="Normal 3 6 3 2 2" xfId="35779" xr:uid="{00000000-0005-0000-0000-000009A90000}"/>
    <cellStyle name="Normal 3 6 3 2 2 2" xfId="35780" xr:uid="{00000000-0005-0000-0000-00000AA90000}"/>
    <cellStyle name="Normal 3 6 3 2 2 3" xfId="35781" xr:uid="{00000000-0005-0000-0000-00000BA90000}"/>
    <cellStyle name="Normal 3 6 3 2 3" xfId="35782" xr:uid="{00000000-0005-0000-0000-00000CA90000}"/>
    <cellStyle name="Normal 3 6 3 2 4" xfId="35783" xr:uid="{00000000-0005-0000-0000-00000DA90000}"/>
    <cellStyle name="Normal 3 6 3 3" xfId="35784" xr:uid="{00000000-0005-0000-0000-00000EA90000}"/>
    <cellStyle name="Normal 3 6 3 3 2" xfId="35785" xr:uid="{00000000-0005-0000-0000-00000FA90000}"/>
    <cellStyle name="Normal 3 6 3 3 3" xfId="35786" xr:uid="{00000000-0005-0000-0000-000010A90000}"/>
    <cellStyle name="Normal 3 6 3 4" xfId="35787" xr:uid="{00000000-0005-0000-0000-000011A90000}"/>
    <cellStyle name="Normal 3 6 4" xfId="3354" xr:uid="{00000000-0005-0000-0000-000012A90000}"/>
    <cellStyle name="Normal 3 6 4 2" xfId="35788" xr:uid="{00000000-0005-0000-0000-000013A90000}"/>
    <cellStyle name="Normal 3 6 4 2 2" xfId="35789" xr:uid="{00000000-0005-0000-0000-000014A90000}"/>
    <cellStyle name="Normal 3 6 4 2 2 2" xfId="35790" xr:uid="{00000000-0005-0000-0000-000015A90000}"/>
    <cellStyle name="Normal 3 6 4 2 2 3" xfId="35791" xr:uid="{00000000-0005-0000-0000-000016A90000}"/>
    <cellStyle name="Normal 3 6 4 2 3" xfId="35792" xr:uid="{00000000-0005-0000-0000-000017A90000}"/>
    <cellStyle name="Normal 3 6 4 2 4" xfId="35793" xr:uid="{00000000-0005-0000-0000-000018A90000}"/>
    <cellStyle name="Normal 3 6 4 3" xfId="35794" xr:uid="{00000000-0005-0000-0000-000019A90000}"/>
    <cellStyle name="Normal 3 6 4 3 2" xfId="35795" xr:uid="{00000000-0005-0000-0000-00001AA90000}"/>
    <cellStyle name="Normal 3 6 4 3 3" xfId="35796" xr:uid="{00000000-0005-0000-0000-00001BA90000}"/>
    <cellStyle name="Normal 3 6 4 4" xfId="35797" xr:uid="{00000000-0005-0000-0000-00001CA90000}"/>
    <cellStyle name="Normal 3 6 5" xfId="3355" xr:uid="{00000000-0005-0000-0000-00001DA90000}"/>
    <cellStyle name="Normal 3 6 5 2" xfId="35798" xr:uid="{00000000-0005-0000-0000-00001EA90000}"/>
    <cellStyle name="Normal 3 6 5 2 2" xfId="35799" xr:uid="{00000000-0005-0000-0000-00001FA90000}"/>
    <cellStyle name="Normal 3 6 5 2 2 2" xfId="35800" xr:uid="{00000000-0005-0000-0000-000020A90000}"/>
    <cellStyle name="Normal 3 6 5 2 2 3" xfId="35801" xr:uid="{00000000-0005-0000-0000-000021A90000}"/>
    <cellStyle name="Normal 3 6 5 2 3" xfId="35802" xr:uid="{00000000-0005-0000-0000-000022A90000}"/>
    <cellStyle name="Normal 3 6 5 2 4" xfId="35803" xr:uid="{00000000-0005-0000-0000-000023A90000}"/>
    <cellStyle name="Normal 3 6 5 3" xfId="35804" xr:uid="{00000000-0005-0000-0000-000024A90000}"/>
    <cellStyle name="Normal 3 6 5 3 2" xfId="35805" xr:uid="{00000000-0005-0000-0000-000025A90000}"/>
    <cellStyle name="Normal 3 6 5 3 3" xfId="35806" xr:uid="{00000000-0005-0000-0000-000026A90000}"/>
    <cellStyle name="Normal 3 6 5 4" xfId="35807" xr:uid="{00000000-0005-0000-0000-000027A90000}"/>
    <cellStyle name="Normal 3 6 6" xfId="3356" xr:uid="{00000000-0005-0000-0000-000028A90000}"/>
    <cellStyle name="Normal 3 6 6 2" xfId="35808" xr:uid="{00000000-0005-0000-0000-000029A90000}"/>
    <cellStyle name="Normal 3 6 6 2 2" xfId="35809" xr:uid="{00000000-0005-0000-0000-00002AA90000}"/>
    <cellStyle name="Normal 3 6 6 2 2 2" xfId="35810" xr:uid="{00000000-0005-0000-0000-00002BA90000}"/>
    <cellStyle name="Normal 3 6 6 2 2 3" xfId="35811" xr:uid="{00000000-0005-0000-0000-00002CA90000}"/>
    <cellStyle name="Normal 3 6 6 2 3" xfId="35812" xr:uid="{00000000-0005-0000-0000-00002DA90000}"/>
    <cellStyle name="Normal 3 6 6 2 4" xfId="35813" xr:uid="{00000000-0005-0000-0000-00002EA90000}"/>
    <cellStyle name="Normal 3 6 6 3" xfId="35814" xr:uid="{00000000-0005-0000-0000-00002FA90000}"/>
    <cellStyle name="Normal 3 6 6 3 2" xfId="35815" xr:uid="{00000000-0005-0000-0000-000030A90000}"/>
    <cellStyle name="Normal 3 6 6 3 3" xfId="35816" xr:uid="{00000000-0005-0000-0000-000031A90000}"/>
    <cellStyle name="Normal 3 6 6 4" xfId="35817" xr:uid="{00000000-0005-0000-0000-000032A90000}"/>
    <cellStyle name="Normal 3 6 7" xfId="3357" xr:uid="{00000000-0005-0000-0000-000033A90000}"/>
    <cellStyle name="Normal 3 6 7 2" xfId="35818" xr:uid="{00000000-0005-0000-0000-000034A90000}"/>
    <cellStyle name="Normal 3 6 7 2 2" xfId="35819" xr:uid="{00000000-0005-0000-0000-000035A90000}"/>
    <cellStyle name="Normal 3 6 7 2 2 2" xfId="35820" xr:uid="{00000000-0005-0000-0000-000036A90000}"/>
    <cellStyle name="Normal 3 6 7 2 2 3" xfId="35821" xr:uid="{00000000-0005-0000-0000-000037A90000}"/>
    <cellStyle name="Normal 3 6 7 2 3" xfId="35822" xr:uid="{00000000-0005-0000-0000-000038A90000}"/>
    <cellStyle name="Normal 3 6 7 2 4" xfId="35823" xr:uid="{00000000-0005-0000-0000-000039A90000}"/>
    <cellStyle name="Normal 3 6 7 3" xfId="35824" xr:uid="{00000000-0005-0000-0000-00003AA90000}"/>
    <cellStyle name="Normal 3 6 7 3 2" xfId="35825" xr:uid="{00000000-0005-0000-0000-00003BA90000}"/>
    <cellStyle name="Normal 3 6 7 3 3" xfId="35826" xr:uid="{00000000-0005-0000-0000-00003CA90000}"/>
    <cellStyle name="Normal 3 6 7 4" xfId="35827" xr:uid="{00000000-0005-0000-0000-00003DA90000}"/>
    <cellStyle name="Normal 3 6 8" xfId="3358" xr:uid="{00000000-0005-0000-0000-00003EA90000}"/>
    <cellStyle name="Normal 3 6 8 2" xfId="35828" xr:uid="{00000000-0005-0000-0000-00003FA90000}"/>
    <cellStyle name="Normal 3 6 8 2 2" xfId="35829" xr:uid="{00000000-0005-0000-0000-000040A90000}"/>
    <cellStyle name="Normal 3 6 8 2 2 2" xfId="35830" xr:uid="{00000000-0005-0000-0000-000041A90000}"/>
    <cellStyle name="Normal 3 6 8 2 2 3" xfId="35831" xr:uid="{00000000-0005-0000-0000-000042A90000}"/>
    <cellStyle name="Normal 3 6 8 2 3" xfId="35832" xr:uid="{00000000-0005-0000-0000-000043A90000}"/>
    <cellStyle name="Normal 3 6 8 2 4" xfId="35833" xr:uid="{00000000-0005-0000-0000-000044A90000}"/>
    <cellStyle name="Normal 3 6 8 3" xfId="35834" xr:uid="{00000000-0005-0000-0000-000045A90000}"/>
    <cellStyle name="Normal 3 6 8 3 2" xfId="35835" xr:uid="{00000000-0005-0000-0000-000046A90000}"/>
    <cellStyle name="Normal 3 6 8 3 3" xfId="35836" xr:uid="{00000000-0005-0000-0000-000047A90000}"/>
    <cellStyle name="Normal 3 6 8 4" xfId="35837" xr:uid="{00000000-0005-0000-0000-000048A90000}"/>
    <cellStyle name="Normal 3 6 9" xfId="3359" xr:uid="{00000000-0005-0000-0000-000049A90000}"/>
    <cellStyle name="Normal 3 6 9 2" xfId="35838" xr:uid="{00000000-0005-0000-0000-00004AA90000}"/>
    <cellStyle name="Normal 3 6 9 2 2" xfId="35839" xr:uid="{00000000-0005-0000-0000-00004BA90000}"/>
    <cellStyle name="Normal 3 6 9 2 2 2" xfId="35840" xr:uid="{00000000-0005-0000-0000-00004CA90000}"/>
    <cellStyle name="Normal 3 6 9 2 2 3" xfId="35841" xr:uid="{00000000-0005-0000-0000-00004DA90000}"/>
    <cellStyle name="Normal 3 6 9 2 3" xfId="35842" xr:uid="{00000000-0005-0000-0000-00004EA90000}"/>
    <cellStyle name="Normal 3 6 9 2 4" xfId="35843" xr:uid="{00000000-0005-0000-0000-00004FA90000}"/>
    <cellStyle name="Normal 3 6 9 3" xfId="35844" xr:uid="{00000000-0005-0000-0000-000050A90000}"/>
    <cellStyle name="Normal 3 6 9 3 2" xfId="35845" xr:uid="{00000000-0005-0000-0000-000051A90000}"/>
    <cellStyle name="Normal 3 6 9 3 3" xfId="35846" xr:uid="{00000000-0005-0000-0000-000052A90000}"/>
    <cellStyle name="Normal 3 6 9 4" xfId="35847" xr:uid="{00000000-0005-0000-0000-000053A90000}"/>
    <cellStyle name="Normal 3 60" xfId="3360" xr:uid="{00000000-0005-0000-0000-000054A90000}"/>
    <cellStyle name="Normal 3 60 2" xfId="35848" xr:uid="{00000000-0005-0000-0000-000055A90000}"/>
    <cellStyle name="Normal 3 60 2 2" xfId="35849" xr:uid="{00000000-0005-0000-0000-000056A90000}"/>
    <cellStyle name="Normal 3 60 2 2 2" xfId="35850" xr:uid="{00000000-0005-0000-0000-000057A90000}"/>
    <cellStyle name="Normal 3 60 2 2 3" xfId="35851" xr:uid="{00000000-0005-0000-0000-000058A90000}"/>
    <cellStyle name="Normal 3 60 2 3" xfId="35852" xr:uid="{00000000-0005-0000-0000-000059A90000}"/>
    <cellStyle name="Normal 3 60 2 4" xfId="35853" xr:uid="{00000000-0005-0000-0000-00005AA90000}"/>
    <cellStyle name="Normal 3 60 3" xfId="35854" xr:uid="{00000000-0005-0000-0000-00005BA90000}"/>
    <cellStyle name="Normal 3 60 3 2" xfId="35855" xr:uid="{00000000-0005-0000-0000-00005CA90000}"/>
    <cellStyle name="Normal 3 60 3 3" xfId="35856" xr:uid="{00000000-0005-0000-0000-00005DA90000}"/>
    <cellStyle name="Normal 3 60 4" xfId="35857" xr:uid="{00000000-0005-0000-0000-00005EA90000}"/>
    <cellStyle name="Normal 3 61" xfId="3361" xr:uid="{00000000-0005-0000-0000-00005FA90000}"/>
    <cellStyle name="Normal 3 61 2" xfId="35858" xr:uid="{00000000-0005-0000-0000-000060A90000}"/>
    <cellStyle name="Normal 3 61 2 2" xfId="35859" xr:uid="{00000000-0005-0000-0000-000061A90000}"/>
    <cellStyle name="Normal 3 61 2 2 2" xfId="35860" xr:uid="{00000000-0005-0000-0000-000062A90000}"/>
    <cellStyle name="Normal 3 61 2 2 3" xfId="35861" xr:uid="{00000000-0005-0000-0000-000063A90000}"/>
    <cellStyle name="Normal 3 61 2 3" xfId="35862" xr:uid="{00000000-0005-0000-0000-000064A90000}"/>
    <cellStyle name="Normal 3 61 2 4" xfId="35863" xr:uid="{00000000-0005-0000-0000-000065A90000}"/>
    <cellStyle name="Normal 3 61 3" xfId="35864" xr:uid="{00000000-0005-0000-0000-000066A90000}"/>
    <cellStyle name="Normal 3 61 3 2" xfId="35865" xr:uid="{00000000-0005-0000-0000-000067A90000}"/>
    <cellStyle name="Normal 3 61 3 3" xfId="35866" xr:uid="{00000000-0005-0000-0000-000068A90000}"/>
    <cellStyle name="Normal 3 61 4" xfId="35867" xr:uid="{00000000-0005-0000-0000-000069A90000}"/>
    <cellStyle name="Normal 3 62" xfId="3362" xr:uid="{00000000-0005-0000-0000-00006AA90000}"/>
    <cellStyle name="Normal 3 62 2" xfId="35868" xr:uid="{00000000-0005-0000-0000-00006BA90000}"/>
    <cellStyle name="Normal 3 62 2 2" xfId="35869" xr:uid="{00000000-0005-0000-0000-00006CA90000}"/>
    <cellStyle name="Normal 3 62 2 2 2" xfId="35870" xr:uid="{00000000-0005-0000-0000-00006DA90000}"/>
    <cellStyle name="Normal 3 62 2 2 3" xfId="35871" xr:uid="{00000000-0005-0000-0000-00006EA90000}"/>
    <cellStyle name="Normal 3 62 2 3" xfId="35872" xr:uid="{00000000-0005-0000-0000-00006FA90000}"/>
    <cellStyle name="Normal 3 62 2 4" xfId="35873" xr:uid="{00000000-0005-0000-0000-000070A90000}"/>
    <cellStyle name="Normal 3 62 3" xfId="35874" xr:uid="{00000000-0005-0000-0000-000071A90000}"/>
    <cellStyle name="Normal 3 62 3 2" xfId="35875" xr:uid="{00000000-0005-0000-0000-000072A90000}"/>
    <cellStyle name="Normal 3 62 3 3" xfId="35876" xr:uid="{00000000-0005-0000-0000-000073A90000}"/>
    <cellStyle name="Normal 3 62 4" xfId="35877" xr:uid="{00000000-0005-0000-0000-000074A90000}"/>
    <cellStyle name="Normal 3 63" xfId="3363" xr:uid="{00000000-0005-0000-0000-000075A90000}"/>
    <cellStyle name="Normal 3 63 2" xfId="35878" xr:uid="{00000000-0005-0000-0000-000076A90000}"/>
    <cellStyle name="Normal 3 63 2 2" xfId="35879" xr:uid="{00000000-0005-0000-0000-000077A90000}"/>
    <cellStyle name="Normal 3 63 2 2 2" xfId="35880" xr:uid="{00000000-0005-0000-0000-000078A90000}"/>
    <cellStyle name="Normal 3 63 2 2 3" xfId="35881" xr:uid="{00000000-0005-0000-0000-000079A90000}"/>
    <cellStyle name="Normal 3 63 2 3" xfId="35882" xr:uid="{00000000-0005-0000-0000-00007AA90000}"/>
    <cellStyle name="Normal 3 63 2 4" xfId="35883" xr:uid="{00000000-0005-0000-0000-00007BA90000}"/>
    <cellStyle name="Normal 3 63 3" xfId="35884" xr:uid="{00000000-0005-0000-0000-00007CA90000}"/>
    <cellStyle name="Normal 3 63 3 2" xfId="35885" xr:uid="{00000000-0005-0000-0000-00007DA90000}"/>
    <cellStyle name="Normal 3 63 3 3" xfId="35886" xr:uid="{00000000-0005-0000-0000-00007EA90000}"/>
    <cellStyle name="Normal 3 63 4" xfId="35887" xr:uid="{00000000-0005-0000-0000-00007FA90000}"/>
    <cellStyle name="Normal 3 64" xfId="3364" xr:uid="{00000000-0005-0000-0000-000080A90000}"/>
    <cellStyle name="Normal 3 64 2" xfId="35888" xr:uid="{00000000-0005-0000-0000-000081A90000}"/>
    <cellStyle name="Normal 3 64 2 2" xfId="35889" xr:uid="{00000000-0005-0000-0000-000082A90000}"/>
    <cellStyle name="Normal 3 64 2 2 2" xfId="35890" xr:uid="{00000000-0005-0000-0000-000083A90000}"/>
    <cellStyle name="Normal 3 64 2 2 3" xfId="35891" xr:uid="{00000000-0005-0000-0000-000084A90000}"/>
    <cellStyle name="Normal 3 64 2 3" xfId="35892" xr:uid="{00000000-0005-0000-0000-000085A90000}"/>
    <cellStyle name="Normal 3 64 2 4" xfId="35893" xr:uid="{00000000-0005-0000-0000-000086A90000}"/>
    <cellStyle name="Normal 3 64 3" xfId="35894" xr:uid="{00000000-0005-0000-0000-000087A90000}"/>
    <cellStyle name="Normal 3 64 3 2" xfId="35895" xr:uid="{00000000-0005-0000-0000-000088A90000}"/>
    <cellStyle name="Normal 3 64 3 3" xfId="35896" xr:uid="{00000000-0005-0000-0000-000089A90000}"/>
    <cellStyle name="Normal 3 64 4" xfId="35897" xr:uid="{00000000-0005-0000-0000-00008AA90000}"/>
    <cellStyle name="Normal 3 65" xfId="3365" xr:uid="{00000000-0005-0000-0000-00008BA90000}"/>
    <cellStyle name="Normal 3 65 2" xfId="35898" xr:uid="{00000000-0005-0000-0000-00008CA90000}"/>
    <cellStyle name="Normal 3 65 2 2" xfId="35899" xr:uid="{00000000-0005-0000-0000-00008DA90000}"/>
    <cellStyle name="Normal 3 65 2 2 2" xfId="35900" xr:uid="{00000000-0005-0000-0000-00008EA90000}"/>
    <cellStyle name="Normal 3 65 2 2 3" xfId="35901" xr:uid="{00000000-0005-0000-0000-00008FA90000}"/>
    <cellStyle name="Normal 3 65 2 3" xfId="35902" xr:uid="{00000000-0005-0000-0000-000090A90000}"/>
    <cellStyle name="Normal 3 65 2 4" xfId="35903" xr:uid="{00000000-0005-0000-0000-000091A90000}"/>
    <cellStyle name="Normal 3 65 3" xfId="35904" xr:uid="{00000000-0005-0000-0000-000092A90000}"/>
    <cellStyle name="Normal 3 65 3 2" xfId="35905" xr:uid="{00000000-0005-0000-0000-000093A90000}"/>
    <cellStyle name="Normal 3 65 3 3" xfId="35906" xr:uid="{00000000-0005-0000-0000-000094A90000}"/>
    <cellStyle name="Normal 3 65 4" xfId="35907" xr:uid="{00000000-0005-0000-0000-000095A90000}"/>
    <cellStyle name="Normal 3 66" xfId="4944" xr:uid="{00000000-0005-0000-0000-000096A90000}"/>
    <cellStyle name="Normal 3 66 2" xfId="35908" xr:uid="{00000000-0005-0000-0000-000097A90000}"/>
    <cellStyle name="Normal 3 66 2 2" xfId="35909" xr:uid="{00000000-0005-0000-0000-000098A90000}"/>
    <cellStyle name="Normal 3 66 2 3" xfId="35910" xr:uid="{00000000-0005-0000-0000-000099A90000}"/>
    <cellStyle name="Normal 3 66 2 4" xfId="59841" xr:uid="{00000000-0005-0000-0000-00009AA90000}"/>
    <cellStyle name="Normal 3 66 3" xfId="35911" xr:uid="{00000000-0005-0000-0000-00009BA90000}"/>
    <cellStyle name="Normal 3 66 4" xfId="59842" xr:uid="{00000000-0005-0000-0000-00009CA90000}"/>
    <cellStyle name="Normal 3 66 5" xfId="59843" xr:uid="{00000000-0005-0000-0000-00009DA90000}"/>
    <cellStyle name="Normal 3 66 6" xfId="59844" xr:uid="{00000000-0005-0000-0000-00009EA90000}"/>
    <cellStyle name="Normal 3 67" xfId="4950" xr:uid="{00000000-0005-0000-0000-00009FA90000}"/>
    <cellStyle name="Normal 3 67 2" xfId="35912" xr:uid="{00000000-0005-0000-0000-0000A0A90000}"/>
    <cellStyle name="Normal 3 67 2 2" xfId="35913" xr:uid="{00000000-0005-0000-0000-0000A1A90000}"/>
    <cellStyle name="Normal 3 67 2 2 2" xfId="35914" xr:uid="{00000000-0005-0000-0000-0000A2A90000}"/>
    <cellStyle name="Normal 3 67 2 2 2 2" xfId="35915" xr:uid="{00000000-0005-0000-0000-0000A3A90000}"/>
    <cellStyle name="Normal 3 67 2 2 3" xfId="35916" xr:uid="{00000000-0005-0000-0000-0000A4A90000}"/>
    <cellStyle name="Normal 3 67 2 3" xfId="35917" xr:uid="{00000000-0005-0000-0000-0000A5A90000}"/>
    <cellStyle name="Normal 3 67 2 3 2" xfId="35918" xr:uid="{00000000-0005-0000-0000-0000A6A90000}"/>
    <cellStyle name="Normal 3 67 2 4" xfId="35919" xr:uid="{00000000-0005-0000-0000-0000A7A90000}"/>
    <cellStyle name="Normal 3 67 2 5" xfId="35920" xr:uid="{00000000-0005-0000-0000-0000A8A90000}"/>
    <cellStyle name="Normal 3 67 3" xfId="35921" xr:uid="{00000000-0005-0000-0000-0000A9A90000}"/>
    <cellStyle name="Normal 3 67 3 2" xfId="35922" xr:uid="{00000000-0005-0000-0000-0000AAA90000}"/>
    <cellStyle name="Normal 3 67 3 3" xfId="35923" xr:uid="{00000000-0005-0000-0000-0000ABA90000}"/>
    <cellStyle name="Normal 3 67 3 3 2" xfId="35924" xr:uid="{00000000-0005-0000-0000-0000ACA90000}"/>
    <cellStyle name="Normal 3 67 3 4" xfId="35925" xr:uid="{00000000-0005-0000-0000-0000ADA90000}"/>
    <cellStyle name="Normal 3 67 4" xfId="35926" xr:uid="{00000000-0005-0000-0000-0000AEA90000}"/>
    <cellStyle name="Normal 3 67 4 2" xfId="35927" xr:uid="{00000000-0005-0000-0000-0000AFA90000}"/>
    <cellStyle name="Normal 3 67 4 2 2" xfId="35928" xr:uid="{00000000-0005-0000-0000-0000B0A90000}"/>
    <cellStyle name="Normal 3 67 4 3" xfId="35929" xr:uid="{00000000-0005-0000-0000-0000B1A90000}"/>
    <cellStyle name="Normal 3 67 5" xfId="35930" xr:uid="{00000000-0005-0000-0000-0000B2A90000}"/>
    <cellStyle name="Normal 3 68" xfId="4942" xr:uid="{00000000-0005-0000-0000-0000B3A90000}"/>
    <cellStyle name="Normal 3 68 2" xfId="35931" xr:uid="{00000000-0005-0000-0000-0000B4A90000}"/>
    <cellStyle name="Normal 3 68 2 2" xfId="35932" xr:uid="{00000000-0005-0000-0000-0000B5A90000}"/>
    <cellStyle name="Normal 3 68 3" xfId="35933" xr:uid="{00000000-0005-0000-0000-0000B6A90000}"/>
    <cellStyle name="Normal 3 69" xfId="4953" xr:uid="{00000000-0005-0000-0000-0000B7A90000}"/>
    <cellStyle name="Normal 3 69 2" xfId="35934" xr:uid="{00000000-0005-0000-0000-0000B8A90000}"/>
    <cellStyle name="Normal 3 69 2 2" xfId="35935" xr:uid="{00000000-0005-0000-0000-0000B9A90000}"/>
    <cellStyle name="Normal 3 69 2 3" xfId="54220" xr:uid="{00000000-0005-0000-0000-0000BAA90000}"/>
    <cellStyle name="Normal 3 69 3" xfId="35936" xr:uid="{00000000-0005-0000-0000-0000BBA90000}"/>
    <cellStyle name="Normal 3 69 4" xfId="54221" xr:uid="{00000000-0005-0000-0000-0000BCA90000}"/>
    <cellStyle name="Normal 3 7" xfId="3366" xr:uid="{00000000-0005-0000-0000-0000BDA90000}"/>
    <cellStyle name="Normal 3 7 10" xfId="3367" xr:uid="{00000000-0005-0000-0000-0000BEA90000}"/>
    <cellStyle name="Normal 3 7 10 2" xfId="35937" xr:uid="{00000000-0005-0000-0000-0000BFA90000}"/>
    <cellStyle name="Normal 3 7 10 2 2" xfId="35938" xr:uid="{00000000-0005-0000-0000-0000C0A90000}"/>
    <cellStyle name="Normal 3 7 10 2 2 2" xfId="35939" xr:uid="{00000000-0005-0000-0000-0000C1A90000}"/>
    <cellStyle name="Normal 3 7 10 2 2 3" xfId="35940" xr:uid="{00000000-0005-0000-0000-0000C2A90000}"/>
    <cellStyle name="Normal 3 7 10 2 3" xfId="35941" xr:uid="{00000000-0005-0000-0000-0000C3A90000}"/>
    <cellStyle name="Normal 3 7 10 2 4" xfId="35942" xr:uid="{00000000-0005-0000-0000-0000C4A90000}"/>
    <cellStyle name="Normal 3 7 10 3" xfId="35943" xr:uid="{00000000-0005-0000-0000-0000C5A90000}"/>
    <cellStyle name="Normal 3 7 10 3 2" xfId="35944" xr:uid="{00000000-0005-0000-0000-0000C6A90000}"/>
    <cellStyle name="Normal 3 7 10 3 3" xfId="35945" xr:uid="{00000000-0005-0000-0000-0000C7A90000}"/>
    <cellStyle name="Normal 3 7 10 4" xfId="35946" xr:uid="{00000000-0005-0000-0000-0000C8A90000}"/>
    <cellStyle name="Normal 3 7 11" xfId="3368" xr:uid="{00000000-0005-0000-0000-0000C9A90000}"/>
    <cellStyle name="Normal 3 7 11 2" xfId="35947" xr:uid="{00000000-0005-0000-0000-0000CAA90000}"/>
    <cellStyle name="Normal 3 7 11 2 2" xfId="35948" xr:uid="{00000000-0005-0000-0000-0000CBA90000}"/>
    <cellStyle name="Normal 3 7 11 2 2 2" xfId="35949" xr:uid="{00000000-0005-0000-0000-0000CCA90000}"/>
    <cellStyle name="Normal 3 7 11 2 2 3" xfId="35950" xr:uid="{00000000-0005-0000-0000-0000CDA90000}"/>
    <cellStyle name="Normal 3 7 11 2 3" xfId="35951" xr:uid="{00000000-0005-0000-0000-0000CEA90000}"/>
    <cellStyle name="Normal 3 7 11 2 4" xfId="35952" xr:uid="{00000000-0005-0000-0000-0000CFA90000}"/>
    <cellStyle name="Normal 3 7 11 3" xfId="35953" xr:uid="{00000000-0005-0000-0000-0000D0A90000}"/>
    <cellStyle name="Normal 3 7 11 3 2" xfId="35954" xr:uid="{00000000-0005-0000-0000-0000D1A90000}"/>
    <cellStyle name="Normal 3 7 11 3 3" xfId="35955" xr:uid="{00000000-0005-0000-0000-0000D2A90000}"/>
    <cellStyle name="Normal 3 7 11 4" xfId="35956" xr:uid="{00000000-0005-0000-0000-0000D3A90000}"/>
    <cellStyle name="Normal 3 7 12" xfId="3369" xr:uid="{00000000-0005-0000-0000-0000D4A90000}"/>
    <cellStyle name="Normal 3 7 12 2" xfId="35957" xr:uid="{00000000-0005-0000-0000-0000D5A90000}"/>
    <cellStyle name="Normal 3 7 12 2 2" xfId="35958" xr:uid="{00000000-0005-0000-0000-0000D6A90000}"/>
    <cellStyle name="Normal 3 7 12 2 2 2" xfId="35959" xr:uid="{00000000-0005-0000-0000-0000D7A90000}"/>
    <cellStyle name="Normal 3 7 12 2 2 3" xfId="35960" xr:uid="{00000000-0005-0000-0000-0000D8A90000}"/>
    <cellStyle name="Normal 3 7 12 2 3" xfId="35961" xr:uid="{00000000-0005-0000-0000-0000D9A90000}"/>
    <cellStyle name="Normal 3 7 12 2 4" xfId="35962" xr:uid="{00000000-0005-0000-0000-0000DAA90000}"/>
    <cellStyle name="Normal 3 7 12 3" xfId="35963" xr:uid="{00000000-0005-0000-0000-0000DBA90000}"/>
    <cellStyle name="Normal 3 7 12 3 2" xfId="35964" xr:uid="{00000000-0005-0000-0000-0000DCA90000}"/>
    <cellStyle name="Normal 3 7 12 3 3" xfId="35965" xr:uid="{00000000-0005-0000-0000-0000DDA90000}"/>
    <cellStyle name="Normal 3 7 12 4" xfId="35966" xr:uid="{00000000-0005-0000-0000-0000DEA90000}"/>
    <cellStyle name="Normal 3 7 13" xfId="3370" xr:uid="{00000000-0005-0000-0000-0000DFA90000}"/>
    <cellStyle name="Normal 3 7 13 2" xfId="35967" xr:uid="{00000000-0005-0000-0000-0000E0A90000}"/>
    <cellStyle name="Normal 3 7 13 2 2" xfId="35968" xr:uid="{00000000-0005-0000-0000-0000E1A90000}"/>
    <cellStyle name="Normal 3 7 13 2 2 2" xfId="35969" xr:uid="{00000000-0005-0000-0000-0000E2A90000}"/>
    <cellStyle name="Normal 3 7 13 2 2 3" xfId="35970" xr:uid="{00000000-0005-0000-0000-0000E3A90000}"/>
    <cellStyle name="Normal 3 7 13 2 3" xfId="35971" xr:uid="{00000000-0005-0000-0000-0000E4A90000}"/>
    <cellStyle name="Normal 3 7 13 2 4" xfId="35972" xr:uid="{00000000-0005-0000-0000-0000E5A90000}"/>
    <cellStyle name="Normal 3 7 13 3" xfId="35973" xr:uid="{00000000-0005-0000-0000-0000E6A90000}"/>
    <cellStyle name="Normal 3 7 13 3 2" xfId="35974" xr:uid="{00000000-0005-0000-0000-0000E7A90000}"/>
    <cellStyle name="Normal 3 7 13 3 3" xfId="35975" xr:uid="{00000000-0005-0000-0000-0000E8A90000}"/>
    <cellStyle name="Normal 3 7 13 4" xfId="35976" xr:uid="{00000000-0005-0000-0000-0000E9A90000}"/>
    <cellStyle name="Normal 3 7 14" xfId="3371" xr:uid="{00000000-0005-0000-0000-0000EAA90000}"/>
    <cellStyle name="Normal 3 7 14 2" xfId="35977" xr:uid="{00000000-0005-0000-0000-0000EBA90000}"/>
    <cellStyle name="Normal 3 7 14 2 2" xfId="35978" xr:uid="{00000000-0005-0000-0000-0000ECA90000}"/>
    <cellStyle name="Normal 3 7 14 2 2 2" xfId="35979" xr:uid="{00000000-0005-0000-0000-0000EDA90000}"/>
    <cellStyle name="Normal 3 7 14 2 2 3" xfId="35980" xr:uid="{00000000-0005-0000-0000-0000EEA90000}"/>
    <cellStyle name="Normal 3 7 14 2 3" xfId="35981" xr:uid="{00000000-0005-0000-0000-0000EFA90000}"/>
    <cellStyle name="Normal 3 7 14 2 4" xfId="35982" xr:uid="{00000000-0005-0000-0000-0000F0A90000}"/>
    <cellStyle name="Normal 3 7 14 3" xfId="35983" xr:uid="{00000000-0005-0000-0000-0000F1A90000}"/>
    <cellStyle name="Normal 3 7 14 3 2" xfId="35984" xr:uid="{00000000-0005-0000-0000-0000F2A90000}"/>
    <cellStyle name="Normal 3 7 14 3 3" xfId="35985" xr:uid="{00000000-0005-0000-0000-0000F3A90000}"/>
    <cellStyle name="Normal 3 7 14 4" xfId="35986" xr:uid="{00000000-0005-0000-0000-0000F4A90000}"/>
    <cellStyle name="Normal 3 7 15" xfId="3372" xr:uid="{00000000-0005-0000-0000-0000F5A90000}"/>
    <cellStyle name="Normal 3 7 15 2" xfId="35987" xr:uid="{00000000-0005-0000-0000-0000F6A90000}"/>
    <cellStyle name="Normal 3 7 15 2 2" xfId="35988" xr:uid="{00000000-0005-0000-0000-0000F7A90000}"/>
    <cellStyle name="Normal 3 7 15 2 2 2" xfId="35989" xr:uid="{00000000-0005-0000-0000-0000F8A90000}"/>
    <cellStyle name="Normal 3 7 15 2 2 3" xfId="35990" xr:uid="{00000000-0005-0000-0000-0000F9A90000}"/>
    <cellStyle name="Normal 3 7 15 2 3" xfId="35991" xr:uid="{00000000-0005-0000-0000-0000FAA90000}"/>
    <cellStyle name="Normal 3 7 15 2 4" xfId="35992" xr:uid="{00000000-0005-0000-0000-0000FBA90000}"/>
    <cellStyle name="Normal 3 7 15 3" xfId="35993" xr:uid="{00000000-0005-0000-0000-0000FCA90000}"/>
    <cellStyle name="Normal 3 7 15 3 2" xfId="35994" xr:uid="{00000000-0005-0000-0000-0000FDA90000}"/>
    <cellStyle name="Normal 3 7 15 3 3" xfId="35995" xr:uid="{00000000-0005-0000-0000-0000FEA90000}"/>
    <cellStyle name="Normal 3 7 15 4" xfId="35996" xr:uid="{00000000-0005-0000-0000-0000FFA90000}"/>
    <cellStyle name="Normal 3 7 16" xfId="3373" xr:uid="{00000000-0005-0000-0000-000000AA0000}"/>
    <cellStyle name="Normal 3 7 16 2" xfId="35997" xr:uid="{00000000-0005-0000-0000-000001AA0000}"/>
    <cellStyle name="Normal 3 7 16 2 2" xfId="35998" xr:uid="{00000000-0005-0000-0000-000002AA0000}"/>
    <cellStyle name="Normal 3 7 16 2 2 2" xfId="35999" xr:uid="{00000000-0005-0000-0000-000003AA0000}"/>
    <cellStyle name="Normal 3 7 16 2 2 3" xfId="36000" xr:uid="{00000000-0005-0000-0000-000004AA0000}"/>
    <cellStyle name="Normal 3 7 16 2 3" xfId="36001" xr:uid="{00000000-0005-0000-0000-000005AA0000}"/>
    <cellStyle name="Normal 3 7 16 2 4" xfId="36002" xr:uid="{00000000-0005-0000-0000-000006AA0000}"/>
    <cellStyle name="Normal 3 7 16 3" xfId="36003" xr:uid="{00000000-0005-0000-0000-000007AA0000}"/>
    <cellStyle name="Normal 3 7 16 3 2" xfId="36004" xr:uid="{00000000-0005-0000-0000-000008AA0000}"/>
    <cellStyle name="Normal 3 7 16 3 3" xfId="36005" xr:uid="{00000000-0005-0000-0000-000009AA0000}"/>
    <cellStyle name="Normal 3 7 16 4" xfId="36006" xr:uid="{00000000-0005-0000-0000-00000AAA0000}"/>
    <cellStyle name="Normal 3 7 17" xfId="3374" xr:uid="{00000000-0005-0000-0000-00000BAA0000}"/>
    <cellStyle name="Normal 3 7 17 2" xfId="36007" xr:uid="{00000000-0005-0000-0000-00000CAA0000}"/>
    <cellStyle name="Normal 3 7 17 2 2" xfId="36008" xr:uid="{00000000-0005-0000-0000-00000DAA0000}"/>
    <cellStyle name="Normal 3 7 17 2 2 2" xfId="36009" xr:uid="{00000000-0005-0000-0000-00000EAA0000}"/>
    <cellStyle name="Normal 3 7 17 2 2 3" xfId="36010" xr:uid="{00000000-0005-0000-0000-00000FAA0000}"/>
    <cellStyle name="Normal 3 7 17 2 3" xfId="36011" xr:uid="{00000000-0005-0000-0000-000010AA0000}"/>
    <cellStyle name="Normal 3 7 17 2 4" xfId="36012" xr:uid="{00000000-0005-0000-0000-000011AA0000}"/>
    <cellStyle name="Normal 3 7 17 3" xfId="36013" xr:uid="{00000000-0005-0000-0000-000012AA0000}"/>
    <cellStyle name="Normal 3 7 17 3 2" xfId="36014" xr:uid="{00000000-0005-0000-0000-000013AA0000}"/>
    <cellStyle name="Normal 3 7 17 3 3" xfId="36015" xr:uid="{00000000-0005-0000-0000-000014AA0000}"/>
    <cellStyle name="Normal 3 7 17 4" xfId="36016" xr:uid="{00000000-0005-0000-0000-000015AA0000}"/>
    <cellStyle name="Normal 3 7 18" xfId="3375" xr:uid="{00000000-0005-0000-0000-000016AA0000}"/>
    <cellStyle name="Normal 3 7 18 2" xfId="36017" xr:uid="{00000000-0005-0000-0000-000017AA0000}"/>
    <cellStyle name="Normal 3 7 18 2 2" xfId="36018" xr:uid="{00000000-0005-0000-0000-000018AA0000}"/>
    <cellStyle name="Normal 3 7 18 2 2 2" xfId="36019" xr:uid="{00000000-0005-0000-0000-000019AA0000}"/>
    <cellStyle name="Normal 3 7 18 2 2 3" xfId="36020" xr:uid="{00000000-0005-0000-0000-00001AAA0000}"/>
    <cellStyle name="Normal 3 7 18 2 3" xfId="36021" xr:uid="{00000000-0005-0000-0000-00001BAA0000}"/>
    <cellStyle name="Normal 3 7 18 2 4" xfId="36022" xr:uid="{00000000-0005-0000-0000-00001CAA0000}"/>
    <cellStyle name="Normal 3 7 18 3" xfId="36023" xr:uid="{00000000-0005-0000-0000-00001DAA0000}"/>
    <cellStyle name="Normal 3 7 18 3 2" xfId="36024" xr:uid="{00000000-0005-0000-0000-00001EAA0000}"/>
    <cellStyle name="Normal 3 7 18 3 3" xfId="36025" xr:uid="{00000000-0005-0000-0000-00001FAA0000}"/>
    <cellStyle name="Normal 3 7 18 4" xfId="36026" xr:uid="{00000000-0005-0000-0000-000020AA0000}"/>
    <cellStyle name="Normal 3 7 19" xfId="3376" xr:uid="{00000000-0005-0000-0000-000021AA0000}"/>
    <cellStyle name="Normal 3 7 19 2" xfId="36027" xr:uid="{00000000-0005-0000-0000-000022AA0000}"/>
    <cellStyle name="Normal 3 7 19 2 2" xfId="36028" xr:uid="{00000000-0005-0000-0000-000023AA0000}"/>
    <cellStyle name="Normal 3 7 19 2 2 2" xfId="36029" xr:uid="{00000000-0005-0000-0000-000024AA0000}"/>
    <cellStyle name="Normal 3 7 19 2 2 3" xfId="36030" xr:uid="{00000000-0005-0000-0000-000025AA0000}"/>
    <cellStyle name="Normal 3 7 19 2 3" xfId="36031" xr:uid="{00000000-0005-0000-0000-000026AA0000}"/>
    <cellStyle name="Normal 3 7 19 2 4" xfId="36032" xr:uid="{00000000-0005-0000-0000-000027AA0000}"/>
    <cellStyle name="Normal 3 7 19 3" xfId="36033" xr:uid="{00000000-0005-0000-0000-000028AA0000}"/>
    <cellStyle name="Normal 3 7 19 3 2" xfId="36034" xr:uid="{00000000-0005-0000-0000-000029AA0000}"/>
    <cellStyle name="Normal 3 7 19 3 3" xfId="36035" xr:uid="{00000000-0005-0000-0000-00002AAA0000}"/>
    <cellStyle name="Normal 3 7 19 4" xfId="36036" xr:uid="{00000000-0005-0000-0000-00002BAA0000}"/>
    <cellStyle name="Normal 3 7 2" xfId="3377" xr:uid="{00000000-0005-0000-0000-00002CAA0000}"/>
    <cellStyle name="Normal 3 7 2 2" xfId="36037" xr:uid="{00000000-0005-0000-0000-00002DAA0000}"/>
    <cellStyle name="Normal 3 7 2 2 2" xfId="36038" xr:uid="{00000000-0005-0000-0000-00002EAA0000}"/>
    <cellStyle name="Normal 3 7 2 2 2 2" xfId="36039" xr:uid="{00000000-0005-0000-0000-00002FAA0000}"/>
    <cellStyle name="Normal 3 7 2 2 2 3" xfId="36040" xr:uid="{00000000-0005-0000-0000-000030AA0000}"/>
    <cellStyle name="Normal 3 7 2 2 3" xfId="36041" xr:uid="{00000000-0005-0000-0000-000031AA0000}"/>
    <cellStyle name="Normal 3 7 2 2 4" xfId="36042" xr:uid="{00000000-0005-0000-0000-000032AA0000}"/>
    <cellStyle name="Normal 3 7 2 3" xfId="36043" xr:uid="{00000000-0005-0000-0000-000033AA0000}"/>
    <cellStyle name="Normal 3 7 2 3 2" xfId="36044" xr:uid="{00000000-0005-0000-0000-000034AA0000}"/>
    <cellStyle name="Normal 3 7 2 3 3" xfId="36045" xr:uid="{00000000-0005-0000-0000-000035AA0000}"/>
    <cellStyle name="Normal 3 7 2 4" xfId="36046" xr:uid="{00000000-0005-0000-0000-000036AA0000}"/>
    <cellStyle name="Normal 3 7 2 5" xfId="36047" xr:uid="{00000000-0005-0000-0000-000037AA0000}"/>
    <cellStyle name="Normal 3 7 20" xfId="3378" xr:uid="{00000000-0005-0000-0000-000038AA0000}"/>
    <cellStyle name="Normal 3 7 20 2" xfId="36048" xr:uid="{00000000-0005-0000-0000-000039AA0000}"/>
    <cellStyle name="Normal 3 7 20 2 2" xfId="36049" xr:uid="{00000000-0005-0000-0000-00003AAA0000}"/>
    <cellStyle name="Normal 3 7 20 2 2 2" xfId="36050" xr:uid="{00000000-0005-0000-0000-00003BAA0000}"/>
    <cellStyle name="Normal 3 7 20 2 2 3" xfId="36051" xr:uid="{00000000-0005-0000-0000-00003CAA0000}"/>
    <cellStyle name="Normal 3 7 20 2 3" xfId="36052" xr:uid="{00000000-0005-0000-0000-00003DAA0000}"/>
    <cellStyle name="Normal 3 7 20 2 4" xfId="36053" xr:uid="{00000000-0005-0000-0000-00003EAA0000}"/>
    <cellStyle name="Normal 3 7 20 3" xfId="36054" xr:uid="{00000000-0005-0000-0000-00003FAA0000}"/>
    <cellStyle name="Normal 3 7 20 3 2" xfId="36055" xr:uid="{00000000-0005-0000-0000-000040AA0000}"/>
    <cellStyle name="Normal 3 7 20 3 3" xfId="36056" xr:uid="{00000000-0005-0000-0000-000041AA0000}"/>
    <cellStyle name="Normal 3 7 20 4" xfId="36057" xr:uid="{00000000-0005-0000-0000-000042AA0000}"/>
    <cellStyle name="Normal 3 7 21" xfId="3379" xr:uid="{00000000-0005-0000-0000-000043AA0000}"/>
    <cellStyle name="Normal 3 7 21 2" xfId="36058" xr:uid="{00000000-0005-0000-0000-000044AA0000}"/>
    <cellStyle name="Normal 3 7 21 2 2" xfId="36059" xr:uid="{00000000-0005-0000-0000-000045AA0000}"/>
    <cellStyle name="Normal 3 7 21 2 2 2" xfId="36060" xr:uid="{00000000-0005-0000-0000-000046AA0000}"/>
    <cellStyle name="Normal 3 7 21 2 2 3" xfId="36061" xr:uid="{00000000-0005-0000-0000-000047AA0000}"/>
    <cellStyle name="Normal 3 7 21 2 3" xfId="36062" xr:uid="{00000000-0005-0000-0000-000048AA0000}"/>
    <cellStyle name="Normal 3 7 21 2 4" xfId="36063" xr:uid="{00000000-0005-0000-0000-000049AA0000}"/>
    <cellStyle name="Normal 3 7 21 3" xfId="36064" xr:uid="{00000000-0005-0000-0000-00004AAA0000}"/>
    <cellStyle name="Normal 3 7 21 3 2" xfId="36065" xr:uid="{00000000-0005-0000-0000-00004BAA0000}"/>
    <cellStyle name="Normal 3 7 21 3 3" xfId="36066" xr:uid="{00000000-0005-0000-0000-00004CAA0000}"/>
    <cellStyle name="Normal 3 7 21 4" xfId="36067" xr:uid="{00000000-0005-0000-0000-00004DAA0000}"/>
    <cellStyle name="Normal 3 7 22" xfId="3380" xr:uid="{00000000-0005-0000-0000-00004EAA0000}"/>
    <cellStyle name="Normal 3 7 22 2" xfId="36068" xr:uid="{00000000-0005-0000-0000-00004FAA0000}"/>
    <cellStyle name="Normal 3 7 22 2 2" xfId="36069" xr:uid="{00000000-0005-0000-0000-000050AA0000}"/>
    <cellStyle name="Normal 3 7 22 2 2 2" xfId="36070" xr:uid="{00000000-0005-0000-0000-000051AA0000}"/>
    <cellStyle name="Normal 3 7 22 2 2 3" xfId="36071" xr:uid="{00000000-0005-0000-0000-000052AA0000}"/>
    <cellStyle name="Normal 3 7 22 2 3" xfId="36072" xr:uid="{00000000-0005-0000-0000-000053AA0000}"/>
    <cellStyle name="Normal 3 7 22 2 4" xfId="36073" xr:uid="{00000000-0005-0000-0000-000054AA0000}"/>
    <cellStyle name="Normal 3 7 22 3" xfId="36074" xr:uid="{00000000-0005-0000-0000-000055AA0000}"/>
    <cellStyle name="Normal 3 7 22 3 2" xfId="36075" xr:uid="{00000000-0005-0000-0000-000056AA0000}"/>
    <cellStyle name="Normal 3 7 22 3 3" xfId="36076" xr:uid="{00000000-0005-0000-0000-000057AA0000}"/>
    <cellStyle name="Normal 3 7 22 4" xfId="36077" xr:uid="{00000000-0005-0000-0000-000058AA0000}"/>
    <cellStyle name="Normal 3 7 23" xfId="3381" xr:uid="{00000000-0005-0000-0000-000059AA0000}"/>
    <cellStyle name="Normal 3 7 23 2" xfId="36078" xr:uid="{00000000-0005-0000-0000-00005AAA0000}"/>
    <cellStyle name="Normal 3 7 23 2 2" xfId="36079" xr:uid="{00000000-0005-0000-0000-00005BAA0000}"/>
    <cellStyle name="Normal 3 7 23 2 2 2" xfId="36080" xr:uid="{00000000-0005-0000-0000-00005CAA0000}"/>
    <cellStyle name="Normal 3 7 23 2 2 3" xfId="36081" xr:uid="{00000000-0005-0000-0000-00005DAA0000}"/>
    <cellStyle name="Normal 3 7 23 2 3" xfId="36082" xr:uid="{00000000-0005-0000-0000-00005EAA0000}"/>
    <cellStyle name="Normal 3 7 23 2 4" xfId="36083" xr:uid="{00000000-0005-0000-0000-00005FAA0000}"/>
    <cellStyle name="Normal 3 7 23 3" xfId="36084" xr:uid="{00000000-0005-0000-0000-000060AA0000}"/>
    <cellStyle name="Normal 3 7 23 3 2" xfId="36085" xr:uid="{00000000-0005-0000-0000-000061AA0000}"/>
    <cellStyle name="Normal 3 7 23 3 3" xfId="36086" xr:uid="{00000000-0005-0000-0000-000062AA0000}"/>
    <cellStyle name="Normal 3 7 23 4" xfId="36087" xr:uid="{00000000-0005-0000-0000-000063AA0000}"/>
    <cellStyle name="Normal 3 7 24" xfId="36088" xr:uid="{00000000-0005-0000-0000-000064AA0000}"/>
    <cellStyle name="Normal 3 7 24 2" xfId="36089" xr:uid="{00000000-0005-0000-0000-000065AA0000}"/>
    <cellStyle name="Normal 3 7 24 2 2" xfId="36090" xr:uid="{00000000-0005-0000-0000-000066AA0000}"/>
    <cellStyle name="Normal 3 7 24 2 3" xfId="36091" xr:uid="{00000000-0005-0000-0000-000067AA0000}"/>
    <cellStyle name="Normal 3 7 24 3" xfId="36092" xr:uid="{00000000-0005-0000-0000-000068AA0000}"/>
    <cellStyle name="Normal 3 7 24 4" xfId="36093" xr:uid="{00000000-0005-0000-0000-000069AA0000}"/>
    <cellStyle name="Normal 3 7 25" xfId="36094" xr:uid="{00000000-0005-0000-0000-00006AAA0000}"/>
    <cellStyle name="Normal 3 7 25 2" xfId="36095" xr:uid="{00000000-0005-0000-0000-00006BAA0000}"/>
    <cellStyle name="Normal 3 7 25 3" xfId="36096" xr:uid="{00000000-0005-0000-0000-00006CAA0000}"/>
    <cellStyle name="Normal 3 7 26" xfId="36097" xr:uid="{00000000-0005-0000-0000-00006DAA0000}"/>
    <cellStyle name="Normal 3 7 27" xfId="36098" xr:uid="{00000000-0005-0000-0000-00006EAA0000}"/>
    <cellStyle name="Normal 3 7 3" xfId="3382" xr:uid="{00000000-0005-0000-0000-00006FAA0000}"/>
    <cellStyle name="Normal 3 7 3 2" xfId="36099" xr:uid="{00000000-0005-0000-0000-000070AA0000}"/>
    <cellStyle name="Normal 3 7 3 2 2" xfId="36100" xr:uid="{00000000-0005-0000-0000-000071AA0000}"/>
    <cellStyle name="Normal 3 7 3 2 2 2" xfId="36101" xr:uid="{00000000-0005-0000-0000-000072AA0000}"/>
    <cellStyle name="Normal 3 7 3 2 2 3" xfId="36102" xr:uid="{00000000-0005-0000-0000-000073AA0000}"/>
    <cellStyle name="Normal 3 7 3 2 3" xfId="36103" xr:uid="{00000000-0005-0000-0000-000074AA0000}"/>
    <cellStyle name="Normal 3 7 3 2 4" xfId="36104" xr:uid="{00000000-0005-0000-0000-000075AA0000}"/>
    <cellStyle name="Normal 3 7 3 3" xfId="36105" xr:uid="{00000000-0005-0000-0000-000076AA0000}"/>
    <cellStyle name="Normal 3 7 3 3 2" xfId="36106" xr:uid="{00000000-0005-0000-0000-000077AA0000}"/>
    <cellStyle name="Normal 3 7 3 3 3" xfId="36107" xr:uid="{00000000-0005-0000-0000-000078AA0000}"/>
    <cellStyle name="Normal 3 7 3 4" xfId="36108" xr:uid="{00000000-0005-0000-0000-000079AA0000}"/>
    <cellStyle name="Normal 3 7 4" xfId="3383" xr:uid="{00000000-0005-0000-0000-00007AAA0000}"/>
    <cellStyle name="Normal 3 7 4 2" xfId="36109" xr:uid="{00000000-0005-0000-0000-00007BAA0000}"/>
    <cellStyle name="Normal 3 7 4 2 2" xfId="36110" xr:uid="{00000000-0005-0000-0000-00007CAA0000}"/>
    <cellStyle name="Normal 3 7 4 2 2 2" xfId="36111" xr:uid="{00000000-0005-0000-0000-00007DAA0000}"/>
    <cellStyle name="Normal 3 7 4 2 2 3" xfId="36112" xr:uid="{00000000-0005-0000-0000-00007EAA0000}"/>
    <cellStyle name="Normal 3 7 4 2 3" xfId="36113" xr:uid="{00000000-0005-0000-0000-00007FAA0000}"/>
    <cellStyle name="Normal 3 7 4 2 4" xfId="36114" xr:uid="{00000000-0005-0000-0000-000080AA0000}"/>
    <cellStyle name="Normal 3 7 4 3" xfId="36115" xr:uid="{00000000-0005-0000-0000-000081AA0000}"/>
    <cellStyle name="Normal 3 7 4 3 2" xfId="36116" xr:uid="{00000000-0005-0000-0000-000082AA0000}"/>
    <cellStyle name="Normal 3 7 4 3 3" xfId="36117" xr:uid="{00000000-0005-0000-0000-000083AA0000}"/>
    <cellStyle name="Normal 3 7 4 4" xfId="36118" xr:uid="{00000000-0005-0000-0000-000084AA0000}"/>
    <cellStyle name="Normal 3 7 5" xfId="3384" xr:uid="{00000000-0005-0000-0000-000085AA0000}"/>
    <cellStyle name="Normal 3 7 5 2" xfId="36119" xr:uid="{00000000-0005-0000-0000-000086AA0000}"/>
    <cellStyle name="Normal 3 7 5 2 2" xfId="36120" xr:uid="{00000000-0005-0000-0000-000087AA0000}"/>
    <cellStyle name="Normal 3 7 5 2 2 2" xfId="36121" xr:uid="{00000000-0005-0000-0000-000088AA0000}"/>
    <cellStyle name="Normal 3 7 5 2 2 3" xfId="36122" xr:uid="{00000000-0005-0000-0000-000089AA0000}"/>
    <cellStyle name="Normal 3 7 5 2 3" xfId="36123" xr:uid="{00000000-0005-0000-0000-00008AAA0000}"/>
    <cellStyle name="Normal 3 7 5 2 4" xfId="36124" xr:uid="{00000000-0005-0000-0000-00008BAA0000}"/>
    <cellStyle name="Normal 3 7 5 3" xfId="36125" xr:uid="{00000000-0005-0000-0000-00008CAA0000}"/>
    <cellStyle name="Normal 3 7 5 3 2" xfId="36126" xr:uid="{00000000-0005-0000-0000-00008DAA0000}"/>
    <cellStyle name="Normal 3 7 5 3 3" xfId="36127" xr:uid="{00000000-0005-0000-0000-00008EAA0000}"/>
    <cellStyle name="Normal 3 7 5 4" xfId="36128" xr:uid="{00000000-0005-0000-0000-00008FAA0000}"/>
    <cellStyle name="Normal 3 7 6" xfId="3385" xr:uid="{00000000-0005-0000-0000-000090AA0000}"/>
    <cellStyle name="Normal 3 7 6 2" xfId="36129" xr:uid="{00000000-0005-0000-0000-000091AA0000}"/>
    <cellStyle name="Normal 3 7 6 2 2" xfId="36130" xr:uid="{00000000-0005-0000-0000-000092AA0000}"/>
    <cellStyle name="Normal 3 7 6 2 2 2" xfId="36131" xr:uid="{00000000-0005-0000-0000-000093AA0000}"/>
    <cellStyle name="Normal 3 7 6 2 2 3" xfId="36132" xr:uid="{00000000-0005-0000-0000-000094AA0000}"/>
    <cellStyle name="Normal 3 7 6 2 3" xfId="36133" xr:uid="{00000000-0005-0000-0000-000095AA0000}"/>
    <cellStyle name="Normal 3 7 6 2 4" xfId="36134" xr:uid="{00000000-0005-0000-0000-000096AA0000}"/>
    <cellStyle name="Normal 3 7 6 3" xfId="36135" xr:uid="{00000000-0005-0000-0000-000097AA0000}"/>
    <cellStyle name="Normal 3 7 6 3 2" xfId="36136" xr:uid="{00000000-0005-0000-0000-000098AA0000}"/>
    <cellStyle name="Normal 3 7 6 3 3" xfId="36137" xr:uid="{00000000-0005-0000-0000-000099AA0000}"/>
    <cellStyle name="Normal 3 7 6 4" xfId="36138" xr:uid="{00000000-0005-0000-0000-00009AAA0000}"/>
    <cellStyle name="Normal 3 7 7" xfId="3386" xr:uid="{00000000-0005-0000-0000-00009BAA0000}"/>
    <cellStyle name="Normal 3 7 7 2" xfId="36139" xr:uid="{00000000-0005-0000-0000-00009CAA0000}"/>
    <cellStyle name="Normal 3 7 7 2 2" xfId="36140" xr:uid="{00000000-0005-0000-0000-00009DAA0000}"/>
    <cellStyle name="Normal 3 7 7 2 2 2" xfId="36141" xr:uid="{00000000-0005-0000-0000-00009EAA0000}"/>
    <cellStyle name="Normal 3 7 7 2 2 3" xfId="36142" xr:uid="{00000000-0005-0000-0000-00009FAA0000}"/>
    <cellStyle name="Normal 3 7 7 2 3" xfId="36143" xr:uid="{00000000-0005-0000-0000-0000A0AA0000}"/>
    <cellStyle name="Normal 3 7 7 2 4" xfId="36144" xr:uid="{00000000-0005-0000-0000-0000A1AA0000}"/>
    <cellStyle name="Normal 3 7 7 3" xfId="36145" xr:uid="{00000000-0005-0000-0000-0000A2AA0000}"/>
    <cellStyle name="Normal 3 7 7 3 2" xfId="36146" xr:uid="{00000000-0005-0000-0000-0000A3AA0000}"/>
    <cellStyle name="Normal 3 7 7 3 3" xfId="36147" xr:uid="{00000000-0005-0000-0000-0000A4AA0000}"/>
    <cellStyle name="Normal 3 7 7 4" xfId="36148" xr:uid="{00000000-0005-0000-0000-0000A5AA0000}"/>
    <cellStyle name="Normal 3 7 8" xfId="3387" xr:uid="{00000000-0005-0000-0000-0000A6AA0000}"/>
    <cellStyle name="Normal 3 7 8 2" xfId="36149" xr:uid="{00000000-0005-0000-0000-0000A7AA0000}"/>
    <cellStyle name="Normal 3 7 8 2 2" xfId="36150" xr:uid="{00000000-0005-0000-0000-0000A8AA0000}"/>
    <cellStyle name="Normal 3 7 8 2 2 2" xfId="36151" xr:uid="{00000000-0005-0000-0000-0000A9AA0000}"/>
    <cellStyle name="Normal 3 7 8 2 2 3" xfId="36152" xr:uid="{00000000-0005-0000-0000-0000AAAA0000}"/>
    <cellStyle name="Normal 3 7 8 2 3" xfId="36153" xr:uid="{00000000-0005-0000-0000-0000ABAA0000}"/>
    <cellStyle name="Normal 3 7 8 2 4" xfId="36154" xr:uid="{00000000-0005-0000-0000-0000ACAA0000}"/>
    <cellStyle name="Normal 3 7 8 3" xfId="36155" xr:uid="{00000000-0005-0000-0000-0000ADAA0000}"/>
    <cellStyle name="Normal 3 7 8 3 2" xfId="36156" xr:uid="{00000000-0005-0000-0000-0000AEAA0000}"/>
    <cellStyle name="Normal 3 7 8 3 3" xfId="36157" xr:uid="{00000000-0005-0000-0000-0000AFAA0000}"/>
    <cellStyle name="Normal 3 7 8 4" xfId="36158" xr:uid="{00000000-0005-0000-0000-0000B0AA0000}"/>
    <cellStyle name="Normal 3 7 9" xfId="3388" xr:uid="{00000000-0005-0000-0000-0000B1AA0000}"/>
    <cellStyle name="Normal 3 7 9 2" xfId="36159" xr:uid="{00000000-0005-0000-0000-0000B2AA0000}"/>
    <cellStyle name="Normal 3 7 9 2 2" xfId="36160" xr:uid="{00000000-0005-0000-0000-0000B3AA0000}"/>
    <cellStyle name="Normal 3 7 9 2 2 2" xfId="36161" xr:uid="{00000000-0005-0000-0000-0000B4AA0000}"/>
    <cellStyle name="Normal 3 7 9 2 2 3" xfId="36162" xr:uid="{00000000-0005-0000-0000-0000B5AA0000}"/>
    <cellStyle name="Normal 3 7 9 2 3" xfId="36163" xr:uid="{00000000-0005-0000-0000-0000B6AA0000}"/>
    <cellStyle name="Normal 3 7 9 2 4" xfId="36164" xr:uid="{00000000-0005-0000-0000-0000B7AA0000}"/>
    <cellStyle name="Normal 3 7 9 3" xfId="36165" xr:uid="{00000000-0005-0000-0000-0000B8AA0000}"/>
    <cellStyle name="Normal 3 7 9 3 2" xfId="36166" xr:uid="{00000000-0005-0000-0000-0000B9AA0000}"/>
    <cellStyle name="Normal 3 7 9 3 3" xfId="36167" xr:uid="{00000000-0005-0000-0000-0000BAAA0000}"/>
    <cellStyle name="Normal 3 7 9 4" xfId="36168" xr:uid="{00000000-0005-0000-0000-0000BBAA0000}"/>
    <cellStyle name="Normal 3 70" xfId="5059" xr:uid="{00000000-0005-0000-0000-0000BCAA0000}"/>
    <cellStyle name="Normal 3 70 2" xfId="54222" xr:uid="{00000000-0005-0000-0000-0000BDAA0000}"/>
    <cellStyle name="Normal 3 70 2 2" xfId="54223" xr:uid="{00000000-0005-0000-0000-0000BEAA0000}"/>
    <cellStyle name="Normal 3 70 2 3" xfId="54224" xr:uid="{00000000-0005-0000-0000-0000BFAA0000}"/>
    <cellStyle name="Normal 3 70 3" xfId="54225" xr:uid="{00000000-0005-0000-0000-0000C0AA0000}"/>
    <cellStyle name="Normal 3 70 4" xfId="54226" xr:uid="{00000000-0005-0000-0000-0000C1AA0000}"/>
    <cellStyle name="Normal 3 71" xfId="5052" xr:uid="{00000000-0005-0000-0000-0000C2AA0000}"/>
    <cellStyle name="Normal 3 71 2" xfId="54227" xr:uid="{00000000-0005-0000-0000-0000C3AA0000}"/>
    <cellStyle name="Normal 3 71 2 2" xfId="54228" xr:uid="{00000000-0005-0000-0000-0000C4AA0000}"/>
    <cellStyle name="Normal 3 71 2 3" xfId="54229" xr:uid="{00000000-0005-0000-0000-0000C5AA0000}"/>
    <cellStyle name="Normal 3 71 3" xfId="54230" xr:uid="{00000000-0005-0000-0000-0000C6AA0000}"/>
    <cellStyle name="Normal 3 71 4" xfId="54231" xr:uid="{00000000-0005-0000-0000-0000C7AA0000}"/>
    <cellStyle name="Normal 3 72" xfId="5061" xr:uid="{00000000-0005-0000-0000-0000C8AA0000}"/>
    <cellStyle name="Normal 3 72 2" xfId="54232" xr:uid="{00000000-0005-0000-0000-0000C9AA0000}"/>
    <cellStyle name="Normal 3 72 2 2" xfId="54233" xr:uid="{00000000-0005-0000-0000-0000CAAA0000}"/>
    <cellStyle name="Normal 3 72 2 3" xfId="54234" xr:uid="{00000000-0005-0000-0000-0000CBAA0000}"/>
    <cellStyle name="Normal 3 72 3" xfId="54235" xr:uid="{00000000-0005-0000-0000-0000CCAA0000}"/>
    <cellStyle name="Normal 3 72 4" xfId="54236" xr:uid="{00000000-0005-0000-0000-0000CDAA0000}"/>
    <cellStyle name="Normal 3 73" xfId="5048" xr:uid="{00000000-0005-0000-0000-0000CEAA0000}"/>
    <cellStyle name="Normal 3 73 2" xfId="54237" xr:uid="{00000000-0005-0000-0000-0000CFAA0000}"/>
    <cellStyle name="Normal 3 73 2 2" xfId="54238" xr:uid="{00000000-0005-0000-0000-0000D0AA0000}"/>
    <cellStyle name="Normal 3 73 2 3" xfId="54239" xr:uid="{00000000-0005-0000-0000-0000D1AA0000}"/>
    <cellStyle name="Normal 3 73 3" xfId="54240" xr:uid="{00000000-0005-0000-0000-0000D2AA0000}"/>
    <cellStyle name="Normal 3 73 4" xfId="54241" xr:uid="{00000000-0005-0000-0000-0000D3AA0000}"/>
    <cellStyle name="Normal 3 74" xfId="5072" xr:uid="{00000000-0005-0000-0000-0000D4AA0000}"/>
    <cellStyle name="Normal 3 74 2" xfId="54242" xr:uid="{00000000-0005-0000-0000-0000D5AA0000}"/>
    <cellStyle name="Normal 3 74 2 2" xfId="54243" xr:uid="{00000000-0005-0000-0000-0000D6AA0000}"/>
    <cellStyle name="Normal 3 74 2 3" xfId="54244" xr:uid="{00000000-0005-0000-0000-0000D7AA0000}"/>
    <cellStyle name="Normal 3 74 3" xfId="54245" xr:uid="{00000000-0005-0000-0000-0000D8AA0000}"/>
    <cellStyle name="Normal 3 74 4" xfId="54246" xr:uid="{00000000-0005-0000-0000-0000D9AA0000}"/>
    <cellStyle name="Normal 3 75" xfId="5053" xr:uid="{00000000-0005-0000-0000-0000DAAA0000}"/>
    <cellStyle name="Normal 3 75 2" xfId="54247" xr:uid="{00000000-0005-0000-0000-0000DBAA0000}"/>
    <cellStyle name="Normal 3 75 2 2" xfId="54248" xr:uid="{00000000-0005-0000-0000-0000DCAA0000}"/>
    <cellStyle name="Normal 3 75 2 3" xfId="54249" xr:uid="{00000000-0005-0000-0000-0000DDAA0000}"/>
    <cellStyle name="Normal 3 75 3" xfId="54250" xr:uid="{00000000-0005-0000-0000-0000DEAA0000}"/>
    <cellStyle name="Normal 3 75 4" xfId="54251" xr:uid="{00000000-0005-0000-0000-0000DFAA0000}"/>
    <cellStyle name="Normal 3 76" xfId="5056" xr:uid="{00000000-0005-0000-0000-0000E0AA0000}"/>
    <cellStyle name="Normal 3 76 2" xfId="54252" xr:uid="{00000000-0005-0000-0000-0000E1AA0000}"/>
    <cellStyle name="Normal 3 76 2 2" xfId="54253" xr:uid="{00000000-0005-0000-0000-0000E2AA0000}"/>
    <cellStyle name="Normal 3 76 2 3" xfId="54254" xr:uid="{00000000-0005-0000-0000-0000E3AA0000}"/>
    <cellStyle name="Normal 3 76 3" xfId="54255" xr:uid="{00000000-0005-0000-0000-0000E4AA0000}"/>
    <cellStyle name="Normal 3 76 4" xfId="54256" xr:uid="{00000000-0005-0000-0000-0000E5AA0000}"/>
    <cellStyle name="Normal 3 77" xfId="5080" xr:uid="{00000000-0005-0000-0000-0000E6AA0000}"/>
    <cellStyle name="Normal 3 77 2" xfId="54257" xr:uid="{00000000-0005-0000-0000-0000E7AA0000}"/>
    <cellStyle name="Normal 3 77 2 2" xfId="54258" xr:uid="{00000000-0005-0000-0000-0000E8AA0000}"/>
    <cellStyle name="Normal 3 77 2 3" xfId="54259" xr:uid="{00000000-0005-0000-0000-0000E9AA0000}"/>
    <cellStyle name="Normal 3 77 3" xfId="54260" xr:uid="{00000000-0005-0000-0000-0000EAAA0000}"/>
    <cellStyle name="Normal 3 77 4" xfId="54261" xr:uid="{00000000-0005-0000-0000-0000EBAA0000}"/>
    <cellStyle name="Normal 3 78" xfId="5078" xr:uid="{00000000-0005-0000-0000-0000ECAA0000}"/>
    <cellStyle name="Normal 3 78 2" xfId="54262" xr:uid="{00000000-0005-0000-0000-0000EDAA0000}"/>
    <cellStyle name="Normal 3 78 2 2" xfId="54263" xr:uid="{00000000-0005-0000-0000-0000EEAA0000}"/>
    <cellStyle name="Normal 3 78 2 3" xfId="54264" xr:uid="{00000000-0005-0000-0000-0000EFAA0000}"/>
    <cellStyle name="Normal 3 78 3" xfId="54265" xr:uid="{00000000-0005-0000-0000-0000F0AA0000}"/>
    <cellStyle name="Normal 3 78 4" xfId="54266" xr:uid="{00000000-0005-0000-0000-0000F1AA0000}"/>
    <cellStyle name="Normal 3 79" xfId="5081" xr:uid="{00000000-0005-0000-0000-0000F2AA0000}"/>
    <cellStyle name="Normal 3 79 2" xfId="54267" xr:uid="{00000000-0005-0000-0000-0000F3AA0000}"/>
    <cellStyle name="Normal 3 79 2 2" xfId="54268" xr:uid="{00000000-0005-0000-0000-0000F4AA0000}"/>
    <cellStyle name="Normal 3 79 2 3" xfId="54269" xr:uid="{00000000-0005-0000-0000-0000F5AA0000}"/>
    <cellStyle name="Normal 3 79 3" xfId="54270" xr:uid="{00000000-0005-0000-0000-0000F6AA0000}"/>
    <cellStyle name="Normal 3 79 4" xfId="54271" xr:uid="{00000000-0005-0000-0000-0000F7AA0000}"/>
    <cellStyle name="Normal 3 8" xfId="3389" xr:uid="{00000000-0005-0000-0000-0000F8AA0000}"/>
    <cellStyle name="Normal 3 8 10" xfId="3390" xr:uid="{00000000-0005-0000-0000-0000F9AA0000}"/>
    <cellStyle name="Normal 3 8 10 2" xfId="36169" xr:uid="{00000000-0005-0000-0000-0000FAAA0000}"/>
    <cellStyle name="Normal 3 8 10 2 2" xfId="36170" xr:uid="{00000000-0005-0000-0000-0000FBAA0000}"/>
    <cellStyle name="Normal 3 8 10 2 2 2" xfId="36171" xr:uid="{00000000-0005-0000-0000-0000FCAA0000}"/>
    <cellStyle name="Normal 3 8 10 2 2 3" xfId="36172" xr:uid="{00000000-0005-0000-0000-0000FDAA0000}"/>
    <cellStyle name="Normal 3 8 10 2 3" xfId="36173" xr:uid="{00000000-0005-0000-0000-0000FEAA0000}"/>
    <cellStyle name="Normal 3 8 10 2 4" xfId="36174" xr:uid="{00000000-0005-0000-0000-0000FFAA0000}"/>
    <cellStyle name="Normal 3 8 10 3" xfId="36175" xr:uid="{00000000-0005-0000-0000-000000AB0000}"/>
    <cellStyle name="Normal 3 8 10 3 2" xfId="36176" xr:uid="{00000000-0005-0000-0000-000001AB0000}"/>
    <cellStyle name="Normal 3 8 10 3 3" xfId="36177" xr:uid="{00000000-0005-0000-0000-000002AB0000}"/>
    <cellStyle name="Normal 3 8 10 4" xfId="36178" xr:uid="{00000000-0005-0000-0000-000003AB0000}"/>
    <cellStyle name="Normal 3 8 11" xfId="3391" xr:uid="{00000000-0005-0000-0000-000004AB0000}"/>
    <cellStyle name="Normal 3 8 11 2" xfId="36179" xr:uid="{00000000-0005-0000-0000-000005AB0000}"/>
    <cellStyle name="Normal 3 8 11 2 2" xfId="36180" xr:uid="{00000000-0005-0000-0000-000006AB0000}"/>
    <cellStyle name="Normal 3 8 11 2 2 2" xfId="36181" xr:uid="{00000000-0005-0000-0000-000007AB0000}"/>
    <cellStyle name="Normal 3 8 11 2 2 3" xfId="36182" xr:uid="{00000000-0005-0000-0000-000008AB0000}"/>
    <cellStyle name="Normal 3 8 11 2 3" xfId="36183" xr:uid="{00000000-0005-0000-0000-000009AB0000}"/>
    <cellStyle name="Normal 3 8 11 2 4" xfId="36184" xr:uid="{00000000-0005-0000-0000-00000AAB0000}"/>
    <cellStyle name="Normal 3 8 11 3" xfId="36185" xr:uid="{00000000-0005-0000-0000-00000BAB0000}"/>
    <cellStyle name="Normal 3 8 11 3 2" xfId="36186" xr:uid="{00000000-0005-0000-0000-00000CAB0000}"/>
    <cellStyle name="Normal 3 8 11 3 3" xfId="36187" xr:uid="{00000000-0005-0000-0000-00000DAB0000}"/>
    <cellStyle name="Normal 3 8 11 4" xfId="36188" xr:uid="{00000000-0005-0000-0000-00000EAB0000}"/>
    <cellStyle name="Normal 3 8 12" xfId="3392" xr:uid="{00000000-0005-0000-0000-00000FAB0000}"/>
    <cellStyle name="Normal 3 8 12 2" xfId="36189" xr:uid="{00000000-0005-0000-0000-000010AB0000}"/>
    <cellStyle name="Normal 3 8 12 2 2" xfId="36190" xr:uid="{00000000-0005-0000-0000-000011AB0000}"/>
    <cellStyle name="Normal 3 8 12 2 2 2" xfId="36191" xr:uid="{00000000-0005-0000-0000-000012AB0000}"/>
    <cellStyle name="Normal 3 8 12 2 2 3" xfId="36192" xr:uid="{00000000-0005-0000-0000-000013AB0000}"/>
    <cellStyle name="Normal 3 8 12 2 3" xfId="36193" xr:uid="{00000000-0005-0000-0000-000014AB0000}"/>
    <cellStyle name="Normal 3 8 12 2 4" xfId="36194" xr:uid="{00000000-0005-0000-0000-000015AB0000}"/>
    <cellStyle name="Normal 3 8 12 3" xfId="36195" xr:uid="{00000000-0005-0000-0000-000016AB0000}"/>
    <cellStyle name="Normal 3 8 12 3 2" xfId="36196" xr:uid="{00000000-0005-0000-0000-000017AB0000}"/>
    <cellStyle name="Normal 3 8 12 3 3" xfId="36197" xr:uid="{00000000-0005-0000-0000-000018AB0000}"/>
    <cellStyle name="Normal 3 8 12 4" xfId="36198" xr:uid="{00000000-0005-0000-0000-000019AB0000}"/>
    <cellStyle name="Normal 3 8 13" xfId="3393" xr:uid="{00000000-0005-0000-0000-00001AAB0000}"/>
    <cellStyle name="Normal 3 8 13 2" xfId="36199" xr:uid="{00000000-0005-0000-0000-00001BAB0000}"/>
    <cellStyle name="Normal 3 8 13 2 2" xfId="36200" xr:uid="{00000000-0005-0000-0000-00001CAB0000}"/>
    <cellStyle name="Normal 3 8 13 2 2 2" xfId="36201" xr:uid="{00000000-0005-0000-0000-00001DAB0000}"/>
    <cellStyle name="Normal 3 8 13 2 2 3" xfId="36202" xr:uid="{00000000-0005-0000-0000-00001EAB0000}"/>
    <cellStyle name="Normal 3 8 13 2 3" xfId="36203" xr:uid="{00000000-0005-0000-0000-00001FAB0000}"/>
    <cellStyle name="Normal 3 8 13 2 4" xfId="36204" xr:uid="{00000000-0005-0000-0000-000020AB0000}"/>
    <cellStyle name="Normal 3 8 13 3" xfId="36205" xr:uid="{00000000-0005-0000-0000-000021AB0000}"/>
    <cellStyle name="Normal 3 8 13 3 2" xfId="36206" xr:uid="{00000000-0005-0000-0000-000022AB0000}"/>
    <cellStyle name="Normal 3 8 13 3 3" xfId="36207" xr:uid="{00000000-0005-0000-0000-000023AB0000}"/>
    <cellStyle name="Normal 3 8 13 4" xfId="36208" xr:uid="{00000000-0005-0000-0000-000024AB0000}"/>
    <cellStyle name="Normal 3 8 14" xfId="3394" xr:uid="{00000000-0005-0000-0000-000025AB0000}"/>
    <cellStyle name="Normal 3 8 14 2" xfId="36209" xr:uid="{00000000-0005-0000-0000-000026AB0000}"/>
    <cellStyle name="Normal 3 8 14 2 2" xfId="36210" xr:uid="{00000000-0005-0000-0000-000027AB0000}"/>
    <cellStyle name="Normal 3 8 14 2 2 2" xfId="36211" xr:uid="{00000000-0005-0000-0000-000028AB0000}"/>
    <cellStyle name="Normal 3 8 14 2 2 3" xfId="36212" xr:uid="{00000000-0005-0000-0000-000029AB0000}"/>
    <cellStyle name="Normal 3 8 14 2 3" xfId="36213" xr:uid="{00000000-0005-0000-0000-00002AAB0000}"/>
    <cellStyle name="Normal 3 8 14 2 4" xfId="36214" xr:uid="{00000000-0005-0000-0000-00002BAB0000}"/>
    <cellStyle name="Normal 3 8 14 3" xfId="36215" xr:uid="{00000000-0005-0000-0000-00002CAB0000}"/>
    <cellStyle name="Normal 3 8 14 3 2" xfId="36216" xr:uid="{00000000-0005-0000-0000-00002DAB0000}"/>
    <cellStyle name="Normal 3 8 14 3 3" xfId="36217" xr:uid="{00000000-0005-0000-0000-00002EAB0000}"/>
    <cellStyle name="Normal 3 8 14 4" xfId="36218" xr:uid="{00000000-0005-0000-0000-00002FAB0000}"/>
    <cellStyle name="Normal 3 8 15" xfId="3395" xr:uid="{00000000-0005-0000-0000-000030AB0000}"/>
    <cellStyle name="Normal 3 8 15 2" xfId="36219" xr:uid="{00000000-0005-0000-0000-000031AB0000}"/>
    <cellStyle name="Normal 3 8 15 2 2" xfId="36220" xr:uid="{00000000-0005-0000-0000-000032AB0000}"/>
    <cellStyle name="Normal 3 8 15 2 2 2" xfId="36221" xr:uid="{00000000-0005-0000-0000-000033AB0000}"/>
    <cellStyle name="Normal 3 8 15 2 2 3" xfId="36222" xr:uid="{00000000-0005-0000-0000-000034AB0000}"/>
    <cellStyle name="Normal 3 8 15 2 3" xfId="36223" xr:uid="{00000000-0005-0000-0000-000035AB0000}"/>
    <cellStyle name="Normal 3 8 15 2 4" xfId="36224" xr:uid="{00000000-0005-0000-0000-000036AB0000}"/>
    <cellStyle name="Normal 3 8 15 3" xfId="36225" xr:uid="{00000000-0005-0000-0000-000037AB0000}"/>
    <cellStyle name="Normal 3 8 15 3 2" xfId="36226" xr:uid="{00000000-0005-0000-0000-000038AB0000}"/>
    <cellStyle name="Normal 3 8 15 3 3" xfId="36227" xr:uid="{00000000-0005-0000-0000-000039AB0000}"/>
    <cellStyle name="Normal 3 8 15 4" xfId="36228" xr:uid="{00000000-0005-0000-0000-00003AAB0000}"/>
    <cellStyle name="Normal 3 8 16" xfId="3396" xr:uid="{00000000-0005-0000-0000-00003BAB0000}"/>
    <cellStyle name="Normal 3 8 16 2" xfId="36229" xr:uid="{00000000-0005-0000-0000-00003CAB0000}"/>
    <cellStyle name="Normal 3 8 16 2 2" xfId="36230" xr:uid="{00000000-0005-0000-0000-00003DAB0000}"/>
    <cellStyle name="Normal 3 8 16 2 2 2" xfId="36231" xr:uid="{00000000-0005-0000-0000-00003EAB0000}"/>
    <cellStyle name="Normal 3 8 16 2 2 3" xfId="36232" xr:uid="{00000000-0005-0000-0000-00003FAB0000}"/>
    <cellStyle name="Normal 3 8 16 2 3" xfId="36233" xr:uid="{00000000-0005-0000-0000-000040AB0000}"/>
    <cellStyle name="Normal 3 8 16 2 4" xfId="36234" xr:uid="{00000000-0005-0000-0000-000041AB0000}"/>
    <cellStyle name="Normal 3 8 16 3" xfId="36235" xr:uid="{00000000-0005-0000-0000-000042AB0000}"/>
    <cellStyle name="Normal 3 8 16 3 2" xfId="36236" xr:uid="{00000000-0005-0000-0000-000043AB0000}"/>
    <cellStyle name="Normal 3 8 16 3 3" xfId="36237" xr:uid="{00000000-0005-0000-0000-000044AB0000}"/>
    <cellStyle name="Normal 3 8 16 4" xfId="36238" xr:uid="{00000000-0005-0000-0000-000045AB0000}"/>
    <cellStyle name="Normal 3 8 17" xfId="3397" xr:uid="{00000000-0005-0000-0000-000046AB0000}"/>
    <cellStyle name="Normal 3 8 17 2" xfId="36239" xr:uid="{00000000-0005-0000-0000-000047AB0000}"/>
    <cellStyle name="Normal 3 8 17 2 2" xfId="36240" xr:uid="{00000000-0005-0000-0000-000048AB0000}"/>
    <cellStyle name="Normal 3 8 17 2 2 2" xfId="36241" xr:uid="{00000000-0005-0000-0000-000049AB0000}"/>
    <cellStyle name="Normal 3 8 17 2 2 3" xfId="36242" xr:uid="{00000000-0005-0000-0000-00004AAB0000}"/>
    <cellStyle name="Normal 3 8 17 2 3" xfId="36243" xr:uid="{00000000-0005-0000-0000-00004BAB0000}"/>
    <cellStyle name="Normal 3 8 17 2 4" xfId="36244" xr:uid="{00000000-0005-0000-0000-00004CAB0000}"/>
    <cellStyle name="Normal 3 8 17 3" xfId="36245" xr:uid="{00000000-0005-0000-0000-00004DAB0000}"/>
    <cellStyle name="Normal 3 8 17 3 2" xfId="36246" xr:uid="{00000000-0005-0000-0000-00004EAB0000}"/>
    <cellStyle name="Normal 3 8 17 3 3" xfId="36247" xr:uid="{00000000-0005-0000-0000-00004FAB0000}"/>
    <cellStyle name="Normal 3 8 17 4" xfId="36248" xr:uid="{00000000-0005-0000-0000-000050AB0000}"/>
    <cellStyle name="Normal 3 8 18" xfId="3398" xr:uid="{00000000-0005-0000-0000-000051AB0000}"/>
    <cellStyle name="Normal 3 8 18 2" xfId="36249" xr:uid="{00000000-0005-0000-0000-000052AB0000}"/>
    <cellStyle name="Normal 3 8 18 2 2" xfId="36250" xr:uid="{00000000-0005-0000-0000-000053AB0000}"/>
    <cellStyle name="Normal 3 8 18 2 2 2" xfId="36251" xr:uid="{00000000-0005-0000-0000-000054AB0000}"/>
    <cellStyle name="Normal 3 8 18 2 2 3" xfId="36252" xr:uid="{00000000-0005-0000-0000-000055AB0000}"/>
    <cellStyle name="Normal 3 8 18 2 3" xfId="36253" xr:uid="{00000000-0005-0000-0000-000056AB0000}"/>
    <cellStyle name="Normal 3 8 18 2 4" xfId="36254" xr:uid="{00000000-0005-0000-0000-000057AB0000}"/>
    <cellStyle name="Normal 3 8 18 3" xfId="36255" xr:uid="{00000000-0005-0000-0000-000058AB0000}"/>
    <cellStyle name="Normal 3 8 18 3 2" xfId="36256" xr:uid="{00000000-0005-0000-0000-000059AB0000}"/>
    <cellStyle name="Normal 3 8 18 3 3" xfId="36257" xr:uid="{00000000-0005-0000-0000-00005AAB0000}"/>
    <cellStyle name="Normal 3 8 18 4" xfId="36258" xr:uid="{00000000-0005-0000-0000-00005BAB0000}"/>
    <cellStyle name="Normal 3 8 19" xfId="3399" xr:uid="{00000000-0005-0000-0000-00005CAB0000}"/>
    <cellStyle name="Normal 3 8 19 2" xfId="36259" xr:uid="{00000000-0005-0000-0000-00005DAB0000}"/>
    <cellStyle name="Normal 3 8 19 2 2" xfId="36260" xr:uid="{00000000-0005-0000-0000-00005EAB0000}"/>
    <cellStyle name="Normal 3 8 19 2 2 2" xfId="36261" xr:uid="{00000000-0005-0000-0000-00005FAB0000}"/>
    <cellStyle name="Normal 3 8 19 2 2 3" xfId="36262" xr:uid="{00000000-0005-0000-0000-000060AB0000}"/>
    <cellStyle name="Normal 3 8 19 2 3" xfId="36263" xr:uid="{00000000-0005-0000-0000-000061AB0000}"/>
    <cellStyle name="Normal 3 8 19 2 4" xfId="36264" xr:uid="{00000000-0005-0000-0000-000062AB0000}"/>
    <cellStyle name="Normal 3 8 19 3" xfId="36265" xr:uid="{00000000-0005-0000-0000-000063AB0000}"/>
    <cellStyle name="Normal 3 8 19 3 2" xfId="36266" xr:uid="{00000000-0005-0000-0000-000064AB0000}"/>
    <cellStyle name="Normal 3 8 19 3 3" xfId="36267" xr:uid="{00000000-0005-0000-0000-000065AB0000}"/>
    <cellStyle name="Normal 3 8 19 4" xfId="36268" xr:uid="{00000000-0005-0000-0000-000066AB0000}"/>
    <cellStyle name="Normal 3 8 2" xfId="3400" xr:uid="{00000000-0005-0000-0000-000067AB0000}"/>
    <cellStyle name="Normal 3 8 2 2" xfId="36269" xr:uid="{00000000-0005-0000-0000-000068AB0000}"/>
    <cellStyle name="Normal 3 8 2 2 2" xfId="36270" xr:uid="{00000000-0005-0000-0000-000069AB0000}"/>
    <cellStyle name="Normal 3 8 2 2 2 2" xfId="36271" xr:uid="{00000000-0005-0000-0000-00006AAB0000}"/>
    <cellStyle name="Normal 3 8 2 2 2 3" xfId="36272" xr:uid="{00000000-0005-0000-0000-00006BAB0000}"/>
    <cellStyle name="Normal 3 8 2 2 3" xfId="36273" xr:uid="{00000000-0005-0000-0000-00006CAB0000}"/>
    <cellStyle name="Normal 3 8 2 2 4" xfId="36274" xr:uid="{00000000-0005-0000-0000-00006DAB0000}"/>
    <cellStyle name="Normal 3 8 2 3" xfId="36275" xr:uid="{00000000-0005-0000-0000-00006EAB0000}"/>
    <cellStyle name="Normal 3 8 2 3 2" xfId="36276" xr:uid="{00000000-0005-0000-0000-00006FAB0000}"/>
    <cellStyle name="Normal 3 8 2 3 3" xfId="36277" xr:uid="{00000000-0005-0000-0000-000070AB0000}"/>
    <cellStyle name="Normal 3 8 2 4" xfId="36278" xr:uid="{00000000-0005-0000-0000-000071AB0000}"/>
    <cellStyle name="Normal 3 8 2 5" xfId="36279" xr:uid="{00000000-0005-0000-0000-000072AB0000}"/>
    <cellStyle name="Normal 3 8 20" xfId="3401" xr:uid="{00000000-0005-0000-0000-000073AB0000}"/>
    <cellStyle name="Normal 3 8 20 2" xfId="36280" xr:uid="{00000000-0005-0000-0000-000074AB0000}"/>
    <cellStyle name="Normal 3 8 20 2 2" xfId="36281" xr:uid="{00000000-0005-0000-0000-000075AB0000}"/>
    <cellStyle name="Normal 3 8 20 2 2 2" xfId="36282" xr:uid="{00000000-0005-0000-0000-000076AB0000}"/>
    <cellStyle name="Normal 3 8 20 2 2 3" xfId="36283" xr:uid="{00000000-0005-0000-0000-000077AB0000}"/>
    <cellStyle name="Normal 3 8 20 2 3" xfId="36284" xr:uid="{00000000-0005-0000-0000-000078AB0000}"/>
    <cellStyle name="Normal 3 8 20 2 4" xfId="36285" xr:uid="{00000000-0005-0000-0000-000079AB0000}"/>
    <cellStyle name="Normal 3 8 20 3" xfId="36286" xr:uid="{00000000-0005-0000-0000-00007AAB0000}"/>
    <cellStyle name="Normal 3 8 20 3 2" xfId="36287" xr:uid="{00000000-0005-0000-0000-00007BAB0000}"/>
    <cellStyle name="Normal 3 8 20 3 3" xfId="36288" xr:uid="{00000000-0005-0000-0000-00007CAB0000}"/>
    <cellStyle name="Normal 3 8 20 4" xfId="36289" xr:uid="{00000000-0005-0000-0000-00007DAB0000}"/>
    <cellStyle name="Normal 3 8 21" xfId="3402" xr:uid="{00000000-0005-0000-0000-00007EAB0000}"/>
    <cellStyle name="Normal 3 8 21 2" xfId="36290" xr:uid="{00000000-0005-0000-0000-00007FAB0000}"/>
    <cellStyle name="Normal 3 8 21 2 2" xfId="36291" xr:uid="{00000000-0005-0000-0000-000080AB0000}"/>
    <cellStyle name="Normal 3 8 21 2 2 2" xfId="36292" xr:uid="{00000000-0005-0000-0000-000081AB0000}"/>
    <cellStyle name="Normal 3 8 21 2 2 3" xfId="36293" xr:uid="{00000000-0005-0000-0000-000082AB0000}"/>
    <cellStyle name="Normal 3 8 21 2 3" xfId="36294" xr:uid="{00000000-0005-0000-0000-000083AB0000}"/>
    <cellStyle name="Normal 3 8 21 2 4" xfId="36295" xr:uid="{00000000-0005-0000-0000-000084AB0000}"/>
    <cellStyle name="Normal 3 8 21 3" xfId="36296" xr:uid="{00000000-0005-0000-0000-000085AB0000}"/>
    <cellStyle name="Normal 3 8 21 3 2" xfId="36297" xr:uid="{00000000-0005-0000-0000-000086AB0000}"/>
    <cellStyle name="Normal 3 8 21 3 3" xfId="36298" xr:uid="{00000000-0005-0000-0000-000087AB0000}"/>
    <cellStyle name="Normal 3 8 21 4" xfId="36299" xr:uid="{00000000-0005-0000-0000-000088AB0000}"/>
    <cellStyle name="Normal 3 8 22" xfId="3403" xr:uid="{00000000-0005-0000-0000-000089AB0000}"/>
    <cellStyle name="Normal 3 8 22 2" xfId="36300" xr:uid="{00000000-0005-0000-0000-00008AAB0000}"/>
    <cellStyle name="Normal 3 8 22 2 2" xfId="36301" xr:uid="{00000000-0005-0000-0000-00008BAB0000}"/>
    <cellStyle name="Normal 3 8 22 2 2 2" xfId="36302" xr:uid="{00000000-0005-0000-0000-00008CAB0000}"/>
    <cellStyle name="Normal 3 8 22 2 2 3" xfId="36303" xr:uid="{00000000-0005-0000-0000-00008DAB0000}"/>
    <cellStyle name="Normal 3 8 22 2 3" xfId="36304" xr:uid="{00000000-0005-0000-0000-00008EAB0000}"/>
    <cellStyle name="Normal 3 8 22 2 4" xfId="36305" xr:uid="{00000000-0005-0000-0000-00008FAB0000}"/>
    <cellStyle name="Normal 3 8 22 3" xfId="36306" xr:uid="{00000000-0005-0000-0000-000090AB0000}"/>
    <cellStyle name="Normal 3 8 22 3 2" xfId="36307" xr:uid="{00000000-0005-0000-0000-000091AB0000}"/>
    <cellStyle name="Normal 3 8 22 3 3" xfId="36308" xr:uid="{00000000-0005-0000-0000-000092AB0000}"/>
    <cellStyle name="Normal 3 8 22 4" xfId="36309" xr:uid="{00000000-0005-0000-0000-000093AB0000}"/>
    <cellStyle name="Normal 3 8 23" xfId="3404" xr:uid="{00000000-0005-0000-0000-000094AB0000}"/>
    <cellStyle name="Normal 3 8 23 2" xfId="36310" xr:uid="{00000000-0005-0000-0000-000095AB0000}"/>
    <cellStyle name="Normal 3 8 23 2 2" xfId="36311" xr:uid="{00000000-0005-0000-0000-000096AB0000}"/>
    <cellStyle name="Normal 3 8 23 2 2 2" xfId="36312" xr:uid="{00000000-0005-0000-0000-000097AB0000}"/>
    <cellStyle name="Normal 3 8 23 2 2 3" xfId="36313" xr:uid="{00000000-0005-0000-0000-000098AB0000}"/>
    <cellStyle name="Normal 3 8 23 2 3" xfId="36314" xr:uid="{00000000-0005-0000-0000-000099AB0000}"/>
    <cellStyle name="Normal 3 8 23 2 4" xfId="36315" xr:uid="{00000000-0005-0000-0000-00009AAB0000}"/>
    <cellStyle name="Normal 3 8 23 3" xfId="36316" xr:uid="{00000000-0005-0000-0000-00009BAB0000}"/>
    <cellStyle name="Normal 3 8 23 3 2" xfId="36317" xr:uid="{00000000-0005-0000-0000-00009CAB0000}"/>
    <cellStyle name="Normal 3 8 23 3 3" xfId="36318" xr:uid="{00000000-0005-0000-0000-00009DAB0000}"/>
    <cellStyle name="Normal 3 8 23 4" xfId="36319" xr:uid="{00000000-0005-0000-0000-00009EAB0000}"/>
    <cellStyle name="Normal 3 8 24" xfId="36320" xr:uid="{00000000-0005-0000-0000-00009FAB0000}"/>
    <cellStyle name="Normal 3 8 24 2" xfId="36321" xr:uid="{00000000-0005-0000-0000-0000A0AB0000}"/>
    <cellStyle name="Normal 3 8 24 2 2" xfId="36322" xr:uid="{00000000-0005-0000-0000-0000A1AB0000}"/>
    <cellStyle name="Normal 3 8 24 2 3" xfId="36323" xr:uid="{00000000-0005-0000-0000-0000A2AB0000}"/>
    <cellStyle name="Normal 3 8 24 3" xfId="36324" xr:uid="{00000000-0005-0000-0000-0000A3AB0000}"/>
    <cellStyle name="Normal 3 8 24 4" xfId="36325" xr:uid="{00000000-0005-0000-0000-0000A4AB0000}"/>
    <cellStyle name="Normal 3 8 25" xfId="36326" xr:uid="{00000000-0005-0000-0000-0000A5AB0000}"/>
    <cellStyle name="Normal 3 8 25 2" xfId="36327" xr:uid="{00000000-0005-0000-0000-0000A6AB0000}"/>
    <cellStyle name="Normal 3 8 25 3" xfId="36328" xr:uid="{00000000-0005-0000-0000-0000A7AB0000}"/>
    <cellStyle name="Normal 3 8 26" xfId="36329" xr:uid="{00000000-0005-0000-0000-0000A8AB0000}"/>
    <cellStyle name="Normal 3 8 27" xfId="36330" xr:uid="{00000000-0005-0000-0000-0000A9AB0000}"/>
    <cellStyle name="Normal 3 8 3" xfId="3405" xr:uid="{00000000-0005-0000-0000-0000AAAB0000}"/>
    <cellStyle name="Normal 3 8 3 2" xfId="36331" xr:uid="{00000000-0005-0000-0000-0000ABAB0000}"/>
    <cellStyle name="Normal 3 8 3 2 2" xfId="36332" xr:uid="{00000000-0005-0000-0000-0000ACAB0000}"/>
    <cellStyle name="Normal 3 8 3 2 2 2" xfId="36333" xr:uid="{00000000-0005-0000-0000-0000ADAB0000}"/>
    <cellStyle name="Normal 3 8 3 2 2 3" xfId="36334" xr:uid="{00000000-0005-0000-0000-0000AEAB0000}"/>
    <cellStyle name="Normal 3 8 3 2 3" xfId="36335" xr:uid="{00000000-0005-0000-0000-0000AFAB0000}"/>
    <cellStyle name="Normal 3 8 3 2 4" xfId="36336" xr:uid="{00000000-0005-0000-0000-0000B0AB0000}"/>
    <cellStyle name="Normal 3 8 3 3" xfId="36337" xr:uid="{00000000-0005-0000-0000-0000B1AB0000}"/>
    <cellStyle name="Normal 3 8 3 3 2" xfId="36338" xr:uid="{00000000-0005-0000-0000-0000B2AB0000}"/>
    <cellStyle name="Normal 3 8 3 3 3" xfId="36339" xr:uid="{00000000-0005-0000-0000-0000B3AB0000}"/>
    <cellStyle name="Normal 3 8 3 4" xfId="36340" xr:uid="{00000000-0005-0000-0000-0000B4AB0000}"/>
    <cellStyle name="Normal 3 8 4" xfId="3406" xr:uid="{00000000-0005-0000-0000-0000B5AB0000}"/>
    <cellStyle name="Normal 3 8 4 2" xfId="36341" xr:uid="{00000000-0005-0000-0000-0000B6AB0000}"/>
    <cellStyle name="Normal 3 8 4 2 2" xfId="36342" xr:uid="{00000000-0005-0000-0000-0000B7AB0000}"/>
    <cellStyle name="Normal 3 8 4 2 2 2" xfId="36343" xr:uid="{00000000-0005-0000-0000-0000B8AB0000}"/>
    <cellStyle name="Normal 3 8 4 2 2 3" xfId="36344" xr:uid="{00000000-0005-0000-0000-0000B9AB0000}"/>
    <cellStyle name="Normal 3 8 4 2 3" xfId="36345" xr:uid="{00000000-0005-0000-0000-0000BAAB0000}"/>
    <cellStyle name="Normal 3 8 4 2 4" xfId="36346" xr:uid="{00000000-0005-0000-0000-0000BBAB0000}"/>
    <cellStyle name="Normal 3 8 4 3" xfId="36347" xr:uid="{00000000-0005-0000-0000-0000BCAB0000}"/>
    <cellStyle name="Normal 3 8 4 3 2" xfId="36348" xr:uid="{00000000-0005-0000-0000-0000BDAB0000}"/>
    <cellStyle name="Normal 3 8 4 3 3" xfId="36349" xr:uid="{00000000-0005-0000-0000-0000BEAB0000}"/>
    <cellStyle name="Normal 3 8 4 4" xfId="36350" xr:uid="{00000000-0005-0000-0000-0000BFAB0000}"/>
    <cellStyle name="Normal 3 8 5" xfId="3407" xr:uid="{00000000-0005-0000-0000-0000C0AB0000}"/>
    <cellStyle name="Normal 3 8 5 2" xfId="36351" xr:uid="{00000000-0005-0000-0000-0000C1AB0000}"/>
    <cellStyle name="Normal 3 8 5 2 2" xfId="36352" xr:uid="{00000000-0005-0000-0000-0000C2AB0000}"/>
    <cellStyle name="Normal 3 8 5 2 2 2" xfId="36353" xr:uid="{00000000-0005-0000-0000-0000C3AB0000}"/>
    <cellStyle name="Normal 3 8 5 2 2 3" xfId="36354" xr:uid="{00000000-0005-0000-0000-0000C4AB0000}"/>
    <cellStyle name="Normal 3 8 5 2 3" xfId="36355" xr:uid="{00000000-0005-0000-0000-0000C5AB0000}"/>
    <cellStyle name="Normal 3 8 5 2 4" xfId="36356" xr:uid="{00000000-0005-0000-0000-0000C6AB0000}"/>
    <cellStyle name="Normal 3 8 5 3" xfId="36357" xr:uid="{00000000-0005-0000-0000-0000C7AB0000}"/>
    <cellStyle name="Normal 3 8 5 3 2" xfId="36358" xr:uid="{00000000-0005-0000-0000-0000C8AB0000}"/>
    <cellStyle name="Normal 3 8 5 3 3" xfId="36359" xr:uid="{00000000-0005-0000-0000-0000C9AB0000}"/>
    <cellStyle name="Normal 3 8 5 4" xfId="36360" xr:uid="{00000000-0005-0000-0000-0000CAAB0000}"/>
    <cellStyle name="Normal 3 8 6" xfId="3408" xr:uid="{00000000-0005-0000-0000-0000CBAB0000}"/>
    <cellStyle name="Normal 3 8 6 2" xfId="36361" xr:uid="{00000000-0005-0000-0000-0000CCAB0000}"/>
    <cellStyle name="Normal 3 8 6 2 2" xfId="36362" xr:uid="{00000000-0005-0000-0000-0000CDAB0000}"/>
    <cellStyle name="Normal 3 8 6 2 2 2" xfId="36363" xr:uid="{00000000-0005-0000-0000-0000CEAB0000}"/>
    <cellStyle name="Normal 3 8 6 2 2 3" xfId="36364" xr:uid="{00000000-0005-0000-0000-0000CFAB0000}"/>
    <cellStyle name="Normal 3 8 6 2 3" xfId="36365" xr:uid="{00000000-0005-0000-0000-0000D0AB0000}"/>
    <cellStyle name="Normal 3 8 6 2 4" xfId="36366" xr:uid="{00000000-0005-0000-0000-0000D1AB0000}"/>
    <cellStyle name="Normal 3 8 6 3" xfId="36367" xr:uid="{00000000-0005-0000-0000-0000D2AB0000}"/>
    <cellStyle name="Normal 3 8 6 3 2" xfId="36368" xr:uid="{00000000-0005-0000-0000-0000D3AB0000}"/>
    <cellStyle name="Normal 3 8 6 3 3" xfId="36369" xr:uid="{00000000-0005-0000-0000-0000D4AB0000}"/>
    <cellStyle name="Normal 3 8 6 4" xfId="36370" xr:uid="{00000000-0005-0000-0000-0000D5AB0000}"/>
    <cellStyle name="Normal 3 8 7" xfId="3409" xr:uid="{00000000-0005-0000-0000-0000D6AB0000}"/>
    <cellStyle name="Normal 3 8 7 2" xfId="36371" xr:uid="{00000000-0005-0000-0000-0000D7AB0000}"/>
    <cellStyle name="Normal 3 8 7 2 2" xfId="36372" xr:uid="{00000000-0005-0000-0000-0000D8AB0000}"/>
    <cellStyle name="Normal 3 8 7 2 2 2" xfId="36373" xr:uid="{00000000-0005-0000-0000-0000D9AB0000}"/>
    <cellStyle name="Normal 3 8 7 2 2 3" xfId="36374" xr:uid="{00000000-0005-0000-0000-0000DAAB0000}"/>
    <cellStyle name="Normal 3 8 7 2 3" xfId="36375" xr:uid="{00000000-0005-0000-0000-0000DBAB0000}"/>
    <cellStyle name="Normal 3 8 7 2 4" xfId="36376" xr:uid="{00000000-0005-0000-0000-0000DCAB0000}"/>
    <cellStyle name="Normal 3 8 7 3" xfId="36377" xr:uid="{00000000-0005-0000-0000-0000DDAB0000}"/>
    <cellStyle name="Normal 3 8 7 3 2" xfId="36378" xr:uid="{00000000-0005-0000-0000-0000DEAB0000}"/>
    <cellStyle name="Normal 3 8 7 3 3" xfId="36379" xr:uid="{00000000-0005-0000-0000-0000DFAB0000}"/>
    <cellStyle name="Normal 3 8 7 4" xfId="36380" xr:uid="{00000000-0005-0000-0000-0000E0AB0000}"/>
    <cellStyle name="Normal 3 8 8" xfId="3410" xr:uid="{00000000-0005-0000-0000-0000E1AB0000}"/>
    <cellStyle name="Normal 3 8 8 2" xfId="36381" xr:uid="{00000000-0005-0000-0000-0000E2AB0000}"/>
    <cellStyle name="Normal 3 8 8 2 2" xfId="36382" xr:uid="{00000000-0005-0000-0000-0000E3AB0000}"/>
    <cellStyle name="Normal 3 8 8 2 2 2" xfId="36383" xr:uid="{00000000-0005-0000-0000-0000E4AB0000}"/>
    <cellStyle name="Normal 3 8 8 2 2 3" xfId="36384" xr:uid="{00000000-0005-0000-0000-0000E5AB0000}"/>
    <cellStyle name="Normal 3 8 8 2 3" xfId="36385" xr:uid="{00000000-0005-0000-0000-0000E6AB0000}"/>
    <cellStyle name="Normal 3 8 8 2 4" xfId="36386" xr:uid="{00000000-0005-0000-0000-0000E7AB0000}"/>
    <cellStyle name="Normal 3 8 8 3" xfId="36387" xr:uid="{00000000-0005-0000-0000-0000E8AB0000}"/>
    <cellStyle name="Normal 3 8 8 3 2" xfId="36388" xr:uid="{00000000-0005-0000-0000-0000E9AB0000}"/>
    <cellStyle name="Normal 3 8 8 3 3" xfId="36389" xr:uid="{00000000-0005-0000-0000-0000EAAB0000}"/>
    <cellStyle name="Normal 3 8 8 4" xfId="36390" xr:uid="{00000000-0005-0000-0000-0000EBAB0000}"/>
    <cellStyle name="Normal 3 8 9" xfId="3411" xr:uid="{00000000-0005-0000-0000-0000ECAB0000}"/>
    <cellStyle name="Normal 3 8 9 2" xfId="36391" xr:uid="{00000000-0005-0000-0000-0000EDAB0000}"/>
    <cellStyle name="Normal 3 8 9 2 2" xfId="36392" xr:uid="{00000000-0005-0000-0000-0000EEAB0000}"/>
    <cellStyle name="Normal 3 8 9 2 2 2" xfId="36393" xr:uid="{00000000-0005-0000-0000-0000EFAB0000}"/>
    <cellStyle name="Normal 3 8 9 2 2 3" xfId="36394" xr:uid="{00000000-0005-0000-0000-0000F0AB0000}"/>
    <cellStyle name="Normal 3 8 9 2 3" xfId="36395" xr:uid="{00000000-0005-0000-0000-0000F1AB0000}"/>
    <cellStyle name="Normal 3 8 9 2 4" xfId="36396" xr:uid="{00000000-0005-0000-0000-0000F2AB0000}"/>
    <cellStyle name="Normal 3 8 9 3" xfId="36397" xr:uid="{00000000-0005-0000-0000-0000F3AB0000}"/>
    <cellStyle name="Normal 3 8 9 3 2" xfId="36398" xr:uid="{00000000-0005-0000-0000-0000F4AB0000}"/>
    <cellStyle name="Normal 3 8 9 3 3" xfId="36399" xr:uid="{00000000-0005-0000-0000-0000F5AB0000}"/>
    <cellStyle name="Normal 3 8 9 4" xfId="36400" xr:uid="{00000000-0005-0000-0000-0000F6AB0000}"/>
    <cellStyle name="Normal 3 80" xfId="5079" xr:uid="{00000000-0005-0000-0000-0000F7AB0000}"/>
    <cellStyle name="Normal 3 80 2" xfId="54272" xr:uid="{00000000-0005-0000-0000-0000F8AB0000}"/>
    <cellStyle name="Normal 3 80 2 2" xfId="54273" xr:uid="{00000000-0005-0000-0000-0000F9AB0000}"/>
    <cellStyle name="Normal 3 80 2 3" xfId="54274" xr:uid="{00000000-0005-0000-0000-0000FAAB0000}"/>
    <cellStyle name="Normal 3 80 3" xfId="54275" xr:uid="{00000000-0005-0000-0000-0000FBAB0000}"/>
    <cellStyle name="Normal 3 80 4" xfId="54276" xr:uid="{00000000-0005-0000-0000-0000FCAB0000}"/>
    <cellStyle name="Normal 3 81" xfId="136" xr:uid="{00000000-0005-0000-0000-0000FDAB0000}"/>
    <cellStyle name="Normal 3 81 2" xfId="54277" xr:uid="{00000000-0005-0000-0000-0000FEAB0000}"/>
    <cellStyle name="Normal 3 81 2 2" xfId="54278" xr:uid="{00000000-0005-0000-0000-0000FFAB0000}"/>
    <cellStyle name="Normal 3 81 2 3" xfId="54279" xr:uid="{00000000-0005-0000-0000-000000AC0000}"/>
    <cellStyle name="Normal 3 81 3" xfId="54280" xr:uid="{00000000-0005-0000-0000-000001AC0000}"/>
    <cellStyle name="Normal 3 81 4" xfId="54281" xr:uid="{00000000-0005-0000-0000-000002AC0000}"/>
    <cellStyle name="Normal 3 82" xfId="54282" xr:uid="{00000000-0005-0000-0000-000003AC0000}"/>
    <cellStyle name="Normal 3 82 2" xfId="54283" xr:uid="{00000000-0005-0000-0000-000004AC0000}"/>
    <cellStyle name="Normal 3 82 2 2" xfId="54284" xr:uid="{00000000-0005-0000-0000-000005AC0000}"/>
    <cellStyle name="Normal 3 82 2 3" xfId="54285" xr:uid="{00000000-0005-0000-0000-000006AC0000}"/>
    <cellStyle name="Normal 3 82 3" xfId="54286" xr:uid="{00000000-0005-0000-0000-000007AC0000}"/>
    <cellStyle name="Normal 3 82 4" xfId="54287" xr:uid="{00000000-0005-0000-0000-000008AC0000}"/>
    <cellStyle name="Normal 3 83" xfId="54288" xr:uid="{00000000-0005-0000-0000-000009AC0000}"/>
    <cellStyle name="Normal 3 83 2" xfId="54289" xr:uid="{00000000-0005-0000-0000-00000AAC0000}"/>
    <cellStyle name="Normal 3 83 2 2" xfId="54290" xr:uid="{00000000-0005-0000-0000-00000BAC0000}"/>
    <cellStyle name="Normal 3 83 2 3" xfId="54291" xr:uid="{00000000-0005-0000-0000-00000CAC0000}"/>
    <cellStyle name="Normal 3 83 3" xfId="54292" xr:uid="{00000000-0005-0000-0000-00000DAC0000}"/>
    <cellStyle name="Normal 3 83 4" xfId="54293" xr:uid="{00000000-0005-0000-0000-00000EAC0000}"/>
    <cellStyle name="Normal 3 84" xfId="54294" xr:uid="{00000000-0005-0000-0000-00000FAC0000}"/>
    <cellStyle name="Normal 3 84 2" xfId="54295" xr:uid="{00000000-0005-0000-0000-000010AC0000}"/>
    <cellStyle name="Normal 3 84 2 2" xfId="54296" xr:uid="{00000000-0005-0000-0000-000011AC0000}"/>
    <cellStyle name="Normal 3 84 2 3" xfId="54297" xr:uid="{00000000-0005-0000-0000-000012AC0000}"/>
    <cellStyle name="Normal 3 84 3" xfId="54298" xr:uid="{00000000-0005-0000-0000-000013AC0000}"/>
    <cellStyle name="Normal 3 84 4" xfId="54299" xr:uid="{00000000-0005-0000-0000-000014AC0000}"/>
    <cellStyle name="Normal 3 85" xfId="54300" xr:uid="{00000000-0005-0000-0000-000015AC0000}"/>
    <cellStyle name="Normal 3 85 2" xfId="54301" xr:uid="{00000000-0005-0000-0000-000016AC0000}"/>
    <cellStyle name="Normal 3 85 2 2" xfId="54302" xr:uid="{00000000-0005-0000-0000-000017AC0000}"/>
    <cellStyle name="Normal 3 85 2 3" xfId="54303" xr:uid="{00000000-0005-0000-0000-000018AC0000}"/>
    <cellStyle name="Normal 3 85 3" xfId="54304" xr:uid="{00000000-0005-0000-0000-000019AC0000}"/>
    <cellStyle name="Normal 3 85 4" xfId="54305" xr:uid="{00000000-0005-0000-0000-00001AAC0000}"/>
    <cellStyle name="Normal 3 86" xfId="54306" xr:uid="{00000000-0005-0000-0000-00001BAC0000}"/>
    <cellStyle name="Normal 3 86 2" xfId="54307" xr:uid="{00000000-0005-0000-0000-00001CAC0000}"/>
    <cellStyle name="Normal 3 86 2 2" xfId="54308" xr:uid="{00000000-0005-0000-0000-00001DAC0000}"/>
    <cellStyle name="Normal 3 86 2 3" xfId="54309" xr:uid="{00000000-0005-0000-0000-00001EAC0000}"/>
    <cellStyle name="Normal 3 86 3" xfId="54310" xr:uid="{00000000-0005-0000-0000-00001FAC0000}"/>
    <cellStyle name="Normal 3 86 4" xfId="54311" xr:uid="{00000000-0005-0000-0000-000020AC0000}"/>
    <cellStyle name="Normal 3 87" xfId="54312" xr:uid="{00000000-0005-0000-0000-000021AC0000}"/>
    <cellStyle name="Normal 3 87 2" xfId="54313" xr:uid="{00000000-0005-0000-0000-000022AC0000}"/>
    <cellStyle name="Normal 3 87 2 2" xfId="54314" xr:uid="{00000000-0005-0000-0000-000023AC0000}"/>
    <cellStyle name="Normal 3 87 2 3" xfId="54315" xr:uid="{00000000-0005-0000-0000-000024AC0000}"/>
    <cellStyle name="Normal 3 87 3" xfId="54316" xr:uid="{00000000-0005-0000-0000-000025AC0000}"/>
    <cellStyle name="Normal 3 87 4" xfId="54317" xr:uid="{00000000-0005-0000-0000-000026AC0000}"/>
    <cellStyle name="Normal 3 88" xfId="54318" xr:uid="{00000000-0005-0000-0000-000027AC0000}"/>
    <cellStyle name="Normal 3 88 2" xfId="54319" xr:uid="{00000000-0005-0000-0000-000028AC0000}"/>
    <cellStyle name="Normal 3 88 2 2" xfId="54320" xr:uid="{00000000-0005-0000-0000-000029AC0000}"/>
    <cellStyle name="Normal 3 88 2 3" xfId="54321" xr:uid="{00000000-0005-0000-0000-00002AAC0000}"/>
    <cellStyle name="Normal 3 88 3" xfId="54322" xr:uid="{00000000-0005-0000-0000-00002BAC0000}"/>
    <cellStyle name="Normal 3 88 4" xfId="54323" xr:uid="{00000000-0005-0000-0000-00002CAC0000}"/>
    <cellStyle name="Normal 3 89" xfId="54324" xr:uid="{00000000-0005-0000-0000-00002DAC0000}"/>
    <cellStyle name="Normal 3 89 2" xfId="54325" xr:uid="{00000000-0005-0000-0000-00002EAC0000}"/>
    <cellStyle name="Normal 3 89 2 2" xfId="54326" xr:uid="{00000000-0005-0000-0000-00002FAC0000}"/>
    <cellStyle name="Normal 3 89 2 3" xfId="54327" xr:uid="{00000000-0005-0000-0000-000030AC0000}"/>
    <cellStyle name="Normal 3 89 3" xfId="54328" xr:uid="{00000000-0005-0000-0000-000031AC0000}"/>
    <cellStyle name="Normal 3 89 4" xfId="54329" xr:uid="{00000000-0005-0000-0000-000032AC0000}"/>
    <cellStyle name="Normal 3 9" xfId="3412" xr:uid="{00000000-0005-0000-0000-000033AC0000}"/>
    <cellStyle name="Normal 3 9 10" xfId="3413" xr:uid="{00000000-0005-0000-0000-000034AC0000}"/>
    <cellStyle name="Normal 3 9 10 2" xfId="36401" xr:uid="{00000000-0005-0000-0000-000035AC0000}"/>
    <cellStyle name="Normal 3 9 10 2 2" xfId="36402" xr:uid="{00000000-0005-0000-0000-000036AC0000}"/>
    <cellStyle name="Normal 3 9 10 2 2 2" xfId="36403" xr:uid="{00000000-0005-0000-0000-000037AC0000}"/>
    <cellStyle name="Normal 3 9 10 2 2 3" xfId="36404" xr:uid="{00000000-0005-0000-0000-000038AC0000}"/>
    <cellStyle name="Normal 3 9 10 2 3" xfId="36405" xr:uid="{00000000-0005-0000-0000-000039AC0000}"/>
    <cellStyle name="Normal 3 9 10 2 4" xfId="36406" xr:uid="{00000000-0005-0000-0000-00003AAC0000}"/>
    <cellStyle name="Normal 3 9 10 3" xfId="36407" xr:uid="{00000000-0005-0000-0000-00003BAC0000}"/>
    <cellStyle name="Normal 3 9 10 3 2" xfId="36408" xr:uid="{00000000-0005-0000-0000-00003CAC0000}"/>
    <cellStyle name="Normal 3 9 10 3 3" xfId="36409" xr:uid="{00000000-0005-0000-0000-00003DAC0000}"/>
    <cellStyle name="Normal 3 9 10 4" xfId="36410" xr:uid="{00000000-0005-0000-0000-00003EAC0000}"/>
    <cellStyle name="Normal 3 9 11" xfId="3414" xr:uid="{00000000-0005-0000-0000-00003FAC0000}"/>
    <cellStyle name="Normal 3 9 11 2" xfId="36411" xr:uid="{00000000-0005-0000-0000-000040AC0000}"/>
    <cellStyle name="Normal 3 9 11 2 2" xfId="36412" xr:uid="{00000000-0005-0000-0000-000041AC0000}"/>
    <cellStyle name="Normal 3 9 11 2 2 2" xfId="36413" xr:uid="{00000000-0005-0000-0000-000042AC0000}"/>
    <cellStyle name="Normal 3 9 11 2 2 3" xfId="36414" xr:uid="{00000000-0005-0000-0000-000043AC0000}"/>
    <cellStyle name="Normal 3 9 11 2 3" xfId="36415" xr:uid="{00000000-0005-0000-0000-000044AC0000}"/>
    <cellStyle name="Normal 3 9 11 2 4" xfId="36416" xr:uid="{00000000-0005-0000-0000-000045AC0000}"/>
    <cellStyle name="Normal 3 9 11 3" xfId="36417" xr:uid="{00000000-0005-0000-0000-000046AC0000}"/>
    <cellStyle name="Normal 3 9 11 3 2" xfId="36418" xr:uid="{00000000-0005-0000-0000-000047AC0000}"/>
    <cellStyle name="Normal 3 9 11 3 3" xfId="36419" xr:uid="{00000000-0005-0000-0000-000048AC0000}"/>
    <cellStyle name="Normal 3 9 11 4" xfId="36420" xr:uid="{00000000-0005-0000-0000-000049AC0000}"/>
    <cellStyle name="Normal 3 9 12" xfId="3415" xr:uid="{00000000-0005-0000-0000-00004AAC0000}"/>
    <cellStyle name="Normal 3 9 12 2" xfId="36421" xr:uid="{00000000-0005-0000-0000-00004BAC0000}"/>
    <cellStyle name="Normal 3 9 12 2 2" xfId="36422" xr:uid="{00000000-0005-0000-0000-00004CAC0000}"/>
    <cellStyle name="Normal 3 9 12 2 2 2" xfId="36423" xr:uid="{00000000-0005-0000-0000-00004DAC0000}"/>
    <cellStyle name="Normal 3 9 12 2 2 3" xfId="36424" xr:uid="{00000000-0005-0000-0000-00004EAC0000}"/>
    <cellStyle name="Normal 3 9 12 2 3" xfId="36425" xr:uid="{00000000-0005-0000-0000-00004FAC0000}"/>
    <cellStyle name="Normal 3 9 12 2 4" xfId="36426" xr:uid="{00000000-0005-0000-0000-000050AC0000}"/>
    <cellStyle name="Normal 3 9 12 3" xfId="36427" xr:uid="{00000000-0005-0000-0000-000051AC0000}"/>
    <cellStyle name="Normal 3 9 12 3 2" xfId="36428" xr:uid="{00000000-0005-0000-0000-000052AC0000}"/>
    <cellStyle name="Normal 3 9 12 3 3" xfId="36429" xr:uid="{00000000-0005-0000-0000-000053AC0000}"/>
    <cellStyle name="Normal 3 9 12 4" xfId="36430" xr:uid="{00000000-0005-0000-0000-000054AC0000}"/>
    <cellStyle name="Normal 3 9 13" xfId="3416" xr:uid="{00000000-0005-0000-0000-000055AC0000}"/>
    <cellStyle name="Normal 3 9 13 2" xfId="36431" xr:uid="{00000000-0005-0000-0000-000056AC0000}"/>
    <cellStyle name="Normal 3 9 13 2 2" xfId="36432" xr:uid="{00000000-0005-0000-0000-000057AC0000}"/>
    <cellStyle name="Normal 3 9 13 2 2 2" xfId="36433" xr:uid="{00000000-0005-0000-0000-000058AC0000}"/>
    <cellStyle name="Normal 3 9 13 2 2 3" xfId="36434" xr:uid="{00000000-0005-0000-0000-000059AC0000}"/>
    <cellStyle name="Normal 3 9 13 2 3" xfId="36435" xr:uid="{00000000-0005-0000-0000-00005AAC0000}"/>
    <cellStyle name="Normal 3 9 13 2 4" xfId="36436" xr:uid="{00000000-0005-0000-0000-00005BAC0000}"/>
    <cellStyle name="Normal 3 9 13 3" xfId="36437" xr:uid="{00000000-0005-0000-0000-00005CAC0000}"/>
    <cellStyle name="Normal 3 9 13 3 2" xfId="36438" xr:uid="{00000000-0005-0000-0000-00005DAC0000}"/>
    <cellStyle name="Normal 3 9 13 3 3" xfId="36439" xr:uid="{00000000-0005-0000-0000-00005EAC0000}"/>
    <cellStyle name="Normal 3 9 13 4" xfId="36440" xr:uid="{00000000-0005-0000-0000-00005FAC0000}"/>
    <cellStyle name="Normal 3 9 14" xfId="3417" xr:uid="{00000000-0005-0000-0000-000060AC0000}"/>
    <cellStyle name="Normal 3 9 14 2" xfId="36441" xr:uid="{00000000-0005-0000-0000-000061AC0000}"/>
    <cellStyle name="Normal 3 9 14 2 2" xfId="36442" xr:uid="{00000000-0005-0000-0000-000062AC0000}"/>
    <cellStyle name="Normal 3 9 14 2 2 2" xfId="36443" xr:uid="{00000000-0005-0000-0000-000063AC0000}"/>
    <cellStyle name="Normal 3 9 14 2 2 3" xfId="36444" xr:uid="{00000000-0005-0000-0000-000064AC0000}"/>
    <cellStyle name="Normal 3 9 14 2 3" xfId="36445" xr:uid="{00000000-0005-0000-0000-000065AC0000}"/>
    <cellStyle name="Normal 3 9 14 2 4" xfId="36446" xr:uid="{00000000-0005-0000-0000-000066AC0000}"/>
    <cellStyle name="Normal 3 9 14 3" xfId="36447" xr:uid="{00000000-0005-0000-0000-000067AC0000}"/>
    <cellStyle name="Normal 3 9 14 3 2" xfId="36448" xr:uid="{00000000-0005-0000-0000-000068AC0000}"/>
    <cellStyle name="Normal 3 9 14 3 3" xfId="36449" xr:uid="{00000000-0005-0000-0000-000069AC0000}"/>
    <cellStyle name="Normal 3 9 14 4" xfId="36450" xr:uid="{00000000-0005-0000-0000-00006AAC0000}"/>
    <cellStyle name="Normal 3 9 15" xfId="3418" xr:uid="{00000000-0005-0000-0000-00006BAC0000}"/>
    <cellStyle name="Normal 3 9 15 2" xfId="36451" xr:uid="{00000000-0005-0000-0000-00006CAC0000}"/>
    <cellStyle name="Normal 3 9 15 2 2" xfId="36452" xr:uid="{00000000-0005-0000-0000-00006DAC0000}"/>
    <cellStyle name="Normal 3 9 15 2 2 2" xfId="36453" xr:uid="{00000000-0005-0000-0000-00006EAC0000}"/>
    <cellStyle name="Normal 3 9 15 2 2 3" xfId="36454" xr:uid="{00000000-0005-0000-0000-00006FAC0000}"/>
    <cellStyle name="Normal 3 9 15 2 3" xfId="36455" xr:uid="{00000000-0005-0000-0000-000070AC0000}"/>
    <cellStyle name="Normal 3 9 15 2 4" xfId="36456" xr:uid="{00000000-0005-0000-0000-000071AC0000}"/>
    <cellStyle name="Normal 3 9 15 3" xfId="36457" xr:uid="{00000000-0005-0000-0000-000072AC0000}"/>
    <cellStyle name="Normal 3 9 15 3 2" xfId="36458" xr:uid="{00000000-0005-0000-0000-000073AC0000}"/>
    <cellStyle name="Normal 3 9 15 3 3" xfId="36459" xr:uid="{00000000-0005-0000-0000-000074AC0000}"/>
    <cellStyle name="Normal 3 9 15 4" xfId="36460" xr:uid="{00000000-0005-0000-0000-000075AC0000}"/>
    <cellStyle name="Normal 3 9 16" xfId="3419" xr:uid="{00000000-0005-0000-0000-000076AC0000}"/>
    <cellStyle name="Normal 3 9 16 2" xfId="36461" xr:uid="{00000000-0005-0000-0000-000077AC0000}"/>
    <cellStyle name="Normal 3 9 16 2 2" xfId="36462" xr:uid="{00000000-0005-0000-0000-000078AC0000}"/>
    <cellStyle name="Normal 3 9 16 2 2 2" xfId="36463" xr:uid="{00000000-0005-0000-0000-000079AC0000}"/>
    <cellStyle name="Normal 3 9 16 2 2 3" xfId="36464" xr:uid="{00000000-0005-0000-0000-00007AAC0000}"/>
    <cellStyle name="Normal 3 9 16 2 3" xfId="36465" xr:uid="{00000000-0005-0000-0000-00007BAC0000}"/>
    <cellStyle name="Normal 3 9 16 2 4" xfId="36466" xr:uid="{00000000-0005-0000-0000-00007CAC0000}"/>
    <cellStyle name="Normal 3 9 16 3" xfId="36467" xr:uid="{00000000-0005-0000-0000-00007DAC0000}"/>
    <cellStyle name="Normal 3 9 16 3 2" xfId="36468" xr:uid="{00000000-0005-0000-0000-00007EAC0000}"/>
    <cellStyle name="Normal 3 9 16 3 3" xfId="36469" xr:uid="{00000000-0005-0000-0000-00007FAC0000}"/>
    <cellStyle name="Normal 3 9 16 4" xfId="36470" xr:uid="{00000000-0005-0000-0000-000080AC0000}"/>
    <cellStyle name="Normal 3 9 17" xfId="3420" xr:uid="{00000000-0005-0000-0000-000081AC0000}"/>
    <cellStyle name="Normal 3 9 17 2" xfId="36471" xr:uid="{00000000-0005-0000-0000-000082AC0000}"/>
    <cellStyle name="Normal 3 9 17 2 2" xfId="36472" xr:uid="{00000000-0005-0000-0000-000083AC0000}"/>
    <cellStyle name="Normal 3 9 17 2 2 2" xfId="36473" xr:uid="{00000000-0005-0000-0000-000084AC0000}"/>
    <cellStyle name="Normal 3 9 17 2 2 3" xfId="36474" xr:uid="{00000000-0005-0000-0000-000085AC0000}"/>
    <cellStyle name="Normal 3 9 17 2 3" xfId="36475" xr:uid="{00000000-0005-0000-0000-000086AC0000}"/>
    <cellStyle name="Normal 3 9 17 2 4" xfId="36476" xr:uid="{00000000-0005-0000-0000-000087AC0000}"/>
    <cellStyle name="Normal 3 9 17 3" xfId="36477" xr:uid="{00000000-0005-0000-0000-000088AC0000}"/>
    <cellStyle name="Normal 3 9 17 3 2" xfId="36478" xr:uid="{00000000-0005-0000-0000-000089AC0000}"/>
    <cellStyle name="Normal 3 9 17 3 3" xfId="36479" xr:uid="{00000000-0005-0000-0000-00008AAC0000}"/>
    <cellStyle name="Normal 3 9 17 4" xfId="36480" xr:uid="{00000000-0005-0000-0000-00008BAC0000}"/>
    <cellStyle name="Normal 3 9 18" xfId="3421" xr:uid="{00000000-0005-0000-0000-00008CAC0000}"/>
    <cellStyle name="Normal 3 9 18 2" xfId="36481" xr:uid="{00000000-0005-0000-0000-00008DAC0000}"/>
    <cellStyle name="Normal 3 9 18 2 2" xfId="36482" xr:uid="{00000000-0005-0000-0000-00008EAC0000}"/>
    <cellStyle name="Normal 3 9 18 2 2 2" xfId="36483" xr:uid="{00000000-0005-0000-0000-00008FAC0000}"/>
    <cellStyle name="Normal 3 9 18 2 2 3" xfId="36484" xr:uid="{00000000-0005-0000-0000-000090AC0000}"/>
    <cellStyle name="Normal 3 9 18 2 3" xfId="36485" xr:uid="{00000000-0005-0000-0000-000091AC0000}"/>
    <cellStyle name="Normal 3 9 18 2 4" xfId="36486" xr:uid="{00000000-0005-0000-0000-000092AC0000}"/>
    <cellStyle name="Normal 3 9 18 3" xfId="36487" xr:uid="{00000000-0005-0000-0000-000093AC0000}"/>
    <cellStyle name="Normal 3 9 18 3 2" xfId="36488" xr:uid="{00000000-0005-0000-0000-000094AC0000}"/>
    <cellStyle name="Normal 3 9 18 3 3" xfId="36489" xr:uid="{00000000-0005-0000-0000-000095AC0000}"/>
    <cellStyle name="Normal 3 9 18 4" xfId="36490" xr:uid="{00000000-0005-0000-0000-000096AC0000}"/>
    <cellStyle name="Normal 3 9 19" xfId="3422" xr:uid="{00000000-0005-0000-0000-000097AC0000}"/>
    <cellStyle name="Normal 3 9 19 2" xfId="36491" xr:uid="{00000000-0005-0000-0000-000098AC0000}"/>
    <cellStyle name="Normal 3 9 19 2 2" xfId="36492" xr:uid="{00000000-0005-0000-0000-000099AC0000}"/>
    <cellStyle name="Normal 3 9 19 2 2 2" xfId="36493" xr:uid="{00000000-0005-0000-0000-00009AAC0000}"/>
    <cellStyle name="Normal 3 9 19 2 2 3" xfId="36494" xr:uid="{00000000-0005-0000-0000-00009BAC0000}"/>
    <cellStyle name="Normal 3 9 19 2 3" xfId="36495" xr:uid="{00000000-0005-0000-0000-00009CAC0000}"/>
    <cellStyle name="Normal 3 9 19 2 4" xfId="36496" xr:uid="{00000000-0005-0000-0000-00009DAC0000}"/>
    <cellStyle name="Normal 3 9 19 3" xfId="36497" xr:uid="{00000000-0005-0000-0000-00009EAC0000}"/>
    <cellStyle name="Normal 3 9 19 3 2" xfId="36498" xr:uid="{00000000-0005-0000-0000-00009FAC0000}"/>
    <cellStyle name="Normal 3 9 19 3 3" xfId="36499" xr:uid="{00000000-0005-0000-0000-0000A0AC0000}"/>
    <cellStyle name="Normal 3 9 19 4" xfId="36500" xr:uid="{00000000-0005-0000-0000-0000A1AC0000}"/>
    <cellStyle name="Normal 3 9 2" xfId="3423" xr:uid="{00000000-0005-0000-0000-0000A2AC0000}"/>
    <cellStyle name="Normal 3 9 2 2" xfId="36501" xr:uid="{00000000-0005-0000-0000-0000A3AC0000}"/>
    <cellStyle name="Normal 3 9 2 2 2" xfId="36502" xr:uid="{00000000-0005-0000-0000-0000A4AC0000}"/>
    <cellStyle name="Normal 3 9 2 2 2 2" xfId="36503" xr:uid="{00000000-0005-0000-0000-0000A5AC0000}"/>
    <cellStyle name="Normal 3 9 2 2 2 3" xfId="36504" xr:uid="{00000000-0005-0000-0000-0000A6AC0000}"/>
    <cellStyle name="Normal 3 9 2 2 3" xfId="36505" xr:uid="{00000000-0005-0000-0000-0000A7AC0000}"/>
    <cellStyle name="Normal 3 9 2 2 4" xfId="36506" xr:uid="{00000000-0005-0000-0000-0000A8AC0000}"/>
    <cellStyle name="Normal 3 9 2 3" xfId="36507" xr:uid="{00000000-0005-0000-0000-0000A9AC0000}"/>
    <cellStyle name="Normal 3 9 2 3 2" xfId="36508" xr:uid="{00000000-0005-0000-0000-0000AAAC0000}"/>
    <cellStyle name="Normal 3 9 2 3 3" xfId="36509" xr:uid="{00000000-0005-0000-0000-0000ABAC0000}"/>
    <cellStyle name="Normal 3 9 2 4" xfId="36510" xr:uid="{00000000-0005-0000-0000-0000ACAC0000}"/>
    <cellStyle name="Normal 3 9 20" xfId="3424" xr:uid="{00000000-0005-0000-0000-0000ADAC0000}"/>
    <cellStyle name="Normal 3 9 20 2" xfId="36511" xr:uid="{00000000-0005-0000-0000-0000AEAC0000}"/>
    <cellStyle name="Normal 3 9 20 2 2" xfId="36512" xr:uid="{00000000-0005-0000-0000-0000AFAC0000}"/>
    <cellStyle name="Normal 3 9 20 2 2 2" xfId="36513" xr:uid="{00000000-0005-0000-0000-0000B0AC0000}"/>
    <cellStyle name="Normal 3 9 20 2 2 3" xfId="36514" xr:uid="{00000000-0005-0000-0000-0000B1AC0000}"/>
    <cellStyle name="Normal 3 9 20 2 3" xfId="36515" xr:uid="{00000000-0005-0000-0000-0000B2AC0000}"/>
    <cellStyle name="Normal 3 9 20 2 4" xfId="36516" xr:uid="{00000000-0005-0000-0000-0000B3AC0000}"/>
    <cellStyle name="Normal 3 9 20 3" xfId="36517" xr:uid="{00000000-0005-0000-0000-0000B4AC0000}"/>
    <cellStyle name="Normal 3 9 20 3 2" xfId="36518" xr:uid="{00000000-0005-0000-0000-0000B5AC0000}"/>
    <cellStyle name="Normal 3 9 20 3 3" xfId="36519" xr:uid="{00000000-0005-0000-0000-0000B6AC0000}"/>
    <cellStyle name="Normal 3 9 20 4" xfId="36520" xr:uid="{00000000-0005-0000-0000-0000B7AC0000}"/>
    <cellStyle name="Normal 3 9 21" xfId="3425" xr:uid="{00000000-0005-0000-0000-0000B8AC0000}"/>
    <cellStyle name="Normal 3 9 21 2" xfId="36521" xr:uid="{00000000-0005-0000-0000-0000B9AC0000}"/>
    <cellStyle name="Normal 3 9 21 2 2" xfId="36522" xr:uid="{00000000-0005-0000-0000-0000BAAC0000}"/>
    <cellStyle name="Normal 3 9 21 2 2 2" xfId="36523" xr:uid="{00000000-0005-0000-0000-0000BBAC0000}"/>
    <cellStyle name="Normal 3 9 21 2 2 3" xfId="36524" xr:uid="{00000000-0005-0000-0000-0000BCAC0000}"/>
    <cellStyle name="Normal 3 9 21 2 3" xfId="36525" xr:uid="{00000000-0005-0000-0000-0000BDAC0000}"/>
    <cellStyle name="Normal 3 9 21 2 4" xfId="36526" xr:uid="{00000000-0005-0000-0000-0000BEAC0000}"/>
    <cellStyle name="Normal 3 9 21 3" xfId="36527" xr:uid="{00000000-0005-0000-0000-0000BFAC0000}"/>
    <cellStyle name="Normal 3 9 21 3 2" xfId="36528" xr:uid="{00000000-0005-0000-0000-0000C0AC0000}"/>
    <cellStyle name="Normal 3 9 21 3 3" xfId="36529" xr:uid="{00000000-0005-0000-0000-0000C1AC0000}"/>
    <cellStyle name="Normal 3 9 21 4" xfId="36530" xr:uid="{00000000-0005-0000-0000-0000C2AC0000}"/>
    <cellStyle name="Normal 3 9 22" xfId="3426" xr:uid="{00000000-0005-0000-0000-0000C3AC0000}"/>
    <cellStyle name="Normal 3 9 22 2" xfId="36531" xr:uid="{00000000-0005-0000-0000-0000C4AC0000}"/>
    <cellStyle name="Normal 3 9 22 2 2" xfId="36532" xr:uid="{00000000-0005-0000-0000-0000C5AC0000}"/>
    <cellStyle name="Normal 3 9 22 2 2 2" xfId="36533" xr:uid="{00000000-0005-0000-0000-0000C6AC0000}"/>
    <cellStyle name="Normal 3 9 22 2 2 3" xfId="36534" xr:uid="{00000000-0005-0000-0000-0000C7AC0000}"/>
    <cellStyle name="Normal 3 9 22 2 3" xfId="36535" xr:uid="{00000000-0005-0000-0000-0000C8AC0000}"/>
    <cellStyle name="Normal 3 9 22 2 4" xfId="36536" xr:uid="{00000000-0005-0000-0000-0000C9AC0000}"/>
    <cellStyle name="Normal 3 9 22 3" xfId="36537" xr:uid="{00000000-0005-0000-0000-0000CAAC0000}"/>
    <cellStyle name="Normal 3 9 22 3 2" xfId="36538" xr:uid="{00000000-0005-0000-0000-0000CBAC0000}"/>
    <cellStyle name="Normal 3 9 22 3 3" xfId="36539" xr:uid="{00000000-0005-0000-0000-0000CCAC0000}"/>
    <cellStyle name="Normal 3 9 22 4" xfId="36540" xr:uid="{00000000-0005-0000-0000-0000CDAC0000}"/>
    <cellStyle name="Normal 3 9 23" xfId="3427" xr:uid="{00000000-0005-0000-0000-0000CEAC0000}"/>
    <cellStyle name="Normal 3 9 23 2" xfId="36541" xr:uid="{00000000-0005-0000-0000-0000CFAC0000}"/>
    <cellStyle name="Normal 3 9 23 2 2" xfId="36542" xr:uid="{00000000-0005-0000-0000-0000D0AC0000}"/>
    <cellStyle name="Normal 3 9 23 2 2 2" xfId="36543" xr:uid="{00000000-0005-0000-0000-0000D1AC0000}"/>
    <cellStyle name="Normal 3 9 23 2 2 3" xfId="36544" xr:uid="{00000000-0005-0000-0000-0000D2AC0000}"/>
    <cellStyle name="Normal 3 9 23 2 3" xfId="36545" xr:uid="{00000000-0005-0000-0000-0000D3AC0000}"/>
    <cellStyle name="Normal 3 9 23 2 4" xfId="36546" xr:uid="{00000000-0005-0000-0000-0000D4AC0000}"/>
    <cellStyle name="Normal 3 9 23 3" xfId="36547" xr:uid="{00000000-0005-0000-0000-0000D5AC0000}"/>
    <cellStyle name="Normal 3 9 23 3 2" xfId="36548" xr:uid="{00000000-0005-0000-0000-0000D6AC0000}"/>
    <cellStyle name="Normal 3 9 23 3 3" xfId="36549" xr:uid="{00000000-0005-0000-0000-0000D7AC0000}"/>
    <cellStyle name="Normal 3 9 23 4" xfId="36550" xr:uid="{00000000-0005-0000-0000-0000D8AC0000}"/>
    <cellStyle name="Normal 3 9 24" xfId="36551" xr:uid="{00000000-0005-0000-0000-0000D9AC0000}"/>
    <cellStyle name="Normal 3 9 24 2" xfId="36552" xr:uid="{00000000-0005-0000-0000-0000DAAC0000}"/>
    <cellStyle name="Normal 3 9 24 2 2" xfId="36553" xr:uid="{00000000-0005-0000-0000-0000DBAC0000}"/>
    <cellStyle name="Normal 3 9 24 2 3" xfId="36554" xr:uid="{00000000-0005-0000-0000-0000DCAC0000}"/>
    <cellStyle name="Normal 3 9 24 3" xfId="36555" xr:uid="{00000000-0005-0000-0000-0000DDAC0000}"/>
    <cellStyle name="Normal 3 9 24 4" xfId="36556" xr:uid="{00000000-0005-0000-0000-0000DEAC0000}"/>
    <cellStyle name="Normal 3 9 25" xfId="36557" xr:uid="{00000000-0005-0000-0000-0000DFAC0000}"/>
    <cellStyle name="Normal 3 9 25 2" xfId="36558" xr:uid="{00000000-0005-0000-0000-0000E0AC0000}"/>
    <cellStyle name="Normal 3 9 25 3" xfId="36559" xr:uid="{00000000-0005-0000-0000-0000E1AC0000}"/>
    <cellStyle name="Normal 3 9 26" xfId="36560" xr:uid="{00000000-0005-0000-0000-0000E2AC0000}"/>
    <cellStyle name="Normal 3 9 27" xfId="36561" xr:uid="{00000000-0005-0000-0000-0000E3AC0000}"/>
    <cellStyle name="Normal 3 9 3" xfId="3428" xr:uid="{00000000-0005-0000-0000-0000E4AC0000}"/>
    <cellStyle name="Normal 3 9 3 2" xfId="36562" xr:uid="{00000000-0005-0000-0000-0000E5AC0000}"/>
    <cellStyle name="Normal 3 9 3 2 2" xfId="36563" xr:uid="{00000000-0005-0000-0000-0000E6AC0000}"/>
    <cellStyle name="Normal 3 9 3 2 2 2" xfId="36564" xr:uid="{00000000-0005-0000-0000-0000E7AC0000}"/>
    <cellStyle name="Normal 3 9 3 2 2 3" xfId="36565" xr:uid="{00000000-0005-0000-0000-0000E8AC0000}"/>
    <cellStyle name="Normal 3 9 3 2 3" xfId="36566" xr:uid="{00000000-0005-0000-0000-0000E9AC0000}"/>
    <cellStyle name="Normal 3 9 3 2 4" xfId="36567" xr:uid="{00000000-0005-0000-0000-0000EAAC0000}"/>
    <cellStyle name="Normal 3 9 3 3" xfId="36568" xr:uid="{00000000-0005-0000-0000-0000EBAC0000}"/>
    <cellStyle name="Normal 3 9 3 3 2" xfId="36569" xr:uid="{00000000-0005-0000-0000-0000ECAC0000}"/>
    <cellStyle name="Normal 3 9 3 3 3" xfId="36570" xr:uid="{00000000-0005-0000-0000-0000EDAC0000}"/>
    <cellStyle name="Normal 3 9 3 4" xfId="36571" xr:uid="{00000000-0005-0000-0000-0000EEAC0000}"/>
    <cellStyle name="Normal 3 9 4" xfId="3429" xr:uid="{00000000-0005-0000-0000-0000EFAC0000}"/>
    <cellStyle name="Normal 3 9 4 2" xfId="36572" xr:uid="{00000000-0005-0000-0000-0000F0AC0000}"/>
    <cellStyle name="Normal 3 9 4 2 2" xfId="36573" xr:uid="{00000000-0005-0000-0000-0000F1AC0000}"/>
    <cellStyle name="Normal 3 9 4 2 2 2" xfId="36574" xr:uid="{00000000-0005-0000-0000-0000F2AC0000}"/>
    <cellStyle name="Normal 3 9 4 2 2 3" xfId="36575" xr:uid="{00000000-0005-0000-0000-0000F3AC0000}"/>
    <cellStyle name="Normal 3 9 4 2 3" xfId="36576" xr:uid="{00000000-0005-0000-0000-0000F4AC0000}"/>
    <cellStyle name="Normal 3 9 4 2 4" xfId="36577" xr:uid="{00000000-0005-0000-0000-0000F5AC0000}"/>
    <cellStyle name="Normal 3 9 4 3" xfId="36578" xr:uid="{00000000-0005-0000-0000-0000F6AC0000}"/>
    <cellStyle name="Normal 3 9 4 3 2" xfId="36579" xr:uid="{00000000-0005-0000-0000-0000F7AC0000}"/>
    <cellStyle name="Normal 3 9 4 3 3" xfId="36580" xr:uid="{00000000-0005-0000-0000-0000F8AC0000}"/>
    <cellStyle name="Normal 3 9 4 4" xfId="36581" xr:uid="{00000000-0005-0000-0000-0000F9AC0000}"/>
    <cellStyle name="Normal 3 9 5" xfId="3430" xr:uid="{00000000-0005-0000-0000-0000FAAC0000}"/>
    <cellStyle name="Normal 3 9 5 2" xfId="36582" xr:uid="{00000000-0005-0000-0000-0000FBAC0000}"/>
    <cellStyle name="Normal 3 9 5 2 2" xfId="36583" xr:uid="{00000000-0005-0000-0000-0000FCAC0000}"/>
    <cellStyle name="Normal 3 9 5 2 2 2" xfId="36584" xr:uid="{00000000-0005-0000-0000-0000FDAC0000}"/>
    <cellStyle name="Normal 3 9 5 2 2 3" xfId="36585" xr:uid="{00000000-0005-0000-0000-0000FEAC0000}"/>
    <cellStyle name="Normal 3 9 5 2 3" xfId="36586" xr:uid="{00000000-0005-0000-0000-0000FFAC0000}"/>
    <cellStyle name="Normal 3 9 5 2 4" xfId="36587" xr:uid="{00000000-0005-0000-0000-000000AD0000}"/>
    <cellStyle name="Normal 3 9 5 3" xfId="36588" xr:uid="{00000000-0005-0000-0000-000001AD0000}"/>
    <cellStyle name="Normal 3 9 5 3 2" xfId="36589" xr:uid="{00000000-0005-0000-0000-000002AD0000}"/>
    <cellStyle name="Normal 3 9 5 3 3" xfId="36590" xr:uid="{00000000-0005-0000-0000-000003AD0000}"/>
    <cellStyle name="Normal 3 9 5 4" xfId="36591" xr:uid="{00000000-0005-0000-0000-000004AD0000}"/>
    <cellStyle name="Normal 3 9 6" xfId="3431" xr:uid="{00000000-0005-0000-0000-000005AD0000}"/>
    <cellStyle name="Normal 3 9 6 2" xfId="36592" xr:uid="{00000000-0005-0000-0000-000006AD0000}"/>
    <cellStyle name="Normal 3 9 6 2 2" xfId="36593" xr:uid="{00000000-0005-0000-0000-000007AD0000}"/>
    <cellStyle name="Normal 3 9 6 2 2 2" xfId="36594" xr:uid="{00000000-0005-0000-0000-000008AD0000}"/>
    <cellStyle name="Normal 3 9 6 2 2 3" xfId="36595" xr:uid="{00000000-0005-0000-0000-000009AD0000}"/>
    <cellStyle name="Normal 3 9 6 2 3" xfId="36596" xr:uid="{00000000-0005-0000-0000-00000AAD0000}"/>
    <cellStyle name="Normal 3 9 6 2 4" xfId="36597" xr:uid="{00000000-0005-0000-0000-00000BAD0000}"/>
    <cellStyle name="Normal 3 9 6 3" xfId="36598" xr:uid="{00000000-0005-0000-0000-00000CAD0000}"/>
    <cellStyle name="Normal 3 9 6 3 2" xfId="36599" xr:uid="{00000000-0005-0000-0000-00000DAD0000}"/>
    <cellStyle name="Normal 3 9 6 3 3" xfId="36600" xr:uid="{00000000-0005-0000-0000-00000EAD0000}"/>
    <cellStyle name="Normal 3 9 6 4" xfId="36601" xr:uid="{00000000-0005-0000-0000-00000FAD0000}"/>
    <cellStyle name="Normal 3 9 7" xfId="3432" xr:uid="{00000000-0005-0000-0000-000010AD0000}"/>
    <cellStyle name="Normal 3 9 7 2" xfId="36602" xr:uid="{00000000-0005-0000-0000-000011AD0000}"/>
    <cellStyle name="Normal 3 9 7 2 2" xfId="36603" xr:uid="{00000000-0005-0000-0000-000012AD0000}"/>
    <cellStyle name="Normal 3 9 7 2 2 2" xfId="36604" xr:uid="{00000000-0005-0000-0000-000013AD0000}"/>
    <cellStyle name="Normal 3 9 7 2 2 3" xfId="36605" xr:uid="{00000000-0005-0000-0000-000014AD0000}"/>
    <cellStyle name="Normal 3 9 7 2 3" xfId="36606" xr:uid="{00000000-0005-0000-0000-000015AD0000}"/>
    <cellStyle name="Normal 3 9 7 2 4" xfId="36607" xr:uid="{00000000-0005-0000-0000-000016AD0000}"/>
    <cellStyle name="Normal 3 9 7 3" xfId="36608" xr:uid="{00000000-0005-0000-0000-000017AD0000}"/>
    <cellStyle name="Normal 3 9 7 3 2" xfId="36609" xr:uid="{00000000-0005-0000-0000-000018AD0000}"/>
    <cellStyle name="Normal 3 9 7 3 3" xfId="36610" xr:uid="{00000000-0005-0000-0000-000019AD0000}"/>
    <cellStyle name="Normal 3 9 7 4" xfId="36611" xr:uid="{00000000-0005-0000-0000-00001AAD0000}"/>
    <cellStyle name="Normal 3 9 8" xfId="3433" xr:uid="{00000000-0005-0000-0000-00001BAD0000}"/>
    <cellStyle name="Normal 3 9 8 2" xfId="36612" xr:uid="{00000000-0005-0000-0000-00001CAD0000}"/>
    <cellStyle name="Normal 3 9 8 2 2" xfId="36613" xr:uid="{00000000-0005-0000-0000-00001DAD0000}"/>
    <cellStyle name="Normal 3 9 8 2 2 2" xfId="36614" xr:uid="{00000000-0005-0000-0000-00001EAD0000}"/>
    <cellStyle name="Normal 3 9 8 2 2 3" xfId="36615" xr:uid="{00000000-0005-0000-0000-00001FAD0000}"/>
    <cellStyle name="Normal 3 9 8 2 3" xfId="36616" xr:uid="{00000000-0005-0000-0000-000020AD0000}"/>
    <cellStyle name="Normal 3 9 8 2 4" xfId="36617" xr:uid="{00000000-0005-0000-0000-000021AD0000}"/>
    <cellStyle name="Normal 3 9 8 3" xfId="36618" xr:uid="{00000000-0005-0000-0000-000022AD0000}"/>
    <cellStyle name="Normal 3 9 8 3 2" xfId="36619" xr:uid="{00000000-0005-0000-0000-000023AD0000}"/>
    <cellStyle name="Normal 3 9 8 3 3" xfId="36620" xr:uid="{00000000-0005-0000-0000-000024AD0000}"/>
    <cellStyle name="Normal 3 9 8 4" xfId="36621" xr:uid="{00000000-0005-0000-0000-000025AD0000}"/>
    <cellStyle name="Normal 3 9 9" xfId="3434" xr:uid="{00000000-0005-0000-0000-000026AD0000}"/>
    <cellStyle name="Normal 3 9 9 2" xfId="36622" xr:uid="{00000000-0005-0000-0000-000027AD0000}"/>
    <cellStyle name="Normal 3 9 9 2 2" xfId="36623" xr:uid="{00000000-0005-0000-0000-000028AD0000}"/>
    <cellStyle name="Normal 3 9 9 2 2 2" xfId="36624" xr:uid="{00000000-0005-0000-0000-000029AD0000}"/>
    <cellStyle name="Normal 3 9 9 2 2 3" xfId="36625" xr:uid="{00000000-0005-0000-0000-00002AAD0000}"/>
    <cellStyle name="Normal 3 9 9 2 3" xfId="36626" xr:uid="{00000000-0005-0000-0000-00002BAD0000}"/>
    <cellStyle name="Normal 3 9 9 2 4" xfId="36627" xr:uid="{00000000-0005-0000-0000-00002CAD0000}"/>
    <cellStyle name="Normal 3 9 9 3" xfId="36628" xr:uid="{00000000-0005-0000-0000-00002DAD0000}"/>
    <cellStyle name="Normal 3 9 9 3 2" xfId="36629" xr:uid="{00000000-0005-0000-0000-00002EAD0000}"/>
    <cellStyle name="Normal 3 9 9 3 3" xfId="36630" xr:uid="{00000000-0005-0000-0000-00002FAD0000}"/>
    <cellStyle name="Normal 3 9 9 4" xfId="36631" xr:uid="{00000000-0005-0000-0000-000030AD0000}"/>
    <cellStyle name="Normal 3 90" xfId="54330" xr:uid="{00000000-0005-0000-0000-000031AD0000}"/>
    <cellStyle name="Normal 3 90 2" xfId="54331" xr:uid="{00000000-0005-0000-0000-000032AD0000}"/>
    <cellStyle name="Normal 3 90 2 2" xfId="54332" xr:uid="{00000000-0005-0000-0000-000033AD0000}"/>
    <cellStyle name="Normal 3 90 2 3" xfId="54333" xr:uid="{00000000-0005-0000-0000-000034AD0000}"/>
    <cellStyle name="Normal 3 90 3" xfId="54334" xr:uid="{00000000-0005-0000-0000-000035AD0000}"/>
    <cellStyle name="Normal 3 90 4" xfId="54335" xr:uid="{00000000-0005-0000-0000-000036AD0000}"/>
    <cellStyle name="Normal 3 91" xfId="54336" xr:uid="{00000000-0005-0000-0000-000037AD0000}"/>
    <cellStyle name="Normal 3 91 2" xfId="54337" xr:uid="{00000000-0005-0000-0000-000038AD0000}"/>
    <cellStyle name="Normal 3 91 2 2" xfId="54338" xr:uid="{00000000-0005-0000-0000-000039AD0000}"/>
    <cellStyle name="Normal 3 91 2 3" xfId="54339" xr:uid="{00000000-0005-0000-0000-00003AAD0000}"/>
    <cellStyle name="Normal 3 91 3" xfId="54340" xr:uid="{00000000-0005-0000-0000-00003BAD0000}"/>
    <cellStyle name="Normal 3 91 4" xfId="54341" xr:uid="{00000000-0005-0000-0000-00003CAD0000}"/>
    <cellStyle name="Normal 3 92" xfId="54342" xr:uid="{00000000-0005-0000-0000-00003DAD0000}"/>
    <cellStyle name="Normal 3 92 2" xfId="54343" xr:uid="{00000000-0005-0000-0000-00003EAD0000}"/>
    <cellStyle name="Normal 3 92 2 2" xfId="54344" xr:uid="{00000000-0005-0000-0000-00003FAD0000}"/>
    <cellStyle name="Normal 3 92 2 3" xfId="54345" xr:uid="{00000000-0005-0000-0000-000040AD0000}"/>
    <cellStyle name="Normal 3 92 3" xfId="54346" xr:uid="{00000000-0005-0000-0000-000041AD0000}"/>
    <cellStyle name="Normal 3 92 4" xfId="54347" xr:uid="{00000000-0005-0000-0000-000042AD0000}"/>
    <cellStyle name="Normal 3 93" xfId="54348" xr:uid="{00000000-0005-0000-0000-000043AD0000}"/>
    <cellStyle name="Normal 3 93 2" xfId="54349" xr:uid="{00000000-0005-0000-0000-000044AD0000}"/>
    <cellStyle name="Normal 3 93 2 2" xfId="54350" xr:uid="{00000000-0005-0000-0000-000045AD0000}"/>
    <cellStyle name="Normal 3 93 2 3" xfId="54351" xr:uid="{00000000-0005-0000-0000-000046AD0000}"/>
    <cellStyle name="Normal 3 93 3" xfId="54352" xr:uid="{00000000-0005-0000-0000-000047AD0000}"/>
    <cellStyle name="Normal 3 93 4" xfId="54353" xr:uid="{00000000-0005-0000-0000-000048AD0000}"/>
    <cellStyle name="Normal 3 94" xfId="54354" xr:uid="{00000000-0005-0000-0000-000049AD0000}"/>
    <cellStyle name="Normal 3 94 2" xfId="54355" xr:uid="{00000000-0005-0000-0000-00004AAD0000}"/>
    <cellStyle name="Normal 3 94 2 2" xfId="54356" xr:uid="{00000000-0005-0000-0000-00004BAD0000}"/>
    <cellStyle name="Normal 3 94 2 3" xfId="54357" xr:uid="{00000000-0005-0000-0000-00004CAD0000}"/>
    <cellStyle name="Normal 3 94 3" xfId="54358" xr:uid="{00000000-0005-0000-0000-00004DAD0000}"/>
    <cellStyle name="Normal 3 94 4" xfId="54359" xr:uid="{00000000-0005-0000-0000-00004EAD0000}"/>
    <cellStyle name="Normal 3 95" xfId="54360" xr:uid="{00000000-0005-0000-0000-00004FAD0000}"/>
    <cellStyle name="Normal 3 95 2" xfId="54361" xr:uid="{00000000-0005-0000-0000-000050AD0000}"/>
    <cellStyle name="Normal 3 95 2 2" xfId="54362" xr:uid="{00000000-0005-0000-0000-000051AD0000}"/>
    <cellStyle name="Normal 3 95 2 3" xfId="54363" xr:uid="{00000000-0005-0000-0000-000052AD0000}"/>
    <cellStyle name="Normal 3 95 3" xfId="54364" xr:uid="{00000000-0005-0000-0000-000053AD0000}"/>
    <cellStyle name="Normal 3 95 4" xfId="54365" xr:uid="{00000000-0005-0000-0000-000054AD0000}"/>
    <cellStyle name="Normal 3 96" xfId="54366" xr:uid="{00000000-0005-0000-0000-000055AD0000}"/>
    <cellStyle name="Normal 3 96 2" xfId="54367" xr:uid="{00000000-0005-0000-0000-000056AD0000}"/>
    <cellStyle name="Normal 3 96 2 2" xfId="54368" xr:uid="{00000000-0005-0000-0000-000057AD0000}"/>
    <cellStyle name="Normal 3 96 2 3" xfId="54369" xr:uid="{00000000-0005-0000-0000-000058AD0000}"/>
    <cellStyle name="Normal 3 96 3" xfId="54370" xr:uid="{00000000-0005-0000-0000-000059AD0000}"/>
    <cellStyle name="Normal 3 96 4" xfId="54371" xr:uid="{00000000-0005-0000-0000-00005AAD0000}"/>
    <cellStyle name="Normal 3 97" xfId="54372" xr:uid="{00000000-0005-0000-0000-00005BAD0000}"/>
    <cellStyle name="Normal 3 97 2" xfId="54373" xr:uid="{00000000-0005-0000-0000-00005CAD0000}"/>
    <cellStyle name="Normal 3 97 2 2" xfId="54374" xr:uid="{00000000-0005-0000-0000-00005DAD0000}"/>
    <cellStyle name="Normal 3 97 2 3" xfId="54375" xr:uid="{00000000-0005-0000-0000-00005EAD0000}"/>
    <cellStyle name="Normal 3 97 3" xfId="54376" xr:uid="{00000000-0005-0000-0000-00005FAD0000}"/>
    <cellStyle name="Normal 3 97 4" xfId="54377" xr:uid="{00000000-0005-0000-0000-000060AD0000}"/>
    <cellStyle name="Normal 3 98" xfId="54378" xr:uid="{00000000-0005-0000-0000-000061AD0000}"/>
    <cellStyle name="Normal 3 98 2" xfId="54379" xr:uid="{00000000-0005-0000-0000-000062AD0000}"/>
    <cellStyle name="Normal 3 98 2 2" xfId="54380" xr:uid="{00000000-0005-0000-0000-000063AD0000}"/>
    <cellStyle name="Normal 3 98 2 3" xfId="54381" xr:uid="{00000000-0005-0000-0000-000064AD0000}"/>
    <cellStyle name="Normal 3 98 3" xfId="54382" xr:uid="{00000000-0005-0000-0000-000065AD0000}"/>
    <cellStyle name="Normal 3 98 4" xfId="54383" xr:uid="{00000000-0005-0000-0000-000066AD0000}"/>
    <cellStyle name="Normal 3 99" xfId="54384" xr:uid="{00000000-0005-0000-0000-000067AD0000}"/>
    <cellStyle name="Normal 3 99 2" xfId="54385" xr:uid="{00000000-0005-0000-0000-000068AD0000}"/>
    <cellStyle name="Normal 3 99 2 2" xfId="54386" xr:uid="{00000000-0005-0000-0000-000069AD0000}"/>
    <cellStyle name="Normal 3 99 2 3" xfId="54387" xr:uid="{00000000-0005-0000-0000-00006AAD0000}"/>
    <cellStyle name="Normal 3 99 3" xfId="54388" xr:uid="{00000000-0005-0000-0000-00006BAD0000}"/>
    <cellStyle name="Normal 3 99 4" xfId="54389" xr:uid="{00000000-0005-0000-0000-00006CAD0000}"/>
    <cellStyle name="Normal 3_2015 Annual Rpt" xfId="5006" xr:uid="{00000000-0005-0000-0000-00006DAD0000}"/>
    <cellStyle name="Normal 30" xfId="3435" xr:uid="{00000000-0005-0000-0000-00006EAD0000}"/>
    <cellStyle name="Normal 30 10" xfId="36632" xr:uid="{00000000-0005-0000-0000-00006FAD0000}"/>
    <cellStyle name="Normal 30 11" xfId="36633" xr:uid="{00000000-0005-0000-0000-000070AD0000}"/>
    <cellStyle name="Normal 30 12" xfId="36634" xr:uid="{00000000-0005-0000-0000-000071AD0000}"/>
    <cellStyle name="Normal 30 2" xfId="36635" xr:uid="{00000000-0005-0000-0000-000072AD0000}"/>
    <cellStyle name="Normal 30 2 2" xfId="36636" xr:uid="{00000000-0005-0000-0000-000073AD0000}"/>
    <cellStyle name="Normal 30 2 2 2" xfId="36637" xr:uid="{00000000-0005-0000-0000-000074AD0000}"/>
    <cellStyle name="Normal 30 2 2 3" xfId="36638" xr:uid="{00000000-0005-0000-0000-000075AD0000}"/>
    <cellStyle name="Normal 30 2 2 4" xfId="36639" xr:uid="{00000000-0005-0000-0000-000076AD0000}"/>
    <cellStyle name="Normal 30 2 3" xfId="36640" xr:uid="{00000000-0005-0000-0000-000077AD0000}"/>
    <cellStyle name="Normal 30 2 3 2" xfId="36641" xr:uid="{00000000-0005-0000-0000-000078AD0000}"/>
    <cellStyle name="Normal 30 2 3 3" xfId="36642" xr:uid="{00000000-0005-0000-0000-000079AD0000}"/>
    <cellStyle name="Normal 30 2 4" xfId="36643" xr:uid="{00000000-0005-0000-0000-00007AAD0000}"/>
    <cellStyle name="Normal 30 2 4 2" xfId="36644" xr:uid="{00000000-0005-0000-0000-00007BAD0000}"/>
    <cellStyle name="Normal 30 2 4 3" xfId="36645" xr:uid="{00000000-0005-0000-0000-00007CAD0000}"/>
    <cellStyle name="Normal 30 2 5" xfId="36646" xr:uid="{00000000-0005-0000-0000-00007DAD0000}"/>
    <cellStyle name="Normal 30 2 5 2" xfId="36647" xr:uid="{00000000-0005-0000-0000-00007EAD0000}"/>
    <cellStyle name="Normal 30 2 6" xfId="36648" xr:uid="{00000000-0005-0000-0000-00007FAD0000}"/>
    <cellStyle name="Normal 30 2 7" xfId="36649" xr:uid="{00000000-0005-0000-0000-000080AD0000}"/>
    <cellStyle name="Normal 30 2 8" xfId="36650" xr:uid="{00000000-0005-0000-0000-000081AD0000}"/>
    <cellStyle name="Normal 30 2 9" xfId="36651" xr:uid="{00000000-0005-0000-0000-000082AD0000}"/>
    <cellStyle name="Normal 30 3" xfId="36652" xr:uid="{00000000-0005-0000-0000-000083AD0000}"/>
    <cellStyle name="Normal 30 3 2" xfId="36653" xr:uid="{00000000-0005-0000-0000-000084AD0000}"/>
    <cellStyle name="Normal 30 3 2 2" xfId="36654" xr:uid="{00000000-0005-0000-0000-000085AD0000}"/>
    <cellStyle name="Normal 30 3 2 3" xfId="36655" xr:uid="{00000000-0005-0000-0000-000086AD0000}"/>
    <cellStyle name="Normal 30 3 3" xfId="36656" xr:uid="{00000000-0005-0000-0000-000087AD0000}"/>
    <cellStyle name="Normal 30 3 3 2" xfId="36657" xr:uid="{00000000-0005-0000-0000-000088AD0000}"/>
    <cellStyle name="Normal 30 3 3 3" xfId="36658" xr:uid="{00000000-0005-0000-0000-000089AD0000}"/>
    <cellStyle name="Normal 30 3 4" xfId="36659" xr:uid="{00000000-0005-0000-0000-00008AAD0000}"/>
    <cellStyle name="Normal 30 3 5" xfId="36660" xr:uid="{00000000-0005-0000-0000-00008BAD0000}"/>
    <cellStyle name="Normal 30 3 6" xfId="36661" xr:uid="{00000000-0005-0000-0000-00008CAD0000}"/>
    <cellStyle name="Normal 30 3 7" xfId="36662" xr:uid="{00000000-0005-0000-0000-00008DAD0000}"/>
    <cellStyle name="Normal 30 3 8" xfId="36663" xr:uid="{00000000-0005-0000-0000-00008EAD0000}"/>
    <cellStyle name="Normal 30 4" xfId="36664" xr:uid="{00000000-0005-0000-0000-00008FAD0000}"/>
    <cellStyle name="Normal 30 4 2" xfId="36665" xr:uid="{00000000-0005-0000-0000-000090AD0000}"/>
    <cellStyle name="Normal 30 4 2 2" xfId="36666" xr:uid="{00000000-0005-0000-0000-000091AD0000}"/>
    <cellStyle name="Normal 30 4 2 3" xfId="36667" xr:uid="{00000000-0005-0000-0000-000092AD0000}"/>
    <cellStyle name="Normal 30 4 3" xfId="36668" xr:uid="{00000000-0005-0000-0000-000093AD0000}"/>
    <cellStyle name="Normal 30 4 3 2" xfId="36669" xr:uid="{00000000-0005-0000-0000-000094AD0000}"/>
    <cellStyle name="Normal 30 4 4" xfId="36670" xr:uid="{00000000-0005-0000-0000-000095AD0000}"/>
    <cellStyle name="Normal 30 4 5" xfId="36671" xr:uid="{00000000-0005-0000-0000-000096AD0000}"/>
    <cellStyle name="Normal 30 4 6" xfId="36672" xr:uid="{00000000-0005-0000-0000-000097AD0000}"/>
    <cellStyle name="Normal 30 4 7" xfId="36673" xr:uid="{00000000-0005-0000-0000-000098AD0000}"/>
    <cellStyle name="Normal 30 4 8" xfId="36674" xr:uid="{00000000-0005-0000-0000-000099AD0000}"/>
    <cellStyle name="Normal 30 5" xfId="36675" xr:uid="{00000000-0005-0000-0000-00009AAD0000}"/>
    <cellStyle name="Normal 30 6" xfId="36676" xr:uid="{00000000-0005-0000-0000-00009BAD0000}"/>
    <cellStyle name="Normal 30 6 2" xfId="36677" xr:uid="{00000000-0005-0000-0000-00009CAD0000}"/>
    <cellStyle name="Normal 30 6 2 2" xfId="36678" xr:uid="{00000000-0005-0000-0000-00009DAD0000}"/>
    <cellStyle name="Normal 30 6 3" xfId="36679" xr:uid="{00000000-0005-0000-0000-00009EAD0000}"/>
    <cellStyle name="Normal 30 6 3 2" xfId="36680" xr:uid="{00000000-0005-0000-0000-00009FAD0000}"/>
    <cellStyle name="Normal 30 6 4" xfId="36681" xr:uid="{00000000-0005-0000-0000-0000A0AD0000}"/>
    <cellStyle name="Normal 30 6 5" xfId="36682" xr:uid="{00000000-0005-0000-0000-0000A1AD0000}"/>
    <cellStyle name="Normal 30 7" xfId="36683" xr:uid="{00000000-0005-0000-0000-0000A2AD0000}"/>
    <cellStyle name="Normal 30 8" xfId="36684" xr:uid="{00000000-0005-0000-0000-0000A3AD0000}"/>
    <cellStyle name="Normal 30 8 2" xfId="36685" xr:uid="{00000000-0005-0000-0000-0000A4AD0000}"/>
    <cellStyle name="Normal 30 9" xfId="36686" xr:uid="{00000000-0005-0000-0000-0000A5AD0000}"/>
    <cellStyle name="Normal 300" xfId="36687" xr:uid="{00000000-0005-0000-0000-0000A6AD0000}"/>
    <cellStyle name="Normal 300 2" xfId="54390" xr:uid="{00000000-0005-0000-0000-0000A7AD0000}"/>
    <cellStyle name="Normal 301" xfId="36688" xr:uid="{00000000-0005-0000-0000-0000A8AD0000}"/>
    <cellStyle name="Normal 301 2" xfId="54391" xr:uid="{00000000-0005-0000-0000-0000A9AD0000}"/>
    <cellStyle name="Normal 302" xfId="36689" xr:uid="{00000000-0005-0000-0000-0000AAAD0000}"/>
    <cellStyle name="Normal 302 2" xfId="54392" xr:uid="{00000000-0005-0000-0000-0000ABAD0000}"/>
    <cellStyle name="Normal 303" xfId="36690" xr:uid="{00000000-0005-0000-0000-0000ACAD0000}"/>
    <cellStyle name="Normal 303 2" xfId="54393" xr:uid="{00000000-0005-0000-0000-0000ADAD0000}"/>
    <cellStyle name="Normal 304" xfId="36691" xr:uid="{00000000-0005-0000-0000-0000AEAD0000}"/>
    <cellStyle name="Normal 304 2" xfId="54394" xr:uid="{00000000-0005-0000-0000-0000AFAD0000}"/>
    <cellStyle name="Normal 305" xfId="36692" xr:uid="{00000000-0005-0000-0000-0000B0AD0000}"/>
    <cellStyle name="Normal 305 2" xfId="54395" xr:uid="{00000000-0005-0000-0000-0000B1AD0000}"/>
    <cellStyle name="Normal 306" xfId="36693" xr:uid="{00000000-0005-0000-0000-0000B2AD0000}"/>
    <cellStyle name="Normal 306 2" xfId="54396" xr:uid="{00000000-0005-0000-0000-0000B3AD0000}"/>
    <cellStyle name="Normal 307" xfId="36694" xr:uid="{00000000-0005-0000-0000-0000B4AD0000}"/>
    <cellStyle name="Normal 307 2" xfId="54397" xr:uid="{00000000-0005-0000-0000-0000B5AD0000}"/>
    <cellStyle name="Normal 308" xfId="36695" xr:uid="{00000000-0005-0000-0000-0000B6AD0000}"/>
    <cellStyle name="Normal 308 2" xfId="54398" xr:uid="{00000000-0005-0000-0000-0000B7AD0000}"/>
    <cellStyle name="Normal 309" xfId="36696" xr:uid="{00000000-0005-0000-0000-0000B8AD0000}"/>
    <cellStyle name="Normal 309 2" xfId="54399" xr:uid="{00000000-0005-0000-0000-0000B9AD0000}"/>
    <cellStyle name="Normal 309 3" xfId="36697" xr:uid="{00000000-0005-0000-0000-0000BAAD0000}"/>
    <cellStyle name="Normal 309 3 2" xfId="36698" xr:uid="{00000000-0005-0000-0000-0000BBAD0000}"/>
    <cellStyle name="Normal 31" xfId="3436" xr:uid="{00000000-0005-0000-0000-0000BCAD0000}"/>
    <cellStyle name="Normal 31 10" xfId="36699" xr:uid="{00000000-0005-0000-0000-0000BDAD0000}"/>
    <cellStyle name="Normal 31 11" xfId="36700" xr:uid="{00000000-0005-0000-0000-0000BEAD0000}"/>
    <cellStyle name="Normal 31 12" xfId="36701" xr:uid="{00000000-0005-0000-0000-0000BFAD0000}"/>
    <cellStyle name="Normal 31 13" xfId="57920" xr:uid="{00000000-0005-0000-0000-0000C0AD0000}"/>
    <cellStyle name="Normal 31 2" xfId="36702" xr:uid="{00000000-0005-0000-0000-0000C1AD0000}"/>
    <cellStyle name="Normal 31 2 2" xfId="36703" xr:uid="{00000000-0005-0000-0000-0000C2AD0000}"/>
    <cellStyle name="Normal 31 2 2 2" xfId="36704" xr:uid="{00000000-0005-0000-0000-0000C3AD0000}"/>
    <cellStyle name="Normal 31 2 2 3" xfId="36705" xr:uid="{00000000-0005-0000-0000-0000C4AD0000}"/>
    <cellStyle name="Normal 31 2 2 4" xfId="36706" xr:uid="{00000000-0005-0000-0000-0000C5AD0000}"/>
    <cellStyle name="Normal 31 2 3" xfId="36707" xr:uid="{00000000-0005-0000-0000-0000C6AD0000}"/>
    <cellStyle name="Normal 31 2 3 2" xfId="36708" xr:uid="{00000000-0005-0000-0000-0000C7AD0000}"/>
    <cellStyle name="Normal 31 2 3 3" xfId="36709" xr:uid="{00000000-0005-0000-0000-0000C8AD0000}"/>
    <cellStyle name="Normal 31 2 4" xfId="36710" xr:uid="{00000000-0005-0000-0000-0000C9AD0000}"/>
    <cellStyle name="Normal 31 2 4 2" xfId="36711" xr:uid="{00000000-0005-0000-0000-0000CAAD0000}"/>
    <cellStyle name="Normal 31 2 4 3" xfId="36712" xr:uid="{00000000-0005-0000-0000-0000CBAD0000}"/>
    <cellStyle name="Normal 31 2 5" xfId="36713" xr:uid="{00000000-0005-0000-0000-0000CCAD0000}"/>
    <cellStyle name="Normal 31 2 5 2" xfId="36714" xr:uid="{00000000-0005-0000-0000-0000CDAD0000}"/>
    <cellStyle name="Normal 31 2 6" xfId="36715" xr:uid="{00000000-0005-0000-0000-0000CEAD0000}"/>
    <cellStyle name="Normal 31 2 7" xfId="36716" xr:uid="{00000000-0005-0000-0000-0000CFAD0000}"/>
    <cellStyle name="Normal 31 2 8" xfId="36717" xr:uid="{00000000-0005-0000-0000-0000D0AD0000}"/>
    <cellStyle name="Normal 31 2 9" xfId="36718" xr:uid="{00000000-0005-0000-0000-0000D1AD0000}"/>
    <cellStyle name="Normal 31 3" xfId="36719" xr:uid="{00000000-0005-0000-0000-0000D2AD0000}"/>
    <cellStyle name="Normal 31 3 2" xfId="36720" xr:uid="{00000000-0005-0000-0000-0000D3AD0000}"/>
    <cellStyle name="Normal 31 3 2 2" xfId="36721" xr:uid="{00000000-0005-0000-0000-0000D4AD0000}"/>
    <cellStyle name="Normal 31 3 2 3" xfId="36722" xr:uid="{00000000-0005-0000-0000-0000D5AD0000}"/>
    <cellStyle name="Normal 31 3 3" xfId="36723" xr:uid="{00000000-0005-0000-0000-0000D6AD0000}"/>
    <cellStyle name="Normal 31 3 3 2" xfId="36724" xr:uid="{00000000-0005-0000-0000-0000D7AD0000}"/>
    <cellStyle name="Normal 31 3 3 3" xfId="36725" xr:uid="{00000000-0005-0000-0000-0000D8AD0000}"/>
    <cellStyle name="Normal 31 3 4" xfId="36726" xr:uid="{00000000-0005-0000-0000-0000D9AD0000}"/>
    <cellStyle name="Normal 31 3 5" xfId="36727" xr:uid="{00000000-0005-0000-0000-0000DAAD0000}"/>
    <cellStyle name="Normal 31 3 6" xfId="36728" xr:uid="{00000000-0005-0000-0000-0000DBAD0000}"/>
    <cellStyle name="Normal 31 3 7" xfId="36729" xr:uid="{00000000-0005-0000-0000-0000DCAD0000}"/>
    <cellStyle name="Normal 31 3 8" xfId="36730" xr:uid="{00000000-0005-0000-0000-0000DDAD0000}"/>
    <cellStyle name="Normal 31 4" xfId="36731" xr:uid="{00000000-0005-0000-0000-0000DEAD0000}"/>
    <cellStyle name="Normal 31 4 2" xfId="36732" xr:uid="{00000000-0005-0000-0000-0000DFAD0000}"/>
    <cellStyle name="Normal 31 4 2 2" xfId="36733" xr:uid="{00000000-0005-0000-0000-0000E0AD0000}"/>
    <cellStyle name="Normal 31 4 3" xfId="36734" xr:uid="{00000000-0005-0000-0000-0000E1AD0000}"/>
    <cellStyle name="Normal 31 4 3 2" xfId="36735" xr:uid="{00000000-0005-0000-0000-0000E2AD0000}"/>
    <cellStyle name="Normal 31 4 4" xfId="36736" xr:uid="{00000000-0005-0000-0000-0000E3AD0000}"/>
    <cellStyle name="Normal 31 4 5" xfId="36737" xr:uid="{00000000-0005-0000-0000-0000E4AD0000}"/>
    <cellStyle name="Normal 31 4 6" xfId="36738" xr:uid="{00000000-0005-0000-0000-0000E5AD0000}"/>
    <cellStyle name="Normal 31 4 7" xfId="36739" xr:uid="{00000000-0005-0000-0000-0000E6AD0000}"/>
    <cellStyle name="Normal 31 4 8" xfId="36740" xr:uid="{00000000-0005-0000-0000-0000E7AD0000}"/>
    <cellStyle name="Normal 31 5" xfId="36741" xr:uid="{00000000-0005-0000-0000-0000E8AD0000}"/>
    <cellStyle name="Normal 31 6" xfId="36742" xr:uid="{00000000-0005-0000-0000-0000E9AD0000}"/>
    <cellStyle name="Normal 31 6 2" xfId="36743" xr:uid="{00000000-0005-0000-0000-0000EAAD0000}"/>
    <cellStyle name="Normal 31 6 2 2" xfId="36744" xr:uid="{00000000-0005-0000-0000-0000EBAD0000}"/>
    <cellStyle name="Normal 31 6 3" xfId="36745" xr:uid="{00000000-0005-0000-0000-0000ECAD0000}"/>
    <cellStyle name="Normal 31 6 3 2" xfId="36746" xr:uid="{00000000-0005-0000-0000-0000EDAD0000}"/>
    <cellStyle name="Normal 31 6 4" xfId="36747" xr:uid="{00000000-0005-0000-0000-0000EEAD0000}"/>
    <cellStyle name="Normal 31 6 5" xfId="36748" xr:uid="{00000000-0005-0000-0000-0000EFAD0000}"/>
    <cellStyle name="Normal 31 7" xfId="36749" xr:uid="{00000000-0005-0000-0000-0000F0AD0000}"/>
    <cellStyle name="Normal 31 7 2" xfId="36750" xr:uid="{00000000-0005-0000-0000-0000F1AD0000}"/>
    <cellStyle name="Normal 31 8" xfId="36751" xr:uid="{00000000-0005-0000-0000-0000F2AD0000}"/>
    <cellStyle name="Normal 31 8 2" xfId="36752" xr:uid="{00000000-0005-0000-0000-0000F3AD0000}"/>
    <cellStyle name="Normal 31 9" xfId="36753" xr:uid="{00000000-0005-0000-0000-0000F4AD0000}"/>
    <cellStyle name="Normal 310" xfId="36754" xr:uid="{00000000-0005-0000-0000-0000F5AD0000}"/>
    <cellStyle name="Normal 310 2" xfId="54400" xr:uid="{00000000-0005-0000-0000-0000F6AD0000}"/>
    <cellStyle name="Normal 311" xfId="36755" xr:uid="{00000000-0005-0000-0000-0000F7AD0000}"/>
    <cellStyle name="Normal 311 2" xfId="54401" xr:uid="{00000000-0005-0000-0000-0000F8AD0000}"/>
    <cellStyle name="Normal 312" xfId="36756" xr:uid="{00000000-0005-0000-0000-0000F9AD0000}"/>
    <cellStyle name="Normal 312 2" xfId="54402" xr:uid="{00000000-0005-0000-0000-0000FAAD0000}"/>
    <cellStyle name="Normal 313" xfId="36757" xr:uid="{00000000-0005-0000-0000-0000FBAD0000}"/>
    <cellStyle name="Normal 313 2" xfId="54403" xr:uid="{00000000-0005-0000-0000-0000FCAD0000}"/>
    <cellStyle name="Normal 314" xfId="36758" xr:uid="{00000000-0005-0000-0000-0000FDAD0000}"/>
    <cellStyle name="Normal 314 2" xfId="54404" xr:uid="{00000000-0005-0000-0000-0000FEAD0000}"/>
    <cellStyle name="Normal 315" xfId="36759" xr:uid="{00000000-0005-0000-0000-0000FFAD0000}"/>
    <cellStyle name="Normal 315 2" xfId="54405" xr:uid="{00000000-0005-0000-0000-000000AE0000}"/>
    <cellStyle name="Normal 316" xfId="36760" xr:uid="{00000000-0005-0000-0000-000001AE0000}"/>
    <cellStyle name="Normal 316 2" xfId="54406" xr:uid="{00000000-0005-0000-0000-000002AE0000}"/>
    <cellStyle name="Normal 317" xfId="54407" xr:uid="{00000000-0005-0000-0000-000003AE0000}"/>
    <cellStyle name="Normal 317 2" xfId="54408" xr:uid="{00000000-0005-0000-0000-000004AE0000}"/>
    <cellStyle name="Normal 318" xfId="54409" xr:uid="{00000000-0005-0000-0000-000005AE0000}"/>
    <cellStyle name="Normal 318 2" xfId="54410" xr:uid="{00000000-0005-0000-0000-000006AE0000}"/>
    <cellStyle name="Normal 319" xfId="36761" xr:uid="{00000000-0005-0000-0000-000007AE0000}"/>
    <cellStyle name="Normal 319 2" xfId="36762" xr:uid="{00000000-0005-0000-0000-000008AE0000}"/>
    <cellStyle name="Normal 32" xfId="3437" xr:uid="{00000000-0005-0000-0000-000009AE0000}"/>
    <cellStyle name="Normal 32 10" xfId="36763" xr:uid="{00000000-0005-0000-0000-00000AAE0000}"/>
    <cellStyle name="Normal 32 11" xfId="36764" xr:uid="{00000000-0005-0000-0000-00000BAE0000}"/>
    <cellStyle name="Normal 32 12" xfId="36765" xr:uid="{00000000-0005-0000-0000-00000CAE0000}"/>
    <cellStyle name="Normal 32 2" xfId="36766" xr:uid="{00000000-0005-0000-0000-00000DAE0000}"/>
    <cellStyle name="Normal 32 2 2" xfId="36767" xr:uid="{00000000-0005-0000-0000-00000EAE0000}"/>
    <cellStyle name="Normal 32 2 2 2" xfId="36768" xr:uid="{00000000-0005-0000-0000-00000FAE0000}"/>
    <cellStyle name="Normal 32 2 2 3" xfId="36769" xr:uid="{00000000-0005-0000-0000-000010AE0000}"/>
    <cellStyle name="Normal 32 2 2 4" xfId="36770" xr:uid="{00000000-0005-0000-0000-000011AE0000}"/>
    <cellStyle name="Normal 32 2 3" xfId="36771" xr:uid="{00000000-0005-0000-0000-000012AE0000}"/>
    <cellStyle name="Normal 32 2 3 2" xfId="36772" xr:uid="{00000000-0005-0000-0000-000013AE0000}"/>
    <cellStyle name="Normal 32 2 3 3" xfId="36773" xr:uid="{00000000-0005-0000-0000-000014AE0000}"/>
    <cellStyle name="Normal 32 2 4" xfId="36774" xr:uid="{00000000-0005-0000-0000-000015AE0000}"/>
    <cellStyle name="Normal 32 2 4 2" xfId="36775" xr:uid="{00000000-0005-0000-0000-000016AE0000}"/>
    <cellStyle name="Normal 32 2 4 3" xfId="36776" xr:uid="{00000000-0005-0000-0000-000017AE0000}"/>
    <cellStyle name="Normal 32 2 5" xfId="36777" xr:uid="{00000000-0005-0000-0000-000018AE0000}"/>
    <cellStyle name="Normal 32 2 5 2" xfId="36778" xr:uid="{00000000-0005-0000-0000-000019AE0000}"/>
    <cellStyle name="Normal 32 2 6" xfId="36779" xr:uid="{00000000-0005-0000-0000-00001AAE0000}"/>
    <cellStyle name="Normal 32 2 7" xfId="36780" xr:uid="{00000000-0005-0000-0000-00001BAE0000}"/>
    <cellStyle name="Normal 32 2 8" xfId="36781" xr:uid="{00000000-0005-0000-0000-00001CAE0000}"/>
    <cellStyle name="Normal 32 2 9" xfId="36782" xr:uid="{00000000-0005-0000-0000-00001DAE0000}"/>
    <cellStyle name="Normal 32 3" xfId="36783" xr:uid="{00000000-0005-0000-0000-00001EAE0000}"/>
    <cellStyle name="Normal 32 3 2" xfId="36784" xr:uid="{00000000-0005-0000-0000-00001FAE0000}"/>
    <cellStyle name="Normal 32 3 2 2" xfId="36785" xr:uid="{00000000-0005-0000-0000-000020AE0000}"/>
    <cellStyle name="Normal 32 3 2 3" xfId="36786" xr:uid="{00000000-0005-0000-0000-000021AE0000}"/>
    <cellStyle name="Normal 32 3 3" xfId="36787" xr:uid="{00000000-0005-0000-0000-000022AE0000}"/>
    <cellStyle name="Normal 32 3 3 2" xfId="36788" xr:uid="{00000000-0005-0000-0000-000023AE0000}"/>
    <cellStyle name="Normal 32 3 3 3" xfId="36789" xr:uid="{00000000-0005-0000-0000-000024AE0000}"/>
    <cellStyle name="Normal 32 3 4" xfId="36790" xr:uid="{00000000-0005-0000-0000-000025AE0000}"/>
    <cellStyle name="Normal 32 3 5" xfId="36791" xr:uid="{00000000-0005-0000-0000-000026AE0000}"/>
    <cellStyle name="Normal 32 3 6" xfId="36792" xr:uid="{00000000-0005-0000-0000-000027AE0000}"/>
    <cellStyle name="Normal 32 3 7" xfId="36793" xr:uid="{00000000-0005-0000-0000-000028AE0000}"/>
    <cellStyle name="Normal 32 3 8" xfId="36794" xr:uid="{00000000-0005-0000-0000-000029AE0000}"/>
    <cellStyle name="Normal 32 4" xfId="36795" xr:uid="{00000000-0005-0000-0000-00002AAE0000}"/>
    <cellStyle name="Normal 32 4 2" xfId="36796" xr:uid="{00000000-0005-0000-0000-00002BAE0000}"/>
    <cellStyle name="Normal 32 4 2 2" xfId="36797" xr:uid="{00000000-0005-0000-0000-00002CAE0000}"/>
    <cellStyle name="Normal 32 4 3" xfId="36798" xr:uid="{00000000-0005-0000-0000-00002DAE0000}"/>
    <cellStyle name="Normal 32 4 3 2" xfId="36799" xr:uid="{00000000-0005-0000-0000-00002EAE0000}"/>
    <cellStyle name="Normal 32 4 4" xfId="36800" xr:uid="{00000000-0005-0000-0000-00002FAE0000}"/>
    <cellStyle name="Normal 32 4 5" xfId="36801" xr:uid="{00000000-0005-0000-0000-000030AE0000}"/>
    <cellStyle name="Normal 32 4 6" xfId="36802" xr:uid="{00000000-0005-0000-0000-000031AE0000}"/>
    <cellStyle name="Normal 32 4 7" xfId="36803" xr:uid="{00000000-0005-0000-0000-000032AE0000}"/>
    <cellStyle name="Normal 32 4 8" xfId="36804" xr:uid="{00000000-0005-0000-0000-000033AE0000}"/>
    <cellStyle name="Normal 32 5" xfId="36805" xr:uid="{00000000-0005-0000-0000-000034AE0000}"/>
    <cellStyle name="Normal 32 5 2" xfId="36806" xr:uid="{00000000-0005-0000-0000-000035AE0000}"/>
    <cellStyle name="Normal 32 5 2 2" xfId="36807" xr:uid="{00000000-0005-0000-0000-000036AE0000}"/>
    <cellStyle name="Normal 32 5 3" xfId="36808" xr:uid="{00000000-0005-0000-0000-000037AE0000}"/>
    <cellStyle name="Normal 32 5 4" xfId="36809" xr:uid="{00000000-0005-0000-0000-000038AE0000}"/>
    <cellStyle name="Normal 32 5 5" xfId="36810" xr:uid="{00000000-0005-0000-0000-000039AE0000}"/>
    <cellStyle name="Normal 32 5 6" xfId="36811" xr:uid="{00000000-0005-0000-0000-00003AAE0000}"/>
    <cellStyle name="Normal 32 6" xfId="36812" xr:uid="{00000000-0005-0000-0000-00003BAE0000}"/>
    <cellStyle name="Normal 32 6 2" xfId="36813" xr:uid="{00000000-0005-0000-0000-00003CAE0000}"/>
    <cellStyle name="Normal 32 6 2 2" xfId="36814" xr:uid="{00000000-0005-0000-0000-00003DAE0000}"/>
    <cellStyle name="Normal 32 6 3" xfId="36815" xr:uid="{00000000-0005-0000-0000-00003EAE0000}"/>
    <cellStyle name="Normal 32 6 3 2" xfId="36816" xr:uid="{00000000-0005-0000-0000-00003FAE0000}"/>
    <cellStyle name="Normal 32 6 4" xfId="36817" xr:uid="{00000000-0005-0000-0000-000040AE0000}"/>
    <cellStyle name="Normal 32 6 5" xfId="36818" xr:uid="{00000000-0005-0000-0000-000041AE0000}"/>
    <cellStyle name="Normal 32 7" xfId="36819" xr:uid="{00000000-0005-0000-0000-000042AE0000}"/>
    <cellStyle name="Normal 32 8" xfId="36820" xr:uid="{00000000-0005-0000-0000-000043AE0000}"/>
    <cellStyle name="Normal 32 8 2" xfId="36821" xr:uid="{00000000-0005-0000-0000-000044AE0000}"/>
    <cellStyle name="Normal 32 9" xfId="36822" xr:uid="{00000000-0005-0000-0000-000045AE0000}"/>
    <cellStyle name="Normal 320" xfId="36823" xr:uid="{00000000-0005-0000-0000-000046AE0000}"/>
    <cellStyle name="Normal 320 2" xfId="36824" xr:uid="{00000000-0005-0000-0000-000047AE0000}"/>
    <cellStyle name="Normal 321" xfId="54411" xr:uid="{00000000-0005-0000-0000-000048AE0000}"/>
    <cellStyle name="Normal 322" xfId="54412" xr:uid="{00000000-0005-0000-0000-000049AE0000}"/>
    <cellStyle name="Normal 323" xfId="54413" xr:uid="{00000000-0005-0000-0000-00004AAE0000}"/>
    <cellStyle name="Normal 324" xfId="54414" xr:uid="{00000000-0005-0000-0000-00004BAE0000}"/>
    <cellStyle name="Normal 325" xfId="54415" xr:uid="{00000000-0005-0000-0000-00004CAE0000}"/>
    <cellStyle name="Normal 326" xfId="54416" xr:uid="{00000000-0005-0000-0000-00004DAE0000}"/>
    <cellStyle name="Normal 327" xfId="54417" xr:uid="{00000000-0005-0000-0000-00004EAE0000}"/>
    <cellStyle name="Normal 328" xfId="54418" xr:uid="{00000000-0005-0000-0000-00004FAE0000}"/>
    <cellStyle name="Normal 329" xfId="54419" xr:uid="{00000000-0005-0000-0000-000050AE0000}"/>
    <cellStyle name="Normal 33" xfId="3438" xr:uid="{00000000-0005-0000-0000-000051AE0000}"/>
    <cellStyle name="Normal 33 10" xfId="36825" xr:uid="{00000000-0005-0000-0000-000052AE0000}"/>
    <cellStyle name="Normal 33 11" xfId="36826" xr:uid="{00000000-0005-0000-0000-000053AE0000}"/>
    <cellStyle name="Normal 33 12" xfId="36827" xr:uid="{00000000-0005-0000-0000-000054AE0000}"/>
    <cellStyle name="Normal 33 2" xfId="36828" xr:uid="{00000000-0005-0000-0000-000055AE0000}"/>
    <cellStyle name="Normal 33 2 2" xfId="36829" xr:uid="{00000000-0005-0000-0000-000056AE0000}"/>
    <cellStyle name="Normal 33 2 2 2" xfId="36830" xr:uid="{00000000-0005-0000-0000-000057AE0000}"/>
    <cellStyle name="Normal 33 2 2 2 2" xfId="36831" xr:uid="{00000000-0005-0000-0000-000058AE0000}"/>
    <cellStyle name="Normal 33 2 2 3" xfId="36832" xr:uid="{00000000-0005-0000-0000-000059AE0000}"/>
    <cellStyle name="Normal 33 2 2 4" xfId="36833" xr:uid="{00000000-0005-0000-0000-00005AAE0000}"/>
    <cellStyle name="Normal 33 2 3" xfId="36834" xr:uid="{00000000-0005-0000-0000-00005BAE0000}"/>
    <cellStyle name="Normal 33 2 3 2" xfId="36835" xr:uid="{00000000-0005-0000-0000-00005CAE0000}"/>
    <cellStyle name="Normal 33 2 3 2 2" xfId="36836" xr:uid="{00000000-0005-0000-0000-00005DAE0000}"/>
    <cellStyle name="Normal 33 2 3 3" xfId="36837" xr:uid="{00000000-0005-0000-0000-00005EAE0000}"/>
    <cellStyle name="Normal 33 2 4" xfId="36838" xr:uid="{00000000-0005-0000-0000-00005FAE0000}"/>
    <cellStyle name="Normal 33 2 4 2" xfId="36839" xr:uid="{00000000-0005-0000-0000-000060AE0000}"/>
    <cellStyle name="Normal 33 2 4 3" xfId="36840" xr:uid="{00000000-0005-0000-0000-000061AE0000}"/>
    <cellStyle name="Normal 33 2 5" xfId="36841" xr:uid="{00000000-0005-0000-0000-000062AE0000}"/>
    <cellStyle name="Normal 33 2 5 2" xfId="36842" xr:uid="{00000000-0005-0000-0000-000063AE0000}"/>
    <cellStyle name="Normal 33 2 6" xfId="36843" xr:uid="{00000000-0005-0000-0000-000064AE0000}"/>
    <cellStyle name="Normal 33 2 7" xfId="36844" xr:uid="{00000000-0005-0000-0000-000065AE0000}"/>
    <cellStyle name="Normal 33 2 8" xfId="36845" xr:uid="{00000000-0005-0000-0000-000066AE0000}"/>
    <cellStyle name="Normal 33 2 9" xfId="36846" xr:uid="{00000000-0005-0000-0000-000067AE0000}"/>
    <cellStyle name="Normal 33 3" xfId="36847" xr:uid="{00000000-0005-0000-0000-000068AE0000}"/>
    <cellStyle name="Normal 33 3 2" xfId="36848" xr:uid="{00000000-0005-0000-0000-000069AE0000}"/>
    <cellStyle name="Normal 33 3 2 2" xfId="36849" xr:uid="{00000000-0005-0000-0000-00006AAE0000}"/>
    <cellStyle name="Normal 33 3 2 3" xfId="36850" xr:uid="{00000000-0005-0000-0000-00006BAE0000}"/>
    <cellStyle name="Normal 33 3 3" xfId="36851" xr:uid="{00000000-0005-0000-0000-00006CAE0000}"/>
    <cellStyle name="Normal 33 3 3 2" xfId="36852" xr:uid="{00000000-0005-0000-0000-00006DAE0000}"/>
    <cellStyle name="Normal 33 3 3 3" xfId="36853" xr:uid="{00000000-0005-0000-0000-00006EAE0000}"/>
    <cellStyle name="Normal 33 3 4" xfId="36854" xr:uid="{00000000-0005-0000-0000-00006FAE0000}"/>
    <cellStyle name="Normal 33 3 5" xfId="36855" xr:uid="{00000000-0005-0000-0000-000070AE0000}"/>
    <cellStyle name="Normal 33 3 6" xfId="36856" xr:uid="{00000000-0005-0000-0000-000071AE0000}"/>
    <cellStyle name="Normal 33 3 7" xfId="36857" xr:uid="{00000000-0005-0000-0000-000072AE0000}"/>
    <cellStyle name="Normal 33 3 8" xfId="36858" xr:uid="{00000000-0005-0000-0000-000073AE0000}"/>
    <cellStyle name="Normal 33 4" xfId="36859" xr:uid="{00000000-0005-0000-0000-000074AE0000}"/>
    <cellStyle name="Normal 33 4 2" xfId="36860" xr:uid="{00000000-0005-0000-0000-000075AE0000}"/>
    <cellStyle name="Normal 33 4 2 2" xfId="36861" xr:uid="{00000000-0005-0000-0000-000076AE0000}"/>
    <cellStyle name="Normal 33 4 3" xfId="36862" xr:uid="{00000000-0005-0000-0000-000077AE0000}"/>
    <cellStyle name="Normal 33 4 3 2" xfId="36863" xr:uid="{00000000-0005-0000-0000-000078AE0000}"/>
    <cellStyle name="Normal 33 4 4" xfId="36864" xr:uid="{00000000-0005-0000-0000-000079AE0000}"/>
    <cellStyle name="Normal 33 4 5" xfId="36865" xr:uid="{00000000-0005-0000-0000-00007AAE0000}"/>
    <cellStyle name="Normal 33 4 6" xfId="36866" xr:uid="{00000000-0005-0000-0000-00007BAE0000}"/>
    <cellStyle name="Normal 33 4 7" xfId="36867" xr:uid="{00000000-0005-0000-0000-00007CAE0000}"/>
    <cellStyle name="Normal 33 4 8" xfId="36868" xr:uid="{00000000-0005-0000-0000-00007DAE0000}"/>
    <cellStyle name="Normal 33 5" xfId="36869" xr:uid="{00000000-0005-0000-0000-00007EAE0000}"/>
    <cellStyle name="Normal 33 5 2" xfId="36870" xr:uid="{00000000-0005-0000-0000-00007FAE0000}"/>
    <cellStyle name="Normal 33 6" xfId="36871" xr:uid="{00000000-0005-0000-0000-000080AE0000}"/>
    <cellStyle name="Normal 33 6 2" xfId="36872" xr:uid="{00000000-0005-0000-0000-000081AE0000}"/>
    <cellStyle name="Normal 33 6 2 2" xfId="36873" xr:uid="{00000000-0005-0000-0000-000082AE0000}"/>
    <cellStyle name="Normal 33 6 3" xfId="36874" xr:uid="{00000000-0005-0000-0000-000083AE0000}"/>
    <cellStyle name="Normal 33 6 3 2" xfId="36875" xr:uid="{00000000-0005-0000-0000-000084AE0000}"/>
    <cellStyle name="Normal 33 6 4" xfId="36876" xr:uid="{00000000-0005-0000-0000-000085AE0000}"/>
    <cellStyle name="Normal 33 7" xfId="36877" xr:uid="{00000000-0005-0000-0000-000086AE0000}"/>
    <cellStyle name="Normal 33 8" xfId="36878" xr:uid="{00000000-0005-0000-0000-000087AE0000}"/>
    <cellStyle name="Normal 33 8 2" xfId="36879" xr:uid="{00000000-0005-0000-0000-000088AE0000}"/>
    <cellStyle name="Normal 33 9" xfId="36880" xr:uid="{00000000-0005-0000-0000-000089AE0000}"/>
    <cellStyle name="Normal 330" xfId="54420" xr:uid="{00000000-0005-0000-0000-00008AAE0000}"/>
    <cellStyle name="Normal 330 2" xfId="54421" xr:uid="{00000000-0005-0000-0000-00008BAE0000}"/>
    <cellStyle name="Normal 330 3" xfId="54422" xr:uid="{00000000-0005-0000-0000-00008CAE0000}"/>
    <cellStyle name="Normal 331" xfId="54423" xr:uid="{00000000-0005-0000-0000-00008DAE0000}"/>
    <cellStyle name="Normal 331 2" xfId="54424" xr:uid="{00000000-0005-0000-0000-00008EAE0000}"/>
    <cellStyle name="Normal 331 3" xfId="54425" xr:uid="{00000000-0005-0000-0000-00008FAE0000}"/>
    <cellStyle name="Normal 332" xfId="54426" xr:uid="{00000000-0005-0000-0000-000090AE0000}"/>
    <cellStyle name="Normal 333" xfId="36881" xr:uid="{00000000-0005-0000-0000-000091AE0000}"/>
    <cellStyle name="Normal 334" xfId="54427" xr:uid="{00000000-0005-0000-0000-000092AE0000}"/>
    <cellStyle name="Normal 335" xfId="66" xr:uid="{00000000-0005-0000-0000-000093AE0000}"/>
    <cellStyle name="Normal 336" xfId="54428" xr:uid="{00000000-0005-0000-0000-000094AE0000}"/>
    <cellStyle name="Normal 337" xfId="54429" xr:uid="{00000000-0005-0000-0000-000095AE0000}"/>
    <cellStyle name="Normal 338" xfId="54430" xr:uid="{00000000-0005-0000-0000-000096AE0000}"/>
    <cellStyle name="Normal 339" xfId="54431" xr:uid="{00000000-0005-0000-0000-000097AE0000}"/>
    <cellStyle name="Normal 34" xfId="3439" xr:uid="{00000000-0005-0000-0000-000098AE0000}"/>
    <cellStyle name="Normal 34 10" xfId="36882" xr:uid="{00000000-0005-0000-0000-000099AE0000}"/>
    <cellStyle name="Normal 34 11" xfId="36883" xr:uid="{00000000-0005-0000-0000-00009AAE0000}"/>
    <cellStyle name="Normal 34 12" xfId="36884" xr:uid="{00000000-0005-0000-0000-00009BAE0000}"/>
    <cellStyle name="Normal 34 2" xfId="36885" xr:uid="{00000000-0005-0000-0000-00009CAE0000}"/>
    <cellStyle name="Normal 34 2 2" xfId="36886" xr:uid="{00000000-0005-0000-0000-00009DAE0000}"/>
    <cellStyle name="Normal 34 2 2 2" xfId="36887" xr:uid="{00000000-0005-0000-0000-00009EAE0000}"/>
    <cellStyle name="Normal 34 2 2 3" xfId="36888" xr:uid="{00000000-0005-0000-0000-00009FAE0000}"/>
    <cellStyle name="Normal 34 2 2 4" xfId="36889" xr:uid="{00000000-0005-0000-0000-0000A0AE0000}"/>
    <cellStyle name="Normal 34 2 3" xfId="36890" xr:uid="{00000000-0005-0000-0000-0000A1AE0000}"/>
    <cellStyle name="Normal 34 2 3 2" xfId="36891" xr:uid="{00000000-0005-0000-0000-0000A2AE0000}"/>
    <cellStyle name="Normal 34 2 3 3" xfId="36892" xr:uid="{00000000-0005-0000-0000-0000A3AE0000}"/>
    <cellStyle name="Normal 34 2 4" xfId="36893" xr:uid="{00000000-0005-0000-0000-0000A4AE0000}"/>
    <cellStyle name="Normal 34 2 4 2" xfId="36894" xr:uid="{00000000-0005-0000-0000-0000A5AE0000}"/>
    <cellStyle name="Normal 34 2 4 3" xfId="36895" xr:uid="{00000000-0005-0000-0000-0000A6AE0000}"/>
    <cellStyle name="Normal 34 2 5" xfId="36896" xr:uid="{00000000-0005-0000-0000-0000A7AE0000}"/>
    <cellStyle name="Normal 34 2 5 2" xfId="36897" xr:uid="{00000000-0005-0000-0000-0000A8AE0000}"/>
    <cellStyle name="Normal 34 2 6" xfId="36898" xr:uid="{00000000-0005-0000-0000-0000A9AE0000}"/>
    <cellStyle name="Normal 34 2 7" xfId="36899" xr:uid="{00000000-0005-0000-0000-0000AAAE0000}"/>
    <cellStyle name="Normal 34 2 8" xfId="36900" xr:uid="{00000000-0005-0000-0000-0000ABAE0000}"/>
    <cellStyle name="Normal 34 2 9" xfId="36901" xr:uid="{00000000-0005-0000-0000-0000ACAE0000}"/>
    <cellStyle name="Normal 34 3" xfId="36902" xr:uid="{00000000-0005-0000-0000-0000ADAE0000}"/>
    <cellStyle name="Normal 34 3 2" xfId="36903" xr:uid="{00000000-0005-0000-0000-0000AEAE0000}"/>
    <cellStyle name="Normal 34 3 2 2" xfId="36904" xr:uid="{00000000-0005-0000-0000-0000AFAE0000}"/>
    <cellStyle name="Normal 34 3 2 3" xfId="36905" xr:uid="{00000000-0005-0000-0000-0000B0AE0000}"/>
    <cellStyle name="Normal 34 3 3" xfId="36906" xr:uid="{00000000-0005-0000-0000-0000B1AE0000}"/>
    <cellStyle name="Normal 34 3 3 2" xfId="36907" xr:uid="{00000000-0005-0000-0000-0000B2AE0000}"/>
    <cellStyle name="Normal 34 3 3 3" xfId="36908" xr:uid="{00000000-0005-0000-0000-0000B3AE0000}"/>
    <cellStyle name="Normal 34 3 4" xfId="36909" xr:uid="{00000000-0005-0000-0000-0000B4AE0000}"/>
    <cellStyle name="Normal 34 3 5" xfId="36910" xr:uid="{00000000-0005-0000-0000-0000B5AE0000}"/>
    <cellStyle name="Normal 34 3 6" xfId="36911" xr:uid="{00000000-0005-0000-0000-0000B6AE0000}"/>
    <cellStyle name="Normal 34 3 7" xfId="36912" xr:uid="{00000000-0005-0000-0000-0000B7AE0000}"/>
    <cellStyle name="Normal 34 3 8" xfId="36913" xr:uid="{00000000-0005-0000-0000-0000B8AE0000}"/>
    <cellStyle name="Normal 34 4" xfId="36914" xr:uid="{00000000-0005-0000-0000-0000B9AE0000}"/>
    <cellStyle name="Normal 34 4 2" xfId="36915" xr:uid="{00000000-0005-0000-0000-0000BAAE0000}"/>
    <cellStyle name="Normal 34 4 2 2" xfId="36916" xr:uid="{00000000-0005-0000-0000-0000BBAE0000}"/>
    <cellStyle name="Normal 34 4 3" xfId="36917" xr:uid="{00000000-0005-0000-0000-0000BCAE0000}"/>
    <cellStyle name="Normal 34 4 3 2" xfId="36918" xr:uid="{00000000-0005-0000-0000-0000BDAE0000}"/>
    <cellStyle name="Normal 34 4 4" xfId="36919" xr:uid="{00000000-0005-0000-0000-0000BEAE0000}"/>
    <cellStyle name="Normal 34 4 5" xfId="36920" xr:uid="{00000000-0005-0000-0000-0000BFAE0000}"/>
    <cellStyle name="Normal 34 4 6" xfId="36921" xr:uid="{00000000-0005-0000-0000-0000C0AE0000}"/>
    <cellStyle name="Normal 34 4 7" xfId="36922" xr:uid="{00000000-0005-0000-0000-0000C1AE0000}"/>
    <cellStyle name="Normal 34 4 8" xfId="36923" xr:uid="{00000000-0005-0000-0000-0000C2AE0000}"/>
    <cellStyle name="Normal 34 5" xfId="36924" xr:uid="{00000000-0005-0000-0000-0000C3AE0000}"/>
    <cellStyle name="Normal 34 5 2" xfId="36925" xr:uid="{00000000-0005-0000-0000-0000C4AE0000}"/>
    <cellStyle name="Normal 34 6" xfId="36926" xr:uid="{00000000-0005-0000-0000-0000C5AE0000}"/>
    <cellStyle name="Normal 34 6 2" xfId="36927" xr:uid="{00000000-0005-0000-0000-0000C6AE0000}"/>
    <cellStyle name="Normal 34 6 2 2" xfId="36928" xr:uid="{00000000-0005-0000-0000-0000C7AE0000}"/>
    <cellStyle name="Normal 34 6 3" xfId="36929" xr:uid="{00000000-0005-0000-0000-0000C8AE0000}"/>
    <cellStyle name="Normal 34 6 3 2" xfId="36930" xr:uid="{00000000-0005-0000-0000-0000C9AE0000}"/>
    <cellStyle name="Normal 34 6 4" xfId="36931" xr:uid="{00000000-0005-0000-0000-0000CAAE0000}"/>
    <cellStyle name="Normal 34 7" xfId="36932" xr:uid="{00000000-0005-0000-0000-0000CBAE0000}"/>
    <cellStyle name="Normal 34 8" xfId="36933" xr:uid="{00000000-0005-0000-0000-0000CCAE0000}"/>
    <cellStyle name="Normal 34 8 2" xfId="36934" xr:uid="{00000000-0005-0000-0000-0000CDAE0000}"/>
    <cellStyle name="Normal 34 9" xfId="36935" xr:uid="{00000000-0005-0000-0000-0000CEAE0000}"/>
    <cellStyle name="Normal 340" xfId="54432" xr:uid="{00000000-0005-0000-0000-0000CFAE0000}"/>
    <cellStyle name="Normal 341" xfId="5031" xr:uid="{00000000-0005-0000-0000-0000D0AE0000}"/>
    <cellStyle name="Normal 343 2" xfId="61220" xr:uid="{00000000-0005-0000-0000-0000D1AE0000}"/>
    <cellStyle name="Normal 35" xfId="3440" xr:uid="{00000000-0005-0000-0000-0000D2AE0000}"/>
    <cellStyle name="Normal 35 10" xfId="36936" xr:uid="{00000000-0005-0000-0000-0000D3AE0000}"/>
    <cellStyle name="Normal 35 11" xfId="36937" xr:uid="{00000000-0005-0000-0000-0000D4AE0000}"/>
    <cellStyle name="Normal 35 12" xfId="36938" xr:uid="{00000000-0005-0000-0000-0000D5AE0000}"/>
    <cellStyle name="Normal 35 2" xfId="36939" xr:uid="{00000000-0005-0000-0000-0000D6AE0000}"/>
    <cellStyle name="Normal 35 2 2" xfId="36940" xr:uid="{00000000-0005-0000-0000-0000D7AE0000}"/>
    <cellStyle name="Normal 35 2 2 2" xfId="36941" xr:uid="{00000000-0005-0000-0000-0000D8AE0000}"/>
    <cellStyle name="Normal 35 2 2 3" xfId="36942" xr:uid="{00000000-0005-0000-0000-0000D9AE0000}"/>
    <cellStyle name="Normal 35 2 2 4" xfId="36943" xr:uid="{00000000-0005-0000-0000-0000DAAE0000}"/>
    <cellStyle name="Normal 35 2 3" xfId="36944" xr:uid="{00000000-0005-0000-0000-0000DBAE0000}"/>
    <cellStyle name="Normal 35 2 3 2" xfId="36945" xr:uid="{00000000-0005-0000-0000-0000DCAE0000}"/>
    <cellStyle name="Normal 35 2 3 3" xfId="36946" xr:uid="{00000000-0005-0000-0000-0000DDAE0000}"/>
    <cellStyle name="Normal 35 2 4" xfId="36947" xr:uid="{00000000-0005-0000-0000-0000DEAE0000}"/>
    <cellStyle name="Normal 35 2 4 2" xfId="36948" xr:uid="{00000000-0005-0000-0000-0000DFAE0000}"/>
    <cellStyle name="Normal 35 2 4 3" xfId="36949" xr:uid="{00000000-0005-0000-0000-0000E0AE0000}"/>
    <cellStyle name="Normal 35 2 5" xfId="36950" xr:uid="{00000000-0005-0000-0000-0000E1AE0000}"/>
    <cellStyle name="Normal 35 2 5 2" xfId="36951" xr:uid="{00000000-0005-0000-0000-0000E2AE0000}"/>
    <cellStyle name="Normal 35 2 6" xfId="36952" xr:uid="{00000000-0005-0000-0000-0000E3AE0000}"/>
    <cellStyle name="Normal 35 2 7" xfId="36953" xr:uid="{00000000-0005-0000-0000-0000E4AE0000}"/>
    <cellStyle name="Normal 35 2 8" xfId="36954" xr:uid="{00000000-0005-0000-0000-0000E5AE0000}"/>
    <cellStyle name="Normal 35 2 9" xfId="36955" xr:uid="{00000000-0005-0000-0000-0000E6AE0000}"/>
    <cellStyle name="Normal 35 3" xfId="36956" xr:uid="{00000000-0005-0000-0000-0000E7AE0000}"/>
    <cellStyle name="Normal 35 3 2" xfId="36957" xr:uid="{00000000-0005-0000-0000-0000E8AE0000}"/>
    <cellStyle name="Normal 35 3 2 2" xfId="36958" xr:uid="{00000000-0005-0000-0000-0000E9AE0000}"/>
    <cellStyle name="Normal 35 3 2 3" xfId="36959" xr:uid="{00000000-0005-0000-0000-0000EAAE0000}"/>
    <cellStyle name="Normal 35 3 3" xfId="36960" xr:uid="{00000000-0005-0000-0000-0000EBAE0000}"/>
    <cellStyle name="Normal 35 3 3 2" xfId="36961" xr:uid="{00000000-0005-0000-0000-0000ECAE0000}"/>
    <cellStyle name="Normal 35 3 3 3" xfId="36962" xr:uid="{00000000-0005-0000-0000-0000EDAE0000}"/>
    <cellStyle name="Normal 35 3 4" xfId="36963" xr:uid="{00000000-0005-0000-0000-0000EEAE0000}"/>
    <cellStyle name="Normal 35 3 5" xfId="36964" xr:uid="{00000000-0005-0000-0000-0000EFAE0000}"/>
    <cellStyle name="Normal 35 3 6" xfId="36965" xr:uid="{00000000-0005-0000-0000-0000F0AE0000}"/>
    <cellStyle name="Normal 35 3 7" xfId="36966" xr:uid="{00000000-0005-0000-0000-0000F1AE0000}"/>
    <cellStyle name="Normal 35 3 8" xfId="36967" xr:uid="{00000000-0005-0000-0000-0000F2AE0000}"/>
    <cellStyle name="Normal 35 4" xfId="36968" xr:uid="{00000000-0005-0000-0000-0000F3AE0000}"/>
    <cellStyle name="Normal 35 4 2" xfId="36969" xr:uid="{00000000-0005-0000-0000-0000F4AE0000}"/>
    <cellStyle name="Normal 35 4 2 2" xfId="36970" xr:uid="{00000000-0005-0000-0000-0000F5AE0000}"/>
    <cellStyle name="Normal 35 4 3" xfId="36971" xr:uid="{00000000-0005-0000-0000-0000F6AE0000}"/>
    <cellStyle name="Normal 35 4 3 2" xfId="36972" xr:uid="{00000000-0005-0000-0000-0000F7AE0000}"/>
    <cellStyle name="Normal 35 4 4" xfId="36973" xr:uid="{00000000-0005-0000-0000-0000F8AE0000}"/>
    <cellStyle name="Normal 35 4 5" xfId="36974" xr:uid="{00000000-0005-0000-0000-0000F9AE0000}"/>
    <cellStyle name="Normal 35 4 6" xfId="36975" xr:uid="{00000000-0005-0000-0000-0000FAAE0000}"/>
    <cellStyle name="Normal 35 4 7" xfId="36976" xr:uid="{00000000-0005-0000-0000-0000FBAE0000}"/>
    <cellStyle name="Normal 35 4 8" xfId="36977" xr:uid="{00000000-0005-0000-0000-0000FCAE0000}"/>
    <cellStyle name="Normal 35 5" xfId="36978" xr:uid="{00000000-0005-0000-0000-0000FDAE0000}"/>
    <cellStyle name="Normal 35 5 2" xfId="36979" xr:uid="{00000000-0005-0000-0000-0000FEAE0000}"/>
    <cellStyle name="Normal 35 6" xfId="36980" xr:uid="{00000000-0005-0000-0000-0000FFAE0000}"/>
    <cellStyle name="Normal 35 6 2" xfId="36981" xr:uid="{00000000-0005-0000-0000-000000AF0000}"/>
    <cellStyle name="Normal 35 6 2 2" xfId="36982" xr:uid="{00000000-0005-0000-0000-000001AF0000}"/>
    <cellStyle name="Normal 35 6 3" xfId="36983" xr:uid="{00000000-0005-0000-0000-000002AF0000}"/>
    <cellStyle name="Normal 35 6 3 2" xfId="36984" xr:uid="{00000000-0005-0000-0000-000003AF0000}"/>
    <cellStyle name="Normal 35 6 4" xfId="36985" xr:uid="{00000000-0005-0000-0000-000004AF0000}"/>
    <cellStyle name="Normal 35 7" xfId="36986" xr:uid="{00000000-0005-0000-0000-000005AF0000}"/>
    <cellStyle name="Normal 35 8" xfId="36987" xr:uid="{00000000-0005-0000-0000-000006AF0000}"/>
    <cellStyle name="Normal 35 8 2" xfId="36988" xr:uid="{00000000-0005-0000-0000-000007AF0000}"/>
    <cellStyle name="Normal 35 9" xfId="36989" xr:uid="{00000000-0005-0000-0000-000008AF0000}"/>
    <cellStyle name="Normal 36" xfId="3441" xr:uid="{00000000-0005-0000-0000-000009AF0000}"/>
    <cellStyle name="Normal 36 10" xfId="36990" xr:uid="{00000000-0005-0000-0000-00000AAF0000}"/>
    <cellStyle name="Normal 36 11" xfId="36991" xr:uid="{00000000-0005-0000-0000-00000BAF0000}"/>
    <cellStyle name="Normal 36 12" xfId="36992" xr:uid="{00000000-0005-0000-0000-00000CAF0000}"/>
    <cellStyle name="Normal 36 2" xfId="36993" xr:uid="{00000000-0005-0000-0000-00000DAF0000}"/>
    <cellStyle name="Normal 36 2 2" xfId="36994" xr:uid="{00000000-0005-0000-0000-00000EAF0000}"/>
    <cellStyle name="Normal 36 2 2 2" xfId="36995" xr:uid="{00000000-0005-0000-0000-00000FAF0000}"/>
    <cellStyle name="Normal 36 2 2 3" xfId="36996" xr:uid="{00000000-0005-0000-0000-000010AF0000}"/>
    <cellStyle name="Normal 36 2 2 4" xfId="36997" xr:uid="{00000000-0005-0000-0000-000011AF0000}"/>
    <cellStyle name="Normal 36 2 2 5" xfId="36998" xr:uid="{00000000-0005-0000-0000-000012AF0000}"/>
    <cellStyle name="Normal 36 2 3" xfId="36999" xr:uid="{00000000-0005-0000-0000-000013AF0000}"/>
    <cellStyle name="Normal 36 2 3 2" xfId="37000" xr:uid="{00000000-0005-0000-0000-000014AF0000}"/>
    <cellStyle name="Normal 36 2 3 3" xfId="37001" xr:uid="{00000000-0005-0000-0000-000015AF0000}"/>
    <cellStyle name="Normal 36 2 4" xfId="37002" xr:uid="{00000000-0005-0000-0000-000016AF0000}"/>
    <cellStyle name="Normal 36 2 4 2" xfId="37003" xr:uid="{00000000-0005-0000-0000-000017AF0000}"/>
    <cellStyle name="Normal 36 2 4 3" xfId="37004" xr:uid="{00000000-0005-0000-0000-000018AF0000}"/>
    <cellStyle name="Normal 36 2 5" xfId="37005" xr:uid="{00000000-0005-0000-0000-000019AF0000}"/>
    <cellStyle name="Normal 36 2 5 2" xfId="37006" xr:uid="{00000000-0005-0000-0000-00001AAF0000}"/>
    <cellStyle name="Normal 36 2 6" xfId="37007" xr:uid="{00000000-0005-0000-0000-00001BAF0000}"/>
    <cellStyle name="Normal 36 2 7" xfId="37008" xr:uid="{00000000-0005-0000-0000-00001CAF0000}"/>
    <cellStyle name="Normal 36 2 8" xfId="37009" xr:uid="{00000000-0005-0000-0000-00001DAF0000}"/>
    <cellStyle name="Normal 36 2 9" xfId="37010" xr:uid="{00000000-0005-0000-0000-00001EAF0000}"/>
    <cellStyle name="Normal 36 3" xfId="37011" xr:uid="{00000000-0005-0000-0000-00001FAF0000}"/>
    <cellStyle name="Normal 36 3 2" xfId="37012" xr:uid="{00000000-0005-0000-0000-000020AF0000}"/>
    <cellStyle name="Normal 36 3 2 2" xfId="37013" xr:uid="{00000000-0005-0000-0000-000021AF0000}"/>
    <cellStyle name="Normal 36 3 2 3" xfId="37014" xr:uid="{00000000-0005-0000-0000-000022AF0000}"/>
    <cellStyle name="Normal 36 3 3" xfId="37015" xr:uid="{00000000-0005-0000-0000-000023AF0000}"/>
    <cellStyle name="Normal 36 3 3 2" xfId="37016" xr:uid="{00000000-0005-0000-0000-000024AF0000}"/>
    <cellStyle name="Normal 36 3 3 3" xfId="37017" xr:uid="{00000000-0005-0000-0000-000025AF0000}"/>
    <cellStyle name="Normal 36 3 4" xfId="37018" xr:uid="{00000000-0005-0000-0000-000026AF0000}"/>
    <cellStyle name="Normal 36 3 5" xfId="37019" xr:uid="{00000000-0005-0000-0000-000027AF0000}"/>
    <cellStyle name="Normal 36 3 6" xfId="37020" xr:uid="{00000000-0005-0000-0000-000028AF0000}"/>
    <cellStyle name="Normal 36 3 7" xfId="37021" xr:uid="{00000000-0005-0000-0000-000029AF0000}"/>
    <cellStyle name="Normal 36 3 8" xfId="37022" xr:uid="{00000000-0005-0000-0000-00002AAF0000}"/>
    <cellStyle name="Normal 36 4" xfId="37023" xr:uid="{00000000-0005-0000-0000-00002BAF0000}"/>
    <cellStyle name="Normal 36 4 2" xfId="37024" xr:uid="{00000000-0005-0000-0000-00002CAF0000}"/>
    <cellStyle name="Normal 36 4 2 2" xfId="37025" xr:uid="{00000000-0005-0000-0000-00002DAF0000}"/>
    <cellStyle name="Normal 36 4 3" xfId="37026" xr:uid="{00000000-0005-0000-0000-00002EAF0000}"/>
    <cellStyle name="Normal 36 4 3 2" xfId="37027" xr:uid="{00000000-0005-0000-0000-00002FAF0000}"/>
    <cellStyle name="Normal 36 4 4" xfId="37028" xr:uid="{00000000-0005-0000-0000-000030AF0000}"/>
    <cellStyle name="Normal 36 4 5" xfId="37029" xr:uid="{00000000-0005-0000-0000-000031AF0000}"/>
    <cellStyle name="Normal 36 4 6" xfId="37030" xr:uid="{00000000-0005-0000-0000-000032AF0000}"/>
    <cellStyle name="Normal 36 4 7" xfId="37031" xr:uid="{00000000-0005-0000-0000-000033AF0000}"/>
    <cellStyle name="Normal 36 4 8" xfId="37032" xr:uid="{00000000-0005-0000-0000-000034AF0000}"/>
    <cellStyle name="Normal 36 5" xfId="37033" xr:uid="{00000000-0005-0000-0000-000035AF0000}"/>
    <cellStyle name="Normal 36 5 2" xfId="37034" xr:uid="{00000000-0005-0000-0000-000036AF0000}"/>
    <cellStyle name="Normal 36 6" xfId="37035" xr:uid="{00000000-0005-0000-0000-000037AF0000}"/>
    <cellStyle name="Normal 36 6 2" xfId="37036" xr:uid="{00000000-0005-0000-0000-000038AF0000}"/>
    <cellStyle name="Normal 36 6 2 2" xfId="37037" xr:uid="{00000000-0005-0000-0000-000039AF0000}"/>
    <cellStyle name="Normal 36 6 3" xfId="37038" xr:uid="{00000000-0005-0000-0000-00003AAF0000}"/>
    <cellStyle name="Normal 36 6 3 2" xfId="37039" xr:uid="{00000000-0005-0000-0000-00003BAF0000}"/>
    <cellStyle name="Normal 36 6 4" xfId="37040" xr:uid="{00000000-0005-0000-0000-00003CAF0000}"/>
    <cellStyle name="Normal 36 6 5" xfId="37041" xr:uid="{00000000-0005-0000-0000-00003DAF0000}"/>
    <cellStyle name="Normal 36 7" xfId="37042" xr:uid="{00000000-0005-0000-0000-00003EAF0000}"/>
    <cellStyle name="Normal 36 8" xfId="37043" xr:uid="{00000000-0005-0000-0000-00003FAF0000}"/>
    <cellStyle name="Normal 36 8 2" xfId="37044" xr:uid="{00000000-0005-0000-0000-000040AF0000}"/>
    <cellStyle name="Normal 36 9" xfId="37045" xr:uid="{00000000-0005-0000-0000-000041AF0000}"/>
    <cellStyle name="Normal 37" xfId="3442" xr:uid="{00000000-0005-0000-0000-000042AF0000}"/>
    <cellStyle name="Normal 37 10" xfId="37046" xr:uid="{00000000-0005-0000-0000-000043AF0000}"/>
    <cellStyle name="Normal 37 11" xfId="37047" xr:uid="{00000000-0005-0000-0000-000044AF0000}"/>
    <cellStyle name="Normal 37 12" xfId="37048" xr:uid="{00000000-0005-0000-0000-000045AF0000}"/>
    <cellStyle name="Normal 37 2" xfId="37049" xr:uid="{00000000-0005-0000-0000-000046AF0000}"/>
    <cellStyle name="Normal 37 2 2" xfId="37050" xr:uid="{00000000-0005-0000-0000-000047AF0000}"/>
    <cellStyle name="Normal 37 2 2 2" xfId="37051" xr:uid="{00000000-0005-0000-0000-000048AF0000}"/>
    <cellStyle name="Normal 37 2 2 3" xfId="37052" xr:uid="{00000000-0005-0000-0000-000049AF0000}"/>
    <cellStyle name="Normal 37 2 3" xfId="37053" xr:uid="{00000000-0005-0000-0000-00004AAF0000}"/>
    <cellStyle name="Normal 37 2 3 2" xfId="37054" xr:uid="{00000000-0005-0000-0000-00004BAF0000}"/>
    <cellStyle name="Normal 37 2 3 3" xfId="37055" xr:uid="{00000000-0005-0000-0000-00004CAF0000}"/>
    <cellStyle name="Normal 37 2 4" xfId="37056" xr:uid="{00000000-0005-0000-0000-00004DAF0000}"/>
    <cellStyle name="Normal 37 2 4 2" xfId="37057" xr:uid="{00000000-0005-0000-0000-00004EAF0000}"/>
    <cellStyle name="Normal 37 2 4 3" xfId="37058" xr:uid="{00000000-0005-0000-0000-00004FAF0000}"/>
    <cellStyle name="Normal 37 2 5" xfId="37059" xr:uid="{00000000-0005-0000-0000-000050AF0000}"/>
    <cellStyle name="Normal 37 2 5 2" xfId="37060" xr:uid="{00000000-0005-0000-0000-000051AF0000}"/>
    <cellStyle name="Normal 37 2 6" xfId="37061" xr:uid="{00000000-0005-0000-0000-000052AF0000}"/>
    <cellStyle name="Normal 37 2 7" xfId="37062" xr:uid="{00000000-0005-0000-0000-000053AF0000}"/>
    <cellStyle name="Normal 37 2 8" xfId="37063" xr:uid="{00000000-0005-0000-0000-000054AF0000}"/>
    <cellStyle name="Normal 37 2 9" xfId="37064" xr:uid="{00000000-0005-0000-0000-000055AF0000}"/>
    <cellStyle name="Normal 37 3" xfId="37065" xr:uid="{00000000-0005-0000-0000-000056AF0000}"/>
    <cellStyle name="Normal 37 3 2" xfId="37066" xr:uid="{00000000-0005-0000-0000-000057AF0000}"/>
    <cellStyle name="Normal 37 3 2 2" xfId="37067" xr:uid="{00000000-0005-0000-0000-000058AF0000}"/>
    <cellStyle name="Normal 37 3 2 3" xfId="37068" xr:uid="{00000000-0005-0000-0000-000059AF0000}"/>
    <cellStyle name="Normal 37 3 3" xfId="37069" xr:uid="{00000000-0005-0000-0000-00005AAF0000}"/>
    <cellStyle name="Normal 37 3 3 2" xfId="37070" xr:uid="{00000000-0005-0000-0000-00005BAF0000}"/>
    <cellStyle name="Normal 37 3 3 3" xfId="37071" xr:uid="{00000000-0005-0000-0000-00005CAF0000}"/>
    <cellStyle name="Normal 37 3 4" xfId="37072" xr:uid="{00000000-0005-0000-0000-00005DAF0000}"/>
    <cellStyle name="Normal 37 3 4 2" xfId="37073" xr:uid="{00000000-0005-0000-0000-00005EAF0000}"/>
    <cellStyle name="Normal 37 3 5" xfId="37074" xr:uid="{00000000-0005-0000-0000-00005FAF0000}"/>
    <cellStyle name="Normal 37 3 6" xfId="37075" xr:uid="{00000000-0005-0000-0000-000060AF0000}"/>
    <cellStyle name="Normal 37 3 7" xfId="37076" xr:uid="{00000000-0005-0000-0000-000061AF0000}"/>
    <cellStyle name="Normal 37 3 8" xfId="37077" xr:uid="{00000000-0005-0000-0000-000062AF0000}"/>
    <cellStyle name="Normal 37 4" xfId="37078" xr:uid="{00000000-0005-0000-0000-000063AF0000}"/>
    <cellStyle name="Normal 37 4 2" xfId="37079" xr:uid="{00000000-0005-0000-0000-000064AF0000}"/>
    <cellStyle name="Normal 37 4 2 2" xfId="37080" xr:uid="{00000000-0005-0000-0000-000065AF0000}"/>
    <cellStyle name="Normal 37 4 3" xfId="37081" xr:uid="{00000000-0005-0000-0000-000066AF0000}"/>
    <cellStyle name="Normal 37 4 3 2" xfId="37082" xr:uid="{00000000-0005-0000-0000-000067AF0000}"/>
    <cellStyle name="Normal 37 4 4" xfId="37083" xr:uid="{00000000-0005-0000-0000-000068AF0000}"/>
    <cellStyle name="Normal 37 4 5" xfId="37084" xr:uid="{00000000-0005-0000-0000-000069AF0000}"/>
    <cellStyle name="Normal 37 4 6" xfId="37085" xr:uid="{00000000-0005-0000-0000-00006AAF0000}"/>
    <cellStyle name="Normal 37 4 7" xfId="37086" xr:uid="{00000000-0005-0000-0000-00006BAF0000}"/>
    <cellStyle name="Normal 37 4 8" xfId="37087" xr:uid="{00000000-0005-0000-0000-00006CAF0000}"/>
    <cellStyle name="Normal 37 5" xfId="37088" xr:uid="{00000000-0005-0000-0000-00006DAF0000}"/>
    <cellStyle name="Normal 37 5 2" xfId="37089" xr:uid="{00000000-0005-0000-0000-00006EAF0000}"/>
    <cellStyle name="Normal 37 6" xfId="37090" xr:uid="{00000000-0005-0000-0000-00006FAF0000}"/>
    <cellStyle name="Normal 37 6 2" xfId="37091" xr:uid="{00000000-0005-0000-0000-000070AF0000}"/>
    <cellStyle name="Normal 37 6 2 2" xfId="37092" xr:uid="{00000000-0005-0000-0000-000071AF0000}"/>
    <cellStyle name="Normal 37 6 3" xfId="37093" xr:uid="{00000000-0005-0000-0000-000072AF0000}"/>
    <cellStyle name="Normal 37 6 3 2" xfId="37094" xr:uid="{00000000-0005-0000-0000-000073AF0000}"/>
    <cellStyle name="Normal 37 6 4" xfId="37095" xr:uid="{00000000-0005-0000-0000-000074AF0000}"/>
    <cellStyle name="Normal 37 6 5" xfId="37096" xr:uid="{00000000-0005-0000-0000-000075AF0000}"/>
    <cellStyle name="Normal 37 7" xfId="37097" xr:uid="{00000000-0005-0000-0000-000076AF0000}"/>
    <cellStyle name="Normal 37 8" xfId="37098" xr:uid="{00000000-0005-0000-0000-000077AF0000}"/>
    <cellStyle name="Normal 37 8 2" xfId="37099" xr:uid="{00000000-0005-0000-0000-000078AF0000}"/>
    <cellStyle name="Normal 37 9" xfId="37100" xr:uid="{00000000-0005-0000-0000-000079AF0000}"/>
    <cellStyle name="Normal 38" xfId="3443" xr:uid="{00000000-0005-0000-0000-00007AAF0000}"/>
    <cellStyle name="Normal 38 10" xfId="37101" xr:uid="{00000000-0005-0000-0000-00007BAF0000}"/>
    <cellStyle name="Normal 38 11" xfId="37102" xr:uid="{00000000-0005-0000-0000-00007CAF0000}"/>
    <cellStyle name="Normal 38 12" xfId="37103" xr:uid="{00000000-0005-0000-0000-00007DAF0000}"/>
    <cellStyle name="Normal 38 2" xfId="37104" xr:uid="{00000000-0005-0000-0000-00007EAF0000}"/>
    <cellStyle name="Normal 38 2 2" xfId="37105" xr:uid="{00000000-0005-0000-0000-00007FAF0000}"/>
    <cellStyle name="Normal 38 2 2 2" xfId="37106" xr:uid="{00000000-0005-0000-0000-000080AF0000}"/>
    <cellStyle name="Normal 38 2 2 3" xfId="37107" xr:uid="{00000000-0005-0000-0000-000081AF0000}"/>
    <cellStyle name="Normal 38 2 3" xfId="37108" xr:uid="{00000000-0005-0000-0000-000082AF0000}"/>
    <cellStyle name="Normal 38 2 3 2" xfId="37109" xr:uid="{00000000-0005-0000-0000-000083AF0000}"/>
    <cellStyle name="Normal 38 2 3 3" xfId="37110" xr:uid="{00000000-0005-0000-0000-000084AF0000}"/>
    <cellStyle name="Normal 38 2 4" xfId="37111" xr:uid="{00000000-0005-0000-0000-000085AF0000}"/>
    <cellStyle name="Normal 38 2 4 2" xfId="37112" xr:uid="{00000000-0005-0000-0000-000086AF0000}"/>
    <cellStyle name="Normal 38 2 4 3" xfId="37113" xr:uid="{00000000-0005-0000-0000-000087AF0000}"/>
    <cellStyle name="Normal 38 2 5" xfId="37114" xr:uid="{00000000-0005-0000-0000-000088AF0000}"/>
    <cellStyle name="Normal 38 2 5 2" xfId="37115" xr:uid="{00000000-0005-0000-0000-000089AF0000}"/>
    <cellStyle name="Normal 38 2 6" xfId="37116" xr:uid="{00000000-0005-0000-0000-00008AAF0000}"/>
    <cellStyle name="Normal 38 2 7" xfId="37117" xr:uid="{00000000-0005-0000-0000-00008BAF0000}"/>
    <cellStyle name="Normal 38 2 8" xfId="37118" xr:uid="{00000000-0005-0000-0000-00008CAF0000}"/>
    <cellStyle name="Normal 38 2 9" xfId="37119" xr:uid="{00000000-0005-0000-0000-00008DAF0000}"/>
    <cellStyle name="Normal 38 3" xfId="37120" xr:uid="{00000000-0005-0000-0000-00008EAF0000}"/>
    <cellStyle name="Normal 38 3 2" xfId="37121" xr:uid="{00000000-0005-0000-0000-00008FAF0000}"/>
    <cellStyle name="Normal 38 3 2 2" xfId="37122" xr:uid="{00000000-0005-0000-0000-000090AF0000}"/>
    <cellStyle name="Normal 38 3 2 3" xfId="37123" xr:uid="{00000000-0005-0000-0000-000091AF0000}"/>
    <cellStyle name="Normal 38 3 3" xfId="37124" xr:uid="{00000000-0005-0000-0000-000092AF0000}"/>
    <cellStyle name="Normal 38 3 3 2" xfId="37125" xr:uid="{00000000-0005-0000-0000-000093AF0000}"/>
    <cellStyle name="Normal 38 3 3 3" xfId="37126" xr:uid="{00000000-0005-0000-0000-000094AF0000}"/>
    <cellStyle name="Normal 38 3 4" xfId="37127" xr:uid="{00000000-0005-0000-0000-000095AF0000}"/>
    <cellStyle name="Normal 38 3 5" xfId="37128" xr:uid="{00000000-0005-0000-0000-000096AF0000}"/>
    <cellStyle name="Normal 38 3 6" xfId="37129" xr:uid="{00000000-0005-0000-0000-000097AF0000}"/>
    <cellStyle name="Normal 38 3 7" xfId="37130" xr:uid="{00000000-0005-0000-0000-000098AF0000}"/>
    <cellStyle name="Normal 38 3 8" xfId="37131" xr:uid="{00000000-0005-0000-0000-000099AF0000}"/>
    <cellStyle name="Normal 38 4" xfId="37132" xr:uid="{00000000-0005-0000-0000-00009AAF0000}"/>
    <cellStyle name="Normal 38 4 2" xfId="37133" xr:uid="{00000000-0005-0000-0000-00009BAF0000}"/>
    <cellStyle name="Normal 38 4 2 2" xfId="37134" xr:uid="{00000000-0005-0000-0000-00009CAF0000}"/>
    <cellStyle name="Normal 38 4 3" xfId="37135" xr:uid="{00000000-0005-0000-0000-00009DAF0000}"/>
    <cellStyle name="Normal 38 4 3 2" xfId="37136" xr:uid="{00000000-0005-0000-0000-00009EAF0000}"/>
    <cellStyle name="Normal 38 4 4" xfId="37137" xr:uid="{00000000-0005-0000-0000-00009FAF0000}"/>
    <cellStyle name="Normal 38 4 5" xfId="37138" xr:uid="{00000000-0005-0000-0000-0000A0AF0000}"/>
    <cellStyle name="Normal 38 4 6" xfId="37139" xr:uid="{00000000-0005-0000-0000-0000A1AF0000}"/>
    <cellStyle name="Normal 38 4 7" xfId="37140" xr:uid="{00000000-0005-0000-0000-0000A2AF0000}"/>
    <cellStyle name="Normal 38 4 8" xfId="37141" xr:uid="{00000000-0005-0000-0000-0000A3AF0000}"/>
    <cellStyle name="Normal 38 5" xfId="37142" xr:uid="{00000000-0005-0000-0000-0000A4AF0000}"/>
    <cellStyle name="Normal 38 5 2" xfId="37143" xr:uid="{00000000-0005-0000-0000-0000A5AF0000}"/>
    <cellStyle name="Normal 38 6" xfId="37144" xr:uid="{00000000-0005-0000-0000-0000A6AF0000}"/>
    <cellStyle name="Normal 38 6 2" xfId="37145" xr:uid="{00000000-0005-0000-0000-0000A7AF0000}"/>
    <cellStyle name="Normal 38 6 3" xfId="37146" xr:uid="{00000000-0005-0000-0000-0000A8AF0000}"/>
    <cellStyle name="Normal 38 7" xfId="37147" xr:uid="{00000000-0005-0000-0000-0000A9AF0000}"/>
    <cellStyle name="Normal 38 7 2" xfId="37148" xr:uid="{00000000-0005-0000-0000-0000AAAF0000}"/>
    <cellStyle name="Normal 38 8" xfId="37149" xr:uid="{00000000-0005-0000-0000-0000ABAF0000}"/>
    <cellStyle name="Normal 38 8 2" xfId="37150" xr:uid="{00000000-0005-0000-0000-0000ACAF0000}"/>
    <cellStyle name="Normal 38 9" xfId="37151" xr:uid="{00000000-0005-0000-0000-0000ADAF0000}"/>
    <cellStyle name="Normal 39" xfId="3444" xr:uid="{00000000-0005-0000-0000-0000AEAF0000}"/>
    <cellStyle name="Normal 39 10" xfId="37152" xr:uid="{00000000-0005-0000-0000-0000AFAF0000}"/>
    <cellStyle name="Normal 39 11" xfId="37153" xr:uid="{00000000-0005-0000-0000-0000B0AF0000}"/>
    <cellStyle name="Normal 39 12" xfId="37154" xr:uid="{00000000-0005-0000-0000-0000B1AF0000}"/>
    <cellStyle name="Normal 39 2" xfId="3445" xr:uid="{00000000-0005-0000-0000-0000B2AF0000}"/>
    <cellStyle name="Normal 39 2 2" xfId="37155" xr:uid="{00000000-0005-0000-0000-0000B3AF0000}"/>
    <cellStyle name="Normal 39 2 2 2" xfId="37156" xr:uid="{00000000-0005-0000-0000-0000B4AF0000}"/>
    <cellStyle name="Normal 39 2 2 3" xfId="37157" xr:uid="{00000000-0005-0000-0000-0000B5AF0000}"/>
    <cellStyle name="Normal 39 2 3" xfId="37158" xr:uid="{00000000-0005-0000-0000-0000B6AF0000}"/>
    <cellStyle name="Normal 39 2 3 2" xfId="37159" xr:uid="{00000000-0005-0000-0000-0000B7AF0000}"/>
    <cellStyle name="Normal 39 2 3 3" xfId="37160" xr:uid="{00000000-0005-0000-0000-0000B8AF0000}"/>
    <cellStyle name="Normal 39 2 4" xfId="37161" xr:uid="{00000000-0005-0000-0000-0000B9AF0000}"/>
    <cellStyle name="Normal 39 2 4 2" xfId="37162" xr:uid="{00000000-0005-0000-0000-0000BAAF0000}"/>
    <cellStyle name="Normal 39 2 4 3" xfId="37163" xr:uid="{00000000-0005-0000-0000-0000BBAF0000}"/>
    <cellStyle name="Normal 39 2 5" xfId="37164" xr:uid="{00000000-0005-0000-0000-0000BCAF0000}"/>
    <cellStyle name="Normal 39 2 5 2" xfId="37165" xr:uid="{00000000-0005-0000-0000-0000BDAF0000}"/>
    <cellStyle name="Normal 39 2 6" xfId="37166" xr:uid="{00000000-0005-0000-0000-0000BEAF0000}"/>
    <cellStyle name="Normal 39 2 7" xfId="37167" xr:uid="{00000000-0005-0000-0000-0000BFAF0000}"/>
    <cellStyle name="Normal 39 2 8" xfId="37168" xr:uid="{00000000-0005-0000-0000-0000C0AF0000}"/>
    <cellStyle name="Normal 39 2 9" xfId="37169" xr:uid="{00000000-0005-0000-0000-0000C1AF0000}"/>
    <cellStyle name="Normal 39 3" xfId="37170" xr:uid="{00000000-0005-0000-0000-0000C2AF0000}"/>
    <cellStyle name="Normal 39 3 2" xfId="37171" xr:uid="{00000000-0005-0000-0000-0000C3AF0000}"/>
    <cellStyle name="Normal 39 3 2 2" xfId="37172" xr:uid="{00000000-0005-0000-0000-0000C4AF0000}"/>
    <cellStyle name="Normal 39 3 2 3" xfId="37173" xr:uid="{00000000-0005-0000-0000-0000C5AF0000}"/>
    <cellStyle name="Normal 39 3 3" xfId="37174" xr:uid="{00000000-0005-0000-0000-0000C6AF0000}"/>
    <cellStyle name="Normal 39 3 3 2" xfId="37175" xr:uid="{00000000-0005-0000-0000-0000C7AF0000}"/>
    <cellStyle name="Normal 39 3 3 3" xfId="37176" xr:uid="{00000000-0005-0000-0000-0000C8AF0000}"/>
    <cellStyle name="Normal 39 3 4" xfId="37177" xr:uid="{00000000-0005-0000-0000-0000C9AF0000}"/>
    <cellStyle name="Normal 39 3 5" xfId="37178" xr:uid="{00000000-0005-0000-0000-0000CAAF0000}"/>
    <cellStyle name="Normal 39 3 6" xfId="37179" xr:uid="{00000000-0005-0000-0000-0000CBAF0000}"/>
    <cellStyle name="Normal 39 3 7" xfId="37180" xr:uid="{00000000-0005-0000-0000-0000CCAF0000}"/>
    <cellStyle name="Normal 39 3 8" xfId="37181" xr:uid="{00000000-0005-0000-0000-0000CDAF0000}"/>
    <cellStyle name="Normal 39 4" xfId="37182" xr:uid="{00000000-0005-0000-0000-0000CEAF0000}"/>
    <cellStyle name="Normal 39 4 2" xfId="37183" xr:uid="{00000000-0005-0000-0000-0000CFAF0000}"/>
    <cellStyle name="Normal 39 4 2 2" xfId="37184" xr:uid="{00000000-0005-0000-0000-0000D0AF0000}"/>
    <cellStyle name="Normal 39 4 3" xfId="37185" xr:uid="{00000000-0005-0000-0000-0000D1AF0000}"/>
    <cellStyle name="Normal 39 4 3 2" xfId="37186" xr:uid="{00000000-0005-0000-0000-0000D2AF0000}"/>
    <cellStyle name="Normal 39 4 4" xfId="37187" xr:uid="{00000000-0005-0000-0000-0000D3AF0000}"/>
    <cellStyle name="Normal 39 4 5" xfId="37188" xr:uid="{00000000-0005-0000-0000-0000D4AF0000}"/>
    <cellStyle name="Normal 39 4 6" xfId="37189" xr:uid="{00000000-0005-0000-0000-0000D5AF0000}"/>
    <cellStyle name="Normal 39 4 7" xfId="37190" xr:uid="{00000000-0005-0000-0000-0000D6AF0000}"/>
    <cellStyle name="Normal 39 4 8" xfId="37191" xr:uid="{00000000-0005-0000-0000-0000D7AF0000}"/>
    <cellStyle name="Normal 39 5" xfId="37192" xr:uid="{00000000-0005-0000-0000-0000D8AF0000}"/>
    <cellStyle name="Normal 39 5 2" xfId="37193" xr:uid="{00000000-0005-0000-0000-0000D9AF0000}"/>
    <cellStyle name="Normal 39 6" xfId="37194" xr:uid="{00000000-0005-0000-0000-0000DAAF0000}"/>
    <cellStyle name="Normal 39 6 2" xfId="37195" xr:uid="{00000000-0005-0000-0000-0000DBAF0000}"/>
    <cellStyle name="Normal 39 6 2 2" xfId="37196" xr:uid="{00000000-0005-0000-0000-0000DCAF0000}"/>
    <cellStyle name="Normal 39 6 3" xfId="37197" xr:uid="{00000000-0005-0000-0000-0000DDAF0000}"/>
    <cellStyle name="Normal 39 6 3 2" xfId="37198" xr:uid="{00000000-0005-0000-0000-0000DEAF0000}"/>
    <cellStyle name="Normal 39 6 4" xfId="37199" xr:uid="{00000000-0005-0000-0000-0000DFAF0000}"/>
    <cellStyle name="Normal 39 6 5" xfId="37200" xr:uid="{00000000-0005-0000-0000-0000E0AF0000}"/>
    <cellStyle name="Normal 39 7" xfId="37201" xr:uid="{00000000-0005-0000-0000-0000E1AF0000}"/>
    <cellStyle name="Normal 39 8" xfId="37202" xr:uid="{00000000-0005-0000-0000-0000E2AF0000}"/>
    <cellStyle name="Normal 39 8 2" xfId="37203" xr:uid="{00000000-0005-0000-0000-0000E3AF0000}"/>
    <cellStyle name="Normal 39 9" xfId="37204" xr:uid="{00000000-0005-0000-0000-0000E4AF0000}"/>
    <cellStyle name="Normal 39_2015 Annual Rpt" xfId="5009" xr:uid="{00000000-0005-0000-0000-0000E5AF0000}"/>
    <cellStyle name="Normal 4" xfId="51" xr:uid="{00000000-0005-0000-0000-0000E6AF0000}"/>
    <cellStyle name="Normal 4 10" xfId="3447" xr:uid="{00000000-0005-0000-0000-0000E7AF0000}"/>
    <cellStyle name="Normal 4 10 10" xfId="54433" xr:uid="{00000000-0005-0000-0000-0000E8AF0000}"/>
    <cellStyle name="Normal 4 10 11" xfId="54434" xr:uid="{00000000-0005-0000-0000-0000E9AF0000}"/>
    <cellStyle name="Normal 4 10 12" xfId="54435" xr:uid="{00000000-0005-0000-0000-0000EAAF0000}"/>
    <cellStyle name="Normal 4 10 2" xfId="4470" xr:uid="{00000000-0005-0000-0000-0000EBAF0000}"/>
    <cellStyle name="Normal 4 10 2 2" xfId="54436" xr:uid="{00000000-0005-0000-0000-0000ECAF0000}"/>
    <cellStyle name="Normal 4 10 2 2 2" xfId="54437" xr:uid="{00000000-0005-0000-0000-0000EDAF0000}"/>
    <cellStyle name="Normal 4 10 2 2 3" xfId="54438" xr:uid="{00000000-0005-0000-0000-0000EEAF0000}"/>
    <cellStyle name="Normal 4 10 2 3" xfId="54439" xr:uid="{00000000-0005-0000-0000-0000EFAF0000}"/>
    <cellStyle name="Normal 4 10 2 3 2" xfId="54440" xr:uid="{00000000-0005-0000-0000-0000F0AF0000}"/>
    <cellStyle name="Normal 4 10 2 3 3" xfId="54441" xr:uid="{00000000-0005-0000-0000-0000F1AF0000}"/>
    <cellStyle name="Normal 4 10 2 4" xfId="54442" xr:uid="{00000000-0005-0000-0000-0000F2AF0000}"/>
    <cellStyle name="Normal 4 10 2 5" xfId="54443" xr:uid="{00000000-0005-0000-0000-0000F3AF0000}"/>
    <cellStyle name="Normal 4 10 2 6" xfId="54444" xr:uid="{00000000-0005-0000-0000-0000F4AF0000}"/>
    <cellStyle name="Normal 4 10 2 7" xfId="54445" xr:uid="{00000000-0005-0000-0000-0000F5AF0000}"/>
    <cellStyle name="Normal 4 10 2 8" xfId="54446" xr:uid="{00000000-0005-0000-0000-0000F6AF0000}"/>
    <cellStyle name="Normal 4 10 3" xfId="54447" xr:uid="{00000000-0005-0000-0000-0000F7AF0000}"/>
    <cellStyle name="Normal 4 10 3 2" xfId="54448" xr:uid="{00000000-0005-0000-0000-0000F8AF0000}"/>
    <cellStyle name="Normal 4 10 3 3" xfId="54449" xr:uid="{00000000-0005-0000-0000-0000F9AF0000}"/>
    <cellStyle name="Normal 4 10 4" xfId="54450" xr:uid="{00000000-0005-0000-0000-0000FAAF0000}"/>
    <cellStyle name="Normal 4 10 4 2" xfId="54451" xr:uid="{00000000-0005-0000-0000-0000FBAF0000}"/>
    <cellStyle name="Normal 4 10 4 3" xfId="54452" xr:uid="{00000000-0005-0000-0000-0000FCAF0000}"/>
    <cellStyle name="Normal 4 10 5" xfId="54453" xr:uid="{00000000-0005-0000-0000-0000FDAF0000}"/>
    <cellStyle name="Normal 4 10 5 2" xfId="54454" xr:uid="{00000000-0005-0000-0000-0000FEAF0000}"/>
    <cellStyle name="Normal 4 10 5 3" xfId="54455" xr:uid="{00000000-0005-0000-0000-0000FFAF0000}"/>
    <cellStyle name="Normal 4 10 6" xfId="54456" xr:uid="{00000000-0005-0000-0000-000000B00000}"/>
    <cellStyle name="Normal 4 10 6 2" xfId="54457" xr:uid="{00000000-0005-0000-0000-000001B00000}"/>
    <cellStyle name="Normal 4 10 6 3" xfId="54458" xr:uid="{00000000-0005-0000-0000-000002B00000}"/>
    <cellStyle name="Normal 4 10 7" xfId="54459" xr:uid="{00000000-0005-0000-0000-000003B00000}"/>
    <cellStyle name="Normal 4 10 7 2" xfId="54460" xr:uid="{00000000-0005-0000-0000-000004B00000}"/>
    <cellStyle name="Normal 4 10 7 3" xfId="54461" xr:uid="{00000000-0005-0000-0000-000005B00000}"/>
    <cellStyle name="Normal 4 10 8" xfId="54462" xr:uid="{00000000-0005-0000-0000-000006B00000}"/>
    <cellStyle name="Normal 4 10 9" xfId="54463" xr:uid="{00000000-0005-0000-0000-000007B00000}"/>
    <cellStyle name="Normal 4 11" xfId="3448" xr:uid="{00000000-0005-0000-0000-000008B00000}"/>
    <cellStyle name="Normal 4 11 2" xfId="4471" xr:uid="{00000000-0005-0000-0000-000009B00000}"/>
    <cellStyle name="Normal 4 11 2 2" xfId="54464" xr:uid="{00000000-0005-0000-0000-00000AB00000}"/>
    <cellStyle name="Normal 4 11 2 2 2" xfId="54465" xr:uid="{00000000-0005-0000-0000-00000BB00000}"/>
    <cellStyle name="Normal 4 11 2 2 3" xfId="54466" xr:uid="{00000000-0005-0000-0000-00000CB00000}"/>
    <cellStyle name="Normal 4 11 2 3" xfId="54467" xr:uid="{00000000-0005-0000-0000-00000DB00000}"/>
    <cellStyle name="Normal 4 11 2 4" xfId="54468" xr:uid="{00000000-0005-0000-0000-00000EB00000}"/>
    <cellStyle name="Normal 4 11 2 5" xfId="54469" xr:uid="{00000000-0005-0000-0000-00000FB00000}"/>
    <cellStyle name="Normal 4 11 2 6" xfId="54470" xr:uid="{00000000-0005-0000-0000-000010B00000}"/>
    <cellStyle name="Normal 4 11 2 7" xfId="54471" xr:uid="{00000000-0005-0000-0000-000011B00000}"/>
    <cellStyle name="Normal 4 11 3" xfId="54472" xr:uid="{00000000-0005-0000-0000-000012B00000}"/>
    <cellStyle name="Normal 4 11 3 2" xfId="54473" xr:uid="{00000000-0005-0000-0000-000013B00000}"/>
    <cellStyle name="Normal 4 11 3 3" xfId="54474" xr:uid="{00000000-0005-0000-0000-000014B00000}"/>
    <cellStyle name="Normal 4 11 4" xfId="54475" xr:uid="{00000000-0005-0000-0000-000015B00000}"/>
    <cellStyle name="Normal 4 11 4 2" xfId="54476" xr:uid="{00000000-0005-0000-0000-000016B00000}"/>
    <cellStyle name="Normal 4 11 4 3" xfId="54477" xr:uid="{00000000-0005-0000-0000-000017B00000}"/>
    <cellStyle name="Normal 4 11 5" xfId="54478" xr:uid="{00000000-0005-0000-0000-000018B00000}"/>
    <cellStyle name="Normal 4 11 6" xfId="54479" xr:uid="{00000000-0005-0000-0000-000019B00000}"/>
    <cellStyle name="Normal 4 11 7" xfId="54480" xr:uid="{00000000-0005-0000-0000-00001AB00000}"/>
    <cellStyle name="Normal 4 12" xfId="3449" xr:uid="{00000000-0005-0000-0000-00001BB00000}"/>
    <cellStyle name="Normal 4 12 2" xfId="4472" xr:uid="{00000000-0005-0000-0000-00001CB00000}"/>
    <cellStyle name="Normal 4 12 2 2" xfId="54481" xr:uid="{00000000-0005-0000-0000-00001DB00000}"/>
    <cellStyle name="Normal 4 12 2 2 2" xfId="54482" xr:uid="{00000000-0005-0000-0000-00001EB00000}"/>
    <cellStyle name="Normal 4 12 2 2 3" xfId="54483" xr:uid="{00000000-0005-0000-0000-00001FB00000}"/>
    <cellStyle name="Normal 4 12 2 3" xfId="54484" xr:uid="{00000000-0005-0000-0000-000020B00000}"/>
    <cellStyle name="Normal 4 12 2 4" xfId="54485" xr:uid="{00000000-0005-0000-0000-000021B00000}"/>
    <cellStyle name="Normal 4 12 2 5" xfId="54486" xr:uid="{00000000-0005-0000-0000-000022B00000}"/>
    <cellStyle name="Normal 4 12 2 6" xfId="54487" xr:uid="{00000000-0005-0000-0000-000023B00000}"/>
    <cellStyle name="Normal 4 12 2 7" xfId="54488" xr:uid="{00000000-0005-0000-0000-000024B00000}"/>
    <cellStyle name="Normal 4 12 3" xfId="54489" xr:uid="{00000000-0005-0000-0000-000025B00000}"/>
    <cellStyle name="Normal 4 12 3 2" xfId="54490" xr:uid="{00000000-0005-0000-0000-000026B00000}"/>
    <cellStyle name="Normal 4 12 3 3" xfId="54491" xr:uid="{00000000-0005-0000-0000-000027B00000}"/>
    <cellStyle name="Normal 4 12 4" xfId="54492" xr:uid="{00000000-0005-0000-0000-000028B00000}"/>
    <cellStyle name="Normal 4 12 4 2" xfId="54493" xr:uid="{00000000-0005-0000-0000-000029B00000}"/>
    <cellStyle name="Normal 4 12 4 3" xfId="54494" xr:uid="{00000000-0005-0000-0000-00002AB00000}"/>
    <cellStyle name="Normal 4 12 5" xfId="54495" xr:uid="{00000000-0005-0000-0000-00002BB00000}"/>
    <cellStyle name="Normal 4 12 6" xfId="54496" xr:uid="{00000000-0005-0000-0000-00002CB00000}"/>
    <cellStyle name="Normal 4 12 7" xfId="54497" xr:uid="{00000000-0005-0000-0000-00002DB00000}"/>
    <cellStyle name="Normal 4 12 8" xfId="54498" xr:uid="{00000000-0005-0000-0000-00002EB00000}"/>
    <cellStyle name="Normal 4 12 9" xfId="54499" xr:uid="{00000000-0005-0000-0000-00002FB00000}"/>
    <cellStyle name="Normal 4 13" xfId="4469" xr:uid="{00000000-0005-0000-0000-000030B00000}"/>
    <cellStyle name="Normal 4 13 2" xfId="54500" xr:uid="{00000000-0005-0000-0000-000031B00000}"/>
    <cellStyle name="Normal 4 13 2 2" xfId="54501" xr:uid="{00000000-0005-0000-0000-000032B00000}"/>
    <cellStyle name="Normal 4 13 2 3" xfId="54502" xr:uid="{00000000-0005-0000-0000-000033B00000}"/>
    <cellStyle name="Normal 4 13 3" xfId="54503" xr:uid="{00000000-0005-0000-0000-000034B00000}"/>
    <cellStyle name="Normal 4 13 3 2" xfId="54504" xr:uid="{00000000-0005-0000-0000-000035B00000}"/>
    <cellStyle name="Normal 4 13 3 3" xfId="54505" xr:uid="{00000000-0005-0000-0000-000036B00000}"/>
    <cellStyle name="Normal 4 13 4" xfId="54506" xr:uid="{00000000-0005-0000-0000-000037B00000}"/>
    <cellStyle name="Normal 4 13 5" xfId="54507" xr:uid="{00000000-0005-0000-0000-000038B00000}"/>
    <cellStyle name="Normal 4 13 6" xfId="54508" xr:uid="{00000000-0005-0000-0000-000039B00000}"/>
    <cellStyle name="Normal 4 13 7" xfId="54509" xr:uid="{00000000-0005-0000-0000-00003AB00000}"/>
    <cellStyle name="Normal 4 13 8" xfId="54510" xr:uid="{00000000-0005-0000-0000-00003BB00000}"/>
    <cellStyle name="Normal 4 14" xfId="3446" xr:uid="{00000000-0005-0000-0000-00003CB00000}"/>
    <cellStyle name="Normal 4 14 2" xfId="54511" xr:uid="{00000000-0005-0000-0000-00003DB00000}"/>
    <cellStyle name="Normal 4 14 2 2" xfId="54512" xr:uid="{00000000-0005-0000-0000-00003EB00000}"/>
    <cellStyle name="Normal 4 14 2 3" xfId="54513" xr:uid="{00000000-0005-0000-0000-00003FB00000}"/>
    <cellStyle name="Normal 4 14 3" xfId="54514" xr:uid="{00000000-0005-0000-0000-000040B00000}"/>
    <cellStyle name="Normal 4 14 3 2" xfId="54515" xr:uid="{00000000-0005-0000-0000-000041B00000}"/>
    <cellStyle name="Normal 4 14 3 3" xfId="54516" xr:uid="{00000000-0005-0000-0000-000042B00000}"/>
    <cellStyle name="Normal 4 14 4" xfId="54517" xr:uid="{00000000-0005-0000-0000-000043B00000}"/>
    <cellStyle name="Normal 4 14 5" xfId="54518" xr:uid="{00000000-0005-0000-0000-000044B00000}"/>
    <cellStyle name="Normal 4 14 6" xfId="54519" xr:uid="{00000000-0005-0000-0000-000045B00000}"/>
    <cellStyle name="Normal 4 14 7" xfId="54520" xr:uid="{00000000-0005-0000-0000-000046B00000}"/>
    <cellStyle name="Normal 4 14 8" xfId="54521" xr:uid="{00000000-0005-0000-0000-000047B00000}"/>
    <cellStyle name="Normal 4 15" xfId="5062" xr:uid="{00000000-0005-0000-0000-000048B00000}"/>
    <cellStyle name="Normal 4 15 2" xfId="54522" xr:uid="{00000000-0005-0000-0000-000049B00000}"/>
    <cellStyle name="Normal 4 15 2 2" xfId="59845" xr:uid="{00000000-0005-0000-0000-00004AB00000}"/>
    <cellStyle name="Normal 4 15 2 3" xfId="59846" xr:uid="{00000000-0005-0000-0000-00004BB00000}"/>
    <cellStyle name="Normal 4 15 3" xfId="54523" xr:uid="{00000000-0005-0000-0000-00004CB00000}"/>
    <cellStyle name="Normal 4 15 3 2" xfId="59847" xr:uid="{00000000-0005-0000-0000-00004DB00000}"/>
    <cellStyle name="Normal 4 15 4" xfId="54524" xr:uid="{00000000-0005-0000-0000-00004EB00000}"/>
    <cellStyle name="Normal 4 16" xfId="140" xr:uid="{00000000-0005-0000-0000-00004FB00000}"/>
    <cellStyle name="Normal 4 16 2" xfId="54525" xr:uid="{00000000-0005-0000-0000-000050B00000}"/>
    <cellStyle name="Normal 4 16 3" xfId="54526" xr:uid="{00000000-0005-0000-0000-000051B00000}"/>
    <cellStyle name="Normal 4 17" xfId="54527" xr:uid="{00000000-0005-0000-0000-000052B00000}"/>
    <cellStyle name="Normal 4 17 2" xfId="54528" xr:uid="{00000000-0005-0000-0000-000053B00000}"/>
    <cellStyle name="Normal 4 17 3" xfId="54529" xr:uid="{00000000-0005-0000-0000-000054B00000}"/>
    <cellStyle name="Normal 4 18" xfId="54530" xr:uid="{00000000-0005-0000-0000-000055B00000}"/>
    <cellStyle name="Normal 4 18 2" xfId="54531" xr:uid="{00000000-0005-0000-0000-000056B00000}"/>
    <cellStyle name="Normal 4 18 3" xfId="54532" xr:uid="{00000000-0005-0000-0000-000057B00000}"/>
    <cellStyle name="Normal 4 19" xfId="54533" xr:uid="{00000000-0005-0000-0000-000058B00000}"/>
    <cellStyle name="Normal 4 19 2" xfId="54534" xr:uid="{00000000-0005-0000-0000-000059B00000}"/>
    <cellStyle name="Normal 4 19 3" xfId="54535" xr:uid="{00000000-0005-0000-0000-00005AB00000}"/>
    <cellStyle name="Normal 4 2" xfId="141" xr:uid="{00000000-0005-0000-0000-00005BB00000}"/>
    <cellStyle name="Normal 4 2 10" xfId="54536" xr:uid="{00000000-0005-0000-0000-00005CB00000}"/>
    <cellStyle name="Normal 4 2 10 2" xfId="54537" xr:uid="{00000000-0005-0000-0000-00005DB00000}"/>
    <cellStyle name="Normal 4 2 10 3" xfId="54538" xr:uid="{00000000-0005-0000-0000-00005EB00000}"/>
    <cellStyle name="Normal 4 2 11" xfId="54539" xr:uid="{00000000-0005-0000-0000-00005FB00000}"/>
    <cellStyle name="Normal 4 2 11 2" xfId="54540" xr:uid="{00000000-0005-0000-0000-000060B00000}"/>
    <cellStyle name="Normal 4 2 11 3" xfId="54541" xr:uid="{00000000-0005-0000-0000-000061B00000}"/>
    <cellStyle name="Normal 4 2 12" xfId="54542" xr:uid="{00000000-0005-0000-0000-000062B00000}"/>
    <cellStyle name="Normal 4 2 12 2" xfId="54543" xr:uid="{00000000-0005-0000-0000-000063B00000}"/>
    <cellStyle name="Normal 4 2 12 3" xfId="54544" xr:uid="{00000000-0005-0000-0000-000064B00000}"/>
    <cellStyle name="Normal 4 2 13" xfId="54545" xr:uid="{00000000-0005-0000-0000-000065B00000}"/>
    <cellStyle name="Normal 4 2 13 2" xfId="54546" xr:uid="{00000000-0005-0000-0000-000066B00000}"/>
    <cellStyle name="Normal 4 2 13 3" xfId="54547" xr:uid="{00000000-0005-0000-0000-000067B00000}"/>
    <cellStyle name="Normal 4 2 14" xfId="54548" xr:uid="{00000000-0005-0000-0000-000068B00000}"/>
    <cellStyle name="Normal 4 2 14 2" xfId="54549" xr:uid="{00000000-0005-0000-0000-000069B00000}"/>
    <cellStyle name="Normal 4 2 14 3" xfId="54550" xr:uid="{00000000-0005-0000-0000-00006AB00000}"/>
    <cellStyle name="Normal 4 2 15" xfId="54551" xr:uid="{00000000-0005-0000-0000-00006BB00000}"/>
    <cellStyle name="Normal 4 2 15 2" xfId="54552" xr:uid="{00000000-0005-0000-0000-00006CB00000}"/>
    <cellStyle name="Normal 4 2 15 3" xfId="54553" xr:uid="{00000000-0005-0000-0000-00006DB00000}"/>
    <cellStyle name="Normal 4 2 16" xfId="54554" xr:uid="{00000000-0005-0000-0000-00006EB00000}"/>
    <cellStyle name="Normal 4 2 16 2" xfId="54555" xr:uid="{00000000-0005-0000-0000-00006FB00000}"/>
    <cellStyle name="Normal 4 2 16 3" xfId="54556" xr:uid="{00000000-0005-0000-0000-000070B00000}"/>
    <cellStyle name="Normal 4 2 17" xfId="54557" xr:uid="{00000000-0005-0000-0000-000071B00000}"/>
    <cellStyle name="Normal 4 2 17 2" xfId="54558" xr:uid="{00000000-0005-0000-0000-000072B00000}"/>
    <cellStyle name="Normal 4 2 17 3" xfId="54559" xr:uid="{00000000-0005-0000-0000-000073B00000}"/>
    <cellStyle name="Normal 4 2 18" xfId="54560" xr:uid="{00000000-0005-0000-0000-000074B00000}"/>
    <cellStyle name="Normal 4 2 18 2" xfId="54561" xr:uid="{00000000-0005-0000-0000-000075B00000}"/>
    <cellStyle name="Normal 4 2 18 3" xfId="54562" xr:uid="{00000000-0005-0000-0000-000076B00000}"/>
    <cellStyle name="Normal 4 2 19" xfId="54563" xr:uid="{00000000-0005-0000-0000-000077B00000}"/>
    <cellStyle name="Normal 4 2 2" xfId="142" xr:uid="{00000000-0005-0000-0000-000078B00000}"/>
    <cellStyle name="Normal 4 2 2 10" xfId="54564" xr:uid="{00000000-0005-0000-0000-000079B00000}"/>
    <cellStyle name="Normal 4 2 2 10 2" xfId="54565" xr:uid="{00000000-0005-0000-0000-00007AB00000}"/>
    <cellStyle name="Normal 4 2 2 10 3" xfId="54566" xr:uid="{00000000-0005-0000-0000-00007BB00000}"/>
    <cellStyle name="Normal 4 2 2 11" xfId="54567" xr:uid="{00000000-0005-0000-0000-00007CB00000}"/>
    <cellStyle name="Normal 4 2 2 11 2" xfId="54568" xr:uid="{00000000-0005-0000-0000-00007DB00000}"/>
    <cellStyle name="Normal 4 2 2 11 3" xfId="54569" xr:uid="{00000000-0005-0000-0000-00007EB00000}"/>
    <cellStyle name="Normal 4 2 2 12" xfId="54570" xr:uid="{00000000-0005-0000-0000-00007FB00000}"/>
    <cellStyle name="Normal 4 2 2 12 2" xfId="54571" xr:uid="{00000000-0005-0000-0000-000080B00000}"/>
    <cellStyle name="Normal 4 2 2 12 3" xfId="54572" xr:uid="{00000000-0005-0000-0000-000081B00000}"/>
    <cellStyle name="Normal 4 2 2 13" xfId="54573" xr:uid="{00000000-0005-0000-0000-000082B00000}"/>
    <cellStyle name="Normal 4 2 2 14" xfId="54574" xr:uid="{00000000-0005-0000-0000-000083B00000}"/>
    <cellStyle name="Normal 4 2 2 2" xfId="262" xr:uid="{00000000-0005-0000-0000-000084B00000}"/>
    <cellStyle name="Normal 4 2 2 2 2" xfId="37205" xr:uid="{00000000-0005-0000-0000-000085B00000}"/>
    <cellStyle name="Normal 4 2 2 2 3" xfId="37206" xr:uid="{00000000-0005-0000-0000-000086B00000}"/>
    <cellStyle name="Normal 4 2 2 2 3 2" xfId="54575" xr:uid="{00000000-0005-0000-0000-000087B00000}"/>
    <cellStyle name="Normal 4 2 2 2 3 3" xfId="54576" xr:uid="{00000000-0005-0000-0000-000088B00000}"/>
    <cellStyle name="Normal 4 2 2 2 4" xfId="37207" xr:uid="{00000000-0005-0000-0000-000089B00000}"/>
    <cellStyle name="Normal 4 2 2 2 4 2" xfId="54577" xr:uid="{00000000-0005-0000-0000-00008AB00000}"/>
    <cellStyle name="Normal 4 2 2 2 4 3" xfId="54578" xr:uid="{00000000-0005-0000-0000-00008BB00000}"/>
    <cellStyle name="Normal 4 2 2 2 5" xfId="54579" xr:uid="{00000000-0005-0000-0000-00008CB00000}"/>
    <cellStyle name="Normal 4 2 2 2 6" xfId="54580" xr:uid="{00000000-0005-0000-0000-00008DB00000}"/>
    <cellStyle name="Normal 4 2 2 2 7" xfId="54581" xr:uid="{00000000-0005-0000-0000-00008EB00000}"/>
    <cellStyle name="Normal 4 2 2 2 8" xfId="54582" xr:uid="{00000000-0005-0000-0000-00008FB00000}"/>
    <cellStyle name="Normal 4 2 2 3" xfId="3451" xr:uid="{00000000-0005-0000-0000-000090B00000}"/>
    <cellStyle name="Normal 4 2 2 3 2" xfId="37208" xr:uid="{00000000-0005-0000-0000-000091B00000}"/>
    <cellStyle name="Normal 4 2 2 3 3" xfId="54583" xr:uid="{00000000-0005-0000-0000-000092B00000}"/>
    <cellStyle name="Normal 4 2 2 3 4" xfId="54584" xr:uid="{00000000-0005-0000-0000-000093B00000}"/>
    <cellStyle name="Normal 4 2 2 4" xfId="37209" xr:uid="{00000000-0005-0000-0000-000094B00000}"/>
    <cellStyle name="Normal 4 2 2 4 2" xfId="54585" xr:uid="{00000000-0005-0000-0000-000095B00000}"/>
    <cellStyle name="Normal 4 2 2 4 3" xfId="54586" xr:uid="{00000000-0005-0000-0000-000096B00000}"/>
    <cellStyle name="Normal 4 2 2 5" xfId="37210" xr:uid="{00000000-0005-0000-0000-000097B00000}"/>
    <cellStyle name="Normal 4 2 2 5 2" xfId="54587" xr:uid="{00000000-0005-0000-0000-000098B00000}"/>
    <cellStyle name="Normal 4 2 2 5 3" xfId="54588" xr:uid="{00000000-0005-0000-0000-000099B00000}"/>
    <cellStyle name="Normal 4 2 2 6" xfId="54589" xr:uid="{00000000-0005-0000-0000-00009AB00000}"/>
    <cellStyle name="Normal 4 2 2 6 2" xfId="54590" xr:uid="{00000000-0005-0000-0000-00009BB00000}"/>
    <cellStyle name="Normal 4 2 2 6 3" xfId="54591" xr:uid="{00000000-0005-0000-0000-00009CB00000}"/>
    <cellStyle name="Normal 4 2 2 7" xfId="54592" xr:uid="{00000000-0005-0000-0000-00009DB00000}"/>
    <cellStyle name="Normal 4 2 2 7 2" xfId="54593" xr:uid="{00000000-0005-0000-0000-00009EB00000}"/>
    <cellStyle name="Normal 4 2 2 7 3" xfId="54594" xr:uid="{00000000-0005-0000-0000-00009FB00000}"/>
    <cellStyle name="Normal 4 2 2 8" xfId="54595" xr:uid="{00000000-0005-0000-0000-0000A0B00000}"/>
    <cellStyle name="Normal 4 2 2 8 2" xfId="54596" xr:uid="{00000000-0005-0000-0000-0000A1B00000}"/>
    <cellStyle name="Normal 4 2 2 8 3" xfId="54597" xr:uid="{00000000-0005-0000-0000-0000A2B00000}"/>
    <cellStyle name="Normal 4 2 2 9" xfId="54598" xr:uid="{00000000-0005-0000-0000-0000A3B00000}"/>
    <cellStyle name="Normal 4 2 2 9 2" xfId="54599" xr:uid="{00000000-0005-0000-0000-0000A4B00000}"/>
    <cellStyle name="Normal 4 2 2 9 3" xfId="54600" xr:uid="{00000000-0005-0000-0000-0000A5B00000}"/>
    <cellStyle name="Normal 4 2 20" xfId="54601" xr:uid="{00000000-0005-0000-0000-0000A6B00000}"/>
    <cellStyle name="Normal 4 2 21" xfId="54602" xr:uid="{00000000-0005-0000-0000-0000A7B00000}"/>
    <cellStyle name="Normal 4 2 3" xfId="261" xr:uid="{00000000-0005-0000-0000-0000A8B00000}"/>
    <cellStyle name="Normal 4 2 3 2" xfId="4473" xr:uid="{00000000-0005-0000-0000-0000A9B00000}"/>
    <cellStyle name="Normal 4 2 3 2 2" xfId="54603" xr:uid="{00000000-0005-0000-0000-0000AAB00000}"/>
    <cellStyle name="Normal 4 2 3 2 2 2" xfId="54604" xr:uid="{00000000-0005-0000-0000-0000ABB00000}"/>
    <cellStyle name="Normal 4 2 3 2 2 3" xfId="54605" xr:uid="{00000000-0005-0000-0000-0000ACB00000}"/>
    <cellStyle name="Normal 4 2 3 2 3" xfId="54606" xr:uid="{00000000-0005-0000-0000-0000ADB00000}"/>
    <cellStyle name="Normal 4 2 3 2 3 2" xfId="54607" xr:uid="{00000000-0005-0000-0000-0000AEB00000}"/>
    <cellStyle name="Normal 4 2 3 2 3 3" xfId="54608" xr:uid="{00000000-0005-0000-0000-0000AFB00000}"/>
    <cellStyle name="Normal 4 2 3 2 4" xfId="54609" xr:uid="{00000000-0005-0000-0000-0000B0B00000}"/>
    <cellStyle name="Normal 4 2 3 2 5" xfId="54610" xr:uid="{00000000-0005-0000-0000-0000B1B00000}"/>
    <cellStyle name="Normal 4 2 3 2 6" xfId="54611" xr:uid="{00000000-0005-0000-0000-0000B2B00000}"/>
    <cellStyle name="Normal 4 2 3 2 7" xfId="54612" xr:uid="{00000000-0005-0000-0000-0000B3B00000}"/>
    <cellStyle name="Normal 4 2 3 3" xfId="37211" xr:uid="{00000000-0005-0000-0000-0000B4B00000}"/>
    <cellStyle name="Normal 4 2 3 3 2" xfId="54613" xr:uid="{00000000-0005-0000-0000-0000B5B00000}"/>
    <cellStyle name="Normal 4 2 3 3 3" xfId="54614" xr:uid="{00000000-0005-0000-0000-0000B6B00000}"/>
    <cellStyle name="Normal 4 2 3 4" xfId="37212" xr:uid="{00000000-0005-0000-0000-0000B7B00000}"/>
    <cellStyle name="Normal 4 2 3 4 2" xfId="54615" xr:uid="{00000000-0005-0000-0000-0000B8B00000}"/>
    <cellStyle name="Normal 4 2 3 4 3" xfId="54616" xr:uid="{00000000-0005-0000-0000-0000B9B00000}"/>
    <cellStyle name="Normal 4 2 3 5" xfId="37213" xr:uid="{00000000-0005-0000-0000-0000BAB00000}"/>
    <cellStyle name="Normal 4 2 3 6" xfId="37214" xr:uid="{00000000-0005-0000-0000-0000BBB00000}"/>
    <cellStyle name="Normal 4 2 3 7" xfId="54617" xr:uid="{00000000-0005-0000-0000-0000BCB00000}"/>
    <cellStyle name="Normal 4 2 3 8" xfId="54618" xr:uid="{00000000-0005-0000-0000-0000BDB00000}"/>
    <cellStyle name="Normal 4 2 3 9" xfId="54619" xr:uid="{00000000-0005-0000-0000-0000BEB00000}"/>
    <cellStyle name="Normal 4 2 4" xfId="3450" xr:uid="{00000000-0005-0000-0000-0000BFB00000}"/>
    <cellStyle name="Normal 4 2 4 2" xfId="37215" xr:uid="{00000000-0005-0000-0000-0000C0B00000}"/>
    <cellStyle name="Normal 4 2 4 2 2" xfId="54620" xr:uid="{00000000-0005-0000-0000-0000C1B00000}"/>
    <cellStyle name="Normal 4 2 4 2 3" xfId="54621" xr:uid="{00000000-0005-0000-0000-0000C2B00000}"/>
    <cellStyle name="Normal 4 2 4 3" xfId="37216" xr:uid="{00000000-0005-0000-0000-0000C3B00000}"/>
    <cellStyle name="Normal 4 2 4 3 2" xfId="54622" xr:uid="{00000000-0005-0000-0000-0000C4B00000}"/>
    <cellStyle name="Normal 4 2 4 3 3" xfId="54623" xr:uid="{00000000-0005-0000-0000-0000C5B00000}"/>
    <cellStyle name="Normal 4 2 4 4" xfId="54624" xr:uid="{00000000-0005-0000-0000-0000C6B00000}"/>
    <cellStyle name="Normal 4 2 4 4 2" xfId="54625" xr:uid="{00000000-0005-0000-0000-0000C7B00000}"/>
    <cellStyle name="Normal 4 2 4 4 3" xfId="54626" xr:uid="{00000000-0005-0000-0000-0000C8B00000}"/>
    <cellStyle name="Normal 4 2 4 5" xfId="54627" xr:uid="{00000000-0005-0000-0000-0000C9B00000}"/>
    <cellStyle name="Normal 4 2 4 6" xfId="54628" xr:uid="{00000000-0005-0000-0000-0000CAB00000}"/>
    <cellStyle name="Normal 4 2 4 7" xfId="54629" xr:uid="{00000000-0005-0000-0000-0000CBB00000}"/>
    <cellStyle name="Normal 4 2 4 8" xfId="54630" xr:uid="{00000000-0005-0000-0000-0000CCB00000}"/>
    <cellStyle name="Normal 4 2 5" xfId="4768" xr:uid="{00000000-0005-0000-0000-0000CDB00000}"/>
    <cellStyle name="Normal 4 2 5 2" xfId="37217" xr:uid="{00000000-0005-0000-0000-0000CEB00000}"/>
    <cellStyle name="Normal 4 2 5 2 2" xfId="59848" xr:uid="{00000000-0005-0000-0000-0000CFB00000}"/>
    <cellStyle name="Normal 4 2 5 3" xfId="54631" xr:uid="{00000000-0005-0000-0000-0000D0B00000}"/>
    <cellStyle name="Normal 4 2 5 4" xfId="59849" xr:uid="{00000000-0005-0000-0000-0000D1B00000}"/>
    <cellStyle name="Normal 4 2 5 5" xfId="59850" xr:uid="{00000000-0005-0000-0000-0000D2B00000}"/>
    <cellStyle name="Normal 4 2 6" xfId="4769" xr:uid="{00000000-0005-0000-0000-0000D3B00000}"/>
    <cellStyle name="Normal 4 2 6 2" xfId="54632" xr:uid="{00000000-0005-0000-0000-0000D4B00000}"/>
    <cellStyle name="Normal 4 2 6 3" xfId="54633" xr:uid="{00000000-0005-0000-0000-0000D5B00000}"/>
    <cellStyle name="Normal 4 2 7" xfId="4770" xr:uid="{00000000-0005-0000-0000-0000D6B00000}"/>
    <cellStyle name="Normal 4 2 7 2" xfId="54634" xr:uid="{00000000-0005-0000-0000-0000D7B00000}"/>
    <cellStyle name="Normal 4 2 7 3" xfId="54635" xr:uid="{00000000-0005-0000-0000-0000D8B00000}"/>
    <cellStyle name="Normal 4 2 8" xfId="37218" xr:uid="{00000000-0005-0000-0000-0000D9B00000}"/>
    <cellStyle name="Normal 4 2 8 2" xfId="54636" xr:uid="{00000000-0005-0000-0000-0000DAB00000}"/>
    <cellStyle name="Normal 4 2 8 3" xfId="54637" xr:uid="{00000000-0005-0000-0000-0000DBB00000}"/>
    <cellStyle name="Normal 4 2 9" xfId="54638" xr:uid="{00000000-0005-0000-0000-0000DCB00000}"/>
    <cellStyle name="Normal 4 2 9 2" xfId="54639" xr:uid="{00000000-0005-0000-0000-0000DDB00000}"/>
    <cellStyle name="Normal 4 2 9 3" xfId="54640" xr:uid="{00000000-0005-0000-0000-0000DEB00000}"/>
    <cellStyle name="Normal 4 2_App b.3 Unspent_" xfId="5108" xr:uid="{00000000-0005-0000-0000-0000DFB00000}"/>
    <cellStyle name="Normal 4 20" xfId="54641" xr:uid="{00000000-0005-0000-0000-0000E0B00000}"/>
    <cellStyle name="Normal 4 20 2" xfId="54642" xr:uid="{00000000-0005-0000-0000-0000E1B00000}"/>
    <cellStyle name="Normal 4 20 3" xfId="54643" xr:uid="{00000000-0005-0000-0000-0000E2B00000}"/>
    <cellStyle name="Normal 4 21" xfId="54644" xr:uid="{00000000-0005-0000-0000-0000E3B00000}"/>
    <cellStyle name="Normal 4 21 2" xfId="54645" xr:uid="{00000000-0005-0000-0000-0000E4B00000}"/>
    <cellStyle name="Normal 4 21 3" xfId="54646" xr:uid="{00000000-0005-0000-0000-0000E5B00000}"/>
    <cellStyle name="Normal 4 22" xfId="54647" xr:uid="{00000000-0005-0000-0000-0000E6B00000}"/>
    <cellStyle name="Normal 4 22 2" xfId="54648" xr:uid="{00000000-0005-0000-0000-0000E7B00000}"/>
    <cellStyle name="Normal 4 22 3" xfId="54649" xr:uid="{00000000-0005-0000-0000-0000E8B00000}"/>
    <cellStyle name="Normal 4 23" xfId="54650" xr:uid="{00000000-0005-0000-0000-0000E9B00000}"/>
    <cellStyle name="Normal 4 23 2" xfId="54651" xr:uid="{00000000-0005-0000-0000-0000EAB00000}"/>
    <cellStyle name="Normal 4 23 3" xfId="54652" xr:uid="{00000000-0005-0000-0000-0000EBB00000}"/>
    <cellStyle name="Normal 4 24" xfId="54653" xr:uid="{00000000-0005-0000-0000-0000ECB00000}"/>
    <cellStyle name="Normal 4 24 2" xfId="54654" xr:uid="{00000000-0005-0000-0000-0000EDB00000}"/>
    <cellStyle name="Normal 4 24 3" xfId="54655" xr:uid="{00000000-0005-0000-0000-0000EEB00000}"/>
    <cellStyle name="Normal 4 25" xfId="54656" xr:uid="{00000000-0005-0000-0000-0000EFB00000}"/>
    <cellStyle name="Normal 4 25 2" xfId="54657" xr:uid="{00000000-0005-0000-0000-0000F0B00000}"/>
    <cellStyle name="Normal 4 25 3" xfId="54658" xr:uid="{00000000-0005-0000-0000-0000F1B00000}"/>
    <cellStyle name="Normal 4 26" xfId="54659" xr:uid="{00000000-0005-0000-0000-0000F2B00000}"/>
    <cellStyle name="Normal 4 26 2" xfId="54660" xr:uid="{00000000-0005-0000-0000-0000F3B00000}"/>
    <cellStyle name="Normal 4 26 3" xfId="54661" xr:uid="{00000000-0005-0000-0000-0000F4B00000}"/>
    <cellStyle name="Normal 4 27" xfId="54662" xr:uid="{00000000-0005-0000-0000-0000F5B00000}"/>
    <cellStyle name="Normal 4 27 2" xfId="54663" xr:uid="{00000000-0005-0000-0000-0000F6B00000}"/>
    <cellStyle name="Normal 4 27 3" xfId="54664" xr:uid="{00000000-0005-0000-0000-0000F7B00000}"/>
    <cellStyle name="Normal 4 28" xfId="54665" xr:uid="{00000000-0005-0000-0000-0000F8B00000}"/>
    <cellStyle name="Normal 4 29" xfId="54666" xr:uid="{00000000-0005-0000-0000-0000F9B00000}"/>
    <cellStyle name="Normal 4 3" xfId="143" xr:uid="{00000000-0005-0000-0000-0000FAB00000}"/>
    <cellStyle name="Normal 4 3 10" xfId="54667" xr:uid="{00000000-0005-0000-0000-0000FBB00000}"/>
    <cellStyle name="Normal 4 3 10 2" xfId="54668" xr:uid="{00000000-0005-0000-0000-0000FCB00000}"/>
    <cellStyle name="Normal 4 3 10 3" xfId="54669" xr:uid="{00000000-0005-0000-0000-0000FDB00000}"/>
    <cellStyle name="Normal 4 3 11" xfId="54670" xr:uid="{00000000-0005-0000-0000-0000FEB00000}"/>
    <cellStyle name="Normal 4 3 11 2" xfId="54671" xr:uid="{00000000-0005-0000-0000-0000FFB00000}"/>
    <cellStyle name="Normal 4 3 11 3" xfId="54672" xr:uid="{00000000-0005-0000-0000-000000B10000}"/>
    <cellStyle name="Normal 4 3 12" xfId="54673" xr:uid="{00000000-0005-0000-0000-000001B10000}"/>
    <cellStyle name="Normal 4 3 12 2" xfId="54674" xr:uid="{00000000-0005-0000-0000-000002B10000}"/>
    <cellStyle name="Normal 4 3 12 3" xfId="54675" xr:uid="{00000000-0005-0000-0000-000003B10000}"/>
    <cellStyle name="Normal 4 3 13" xfId="54676" xr:uid="{00000000-0005-0000-0000-000004B10000}"/>
    <cellStyle name="Normal 4 3 13 2" xfId="54677" xr:uid="{00000000-0005-0000-0000-000005B10000}"/>
    <cellStyle name="Normal 4 3 13 3" xfId="54678" xr:uid="{00000000-0005-0000-0000-000006B10000}"/>
    <cellStyle name="Normal 4 3 14" xfId="54679" xr:uid="{00000000-0005-0000-0000-000007B10000}"/>
    <cellStyle name="Normal 4 3 15" xfId="54680" xr:uid="{00000000-0005-0000-0000-000008B10000}"/>
    <cellStyle name="Normal 4 3 2" xfId="263" xr:uid="{00000000-0005-0000-0000-000009B10000}"/>
    <cellStyle name="Normal 4 3 2 2" xfId="4474" xr:uid="{00000000-0005-0000-0000-00000AB10000}"/>
    <cellStyle name="Normal 4 3 2 2 2" xfId="54681" xr:uid="{00000000-0005-0000-0000-00000BB10000}"/>
    <cellStyle name="Normal 4 3 2 2 2 2" xfId="54682" xr:uid="{00000000-0005-0000-0000-00000CB10000}"/>
    <cellStyle name="Normal 4 3 2 2 2 3" xfId="54683" xr:uid="{00000000-0005-0000-0000-00000DB10000}"/>
    <cellStyle name="Normal 4 3 2 2 2 4" xfId="59851" xr:uid="{00000000-0005-0000-0000-00000EB10000}"/>
    <cellStyle name="Normal 4 3 2 2 3" xfId="54684" xr:uid="{00000000-0005-0000-0000-00000FB10000}"/>
    <cellStyle name="Normal 4 3 2 2 3 2" xfId="54685" xr:uid="{00000000-0005-0000-0000-000010B10000}"/>
    <cellStyle name="Normal 4 3 2 2 3 3" xfId="54686" xr:uid="{00000000-0005-0000-0000-000011B10000}"/>
    <cellStyle name="Normal 4 3 2 2 4" xfId="54687" xr:uid="{00000000-0005-0000-0000-000012B10000}"/>
    <cellStyle name="Normal 4 3 2 2 5" xfId="54688" xr:uid="{00000000-0005-0000-0000-000013B10000}"/>
    <cellStyle name="Normal 4 3 2 2 6" xfId="54689" xr:uid="{00000000-0005-0000-0000-000014B10000}"/>
    <cellStyle name="Normal 4 3 2 2 7" xfId="54690" xr:uid="{00000000-0005-0000-0000-000015B10000}"/>
    <cellStyle name="Normal 4 3 2 2 8" xfId="54691" xr:uid="{00000000-0005-0000-0000-000016B10000}"/>
    <cellStyle name="Normal 4 3 2 3" xfId="3453" xr:uid="{00000000-0005-0000-0000-000017B10000}"/>
    <cellStyle name="Normal 4 3 2 3 2" xfId="54692" xr:uid="{00000000-0005-0000-0000-000018B10000}"/>
    <cellStyle name="Normal 4 3 2 3 2 2" xfId="54693" xr:uid="{00000000-0005-0000-0000-000019B10000}"/>
    <cellStyle name="Normal 4 3 2 3 2 3" xfId="54694" xr:uid="{00000000-0005-0000-0000-00001AB10000}"/>
    <cellStyle name="Normal 4 3 2 3 3" xfId="54695" xr:uid="{00000000-0005-0000-0000-00001BB10000}"/>
    <cellStyle name="Normal 4 3 2 3 3 2" xfId="54696" xr:uid="{00000000-0005-0000-0000-00001CB10000}"/>
    <cellStyle name="Normal 4 3 2 3 3 3" xfId="54697" xr:uid="{00000000-0005-0000-0000-00001DB10000}"/>
    <cellStyle name="Normal 4 3 2 3 4" xfId="54698" xr:uid="{00000000-0005-0000-0000-00001EB10000}"/>
    <cellStyle name="Normal 4 3 2 3 5" xfId="54699" xr:uid="{00000000-0005-0000-0000-00001FB10000}"/>
    <cellStyle name="Normal 4 3 2 3 6" xfId="54700" xr:uid="{00000000-0005-0000-0000-000020B10000}"/>
    <cellStyle name="Normal 4 3 2 3 7" xfId="54701" xr:uid="{00000000-0005-0000-0000-000021B10000}"/>
    <cellStyle name="Normal 4 3 2 4" xfId="37219" xr:uid="{00000000-0005-0000-0000-000022B10000}"/>
    <cellStyle name="Normal 4 3 2 4 2" xfId="54702" xr:uid="{00000000-0005-0000-0000-000023B10000}"/>
    <cellStyle name="Normal 4 3 2 4 3" xfId="54703" xr:uid="{00000000-0005-0000-0000-000024B10000}"/>
    <cellStyle name="Normal 4 3 2 5" xfId="54704" xr:uid="{00000000-0005-0000-0000-000025B10000}"/>
    <cellStyle name="Normal 4 3 2 5 2" xfId="54705" xr:uid="{00000000-0005-0000-0000-000026B10000}"/>
    <cellStyle name="Normal 4 3 2 5 3" xfId="54706" xr:uid="{00000000-0005-0000-0000-000027B10000}"/>
    <cellStyle name="Normal 4 3 2 6" xfId="54707" xr:uid="{00000000-0005-0000-0000-000028B10000}"/>
    <cellStyle name="Normal 4 3 2 6 2" xfId="54708" xr:uid="{00000000-0005-0000-0000-000029B10000}"/>
    <cellStyle name="Normal 4 3 2 6 3" xfId="54709" xr:uid="{00000000-0005-0000-0000-00002AB10000}"/>
    <cellStyle name="Normal 4 3 2 7" xfId="54710" xr:uid="{00000000-0005-0000-0000-00002BB10000}"/>
    <cellStyle name="Normal 4 3 2 8" xfId="54711" xr:uid="{00000000-0005-0000-0000-00002CB10000}"/>
    <cellStyle name="Normal 4 3 2 9" xfId="54712" xr:uid="{00000000-0005-0000-0000-00002DB10000}"/>
    <cellStyle name="Normal 4 3 2_Dec monthly report" xfId="4771" xr:uid="{00000000-0005-0000-0000-00002EB10000}"/>
    <cellStyle name="Normal 4 3 3" xfId="3452" xr:uid="{00000000-0005-0000-0000-00002FB10000}"/>
    <cellStyle name="Normal 4 3 3 2" xfId="37220" xr:uid="{00000000-0005-0000-0000-000030B10000}"/>
    <cellStyle name="Normal 4 3 3 3" xfId="54713" xr:uid="{00000000-0005-0000-0000-000031B10000}"/>
    <cellStyle name="Normal 4 3 3 4" xfId="54714" xr:uid="{00000000-0005-0000-0000-000032B10000}"/>
    <cellStyle name="Normal 4 3 4" xfId="4772" xr:uid="{00000000-0005-0000-0000-000033B10000}"/>
    <cellStyle name="Normal 4 3 4 2" xfId="37221" xr:uid="{00000000-0005-0000-0000-000034B10000}"/>
    <cellStyle name="Normal 4 3 4 3" xfId="54715" xr:uid="{00000000-0005-0000-0000-000035B10000}"/>
    <cellStyle name="Normal 4 3 5" xfId="37222" xr:uid="{00000000-0005-0000-0000-000036B10000}"/>
    <cellStyle name="Normal 4 3 5 2" xfId="54716" xr:uid="{00000000-0005-0000-0000-000037B10000}"/>
    <cellStyle name="Normal 4 3 5 3" xfId="54717" xr:uid="{00000000-0005-0000-0000-000038B10000}"/>
    <cellStyle name="Normal 4 3 6" xfId="54718" xr:uid="{00000000-0005-0000-0000-000039B10000}"/>
    <cellStyle name="Normal 4 3 6 2" xfId="54719" xr:uid="{00000000-0005-0000-0000-00003AB10000}"/>
    <cellStyle name="Normal 4 3 6 3" xfId="54720" xr:uid="{00000000-0005-0000-0000-00003BB10000}"/>
    <cellStyle name="Normal 4 3 7" xfId="54721" xr:uid="{00000000-0005-0000-0000-00003CB10000}"/>
    <cellStyle name="Normal 4 3 7 2" xfId="54722" xr:uid="{00000000-0005-0000-0000-00003DB10000}"/>
    <cellStyle name="Normal 4 3 7 3" xfId="54723" xr:uid="{00000000-0005-0000-0000-00003EB10000}"/>
    <cellStyle name="Normal 4 3 8" xfId="54724" xr:uid="{00000000-0005-0000-0000-00003FB10000}"/>
    <cellStyle name="Normal 4 3 8 2" xfId="54725" xr:uid="{00000000-0005-0000-0000-000040B10000}"/>
    <cellStyle name="Normal 4 3 8 3" xfId="54726" xr:uid="{00000000-0005-0000-0000-000041B10000}"/>
    <cellStyle name="Normal 4 3 9" xfId="54727" xr:uid="{00000000-0005-0000-0000-000042B10000}"/>
    <cellStyle name="Normal 4 3 9 2" xfId="54728" xr:uid="{00000000-0005-0000-0000-000043B10000}"/>
    <cellStyle name="Normal 4 3 9 3" xfId="54729" xr:uid="{00000000-0005-0000-0000-000044B10000}"/>
    <cellStyle name="Normal 4 3_2015 Annual Rpt" xfId="5010" xr:uid="{00000000-0005-0000-0000-000045B10000}"/>
    <cellStyle name="Normal 4 30" xfId="54730" xr:uid="{00000000-0005-0000-0000-000046B10000}"/>
    <cellStyle name="Normal 4 4" xfId="260" xr:uid="{00000000-0005-0000-0000-000047B10000}"/>
    <cellStyle name="Normal 4 4 10" xfId="59852" xr:uid="{00000000-0005-0000-0000-000048B10000}"/>
    <cellStyle name="Normal 4 4 2" xfId="3455" xr:uid="{00000000-0005-0000-0000-000049B10000}"/>
    <cellStyle name="Normal 4 4 2 2" xfId="37223" xr:uid="{00000000-0005-0000-0000-00004AB10000}"/>
    <cellStyle name="Normal 4 4 2 3" xfId="54731" xr:uid="{00000000-0005-0000-0000-00004BB10000}"/>
    <cellStyle name="Normal 4 4 2 4" xfId="54732" xr:uid="{00000000-0005-0000-0000-00004CB10000}"/>
    <cellStyle name="Normal 4 4 3" xfId="3454" xr:uid="{00000000-0005-0000-0000-00004DB10000}"/>
    <cellStyle name="Normal 4 4 3 2" xfId="37224" xr:uid="{00000000-0005-0000-0000-00004EB10000}"/>
    <cellStyle name="Normal 4 4 3 2 2" xfId="37225" xr:uid="{00000000-0005-0000-0000-00004FB10000}"/>
    <cellStyle name="Normal 4 4 3 3" xfId="37226" xr:uid="{00000000-0005-0000-0000-000050B10000}"/>
    <cellStyle name="Normal 4 4 3 3 2" xfId="37227" xr:uid="{00000000-0005-0000-0000-000051B10000}"/>
    <cellStyle name="Normal 4 4 3 4" xfId="37228" xr:uid="{00000000-0005-0000-0000-000052B10000}"/>
    <cellStyle name="Normal 4 4 3 5" xfId="37229" xr:uid="{00000000-0005-0000-0000-000053B10000}"/>
    <cellStyle name="Normal 4 4 3 6" xfId="37230" xr:uid="{00000000-0005-0000-0000-000054B10000}"/>
    <cellStyle name="Normal 4 4 3 7" xfId="37231" xr:uid="{00000000-0005-0000-0000-000055B10000}"/>
    <cellStyle name="Normal 4 4 3 8" xfId="37232" xr:uid="{00000000-0005-0000-0000-000056B10000}"/>
    <cellStyle name="Normal 4 4 4" xfId="4773" xr:uid="{00000000-0005-0000-0000-000057B10000}"/>
    <cellStyle name="Normal 4 4 4 2" xfId="54733" xr:uid="{00000000-0005-0000-0000-000058B10000}"/>
    <cellStyle name="Normal 4 4 4 3" xfId="54734" xr:uid="{00000000-0005-0000-0000-000059B10000}"/>
    <cellStyle name="Normal 4 4 5" xfId="4774" xr:uid="{00000000-0005-0000-0000-00005AB10000}"/>
    <cellStyle name="Normal 4 4 5 2" xfId="54735" xr:uid="{00000000-0005-0000-0000-00005BB10000}"/>
    <cellStyle name="Normal 4 4 5 3" xfId="54736" xr:uid="{00000000-0005-0000-0000-00005CB10000}"/>
    <cellStyle name="Normal 4 4 6" xfId="54737" xr:uid="{00000000-0005-0000-0000-00005DB10000}"/>
    <cellStyle name="Normal 4 4 7" xfId="54738" xr:uid="{00000000-0005-0000-0000-00005EB10000}"/>
    <cellStyle name="Normal 4 4 8" xfId="54739" xr:uid="{00000000-0005-0000-0000-00005FB10000}"/>
    <cellStyle name="Normal 4 4 9" xfId="54740" xr:uid="{00000000-0005-0000-0000-000060B10000}"/>
    <cellStyle name="Normal 4 5" xfId="3456" xr:uid="{00000000-0005-0000-0000-000061B10000}"/>
    <cellStyle name="Normal 4 5 2" xfId="37233" xr:uid="{00000000-0005-0000-0000-000062B10000}"/>
    <cellStyle name="Normal 4 5 2 2" xfId="54741" xr:uid="{00000000-0005-0000-0000-000063B10000}"/>
    <cellStyle name="Normal 4 5 2 3" xfId="54742" xr:uid="{00000000-0005-0000-0000-000064B10000}"/>
    <cellStyle name="Normal 4 5 3" xfId="37234" xr:uid="{00000000-0005-0000-0000-000065B10000}"/>
    <cellStyle name="Normal 4 5 3 2" xfId="37235" xr:uid="{00000000-0005-0000-0000-000066B10000}"/>
    <cellStyle name="Normal 4 5 4" xfId="37236" xr:uid="{00000000-0005-0000-0000-000067B10000}"/>
    <cellStyle name="Normal 4 5 5" xfId="37237" xr:uid="{00000000-0005-0000-0000-000068B10000}"/>
    <cellStyle name="Normal 4 5 6" xfId="37238" xr:uid="{00000000-0005-0000-0000-000069B10000}"/>
    <cellStyle name="Normal 4 5 7" xfId="37239" xr:uid="{00000000-0005-0000-0000-00006AB10000}"/>
    <cellStyle name="Normal 4 6" xfId="3457" xr:uid="{00000000-0005-0000-0000-00006BB10000}"/>
    <cellStyle name="Normal 4 6 10" xfId="54743" xr:uid="{00000000-0005-0000-0000-00006CB10000}"/>
    <cellStyle name="Normal 4 6 11" xfId="54744" xr:uid="{00000000-0005-0000-0000-00006DB10000}"/>
    <cellStyle name="Normal 4 6 12" xfId="54745" xr:uid="{00000000-0005-0000-0000-00006EB10000}"/>
    <cellStyle name="Normal 4 6 13" xfId="54746" xr:uid="{00000000-0005-0000-0000-00006FB10000}"/>
    <cellStyle name="Normal 4 6 14" xfId="54747" xr:uid="{00000000-0005-0000-0000-000070B10000}"/>
    <cellStyle name="Normal 4 6 2" xfId="3458" xr:uid="{00000000-0005-0000-0000-000071B10000}"/>
    <cellStyle name="Normal 4 6 2 10" xfId="54748" xr:uid="{00000000-0005-0000-0000-000072B10000}"/>
    <cellStyle name="Normal 4 6 2 11" xfId="54749" xr:uid="{00000000-0005-0000-0000-000073B10000}"/>
    <cellStyle name="Normal 4 6 2 12" xfId="54750" xr:uid="{00000000-0005-0000-0000-000074B10000}"/>
    <cellStyle name="Normal 4 6 2 13" xfId="54751" xr:uid="{00000000-0005-0000-0000-000075B10000}"/>
    <cellStyle name="Normal 4 6 2 2" xfId="3459" xr:uid="{00000000-0005-0000-0000-000076B10000}"/>
    <cellStyle name="Normal 4 6 2 2 10" xfId="54752" xr:uid="{00000000-0005-0000-0000-000077B10000}"/>
    <cellStyle name="Normal 4 6 2 2 11" xfId="54753" xr:uid="{00000000-0005-0000-0000-000078B10000}"/>
    <cellStyle name="Normal 4 6 2 2 2" xfId="3460" xr:uid="{00000000-0005-0000-0000-000079B10000}"/>
    <cellStyle name="Normal 4 6 2 2 2 2" xfId="4478" xr:uid="{00000000-0005-0000-0000-00007AB10000}"/>
    <cellStyle name="Normal 4 6 2 2 2 2 2" xfId="54754" xr:uid="{00000000-0005-0000-0000-00007BB10000}"/>
    <cellStyle name="Normal 4 6 2 2 2 2 2 2" xfId="54755" xr:uid="{00000000-0005-0000-0000-00007CB10000}"/>
    <cellStyle name="Normal 4 6 2 2 2 2 2 3" xfId="54756" xr:uid="{00000000-0005-0000-0000-00007DB10000}"/>
    <cellStyle name="Normal 4 6 2 2 2 2 3" xfId="54757" xr:uid="{00000000-0005-0000-0000-00007EB10000}"/>
    <cellStyle name="Normal 4 6 2 2 2 2 3 2" xfId="54758" xr:uid="{00000000-0005-0000-0000-00007FB10000}"/>
    <cellStyle name="Normal 4 6 2 2 2 2 3 3" xfId="54759" xr:uid="{00000000-0005-0000-0000-000080B10000}"/>
    <cellStyle name="Normal 4 6 2 2 2 2 4" xfId="54760" xr:uid="{00000000-0005-0000-0000-000081B10000}"/>
    <cellStyle name="Normal 4 6 2 2 2 2 5" xfId="54761" xr:uid="{00000000-0005-0000-0000-000082B10000}"/>
    <cellStyle name="Normal 4 6 2 2 2 2 6" xfId="54762" xr:uid="{00000000-0005-0000-0000-000083B10000}"/>
    <cellStyle name="Normal 4 6 2 2 2 2 7" xfId="54763" xr:uid="{00000000-0005-0000-0000-000084B10000}"/>
    <cellStyle name="Normal 4 6 2 2 2 2 8" xfId="54764" xr:uid="{00000000-0005-0000-0000-000085B10000}"/>
    <cellStyle name="Normal 4 6 2 2 2 3" xfId="54765" xr:uid="{00000000-0005-0000-0000-000086B10000}"/>
    <cellStyle name="Normal 4 6 2 2 2 3 2" xfId="54766" xr:uid="{00000000-0005-0000-0000-000087B10000}"/>
    <cellStyle name="Normal 4 6 2 2 2 3 2 2" xfId="59853" xr:uid="{00000000-0005-0000-0000-000088B10000}"/>
    <cellStyle name="Normal 4 6 2 2 2 3 2 3" xfId="59854" xr:uid="{00000000-0005-0000-0000-000089B10000}"/>
    <cellStyle name="Normal 4 6 2 2 2 3 3" xfId="54767" xr:uid="{00000000-0005-0000-0000-00008AB10000}"/>
    <cellStyle name="Normal 4 6 2 2 2 3 3 2" xfId="59855" xr:uid="{00000000-0005-0000-0000-00008BB10000}"/>
    <cellStyle name="Normal 4 6 2 2 2 3 4" xfId="54768" xr:uid="{00000000-0005-0000-0000-00008CB10000}"/>
    <cellStyle name="Normal 4 6 2 2 2 4" xfId="54769" xr:uid="{00000000-0005-0000-0000-00008DB10000}"/>
    <cellStyle name="Normal 4 6 2 2 2 4 2" xfId="54770" xr:uid="{00000000-0005-0000-0000-00008EB10000}"/>
    <cellStyle name="Normal 4 6 2 2 2 4 3" xfId="54771" xr:uid="{00000000-0005-0000-0000-00008FB10000}"/>
    <cellStyle name="Normal 4 6 2 2 2 5" xfId="54772" xr:uid="{00000000-0005-0000-0000-000090B10000}"/>
    <cellStyle name="Normal 4 6 2 2 2 6" xfId="54773" xr:uid="{00000000-0005-0000-0000-000091B10000}"/>
    <cellStyle name="Normal 4 6 2 2 2 7" xfId="54774" xr:uid="{00000000-0005-0000-0000-000092B10000}"/>
    <cellStyle name="Normal 4 6 2 2 2 8" xfId="54775" xr:uid="{00000000-0005-0000-0000-000093B10000}"/>
    <cellStyle name="Normal 4 6 2 2 2 9" xfId="54776" xr:uid="{00000000-0005-0000-0000-000094B10000}"/>
    <cellStyle name="Normal 4 6 2 2 3" xfId="4477" xr:uid="{00000000-0005-0000-0000-000095B10000}"/>
    <cellStyle name="Normal 4 6 2 2 3 2" xfId="54777" xr:uid="{00000000-0005-0000-0000-000096B10000}"/>
    <cellStyle name="Normal 4 6 2 2 3 2 2" xfId="54778" xr:uid="{00000000-0005-0000-0000-000097B10000}"/>
    <cellStyle name="Normal 4 6 2 2 3 2 3" xfId="54779" xr:uid="{00000000-0005-0000-0000-000098B10000}"/>
    <cellStyle name="Normal 4 6 2 2 3 3" xfId="54780" xr:uid="{00000000-0005-0000-0000-000099B10000}"/>
    <cellStyle name="Normal 4 6 2 2 3 3 2" xfId="54781" xr:uid="{00000000-0005-0000-0000-00009AB10000}"/>
    <cellStyle name="Normal 4 6 2 2 3 3 3" xfId="54782" xr:uid="{00000000-0005-0000-0000-00009BB10000}"/>
    <cellStyle name="Normal 4 6 2 2 3 4" xfId="54783" xr:uid="{00000000-0005-0000-0000-00009CB10000}"/>
    <cellStyle name="Normal 4 6 2 2 3 5" xfId="54784" xr:uid="{00000000-0005-0000-0000-00009DB10000}"/>
    <cellStyle name="Normal 4 6 2 2 3 6" xfId="54785" xr:uid="{00000000-0005-0000-0000-00009EB10000}"/>
    <cellStyle name="Normal 4 6 2 2 3 7" xfId="54786" xr:uid="{00000000-0005-0000-0000-00009FB10000}"/>
    <cellStyle name="Normal 4 6 2 2 3 8" xfId="54787" xr:uid="{00000000-0005-0000-0000-0000A0B10000}"/>
    <cellStyle name="Normal 4 6 2 2 4" xfId="54788" xr:uid="{00000000-0005-0000-0000-0000A1B10000}"/>
    <cellStyle name="Normal 4 6 2 2 4 2" xfId="54789" xr:uid="{00000000-0005-0000-0000-0000A2B10000}"/>
    <cellStyle name="Normal 4 6 2 2 4 2 2" xfId="59856" xr:uid="{00000000-0005-0000-0000-0000A3B10000}"/>
    <cellStyle name="Normal 4 6 2 2 4 2 3" xfId="59857" xr:uid="{00000000-0005-0000-0000-0000A4B10000}"/>
    <cellStyle name="Normal 4 6 2 2 4 3" xfId="54790" xr:uid="{00000000-0005-0000-0000-0000A5B10000}"/>
    <cellStyle name="Normal 4 6 2 2 4 3 2" xfId="59858" xr:uid="{00000000-0005-0000-0000-0000A6B10000}"/>
    <cellStyle name="Normal 4 6 2 2 4 4" xfId="54791" xr:uid="{00000000-0005-0000-0000-0000A7B10000}"/>
    <cellStyle name="Normal 4 6 2 2 5" xfId="54792" xr:uid="{00000000-0005-0000-0000-0000A8B10000}"/>
    <cellStyle name="Normal 4 6 2 2 5 2" xfId="54793" xr:uid="{00000000-0005-0000-0000-0000A9B10000}"/>
    <cellStyle name="Normal 4 6 2 2 5 3" xfId="54794" xr:uid="{00000000-0005-0000-0000-0000AAB10000}"/>
    <cellStyle name="Normal 4 6 2 2 6" xfId="54795" xr:uid="{00000000-0005-0000-0000-0000ABB10000}"/>
    <cellStyle name="Normal 4 6 2 2 6 2" xfId="54796" xr:uid="{00000000-0005-0000-0000-0000ACB10000}"/>
    <cellStyle name="Normal 4 6 2 2 6 3" xfId="54797" xr:uid="{00000000-0005-0000-0000-0000ADB10000}"/>
    <cellStyle name="Normal 4 6 2 2 7" xfId="54798" xr:uid="{00000000-0005-0000-0000-0000AEB10000}"/>
    <cellStyle name="Normal 4 6 2 2 8" xfId="54799" xr:uid="{00000000-0005-0000-0000-0000AFB10000}"/>
    <cellStyle name="Normal 4 6 2 2 9" xfId="54800" xr:uid="{00000000-0005-0000-0000-0000B0B10000}"/>
    <cellStyle name="Normal 4 6 2 3" xfId="3461" xr:uid="{00000000-0005-0000-0000-0000B1B10000}"/>
    <cellStyle name="Normal 4 6 2 3 10" xfId="54801" xr:uid="{00000000-0005-0000-0000-0000B2B10000}"/>
    <cellStyle name="Normal 4 6 2 3 2" xfId="4479" xr:uid="{00000000-0005-0000-0000-0000B3B10000}"/>
    <cellStyle name="Normal 4 6 2 3 2 2" xfId="54802" xr:uid="{00000000-0005-0000-0000-0000B4B10000}"/>
    <cellStyle name="Normal 4 6 2 3 2 2 2" xfId="54803" xr:uid="{00000000-0005-0000-0000-0000B5B10000}"/>
    <cellStyle name="Normal 4 6 2 3 2 2 3" xfId="54804" xr:uid="{00000000-0005-0000-0000-0000B6B10000}"/>
    <cellStyle name="Normal 4 6 2 3 2 2 4" xfId="59859" xr:uid="{00000000-0005-0000-0000-0000B7B10000}"/>
    <cellStyle name="Normal 4 6 2 3 2 3" xfId="54805" xr:uid="{00000000-0005-0000-0000-0000B8B10000}"/>
    <cellStyle name="Normal 4 6 2 3 2 3 2" xfId="54806" xr:uid="{00000000-0005-0000-0000-0000B9B10000}"/>
    <cellStyle name="Normal 4 6 2 3 2 3 3" xfId="54807" xr:uid="{00000000-0005-0000-0000-0000BAB10000}"/>
    <cellStyle name="Normal 4 6 2 3 2 4" xfId="54808" xr:uid="{00000000-0005-0000-0000-0000BBB10000}"/>
    <cellStyle name="Normal 4 6 2 3 2 5" xfId="54809" xr:uid="{00000000-0005-0000-0000-0000BCB10000}"/>
    <cellStyle name="Normal 4 6 2 3 2 6" xfId="54810" xr:uid="{00000000-0005-0000-0000-0000BDB10000}"/>
    <cellStyle name="Normal 4 6 2 3 2 7" xfId="54811" xr:uid="{00000000-0005-0000-0000-0000BEB10000}"/>
    <cellStyle name="Normal 4 6 2 3 2 8" xfId="54812" xr:uid="{00000000-0005-0000-0000-0000BFB10000}"/>
    <cellStyle name="Normal 4 6 2 3 3" xfId="54813" xr:uid="{00000000-0005-0000-0000-0000C0B10000}"/>
    <cellStyle name="Normal 4 6 2 3 3 2" xfId="54814" xr:uid="{00000000-0005-0000-0000-0000C1B10000}"/>
    <cellStyle name="Normal 4 6 2 3 3 2 2" xfId="59860" xr:uid="{00000000-0005-0000-0000-0000C2B10000}"/>
    <cellStyle name="Normal 4 6 2 3 3 2 3" xfId="59861" xr:uid="{00000000-0005-0000-0000-0000C3B10000}"/>
    <cellStyle name="Normal 4 6 2 3 3 3" xfId="54815" xr:uid="{00000000-0005-0000-0000-0000C4B10000}"/>
    <cellStyle name="Normal 4 6 2 3 3 4" xfId="54816" xr:uid="{00000000-0005-0000-0000-0000C5B10000}"/>
    <cellStyle name="Normal 4 6 2 3 3 5" xfId="59862" xr:uid="{00000000-0005-0000-0000-0000C6B10000}"/>
    <cellStyle name="Normal 4 6 2 3 3 6" xfId="59863" xr:uid="{00000000-0005-0000-0000-0000C7B10000}"/>
    <cellStyle name="Normal 4 6 2 3 4" xfId="54817" xr:uid="{00000000-0005-0000-0000-0000C8B10000}"/>
    <cellStyle name="Normal 4 6 2 3 4 2" xfId="54818" xr:uid="{00000000-0005-0000-0000-0000C9B10000}"/>
    <cellStyle name="Normal 4 6 2 3 4 3" xfId="54819" xr:uid="{00000000-0005-0000-0000-0000CAB10000}"/>
    <cellStyle name="Normal 4 6 2 3 5" xfId="54820" xr:uid="{00000000-0005-0000-0000-0000CBB10000}"/>
    <cellStyle name="Normal 4 6 2 3 5 2" xfId="54821" xr:uid="{00000000-0005-0000-0000-0000CCB10000}"/>
    <cellStyle name="Normal 4 6 2 3 5 3" xfId="54822" xr:uid="{00000000-0005-0000-0000-0000CDB10000}"/>
    <cellStyle name="Normal 4 6 2 3 6" xfId="54823" xr:uid="{00000000-0005-0000-0000-0000CEB10000}"/>
    <cellStyle name="Normal 4 6 2 3 7" xfId="54824" xr:uid="{00000000-0005-0000-0000-0000CFB10000}"/>
    <cellStyle name="Normal 4 6 2 3 8" xfId="54825" xr:uid="{00000000-0005-0000-0000-0000D0B10000}"/>
    <cellStyle name="Normal 4 6 2 3 9" xfId="54826" xr:uid="{00000000-0005-0000-0000-0000D1B10000}"/>
    <cellStyle name="Normal 4 6 2 4" xfId="4476" xr:uid="{00000000-0005-0000-0000-0000D2B10000}"/>
    <cellStyle name="Normal 4 6 2 4 2" xfId="54827" xr:uid="{00000000-0005-0000-0000-0000D3B10000}"/>
    <cellStyle name="Normal 4 6 2 4 2 2" xfId="54828" xr:uid="{00000000-0005-0000-0000-0000D4B10000}"/>
    <cellStyle name="Normal 4 6 2 4 2 3" xfId="54829" xr:uid="{00000000-0005-0000-0000-0000D5B10000}"/>
    <cellStyle name="Normal 4 6 2 4 2 4" xfId="59864" xr:uid="{00000000-0005-0000-0000-0000D6B10000}"/>
    <cellStyle name="Normal 4 6 2 4 3" xfId="54830" xr:uid="{00000000-0005-0000-0000-0000D7B10000}"/>
    <cellStyle name="Normal 4 6 2 4 3 2" xfId="54831" xr:uid="{00000000-0005-0000-0000-0000D8B10000}"/>
    <cellStyle name="Normal 4 6 2 4 3 3" xfId="54832" xr:uid="{00000000-0005-0000-0000-0000D9B10000}"/>
    <cellStyle name="Normal 4 6 2 4 4" xfId="54833" xr:uid="{00000000-0005-0000-0000-0000DAB10000}"/>
    <cellStyle name="Normal 4 6 2 4 5" xfId="54834" xr:uid="{00000000-0005-0000-0000-0000DBB10000}"/>
    <cellStyle name="Normal 4 6 2 4 6" xfId="54835" xr:uid="{00000000-0005-0000-0000-0000DCB10000}"/>
    <cellStyle name="Normal 4 6 2 4 7" xfId="54836" xr:uid="{00000000-0005-0000-0000-0000DDB10000}"/>
    <cellStyle name="Normal 4 6 2 4 8" xfId="54837" xr:uid="{00000000-0005-0000-0000-0000DEB10000}"/>
    <cellStyle name="Normal 4 6 2 5" xfId="54838" xr:uid="{00000000-0005-0000-0000-0000DFB10000}"/>
    <cellStyle name="Normal 4 6 2 5 2" xfId="54839" xr:uid="{00000000-0005-0000-0000-0000E0B10000}"/>
    <cellStyle name="Normal 4 6 2 5 2 2" xfId="59865" xr:uid="{00000000-0005-0000-0000-0000E1B10000}"/>
    <cellStyle name="Normal 4 6 2 5 2 3" xfId="59866" xr:uid="{00000000-0005-0000-0000-0000E2B10000}"/>
    <cellStyle name="Normal 4 6 2 5 3" xfId="54840" xr:uid="{00000000-0005-0000-0000-0000E3B10000}"/>
    <cellStyle name="Normal 4 6 2 5 4" xfId="54841" xr:uid="{00000000-0005-0000-0000-0000E4B10000}"/>
    <cellStyle name="Normal 4 6 2 5 5" xfId="59867" xr:uid="{00000000-0005-0000-0000-0000E5B10000}"/>
    <cellStyle name="Normal 4 6 2 5 6" xfId="59868" xr:uid="{00000000-0005-0000-0000-0000E6B10000}"/>
    <cellStyle name="Normal 4 6 2 6" xfId="54842" xr:uid="{00000000-0005-0000-0000-0000E7B10000}"/>
    <cellStyle name="Normal 4 6 2 6 2" xfId="54843" xr:uid="{00000000-0005-0000-0000-0000E8B10000}"/>
    <cellStyle name="Normal 4 6 2 6 3" xfId="54844" xr:uid="{00000000-0005-0000-0000-0000E9B10000}"/>
    <cellStyle name="Normal 4 6 2 7" xfId="54845" xr:uid="{00000000-0005-0000-0000-0000EAB10000}"/>
    <cellStyle name="Normal 4 6 2 7 2" xfId="54846" xr:uid="{00000000-0005-0000-0000-0000EBB10000}"/>
    <cellStyle name="Normal 4 6 2 7 3" xfId="54847" xr:uid="{00000000-0005-0000-0000-0000ECB10000}"/>
    <cellStyle name="Normal 4 6 2 8" xfId="54848" xr:uid="{00000000-0005-0000-0000-0000EDB10000}"/>
    <cellStyle name="Normal 4 6 2 8 2" xfId="54849" xr:uid="{00000000-0005-0000-0000-0000EEB10000}"/>
    <cellStyle name="Normal 4 6 2 8 3" xfId="54850" xr:uid="{00000000-0005-0000-0000-0000EFB10000}"/>
    <cellStyle name="Normal 4 6 2 9" xfId="54851" xr:uid="{00000000-0005-0000-0000-0000F0B10000}"/>
    <cellStyle name="Normal 4 6 3" xfId="3462" xr:uid="{00000000-0005-0000-0000-0000F1B10000}"/>
    <cellStyle name="Normal 4 6 3 10" xfId="54852" xr:uid="{00000000-0005-0000-0000-0000F2B10000}"/>
    <cellStyle name="Normal 4 6 3 11" xfId="54853" xr:uid="{00000000-0005-0000-0000-0000F3B10000}"/>
    <cellStyle name="Normal 4 6 3 2" xfId="3463" xr:uid="{00000000-0005-0000-0000-0000F4B10000}"/>
    <cellStyle name="Normal 4 6 3 2 2" xfId="4481" xr:uid="{00000000-0005-0000-0000-0000F5B10000}"/>
    <cellStyle name="Normal 4 6 3 2 2 2" xfId="54854" xr:uid="{00000000-0005-0000-0000-0000F6B10000}"/>
    <cellStyle name="Normal 4 6 3 2 2 2 2" xfId="54855" xr:uid="{00000000-0005-0000-0000-0000F7B10000}"/>
    <cellStyle name="Normal 4 6 3 2 2 2 3" xfId="54856" xr:uid="{00000000-0005-0000-0000-0000F8B10000}"/>
    <cellStyle name="Normal 4 6 3 2 2 3" xfId="54857" xr:uid="{00000000-0005-0000-0000-0000F9B10000}"/>
    <cellStyle name="Normal 4 6 3 2 2 3 2" xfId="54858" xr:uid="{00000000-0005-0000-0000-0000FAB10000}"/>
    <cellStyle name="Normal 4 6 3 2 2 3 3" xfId="54859" xr:uid="{00000000-0005-0000-0000-0000FBB10000}"/>
    <cellStyle name="Normal 4 6 3 2 2 4" xfId="54860" xr:uid="{00000000-0005-0000-0000-0000FCB10000}"/>
    <cellStyle name="Normal 4 6 3 2 2 5" xfId="54861" xr:uid="{00000000-0005-0000-0000-0000FDB10000}"/>
    <cellStyle name="Normal 4 6 3 2 2 6" xfId="54862" xr:uid="{00000000-0005-0000-0000-0000FEB10000}"/>
    <cellStyle name="Normal 4 6 3 2 2 7" xfId="54863" xr:uid="{00000000-0005-0000-0000-0000FFB10000}"/>
    <cellStyle name="Normal 4 6 3 2 2 8" xfId="54864" xr:uid="{00000000-0005-0000-0000-000000B20000}"/>
    <cellStyle name="Normal 4 6 3 2 3" xfId="54865" xr:uid="{00000000-0005-0000-0000-000001B20000}"/>
    <cellStyle name="Normal 4 6 3 2 3 2" xfId="54866" xr:uid="{00000000-0005-0000-0000-000002B20000}"/>
    <cellStyle name="Normal 4 6 3 2 3 2 2" xfId="59869" xr:uid="{00000000-0005-0000-0000-000003B20000}"/>
    <cellStyle name="Normal 4 6 3 2 3 2 3" xfId="59870" xr:uid="{00000000-0005-0000-0000-000004B20000}"/>
    <cellStyle name="Normal 4 6 3 2 3 3" xfId="54867" xr:uid="{00000000-0005-0000-0000-000005B20000}"/>
    <cellStyle name="Normal 4 6 3 2 3 3 2" xfId="59871" xr:uid="{00000000-0005-0000-0000-000006B20000}"/>
    <cellStyle name="Normal 4 6 3 2 3 4" xfId="54868" xr:uid="{00000000-0005-0000-0000-000007B20000}"/>
    <cellStyle name="Normal 4 6 3 2 4" xfId="54869" xr:uid="{00000000-0005-0000-0000-000008B20000}"/>
    <cellStyle name="Normal 4 6 3 2 4 2" xfId="54870" xr:uid="{00000000-0005-0000-0000-000009B20000}"/>
    <cellStyle name="Normal 4 6 3 2 4 3" xfId="54871" xr:uid="{00000000-0005-0000-0000-00000AB20000}"/>
    <cellStyle name="Normal 4 6 3 2 5" xfId="54872" xr:uid="{00000000-0005-0000-0000-00000BB20000}"/>
    <cellStyle name="Normal 4 6 3 2 6" xfId="54873" xr:uid="{00000000-0005-0000-0000-00000CB20000}"/>
    <cellStyle name="Normal 4 6 3 2 7" xfId="54874" xr:uid="{00000000-0005-0000-0000-00000DB20000}"/>
    <cellStyle name="Normal 4 6 3 2 8" xfId="54875" xr:uid="{00000000-0005-0000-0000-00000EB20000}"/>
    <cellStyle name="Normal 4 6 3 2 9" xfId="54876" xr:uid="{00000000-0005-0000-0000-00000FB20000}"/>
    <cellStyle name="Normal 4 6 3 3" xfId="4480" xr:uid="{00000000-0005-0000-0000-000010B20000}"/>
    <cellStyle name="Normal 4 6 3 3 2" xfId="54877" xr:uid="{00000000-0005-0000-0000-000011B20000}"/>
    <cellStyle name="Normal 4 6 3 3 2 2" xfId="54878" xr:uid="{00000000-0005-0000-0000-000012B20000}"/>
    <cellStyle name="Normal 4 6 3 3 2 3" xfId="54879" xr:uid="{00000000-0005-0000-0000-000013B20000}"/>
    <cellStyle name="Normal 4 6 3 3 3" xfId="54880" xr:uid="{00000000-0005-0000-0000-000014B20000}"/>
    <cellStyle name="Normal 4 6 3 3 3 2" xfId="54881" xr:uid="{00000000-0005-0000-0000-000015B20000}"/>
    <cellStyle name="Normal 4 6 3 3 3 3" xfId="54882" xr:uid="{00000000-0005-0000-0000-000016B20000}"/>
    <cellStyle name="Normal 4 6 3 3 4" xfId="54883" xr:uid="{00000000-0005-0000-0000-000017B20000}"/>
    <cellStyle name="Normal 4 6 3 3 5" xfId="54884" xr:uid="{00000000-0005-0000-0000-000018B20000}"/>
    <cellStyle name="Normal 4 6 3 3 6" xfId="54885" xr:uid="{00000000-0005-0000-0000-000019B20000}"/>
    <cellStyle name="Normal 4 6 3 3 7" xfId="54886" xr:uid="{00000000-0005-0000-0000-00001AB20000}"/>
    <cellStyle name="Normal 4 6 3 3 8" xfId="54887" xr:uid="{00000000-0005-0000-0000-00001BB20000}"/>
    <cellStyle name="Normal 4 6 3 4" xfId="54888" xr:uid="{00000000-0005-0000-0000-00001CB20000}"/>
    <cellStyle name="Normal 4 6 3 4 2" xfId="54889" xr:uid="{00000000-0005-0000-0000-00001DB20000}"/>
    <cellStyle name="Normal 4 6 3 4 2 2" xfId="59872" xr:uid="{00000000-0005-0000-0000-00001EB20000}"/>
    <cellStyle name="Normal 4 6 3 4 2 3" xfId="59873" xr:uid="{00000000-0005-0000-0000-00001FB20000}"/>
    <cellStyle name="Normal 4 6 3 4 3" xfId="54890" xr:uid="{00000000-0005-0000-0000-000020B20000}"/>
    <cellStyle name="Normal 4 6 3 4 3 2" xfId="59874" xr:uid="{00000000-0005-0000-0000-000021B20000}"/>
    <cellStyle name="Normal 4 6 3 4 4" xfId="54891" xr:uid="{00000000-0005-0000-0000-000022B20000}"/>
    <cellStyle name="Normal 4 6 3 5" xfId="54892" xr:uid="{00000000-0005-0000-0000-000023B20000}"/>
    <cellStyle name="Normal 4 6 3 5 2" xfId="54893" xr:uid="{00000000-0005-0000-0000-000024B20000}"/>
    <cellStyle name="Normal 4 6 3 5 3" xfId="54894" xr:uid="{00000000-0005-0000-0000-000025B20000}"/>
    <cellStyle name="Normal 4 6 3 6" xfId="54895" xr:uid="{00000000-0005-0000-0000-000026B20000}"/>
    <cellStyle name="Normal 4 6 3 6 2" xfId="54896" xr:uid="{00000000-0005-0000-0000-000027B20000}"/>
    <cellStyle name="Normal 4 6 3 6 3" xfId="54897" xr:uid="{00000000-0005-0000-0000-000028B20000}"/>
    <cellStyle name="Normal 4 6 3 7" xfId="54898" xr:uid="{00000000-0005-0000-0000-000029B20000}"/>
    <cellStyle name="Normal 4 6 3 8" xfId="54899" xr:uid="{00000000-0005-0000-0000-00002AB20000}"/>
    <cellStyle name="Normal 4 6 3 9" xfId="54900" xr:uid="{00000000-0005-0000-0000-00002BB20000}"/>
    <cellStyle name="Normal 4 6 4" xfId="3464" xr:uid="{00000000-0005-0000-0000-00002CB20000}"/>
    <cellStyle name="Normal 4 6 4 10" xfId="54901" xr:uid="{00000000-0005-0000-0000-00002DB20000}"/>
    <cellStyle name="Normal 4 6 4 2" xfId="4482" xr:uid="{00000000-0005-0000-0000-00002EB20000}"/>
    <cellStyle name="Normal 4 6 4 2 2" xfId="54902" xr:uid="{00000000-0005-0000-0000-00002FB20000}"/>
    <cellStyle name="Normal 4 6 4 2 2 2" xfId="54903" xr:uid="{00000000-0005-0000-0000-000030B20000}"/>
    <cellStyle name="Normal 4 6 4 2 2 3" xfId="54904" xr:uid="{00000000-0005-0000-0000-000031B20000}"/>
    <cellStyle name="Normal 4 6 4 2 2 4" xfId="59875" xr:uid="{00000000-0005-0000-0000-000032B20000}"/>
    <cellStyle name="Normal 4 6 4 2 3" xfId="54905" xr:uid="{00000000-0005-0000-0000-000033B20000}"/>
    <cellStyle name="Normal 4 6 4 2 3 2" xfId="54906" xr:uid="{00000000-0005-0000-0000-000034B20000}"/>
    <cellStyle name="Normal 4 6 4 2 3 3" xfId="54907" xr:uid="{00000000-0005-0000-0000-000035B20000}"/>
    <cellStyle name="Normal 4 6 4 2 4" xfId="54908" xr:uid="{00000000-0005-0000-0000-000036B20000}"/>
    <cellStyle name="Normal 4 6 4 2 5" xfId="54909" xr:uid="{00000000-0005-0000-0000-000037B20000}"/>
    <cellStyle name="Normal 4 6 4 2 6" xfId="54910" xr:uid="{00000000-0005-0000-0000-000038B20000}"/>
    <cellStyle name="Normal 4 6 4 2 7" xfId="54911" xr:uid="{00000000-0005-0000-0000-000039B20000}"/>
    <cellStyle name="Normal 4 6 4 2 8" xfId="54912" xr:uid="{00000000-0005-0000-0000-00003AB20000}"/>
    <cellStyle name="Normal 4 6 4 3" xfId="54913" xr:uid="{00000000-0005-0000-0000-00003BB20000}"/>
    <cellStyle name="Normal 4 6 4 3 2" xfId="54914" xr:uid="{00000000-0005-0000-0000-00003CB20000}"/>
    <cellStyle name="Normal 4 6 4 3 2 2" xfId="59876" xr:uid="{00000000-0005-0000-0000-00003DB20000}"/>
    <cellStyle name="Normal 4 6 4 3 2 3" xfId="59877" xr:uid="{00000000-0005-0000-0000-00003EB20000}"/>
    <cellStyle name="Normal 4 6 4 3 3" xfId="54915" xr:uid="{00000000-0005-0000-0000-00003FB20000}"/>
    <cellStyle name="Normal 4 6 4 3 4" xfId="54916" xr:uid="{00000000-0005-0000-0000-000040B20000}"/>
    <cellStyle name="Normal 4 6 4 3 5" xfId="59878" xr:uid="{00000000-0005-0000-0000-000041B20000}"/>
    <cellStyle name="Normal 4 6 4 3 6" xfId="59879" xr:uid="{00000000-0005-0000-0000-000042B20000}"/>
    <cellStyle name="Normal 4 6 4 4" xfId="54917" xr:uid="{00000000-0005-0000-0000-000043B20000}"/>
    <cellStyle name="Normal 4 6 4 4 2" xfId="54918" xr:uid="{00000000-0005-0000-0000-000044B20000}"/>
    <cellStyle name="Normal 4 6 4 4 3" xfId="54919" xr:uid="{00000000-0005-0000-0000-000045B20000}"/>
    <cellStyle name="Normal 4 6 4 5" xfId="54920" xr:uid="{00000000-0005-0000-0000-000046B20000}"/>
    <cellStyle name="Normal 4 6 4 5 2" xfId="54921" xr:uid="{00000000-0005-0000-0000-000047B20000}"/>
    <cellStyle name="Normal 4 6 4 5 3" xfId="54922" xr:uid="{00000000-0005-0000-0000-000048B20000}"/>
    <cellStyle name="Normal 4 6 4 6" xfId="54923" xr:uid="{00000000-0005-0000-0000-000049B20000}"/>
    <cellStyle name="Normal 4 6 4 7" xfId="54924" xr:uid="{00000000-0005-0000-0000-00004AB20000}"/>
    <cellStyle name="Normal 4 6 4 8" xfId="54925" xr:uid="{00000000-0005-0000-0000-00004BB20000}"/>
    <cellStyle name="Normal 4 6 4 9" xfId="54926" xr:uid="{00000000-0005-0000-0000-00004CB20000}"/>
    <cellStyle name="Normal 4 6 5" xfId="4475" xr:uid="{00000000-0005-0000-0000-00004DB20000}"/>
    <cellStyle name="Normal 4 6 5 2" xfId="54927" xr:uid="{00000000-0005-0000-0000-00004EB20000}"/>
    <cellStyle name="Normal 4 6 5 2 2" xfId="54928" xr:uid="{00000000-0005-0000-0000-00004FB20000}"/>
    <cellStyle name="Normal 4 6 5 2 3" xfId="54929" xr:uid="{00000000-0005-0000-0000-000050B20000}"/>
    <cellStyle name="Normal 4 6 5 2 4" xfId="59880" xr:uid="{00000000-0005-0000-0000-000051B20000}"/>
    <cellStyle name="Normal 4 6 5 3" xfId="54930" xr:uid="{00000000-0005-0000-0000-000052B20000}"/>
    <cellStyle name="Normal 4 6 5 3 2" xfId="54931" xr:uid="{00000000-0005-0000-0000-000053B20000}"/>
    <cellStyle name="Normal 4 6 5 3 3" xfId="54932" xr:uid="{00000000-0005-0000-0000-000054B20000}"/>
    <cellStyle name="Normal 4 6 5 4" xfId="54933" xr:uid="{00000000-0005-0000-0000-000055B20000}"/>
    <cellStyle name="Normal 4 6 5 5" xfId="54934" xr:uid="{00000000-0005-0000-0000-000056B20000}"/>
    <cellStyle name="Normal 4 6 5 6" xfId="54935" xr:uid="{00000000-0005-0000-0000-000057B20000}"/>
    <cellStyle name="Normal 4 6 5 7" xfId="54936" xr:uid="{00000000-0005-0000-0000-000058B20000}"/>
    <cellStyle name="Normal 4 6 5 8" xfId="54937" xr:uid="{00000000-0005-0000-0000-000059B20000}"/>
    <cellStyle name="Normal 4 6 6" xfId="54938" xr:uid="{00000000-0005-0000-0000-00005AB20000}"/>
    <cellStyle name="Normal 4 6 6 2" xfId="54939" xr:uid="{00000000-0005-0000-0000-00005BB20000}"/>
    <cellStyle name="Normal 4 6 6 2 2" xfId="59881" xr:uid="{00000000-0005-0000-0000-00005CB20000}"/>
    <cellStyle name="Normal 4 6 6 2 3" xfId="59882" xr:uid="{00000000-0005-0000-0000-00005DB20000}"/>
    <cellStyle name="Normal 4 6 6 3" xfId="54940" xr:uid="{00000000-0005-0000-0000-00005EB20000}"/>
    <cellStyle name="Normal 4 6 6 4" xfId="54941" xr:uid="{00000000-0005-0000-0000-00005FB20000}"/>
    <cellStyle name="Normal 4 6 6 5" xfId="59883" xr:uid="{00000000-0005-0000-0000-000060B20000}"/>
    <cellStyle name="Normal 4 6 6 6" xfId="59884" xr:uid="{00000000-0005-0000-0000-000061B20000}"/>
    <cellStyle name="Normal 4 6 7" xfId="54942" xr:uid="{00000000-0005-0000-0000-000062B20000}"/>
    <cellStyle name="Normal 4 6 7 2" xfId="54943" xr:uid="{00000000-0005-0000-0000-000063B20000}"/>
    <cellStyle name="Normal 4 6 7 3" xfId="54944" xr:uid="{00000000-0005-0000-0000-000064B20000}"/>
    <cellStyle name="Normal 4 6 8" xfId="54945" xr:uid="{00000000-0005-0000-0000-000065B20000}"/>
    <cellStyle name="Normal 4 6 8 2" xfId="54946" xr:uid="{00000000-0005-0000-0000-000066B20000}"/>
    <cellStyle name="Normal 4 6 8 3" xfId="54947" xr:uid="{00000000-0005-0000-0000-000067B20000}"/>
    <cellStyle name="Normal 4 6 9" xfId="54948" xr:uid="{00000000-0005-0000-0000-000068B20000}"/>
    <cellStyle name="Normal 4 6 9 2" xfId="54949" xr:uid="{00000000-0005-0000-0000-000069B20000}"/>
    <cellStyle name="Normal 4 6 9 3" xfId="54950" xr:uid="{00000000-0005-0000-0000-00006AB20000}"/>
    <cellStyle name="Normal 4 7" xfId="3465" xr:uid="{00000000-0005-0000-0000-00006BB20000}"/>
    <cellStyle name="Normal 4 7 10" xfId="54951" xr:uid="{00000000-0005-0000-0000-00006CB20000}"/>
    <cellStyle name="Normal 4 7 11" xfId="54952" xr:uid="{00000000-0005-0000-0000-00006DB20000}"/>
    <cellStyle name="Normal 4 7 12" xfId="54953" xr:uid="{00000000-0005-0000-0000-00006EB20000}"/>
    <cellStyle name="Normal 4 7 13" xfId="54954" xr:uid="{00000000-0005-0000-0000-00006FB20000}"/>
    <cellStyle name="Normal 4 7 2" xfId="3466" xr:uid="{00000000-0005-0000-0000-000070B20000}"/>
    <cellStyle name="Normal 4 7 2 10" xfId="54955" xr:uid="{00000000-0005-0000-0000-000071B20000}"/>
    <cellStyle name="Normal 4 7 2 11" xfId="54956" xr:uid="{00000000-0005-0000-0000-000072B20000}"/>
    <cellStyle name="Normal 4 7 2 2" xfId="3467" xr:uid="{00000000-0005-0000-0000-000073B20000}"/>
    <cellStyle name="Normal 4 7 2 2 10" xfId="54957" xr:uid="{00000000-0005-0000-0000-000074B20000}"/>
    <cellStyle name="Normal 4 7 2 2 2" xfId="4485" xr:uid="{00000000-0005-0000-0000-000075B20000}"/>
    <cellStyle name="Normal 4 7 2 2 2 2" xfId="54958" xr:uid="{00000000-0005-0000-0000-000076B20000}"/>
    <cellStyle name="Normal 4 7 2 2 2 2 2" xfId="54959" xr:uid="{00000000-0005-0000-0000-000077B20000}"/>
    <cellStyle name="Normal 4 7 2 2 2 2 3" xfId="54960" xr:uid="{00000000-0005-0000-0000-000078B20000}"/>
    <cellStyle name="Normal 4 7 2 2 2 3" xfId="54961" xr:uid="{00000000-0005-0000-0000-000079B20000}"/>
    <cellStyle name="Normal 4 7 2 2 2 3 2" xfId="54962" xr:uid="{00000000-0005-0000-0000-00007AB20000}"/>
    <cellStyle name="Normal 4 7 2 2 2 3 3" xfId="54963" xr:uid="{00000000-0005-0000-0000-00007BB20000}"/>
    <cellStyle name="Normal 4 7 2 2 2 4" xfId="54964" xr:uid="{00000000-0005-0000-0000-00007CB20000}"/>
    <cellStyle name="Normal 4 7 2 2 2 5" xfId="54965" xr:uid="{00000000-0005-0000-0000-00007DB20000}"/>
    <cellStyle name="Normal 4 7 2 2 2 6" xfId="54966" xr:uid="{00000000-0005-0000-0000-00007EB20000}"/>
    <cellStyle name="Normal 4 7 2 2 2 7" xfId="54967" xr:uid="{00000000-0005-0000-0000-00007FB20000}"/>
    <cellStyle name="Normal 4 7 2 2 2 8" xfId="54968" xr:uid="{00000000-0005-0000-0000-000080B20000}"/>
    <cellStyle name="Normal 4 7 2 2 3" xfId="54969" xr:uid="{00000000-0005-0000-0000-000081B20000}"/>
    <cellStyle name="Normal 4 7 2 2 3 2" xfId="54970" xr:uid="{00000000-0005-0000-0000-000082B20000}"/>
    <cellStyle name="Normal 4 7 2 2 3 2 2" xfId="59885" xr:uid="{00000000-0005-0000-0000-000083B20000}"/>
    <cellStyle name="Normal 4 7 2 2 3 2 3" xfId="59886" xr:uid="{00000000-0005-0000-0000-000084B20000}"/>
    <cellStyle name="Normal 4 7 2 2 3 3" xfId="54971" xr:uid="{00000000-0005-0000-0000-000085B20000}"/>
    <cellStyle name="Normal 4 7 2 2 3 3 2" xfId="59887" xr:uid="{00000000-0005-0000-0000-000086B20000}"/>
    <cellStyle name="Normal 4 7 2 2 3 4" xfId="54972" xr:uid="{00000000-0005-0000-0000-000087B20000}"/>
    <cellStyle name="Normal 4 7 2 2 4" xfId="54973" xr:uid="{00000000-0005-0000-0000-000088B20000}"/>
    <cellStyle name="Normal 4 7 2 2 4 2" xfId="54974" xr:uid="{00000000-0005-0000-0000-000089B20000}"/>
    <cellStyle name="Normal 4 7 2 2 4 3" xfId="54975" xr:uid="{00000000-0005-0000-0000-00008AB20000}"/>
    <cellStyle name="Normal 4 7 2 2 5" xfId="54976" xr:uid="{00000000-0005-0000-0000-00008BB20000}"/>
    <cellStyle name="Normal 4 7 2 2 5 2" xfId="54977" xr:uid="{00000000-0005-0000-0000-00008CB20000}"/>
    <cellStyle name="Normal 4 7 2 2 5 3" xfId="54978" xr:uid="{00000000-0005-0000-0000-00008DB20000}"/>
    <cellStyle name="Normal 4 7 2 2 6" xfId="54979" xr:uid="{00000000-0005-0000-0000-00008EB20000}"/>
    <cellStyle name="Normal 4 7 2 2 7" xfId="54980" xr:uid="{00000000-0005-0000-0000-00008FB20000}"/>
    <cellStyle name="Normal 4 7 2 2 8" xfId="54981" xr:uid="{00000000-0005-0000-0000-000090B20000}"/>
    <cellStyle name="Normal 4 7 2 2 9" xfId="54982" xr:uid="{00000000-0005-0000-0000-000091B20000}"/>
    <cellStyle name="Normal 4 7 2 3" xfId="4484" xr:uid="{00000000-0005-0000-0000-000092B20000}"/>
    <cellStyle name="Normal 4 7 2 3 2" xfId="54983" xr:uid="{00000000-0005-0000-0000-000093B20000}"/>
    <cellStyle name="Normal 4 7 2 3 2 2" xfId="54984" xr:uid="{00000000-0005-0000-0000-000094B20000}"/>
    <cellStyle name="Normal 4 7 2 3 2 3" xfId="54985" xr:uid="{00000000-0005-0000-0000-000095B20000}"/>
    <cellStyle name="Normal 4 7 2 3 3" xfId="54986" xr:uid="{00000000-0005-0000-0000-000096B20000}"/>
    <cellStyle name="Normal 4 7 2 3 3 2" xfId="54987" xr:uid="{00000000-0005-0000-0000-000097B20000}"/>
    <cellStyle name="Normal 4 7 2 3 3 3" xfId="54988" xr:uid="{00000000-0005-0000-0000-000098B20000}"/>
    <cellStyle name="Normal 4 7 2 3 4" xfId="54989" xr:uid="{00000000-0005-0000-0000-000099B20000}"/>
    <cellStyle name="Normal 4 7 2 3 5" xfId="54990" xr:uid="{00000000-0005-0000-0000-00009AB20000}"/>
    <cellStyle name="Normal 4 7 2 3 6" xfId="54991" xr:uid="{00000000-0005-0000-0000-00009BB20000}"/>
    <cellStyle name="Normal 4 7 2 3 7" xfId="54992" xr:uid="{00000000-0005-0000-0000-00009CB20000}"/>
    <cellStyle name="Normal 4 7 2 3 8" xfId="54993" xr:uid="{00000000-0005-0000-0000-00009DB20000}"/>
    <cellStyle name="Normal 4 7 2 4" xfId="54994" xr:uid="{00000000-0005-0000-0000-00009EB20000}"/>
    <cellStyle name="Normal 4 7 2 4 2" xfId="54995" xr:uid="{00000000-0005-0000-0000-00009FB20000}"/>
    <cellStyle name="Normal 4 7 2 4 2 2" xfId="59888" xr:uid="{00000000-0005-0000-0000-0000A0B20000}"/>
    <cellStyle name="Normal 4 7 2 4 2 3" xfId="59889" xr:uid="{00000000-0005-0000-0000-0000A1B20000}"/>
    <cellStyle name="Normal 4 7 2 4 3" xfId="54996" xr:uid="{00000000-0005-0000-0000-0000A2B20000}"/>
    <cellStyle name="Normal 4 7 2 4 3 2" xfId="59890" xr:uid="{00000000-0005-0000-0000-0000A3B20000}"/>
    <cellStyle name="Normal 4 7 2 4 4" xfId="54997" xr:uid="{00000000-0005-0000-0000-0000A4B20000}"/>
    <cellStyle name="Normal 4 7 2 5" xfId="54998" xr:uid="{00000000-0005-0000-0000-0000A5B20000}"/>
    <cellStyle name="Normal 4 7 2 5 2" xfId="54999" xr:uid="{00000000-0005-0000-0000-0000A6B20000}"/>
    <cellStyle name="Normal 4 7 2 5 3" xfId="55000" xr:uid="{00000000-0005-0000-0000-0000A7B20000}"/>
    <cellStyle name="Normal 4 7 2 6" xfId="55001" xr:uid="{00000000-0005-0000-0000-0000A8B20000}"/>
    <cellStyle name="Normal 4 7 2 6 2" xfId="55002" xr:uid="{00000000-0005-0000-0000-0000A9B20000}"/>
    <cellStyle name="Normal 4 7 2 6 3" xfId="55003" xr:uid="{00000000-0005-0000-0000-0000AAB20000}"/>
    <cellStyle name="Normal 4 7 2 7" xfId="55004" xr:uid="{00000000-0005-0000-0000-0000ABB20000}"/>
    <cellStyle name="Normal 4 7 2 8" xfId="55005" xr:uid="{00000000-0005-0000-0000-0000ACB20000}"/>
    <cellStyle name="Normal 4 7 2 9" xfId="55006" xr:uid="{00000000-0005-0000-0000-0000ADB20000}"/>
    <cellStyle name="Normal 4 7 3" xfId="3468" xr:uid="{00000000-0005-0000-0000-0000AEB20000}"/>
    <cellStyle name="Normal 4 7 3 10" xfId="55007" xr:uid="{00000000-0005-0000-0000-0000AFB20000}"/>
    <cellStyle name="Normal 4 7 3 2" xfId="4486" xr:uid="{00000000-0005-0000-0000-0000B0B20000}"/>
    <cellStyle name="Normal 4 7 3 2 2" xfId="55008" xr:uid="{00000000-0005-0000-0000-0000B1B20000}"/>
    <cellStyle name="Normal 4 7 3 2 2 2" xfId="55009" xr:uid="{00000000-0005-0000-0000-0000B2B20000}"/>
    <cellStyle name="Normal 4 7 3 2 2 3" xfId="55010" xr:uid="{00000000-0005-0000-0000-0000B3B20000}"/>
    <cellStyle name="Normal 4 7 3 2 2 4" xfId="59891" xr:uid="{00000000-0005-0000-0000-0000B4B20000}"/>
    <cellStyle name="Normal 4 7 3 2 3" xfId="55011" xr:uid="{00000000-0005-0000-0000-0000B5B20000}"/>
    <cellStyle name="Normal 4 7 3 2 3 2" xfId="55012" xr:uid="{00000000-0005-0000-0000-0000B6B20000}"/>
    <cellStyle name="Normal 4 7 3 2 3 3" xfId="55013" xr:uid="{00000000-0005-0000-0000-0000B7B20000}"/>
    <cellStyle name="Normal 4 7 3 2 4" xfId="55014" xr:uid="{00000000-0005-0000-0000-0000B8B20000}"/>
    <cellStyle name="Normal 4 7 3 2 5" xfId="55015" xr:uid="{00000000-0005-0000-0000-0000B9B20000}"/>
    <cellStyle name="Normal 4 7 3 2 6" xfId="55016" xr:uid="{00000000-0005-0000-0000-0000BAB20000}"/>
    <cellStyle name="Normal 4 7 3 2 7" xfId="55017" xr:uid="{00000000-0005-0000-0000-0000BBB20000}"/>
    <cellStyle name="Normal 4 7 3 2 8" xfId="55018" xr:uid="{00000000-0005-0000-0000-0000BCB20000}"/>
    <cellStyle name="Normal 4 7 3 3" xfId="55019" xr:uid="{00000000-0005-0000-0000-0000BDB20000}"/>
    <cellStyle name="Normal 4 7 3 3 2" xfId="55020" xr:uid="{00000000-0005-0000-0000-0000BEB20000}"/>
    <cellStyle name="Normal 4 7 3 3 2 2" xfId="59892" xr:uid="{00000000-0005-0000-0000-0000BFB20000}"/>
    <cellStyle name="Normal 4 7 3 3 2 3" xfId="59893" xr:uid="{00000000-0005-0000-0000-0000C0B20000}"/>
    <cellStyle name="Normal 4 7 3 3 3" xfId="55021" xr:uid="{00000000-0005-0000-0000-0000C1B20000}"/>
    <cellStyle name="Normal 4 7 3 3 4" xfId="55022" xr:uid="{00000000-0005-0000-0000-0000C2B20000}"/>
    <cellStyle name="Normal 4 7 3 3 5" xfId="59894" xr:uid="{00000000-0005-0000-0000-0000C3B20000}"/>
    <cellStyle name="Normal 4 7 3 3 6" xfId="59895" xr:uid="{00000000-0005-0000-0000-0000C4B20000}"/>
    <cellStyle name="Normal 4 7 3 4" xfId="55023" xr:uid="{00000000-0005-0000-0000-0000C5B20000}"/>
    <cellStyle name="Normal 4 7 3 4 2" xfId="55024" xr:uid="{00000000-0005-0000-0000-0000C6B20000}"/>
    <cellStyle name="Normal 4 7 3 4 3" xfId="55025" xr:uid="{00000000-0005-0000-0000-0000C7B20000}"/>
    <cellStyle name="Normal 4 7 3 5" xfId="55026" xr:uid="{00000000-0005-0000-0000-0000C8B20000}"/>
    <cellStyle name="Normal 4 7 3 5 2" xfId="55027" xr:uid="{00000000-0005-0000-0000-0000C9B20000}"/>
    <cellStyle name="Normal 4 7 3 5 3" xfId="55028" xr:uid="{00000000-0005-0000-0000-0000CAB20000}"/>
    <cellStyle name="Normal 4 7 3 6" xfId="55029" xr:uid="{00000000-0005-0000-0000-0000CBB20000}"/>
    <cellStyle name="Normal 4 7 3 7" xfId="55030" xr:uid="{00000000-0005-0000-0000-0000CCB20000}"/>
    <cellStyle name="Normal 4 7 3 8" xfId="55031" xr:uid="{00000000-0005-0000-0000-0000CDB20000}"/>
    <cellStyle name="Normal 4 7 3 9" xfId="55032" xr:uid="{00000000-0005-0000-0000-0000CEB20000}"/>
    <cellStyle name="Normal 4 7 4" xfId="4483" xr:uid="{00000000-0005-0000-0000-0000CFB20000}"/>
    <cellStyle name="Normal 4 7 4 2" xfId="55033" xr:uid="{00000000-0005-0000-0000-0000D0B20000}"/>
    <cellStyle name="Normal 4 7 4 2 2" xfId="55034" xr:uid="{00000000-0005-0000-0000-0000D1B20000}"/>
    <cellStyle name="Normal 4 7 4 2 3" xfId="55035" xr:uid="{00000000-0005-0000-0000-0000D2B20000}"/>
    <cellStyle name="Normal 4 7 4 2 4" xfId="59896" xr:uid="{00000000-0005-0000-0000-0000D3B20000}"/>
    <cellStyle name="Normal 4 7 4 3" xfId="55036" xr:uid="{00000000-0005-0000-0000-0000D4B20000}"/>
    <cellStyle name="Normal 4 7 4 3 2" xfId="55037" xr:uid="{00000000-0005-0000-0000-0000D5B20000}"/>
    <cellStyle name="Normal 4 7 4 3 3" xfId="55038" xr:uid="{00000000-0005-0000-0000-0000D6B20000}"/>
    <cellStyle name="Normal 4 7 4 4" xfId="55039" xr:uid="{00000000-0005-0000-0000-0000D7B20000}"/>
    <cellStyle name="Normal 4 7 4 5" xfId="55040" xr:uid="{00000000-0005-0000-0000-0000D8B20000}"/>
    <cellStyle name="Normal 4 7 4 6" xfId="55041" xr:uid="{00000000-0005-0000-0000-0000D9B20000}"/>
    <cellStyle name="Normal 4 7 4 7" xfId="55042" xr:uid="{00000000-0005-0000-0000-0000DAB20000}"/>
    <cellStyle name="Normal 4 7 4 8" xfId="55043" xr:uid="{00000000-0005-0000-0000-0000DBB20000}"/>
    <cellStyle name="Normal 4 7 5" xfId="55044" xr:uid="{00000000-0005-0000-0000-0000DCB20000}"/>
    <cellStyle name="Normal 4 7 5 2" xfId="55045" xr:uid="{00000000-0005-0000-0000-0000DDB20000}"/>
    <cellStyle name="Normal 4 7 5 2 2" xfId="59897" xr:uid="{00000000-0005-0000-0000-0000DEB20000}"/>
    <cellStyle name="Normal 4 7 5 2 3" xfId="59898" xr:uid="{00000000-0005-0000-0000-0000DFB20000}"/>
    <cellStyle name="Normal 4 7 5 3" xfId="55046" xr:uid="{00000000-0005-0000-0000-0000E0B20000}"/>
    <cellStyle name="Normal 4 7 5 4" xfId="55047" xr:uid="{00000000-0005-0000-0000-0000E1B20000}"/>
    <cellStyle name="Normal 4 7 5 5" xfId="59899" xr:uid="{00000000-0005-0000-0000-0000E2B20000}"/>
    <cellStyle name="Normal 4 7 5 6" xfId="59900" xr:uid="{00000000-0005-0000-0000-0000E3B20000}"/>
    <cellStyle name="Normal 4 7 6" xfId="55048" xr:uid="{00000000-0005-0000-0000-0000E4B20000}"/>
    <cellStyle name="Normal 4 7 6 2" xfId="55049" xr:uid="{00000000-0005-0000-0000-0000E5B20000}"/>
    <cellStyle name="Normal 4 7 6 3" xfId="55050" xr:uid="{00000000-0005-0000-0000-0000E6B20000}"/>
    <cellStyle name="Normal 4 7 7" xfId="55051" xr:uid="{00000000-0005-0000-0000-0000E7B20000}"/>
    <cellStyle name="Normal 4 7 7 2" xfId="55052" xr:uid="{00000000-0005-0000-0000-0000E8B20000}"/>
    <cellStyle name="Normal 4 7 7 3" xfId="55053" xr:uid="{00000000-0005-0000-0000-0000E9B20000}"/>
    <cellStyle name="Normal 4 7 8" xfId="55054" xr:uid="{00000000-0005-0000-0000-0000EAB20000}"/>
    <cellStyle name="Normal 4 7 8 2" xfId="55055" xr:uid="{00000000-0005-0000-0000-0000EBB20000}"/>
    <cellStyle name="Normal 4 7 8 3" xfId="55056" xr:uid="{00000000-0005-0000-0000-0000ECB20000}"/>
    <cellStyle name="Normal 4 7 9" xfId="55057" xr:uid="{00000000-0005-0000-0000-0000EDB20000}"/>
    <cellStyle name="Normal 4 8" xfId="3469" xr:uid="{00000000-0005-0000-0000-0000EEB20000}"/>
    <cellStyle name="Normal 4 8 10" xfId="55058" xr:uid="{00000000-0005-0000-0000-0000EFB20000}"/>
    <cellStyle name="Normal 4 8 11" xfId="55059" xr:uid="{00000000-0005-0000-0000-0000F0B20000}"/>
    <cellStyle name="Normal 4 8 12" xfId="55060" xr:uid="{00000000-0005-0000-0000-0000F1B20000}"/>
    <cellStyle name="Normal 4 8 2" xfId="3470" xr:uid="{00000000-0005-0000-0000-0000F2B20000}"/>
    <cellStyle name="Normal 4 8 2 10" xfId="55061" xr:uid="{00000000-0005-0000-0000-0000F3B20000}"/>
    <cellStyle name="Normal 4 8 2 2" xfId="4488" xr:uid="{00000000-0005-0000-0000-0000F4B20000}"/>
    <cellStyle name="Normal 4 8 2 2 2" xfId="55062" xr:uid="{00000000-0005-0000-0000-0000F5B20000}"/>
    <cellStyle name="Normal 4 8 2 2 2 2" xfId="55063" xr:uid="{00000000-0005-0000-0000-0000F6B20000}"/>
    <cellStyle name="Normal 4 8 2 2 2 3" xfId="55064" xr:uid="{00000000-0005-0000-0000-0000F7B20000}"/>
    <cellStyle name="Normal 4 8 2 2 3" xfId="55065" xr:uid="{00000000-0005-0000-0000-0000F8B20000}"/>
    <cellStyle name="Normal 4 8 2 2 3 2" xfId="55066" xr:uid="{00000000-0005-0000-0000-0000F9B20000}"/>
    <cellStyle name="Normal 4 8 2 2 3 3" xfId="55067" xr:uid="{00000000-0005-0000-0000-0000FAB20000}"/>
    <cellStyle name="Normal 4 8 2 2 4" xfId="55068" xr:uid="{00000000-0005-0000-0000-0000FBB20000}"/>
    <cellStyle name="Normal 4 8 2 2 5" xfId="55069" xr:uid="{00000000-0005-0000-0000-0000FCB20000}"/>
    <cellStyle name="Normal 4 8 2 2 6" xfId="55070" xr:uid="{00000000-0005-0000-0000-0000FDB20000}"/>
    <cellStyle name="Normal 4 8 2 2 7" xfId="55071" xr:uid="{00000000-0005-0000-0000-0000FEB20000}"/>
    <cellStyle name="Normal 4 8 2 2 8" xfId="55072" xr:uid="{00000000-0005-0000-0000-0000FFB20000}"/>
    <cellStyle name="Normal 4 8 2 3" xfId="55073" xr:uid="{00000000-0005-0000-0000-000000B30000}"/>
    <cellStyle name="Normal 4 8 2 3 2" xfId="55074" xr:uid="{00000000-0005-0000-0000-000001B30000}"/>
    <cellStyle name="Normal 4 8 2 3 2 2" xfId="59901" xr:uid="{00000000-0005-0000-0000-000002B30000}"/>
    <cellStyle name="Normal 4 8 2 3 2 3" xfId="59902" xr:uid="{00000000-0005-0000-0000-000003B30000}"/>
    <cellStyle name="Normal 4 8 2 3 3" xfId="55075" xr:uid="{00000000-0005-0000-0000-000004B30000}"/>
    <cellStyle name="Normal 4 8 2 3 3 2" xfId="59903" xr:uid="{00000000-0005-0000-0000-000005B30000}"/>
    <cellStyle name="Normal 4 8 2 3 4" xfId="55076" xr:uid="{00000000-0005-0000-0000-000006B30000}"/>
    <cellStyle name="Normal 4 8 2 4" xfId="55077" xr:uid="{00000000-0005-0000-0000-000007B30000}"/>
    <cellStyle name="Normal 4 8 2 4 2" xfId="55078" xr:uid="{00000000-0005-0000-0000-000008B30000}"/>
    <cellStyle name="Normal 4 8 2 4 3" xfId="55079" xr:uid="{00000000-0005-0000-0000-000009B30000}"/>
    <cellStyle name="Normal 4 8 2 5" xfId="55080" xr:uid="{00000000-0005-0000-0000-00000AB30000}"/>
    <cellStyle name="Normal 4 8 2 5 2" xfId="55081" xr:uid="{00000000-0005-0000-0000-00000BB30000}"/>
    <cellStyle name="Normal 4 8 2 5 3" xfId="55082" xr:uid="{00000000-0005-0000-0000-00000CB30000}"/>
    <cellStyle name="Normal 4 8 2 6" xfId="55083" xr:uid="{00000000-0005-0000-0000-00000DB30000}"/>
    <cellStyle name="Normal 4 8 2 7" xfId="55084" xr:uid="{00000000-0005-0000-0000-00000EB30000}"/>
    <cellStyle name="Normal 4 8 2 8" xfId="55085" xr:uid="{00000000-0005-0000-0000-00000FB30000}"/>
    <cellStyle name="Normal 4 8 2 9" xfId="55086" xr:uid="{00000000-0005-0000-0000-000010B30000}"/>
    <cellStyle name="Normal 4 8 3" xfId="4487" xr:uid="{00000000-0005-0000-0000-000011B30000}"/>
    <cellStyle name="Normal 4 8 3 2" xfId="55087" xr:uid="{00000000-0005-0000-0000-000012B30000}"/>
    <cellStyle name="Normal 4 8 3 2 2" xfId="55088" xr:uid="{00000000-0005-0000-0000-000013B30000}"/>
    <cellStyle name="Normal 4 8 3 2 3" xfId="55089" xr:uid="{00000000-0005-0000-0000-000014B30000}"/>
    <cellStyle name="Normal 4 8 3 2 4" xfId="59904" xr:uid="{00000000-0005-0000-0000-000015B30000}"/>
    <cellStyle name="Normal 4 8 3 3" xfId="55090" xr:uid="{00000000-0005-0000-0000-000016B30000}"/>
    <cellStyle name="Normal 4 8 3 3 2" xfId="55091" xr:uid="{00000000-0005-0000-0000-000017B30000}"/>
    <cellStyle name="Normal 4 8 3 3 3" xfId="55092" xr:uid="{00000000-0005-0000-0000-000018B30000}"/>
    <cellStyle name="Normal 4 8 3 4" xfId="55093" xr:uid="{00000000-0005-0000-0000-000019B30000}"/>
    <cellStyle name="Normal 4 8 3 5" xfId="55094" xr:uid="{00000000-0005-0000-0000-00001AB30000}"/>
    <cellStyle name="Normal 4 8 3 6" xfId="55095" xr:uid="{00000000-0005-0000-0000-00001BB30000}"/>
    <cellStyle name="Normal 4 8 3 7" xfId="55096" xr:uid="{00000000-0005-0000-0000-00001CB30000}"/>
    <cellStyle name="Normal 4 8 3 8" xfId="55097" xr:uid="{00000000-0005-0000-0000-00001DB30000}"/>
    <cellStyle name="Normal 4 8 4" xfId="55098" xr:uid="{00000000-0005-0000-0000-00001EB30000}"/>
    <cellStyle name="Normal 4 8 4 2" xfId="55099" xr:uid="{00000000-0005-0000-0000-00001FB30000}"/>
    <cellStyle name="Normal 4 8 4 2 2" xfId="59905" xr:uid="{00000000-0005-0000-0000-000020B30000}"/>
    <cellStyle name="Normal 4 8 4 2 3" xfId="59906" xr:uid="{00000000-0005-0000-0000-000021B30000}"/>
    <cellStyle name="Normal 4 8 4 3" xfId="55100" xr:uid="{00000000-0005-0000-0000-000022B30000}"/>
    <cellStyle name="Normal 4 8 4 3 2" xfId="59907" xr:uid="{00000000-0005-0000-0000-000023B30000}"/>
    <cellStyle name="Normal 4 8 4 4" xfId="55101" xr:uid="{00000000-0005-0000-0000-000024B30000}"/>
    <cellStyle name="Normal 4 8 5" xfId="55102" xr:uid="{00000000-0005-0000-0000-000025B30000}"/>
    <cellStyle name="Normal 4 8 5 2" xfId="55103" xr:uid="{00000000-0005-0000-0000-000026B30000}"/>
    <cellStyle name="Normal 4 8 5 3" xfId="55104" xr:uid="{00000000-0005-0000-0000-000027B30000}"/>
    <cellStyle name="Normal 4 8 6" xfId="55105" xr:uid="{00000000-0005-0000-0000-000028B30000}"/>
    <cellStyle name="Normal 4 8 6 2" xfId="55106" xr:uid="{00000000-0005-0000-0000-000029B30000}"/>
    <cellStyle name="Normal 4 8 6 3" xfId="55107" xr:uid="{00000000-0005-0000-0000-00002AB30000}"/>
    <cellStyle name="Normal 4 8 7" xfId="55108" xr:uid="{00000000-0005-0000-0000-00002BB30000}"/>
    <cellStyle name="Normal 4 8 7 2" xfId="55109" xr:uid="{00000000-0005-0000-0000-00002CB30000}"/>
    <cellStyle name="Normal 4 8 7 3" xfId="55110" xr:uid="{00000000-0005-0000-0000-00002DB30000}"/>
    <cellStyle name="Normal 4 8 8" xfId="55111" xr:uid="{00000000-0005-0000-0000-00002EB30000}"/>
    <cellStyle name="Normal 4 8 9" xfId="55112" xr:uid="{00000000-0005-0000-0000-00002FB30000}"/>
    <cellStyle name="Normal 4 8_Dec monthly report" xfId="4775" xr:uid="{00000000-0005-0000-0000-000030B30000}"/>
    <cellStyle name="Normal 4 9" xfId="3471" xr:uid="{00000000-0005-0000-0000-000031B30000}"/>
    <cellStyle name="Normal 4 9 10" xfId="55113" xr:uid="{00000000-0005-0000-0000-000032B30000}"/>
    <cellStyle name="Normal 4 9 11" xfId="55114" xr:uid="{00000000-0005-0000-0000-000033B30000}"/>
    <cellStyle name="Normal 4 9 12" xfId="55115" xr:uid="{00000000-0005-0000-0000-000034B30000}"/>
    <cellStyle name="Normal 4 9 2" xfId="4489" xr:uid="{00000000-0005-0000-0000-000035B30000}"/>
    <cellStyle name="Normal 4 9 2 2" xfId="55116" xr:uid="{00000000-0005-0000-0000-000036B30000}"/>
    <cellStyle name="Normal 4 9 2 2 2" xfId="55117" xr:uid="{00000000-0005-0000-0000-000037B30000}"/>
    <cellStyle name="Normal 4 9 2 2 3" xfId="55118" xr:uid="{00000000-0005-0000-0000-000038B30000}"/>
    <cellStyle name="Normal 4 9 2 2 4" xfId="59908" xr:uid="{00000000-0005-0000-0000-000039B30000}"/>
    <cellStyle name="Normal 4 9 2 3" xfId="55119" xr:uid="{00000000-0005-0000-0000-00003AB30000}"/>
    <cellStyle name="Normal 4 9 2 3 2" xfId="55120" xr:uid="{00000000-0005-0000-0000-00003BB30000}"/>
    <cellStyle name="Normal 4 9 2 3 3" xfId="55121" xr:uid="{00000000-0005-0000-0000-00003CB30000}"/>
    <cellStyle name="Normal 4 9 2 4" xfId="55122" xr:uid="{00000000-0005-0000-0000-00003DB30000}"/>
    <cellStyle name="Normal 4 9 2 5" xfId="55123" xr:uid="{00000000-0005-0000-0000-00003EB30000}"/>
    <cellStyle name="Normal 4 9 2 6" xfId="55124" xr:uid="{00000000-0005-0000-0000-00003FB30000}"/>
    <cellStyle name="Normal 4 9 2 7" xfId="55125" xr:uid="{00000000-0005-0000-0000-000040B30000}"/>
    <cellStyle name="Normal 4 9 2 8" xfId="55126" xr:uid="{00000000-0005-0000-0000-000041B30000}"/>
    <cellStyle name="Normal 4 9 3" xfId="55127" xr:uid="{00000000-0005-0000-0000-000042B30000}"/>
    <cellStyle name="Normal 4 9 3 2" xfId="55128" xr:uid="{00000000-0005-0000-0000-000043B30000}"/>
    <cellStyle name="Normal 4 9 3 2 2" xfId="59909" xr:uid="{00000000-0005-0000-0000-000044B30000}"/>
    <cellStyle name="Normal 4 9 3 2 3" xfId="59910" xr:uid="{00000000-0005-0000-0000-000045B30000}"/>
    <cellStyle name="Normal 4 9 3 3" xfId="55129" xr:uid="{00000000-0005-0000-0000-000046B30000}"/>
    <cellStyle name="Normal 4 9 3 4" xfId="55130" xr:uid="{00000000-0005-0000-0000-000047B30000}"/>
    <cellStyle name="Normal 4 9 3 5" xfId="59911" xr:uid="{00000000-0005-0000-0000-000048B30000}"/>
    <cellStyle name="Normal 4 9 3 6" xfId="59912" xr:uid="{00000000-0005-0000-0000-000049B30000}"/>
    <cellStyle name="Normal 4 9 4" xfId="55131" xr:uid="{00000000-0005-0000-0000-00004AB30000}"/>
    <cellStyle name="Normal 4 9 4 2" xfId="55132" xr:uid="{00000000-0005-0000-0000-00004BB30000}"/>
    <cellStyle name="Normal 4 9 4 3" xfId="55133" xr:uid="{00000000-0005-0000-0000-00004CB30000}"/>
    <cellStyle name="Normal 4 9 5" xfId="55134" xr:uid="{00000000-0005-0000-0000-00004DB30000}"/>
    <cellStyle name="Normal 4 9 5 2" xfId="55135" xr:uid="{00000000-0005-0000-0000-00004EB30000}"/>
    <cellStyle name="Normal 4 9 5 3" xfId="55136" xr:uid="{00000000-0005-0000-0000-00004FB30000}"/>
    <cellStyle name="Normal 4 9 6" xfId="55137" xr:uid="{00000000-0005-0000-0000-000050B30000}"/>
    <cellStyle name="Normal 4 9 6 2" xfId="55138" xr:uid="{00000000-0005-0000-0000-000051B30000}"/>
    <cellStyle name="Normal 4 9 6 3" xfId="55139" xr:uid="{00000000-0005-0000-0000-000052B30000}"/>
    <cellStyle name="Normal 4 9 7" xfId="55140" xr:uid="{00000000-0005-0000-0000-000053B30000}"/>
    <cellStyle name="Normal 4 9 7 2" xfId="55141" xr:uid="{00000000-0005-0000-0000-000054B30000}"/>
    <cellStyle name="Normal 4 9 7 3" xfId="55142" xr:uid="{00000000-0005-0000-0000-000055B30000}"/>
    <cellStyle name="Normal 4 9 8" xfId="55143" xr:uid="{00000000-0005-0000-0000-000056B30000}"/>
    <cellStyle name="Normal 4 9 9" xfId="55144" xr:uid="{00000000-0005-0000-0000-000057B30000}"/>
    <cellStyle name="Normal 4_2011 Planning Templates_Incentive 3-14-2011 (2)" xfId="3472" xr:uid="{00000000-0005-0000-0000-000058B30000}"/>
    <cellStyle name="Normal 40" xfId="3473" xr:uid="{00000000-0005-0000-0000-000059B30000}"/>
    <cellStyle name="Normal 40 10" xfId="37240" xr:uid="{00000000-0005-0000-0000-00005AB30000}"/>
    <cellStyle name="Normal 40 11" xfId="37241" xr:uid="{00000000-0005-0000-0000-00005BB30000}"/>
    <cellStyle name="Normal 40 12" xfId="37242" xr:uid="{00000000-0005-0000-0000-00005CB30000}"/>
    <cellStyle name="Normal 40 2" xfId="37243" xr:uid="{00000000-0005-0000-0000-00005DB30000}"/>
    <cellStyle name="Normal 40 2 2" xfId="37244" xr:uid="{00000000-0005-0000-0000-00005EB30000}"/>
    <cellStyle name="Normal 40 2 2 2" xfId="37245" xr:uid="{00000000-0005-0000-0000-00005FB30000}"/>
    <cellStyle name="Normal 40 2 2 3" xfId="37246" xr:uid="{00000000-0005-0000-0000-000060B30000}"/>
    <cellStyle name="Normal 40 2 3" xfId="37247" xr:uid="{00000000-0005-0000-0000-000061B30000}"/>
    <cellStyle name="Normal 40 2 3 2" xfId="37248" xr:uid="{00000000-0005-0000-0000-000062B30000}"/>
    <cellStyle name="Normal 40 2 3 3" xfId="37249" xr:uid="{00000000-0005-0000-0000-000063B30000}"/>
    <cellStyle name="Normal 40 2 4" xfId="37250" xr:uid="{00000000-0005-0000-0000-000064B30000}"/>
    <cellStyle name="Normal 40 2 4 2" xfId="37251" xr:uid="{00000000-0005-0000-0000-000065B30000}"/>
    <cellStyle name="Normal 40 2 4 3" xfId="37252" xr:uid="{00000000-0005-0000-0000-000066B30000}"/>
    <cellStyle name="Normal 40 2 5" xfId="37253" xr:uid="{00000000-0005-0000-0000-000067B30000}"/>
    <cellStyle name="Normal 40 2 5 2" xfId="37254" xr:uid="{00000000-0005-0000-0000-000068B30000}"/>
    <cellStyle name="Normal 40 2 6" xfId="37255" xr:uid="{00000000-0005-0000-0000-000069B30000}"/>
    <cellStyle name="Normal 40 2 7" xfId="37256" xr:uid="{00000000-0005-0000-0000-00006AB30000}"/>
    <cellStyle name="Normal 40 2 8" xfId="37257" xr:uid="{00000000-0005-0000-0000-00006BB30000}"/>
    <cellStyle name="Normal 40 2 9" xfId="37258" xr:uid="{00000000-0005-0000-0000-00006CB30000}"/>
    <cellStyle name="Normal 40 3" xfId="37259" xr:uid="{00000000-0005-0000-0000-00006DB30000}"/>
    <cellStyle name="Normal 40 3 2" xfId="37260" xr:uid="{00000000-0005-0000-0000-00006EB30000}"/>
    <cellStyle name="Normal 40 3 2 2" xfId="37261" xr:uid="{00000000-0005-0000-0000-00006FB30000}"/>
    <cellStyle name="Normal 40 3 2 3" xfId="37262" xr:uid="{00000000-0005-0000-0000-000070B30000}"/>
    <cellStyle name="Normal 40 3 3" xfId="37263" xr:uid="{00000000-0005-0000-0000-000071B30000}"/>
    <cellStyle name="Normal 40 3 3 2" xfId="37264" xr:uid="{00000000-0005-0000-0000-000072B30000}"/>
    <cellStyle name="Normal 40 3 3 3" xfId="37265" xr:uid="{00000000-0005-0000-0000-000073B30000}"/>
    <cellStyle name="Normal 40 3 4" xfId="37266" xr:uid="{00000000-0005-0000-0000-000074B30000}"/>
    <cellStyle name="Normal 40 3 5" xfId="37267" xr:uid="{00000000-0005-0000-0000-000075B30000}"/>
    <cellStyle name="Normal 40 3 6" xfId="37268" xr:uid="{00000000-0005-0000-0000-000076B30000}"/>
    <cellStyle name="Normal 40 3 7" xfId="37269" xr:uid="{00000000-0005-0000-0000-000077B30000}"/>
    <cellStyle name="Normal 40 3 8" xfId="37270" xr:uid="{00000000-0005-0000-0000-000078B30000}"/>
    <cellStyle name="Normal 40 4" xfId="37271" xr:uid="{00000000-0005-0000-0000-000079B30000}"/>
    <cellStyle name="Normal 40 4 2" xfId="37272" xr:uid="{00000000-0005-0000-0000-00007AB30000}"/>
    <cellStyle name="Normal 40 4 2 2" xfId="37273" xr:uid="{00000000-0005-0000-0000-00007BB30000}"/>
    <cellStyle name="Normal 40 4 3" xfId="37274" xr:uid="{00000000-0005-0000-0000-00007CB30000}"/>
    <cellStyle name="Normal 40 4 3 2" xfId="37275" xr:uid="{00000000-0005-0000-0000-00007DB30000}"/>
    <cellStyle name="Normal 40 4 4" xfId="37276" xr:uid="{00000000-0005-0000-0000-00007EB30000}"/>
    <cellStyle name="Normal 40 4 5" xfId="37277" xr:uid="{00000000-0005-0000-0000-00007FB30000}"/>
    <cellStyle name="Normal 40 4 6" xfId="37278" xr:uid="{00000000-0005-0000-0000-000080B30000}"/>
    <cellStyle name="Normal 40 4 7" xfId="37279" xr:uid="{00000000-0005-0000-0000-000081B30000}"/>
    <cellStyle name="Normal 40 4 8" xfId="37280" xr:uid="{00000000-0005-0000-0000-000082B30000}"/>
    <cellStyle name="Normal 40 5" xfId="37281" xr:uid="{00000000-0005-0000-0000-000083B30000}"/>
    <cellStyle name="Normal 40 5 2" xfId="37282" xr:uid="{00000000-0005-0000-0000-000084B30000}"/>
    <cellStyle name="Normal 40 6" xfId="37283" xr:uid="{00000000-0005-0000-0000-000085B30000}"/>
    <cellStyle name="Normal 40 6 2" xfId="37284" xr:uid="{00000000-0005-0000-0000-000086B30000}"/>
    <cellStyle name="Normal 40 6 2 2" xfId="37285" xr:uid="{00000000-0005-0000-0000-000087B30000}"/>
    <cellStyle name="Normal 40 6 3" xfId="37286" xr:uid="{00000000-0005-0000-0000-000088B30000}"/>
    <cellStyle name="Normal 40 6 3 2" xfId="37287" xr:uid="{00000000-0005-0000-0000-000089B30000}"/>
    <cellStyle name="Normal 40 6 4" xfId="37288" xr:uid="{00000000-0005-0000-0000-00008AB30000}"/>
    <cellStyle name="Normal 40 6 5" xfId="37289" xr:uid="{00000000-0005-0000-0000-00008BB30000}"/>
    <cellStyle name="Normal 40 7" xfId="37290" xr:uid="{00000000-0005-0000-0000-00008CB30000}"/>
    <cellStyle name="Normal 40 8" xfId="37291" xr:uid="{00000000-0005-0000-0000-00008DB30000}"/>
    <cellStyle name="Normal 40 8 2" xfId="37292" xr:uid="{00000000-0005-0000-0000-00008EB30000}"/>
    <cellStyle name="Normal 40 9" xfId="37293" xr:uid="{00000000-0005-0000-0000-00008FB30000}"/>
    <cellStyle name="Normal 41" xfId="3474" xr:uid="{00000000-0005-0000-0000-000090B30000}"/>
    <cellStyle name="Normal 41 10" xfId="37294" xr:uid="{00000000-0005-0000-0000-000091B30000}"/>
    <cellStyle name="Normal 41 11" xfId="37295" xr:uid="{00000000-0005-0000-0000-000092B30000}"/>
    <cellStyle name="Normal 41 12" xfId="37296" xr:uid="{00000000-0005-0000-0000-000093B30000}"/>
    <cellStyle name="Normal 41 2" xfId="3475" xr:uid="{00000000-0005-0000-0000-000094B30000}"/>
    <cellStyle name="Normal 41 2 2" xfId="37297" xr:uid="{00000000-0005-0000-0000-000095B30000}"/>
    <cellStyle name="Normal 41 2 2 2" xfId="37298" xr:uid="{00000000-0005-0000-0000-000096B30000}"/>
    <cellStyle name="Normal 41 2 2 3" xfId="55145" xr:uid="{00000000-0005-0000-0000-000097B30000}"/>
    <cellStyle name="Normal 41 2 3" xfId="37299" xr:uid="{00000000-0005-0000-0000-000098B30000}"/>
    <cellStyle name="Normal 41 2 3 2" xfId="37300" xr:uid="{00000000-0005-0000-0000-000099B30000}"/>
    <cellStyle name="Normal 41 2 3 3" xfId="37301" xr:uid="{00000000-0005-0000-0000-00009AB30000}"/>
    <cellStyle name="Normal 41 2 4" xfId="37302" xr:uid="{00000000-0005-0000-0000-00009BB30000}"/>
    <cellStyle name="Normal 41 2 4 2" xfId="37303" xr:uid="{00000000-0005-0000-0000-00009CB30000}"/>
    <cellStyle name="Normal 41 2 4 3" xfId="37304" xr:uid="{00000000-0005-0000-0000-00009DB30000}"/>
    <cellStyle name="Normal 41 2 5" xfId="37305" xr:uid="{00000000-0005-0000-0000-00009EB30000}"/>
    <cellStyle name="Normal 41 2 6" xfId="37306" xr:uid="{00000000-0005-0000-0000-00009FB30000}"/>
    <cellStyle name="Normal 41 2 7" xfId="37307" xr:uid="{00000000-0005-0000-0000-0000A0B30000}"/>
    <cellStyle name="Normal 41 2 8" xfId="37308" xr:uid="{00000000-0005-0000-0000-0000A1B30000}"/>
    <cellStyle name="Normal 41 2 9" xfId="37309" xr:uid="{00000000-0005-0000-0000-0000A2B30000}"/>
    <cellStyle name="Normal 41 3" xfId="37310" xr:uid="{00000000-0005-0000-0000-0000A3B30000}"/>
    <cellStyle name="Normal 41 3 2" xfId="37311" xr:uid="{00000000-0005-0000-0000-0000A4B30000}"/>
    <cellStyle name="Normal 41 3 2 2" xfId="37312" xr:uid="{00000000-0005-0000-0000-0000A5B30000}"/>
    <cellStyle name="Normal 41 3 2 3" xfId="37313" xr:uid="{00000000-0005-0000-0000-0000A6B30000}"/>
    <cellStyle name="Normal 41 3 3" xfId="37314" xr:uid="{00000000-0005-0000-0000-0000A7B30000}"/>
    <cellStyle name="Normal 41 3 3 2" xfId="37315" xr:uid="{00000000-0005-0000-0000-0000A8B30000}"/>
    <cellStyle name="Normal 41 3 4" xfId="37316" xr:uid="{00000000-0005-0000-0000-0000A9B30000}"/>
    <cellStyle name="Normal 41 3 5" xfId="37317" xr:uid="{00000000-0005-0000-0000-0000AAB30000}"/>
    <cellStyle name="Normal 41 3 6" xfId="37318" xr:uid="{00000000-0005-0000-0000-0000ABB30000}"/>
    <cellStyle name="Normal 41 3 7" xfId="37319" xr:uid="{00000000-0005-0000-0000-0000ACB30000}"/>
    <cellStyle name="Normal 41 3 8" xfId="37320" xr:uid="{00000000-0005-0000-0000-0000ADB30000}"/>
    <cellStyle name="Normal 41 4" xfId="37321" xr:uid="{00000000-0005-0000-0000-0000AEB30000}"/>
    <cellStyle name="Normal 41 4 2" xfId="37322" xr:uid="{00000000-0005-0000-0000-0000AFB30000}"/>
    <cellStyle name="Normal 41 4 2 2" xfId="37323" xr:uid="{00000000-0005-0000-0000-0000B0B30000}"/>
    <cellStyle name="Normal 41 4 3" xfId="37324" xr:uid="{00000000-0005-0000-0000-0000B1B30000}"/>
    <cellStyle name="Normal 41 4 3 2" xfId="37325" xr:uid="{00000000-0005-0000-0000-0000B2B30000}"/>
    <cellStyle name="Normal 41 4 4" xfId="37326" xr:uid="{00000000-0005-0000-0000-0000B3B30000}"/>
    <cellStyle name="Normal 41 4 5" xfId="37327" xr:uid="{00000000-0005-0000-0000-0000B4B30000}"/>
    <cellStyle name="Normal 41 4 6" xfId="37328" xr:uid="{00000000-0005-0000-0000-0000B5B30000}"/>
    <cellStyle name="Normal 41 4 7" xfId="37329" xr:uid="{00000000-0005-0000-0000-0000B6B30000}"/>
    <cellStyle name="Normal 41 4 8" xfId="37330" xr:uid="{00000000-0005-0000-0000-0000B7B30000}"/>
    <cellStyle name="Normal 41 5" xfId="37331" xr:uid="{00000000-0005-0000-0000-0000B8B30000}"/>
    <cellStyle name="Normal 41 6" xfId="37332" xr:uid="{00000000-0005-0000-0000-0000B9B30000}"/>
    <cellStyle name="Normal 41 6 2" xfId="37333" xr:uid="{00000000-0005-0000-0000-0000BAB30000}"/>
    <cellStyle name="Normal 41 6 2 2" xfId="37334" xr:uid="{00000000-0005-0000-0000-0000BBB30000}"/>
    <cellStyle name="Normal 41 6 3" xfId="37335" xr:uid="{00000000-0005-0000-0000-0000BCB30000}"/>
    <cellStyle name="Normal 41 6 3 2" xfId="37336" xr:uid="{00000000-0005-0000-0000-0000BDB30000}"/>
    <cellStyle name="Normal 41 6 4" xfId="37337" xr:uid="{00000000-0005-0000-0000-0000BEB30000}"/>
    <cellStyle name="Normal 41 7" xfId="37338" xr:uid="{00000000-0005-0000-0000-0000BFB30000}"/>
    <cellStyle name="Normal 41 8" xfId="37339" xr:uid="{00000000-0005-0000-0000-0000C0B30000}"/>
    <cellStyle name="Normal 41 8 2" xfId="37340" xr:uid="{00000000-0005-0000-0000-0000C1B30000}"/>
    <cellStyle name="Normal 41 9" xfId="37341" xr:uid="{00000000-0005-0000-0000-0000C2B30000}"/>
    <cellStyle name="Normal 41_2015 Annual Rpt" xfId="5011" xr:uid="{00000000-0005-0000-0000-0000C3B30000}"/>
    <cellStyle name="Normal 42" xfId="3476" xr:uid="{00000000-0005-0000-0000-0000C4B30000}"/>
    <cellStyle name="Normal 42 10" xfId="37342" xr:uid="{00000000-0005-0000-0000-0000C5B30000}"/>
    <cellStyle name="Normal 42 11" xfId="37343" xr:uid="{00000000-0005-0000-0000-0000C6B30000}"/>
    <cellStyle name="Normal 42 12" xfId="37344" xr:uid="{00000000-0005-0000-0000-0000C7B30000}"/>
    <cellStyle name="Normal 42 2" xfId="3477" xr:uid="{00000000-0005-0000-0000-0000C8B30000}"/>
    <cellStyle name="Normal 42 2 2" xfId="37345" xr:uid="{00000000-0005-0000-0000-0000C9B30000}"/>
    <cellStyle name="Normal 42 2 2 2" xfId="37346" xr:uid="{00000000-0005-0000-0000-0000CAB30000}"/>
    <cellStyle name="Normal 42 2 2 3" xfId="55146" xr:uid="{00000000-0005-0000-0000-0000CBB30000}"/>
    <cellStyle name="Normal 42 2 3" xfId="37347" xr:uid="{00000000-0005-0000-0000-0000CCB30000}"/>
    <cellStyle name="Normal 42 2 3 2" xfId="37348" xr:uid="{00000000-0005-0000-0000-0000CDB30000}"/>
    <cellStyle name="Normal 42 2 3 3" xfId="37349" xr:uid="{00000000-0005-0000-0000-0000CEB30000}"/>
    <cellStyle name="Normal 42 2 4" xfId="37350" xr:uid="{00000000-0005-0000-0000-0000CFB30000}"/>
    <cellStyle name="Normal 42 2 4 2" xfId="37351" xr:uid="{00000000-0005-0000-0000-0000D0B30000}"/>
    <cellStyle name="Normal 42 2 4 3" xfId="37352" xr:uid="{00000000-0005-0000-0000-0000D1B30000}"/>
    <cellStyle name="Normal 42 2 5" xfId="37353" xr:uid="{00000000-0005-0000-0000-0000D2B30000}"/>
    <cellStyle name="Normal 42 2 6" xfId="37354" xr:uid="{00000000-0005-0000-0000-0000D3B30000}"/>
    <cellStyle name="Normal 42 2 7" xfId="37355" xr:uid="{00000000-0005-0000-0000-0000D4B30000}"/>
    <cellStyle name="Normal 42 2 8" xfId="37356" xr:uid="{00000000-0005-0000-0000-0000D5B30000}"/>
    <cellStyle name="Normal 42 2 9" xfId="37357" xr:uid="{00000000-0005-0000-0000-0000D6B30000}"/>
    <cellStyle name="Normal 42 3" xfId="37358" xr:uid="{00000000-0005-0000-0000-0000D7B30000}"/>
    <cellStyle name="Normal 42 3 2" xfId="37359" xr:uid="{00000000-0005-0000-0000-0000D8B30000}"/>
    <cellStyle name="Normal 42 3 2 2" xfId="37360" xr:uid="{00000000-0005-0000-0000-0000D9B30000}"/>
    <cellStyle name="Normal 42 3 3" xfId="37361" xr:uid="{00000000-0005-0000-0000-0000DAB30000}"/>
    <cellStyle name="Normal 42 3 3 2" xfId="37362" xr:uid="{00000000-0005-0000-0000-0000DBB30000}"/>
    <cellStyle name="Normal 42 3 4" xfId="37363" xr:uid="{00000000-0005-0000-0000-0000DCB30000}"/>
    <cellStyle name="Normal 42 3 5" xfId="37364" xr:uid="{00000000-0005-0000-0000-0000DDB30000}"/>
    <cellStyle name="Normal 42 3 6" xfId="37365" xr:uid="{00000000-0005-0000-0000-0000DEB30000}"/>
    <cellStyle name="Normal 42 3 7" xfId="37366" xr:uid="{00000000-0005-0000-0000-0000DFB30000}"/>
    <cellStyle name="Normal 42 3 8" xfId="37367" xr:uid="{00000000-0005-0000-0000-0000E0B30000}"/>
    <cellStyle name="Normal 42 4" xfId="37368" xr:uid="{00000000-0005-0000-0000-0000E1B30000}"/>
    <cellStyle name="Normal 42 4 2" xfId="37369" xr:uid="{00000000-0005-0000-0000-0000E2B30000}"/>
    <cellStyle name="Normal 42 4 2 2" xfId="37370" xr:uid="{00000000-0005-0000-0000-0000E3B30000}"/>
    <cellStyle name="Normal 42 4 3" xfId="37371" xr:uid="{00000000-0005-0000-0000-0000E4B30000}"/>
    <cellStyle name="Normal 42 4 3 2" xfId="37372" xr:uid="{00000000-0005-0000-0000-0000E5B30000}"/>
    <cellStyle name="Normal 42 4 4" xfId="37373" xr:uid="{00000000-0005-0000-0000-0000E6B30000}"/>
    <cellStyle name="Normal 42 4 5" xfId="37374" xr:uid="{00000000-0005-0000-0000-0000E7B30000}"/>
    <cellStyle name="Normal 42 4 6" xfId="37375" xr:uid="{00000000-0005-0000-0000-0000E8B30000}"/>
    <cellStyle name="Normal 42 4 7" xfId="37376" xr:uid="{00000000-0005-0000-0000-0000E9B30000}"/>
    <cellStyle name="Normal 42 4 8" xfId="37377" xr:uid="{00000000-0005-0000-0000-0000EAB30000}"/>
    <cellStyle name="Normal 42 5" xfId="37378" xr:uid="{00000000-0005-0000-0000-0000EBB30000}"/>
    <cellStyle name="Normal 42 6" xfId="37379" xr:uid="{00000000-0005-0000-0000-0000ECB30000}"/>
    <cellStyle name="Normal 42 6 2" xfId="37380" xr:uid="{00000000-0005-0000-0000-0000EDB30000}"/>
    <cellStyle name="Normal 42 6 2 2" xfId="37381" xr:uid="{00000000-0005-0000-0000-0000EEB30000}"/>
    <cellStyle name="Normal 42 6 3" xfId="37382" xr:uid="{00000000-0005-0000-0000-0000EFB30000}"/>
    <cellStyle name="Normal 42 6 3 2" xfId="37383" xr:uid="{00000000-0005-0000-0000-0000F0B30000}"/>
    <cellStyle name="Normal 42 6 4" xfId="37384" xr:uid="{00000000-0005-0000-0000-0000F1B30000}"/>
    <cellStyle name="Normal 42 7" xfId="37385" xr:uid="{00000000-0005-0000-0000-0000F2B30000}"/>
    <cellStyle name="Normal 42 8" xfId="37386" xr:uid="{00000000-0005-0000-0000-0000F3B30000}"/>
    <cellStyle name="Normal 42 8 2" xfId="37387" xr:uid="{00000000-0005-0000-0000-0000F4B30000}"/>
    <cellStyle name="Normal 42 9" xfId="37388" xr:uid="{00000000-0005-0000-0000-0000F5B30000}"/>
    <cellStyle name="Normal 42_2015 Annual Rpt" xfId="5012" xr:uid="{00000000-0005-0000-0000-0000F6B30000}"/>
    <cellStyle name="Normal 43" xfId="3478" xr:uid="{00000000-0005-0000-0000-0000F7B30000}"/>
    <cellStyle name="Normal 43 10" xfId="37389" xr:uid="{00000000-0005-0000-0000-0000F8B30000}"/>
    <cellStyle name="Normal 43 11" xfId="37390" xr:uid="{00000000-0005-0000-0000-0000F9B30000}"/>
    <cellStyle name="Normal 43 12" xfId="37391" xr:uid="{00000000-0005-0000-0000-0000FAB30000}"/>
    <cellStyle name="Normal 43 2" xfId="37392" xr:uid="{00000000-0005-0000-0000-0000FBB30000}"/>
    <cellStyle name="Normal 43 2 2" xfId="37393" xr:uid="{00000000-0005-0000-0000-0000FCB30000}"/>
    <cellStyle name="Normal 43 2 2 2" xfId="37394" xr:uid="{00000000-0005-0000-0000-0000FDB30000}"/>
    <cellStyle name="Normal 43 2 2 3" xfId="55147" xr:uid="{00000000-0005-0000-0000-0000FEB30000}"/>
    <cellStyle name="Normal 43 2 3" xfId="37395" xr:uid="{00000000-0005-0000-0000-0000FFB30000}"/>
    <cellStyle name="Normal 43 2 3 2" xfId="37396" xr:uid="{00000000-0005-0000-0000-000000B40000}"/>
    <cellStyle name="Normal 43 2 3 3" xfId="37397" xr:uid="{00000000-0005-0000-0000-000001B40000}"/>
    <cellStyle name="Normal 43 2 4" xfId="37398" xr:uid="{00000000-0005-0000-0000-000002B40000}"/>
    <cellStyle name="Normal 43 2 4 2" xfId="37399" xr:uid="{00000000-0005-0000-0000-000003B40000}"/>
    <cellStyle name="Normal 43 2 4 3" xfId="37400" xr:uid="{00000000-0005-0000-0000-000004B40000}"/>
    <cellStyle name="Normal 43 2 5" xfId="37401" xr:uid="{00000000-0005-0000-0000-000005B40000}"/>
    <cellStyle name="Normal 43 2 6" xfId="37402" xr:uid="{00000000-0005-0000-0000-000006B40000}"/>
    <cellStyle name="Normal 43 2 7" xfId="37403" xr:uid="{00000000-0005-0000-0000-000007B40000}"/>
    <cellStyle name="Normal 43 2 8" xfId="37404" xr:uid="{00000000-0005-0000-0000-000008B40000}"/>
    <cellStyle name="Normal 43 2 9" xfId="37405" xr:uid="{00000000-0005-0000-0000-000009B40000}"/>
    <cellStyle name="Normal 43 3" xfId="37406" xr:uid="{00000000-0005-0000-0000-00000AB40000}"/>
    <cellStyle name="Normal 43 3 2" xfId="37407" xr:uid="{00000000-0005-0000-0000-00000BB40000}"/>
    <cellStyle name="Normal 43 3 2 2" xfId="37408" xr:uid="{00000000-0005-0000-0000-00000CB40000}"/>
    <cellStyle name="Normal 43 3 2 3" xfId="37409" xr:uid="{00000000-0005-0000-0000-00000DB40000}"/>
    <cellStyle name="Normal 43 3 3" xfId="37410" xr:uid="{00000000-0005-0000-0000-00000EB40000}"/>
    <cellStyle name="Normal 43 3 3 2" xfId="37411" xr:uid="{00000000-0005-0000-0000-00000FB40000}"/>
    <cellStyle name="Normal 43 3 4" xfId="37412" xr:uid="{00000000-0005-0000-0000-000010B40000}"/>
    <cellStyle name="Normal 43 3 5" xfId="37413" xr:uid="{00000000-0005-0000-0000-000011B40000}"/>
    <cellStyle name="Normal 43 3 6" xfId="37414" xr:uid="{00000000-0005-0000-0000-000012B40000}"/>
    <cellStyle name="Normal 43 3 7" xfId="37415" xr:uid="{00000000-0005-0000-0000-000013B40000}"/>
    <cellStyle name="Normal 43 3 8" xfId="37416" xr:uid="{00000000-0005-0000-0000-000014B40000}"/>
    <cellStyle name="Normal 43 4" xfId="37417" xr:uid="{00000000-0005-0000-0000-000015B40000}"/>
    <cellStyle name="Normal 43 4 2" xfId="37418" xr:uid="{00000000-0005-0000-0000-000016B40000}"/>
    <cellStyle name="Normal 43 4 2 2" xfId="37419" xr:uid="{00000000-0005-0000-0000-000017B40000}"/>
    <cellStyle name="Normal 43 4 3" xfId="37420" xr:uid="{00000000-0005-0000-0000-000018B40000}"/>
    <cellStyle name="Normal 43 4 3 2" xfId="37421" xr:uid="{00000000-0005-0000-0000-000019B40000}"/>
    <cellStyle name="Normal 43 4 4" xfId="37422" xr:uid="{00000000-0005-0000-0000-00001AB40000}"/>
    <cellStyle name="Normal 43 4 5" xfId="37423" xr:uid="{00000000-0005-0000-0000-00001BB40000}"/>
    <cellStyle name="Normal 43 4 6" xfId="37424" xr:uid="{00000000-0005-0000-0000-00001CB40000}"/>
    <cellStyle name="Normal 43 4 7" xfId="37425" xr:uid="{00000000-0005-0000-0000-00001DB40000}"/>
    <cellStyle name="Normal 43 4 8" xfId="37426" xr:uid="{00000000-0005-0000-0000-00001EB40000}"/>
    <cellStyle name="Normal 43 5" xfId="37427" xr:uid="{00000000-0005-0000-0000-00001FB40000}"/>
    <cellStyle name="Normal 43 6" xfId="37428" xr:uid="{00000000-0005-0000-0000-000020B40000}"/>
    <cellStyle name="Normal 43 6 2" xfId="37429" xr:uid="{00000000-0005-0000-0000-000021B40000}"/>
    <cellStyle name="Normal 43 6 2 2" xfId="37430" xr:uid="{00000000-0005-0000-0000-000022B40000}"/>
    <cellStyle name="Normal 43 6 3" xfId="37431" xr:uid="{00000000-0005-0000-0000-000023B40000}"/>
    <cellStyle name="Normal 43 6 3 2" xfId="37432" xr:uid="{00000000-0005-0000-0000-000024B40000}"/>
    <cellStyle name="Normal 43 6 4" xfId="37433" xr:uid="{00000000-0005-0000-0000-000025B40000}"/>
    <cellStyle name="Normal 43 7" xfId="37434" xr:uid="{00000000-0005-0000-0000-000026B40000}"/>
    <cellStyle name="Normal 43 8" xfId="37435" xr:uid="{00000000-0005-0000-0000-000027B40000}"/>
    <cellStyle name="Normal 43 8 2" xfId="37436" xr:uid="{00000000-0005-0000-0000-000028B40000}"/>
    <cellStyle name="Normal 43 9" xfId="37437" xr:uid="{00000000-0005-0000-0000-000029B40000}"/>
    <cellStyle name="Normal 44" xfId="3479" xr:uid="{00000000-0005-0000-0000-00002AB40000}"/>
    <cellStyle name="Normal 44 10" xfId="37438" xr:uid="{00000000-0005-0000-0000-00002BB40000}"/>
    <cellStyle name="Normal 44 11" xfId="37439" xr:uid="{00000000-0005-0000-0000-00002CB40000}"/>
    <cellStyle name="Normal 44 2" xfId="37440" xr:uid="{00000000-0005-0000-0000-00002DB40000}"/>
    <cellStyle name="Normal 44 2 2" xfId="37441" xr:uid="{00000000-0005-0000-0000-00002EB40000}"/>
    <cellStyle name="Normal 44 2 2 2" xfId="37442" xr:uid="{00000000-0005-0000-0000-00002FB40000}"/>
    <cellStyle name="Normal 44 2 2 3" xfId="55148" xr:uid="{00000000-0005-0000-0000-000030B40000}"/>
    <cellStyle name="Normal 44 2 3" xfId="37443" xr:uid="{00000000-0005-0000-0000-000031B40000}"/>
    <cellStyle name="Normal 44 2 3 2" xfId="37444" xr:uid="{00000000-0005-0000-0000-000032B40000}"/>
    <cellStyle name="Normal 44 2 3 3" xfId="37445" xr:uid="{00000000-0005-0000-0000-000033B40000}"/>
    <cellStyle name="Normal 44 2 4" xfId="37446" xr:uid="{00000000-0005-0000-0000-000034B40000}"/>
    <cellStyle name="Normal 44 2 4 2" xfId="37447" xr:uid="{00000000-0005-0000-0000-000035B40000}"/>
    <cellStyle name="Normal 44 2 4 3" xfId="37448" xr:uid="{00000000-0005-0000-0000-000036B40000}"/>
    <cellStyle name="Normal 44 2 5" xfId="37449" xr:uid="{00000000-0005-0000-0000-000037B40000}"/>
    <cellStyle name="Normal 44 2 6" xfId="37450" xr:uid="{00000000-0005-0000-0000-000038B40000}"/>
    <cellStyle name="Normal 44 2 7" xfId="37451" xr:uid="{00000000-0005-0000-0000-000039B40000}"/>
    <cellStyle name="Normal 44 2 8" xfId="37452" xr:uid="{00000000-0005-0000-0000-00003AB40000}"/>
    <cellStyle name="Normal 44 2 9" xfId="37453" xr:uid="{00000000-0005-0000-0000-00003BB40000}"/>
    <cellStyle name="Normal 44 3" xfId="37454" xr:uid="{00000000-0005-0000-0000-00003CB40000}"/>
    <cellStyle name="Normal 44 3 2" xfId="37455" xr:uid="{00000000-0005-0000-0000-00003DB40000}"/>
    <cellStyle name="Normal 44 3 2 2" xfId="37456" xr:uid="{00000000-0005-0000-0000-00003EB40000}"/>
    <cellStyle name="Normal 44 3 2 3" xfId="37457" xr:uid="{00000000-0005-0000-0000-00003FB40000}"/>
    <cellStyle name="Normal 44 3 3" xfId="37458" xr:uid="{00000000-0005-0000-0000-000040B40000}"/>
    <cellStyle name="Normal 44 3 3 2" xfId="37459" xr:uid="{00000000-0005-0000-0000-000041B40000}"/>
    <cellStyle name="Normal 44 3 4" xfId="37460" xr:uid="{00000000-0005-0000-0000-000042B40000}"/>
    <cellStyle name="Normal 44 3 5" xfId="37461" xr:uid="{00000000-0005-0000-0000-000043B40000}"/>
    <cellStyle name="Normal 44 3 6" xfId="37462" xr:uid="{00000000-0005-0000-0000-000044B40000}"/>
    <cellStyle name="Normal 44 3 7" xfId="37463" xr:uid="{00000000-0005-0000-0000-000045B40000}"/>
    <cellStyle name="Normal 44 3 8" xfId="37464" xr:uid="{00000000-0005-0000-0000-000046B40000}"/>
    <cellStyle name="Normal 44 4" xfId="37465" xr:uid="{00000000-0005-0000-0000-000047B40000}"/>
    <cellStyle name="Normal 44 4 2" xfId="37466" xr:uid="{00000000-0005-0000-0000-000048B40000}"/>
    <cellStyle name="Normal 44 4 2 2" xfId="37467" xr:uid="{00000000-0005-0000-0000-000049B40000}"/>
    <cellStyle name="Normal 44 4 3" xfId="37468" xr:uid="{00000000-0005-0000-0000-00004AB40000}"/>
    <cellStyle name="Normal 44 4 3 2" xfId="37469" xr:uid="{00000000-0005-0000-0000-00004BB40000}"/>
    <cellStyle name="Normal 44 4 4" xfId="37470" xr:uid="{00000000-0005-0000-0000-00004CB40000}"/>
    <cellStyle name="Normal 44 4 5" xfId="37471" xr:uid="{00000000-0005-0000-0000-00004DB40000}"/>
    <cellStyle name="Normal 44 4 6" xfId="37472" xr:uid="{00000000-0005-0000-0000-00004EB40000}"/>
    <cellStyle name="Normal 44 4 7" xfId="37473" xr:uid="{00000000-0005-0000-0000-00004FB40000}"/>
    <cellStyle name="Normal 44 4 8" xfId="37474" xr:uid="{00000000-0005-0000-0000-000050B40000}"/>
    <cellStyle name="Normal 44 5" xfId="37475" xr:uid="{00000000-0005-0000-0000-000051B40000}"/>
    <cellStyle name="Normal 44 6" xfId="37476" xr:uid="{00000000-0005-0000-0000-000052B40000}"/>
    <cellStyle name="Normal 44 6 2" xfId="37477" xr:uid="{00000000-0005-0000-0000-000053B40000}"/>
    <cellStyle name="Normal 44 6 2 2" xfId="37478" xr:uid="{00000000-0005-0000-0000-000054B40000}"/>
    <cellStyle name="Normal 44 6 3" xfId="37479" xr:uid="{00000000-0005-0000-0000-000055B40000}"/>
    <cellStyle name="Normal 44 6 3 2" xfId="37480" xr:uid="{00000000-0005-0000-0000-000056B40000}"/>
    <cellStyle name="Normal 44 6 4" xfId="37481" xr:uid="{00000000-0005-0000-0000-000057B40000}"/>
    <cellStyle name="Normal 44 7" xfId="37482" xr:uid="{00000000-0005-0000-0000-000058B40000}"/>
    <cellStyle name="Normal 44 8" xfId="37483" xr:uid="{00000000-0005-0000-0000-000059B40000}"/>
    <cellStyle name="Normal 44 8 2" xfId="37484" xr:uid="{00000000-0005-0000-0000-00005AB40000}"/>
    <cellStyle name="Normal 44 9" xfId="37485" xr:uid="{00000000-0005-0000-0000-00005BB40000}"/>
    <cellStyle name="Normal 45" xfId="3480" xr:uid="{00000000-0005-0000-0000-00005CB40000}"/>
    <cellStyle name="Normal 45 10" xfId="37486" xr:uid="{00000000-0005-0000-0000-00005DB40000}"/>
    <cellStyle name="Normal 45 11" xfId="37487" xr:uid="{00000000-0005-0000-0000-00005EB40000}"/>
    <cellStyle name="Normal 45 12" xfId="37488" xr:uid="{00000000-0005-0000-0000-00005FB40000}"/>
    <cellStyle name="Normal 45 2" xfId="37489" xr:uid="{00000000-0005-0000-0000-000060B40000}"/>
    <cellStyle name="Normal 45 2 2" xfId="37490" xr:uid="{00000000-0005-0000-0000-000061B40000}"/>
    <cellStyle name="Normal 45 2 2 2" xfId="37491" xr:uid="{00000000-0005-0000-0000-000062B40000}"/>
    <cellStyle name="Normal 45 2 2 3" xfId="37492" xr:uid="{00000000-0005-0000-0000-000063B40000}"/>
    <cellStyle name="Normal 45 2 3" xfId="37493" xr:uid="{00000000-0005-0000-0000-000064B40000}"/>
    <cellStyle name="Normal 45 2 3 2" xfId="37494" xr:uid="{00000000-0005-0000-0000-000065B40000}"/>
    <cellStyle name="Normal 45 2 3 2 2" xfId="37495" xr:uid="{00000000-0005-0000-0000-000066B40000}"/>
    <cellStyle name="Normal 45 2 3 3" xfId="37496" xr:uid="{00000000-0005-0000-0000-000067B40000}"/>
    <cellStyle name="Normal 45 2 4" xfId="37497" xr:uid="{00000000-0005-0000-0000-000068B40000}"/>
    <cellStyle name="Normal 45 2 4 2" xfId="37498" xr:uid="{00000000-0005-0000-0000-000069B40000}"/>
    <cellStyle name="Normal 45 2 4 3" xfId="37499" xr:uid="{00000000-0005-0000-0000-00006AB40000}"/>
    <cellStyle name="Normal 45 2 5" xfId="37500" xr:uid="{00000000-0005-0000-0000-00006BB40000}"/>
    <cellStyle name="Normal 45 2 6" xfId="37501" xr:uid="{00000000-0005-0000-0000-00006CB40000}"/>
    <cellStyle name="Normal 45 2 7" xfId="37502" xr:uid="{00000000-0005-0000-0000-00006DB40000}"/>
    <cellStyle name="Normal 45 2 8" xfId="37503" xr:uid="{00000000-0005-0000-0000-00006EB40000}"/>
    <cellStyle name="Normal 45 2 9" xfId="37504" xr:uid="{00000000-0005-0000-0000-00006FB40000}"/>
    <cellStyle name="Normal 45 3" xfId="37505" xr:uid="{00000000-0005-0000-0000-000070B40000}"/>
    <cellStyle name="Normal 45 3 2" xfId="37506" xr:uid="{00000000-0005-0000-0000-000071B40000}"/>
    <cellStyle name="Normal 45 3 2 2" xfId="37507" xr:uid="{00000000-0005-0000-0000-000072B40000}"/>
    <cellStyle name="Normal 45 3 2 3" xfId="37508" xr:uid="{00000000-0005-0000-0000-000073B40000}"/>
    <cellStyle name="Normal 45 3 3" xfId="37509" xr:uid="{00000000-0005-0000-0000-000074B40000}"/>
    <cellStyle name="Normal 45 3 3 2" xfId="37510" xr:uid="{00000000-0005-0000-0000-000075B40000}"/>
    <cellStyle name="Normal 45 3 4" xfId="37511" xr:uid="{00000000-0005-0000-0000-000076B40000}"/>
    <cellStyle name="Normal 45 3 5" xfId="37512" xr:uid="{00000000-0005-0000-0000-000077B40000}"/>
    <cellStyle name="Normal 45 3 6" xfId="37513" xr:uid="{00000000-0005-0000-0000-000078B40000}"/>
    <cellStyle name="Normal 45 3 7" xfId="37514" xr:uid="{00000000-0005-0000-0000-000079B40000}"/>
    <cellStyle name="Normal 45 3 8" xfId="37515" xr:uid="{00000000-0005-0000-0000-00007AB40000}"/>
    <cellStyle name="Normal 45 4" xfId="37516" xr:uid="{00000000-0005-0000-0000-00007BB40000}"/>
    <cellStyle name="Normal 45 4 2" xfId="37517" xr:uid="{00000000-0005-0000-0000-00007CB40000}"/>
    <cellStyle name="Normal 45 4 2 2" xfId="37518" xr:uid="{00000000-0005-0000-0000-00007DB40000}"/>
    <cellStyle name="Normal 45 4 2 3" xfId="37519" xr:uid="{00000000-0005-0000-0000-00007EB40000}"/>
    <cellStyle name="Normal 45 4 3" xfId="37520" xr:uid="{00000000-0005-0000-0000-00007FB40000}"/>
    <cellStyle name="Normal 45 4 3 2" xfId="37521" xr:uid="{00000000-0005-0000-0000-000080B40000}"/>
    <cellStyle name="Normal 45 4 4" xfId="37522" xr:uid="{00000000-0005-0000-0000-000081B40000}"/>
    <cellStyle name="Normal 45 4 5" xfId="37523" xr:uid="{00000000-0005-0000-0000-000082B40000}"/>
    <cellStyle name="Normal 45 4 6" xfId="37524" xr:uid="{00000000-0005-0000-0000-000083B40000}"/>
    <cellStyle name="Normal 45 4 7" xfId="37525" xr:uid="{00000000-0005-0000-0000-000084B40000}"/>
    <cellStyle name="Normal 45 4 8" xfId="37526" xr:uid="{00000000-0005-0000-0000-000085B40000}"/>
    <cellStyle name="Normal 45 5" xfId="37527" xr:uid="{00000000-0005-0000-0000-000086B40000}"/>
    <cellStyle name="Normal 45 6" xfId="37528" xr:uid="{00000000-0005-0000-0000-000087B40000}"/>
    <cellStyle name="Normal 45 6 2" xfId="37529" xr:uid="{00000000-0005-0000-0000-000088B40000}"/>
    <cellStyle name="Normal 45 6 2 2" xfId="37530" xr:uid="{00000000-0005-0000-0000-000089B40000}"/>
    <cellStyle name="Normal 45 6 3" xfId="37531" xr:uid="{00000000-0005-0000-0000-00008AB40000}"/>
    <cellStyle name="Normal 45 6 3 2" xfId="37532" xr:uid="{00000000-0005-0000-0000-00008BB40000}"/>
    <cellStyle name="Normal 45 6 4" xfId="37533" xr:uid="{00000000-0005-0000-0000-00008CB40000}"/>
    <cellStyle name="Normal 45 7" xfId="37534" xr:uid="{00000000-0005-0000-0000-00008DB40000}"/>
    <cellStyle name="Normal 45 8" xfId="37535" xr:uid="{00000000-0005-0000-0000-00008EB40000}"/>
    <cellStyle name="Normal 45 8 2" xfId="37536" xr:uid="{00000000-0005-0000-0000-00008FB40000}"/>
    <cellStyle name="Normal 45 9" xfId="37537" xr:uid="{00000000-0005-0000-0000-000090B40000}"/>
    <cellStyle name="Normal 46" xfId="3481" xr:uid="{00000000-0005-0000-0000-000091B40000}"/>
    <cellStyle name="Normal 46 10" xfId="37538" xr:uid="{00000000-0005-0000-0000-000092B40000}"/>
    <cellStyle name="Normal 46 11" xfId="37539" xr:uid="{00000000-0005-0000-0000-000093B40000}"/>
    <cellStyle name="Normal 46 12" xfId="37540" xr:uid="{00000000-0005-0000-0000-000094B40000}"/>
    <cellStyle name="Normal 46 13" xfId="37541" xr:uid="{00000000-0005-0000-0000-000095B40000}"/>
    <cellStyle name="Normal 46 2" xfId="4490" xr:uid="{00000000-0005-0000-0000-000096B40000}"/>
    <cellStyle name="Normal 46 2 2" xfId="37542" xr:uid="{00000000-0005-0000-0000-000097B40000}"/>
    <cellStyle name="Normal 46 2 2 2" xfId="37543" xr:uid="{00000000-0005-0000-0000-000098B40000}"/>
    <cellStyle name="Normal 46 2 2 3" xfId="55149" xr:uid="{00000000-0005-0000-0000-000099B40000}"/>
    <cellStyle name="Normal 46 2 3" xfId="37544" xr:uid="{00000000-0005-0000-0000-00009AB40000}"/>
    <cellStyle name="Normal 46 2 3 2" xfId="37545" xr:uid="{00000000-0005-0000-0000-00009BB40000}"/>
    <cellStyle name="Normal 46 2 3 3" xfId="37546" xr:uid="{00000000-0005-0000-0000-00009CB40000}"/>
    <cellStyle name="Normal 46 2 4" xfId="37547" xr:uid="{00000000-0005-0000-0000-00009DB40000}"/>
    <cellStyle name="Normal 46 2 4 2" xfId="37548" xr:uid="{00000000-0005-0000-0000-00009EB40000}"/>
    <cellStyle name="Normal 46 2 4 3" xfId="37549" xr:uid="{00000000-0005-0000-0000-00009FB40000}"/>
    <cellStyle name="Normal 46 2 5" xfId="37550" xr:uid="{00000000-0005-0000-0000-0000A0B40000}"/>
    <cellStyle name="Normal 46 2 6" xfId="37551" xr:uid="{00000000-0005-0000-0000-0000A1B40000}"/>
    <cellStyle name="Normal 46 2 7" xfId="37552" xr:uid="{00000000-0005-0000-0000-0000A2B40000}"/>
    <cellStyle name="Normal 46 2 8" xfId="37553" xr:uid="{00000000-0005-0000-0000-0000A3B40000}"/>
    <cellStyle name="Normal 46 2 9" xfId="37554" xr:uid="{00000000-0005-0000-0000-0000A4B40000}"/>
    <cellStyle name="Normal 46 3" xfId="37555" xr:uid="{00000000-0005-0000-0000-0000A5B40000}"/>
    <cellStyle name="Normal 46 3 2" xfId="37556" xr:uid="{00000000-0005-0000-0000-0000A6B40000}"/>
    <cellStyle name="Normal 46 3 2 2" xfId="37557" xr:uid="{00000000-0005-0000-0000-0000A7B40000}"/>
    <cellStyle name="Normal 46 3 2 3" xfId="37558" xr:uid="{00000000-0005-0000-0000-0000A8B40000}"/>
    <cellStyle name="Normal 46 3 3" xfId="37559" xr:uid="{00000000-0005-0000-0000-0000A9B40000}"/>
    <cellStyle name="Normal 46 3 3 2" xfId="37560" xr:uid="{00000000-0005-0000-0000-0000AAB40000}"/>
    <cellStyle name="Normal 46 3 4" xfId="37561" xr:uid="{00000000-0005-0000-0000-0000ABB40000}"/>
    <cellStyle name="Normal 46 3 5" xfId="37562" xr:uid="{00000000-0005-0000-0000-0000ACB40000}"/>
    <cellStyle name="Normal 46 3 6" xfId="37563" xr:uid="{00000000-0005-0000-0000-0000ADB40000}"/>
    <cellStyle name="Normal 46 3 7" xfId="37564" xr:uid="{00000000-0005-0000-0000-0000AEB40000}"/>
    <cellStyle name="Normal 46 3 8" xfId="37565" xr:uid="{00000000-0005-0000-0000-0000AFB40000}"/>
    <cellStyle name="Normal 46 4" xfId="37566" xr:uid="{00000000-0005-0000-0000-0000B0B40000}"/>
    <cellStyle name="Normal 46 4 2" xfId="37567" xr:uid="{00000000-0005-0000-0000-0000B1B40000}"/>
    <cellStyle name="Normal 46 4 2 2" xfId="37568" xr:uid="{00000000-0005-0000-0000-0000B2B40000}"/>
    <cellStyle name="Normal 46 4 3" xfId="37569" xr:uid="{00000000-0005-0000-0000-0000B3B40000}"/>
    <cellStyle name="Normal 46 4 3 2" xfId="37570" xr:uid="{00000000-0005-0000-0000-0000B4B40000}"/>
    <cellStyle name="Normal 46 4 4" xfId="37571" xr:uid="{00000000-0005-0000-0000-0000B5B40000}"/>
    <cellStyle name="Normal 46 4 5" xfId="37572" xr:uid="{00000000-0005-0000-0000-0000B6B40000}"/>
    <cellStyle name="Normal 46 4 6" xfId="37573" xr:uid="{00000000-0005-0000-0000-0000B7B40000}"/>
    <cellStyle name="Normal 46 4 7" xfId="37574" xr:uid="{00000000-0005-0000-0000-0000B8B40000}"/>
    <cellStyle name="Normal 46 4 8" xfId="37575" xr:uid="{00000000-0005-0000-0000-0000B9B40000}"/>
    <cellStyle name="Normal 46 5" xfId="37576" xr:uid="{00000000-0005-0000-0000-0000BAB40000}"/>
    <cellStyle name="Normal 46 6" xfId="37577" xr:uid="{00000000-0005-0000-0000-0000BBB40000}"/>
    <cellStyle name="Normal 46 6 2" xfId="37578" xr:uid="{00000000-0005-0000-0000-0000BCB40000}"/>
    <cellStyle name="Normal 46 6 2 2" xfId="37579" xr:uid="{00000000-0005-0000-0000-0000BDB40000}"/>
    <cellStyle name="Normal 46 6 3" xfId="37580" xr:uid="{00000000-0005-0000-0000-0000BEB40000}"/>
    <cellStyle name="Normal 46 6 3 2" xfId="37581" xr:uid="{00000000-0005-0000-0000-0000BFB40000}"/>
    <cellStyle name="Normal 46 6 4" xfId="37582" xr:uid="{00000000-0005-0000-0000-0000C0B40000}"/>
    <cellStyle name="Normal 46 7" xfId="37583" xr:uid="{00000000-0005-0000-0000-0000C1B40000}"/>
    <cellStyle name="Normal 46 7 2" xfId="37584" xr:uid="{00000000-0005-0000-0000-0000C2B40000}"/>
    <cellStyle name="Normal 46 7 2 2" xfId="37585" xr:uid="{00000000-0005-0000-0000-0000C3B40000}"/>
    <cellStyle name="Normal 46 8" xfId="37586" xr:uid="{00000000-0005-0000-0000-0000C4B40000}"/>
    <cellStyle name="Normal 46 9" xfId="37587" xr:uid="{00000000-0005-0000-0000-0000C5B40000}"/>
    <cellStyle name="Normal 46 9 2" xfId="37588" xr:uid="{00000000-0005-0000-0000-0000C6B40000}"/>
    <cellStyle name="Normal 46_2015 Annual Rpt" xfId="5013" xr:uid="{00000000-0005-0000-0000-0000C7B40000}"/>
    <cellStyle name="Normal 47" xfId="3482" xr:uid="{00000000-0005-0000-0000-0000C8B40000}"/>
    <cellStyle name="Normal 47 2" xfId="3483" xr:uid="{00000000-0005-0000-0000-0000C9B40000}"/>
    <cellStyle name="Normal 47 2 2" xfId="4491" xr:uid="{00000000-0005-0000-0000-0000CAB40000}"/>
    <cellStyle name="Normal 47 2 2 2" xfId="37589" xr:uid="{00000000-0005-0000-0000-0000CBB40000}"/>
    <cellStyle name="Normal 47 2 2 2 2" xfId="55150" xr:uid="{00000000-0005-0000-0000-0000CCB40000}"/>
    <cellStyle name="Normal 47 2 2 2 3" xfId="55151" xr:uid="{00000000-0005-0000-0000-0000CDB40000}"/>
    <cellStyle name="Normal 47 2 2 3" xfId="37590" xr:uid="{00000000-0005-0000-0000-0000CEB40000}"/>
    <cellStyle name="Normal 47 2 2 3 2" xfId="55152" xr:uid="{00000000-0005-0000-0000-0000CFB40000}"/>
    <cellStyle name="Normal 47 2 2 3 3" xfId="55153" xr:uid="{00000000-0005-0000-0000-0000D0B40000}"/>
    <cellStyle name="Normal 47 2 2 4" xfId="55154" xr:uid="{00000000-0005-0000-0000-0000D1B40000}"/>
    <cellStyle name="Normal 47 2 2 5" xfId="55155" xr:uid="{00000000-0005-0000-0000-0000D2B40000}"/>
    <cellStyle name="Normal 47 2 2 6" xfId="55156" xr:uid="{00000000-0005-0000-0000-0000D3B40000}"/>
    <cellStyle name="Normal 47 2 2 7" xfId="55157" xr:uid="{00000000-0005-0000-0000-0000D4B40000}"/>
    <cellStyle name="Normal 47 2 2 8" xfId="55158" xr:uid="{00000000-0005-0000-0000-0000D5B40000}"/>
    <cellStyle name="Normal 47 2 3" xfId="37591" xr:uid="{00000000-0005-0000-0000-0000D6B40000}"/>
    <cellStyle name="Normal 47 2 3 2" xfId="55159" xr:uid="{00000000-0005-0000-0000-0000D7B40000}"/>
    <cellStyle name="Normal 47 2 3 2 2" xfId="59913" xr:uid="{00000000-0005-0000-0000-0000D8B40000}"/>
    <cellStyle name="Normal 47 2 3 2 3" xfId="59914" xr:uid="{00000000-0005-0000-0000-0000D9B40000}"/>
    <cellStyle name="Normal 47 2 3 3" xfId="55160" xr:uid="{00000000-0005-0000-0000-0000DAB40000}"/>
    <cellStyle name="Normal 47 2 3 3 2" xfId="59915" xr:uid="{00000000-0005-0000-0000-0000DBB40000}"/>
    <cellStyle name="Normal 47 2 3 4" xfId="55161" xr:uid="{00000000-0005-0000-0000-0000DCB40000}"/>
    <cellStyle name="Normal 47 2 4" xfId="37592" xr:uid="{00000000-0005-0000-0000-0000DDB40000}"/>
    <cellStyle name="Normal 47 2 4 2" xfId="55162" xr:uid="{00000000-0005-0000-0000-0000DEB40000}"/>
    <cellStyle name="Normal 47 2 4 3" xfId="55163" xr:uid="{00000000-0005-0000-0000-0000DFB40000}"/>
    <cellStyle name="Normal 47 2 5" xfId="37593" xr:uid="{00000000-0005-0000-0000-0000E0B40000}"/>
    <cellStyle name="Normal 47 2 6" xfId="55164" xr:uid="{00000000-0005-0000-0000-0000E1B40000}"/>
    <cellStyle name="Normal 47 2 7" xfId="55165" xr:uid="{00000000-0005-0000-0000-0000E2B40000}"/>
    <cellStyle name="Normal 47 2 8" xfId="55166" xr:uid="{00000000-0005-0000-0000-0000E3B40000}"/>
    <cellStyle name="Normal 47 2 9" xfId="55167" xr:uid="{00000000-0005-0000-0000-0000E4B40000}"/>
    <cellStyle name="Normal 47 3" xfId="37594" xr:uid="{00000000-0005-0000-0000-0000E5B40000}"/>
    <cellStyle name="Normal 47 3 2" xfId="37595" xr:uid="{00000000-0005-0000-0000-0000E6B40000}"/>
    <cellStyle name="Normal 47 3 3" xfId="37596" xr:uid="{00000000-0005-0000-0000-0000E7B40000}"/>
    <cellStyle name="Normal 47 4" xfId="37597" xr:uid="{00000000-0005-0000-0000-0000E8B40000}"/>
    <cellStyle name="Normal 47 4 2" xfId="37598" xr:uid="{00000000-0005-0000-0000-0000E9B40000}"/>
    <cellStyle name="Normal 47 5" xfId="37599" xr:uid="{00000000-0005-0000-0000-0000EAB40000}"/>
    <cellStyle name="Normal 47 6" xfId="59916" xr:uid="{00000000-0005-0000-0000-0000EBB40000}"/>
    <cellStyle name="Normal 47 7" xfId="59917" xr:uid="{00000000-0005-0000-0000-0000ECB40000}"/>
    <cellStyle name="Normal 47_2015 Annual Rpt" xfId="5014" xr:uid="{00000000-0005-0000-0000-0000EDB40000}"/>
    <cellStyle name="Normal 48" xfId="3484" xr:uid="{00000000-0005-0000-0000-0000EEB40000}"/>
    <cellStyle name="Normal 48 10" xfId="37600" xr:uid="{00000000-0005-0000-0000-0000EFB40000}"/>
    <cellStyle name="Normal 48 11" xfId="37601" xr:uid="{00000000-0005-0000-0000-0000F0B40000}"/>
    <cellStyle name="Normal 48 12" xfId="37602" xr:uid="{00000000-0005-0000-0000-0000F1B40000}"/>
    <cellStyle name="Normal 48 2" xfId="4492" xr:uid="{00000000-0005-0000-0000-0000F2B40000}"/>
    <cellStyle name="Normal 48 2 2" xfId="37603" xr:uid="{00000000-0005-0000-0000-0000F3B40000}"/>
    <cellStyle name="Normal 48 2 2 2" xfId="37604" xr:uid="{00000000-0005-0000-0000-0000F4B40000}"/>
    <cellStyle name="Normal 48 2 2 3" xfId="55168" xr:uid="{00000000-0005-0000-0000-0000F5B40000}"/>
    <cellStyle name="Normal 48 2 3" xfId="37605" xr:uid="{00000000-0005-0000-0000-0000F6B40000}"/>
    <cellStyle name="Normal 48 2 3 2" xfId="37606" xr:uid="{00000000-0005-0000-0000-0000F7B40000}"/>
    <cellStyle name="Normal 48 2 3 3" xfId="37607" xr:uid="{00000000-0005-0000-0000-0000F8B40000}"/>
    <cellStyle name="Normal 48 2 4" xfId="37608" xr:uid="{00000000-0005-0000-0000-0000F9B40000}"/>
    <cellStyle name="Normal 48 2 4 2" xfId="37609" xr:uid="{00000000-0005-0000-0000-0000FAB40000}"/>
    <cellStyle name="Normal 48 2 4 3" xfId="37610" xr:uid="{00000000-0005-0000-0000-0000FBB40000}"/>
    <cellStyle name="Normal 48 2 5" xfId="37611" xr:uid="{00000000-0005-0000-0000-0000FCB40000}"/>
    <cellStyle name="Normal 48 2 6" xfId="37612" xr:uid="{00000000-0005-0000-0000-0000FDB40000}"/>
    <cellStyle name="Normal 48 2 7" xfId="37613" xr:uid="{00000000-0005-0000-0000-0000FEB40000}"/>
    <cellStyle name="Normal 48 2 8" xfId="37614" xr:uid="{00000000-0005-0000-0000-0000FFB40000}"/>
    <cellStyle name="Normal 48 2 9" xfId="37615" xr:uid="{00000000-0005-0000-0000-000000B50000}"/>
    <cellStyle name="Normal 48 3" xfId="37616" xr:uid="{00000000-0005-0000-0000-000001B50000}"/>
    <cellStyle name="Normal 48 3 2" xfId="37617" xr:uid="{00000000-0005-0000-0000-000002B50000}"/>
    <cellStyle name="Normal 48 3 2 2" xfId="37618" xr:uid="{00000000-0005-0000-0000-000003B50000}"/>
    <cellStyle name="Normal 48 3 2 3" xfId="37619" xr:uid="{00000000-0005-0000-0000-000004B50000}"/>
    <cellStyle name="Normal 48 3 3" xfId="37620" xr:uid="{00000000-0005-0000-0000-000005B50000}"/>
    <cellStyle name="Normal 48 3 3 2" xfId="37621" xr:uid="{00000000-0005-0000-0000-000006B50000}"/>
    <cellStyle name="Normal 48 3 4" xfId="37622" xr:uid="{00000000-0005-0000-0000-000007B50000}"/>
    <cellStyle name="Normal 48 3 5" xfId="37623" xr:uid="{00000000-0005-0000-0000-000008B50000}"/>
    <cellStyle name="Normal 48 3 6" xfId="37624" xr:uid="{00000000-0005-0000-0000-000009B50000}"/>
    <cellStyle name="Normal 48 3 7" xfId="37625" xr:uid="{00000000-0005-0000-0000-00000AB50000}"/>
    <cellStyle name="Normal 48 3 8" xfId="37626" xr:uid="{00000000-0005-0000-0000-00000BB50000}"/>
    <cellStyle name="Normal 48 4" xfId="37627" xr:uid="{00000000-0005-0000-0000-00000CB50000}"/>
    <cellStyle name="Normal 48 4 2" xfId="37628" xr:uid="{00000000-0005-0000-0000-00000DB50000}"/>
    <cellStyle name="Normal 48 4 2 2" xfId="37629" xr:uid="{00000000-0005-0000-0000-00000EB50000}"/>
    <cellStyle name="Normal 48 4 3" xfId="37630" xr:uid="{00000000-0005-0000-0000-00000FB50000}"/>
    <cellStyle name="Normal 48 4 3 2" xfId="37631" xr:uid="{00000000-0005-0000-0000-000010B50000}"/>
    <cellStyle name="Normal 48 4 4" xfId="37632" xr:uid="{00000000-0005-0000-0000-000011B50000}"/>
    <cellStyle name="Normal 48 4 5" xfId="37633" xr:uid="{00000000-0005-0000-0000-000012B50000}"/>
    <cellStyle name="Normal 48 4 6" xfId="37634" xr:uid="{00000000-0005-0000-0000-000013B50000}"/>
    <cellStyle name="Normal 48 4 7" xfId="37635" xr:uid="{00000000-0005-0000-0000-000014B50000}"/>
    <cellStyle name="Normal 48 4 8" xfId="37636" xr:uid="{00000000-0005-0000-0000-000015B50000}"/>
    <cellStyle name="Normal 48 5" xfId="37637" xr:uid="{00000000-0005-0000-0000-000016B50000}"/>
    <cellStyle name="Normal 48 6" xfId="37638" xr:uid="{00000000-0005-0000-0000-000017B50000}"/>
    <cellStyle name="Normal 48 6 2" xfId="37639" xr:uid="{00000000-0005-0000-0000-000018B50000}"/>
    <cellStyle name="Normal 48 6 3" xfId="37640" xr:uid="{00000000-0005-0000-0000-000019B50000}"/>
    <cellStyle name="Normal 48 6 3 2" xfId="37641" xr:uid="{00000000-0005-0000-0000-00001AB50000}"/>
    <cellStyle name="Normal 48 6 4" xfId="37642" xr:uid="{00000000-0005-0000-0000-00001BB50000}"/>
    <cellStyle name="Normal 48 7" xfId="37643" xr:uid="{00000000-0005-0000-0000-00001CB50000}"/>
    <cellStyle name="Normal 48 7 2" xfId="37644" xr:uid="{00000000-0005-0000-0000-00001DB50000}"/>
    <cellStyle name="Normal 48 8" xfId="37645" xr:uid="{00000000-0005-0000-0000-00001EB50000}"/>
    <cellStyle name="Normal 48 8 2" xfId="37646" xr:uid="{00000000-0005-0000-0000-00001FB50000}"/>
    <cellStyle name="Normal 48 9" xfId="37647" xr:uid="{00000000-0005-0000-0000-000020B50000}"/>
    <cellStyle name="Normal 48_2015 Annual Rpt" xfId="5015" xr:uid="{00000000-0005-0000-0000-000021B50000}"/>
    <cellStyle name="Normal 49" xfId="4167" xr:uid="{00000000-0005-0000-0000-000022B50000}"/>
    <cellStyle name="Normal 49 10" xfId="37648" xr:uid="{00000000-0005-0000-0000-000023B50000}"/>
    <cellStyle name="Normal 49 11" xfId="37649" xr:uid="{00000000-0005-0000-0000-000024B50000}"/>
    <cellStyle name="Normal 49 12" xfId="37650" xr:uid="{00000000-0005-0000-0000-000025B50000}"/>
    <cellStyle name="Normal 49 2" xfId="37651" xr:uid="{00000000-0005-0000-0000-000026B50000}"/>
    <cellStyle name="Normal 49 2 2" xfId="37652" xr:uid="{00000000-0005-0000-0000-000027B50000}"/>
    <cellStyle name="Normal 49 2 2 2" xfId="37653" xr:uid="{00000000-0005-0000-0000-000028B50000}"/>
    <cellStyle name="Normal 49 2 2 3" xfId="55169" xr:uid="{00000000-0005-0000-0000-000029B50000}"/>
    <cellStyle name="Normal 49 2 3" xfId="37654" xr:uid="{00000000-0005-0000-0000-00002AB50000}"/>
    <cellStyle name="Normal 49 2 3 2" xfId="37655" xr:uid="{00000000-0005-0000-0000-00002BB50000}"/>
    <cellStyle name="Normal 49 2 3 3" xfId="37656" xr:uid="{00000000-0005-0000-0000-00002CB50000}"/>
    <cellStyle name="Normal 49 2 4" xfId="37657" xr:uid="{00000000-0005-0000-0000-00002DB50000}"/>
    <cellStyle name="Normal 49 2 4 2" xfId="37658" xr:uid="{00000000-0005-0000-0000-00002EB50000}"/>
    <cellStyle name="Normal 49 2 4 3" xfId="37659" xr:uid="{00000000-0005-0000-0000-00002FB50000}"/>
    <cellStyle name="Normal 49 2 5" xfId="37660" xr:uid="{00000000-0005-0000-0000-000030B50000}"/>
    <cellStyle name="Normal 49 2 6" xfId="37661" xr:uid="{00000000-0005-0000-0000-000031B50000}"/>
    <cellStyle name="Normal 49 2 7" xfId="37662" xr:uid="{00000000-0005-0000-0000-000032B50000}"/>
    <cellStyle name="Normal 49 2 8" xfId="37663" xr:uid="{00000000-0005-0000-0000-000033B50000}"/>
    <cellStyle name="Normal 49 2 9" xfId="37664" xr:uid="{00000000-0005-0000-0000-000034B50000}"/>
    <cellStyle name="Normal 49 3" xfId="37665" xr:uid="{00000000-0005-0000-0000-000035B50000}"/>
    <cellStyle name="Normal 49 3 2" xfId="37666" xr:uid="{00000000-0005-0000-0000-000036B50000}"/>
    <cellStyle name="Normal 49 3 2 2" xfId="37667" xr:uid="{00000000-0005-0000-0000-000037B50000}"/>
    <cellStyle name="Normal 49 3 2 3" xfId="37668" xr:uid="{00000000-0005-0000-0000-000038B50000}"/>
    <cellStyle name="Normal 49 3 3" xfId="37669" xr:uid="{00000000-0005-0000-0000-000039B50000}"/>
    <cellStyle name="Normal 49 3 3 2" xfId="37670" xr:uid="{00000000-0005-0000-0000-00003AB50000}"/>
    <cellStyle name="Normal 49 3 4" xfId="37671" xr:uid="{00000000-0005-0000-0000-00003BB50000}"/>
    <cellStyle name="Normal 49 3 5" xfId="37672" xr:uid="{00000000-0005-0000-0000-00003CB50000}"/>
    <cellStyle name="Normal 49 3 6" xfId="37673" xr:uid="{00000000-0005-0000-0000-00003DB50000}"/>
    <cellStyle name="Normal 49 3 7" xfId="37674" xr:uid="{00000000-0005-0000-0000-00003EB50000}"/>
    <cellStyle name="Normal 49 3 8" xfId="37675" xr:uid="{00000000-0005-0000-0000-00003FB50000}"/>
    <cellStyle name="Normal 49 4" xfId="37676" xr:uid="{00000000-0005-0000-0000-000040B50000}"/>
    <cellStyle name="Normal 49 4 2" xfId="37677" xr:uid="{00000000-0005-0000-0000-000041B50000}"/>
    <cellStyle name="Normal 49 4 2 2" xfId="37678" xr:uid="{00000000-0005-0000-0000-000042B50000}"/>
    <cellStyle name="Normal 49 4 3" xfId="37679" xr:uid="{00000000-0005-0000-0000-000043B50000}"/>
    <cellStyle name="Normal 49 4 3 2" xfId="37680" xr:uid="{00000000-0005-0000-0000-000044B50000}"/>
    <cellStyle name="Normal 49 4 4" xfId="37681" xr:uid="{00000000-0005-0000-0000-000045B50000}"/>
    <cellStyle name="Normal 49 4 5" xfId="37682" xr:uid="{00000000-0005-0000-0000-000046B50000}"/>
    <cellStyle name="Normal 49 4 6" xfId="37683" xr:uid="{00000000-0005-0000-0000-000047B50000}"/>
    <cellStyle name="Normal 49 4 7" xfId="37684" xr:uid="{00000000-0005-0000-0000-000048B50000}"/>
    <cellStyle name="Normal 49 4 8" xfId="37685" xr:uid="{00000000-0005-0000-0000-000049B50000}"/>
    <cellStyle name="Normal 49 5" xfId="37686" xr:uid="{00000000-0005-0000-0000-00004AB50000}"/>
    <cellStyle name="Normal 49 6" xfId="37687" xr:uid="{00000000-0005-0000-0000-00004BB50000}"/>
    <cellStyle name="Normal 49 6 2" xfId="37688" xr:uid="{00000000-0005-0000-0000-00004CB50000}"/>
    <cellStyle name="Normal 49 6 3" xfId="37689" xr:uid="{00000000-0005-0000-0000-00004DB50000}"/>
    <cellStyle name="Normal 49 7" xfId="37690" xr:uid="{00000000-0005-0000-0000-00004EB50000}"/>
    <cellStyle name="Normal 49 7 2" xfId="37691" xr:uid="{00000000-0005-0000-0000-00004FB50000}"/>
    <cellStyle name="Normal 49 8" xfId="37692" xr:uid="{00000000-0005-0000-0000-000050B50000}"/>
    <cellStyle name="Normal 49 8 2" xfId="37693" xr:uid="{00000000-0005-0000-0000-000051B50000}"/>
    <cellStyle name="Normal 49 9" xfId="37694" xr:uid="{00000000-0005-0000-0000-000052B50000}"/>
    <cellStyle name="Normal 5" xfId="144" xr:uid="{00000000-0005-0000-0000-000053B50000}"/>
    <cellStyle name="Normal 5 10" xfId="3485" xr:uid="{00000000-0005-0000-0000-000054B50000}"/>
    <cellStyle name="Normal 5 10 2" xfId="3486" xr:uid="{00000000-0005-0000-0000-000055B50000}"/>
    <cellStyle name="Normal 5 10 2 2" xfId="4493" xr:uid="{00000000-0005-0000-0000-000056B50000}"/>
    <cellStyle name="Normal 5 10 2 2 2" xfId="37695" xr:uid="{00000000-0005-0000-0000-000057B50000}"/>
    <cellStyle name="Normal 5 10 2 2 2 2" xfId="55170" xr:uid="{00000000-0005-0000-0000-000058B50000}"/>
    <cellStyle name="Normal 5 10 2 2 2 3" xfId="55171" xr:uid="{00000000-0005-0000-0000-000059B50000}"/>
    <cellStyle name="Normal 5 10 2 2 3" xfId="37696" xr:uid="{00000000-0005-0000-0000-00005AB50000}"/>
    <cellStyle name="Normal 5 10 2 2 3 2" xfId="55172" xr:uid="{00000000-0005-0000-0000-00005BB50000}"/>
    <cellStyle name="Normal 5 10 2 2 3 3" xfId="55173" xr:uid="{00000000-0005-0000-0000-00005CB50000}"/>
    <cellStyle name="Normal 5 10 2 2 4" xfId="55174" xr:uid="{00000000-0005-0000-0000-00005DB50000}"/>
    <cellStyle name="Normal 5 10 2 2 5" xfId="55175" xr:uid="{00000000-0005-0000-0000-00005EB50000}"/>
    <cellStyle name="Normal 5 10 2 2 6" xfId="55176" xr:uid="{00000000-0005-0000-0000-00005FB50000}"/>
    <cellStyle name="Normal 5 10 2 2 7" xfId="55177" xr:uid="{00000000-0005-0000-0000-000060B50000}"/>
    <cellStyle name="Normal 5 10 2 2 8" xfId="55178" xr:uid="{00000000-0005-0000-0000-000061B50000}"/>
    <cellStyle name="Normal 5 10 2 3" xfId="37697" xr:uid="{00000000-0005-0000-0000-000062B50000}"/>
    <cellStyle name="Normal 5 10 2 3 2" xfId="55179" xr:uid="{00000000-0005-0000-0000-000063B50000}"/>
    <cellStyle name="Normal 5 10 2 3 3" xfId="55180" xr:uid="{00000000-0005-0000-0000-000064B50000}"/>
    <cellStyle name="Normal 5 10 2 4" xfId="37698" xr:uid="{00000000-0005-0000-0000-000065B50000}"/>
    <cellStyle name="Normal 5 10 2 4 2" xfId="55181" xr:uid="{00000000-0005-0000-0000-000066B50000}"/>
    <cellStyle name="Normal 5 10 2 4 3" xfId="55182" xr:uid="{00000000-0005-0000-0000-000067B50000}"/>
    <cellStyle name="Normal 5 10 2 5" xfId="55183" xr:uid="{00000000-0005-0000-0000-000068B50000}"/>
    <cellStyle name="Normal 5 10 2 5 2" xfId="55184" xr:uid="{00000000-0005-0000-0000-000069B50000}"/>
    <cellStyle name="Normal 5 10 2 5 3" xfId="55185" xr:uid="{00000000-0005-0000-0000-00006AB50000}"/>
    <cellStyle name="Normal 5 10 2 6" xfId="55186" xr:uid="{00000000-0005-0000-0000-00006BB50000}"/>
    <cellStyle name="Normal 5 10 2 7" xfId="55187" xr:uid="{00000000-0005-0000-0000-00006CB50000}"/>
    <cellStyle name="Normal 5 10 2 8" xfId="55188" xr:uid="{00000000-0005-0000-0000-00006DB50000}"/>
    <cellStyle name="Normal 5 10 3" xfId="37699" xr:uid="{00000000-0005-0000-0000-00006EB50000}"/>
    <cellStyle name="Normal 5 10 3 2" xfId="37700" xr:uid="{00000000-0005-0000-0000-00006FB50000}"/>
    <cellStyle name="Normal 5 10 3 2 2" xfId="59918" xr:uid="{00000000-0005-0000-0000-000070B50000}"/>
    <cellStyle name="Normal 5 10 3 2 3" xfId="59919" xr:uid="{00000000-0005-0000-0000-000071B50000}"/>
    <cellStyle name="Normal 5 10 3 3" xfId="37701" xr:uid="{00000000-0005-0000-0000-000072B50000}"/>
    <cellStyle name="Normal 5 10 3 3 2" xfId="59920" xr:uid="{00000000-0005-0000-0000-000073B50000}"/>
    <cellStyle name="Normal 5 10 3 4" xfId="59921" xr:uid="{00000000-0005-0000-0000-000074B50000}"/>
    <cellStyle name="Normal 5 10 4" xfId="37702" xr:uid="{00000000-0005-0000-0000-000075B50000}"/>
    <cellStyle name="Normal 5 10 5" xfId="59922" xr:uid="{00000000-0005-0000-0000-000076B50000}"/>
    <cellStyle name="Normal 5 11" xfId="3487" xr:uid="{00000000-0005-0000-0000-000077B50000}"/>
    <cellStyle name="Normal 5 11 2" xfId="37703" xr:uid="{00000000-0005-0000-0000-000078B50000}"/>
    <cellStyle name="Normal 5 11 2 2" xfId="37704" xr:uid="{00000000-0005-0000-0000-000079B50000}"/>
    <cellStyle name="Normal 5 11 2 2 2" xfId="37705" xr:uid="{00000000-0005-0000-0000-00007AB50000}"/>
    <cellStyle name="Normal 5 11 2 2 3" xfId="37706" xr:uid="{00000000-0005-0000-0000-00007BB50000}"/>
    <cellStyle name="Normal 5 11 2 3" xfId="37707" xr:uid="{00000000-0005-0000-0000-00007CB50000}"/>
    <cellStyle name="Normal 5 11 2 4" xfId="37708" xr:uid="{00000000-0005-0000-0000-00007DB50000}"/>
    <cellStyle name="Normal 5 11 3" xfId="37709" xr:uid="{00000000-0005-0000-0000-00007EB50000}"/>
    <cellStyle name="Normal 5 11 3 2" xfId="37710" xr:uid="{00000000-0005-0000-0000-00007FB50000}"/>
    <cellStyle name="Normal 5 11 3 3" xfId="37711" xr:uid="{00000000-0005-0000-0000-000080B50000}"/>
    <cellStyle name="Normal 5 11 4" xfId="37712" xr:uid="{00000000-0005-0000-0000-000081B50000}"/>
    <cellStyle name="Normal 5 12" xfId="3488" xr:uid="{00000000-0005-0000-0000-000082B50000}"/>
    <cellStyle name="Normal 5 12 2" xfId="37713" xr:uid="{00000000-0005-0000-0000-000083B50000}"/>
    <cellStyle name="Normal 5 12 2 2" xfId="37714" xr:uid="{00000000-0005-0000-0000-000084B50000}"/>
    <cellStyle name="Normal 5 12 2 2 2" xfId="37715" xr:uid="{00000000-0005-0000-0000-000085B50000}"/>
    <cellStyle name="Normal 5 12 2 2 3" xfId="37716" xr:uid="{00000000-0005-0000-0000-000086B50000}"/>
    <cellStyle name="Normal 5 12 2 3" xfId="37717" xr:uid="{00000000-0005-0000-0000-000087B50000}"/>
    <cellStyle name="Normal 5 12 2 4" xfId="37718" xr:uid="{00000000-0005-0000-0000-000088B50000}"/>
    <cellStyle name="Normal 5 12 3" xfId="37719" xr:uid="{00000000-0005-0000-0000-000089B50000}"/>
    <cellStyle name="Normal 5 12 3 2" xfId="37720" xr:uid="{00000000-0005-0000-0000-00008AB50000}"/>
    <cellStyle name="Normal 5 12 3 3" xfId="37721" xr:uid="{00000000-0005-0000-0000-00008BB50000}"/>
    <cellStyle name="Normal 5 12 4" xfId="37722" xr:uid="{00000000-0005-0000-0000-00008CB50000}"/>
    <cellStyle name="Normal 5 13" xfId="3489" xr:uid="{00000000-0005-0000-0000-00008DB50000}"/>
    <cellStyle name="Normal 5 13 2" xfId="37723" xr:uid="{00000000-0005-0000-0000-00008EB50000}"/>
    <cellStyle name="Normal 5 13 2 2" xfId="37724" xr:uid="{00000000-0005-0000-0000-00008FB50000}"/>
    <cellStyle name="Normal 5 13 2 2 2" xfId="37725" xr:uid="{00000000-0005-0000-0000-000090B50000}"/>
    <cellStyle name="Normal 5 13 2 2 3" xfId="37726" xr:uid="{00000000-0005-0000-0000-000091B50000}"/>
    <cellStyle name="Normal 5 13 2 3" xfId="37727" xr:uid="{00000000-0005-0000-0000-000092B50000}"/>
    <cellStyle name="Normal 5 13 2 4" xfId="37728" xr:uid="{00000000-0005-0000-0000-000093B50000}"/>
    <cellStyle name="Normal 5 13 3" xfId="37729" xr:uid="{00000000-0005-0000-0000-000094B50000}"/>
    <cellStyle name="Normal 5 13 3 2" xfId="37730" xr:uid="{00000000-0005-0000-0000-000095B50000}"/>
    <cellStyle name="Normal 5 13 3 3" xfId="37731" xr:uid="{00000000-0005-0000-0000-000096B50000}"/>
    <cellStyle name="Normal 5 13 4" xfId="37732" xr:uid="{00000000-0005-0000-0000-000097B50000}"/>
    <cellStyle name="Normal 5 14" xfId="3490" xr:uid="{00000000-0005-0000-0000-000098B50000}"/>
    <cellStyle name="Normal 5 14 2" xfId="37733" xr:uid="{00000000-0005-0000-0000-000099B50000}"/>
    <cellStyle name="Normal 5 14 2 2" xfId="37734" xr:uid="{00000000-0005-0000-0000-00009AB50000}"/>
    <cellStyle name="Normal 5 14 2 2 2" xfId="37735" xr:uid="{00000000-0005-0000-0000-00009BB50000}"/>
    <cellStyle name="Normal 5 14 2 2 3" xfId="37736" xr:uid="{00000000-0005-0000-0000-00009CB50000}"/>
    <cellStyle name="Normal 5 14 2 3" xfId="37737" xr:uid="{00000000-0005-0000-0000-00009DB50000}"/>
    <cellStyle name="Normal 5 14 2 4" xfId="37738" xr:uid="{00000000-0005-0000-0000-00009EB50000}"/>
    <cellStyle name="Normal 5 14 3" xfId="37739" xr:uid="{00000000-0005-0000-0000-00009FB50000}"/>
    <cellStyle name="Normal 5 14 3 2" xfId="37740" xr:uid="{00000000-0005-0000-0000-0000A0B50000}"/>
    <cellStyle name="Normal 5 14 3 3" xfId="37741" xr:uid="{00000000-0005-0000-0000-0000A1B50000}"/>
    <cellStyle name="Normal 5 14 4" xfId="37742" xr:uid="{00000000-0005-0000-0000-0000A2B50000}"/>
    <cellStyle name="Normal 5 15" xfId="3491" xr:uid="{00000000-0005-0000-0000-0000A3B50000}"/>
    <cellStyle name="Normal 5 15 2" xfId="37743" xr:uid="{00000000-0005-0000-0000-0000A4B50000}"/>
    <cellStyle name="Normal 5 15 2 2" xfId="37744" xr:uid="{00000000-0005-0000-0000-0000A5B50000}"/>
    <cellStyle name="Normal 5 15 2 2 2" xfId="37745" xr:uid="{00000000-0005-0000-0000-0000A6B50000}"/>
    <cellStyle name="Normal 5 15 2 2 3" xfId="37746" xr:uid="{00000000-0005-0000-0000-0000A7B50000}"/>
    <cellStyle name="Normal 5 15 2 3" xfId="37747" xr:uid="{00000000-0005-0000-0000-0000A8B50000}"/>
    <cellStyle name="Normal 5 15 2 4" xfId="37748" xr:uid="{00000000-0005-0000-0000-0000A9B50000}"/>
    <cellStyle name="Normal 5 15 3" xfId="37749" xr:uid="{00000000-0005-0000-0000-0000AAB50000}"/>
    <cellStyle name="Normal 5 15 3 2" xfId="37750" xr:uid="{00000000-0005-0000-0000-0000ABB50000}"/>
    <cellStyle name="Normal 5 15 3 3" xfId="37751" xr:uid="{00000000-0005-0000-0000-0000ACB50000}"/>
    <cellStyle name="Normal 5 15 4" xfId="37752" xr:uid="{00000000-0005-0000-0000-0000ADB50000}"/>
    <cellStyle name="Normal 5 16" xfId="3492" xr:uid="{00000000-0005-0000-0000-0000AEB50000}"/>
    <cellStyle name="Normal 5 16 2" xfId="37753" xr:uid="{00000000-0005-0000-0000-0000AFB50000}"/>
    <cellStyle name="Normal 5 16 2 2" xfId="37754" xr:uid="{00000000-0005-0000-0000-0000B0B50000}"/>
    <cellStyle name="Normal 5 16 2 2 2" xfId="37755" xr:uid="{00000000-0005-0000-0000-0000B1B50000}"/>
    <cellStyle name="Normal 5 16 2 2 3" xfId="37756" xr:uid="{00000000-0005-0000-0000-0000B2B50000}"/>
    <cellStyle name="Normal 5 16 2 3" xfId="37757" xr:uid="{00000000-0005-0000-0000-0000B3B50000}"/>
    <cellStyle name="Normal 5 16 2 4" xfId="37758" xr:uid="{00000000-0005-0000-0000-0000B4B50000}"/>
    <cellStyle name="Normal 5 16 3" xfId="37759" xr:uid="{00000000-0005-0000-0000-0000B5B50000}"/>
    <cellStyle name="Normal 5 16 3 2" xfId="37760" xr:uid="{00000000-0005-0000-0000-0000B6B50000}"/>
    <cellStyle name="Normal 5 16 3 3" xfId="37761" xr:uid="{00000000-0005-0000-0000-0000B7B50000}"/>
    <cellStyle name="Normal 5 16 4" xfId="37762" xr:uid="{00000000-0005-0000-0000-0000B8B50000}"/>
    <cellStyle name="Normal 5 17" xfId="3493" xr:uid="{00000000-0005-0000-0000-0000B9B50000}"/>
    <cellStyle name="Normal 5 17 2" xfId="37763" xr:uid="{00000000-0005-0000-0000-0000BAB50000}"/>
    <cellStyle name="Normal 5 17 2 2" xfId="37764" xr:uid="{00000000-0005-0000-0000-0000BBB50000}"/>
    <cellStyle name="Normal 5 17 2 2 2" xfId="37765" xr:uid="{00000000-0005-0000-0000-0000BCB50000}"/>
    <cellStyle name="Normal 5 17 2 2 3" xfId="37766" xr:uid="{00000000-0005-0000-0000-0000BDB50000}"/>
    <cellStyle name="Normal 5 17 2 3" xfId="37767" xr:uid="{00000000-0005-0000-0000-0000BEB50000}"/>
    <cellStyle name="Normal 5 17 2 4" xfId="37768" xr:uid="{00000000-0005-0000-0000-0000BFB50000}"/>
    <cellStyle name="Normal 5 17 3" xfId="37769" xr:uid="{00000000-0005-0000-0000-0000C0B50000}"/>
    <cellStyle name="Normal 5 17 3 2" xfId="37770" xr:uid="{00000000-0005-0000-0000-0000C1B50000}"/>
    <cellStyle name="Normal 5 17 3 3" xfId="37771" xr:uid="{00000000-0005-0000-0000-0000C2B50000}"/>
    <cellStyle name="Normal 5 17 4" xfId="37772" xr:uid="{00000000-0005-0000-0000-0000C3B50000}"/>
    <cellStyle name="Normal 5 18" xfId="3494" xr:uid="{00000000-0005-0000-0000-0000C4B50000}"/>
    <cellStyle name="Normal 5 18 2" xfId="37773" xr:uid="{00000000-0005-0000-0000-0000C5B50000}"/>
    <cellStyle name="Normal 5 18 2 2" xfId="37774" xr:uid="{00000000-0005-0000-0000-0000C6B50000}"/>
    <cellStyle name="Normal 5 18 2 2 2" xfId="37775" xr:uid="{00000000-0005-0000-0000-0000C7B50000}"/>
    <cellStyle name="Normal 5 18 2 2 3" xfId="37776" xr:uid="{00000000-0005-0000-0000-0000C8B50000}"/>
    <cellStyle name="Normal 5 18 2 3" xfId="37777" xr:uid="{00000000-0005-0000-0000-0000C9B50000}"/>
    <cellStyle name="Normal 5 18 2 4" xfId="37778" xr:uid="{00000000-0005-0000-0000-0000CAB50000}"/>
    <cellStyle name="Normal 5 18 3" xfId="37779" xr:uid="{00000000-0005-0000-0000-0000CBB50000}"/>
    <cellStyle name="Normal 5 18 3 2" xfId="37780" xr:uid="{00000000-0005-0000-0000-0000CCB50000}"/>
    <cellStyle name="Normal 5 18 3 3" xfId="37781" xr:uid="{00000000-0005-0000-0000-0000CDB50000}"/>
    <cellStyle name="Normal 5 18 4" xfId="37782" xr:uid="{00000000-0005-0000-0000-0000CEB50000}"/>
    <cellStyle name="Normal 5 19" xfId="3495" xr:uid="{00000000-0005-0000-0000-0000CFB50000}"/>
    <cellStyle name="Normal 5 19 2" xfId="37783" xr:uid="{00000000-0005-0000-0000-0000D0B50000}"/>
    <cellStyle name="Normal 5 19 2 2" xfId="37784" xr:uid="{00000000-0005-0000-0000-0000D1B50000}"/>
    <cellStyle name="Normal 5 19 2 2 2" xfId="37785" xr:uid="{00000000-0005-0000-0000-0000D2B50000}"/>
    <cellStyle name="Normal 5 19 2 2 3" xfId="37786" xr:uid="{00000000-0005-0000-0000-0000D3B50000}"/>
    <cellStyle name="Normal 5 19 2 3" xfId="37787" xr:uid="{00000000-0005-0000-0000-0000D4B50000}"/>
    <cellStyle name="Normal 5 19 2 4" xfId="37788" xr:uid="{00000000-0005-0000-0000-0000D5B50000}"/>
    <cellStyle name="Normal 5 19 3" xfId="37789" xr:uid="{00000000-0005-0000-0000-0000D6B50000}"/>
    <cellStyle name="Normal 5 19 3 2" xfId="37790" xr:uid="{00000000-0005-0000-0000-0000D7B50000}"/>
    <cellStyle name="Normal 5 19 3 3" xfId="37791" xr:uid="{00000000-0005-0000-0000-0000D8B50000}"/>
    <cellStyle name="Normal 5 19 4" xfId="37792" xr:uid="{00000000-0005-0000-0000-0000D9B50000}"/>
    <cellStyle name="Normal 5 2" xfId="145" xr:uid="{00000000-0005-0000-0000-0000DAB50000}"/>
    <cellStyle name="Normal 5 2 10" xfId="3497" xr:uid="{00000000-0005-0000-0000-0000DBB50000}"/>
    <cellStyle name="Normal 5 2 10 2" xfId="37793" xr:uid="{00000000-0005-0000-0000-0000DCB50000}"/>
    <cellStyle name="Normal 5 2 10 2 2" xfId="37794" xr:uid="{00000000-0005-0000-0000-0000DDB50000}"/>
    <cellStyle name="Normal 5 2 10 2 2 2" xfId="37795" xr:uid="{00000000-0005-0000-0000-0000DEB50000}"/>
    <cellStyle name="Normal 5 2 10 2 2 3" xfId="37796" xr:uid="{00000000-0005-0000-0000-0000DFB50000}"/>
    <cellStyle name="Normal 5 2 10 2 3" xfId="37797" xr:uid="{00000000-0005-0000-0000-0000E0B50000}"/>
    <cellStyle name="Normal 5 2 10 2 4" xfId="37798" xr:uid="{00000000-0005-0000-0000-0000E1B50000}"/>
    <cellStyle name="Normal 5 2 10 3" xfId="37799" xr:uid="{00000000-0005-0000-0000-0000E2B50000}"/>
    <cellStyle name="Normal 5 2 10 3 2" xfId="37800" xr:uid="{00000000-0005-0000-0000-0000E3B50000}"/>
    <cellStyle name="Normal 5 2 10 3 3" xfId="37801" xr:uid="{00000000-0005-0000-0000-0000E4B50000}"/>
    <cellStyle name="Normal 5 2 10 4" xfId="37802" xr:uid="{00000000-0005-0000-0000-0000E5B50000}"/>
    <cellStyle name="Normal 5 2 11" xfId="3498" xr:uid="{00000000-0005-0000-0000-0000E6B50000}"/>
    <cellStyle name="Normal 5 2 11 2" xfId="37803" xr:uid="{00000000-0005-0000-0000-0000E7B50000}"/>
    <cellStyle name="Normal 5 2 11 2 2" xfId="37804" xr:uid="{00000000-0005-0000-0000-0000E8B50000}"/>
    <cellStyle name="Normal 5 2 11 2 2 2" xfId="37805" xr:uid="{00000000-0005-0000-0000-0000E9B50000}"/>
    <cellStyle name="Normal 5 2 11 2 2 3" xfId="37806" xr:uid="{00000000-0005-0000-0000-0000EAB50000}"/>
    <cellStyle name="Normal 5 2 11 2 3" xfId="37807" xr:uid="{00000000-0005-0000-0000-0000EBB50000}"/>
    <cellStyle name="Normal 5 2 11 2 4" xfId="37808" xr:uid="{00000000-0005-0000-0000-0000ECB50000}"/>
    <cellStyle name="Normal 5 2 11 3" xfId="37809" xr:uid="{00000000-0005-0000-0000-0000EDB50000}"/>
    <cellStyle name="Normal 5 2 11 3 2" xfId="37810" xr:uid="{00000000-0005-0000-0000-0000EEB50000}"/>
    <cellStyle name="Normal 5 2 11 3 3" xfId="37811" xr:uid="{00000000-0005-0000-0000-0000EFB50000}"/>
    <cellStyle name="Normal 5 2 11 4" xfId="37812" xr:uid="{00000000-0005-0000-0000-0000F0B50000}"/>
    <cellStyle name="Normal 5 2 12" xfId="3499" xr:uid="{00000000-0005-0000-0000-0000F1B50000}"/>
    <cellStyle name="Normal 5 2 12 2" xfId="37813" xr:uid="{00000000-0005-0000-0000-0000F2B50000}"/>
    <cellStyle name="Normal 5 2 12 2 2" xfId="37814" xr:uid="{00000000-0005-0000-0000-0000F3B50000}"/>
    <cellStyle name="Normal 5 2 12 2 2 2" xfId="37815" xr:uid="{00000000-0005-0000-0000-0000F4B50000}"/>
    <cellStyle name="Normal 5 2 12 2 2 3" xfId="37816" xr:uid="{00000000-0005-0000-0000-0000F5B50000}"/>
    <cellStyle name="Normal 5 2 12 2 3" xfId="37817" xr:uid="{00000000-0005-0000-0000-0000F6B50000}"/>
    <cellStyle name="Normal 5 2 12 2 4" xfId="37818" xr:uid="{00000000-0005-0000-0000-0000F7B50000}"/>
    <cellStyle name="Normal 5 2 12 3" xfId="37819" xr:uid="{00000000-0005-0000-0000-0000F8B50000}"/>
    <cellStyle name="Normal 5 2 12 3 2" xfId="37820" xr:uid="{00000000-0005-0000-0000-0000F9B50000}"/>
    <cellStyle name="Normal 5 2 12 3 3" xfId="37821" xr:uid="{00000000-0005-0000-0000-0000FAB50000}"/>
    <cellStyle name="Normal 5 2 12 4" xfId="37822" xr:uid="{00000000-0005-0000-0000-0000FBB50000}"/>
    <cellStyle name="Normal 5 2 13" xfId="3500" xr:uid="{00000000-0005-0000-0000-0000FCB50000}"/>
    <cellStyle name="Normal 5 2 13 2" xfId="37823" xr:uid="{00000000-0005-0000-0000-0000FDB50000}"/>
    <cellStyle name="Normal 5 2 13 2 2" xfId="37824" xr:uid="{00000000-0005-0000-0000-0000FEB50000}"/>
    <cellStyle name="Normal 5 2 13 2 2 2" xfId="37825" xr:uid="{00000000-0005-0000-0000-0000FFB50000}"/>
    <cellStyle name="Normal 5 2 13 2 2 3" xfId="37826" xr:uid="{00000000-0005-0000-0000-000000B60000}"/>
    <cellStyle name="Normal 5 2 13 2 3" xfId="37827" xr:uid="{00000000-0005-0000-0000-000001B60000}"/>
    <cellStyle name="Normal 5 2 13 2 4" xfId="37828" xr:uid="{00000000-0005-0000-0000-000002B60000}"/>
    <cellStyle name="Normal 5 2 13 3" xfId="37829" xr:uid="{00000000-0005-0000-0000-000003B60000}"/>
    <cellStyle name="Normal 5 2 13 3 2" xfId="37830" xr:uid="{00000000-0005-0000-0000-000004B60000}"/>
    <cellStyle name="Normal 5 2 13 3 3" xfId="37831" xr:uid="{00000000-0005-0000-0000-000005B60000}"/>
    <cellStyle name="Normal 5 2 13 4" xfId="37832" xr:uid="{00000000-0005-0000-0000-000006B60000}"/>
    <cellStyle name="Normal 5 2 14" xfId="3501" xr:uid="{00000000-0005-0000-0000-000007B60000}"/>
    <cellStyle name="Normal 5 2 14 2" xfId="37833" xr:uid="{00000000-0005-0000-0000-000008B60000}"/>
    <cellStyle name="Normal 5 2 14 2 2" xfId="37834" xr:uid="{00000000-0005-0000-0000-000009B60000}"/>
    <cellStyle name="Normal 5 2 14 2 2 2" xfId="37835" xr:uid="{00000000-0005-0000-0000-00000AB60000}"/>
    <cellStyle name="Normal 5 2 14 2 2 3" xfId="37836" xr:uid="{00000000-0005-0000-0000-00000BB60000}"/>
    <cellStyle name="Normal 5 2 14 2 3" xfId="37837" xr:uid="{00000000-0005-0000-0000-00000CB60000}"/>
    <cellStyle name="Normal 5 2 14 2 4" xfId="37838" xr:uid="{00000000-0005-0000-0000-00000DB60000}"/>
    <cellStyle name="Normal 5 2 14 3" xfId="37839" xr:uid="{00000000-0005-0000-0000-00000EB60000}"/>
    <cellStyle name="Normal 5 2 14 3 2" xfId="37840" xr:uid="{00000000-0005-0000-0000-00000FB60000}"/>
    <cellStyle name="Normal 5 2 14 3 3" xfId="37841" xr:uid="{00000000-0005-0000-0000-000010B60000}"/>
    <cellStyle name="Normal 5 2 14 4" xfId="37842" xr:uid="{00000000-0005-0000-0000-000011B60000}"/>
    <cellStyle name="Normal 5 2 15" xfId="3502" xr:uid="{00000000-0005-0000-0000-000012B60000}"/>
    <cellStyle name="Normal 5 2 15 2" xfId="37843" xr:uid="{00000000-0005-0000-0000-000013B60000}"/>
    <cellStyle name="Normal 5 2 15 2 2" xfId="37844" xr:uid="{00000000-0005-0000-0000-000014B60000}"/>
    <cellStyle name="Normal 5 2 15 2 2 2" xfId="37845" xr:uid="{00000000-0005-0000-0000-000015B60000}"/>
    <cellStyle name="Normal 5 2 15 2 2 3" xfId="37846" xr:uid="{00000000-0005-0000-0000-000016B60000}"/>
    <cellStyle name="Normal 5 2 15 2 3" xfId="37847" xr:uid="{00000000-0005-0000-0000-000017B60000}"/>
    <cellStyle name="Normal 5 2 15 2 4" xfId="37848" xr:uid="{00000000-0005-0000-0000-000018B60000}"/>
    <cellStyle name="Normal 5 2 15 3" xfId="37849" xr:uid="{00000000-0005-0000-0000-000019B60000}"/>
    <cellStyle name="Normal 5 2 15 3 2" xfId="37850" xr:uid="{00000000-0005-0000-0000-00001AB60000}"/>
    <cellStyle name="Normal 5 2 15 3 3" xfId="37851" xr:uid="{00000000-0005-0000-0000-00001BB60000}"/>
    <cellStyle name="Normal 5 2 15 4" xfId="37852" xr:uid="{00000000-0005-0000-0000-00001CB60000}"/>
    <cellStyle name="Normal 5 2 16" xfId="3503" xr:uid="{00000000-0005-0000-0000-00001DB60000}"/>
    <cellStyle name="Normal 5 2 16 2" xfId="37853" xr:uid="{00000000-0005-0000-0000-00001EB60000}"/>
    <cellStyle name="Normal 5 2 16 2 2" xfId="37854" xr:uid="{00000000-0005-0000-0000-00001FB60000}"/>
    <cellStyle name="Normal 5 2 16 2 2 2" xfId="37855" xr:uid="{00000000-0005-0000-0000-000020B60000}"/>
    <cellStyle name="Normal 5 2 16 2 2 3" xfId="37856" xr:uid="{00000000-0005-0000-0000-000021B60000}"/>
    <cellStyle name="Normal 5 2 16 2 3" xfId="37857" xr:uid="{00000000-0005-0000-0000-000022B60000}"/>
    <cellStyle name="Normal 5 2 16 2 4" xfId="37858" xr:uid="{00000000-0005-0000-0000-000023B60000}"/>
    <cellStyle name="Normal 5 2 16 3" xfId="37859" xr:uid="{00000000-0005-0000-0000-000024B60000}"/>
    <cellStyle name="Normal 5 2 16 3 2" xfId="37860" xr:uid="{00000000-0005-0000-0000-000025B60000}"/>
    <cellStyle name="Normal 5 2 16 3 3" xfId="37861" xr:uid="{00000000-0005-0000-0000-000026B60000}"/>
    <cellStyle name="Normal 5 2 16 4" xfId="37862" xr:uid="{00000000-0005-0000-0000-000027B60000}"/>
    <cellStyle name="Normal 5 2 17" xfId="3504" xr:uid="{00000000-0005-0000-0000-000028B60000}"/>
    <cellStyle name="Normal 5 2 17 2" xfId="37863" xr:uid="{00000000-0005-0000-0000-000029B60000}"/>
    <cellStyle name="Normal 5 2 17 2 2" xfId="37864" xr:uid="{00000000-0005-0000-0000-00002AB60000}"/>
    <cellStyle name="Normal 5 2 17 2 2 2" xfId="37865" xr:uid="{00000000-0005-0000-0000-00002BB60000}"/>
    <cellStyle name="Normal 5 2 17 2 2 3" xfId="37866" xr:uid="{00000000-0005-0000-0000-00002CB60000}"/>
    <cellStyle name="Normal 5 2 17 2 3" xfId="37867" xr:uid="{00000000-0005-0000-0000-00002DB60000}"/>
    <cellStyle name="Normal 5 2 17 2 4" xfId="37868" xr:uid="{00000000-0005-0000-0000-00002EB60000}"/>
    <cellStyle name="Normal 5 2 17 3" xfId="37869" xr:uid="{00000000-0005-0000-0000-00002FB60000}"/>
    <cellStyle name="Normal 5 2 17 3 2" xfId="37870" xr:uid="{00000000-0005-0000-0000-000030B60000}"/>
    <cellStyle name="Normal 5 2 17 3 3" xfId="37871" xr:uid="{00000000-0005-0000-0000-000031B60000}"/>
    <cellStyle name="Normal 5 2 17 4" xfId="37872" xr:uid="{00000000-0005-0000-0000-000032B60000}"/>
    <cellStyle name="Normal 5 2 18" xfId="3505" xr:uid="{00000000-0005-0000-0000-000033B60000}"/>
    <cellStyle name="Normal 5 2 18 2" xfId="37873" xr:uid="{00000000-0005-0000-0000-000034B60000}"/>
    <cellStyle name="Normal 5 2 18 2 2" xfId="37874" xr:uid="{00000000-0005-0000-0000-000035B60000}"/>
    <cellStyle name="Normal 5 2 18 2 2 2" xfId="37875" xr:uid="{00000000-0005-0000-0000-000036B60000}"/>
    <cellStyle name="Normal 5 2 18 2 2 3" xfId="37876" xr:uid="{00000000-0005-0000-0000-000037B60000}"/>
    <cellStyle name="Normal 5 2 18 2 3" xfId="37877" xr:uid="{00000000-0005-0000-0000-000038B60000}"/>
    <cellStyle name="Normal 5 2 18 2 4" xfId="37878" xr:uid="{00000000-0005-0000-0000-000039B60000}"/>
    <cellStyle name="Normal 5 2 18 3" xfId="37879" xr:uid="{00000000-0005-0000-0000-00003AB60000}"/>
    <cellStyle name="Normal 5 2 18 3 2" xfId="37880" xr:uid="{00000000-0005-0000-0000-00003BB60000}"/>
    <cellStyle name="Normal 5 2 18 3 3" xfId="37881" xr:uid="{00000000-0005-0000-0000-00003CB60000}"/>
    <cellStyle name="Normal 5 2 18 4" xfId="37882" xr:uid="{00000000-0005-0000-0000-00003DB60000}"/>
    <cellStyle name="Normal 5 2 19" xfId="3506" xr:uid="{00000000-0005-0000-0000-00003EB60000}"/>
    <cellStyle name="Normal 5 2 19 2" xfId="37883" xr:uid="{00000000-0005-0000-0000-00003FB60000}"/>
    <cellStyle name="Normal 5 2 19 2 2" xfId="37884" xr:uid="{00000000-0005-0000-0000-000040B60000}"/>
    <cellStyle name="Normal 5 2 19 2 2 2" xfId="37885" xr:uid="{00000000-0005-0000-0000-000041B60000}"/>
    <cellStyle name="Normal 5 2 19 2 2 3" xfId="37886" xr:uid="{00000000-0005-0000-0000-000042B60000}"/>
    <cellStyle name="Normal 5 2 19 2 3" xfId="37887" xr:uid="{00000000-0005-0000-0000-000043B60000}"/>
    <cellStyle name="Normal 5 2 19 2 4" xfId="37888" xr:uid="{00000000-0005-0000-0000-000044B60000}"/>
    <cellStyle name="Normal 5 2 19 3" xfId="37889" xr:uid="{00000000-0005-0000-0000-000045B60000}"/>
    <cellStyle name="Normal 5 2 19 3 2" xfId="37890" xr:uid="{00000000-0005-0000-0000-000046B60000}"/>
    <cellStyle name="Normal 5 2 19 3 3" xfId="37891" xr:uid="{00000000-0005-0000-0000-000047B60000}"/>
    <cellStyle name="Normal 5 2 19 4" xfId="37892" xr:uid="{00000000-0005-0000-0000-000048B60000}"/>
    <cellStyle name="Normal 5 2 2" xfId="146" xr:uid="{00000000-0005-0000-0000-000049B60000}"/>
    <cellStyle name="Normal 5 2 2 10" xfId="55189" xr:uid="{00000000-0005-0000-0000-00004AB60000}"/>
    <cellStyle name="Normal 5 2 2 10 2" xfId="55190" xr:uid="{00000000-0005-0000-0000-00004BB60000}"/>
    <cellStyle name="Normal 5 2 2 10 3" xfId="55191" xr:uid="{00000000-0005-0000-0000-00004CB60000}"/>
    <cellStyle name="Normal 5 2 2 11" xfId="55192" xr:uid="{00000000-0005-0000-0000-00004DB60000}"/>
    <cellStyle name="Normal 5 2 2 11 2" xfId="55193" xr:uid="{00000000-0005-0000-0000-00004EB60000}"/>
    <cellStyle name="Normal 5 2 2 11 3" xfId="55194" xr:uid="{00000000-0005-0000-0000-00004FB60000}"/>
    <cellStyle name="Normal 5 2 2 12" xfId="55195" xr:uid="{00000000-0005-0000-0000-000050B60000}"/>
    <cellStyle name="Normal 5 2 2 12 2" xfId="55196" xr:uid="{00000000-0005-0000-0000-000051B60000}"/>
    <cellStyle name="Normal 5 2 2 12 3" xfId="55197" xr:uid="{00000000-0005-0000-0000-000052B60000}"/>
    <cellStyle name="Normal 5 2 2 13" xfId="55198" xr:uid="{00000000-0005-0000-0000-000053B60000}"/>
    <cellStyle name="Normal 5 2 2 13 2" xfId="55199" xr:uid="{00000000-0005-0000-0000-000054B60000}"/>
    <cellStyle name="Normal 5 2 2 13 3" xfId="55200" xr:uid="{00000000-0005-0000-0000-000055B60000}"/>
    <cellStyle name="Normal 5 2 2 14" xfId="55201" xr:uid="{00000000-0005-0000-0000-000056B60000}"/>
    <cellStyle name="Normal 5 2 2 14 2" xfId="55202" xr:uid="{00000000-0005-0000-0000-000057B60000}"/>
    <cellStyle name="Normal 5 2 2 14 3" xfId="55203" xr:uid="{00000000-0005-0000-0000-000058B60000}"/>
    <cellStyle name="Normal 5 2 2 15" xfId="55204" xr:uid="{00000000-0005-0000-0000-000059B60000}"/>
    <cellStyle name="Normal 5 2 2 15 2" xfId="55205" xr:uid="{00000000-0005-0000-0000-00005AB60000}"/>
    <cellStyle name="Normal 5 2 2 15 3" xfId="55206" xr:uid="{00000000-0005-0000-0000-00005BB60000}"/>
    <cellStyle name="Normal 5 2 2 16" xfId="55207" xr:uid="{00000000-0005-0000-0000-00005CB60000}"/>
    <cellStyle name="Normal 5 2 2 17" xfId="55208" xr:uid="{00000000-0005-0000-0000-00005DB60000}"/>
    <cellStyle name="Normal 5 2 2 18" xfId="55209" xr:uid="{00000000-0005-0000-0000-00005EB60000}"/>
    <cellStyle name="Normal 5 2 2 2" xfId="265" xr:uid="{00000000-0005-0000-0000-00005FB60000}"/>
    <cellStyle name="Normal 5 2 2 2 10" xfId="55210" xr:uid="{00000000-0005-0000-0000-000060B60000}"/>
    <cellStyle name="Normal 5 2 2 2 11" xfId="55211" xr:uid="{00000000-0005-0000-0000-000061B60000}"/>
    <cellStyle name="Normal 5 2 2 2 2" xfId="3509" xr:uid="{00000000-0005-0000-0000-000062B60000}"/>
    <cellStyle name="Normal 5 2 2 2 2 10" xfId="55212" xr:uid="{00000000-0005-0000-0000-000063B60000}"/>
    <cellStyle name="Normal 5 2 2 2 2 11" xfId="55213" xr:uid="{00000000-0005-0000-0000-000064B60000}"/>
    <cellStyle name="Normal 5 2 2 2 2 2" xfId="3510" xr:uid="{00000000-0005-0000-0000-000065B60000}"/>
    <cellStyle name="Normal 5 2 2 2 2 2 2" xfId="4498" xr:uid="{00000000-0005-0000-0000-000066B60000}"/>
    <cellStyle name="Normal 5 2 2 2 2 2 2 2" xfId="55214" xr:uid="{00000000-0005-0000-0000-000067B60000}"/>
    <cellStyle name="Normal 5 2 2 2 2 2 2 2 2" xfId="55215" xr:uid="{00000000-0005-0000-0000-000068B60000}"/>
    <cellStyle name="Normal 5 2 2 2 2 2 2 2 3" xfId="55216" xr:uid="{00000000-0005-0000-0000-000069B60000}"/>
    <cellStyle name="Normal 5 2 2 2 2 2 2 3" xfId="55217" xr:uid="{00000000-0005-0000-0000-00006AB60000}"/>
    <cellStyle name="Normal 5 2 2 2 2 2 2 3 2" xfId="55218" xr:uid="{00000000-0005-0000-0000-00006BB60000}"/>
    <cellStyle name="Normal 5 2 2 2 2 2 2 3 3" xfId="55219" xr:uid="{00000000-0005-0000-0000-00006CB60000}"/>
    <cellStyle name="Normal 5 2 2 2 2 2 2 4" xfId="55220" xr:uid="{00000000-0005-0000-0000-00006DB60000}"/>
    <cellStyle name="Normal 5 2 2 2 2 2 2 5" xfId="55221" xr:uid="{00000000-0005-0000-0000-00006EB60000}"/>
    <cellStyle name="Normal 5 2 2 2 2 2 2 6" xfId="55222" xr:uid="{00000000-0005-0000-0000-00006FB60000}"/>
    <cellStyle name="Normal 5 2 2 2 2 2 2 7" xfId="55223" xr:uid="{00000000-0005-0000-0000-000070B60000}"/>
    <cellStyle name="Normal 5 2 2 2 2 2 2 8" xfId="55224" xr:uid="{00000000-0005-0000-0000-000071B60000}"/>
    <cellStyle name="Normal 5 2 2 2 2 2 3" xfId="55225" xr:uid="{00000000-0005-0000-0000-000072B60000}"/>
    <cellStyle name="Normal 5 2 2 2 2 2 3 2" xfId="55226" xr:uid="{00000000-0005-0000-0000-000073B60000}"/>
    <cellStyle name="Normal 5 2 2 2 2 2 3 2 2" xfId="59923" xr:uid="{00000000-0005-0000-0000-000074B60000}"/>
    <cellStyle name="Normal 5 2 2 2 2 2 3 2 3" xfId="59924" xr:uid="{00000000-0005-0000-0000-000075B60000}"/>
    <cellStyle name="Normal 5 2 2 2 2 2 3 3" xfId="55227" xr:uid="{00000000-0005-0000-0000-000076B60000}"/>
    <cellStyle name="Normal 5 2 2 2 2 2 3 3 2" xfId="59925" xr:uid="{00000000-0005-0000-0000-000077B60000}"/>
    <cellStyle name="Normal 5 2 2 2 2 2 3 4" xfId="55228" xr:uid="{00000000-0005-0000-0000-000078B60000}"/>
    <cellStyle name="Normal 5 2 2 2 2 2 4" xfId="55229" xr:uid="{00000000-0005-0000-0000-000079B60000}"/>
    <cellStyle name="Normal 5 2 2 2 2 2 4 2" xfId="55230" xr:uid="{00000000-0005-0000-0000-00007AB60000}"/>
    <cellStyle name="Normal 5 2 2 2 2 2 4 3" xfId="55231" xr:uid="{00000000-0005-0000-0000-00007BB60000}"/>
    <cellStyle name="Normal 5 2 2 2 2 2 5" xfId="55232" xr:uid="{00000000-0005-0000-0000-00007CB60000}"/>
    <cellStyle name="Normal 5 2 2 2 2 2 6" xfId="55233" xr:uid="{00000000-0005-0000-0000-00007DB60000}"/>
    <cellStyle name="Normal 5 2 2 2 2 2 7" xfId="55234" xr:uid="{00000000-0005-0000-0000-00007EB60000}"/>
    <cellStyle name="Normal 5 2 2 2 2 2 8" xfId="55235" xr:uid="{00000000-0005-0000-0000-00007FB60000}"/>
    <cellStyle name="Normal 5 2 2 2 2 2 9" xfId="55236" xr:uid="{00000000-0005-0000-0000-000080B60000}"/>
    <cellStyle name="Normal 5 2 2 2 2 3" xfId="4497" xr:uid="{00000000-0005-0000-0000-000081B60000}"/>
    <cellStyle name="Normal 5 2 2 2 2 3 2" xfId="55237" xr:uid="{00000000-0005-0000-0000-000082B60000}"/>
    <cellStyle name="Normal 5 2 2 2 2 3 2 2" xfId="55238" xr:uid="{00000000-0005-0000-0000-000083B60000}"/>
    <cellStyle name="Normal 5 2 2 2 2 3 2 3" xfId="55239" xr:uid="{00000000-0005-0000-0000-000084B60000}"/>
    <cellStyle name="Normal 5 2 2 2 2 3 2 4" xfId="59926" xr:uid="{00000000-0005-0000-0000-000085B60000}"/>
    <cellStyle name="Normal 5 2 2 2 2 3 3" xfId="55240" xr:uid="{00000000-0005-0000-0000-000086B60000}"/>
    <cellStyle name="Normal 5 2 2 2 2 3 3 2" xfId="55241" xr:uid="{00000000-0005-0000-0000-000087B60000}"/>
    <cellStyle name="Normal 5 2 2 2 2 3 3 3" xfId="55242" xr:uid="{00000000-0005-0000-0000-000088B60000}"/>
    <cellStyle name="Normal 5 2 2 2 2 3 4" xfId="55243" xr:uid="{00000000-0005-0000-0000-000089B60000}"/>
    <cellStyle name="Normal 5 2 2 2 2 3 5" xfId="55244" xr:uid="{00000000-0005-0000-0000-00008AB60000}"/>
    <cellStyle name="Normal 5 2 2 2 2 3 6" xfId="55245" xr:uid="{00000000-0005-0000-0000-00008BB60000}"/>
    <cellStyle name="Normal 5 2 2 2 2 3 7" xfId="55246" xr:uid="{00000000-0005-0000-0000-00008CB60000}"/>
    <cellStyle name="Normal 5 2 2 2 2 3 8" xfId="55247" xr:uid="{00000000-0005-0000-0000-00008DB60000}"/>
    <cellStyle name="Normal 5 2 2 2 2 4" xfId="55248" xr:uid="{00000000-0005-0000-0000-00008EB60000}"/>
    <cellStyle name="Normal 5 2 2 2 2 4 2" xfId="55249" xr:uid="{00000000-0005-0000-0000-00008FB60000}"/>
    <cellStyle name="Normal 5 2 2 2 2 4 2 2" xfId="59927" xr:uid="{00000000-0005-0000-0000-000090B60000}"/>
    <cellStyle name="Normal 5 2 2 2 2 4 2 3" xfId="59928" xr:uid="{00000000-0005-0000-0000-000091B60000}"/>
    <cellStyle name="Normal 5 2 2 2 2 4 3" xfId="55250" xr:uid="{00000000-0005-0000-0000-000092B60000}"/>
    <cellStyle name="Normal 5 2 2 2 2 4 4" xfId="55251" xr:uid="{00000000-0005-0000-0000-000093B60000}"/>
    <cellStyle name="Normal 5 2 2 2 2 4 5" xfId="59929" xr:uid="{00000000-0005-0000-0000-000094B60000}"/>
    <cellStyle name="Normal 5 2 2 2 2 4 6" xfId="59930" xr:uid="{00000000-0005-0000-0000-000095B60000}"/>
    <cellStyle name="Normal 5 2 2 2 2 5" xfId="55252" xr:uid="{00000000-0005-0000-0000-000096B60000}"/>
    <cellStyle name="Normal 5 2 2 2 2 5 2" xfId="55253" xr:uid="{00000000-0005-0000-0000-000097B60000}"/>
    <cellStyle name="Normal 5 2 2 2 2 5 3" xfId="55254" xr:uid="{00000000-0005-0000-0000-000098B60000}"/>
    <cellStyle name="Normal 5 2 2 2 2 6" xfId="55255" xr:uid="{00000000-0005-0000-0000-000099B60000}"/>
    <cellStyle name="Normal 5 2 2 2 2 6 2" xfId="55256" xr:uid="{00000000-0005-0000-0000-00009AB60000}"/>
    <cellStyle name="Normal 5 2 2 2 2 6 3" xfId="55257" xr:uid="{00000000-0005-0000-0000-00009BB60000}"/>
    <cellStyle name="Normal 5 2 2 2 2 7" xfId="55258" xr:uid="{00000000-0005-0000-0000-00009CB60000}"/>
    <cellStyle name="Normal 5 2 2 2 2 8" xfId="55259" xr:uid="{00000000-0005-0000-0000-00009DB60000}"/>
    <cellStyle name="Normal 5 2 2 2 2 9" xfId="55260" xr:uid="{00000000-0005-0000-0000-00009EB60000}"/>
    <cellStyle name="Normal 5 2 2 2 3" xfId="3511" xr:uid="{00000000-0005-0000-0000-00009FB60000}"/>
    <cellStyle name="Normal 5 2 2 2 3 10" xfId="55261" xr:uid="{00000000-0005-0000-0000-0000A0B60000}"/>
    <cellStyle name="Normal 5 2 2 2 3 2" xfId="4499" xr:uid="{00000000-0005-0000-0000-0000A1B60000}"/>
    <cellStyle name="Normal 5 2 2 2 3 2 2" xfId="55262" xr:uid="{00000000-0005-0000-0000-0000A2B60000}"/>
    <cellStyle name="Normal 5 2 2 2 3 2 2 2" xfId="55263" xr:uid="{00000000-0005-0000-0000-0000A3B60000}"/>
    <cellStyle name="Normal 5 2 2 2 3 2 2 3" xfId="55264" xr:uid="{00000000-0005-0000-0000-0000A4B60000}"/>
    <cellStyle name="Normal 5 2 2 2 3 2 2 4" xfId="59931" xr:uid="{00000000-0005-0000-0000-0000A5B60000}"/>
    <cellStyle name="Normal 5 2 2 2 3 2 3" xfId="55265" xr:uid="{00000000-0005-0000-0000-0000A6B60000}"/>
    <cellStyle name="Normal 5 2 2 2 3 2 3 2" xfId="55266" xr:uid="{00000000-0005-0000-0000-0000A7B60000}"/>
    <cellStyle name="Normal 5 2 2 2 3 2 3 3" xfId="55267" xr:uid="{00000000-0005-0000-0000-0000A8B60000}"/>
    <cellStyle name="Normal 5 2 2 2 3 2 4" xfId="55268" xr:uid="{00000000-0005-0000-0000-0000A9B60000}"/>
    <cellStyle name="Normal 5 2 2 2 3 2 5" xfId="55269" xr:uid="{00000000-0005-0000-0000-0000AAB60000}"/>
    <cellStyle name="Normal 5 2 2 2 3 2 6" xfId="55270" xr:uid="{00000000-0005-0000-0000-0000ABB60000}"/>
    <cellStyle name="Normal 5 2 2 2 3 2 7" xfId="55271" xr:uid="{00000000-0005-0000-0000-0000ACB60000}"/>
    <cellStyle name="Normal 5 2 2 2 3 2 8" xfId="55272" xr:uid="{00000000-0005-0000-0000-0000ADB60000}"/>
    <cellStyle name="Normal 5 2 2 2 3 3" xfId="55273" xr:uid="{00000000-0005-0000-0000-0000AEB60000}"/>
    <cellStyle name="Normal 5 2 2 2 3 3 2" xfId="55274" xr:uid="{00000000-0005-0000-0000-0000AFB60000}"/>
    <cellStyle name="Normal 5 2 2 2 3 3 2 2" xfId="59932" xr:uid="{00000000-0005-0000-0000-0000B0B60000}"/>
    <cellStyle name="Normal 5 2 2 2 3 3 2 3" xfId="59933" xr:uid="{00000000-0005-0000-0000-0000B1B60000}"/>
    <cellStyle name="Normal 5 2 2 2 3 3 3" xfId="55275" xr:uid="{00000000-0005-0000-0000-0000B2B60000}"/>
    <cellStyle name="Normal 5 2 2 2 3 3 4" xfId="55276" xr:uid="{00000000-0005-0000-0000-0000B3B60000}"/>
    <cellStyle name="Normal 5 2 2 2 3 3 5" xfId="59934" xr:uid="{00000000-0005-0000-0000-0000B4B60000}"/>
    <cellStyle name="Normal 5 2 2 2 3 3 6" xfId="59935" xr:uid="{00000000-0005-0000-0000-0000B5B60000}"/>
    <cellStyle name="Normal 5 2 2 2 3 4" xfId="55277" xr:uid="{00000000-0005-0000-0000-0000B6B60000}"/>
    <cellStyle name="Normal 5 2 2 2 3 4 2" xfId="55278" xr:uid="{00000000-0005-0000-0000-0000B7B60000}"/>
    <cellStyle name="Normal 5 2 2 2 3 4 3" xfId="55279" xr:uid="{00000000-0005-0000-0000-0000B8B60000}"/>
    <cellStyle name="Normal 5 2 2 2 3 5" xfId="55280" xr:uid="{00000000-0005-0000-0000-0000B9B60000}"/>
    <cellStyle name="Normal 5 2 2 2 3 5 2" xfId="55281" xr:uid="{00000000-0005-0000-0000-0000BAB60000}"/>
    <cellStyle name="Normal 5 2 2 2 3 5 3" xfId="55282" xr:uid="{00000000-0005-0000-0000-0000BBB60000}"/>
    <cellStyle name="Normal 5 2 2 2 3 6" xfId="55283" xr:uid="{00000000-0005-0000-0000-0000BCB60000}"/>
    <cellStyle name="Normal 5 2 2 2 3 7" xfId="55284" xr:uid="{00000000-0005-0000-0000-0000BDB60000}"/>
    <cellStyle name="Normal 5 2 2 2 3 8" xfId="55285" xr:uid="{00000000-0005-0000-0000-0000BEB60000}"/>
    <cellStyle name="Normal 5 2 2 2 3 9" xfId="55286" xr:uid="{00000000-0005-0000-0000-0000BFB60000}"/>
    <cellStyle name="Normal 5 2 2 2 4" xfId="4496" xr:uid="{00000000-0005-0000-0000-0000C0B60000}"/>
    <cellStyle name="Normal 5 2 2 2 4 2" xfId="55287" xr:uid="{00000000-0005-0000-0000-0000C1B60000}"/>
    <cellStyle name="Normal 5 2 2 2 4 2 2" xfId="55288" xr:uid="{00000000-0005-0000-0000-0000C2B60000}"/>
    <cellStyle name="Normal 5 2 2 2 4 2 3" xfId="55289" xr:uid="{00000000-0005-0000-0000-0000C3B60000}"/>
    <cellStyle name="Normal 5 2 2 2 4 2 4" xfId="59936" xr:uid="{00000000-0005-0000-0000-0000C4B60000}"/>
    <cellStyle name="Normal 5 2 2 2 4 3" xfId="55290" xr:uid="{00000000-0005-0000-0000-0000C5B60000}"/>
    <cellStyle name="Normal 5 2 2 2 4 3 2" xfId="55291" xr:uid="{00000000-0005-0000-0000-0000C6B60000}"/>
    <cellStyle name="Normal 5 2 2 2 4 3 3" xfId="55292" xr:uid="{00000000-0005-0000-0000-0000C7B60000}"/>
    <cellStyle name="Normal 5 2 2 2 4 4" xfId="55293" xr:uid="{00000000-0005-0000-0000-0000C8B60000}"/>
    <cellStyle name="Normal 5 2 2 2 4 5" xfId="55294" xr:uid="{00000000-0005-0000-0000-0000C9B60000}"/>
    <cellStyle name="Normal 5 2 2 2 4 6" xfId="55295" xr:uid="{00000000-0005-0000-0000-0000CAB60000}"/>
    <cellStyle name="Normal 5 2 2 2 4 7" xfId="55296" xr:uid="{00000000-0005-0000-0000-0000CBB60000}"/>
    <cellStyle name="Normal 5 2 2 2 4 8" xfId="55297" xr:uid="{00000000-0005-0000-0000-0000CCB60000}"/>
    <cellStyle name="Normal 5 2 2 2 5" xfId="3508" xr:uid="{00000000-0005-0000-0000-0000CDB60000}"/>
    <cellStyle name="Normal 5 2 2 2 5 2" xfId="55298" xr:uid="{00000000-0005-0000-0000-0000CEB60000}"/>
    <cellStyle name="Normal 5 2 2 2 5 2 2" xfId="55299" xr:uid="{00000000-0005-0000-0000-0000CFB60000}"/>
    <cellStyle name="Normal 5 2 2 2 5 2 3" xfId="55300" xr:uid="{00000000-0005-0000-0000-0000D0B60000}"/>
    <cellStyle name="Normal 5 2 2 2 5 3" xfId="55301" xr:uid="{00000000-0005-0000-0000-0000D1B60000}"/>
    <cellStyle name="Normal 5 2 2 2 5 3 2" xfId="55302" xr:uid="{00000000-0005-0000-0000-0000D2B60000}"/>
    <cellStyle name="Normal 5 2 2 2 5 3 3" xfId="55303" xr:uid="{00000000-0005-0000-0000-0000D3B60000}"/>
    <cellStyle name="Normal 5 2 2 2 5 4" xfId="55304" xr:uid="{00000000-0005-0000-0000-0000D4B60000}"/>
    <cellStyle name="Normal 5 2 2 2 5 5" xfId="55305" xr:uid="{00000000-0005-0000-0000-0000D5B60000}"/>
    <cellStyle name="Normal 5 2 2 2 5 6" xfId="55306" xr:uid="{00000000-0005-0000-0000-0000D6B60000}"/>
    <cellStyle name="Normal 5 2 2 2 5 7" xfId="55307" xr:uid="{00000000-0005-0000-0000-0000D7B60000}"/>
    <cellStyle name="Normal 5 2 2 2 5 8" xfId="55308" xr:uid="{00000000-0005-0000-0000-0000D8B60000}"/>
    <cellStyle name="Normal 5 2 2 2 6" xfId="55309" xr:uid="{00000000-0005-0000-0000-0000D9B60000}"/>
    <cellStyle name="Normal 5 2 2 2 6 2" xfId="55310" xr:uid="{00000000-0005-0000-0000-0000DAB60000}"/>
    <cellStyle name="Normal 5 2 2 2 6 3" xfId="55311" xr:uid="{00000000-0005-0000-0000-0000DBB60000}"/>
    <cellStyle name="Normal 5 2 2 2 7" xfId="55312" xr:uid="{00000000-0005-0000-0000-0000DCB60000}"/>
    <cellStyle name="Normal 5 2 2 2 7 2" xfId="55313" xr:uid="{00000000-0005-0000-0000-0000DDB60000}"/>
    <cellStyle name="Normal 5 2 2 2 7 3" xfId="55314" xr:uid="{00000000-0005-0000-0000-0000DEB60000}"/>
    <cellStyle name="Normal 5 2 2 2 8" xfId="55315" xr:uid="{00000000-0005-0000-0000-0000DFB60000}"/>
    <cellStyle name="Normal 5 2 2 2 8 2" xfId="55316" xr:uid="{00000000-0005-0000-0000-0000E0B60000}"/>
    <cellStyle name="Normal 5 2 2 2 8 3" xfId="55317" xr:uid="{00000000-0005-0000-0000-0000E1B60000}"/>
    <cellStyle name="Normal 5 2 2 2 9" xfId="55318" xr:uid="{00000000-0005-0000-0000-0000E2B60000}"/>
    <cellStyle name="Normal 5 2 2 3" xfId="3512" xr:uid="{00000000-0005-0000-0000-0000E3B60000}"/>
    <cellStyle name="Normal 5 2 2 3 10" xfId="55319" xr:uid="{00000000-0005-0000-0000-0000E4B60000}"/>
    <cellStyle name="Normal 5 2 2 3 11" xfId="55320" xr:uid="{00000000-0005-0000-0000-0000E5B60000}"/>
    <cellStyle name="Normal 5 2 2 3 2" xfId="3513" xr:uid="{00000000-0005-0000-0000-0000E6B60000}"/>
    <cellStyle name="Normal 5 2 2 3 2 10" xfId="55321" xr:uid="{00000000-0005-0000-0000-0000E7B60000}"/>
    <cellStyle name="Normal 5 2 2 3 2 2" xfId="4501" xr:uid="{00000000-0005-0000-0000-0000E8B60000}"/>
    <cellStyle name="Normal 5 2 2 3 2 2 2" xfId="55322" xr:uid="{00000000-0005-0000-0000-0000E9B60000}"/>
    <cellStyle name="Normal 5 2 2 3 2 2 2 2" xfId="55323" xr:uid="{00000000-0005-0000-0000-0000EAB60000}"/>
    <cellStyle name="Normal 5 2 2 3 2 2 2 3" xfId="55324" xr:uid="{00000000-0005-0000-0000-0000EBB60000}"/>
    <cellStyle name="Normal 5 2 2 3 2 2 3" xfId="55325" xr:uid="{00000000-0005-0000-0000-0000ECB60000}"/>
    <cellStyle name="Normal 5 2 2 3 2 2 3 2" xfId="55326" xr:uid="{00000000-0005-0000-0000-0000EDB60000}"/>
    <cellStyle name="Normal 5 2 2 3 2 2 3 3" xfId="55327" xr:uid="{00000000-0005-0000-0000-0000EEB60000}"/>
    <cellStyle name="Normal 5 2 2 3 2 2 4" xfId="55328" xr:uid="{00000000-0005-0000-0000-0000EFB60000}"/>
    <cellStyle name="Normal 5 2 2 3 2 2 5" xfId="55329" xr:uid="{00000000-0005-0000-0000-0000F0B60000}"/>
    <cellStyle name="Normal 5 2 2 3 2 2 6" xfId="55330" xr:uid="{00000000-0005-0000-0000-0000F1B60000}"/>
    <cellStyle name="Normal 5 2 2 3 2 2 7" xfId="55331" xr:uid="{00000000-0005-0000-0000-0000F2B60000}"/>
    <cellStyle name="Normal 5 2 2 3 2 2 8" xfId="55332" xr:uid="{00000000-0005-0000-0000-0000F3B60000}"/>
    <cellStyle name="Normal 5 2 2 3 2 3" xfId="55333" xr:uid="{00000000-0005-0000-0000-0000F4B60000}"/>
    <cellStyle name="Normal 5 2 2 3 2 3 2" xfId="55334" xr:uid="{00000000-0005-0000-0000-0000F5B60000}"/>
    <cellStyle name="Normal 5 2 2 3 2 3 2 2" xfId="59937" xr:uid="{00000000-0005-0000-0000-0000F6B60000}"/>
    <cellStyle name="Normal 5 2 2 3 2 3 2 3" xfId="59938" xr:uid="{00000000-0005-0000-0000-0000F7B60000}"/>
    <cellStyle name="Normal 5 2 2 3 2 3 3" xfId="55335" xr:uid="{00000000-0005-0000-0000-0000F8B60000}"/>
    <cellStyle name="Normal 5 2 2 3 2 3 3 2" xfId="59939" xr:uid="{00000000-0005-0000-0000-0000F9B60000}"/>
    <cellStyle name="Normal 5 2 2 3 2 3 4" xfId="55336" xr:uid="{00000000-0005-0000-0000-0000FAB60000}"/>
    <cellStyle name="Normal 5 2 2 3 2 4" xfId="55337" xr:uid="{00000000-0005-0000-0000-0000FBB60000}"/>
    <cellStyle name="Normal 5 2 2 3 2 4 2" xfId="55338" xr:uid="{00000000-0005-0000-0000-0000FCB60000}"/>
    <cellStyle name="Normal 5 2 2 3 2 4 3" xfId="55339" xr:uid="{00000000-0005-0000-0000-0000FDB60000}"/>
    <cellStyle name="Normal 5 2 2 3 2 5" xfId="55340" xr:uid="{00000000-0005-0000-0000-0000FEB60000}"/>
    <cellStyle name="Normal 5 2 2 3 2 5 2" xfId="55341" xr:uid="{00000000-0005-0000-0000-0000FFB60000}"/>
    <cellStyle name="Normal 5 2 2 3 2 5 3" xfId="55342" xr:uid="{00000000-0005-0000-0000-000000B70000}"/>
    <cellStyle name="Normal 5 2 2 3 2 6" xfId="55343" xr:uid="{00000000-0005-0000-0000-000001B70000}"/>
    <cellStyle name="Normal 5 2 2 3 2 7" xfId="55344" xr:uid="{00000000-0005-0000-0000-000002B70000}"/>
    <cellStyle name="Normal 5 2 2 3 2 8" xfId="55345" xr:uid="{00000000-0005-0000-0000-000003B70000}"/>
    <cellStyle name="Normal 5 2 2 3 2 9" xfId="55346" xr:uid="{00000000-0005-0000-0000-000004B70000}"/>
    <cellStyle name="Normal 5 2 2 3 3" xfId="4500" xr:uid="{00000000-0005-0000-0000-000005B70000}"/>
    <cellStyle name="Normal 5 2 2 3 3 2" xfId="55347" xr:uid="{00000000-0005-0000-0000-000006B70000}"/>
    <cellStyle name="Normal 5 2 2 3 3 2 2" xfId="55348" xr:uid="{00000000-0005-0000-0000-000007B70000}"/>
    <cellStyle name="Normal 5 2 2 3 3 2 3" xfId="55349" xr:uid="{00000000-0005-0000-0000-000008B70000}"/>
    <cellStyle name="Normal 5 2 2 3 3 2 4" xfId="59940" xr:uid="{00000000-0005-0000-0000-000009B70000}"/>
    <cellStyle name="Normal 5 2 2 3 3 3" xfId="55350" xr:uid="{00000000-0005-0000-0000-00000AB70000}"/>
    <cellStyle name="Normal 5 2 2 3 3 3 2" xfId="55351" xr:uid="{00000000-0005-0000-0000-00000BB70000}"/>
    <cellStyle name="Normal 5 2 2 3 3 3 3" xfId="55352" xr:uid="{00000000-0005-0000-0000-00000CB70000}"/>
    <cellStyle name="Normal 5 2 2 3 3 4" xfId="55353" xr:uid="{00000000-0005-0000-0000-00000DB70000}"/>
    <cellStyle name="Normal 5 2 2 3 3 5" xfId="55354" xr:uid="{00000000-0005-0000-0000-00000EB70000}"/>
    <cellStyle name="Normal 5 2 2 3 3 6" xfId="55355" xr:uid="{00000000-0005-0000-0000-00000FB70000}"/>
    <cellStyle name="Normal 5 2 2 3 3 7" xfId="55356" xr:uid="{00000000-0005-0000-0000-000010B70000}"/>
    <cellStyle name="Normal 5 2 2 3 3 8" xfId="55357" xr:uid="{00000000-0005-0000-0000-000011B70000}"/>
    <cellStyle name="Normal 5 2 2 3 4" xfId="55358" xr:uid="{00000000-0005-0000-0000-000012B70000}"/>
    <cellStyle name="Normal 5 2 2 3 4 2" xfId="55359" xr:uid="{00000000-0005-0000-0000-000013B70000}"/>
    <cellStyle name="Normal 5 2 2 3 4 2 2" xfId="59941" xr:uid="{00000000-0005-0000-0000-000014B70000}"/>
    <cellStyle name="Normal 5 2 2 3 4 2 3" xfId="59942" xr:uid="{00000000-0005-0000-0000-000015B70000}"/>
    <cellStyle name="Normal 5 2 2 3 4 3" xfId="55360" xr:uid="{00000000-0005-0000-0000-000016B70000}"/>
    <cellStyle name="Normal 5 2 2 3 4 4" xfId="55361" xr:uid="{00000000-0005-0000-0000-000017B70000}"/>
    <cellStyle name="Normal 5 2 2 3 4 5" xfId="59943" xr:uid="{00000000-0005-0000-0000-000018B70000}"/>
    <cellStyle name="Normal 5 2 2 3 4 6" xfId="59944" xr:uid="{00000000-0005-0000-0000-000019B70000}"/>
    <cellStyle name="Normal 5 2 2 3 5" xfId="55362" xr:uid="{00000000-0005-0000-0000-00001AB70000}"/>
    <cellStyle name="Normal 5 2 2 3 5 2" xfId="55363" xr:uid="{00000000-0005-0000-0000-00001BB70000}"/>
    <cellStyle name="Normal 5 2 2 3 5 3" xfId="55364" xr:uid="{00000000-0005-0000-0000-00001CB70000}"/>
    <cellStyle name="Normal 5 2 2 3 6" xfId="55365" xr:uid="{00000000-0005-0000-0000-00001DB70000}"/>
    <cellStyle name="Normal 5 2 2 3 6 2" xfId="55366" xr:uid="{00000000-0005-0000-0000-00001EB70000}"/>
    <cellStyle name="Normal 5 2 2 3 6 3" xfId="55367" xr:uid="{00000000-0005-0000-0000-00001FB70000}"/>
    <cellStyle name="Normal 5 2 2 3 7" xfId="55368" xr:uid="{00000000-0005-0000-0000-000020B70000}"/>
    <cellStyle name="Normal 5 2 2 3 8" xfId="55369" xr:uid="{00000000-0005-0000-0000-000021B70000}"/>
    <cellStyle name="Normal 5 2 2 3 9" xfId="55370" xr:uid="{00000000-0005-0000-0000-000022B70000}"/>
    <cellStyle name="Normal 5 2 2 4" xfId="3514" xr:uid="{00000000-0005-0000-0000-000023B70000}"/>
    <cellStyle name="Normal 5 2 2 4 10" xfId="55371" xr:uid="{00000000-0005-0000-0000-000024B70000}"/>
    <cellStyle name="Normal 5 2 2 4 11" xfId="55372" xr:uid="{00000000-0005-0000-0000-000025B70000}"/>
    <cellStyle name="Normal 5 2 2 4 2" xfId="4502" xr:uid="{00000000-0005-0000-0000-000026B70000}"/>
    <cellStyle name="Normal 5 2 2 4 2 2" xfId="55373" xr:uid="{00000000-0005-0000-0000-000027B70000}"/>
    <cellStyle name="Normal 5 2 2 4 2 2 2" xfId="55374" xr:uid="{00000000-0005-0000-0000-000028B70000}"/>
    <cellStyle name="Normal 5 2 2 4 2 2 3" xfId="55375" xr:uid="{00000000-0005-0000-0000-000029B70000}"/>
    <cellStyle name="Normal 5 2 2 4 2 2 4" xfId="59945" xr:uid="{00000000-0005-0000-0000-00002AB70000}"/>
    <cellStyle name="Normal 5 2 2 4 2 3" xfId="55376" xr:uid="{00000000-0005-0000-0000-00002BB70000}"/>
    <cellStyle name="Normal 5 2 2 4 2 3 2" xfId="55377" xr:uid="{00000000-0005-0000-0000-00002CB70000}"/>
    <cellStyle name="Normal 5 2 2 4 2 3 3" xfId="55378" xr:uid="{00000000-0005-0000-0000-00002DB70000}"/>
    <cellStyle name="Normal 5 2 2 4 2 4" xfId="55379" xr:uid="{00000000-0005-0000-0000-00002EB70000}"/>
    <cellStyle name="Normal 5 2 2 4 2 5" xfId="55380" xr:uid="{00000000-0005-0000-0000-00002FB70000}"/>
    <cellStyle name="Normal 5 2 2 4 2 6" xfId="55381" xr:uid="{00000000-0005-0000-0000-000030B70000}"/>
    <cellStyle name="Normal 5 2 2 4 2 7" xfId="55382" xr:uid="{00000000-0005-0000-0000-000031B70000}"/>
    <cellStyle name="Normal 5 2 2 4 2 8" xfId="55383" xr:uid="{00000000-0005-0000-0000-000032B70000}"/>
    <cellStyle name="Normal 5 2 2 4 3" xfId="55384" xr:uid="{00000000-0005-0000-0000-000033B70000}"/>
    <cellStyle name="Normal 5 2 2 4 3 2" xfId="55385" xr:uid="{00000000-0005-0000-0000-000034B70000}"/>
    <cellStyle name="Normal 5 2 2 4 3 2 2" xfId="59946" xr:uid="{00000000-0005-0000-0000-000035B70000}"/>
    <cellStyle name="Normal 5 2 2 4 3 2 3" xfId="59947" xr:uid="{00000000-0005-0000-0000-000036B70000}"/>
    <cellStyle name="Normal 5 2 2 4 3 3" xfId="55386" xr:uid="{00000000-0005-0000-0000-000037B70000}"/>
    <cellStyle name="Normal 5 2 2 4 3 4" xfId="55387" xr:uid="{00000000-0005-0000-0000-000038B70000}"/>
    <cellStyle name="Normal 5 2 2 4 3 5" xfId="59948" xr:uid="{00000000-0005-0000-0000-000039B70000}"/>
    <cellStyle name="Normal 5 2 2 4 3 6" xfId="59949" xr:uid="{00000000-0005-0000-0000-00003AB70000}"/>
    <cellStyle name="Normal 5 2 2 4 4" xfId="55388" xr:uid="{00000000-0005-0000-0000-00003BB70000}"/>
    <cellStyle name="Normal 5 2 2 4 4 2" xfId="55389" xr:uid="{00000000-0005-0000-0000-00003CB70000}"/>
    <cellStyle name="Normal 5 2 2 4 4 3" xfId="55390" xr:uid="{00000000-0005-0000-0000-00003DB70000}"/>
    <cellStyle name="Normal 5 2 2 4 5" xfId="55391" xr:uid="{00000000-0005-0000-0000-00003EB70000}"/>
    <cellStyle name="Normal 5 2 2 4 5 2" xfId="55392" xr:uid="{00000000-0005-0000-0000-00003FB70000}"/>
    <cellStyle name="Normal 5 2 2 4 5 3" xfId="55393" xr:uid="{00000000-0005-0000-0000-000040B70000}"/>
    <cellStyle name="Normal 5 2 2 4 6" xfId="55394" xr:uid="{00000000-0005-0000-0000-000041B70000}"/>
    <cellStyle name="Normal 5 2 2 4 6 2" xfId="55395" xr:uid="{00000000-0005-0000-0000-000042B70000}"/>
    <cellStyle name="Normal 5 2 2 4 6 3" xfId="55396" xr:uid="{00000000-0005-0000-0000-000043B70000}"/>
    <cellStyle name="Normal 5 2 2 4 7" xfId="55397" xr:uid="{00000000-0005-0000-0000-000044B70000}"/>
    <cellStyle name="Normal 5 2 2 4 8" xfId="55398" xr:uid="{00000000-0005-0000-0000-000045B70000}"/>
    <cellStyle name="Normal 5 2 2 4 9" xfId="55399" xr:uid="{00000000-0005-0000-0000-000046B70000}"/>
    <cellStyle name="Normal 5 2 2 5" xfId="3515" xr:uid="{00000000-0005-0000-0000-000047B70000}"/>
    <cellStyle name="Normal 5 2 2 5 2" xfId="55400" xr:uid="{00000000-0005-0000-0000-000048B70000}"/>
    <cellStyle name="Normal 5 2 2 5 2 2" xfId="59950" xr:uid="{00000000-0005-0000-0000-000049B70000}"/>
    <cellStyle name="Normal 5 2 2 5 3" xfId="55401" xr:uid="{00000000-0005-0000-0000-00004AB70000}"/>
    <cellStyle name="Normal 5 2 2 5 4" xfId="55402" xr:uid="{00000000-0005-0000-0000-00004BB70000}"/>
    <cellStyle name="Normal 5 2 2 5 5" xfId="59951" xr:uid="{00000000-0005-0000-0000-00004CB70000}"/>
    <cellStyle name="Normal 5 2 2 6" xfId="4495" xr:uid="{00000000-0005-0000-0000-00004DB70000}"/>
    <cellStyle name="Normal 5 2 2 6 2" xfId="55403" xr:uid="{00000000-0005-0000-0000-00004EB70000}"/>
    <cellStyle name="Normal 5 2 2 6 2 2" xfId="55404" xr:uid="{00000000-0005-0000-0000-00004FB70000}"/>
    <cellStyle name="Normal 5 2 2 6 2 3" xfId="55405" xr:uid="{00000000-0005-0000-0000-000050B70000}"/>
    <cellStyle name="Normal 5 2 2 6 3" xfId="55406" xr:uid="{00000000-0005-0000-0000-000051B70000}"/>
    <cellStyle name="Normal 5 2 2 6 3 2" xfId="55407" xr:uid="{00000000-0005-0000-0000-000052B70000}"/>
    <cellStyle name="Normal 5 2 2 6 3 3" xfId="55408" xr:uid="{00000000-0005-0000-0000-000053B70000}"/>
    <cellStyle name="Normal 5 2 2 6 4" xfId="55409" xr:uid="{00000000-0005-0000-0000-000054B70000}"/>
    <cellStyle name="Normal 5 2 2 6 5" xfId="55410" xr:uid="{00000000-0005-0000-0000-000055B70000}"/>
    <cellStyle name="Normal 5 2 2 6 6" xfId="55411" xr:uid="{00000000-0005-0000-0000-000056B70000}"/>
    <cellStyle name="Normal 5 2 2 6 7" xfId="55412" xr:uid="{00000000-0005-0000-0000-000057B70000}"/>
    <cellStyle name="Normal 5 2 2 6 8" xfId="55413" xr:uid="{00000000-0005-0000-0000-000058B70000}"/>
    <cellStyle name="Normal 5 2 2 7" xfId="3507" xr:uid="{00000000-0005-0000-0000-000059B70000}"/>
    <cellStyle name="Normal 5 2 2 7 2" xfId="55414" xr:uid="{00000000-0005-0000-0000-00005AB70000}"/>
    <cellStyle name="Normal 5 2 2 7 2 2" xfId="55415" xr:uid="{00000000-0005-0000-0000-00005BB70000}"/>
    <cellStyle name="Normal 5 2 2 7 2 3" xfId="55416" xr:uid="{00000000-0005-0000-0000-00005CB70000}"/>
    <cellStyle name="Normal 5 2 2 7 3" xfId="55417" xr:uid="{00000000-0005-0000-0000-00005DB70000}"/>
    <cellStyle name="Normal 5 2 2 7 3 2" xfId="55418" xr:uid="{00000000-0005-0000-0000-00005EB70000}"/>
    <cellStyle name="Normal 5 2 2 7 3 3" xfId="55419" xr:uid="{00000000-0005-0000-0000-00005FB70000}"/>
    <cellStyle name="Normal 5 2 2 7 4" xfId="55420" xr:uid="{00000000-0005-0000-0000-000060B70000}"/>
    <cellStyle name="Normal 5 2 2 7 5" xfId="55421" xr:uid="{00000000-0005-0000-0000-000061B70000}"/>
    <cellStyle name="Normal 5 2 2 7 6" xfId="55422" xr:uid="{00000000-0005-0000-0000-000062B70000}"/>
    <cellStyle name="Normal 5 2 2 7 7" xfId="55423" xr:uid="{00000000-0005-0000-0000-000063B70000}"/>
    <cellStyle name="Normal 5 2 2 7 8" xfId="55424" xr:uid="{00000000-0005-0000-0000-000064B70000}"/>
    <cellStyle name="Normal 5 2 2 8" xfId="55425" xr:uid="{00000000-0005-0000-0000-000065B70000}"/>
    <cellStyle name="Normal 5 2 2 8 2" xfId="55426" xr:uid="{00000000-0005-0000-0000-000066B70000}"/>
    <cellStyle name="Normal 5 2 2 8 3" xfId="55427" xr:uid="{00000000-0005-0000-0000-000067B70000}"/>
    <cellStyle name="Normal 5 2 2 9" xfId="55428" xr:uid="{00000000-0005-0000-0000-000068B70000}"/>
    <cellStyle name="Normal 5 2 2 9 2" xfId="55429" xr:uid="{00000000-0005-0000-0000-000069B70000}"/>
    <cellStyle name="Normal 5 2 2 9 3" xfId="55430" xr:uid="{00000000-0005-0000-0000-00006AB70000}"/>
    <cellStyle name="Normal 5 2 20" xfId="3516" xr:uid="{00000000-0005-0000-0000-00006BB70000}"/>
    <cellStyle name="Normal 5 2 20 2" xfId="37893" xr:uid="{00000000-0005-0000-0000-00006CB70000}"/>
    <cellStyle name="Normal 5 2 20 2 2" xfId="37894" xr:uid="{00000000-0005-0000-0000-00006DB70000}"/>
    <cellStyle name="Normal 5 2 20 2 2 2" xfId="37895" xr:uid="{00000000-0005-0000-0000-00006EB70000}"/>
    <cellStyle name="Normal 5 2 20 2 2 3" xfId="37896" xr:uid="{00000000-0005-0000-0000-00006FB70000}"/>
    <cellStyle name="Normal 5 2 20 2 3" xfId="37897" xr:uid="{00000000-0005-0000-0000-000070B70000}"/>
    <cellStyle name="Normal 5 2 20 2 4" xfId="37898" xr:uid="{00000000-0005-0000-0000-000071B70000}"/>
    <cellStyle name="Normal 5 2 20 3" xfId="37899" xr:uid="{00000000-0005-0000-0000-000072B70000}"/>
    <cellStyle name="Normal 5 2 20 3 2" xfId="37900" xr:uid="{00000000-0005-0000-0000-000073B70000}"/>
    <cellStyle name="Normal 5 2 20 3 3" xfId="37901" xr:uid="{00000000-0005-0000-0000-000074B70000}"/>
    <cellStyle name="Normal 5 2 20 4" xfId="37902" xr:uid="{00000000-0005-0000-0000-000075B70000}"/>
    <cellStyle name="Normal 5 2 21" xfId="3517" xr:uid="{00000000-0005-0000-0000-000076B70000}"/>
    <cellStyle name="Normal 5 2 21 2" xfId="37903" xr:uid="{00000000-0005-0000-0000-000077B70000}"/>
    <cellStyle name="Normal 5 2 21 2 2" xfId="37904" xr:uid="{00000000-0005-0000-0000-000078B70000}"/>
    <cellStyle name="Normal 5 2 21 2 2 2" xfId="37905" xr:uid="{00000000-0005-0000-0000-000079B70000}"/>
    <cellStyle name="Normal 5 2 21 2 2 3" xfId="37906" xr:uid="{00000000-0005-0000-0000-00007AB70000}"/>
    <cellStyle name="Normal 5 2 21 2 3" xfId="37907" xr:uid="{00000000-0005-0000-0000-00007BB70000}"/>
    <cellStyle name="Normal 5 2 21 2 4" xfId="37908" xr:uid="{00000000-0005-0000-0000-00007CB70000}"/>
    <cellStyle name="Normal 5 2 21 3" xfId="37909" xr:uid="{00000000-0005-0000-0000-00007DB70000}"/>
    <cellStyle name="Normal 5 2 21 3 2" xfId="37910" xr:uid="{00000000-0005-0000-0000-00007EB70000}"/>
    <cellStyle name="Normal 5 2 21 3 3" xfId="37911" xr:uid="{00000000-0005-0000-0000-00007FB70000}"/>
    <cellStyle name="Normal 5 2 21 4" xfId="37912" xr:uid="{00000000-0005-0000-0000-000080B70000}"/>
    <cellStyle name="Normal 5 2 22" xfId="3518" xr:uid="{00000000-0005-0000-0000-000081B70000}"/>
    <cellStyle name="Normal 5 2 22 2" xfId="37913" xr:uid="{00000000-0005-0000-0000-000082B70000}"/>
    <cellStyle name="Normal 5 2 22 2 2" xfId="37914" xr:uid="{00000000-0005-0000-0000-000083B70000}"/>
    <cellStyle name="Normal 5 2 22 2 2 2" xfId="37915" xr:uid="{00000000-0005-0000-0000-000084B70000}"/>
    <cellStyle name="Normal 5 2 22 2 2 3" xfId="37916" xr:uid="{00000000-0005-0000-0000-000085B70000}"/>
    <cellStyle name="Normal 5 2 22 2 3" xfId="37917" xr:uid="{00000000-0005-0000-0000-000086B70000}"/>
    <cellStyle name="Normal 5 2 22 2 4" xfId="37918" xr:uid="{00000000-0005-0000-0000-000087B70000}"/>
    <cellStyle name="Normal 5 2 22 3" xfId="37919" xr:uid="{00000000-0005-0000-0000-000088B70000}"/>
    <cellStyle name="Normal 5 2 22 3 2" xfId="37920" xr:uid="{00000000-0005-0000-0000-000089B70000}"/>
    <cellStyle name="Normal 5 2 22 3 3" xfId="37921" xr:uid="{00000000-0005-0000-0000-00008AB70000}"/>
    <cellStyle name="Normal 5 2 22 4" xfId="37922" xr:uid="{00000000-0005-0000-0000-00008BB70000}"/>
    <cellStyle name="Normal 5 2 23" xfId="3519" xr:uid="{00000000-0005-0000-0000-00008CB70000}"/>
    <cellStyle name="Normal 5 2 23 2" xfId="37923" xr:uid="{00000000-0005-0000-0000-00008DB70000}"/>
    <cellStyle name="Normal 5 2 23 2 2" xfId="37924" xr:uid="{00000000-0005-0000-0000-00008EB70000}"/>
    <cellStyle name="Normal 5 2 23 2 2 2" xfId="37925" xr:uid="{00000000-0005-0000-0000-00008FB70000}"/>
    <cellStyle name="Normal 5 2 23 2 2 3" xfId="37926" xr:uid="{00000000-0005-0000-0000-000090B70000}"/>
    <cellStyle name="Normal 5 2 23 2 3" xfId="37927" xr:uid="{00000000-0005-0000-0000-000091B70000}"/>
    <cellStyle name="Normal 5 2 23 2 4" xfId="37928" xr:uid="{00000000-0005-0000-0000-000092B70000}"/>
    <cellStyle name="Normal 5 2 23 3" xfId="37929" xr:uid="{00000000-0005-0000-0000-000093B70000}"/>
    <cellStyle name="Normal 5 2 23 3 2" xfId="37930" xr:uid="{00000000-0005-0000-0000-000094B70000}"/>
    <cellStyle name="Normal 5 2 23 3 3" xfId="37931" xr:uid="{00000000-0005-0000-0000-000095B70000}"/>
    <cellStyle name="Normal 5 2 23 4" xfId="37932" xr:uid="{00000000-0005-0000-0000-000096B70000}"/>
    <cellStyle name="Normal 5 2 24" xfId="3520" xr:uid="{00000000-0005-0000-0000-000097B70000}"/>
    <cellStyle name="Normal 5 2 24 2" xfId="37933" xr:uid="{00000000-0005-0000-0000-000098B70000}"/>
    <cellStyle name="Normal 5 2 24 2 2" xfId="37934" xr:uid="{00000000-0005-0000-0000-000099B70000}"/>
    <cellStyle name="Normal 5 2 24 2 3" xfId="37935" xr:uid="{00000000-0005-0000-0000-00009AB70000}"/>
    <cellStyle name="Normal 5 2 24 3" xfId="37936" xr:uid="{00000000-0005-0000-0000-00009BB70000}"/>
    <cellStyle name="Normal 5 2 24 4" xfId="37937" xr:uid="{00000000-0005-0000-0000-00009CB70000}"/>
    <cellStyle name="Normal 5 2 25" xfId="4494" xr:uid="{00000000-0005-0000-0000-00009DB70000}"/>
    <cellStyle name="Normal 5 2 25 2" xfId="37938" xr:uid="{00000000-0005-0000-0000-00009EB70000}"/>
    <cellStyle name="Normal 5 2 25 2 2" xfId="55431" xr:uid="{00000000-0005-0000-0000-00009FB70000}"/>
    <cellStyle name="Normal 5 2 25 2 3" xfId="55432" xr:uid="{00000000-0005-0000-0000-0000A0B70000}"/>
    <cellStyle name="Normal 5 2 25 3" xfId="37939" xr:uid="{00000000-0005-0000-0000-0000A1B70000}"/>
    <cellStyle name="Normal 5 2 25 3 2" xfId="55433" xr:uid="{00000000-0005-0000-0000-0000A2B70000}"/>
    <cellStyle name="Normal 5 2 25 3 3" xfId="55434" xr:uid="{00000000-0005-0000-0000-0000A3B70000}"/>
    <cellStyle name="Normal 5 2 25 4" xfId="55435" xr:uid="{00000000-0005-0000-0000-0000A4B70000}"/>
    <cellStyle name="Normal 5 2 25 5" xfId="55436" xr:uid="{00000000-0005-0000-0000-0000A5B70000}"/>
    <cellStyle name="Normal 5 2 25 6" xfId="55437" xr:uid="{00000000-0005-0000-0000-0000A6B70000}"/>
    <cellStyle name="Normal 5 2 25 7" xfId="55438" xr:uid="{00000000-0005-0000-0000-0000A7B70000}"/>
    <cellStyle name="Normal 5 2 25 8" xfId="55439" xr:uid="{00000000-0005-0000-0000-0000A8B70000}"/>
    <cellStyle name="Normal 5 2 26" xfId="3496" xr:uid="{00000000-0005-0000-0000-0000A9B70000}"/>
    <cellStyle name="Normal 5 2 26 2" xfId="55440" xr:uid="{00000000-0005-0000-0000-0000AAB70000}"/>
    <cellStyle name="Normal 5 2 26 2 2" xfId="55441" xr:uid="{00000000-0005-0000-0000-0000ABB70000}"/>
    <cellStyle name="Normal 5 2 26 2 3" xfId="55442" xr:uid="{00000000-0005-0000-0000-0000ACB70000}"/>
    <cellStyle name="Normal 5 2 26 3" xfId="55443" xr:uid="{00000000-0005-0000-0000-0000ADB70000}"/>
    <cellStyle name="Normal 5 2 26 3 2" xfId="55444" xr:uid="{00000000-0005-0000-0000-0000AEB70000}"/>
    <cellStyle name="Normal 5 2 26 3 3" xfId="55445" xr:uid="{00000000-0005-0000-0000-0000AFB70000}"/>
    <cellStyle name="Normal 5 2 26 4" xfId="55446" xr:uid="{00000000-0005-0000-0000-0000B0B70000}"/>
    <cellStyle name="Normal 5 2 26 5" xfId="55447" xr:uid="{00000000-0005-0000-0000-0000B1B70000}"/>
    <cellStyle name="Normal 5 2 26 6" xfId="55448" xr:uid="{00000000-0005-0000-0000-0000B2B70000}"/>
    <cellStyle name="Normal 5 2 26 7" xfId="55449" xr:uid="{00000000-0005-0000-0000-0000B3B70000}"/>
    <cellStyle name="Normal 5 2 26 8" xfId="55450" xr:uid="{00000000-0005-0000-0000-0000B4B70000}"/>
    <cellStyle name="Normal 5 2 27" xfId="37940" xr:uid="{00000000-0005-0000-0000-0000B5B70000}"/>
    <cellStyle name="Normal 5 2 27 2" xfId="55451" xr:uid="{00000000-0005-0000-0000-0000B6B70000}"/>
    <cellStyle name="Normal 5 2 27 3" xfId="55452" xr:uid="{00000000-0005-0000-0000-0000B7B70000}"/>
    <cellStyle name="Normal 5 2 28" xfId="55453" xr:uid="{00000000-0005-0000-0000-0000B8B70000}"/>
    <cellStyle name="Normal 5 2 28 2" xfId="55454" xr:uid="{00000000-0005-0000-0000-0000B9B70000}"/>
    <cellStyle name="Normal 5 2 28 3" xfId="55455" xr:uid="{00000000-0005-0000-0000-0000BAB70000}"/>
    <cellStyle name="Normal 5 2 29" xfId="55456" xr:uid="{00000000-0005-0000-0000-0000BBB70000}"/>
    <cellStyle name="Normal 5 2 29 2" xfId="55457" xr:uid="{00000000-0005-0000-0000-0000BCB70000}"/>
    <cellStyle name="Normal 5 2 29 3" xfId="55458" xr:uid="{00000000-0005-0000-0000-0000BDB70000}"/>
    <cellStyle name="Normal 5 2 3" xfId="264" xr:uid="{00000000-0005-0000-0000-0000BEB70000}"/>
    <cellStyle name="Normal 5 2 3 10" xfId="55459" xr:uid="{00000000-0005-0000-0000-0000BFB70000}"/>
    <cellStyle name="Normal 5 2 3 11" xfId="55460" xr:uid="{00000000-0005-0000-0000-0000C0B70000}"/>
    <cellStyle name="Normal 5 2 3 2" xfId="3522" xr:uid="{00000000-0005-0000-0000-0000C1B70000}"/>
    <cellStyle name="Normal 5 2 3 2 2" xfId="3523" xr:uid="{00000000-0005-0000-0000-0000C2B70000}"/>
    <cellStyle name="Normal 5 2 3 2 2 10" xfId="55461" xr:uid="{00000000-0005-0000-0000-0000C3B70000}"/>
    <cellStyle name="Normal 5 2 3 2 2 2" xfId="4505" xr:uid="{00000000-0005-0000-0000-0000C4B70000}"/>
    <cellStyle name="Normal 5 2 3 2 2 2 2" xfId="55462" xr:uid="{00000000-0005-0000-0000-0000C5B70000}"/>
    <cellStyle name="Normal 5 2 3 2 2 2 2 2" xfId="55463" xr:uid="{00000000-0005-0000-0000-0000C6B70000}"/>
    <cellStyle name="Normal 5 2 3 2 2 2 2 3" xfId="55464" xr:uid="{00000000-0005-0000-0000-0000C7B70000}"/>
    <cellStyle name="Normal 5 2 3 2 2 2 3" xfId="55465" xr:uid="{00000000-0005-0000-0000-0000C8B70000}"/>
    <cellStyle name="Normal 5 2 3 2 2 2 3 2" xfId="55466" xr:uid="{00000000-0005-0000-0000-0000C9B70000}"/>
    <cellStyle name="Normal 5 2 3 2 2 2 3 3" xfId="55467" xr:uid="{00000000-0005-0000-0000-0000CAB70000}"/>
    <cellStyle name="Normal 5 2 3 2 2 2 4" xfId="55468" xr:uid="{00000000-0005-0000-0000-0000CBB70000}"/>
    <cellStyle name="Normal 5 2 3 2 2 2 5" xfId="55469" xr:uid="{00000000-0005-0000-0000-0000CCB70000}"/>
    <cellStyle name="Normal 5 2 3 2 2 2 6" xfId="55470" xr:uid="{00000000-0005-0000-0000-0000CDB70000}"/>
    <cellStyle name="Normal 5 2 3 2 2 2 7" xfId="55471" xr:uid="{00000000-0005-0000-0000-0000CEB70000}"/>
    <cellStyle name="Normal 5 2 3 2 2 2 8" xfId="55472" xr:uid="{00000000-0005-0000-0000-0000CFB70000}"/>
    <cellStyle name="Normal 5 2 3 2 2 3" xfId="37941" xr:uid="{00000000-0005-0000-0000-0000D0B70000}"/>
    <cellStyle name="Normal 5 2 3 2 2 3 2" xfId="55473" xr:uid="{00000000-0005-0000-0000-0000D1B70000}"/>
    <cellStyle name="Normal 5 2 3 2 2 3 2 2" xfId="59952" xr:uid="{00000000-0005-0000-0000-0000D2B70000}"/>
    <cellStyle name="Normal 5 2 3 2 2 3 2 3" xfId="59953" xr:uid="{00000000-0005-0000-0000-0000D3B70000}"/>
    <cellStyle name="Normal 5 2 3 2 2 3 3" xfId="55474" xr:uid="{00000000-0005-0000-0000-0000D4B70000}"/>
    <cellStyle name="Normal 5 2 3 2 2 3 3 2" xfId="59954" xr:uid="{00000000-0005-0000-0000-0000D5B70000}"/>
    <cellStyle name="Normal 5 2 3 2 2 3 4" xfId="55475" xr:uid="{00000000-0005-0000-0000-0000D6B70000}"/>
    <cellStyle name="Normal 5 2 3 2 2 4" xfId="55476" xr:uid="{00000000-0005-0000-0000-0000D7B70000}"/>
    <cellStyle name="Normal 5 2 3 2 2 4 2" xfId="55477" xr:uid="{00000000-0005-0000-0000-0000D8B70000}"/>
    <cellStyle name="Normal 5 2 3 2 2 4 3" xfId="55478" xr:uid="{00000000-0005-0000-0000-0000D9B70000}"/>
    <cellStyle name="Normal 5 2 3 2 2 5" xfId="55479" xr:uid="{00000000-0005-0000-0000-0000DAB70000}"/>
    <cellStyle name="Normal 5 2 3 2 2 5 2" xfId="55480" xr:uid="{00000000-0005-0000-0000-0000DBB70000}"/>
    <cellStyle name="Normal 5 2 3 2 2 5 3" xfId="55481" xr:uid="{00000000-0005-0000-0000-0000DCB70000}"/>
    <cellStyle name="Normal 5 2 3 2 2 6" xfId="55482" xr:uid="{00000000-0005-0000-0000-0000DDB70000}"/>
    <cellStyle name="Normal 5 2 3 2 2 7" xfId="55483" xr:uid="{00000000-0005-0000-0000-0000DEB70000}"/>
    <cellStyle name="Normal 5 2 3 2 2 8" xfId="55484" xr:uid="{00000000-0005-0000-0000-0000DFB70000}"/>
    <cellStyle name="Normal 5 2 3 2 2 9" xfId="55485" xr:uid="{00000000-0005-0000-0000-0000E0B70000}"/>
    <cellStyle name="Normal 5 2 3 2 3" xfId="4504" xr:uid="{00000000-0005-0000-0000-0000E1B70000}"/>
    <cellStyle name="Normal 5 2 3 2 3 2" xfId="55486" xr:uid="{00000000-0005-0000-0000-0000E2B70000}"/>
    <cellStyle name="Normal 5 2 3 2 3 2 2" xfId="55487" xr:uid="{00000000-0005-0000-0000-0000E3B70000}"/>
    <cellStyle name="Normal 5 2 3 2 3 2 3" xfId="55488" xr:uid="{00000000-0005-0000-0000-0000E4B70000}"/>
    <cellStyle name="Normal 5 2 3 2 3 2 4" xfId="59955" xr:uid="{00000000-0005-0000-0000-0000E5B70000}"/>
    <cellStyle name="Normal 5 2 3 2 3 3" xfId="55489" xr:uid="{00000000-0005-0000-0000-0000E6B70000}"/>
    <cellStyle name="Normal 5 2 3 2 3 3 2" xfId="55490" xr:uid="{00000000-0005-0000-0000-0000E7B70000}"/>
    <cellStyle name="Normal 5 2 3 2 3 3 3" xfId="55491" xr:uid="{00000000-0005-0000-0000-0000E8B70000}"/>
    <cellStyle name="Normal 5 2 3 2 3 4" xfId="55492" xr:uid="{00000000-0005-0000-0000-0000E9B70000}"/>
    <cellStyle name="Normal 5 2 3 2 3 5" xfId="55493" xr:uid="{00000000-0005-0000-0000-0000EAB70000}"/>
    <cellStyle name="Normal 5 2 3 2 3 6" xfId="55494" xr:uid="{00000000-0005-0000-0000-0000EBB70000}"/>
    <cellStyle name="Normal 5 2 3 2 3 7" xfId="55495" xr:uid="{00000000-0005-0000-0000-0000ECB70000}"/>
    <cellStyle name="Normal 5 2 3 2 3 8" xfId="55496" xr:uid="{00000000-0005-0000-0000-0000EDB70000}"/>
    <cellStyle name="Normal 5 2 3 2 4" xfId="37942" xr:uid="{00000000-0005-0000-0000-0000EEB70000}"/>
    <cellStyle name="Normal 5 2 3 2 4 2" xfId="55497" xr:uid="{00000000-0005-0000-0000-0000EFB70000}"/>
    <cellStyle name="Normal 5 2 3 2 4 2 2" xfId="59956" xr:uid="{00000000-0005-0000-0000-0000F0B70000}"/>
    <cellStyle name="Normal 5 2 3 2 4 2 3" xfId="59957" xr:uid="{00000000-0005-0000-0000-0000F1B70000}"/>
    <cellStyle name="Normal 5 2 3 2 4 3" xfId="55498" xr:uid="{00000000-0005-0000-0000-0000F2B70000}"/>
    <cellStyle name="Normal 5 2 3 2 4 4" xfId="55499" xr:uid="{00000000-0005-0000-0000-0000F3B70000}"/>
    <cellStyle name="Normal 5 2 3 2 4 5" xfId="59958" xr:uid="{00000000-0005-0000-0000-0000F4B70000}"/>
    <cellStyle name="Normal 5 2 3 2 4 6" xfId="59959" xr:uid="{00000000-0005-0000-0000-0000F5B70000}"/>
    <cellStyle name="Normal 5 2 3 2 5" xfId="55500" xr:uid="{00000000-0005-0000-0000-0000F6B70000}"/>
    <cellStyle name="Normal 5 2 3 2 5 2" xfId="55501" xr:uid="{00000000-0005-0000-0000-0000F7B70000}"/>
    <cellStyle name="Normal 5 2 3 2 5 3" xfId="55502" xr:uid="{00000000-0005-0000-0000-0000F8B70000}"/>
    <cellStyle name="Normal 5 2 3 2 6" xfId="55503" xr:uid="{00000000-0005-0000-0000-0000F9B70000}"/>
    <cellStyle name="Normal 5 2 3 2 6 2" xfId="55504" xr:uid="{00000000-0005-0000-0000-0000FAB70000}"/>
    <cellStyle name="Normal 5 2 3 2 6 3" xfId="55505" xr:uid="{00000000-0005-0000-0000-0000FBB70000}"/>
    <cellStyle name="Normal 5 2 3 2 7" xfId="55506" xr:uid="{00000000-0005-0000-0000-0000FCB70000}"/>
    <cellStyle name="Normal 5 2 3 2 8" xfId="55507" xr:uid="{00000000-0005-0000-0000-0000FDB70000}"/>
    <cellStyle name="Normal 5 2 3 2 9" xfId="55508" xr:uid="{00000000-0005-0000-0000-0000FEB70000}"/>
    <cellStyle name="Normal 5 2 3 3" xfId="3524" xr:uid="{00000000-0005-0000-0000-0000FFB70000}"/>
    <cellStyle name="Normal 5 2 3 3 10" xfId="55509" xr:uid="{00000000-0005-0000-0000-000000B80000}"/>
    <cellStyle name="Normal 5 2 3 3 2" xfId="4506" xr:uid="{00000000-0005-0000-0000-000001B80000}"/>
    <cellStyle name="Normal 5 2 3 3 2 2" xfId="55510" xr:uid="{00000000-0005-0000-0000-000002B80000}"/>
    <cellStyle name="Normal 5 2 3 3 2 2 2" xfId="55511" xr:uid="{00000000-0005-0000-0000-000003B80000}"/>
    <cellStyle name="Normal 5 2 3 3 2 2 3" xfId="55512" xr:uid="{00000000-0005-0000-0000-000004B80000}"/>
    <cellStyle name="Normal 5 2 3 3 2 2 4" xfId="59960" xr:uid="{00000000-0005-0000-0000-000005B80000}"/>
    <cellStyle name="Normal 5 2 3 3 2 3" xfId="55513" xr:uid="{00000000-0005-0000-0000-000006B80000}"/>
    <cellStyle name="Normal 5 2 3 3 2 3 2" xfId="55514" xr:uid="{00000000-0005-0000-0000-000007B80000}"/>
    <cellStyle name="Normal 5 2 3 3 2 3 3" xfId="55515" xr:uid="{00000000-0005-0000-0000-000008B80000}"/>
    <cellStyle name="Normal 5 2 3 3 2 4" xfId="55516" xr:uid="{00000000-0005-0000-0000-000009B80000}"/>
    <cellStyle name="Normal 5 2 3 3 2 5" xfId="55517" xr:uid="{00000000-0005-0000-0000-00000AB80000}"/>
    <cellStyle name="Normal 5 2 3 3 2 6" xfId="55518" xr:uid="{00000000-0005-0000-0000-00000BB80000}"/>
    <cellStyle name="Normal 5 2 3 3 2 7" xfId="55519" xr:uid="{00000000-0005-0000-0000-00000CB80000}"/>
    <cellStyle name="Normal 5 2 3 3 2 8" xfId="55520" xr:uid="{00000000-0005-0000-0000-00000DB80000}"/>
    <cellStyle name="Normal 5 2 3 3 3" xfId="37943" xr:uid="{00000000-0005-0000-0000-00000EB80000}"/>
    <cellStyle name="Normal 5 2 3 3 3 2" xfId="55521" xr:uid="{00000000-0005-0000-0000-00000FB80000}"/>
    <cellStyle name="Normal 5 2 3 3 3 2 2" xfId="59961" xr:uid="{00000000-0005-0000-0000-000010B80000}"/>
    <cellStyle name="Normal 5 2 3 3 3 2 3" xfId="59962" xr:uid="{00000000-0005-0000-0000-000011B80000}"/>
    <cellStyle name="Normal 5 2 3 3 3 3" xfId="55522" xr:uid="{00000000-0005-0000-0000-000012B80000}"/>
    <cellStyle name="Normal 5 2 3 3 3 4" xfId="55523" xr:uid="{00000000-0005-0000-0000-000013B80000}"/>
    <cellStyle name="Normal 5 2 3 3 3 5" xfId="59963" xr:uid="{00000000-0005-0000-0000-000014B80000}"/>
    <cellStyle name="Normal 5 2 3 3 3 6" xfId="59964" xr:uid="{00000000-0005-0000-0000-000015B80000}"/>
    <cellStyle name="Normal 5 2 3 3 4" xfId="55524" xr:uid="{00000000-0005-0000-0000-000016B80000}"/>
    <cellStyle name="Normal 5 2 3 3 4 2" xfId="55525" xr:uid="{00000000-0005-0000-0000-000017B80000}"/>
    <cellStyle name="Normal 5 2 3 3 4 3" xfId="55526" xr:uid="{00000000-0005-0000-0000-000018B80000}"/>
    <cellStyle name="Normal 5 2 3 3 5" xfId="55527" xr:uid="{00000000-0005-0000-0000-000019B80000}"/>
    <cellStyle name="Normal 5 2 3 3 5 2" xfId="55528" xr:uid="{00000000-0005-0000-0000-00001AB80000}"/>
    <cellStyle name="Normal 5 2 3 3 5 3" xfId="55529" xr:uid="{00000000-0005-0000-0000-00001BB80000}"/>
    <cellStyle name="Normal 5 2 3 3 6" xfId="55530" xr:uid="{00000000-0005-0000-0000-00001CB80000}"/>
    <cellStyle name="Normal 5 2 3 3 7" xfId="55531" xr:uid="{00000000-0005-0000-0000-00001DB80000}"/>
    <cellStyle name="Normal 5 2 3 3 8" xfId="55532" xr:uid="{00000000-0005-0000-0000-00001EB80000}"/>
    <cellStyle name="Normal 5 2 3 3 9" xfId="55533" xr:uid="{00000000-0005-0000-0000-00001FB80000}"/>
    <cellStyle name="Normal 5 2 3 4" xfId="3525" xr:uid="{00000000-0005-0000-0000-000020B80000}"/>
    <cellStyle name="Normal 5 2 3 4 2" xfId="55534" xr:uid="{00000000-0005-0000-0000-000021B80000}"/>
    <cellStyle name="Normal 5 2 3 4 2 2" xfId="59965" xr:uid="{00000000-0005-0000-0000-000022B80000}"/>
    <cellStyle name="Normal 5 2 3 4 3" xfId="55535" xr:uid="{00000000-0005-0000-0000-000023B80000}"/>
    <cellStyle name="Normal 5 2 3 4 4" xfId="55536" xr:uid="{00000000-0005-0000-0000-000024B80000}"/>
    <cellStyle name="Normal 5 2 3 4 5" xfId="59966" xr:uid="{00000000-0005-0000-0000-000025B80000}"/>
    <cellStyle name="Normal 5 2 3 5" xfId="4503" xr:uid="{00000000-0005-0000-0000-000026B80000}"/>
    <cellStyle name="Normal 5 2 3 5 2" xfId="55537" xr:uid="{00000000-0005-0000-0000-000027B80000}"/>
    <cellStyle name="Normal 5 2 3 5 2 2" xfId="55538" xr:uid="{00000000-0005-0000-0000-000028B80000}"/>
    <cellStyle name="Normal 5 2 3 5 2 3" xfId="55539" xr:uid="{00000000-0005-0000-0000-000029B80000}"/>
    <cellStyle name="Normal 5 2 3 5 3" xfId="55540" xr:uid="{00000000-0005-0000-0000-00002AB80000}"/>
    <cellStyle name="Normal 5 2 3 5 3 2" xfId="55541" xr:uid="{00000000-0005-0000-0000-00002BB80000}"/>
    <cellStyle name="Normal 5 2 3 5 3 3" xfId="55542" xr:uid="{00000000-0005-0000-0000-00002CB80000}"/>
    <cellStyle name="Normal 5 2 3 5 4" xfId="55543" xr:uid="{00000000-0005-0000-0000-00002DB80000}"/>
    <cellStyle name="Normal 5 2 3 5 5" xfId="55544" xr:uid="{00000000-0005-0000-0000-00002EB80000}"/>
    <cellStyle name="Normal 5 2 3 5 6" xfId="55545" xr:uid="{00000000-0005-0000-0000-00002FB80000}"/>
    <cellStyle name="Normal 5 2 3 5 7" xfId="55546" xr:uid="{00000000-0005-0000-0000-000030B80000}"/>
    <cellStyle name="Normal 5 2 3 5 8" xfId="55547" xr:uid="{00000000-0005-0000-0000-000031B80000}"/>
    <cellStyle name="Normal 5 2 3 6" xfId="3521" xr:uid="{00000000-0005-0000-0000-000032B80000}"/>
    <cellStyle name="Normal 5 2 3 6 2" xfId="55548" xr:uid="{00000000-0005-0000-0000-000033B80000}"/>
    <cellStyle name="Normal 5 2 3 6 2 2" xfId="55549" xr:uid="{00000000-0005-0000-0000-000034B80000}"/>
    <cellStyle name="Normal 5 2 3 6 2 3" xfId="55550" xr:uid="{00000000-0005-0000-0000-000035B80000}"/>
    <cellStyle name="Normal 5 2 3 6 3" xfId="55551" xr:uid="{00000000-0005-0000-0000-000036B80000}"/>
    <cellStyle name="Normal 5 2 3 6 3 2" xfId="55552" xr:uid="{00000000-0005-0000-0000-000037B80000}"/>
    <cellStyle name="Normal 5 2 3 6 3 3" xfId="55553" xr:uid="{00000000-0005-0000-0000-000038B80000}"/>
    <cellStyle name="Normal 5 2 3 6 4" xfId="55554" xr:uid="{00000000-0005-0000-0000-000039B80000}"/>
    <cellStyle name="Normal 5 2 3 6 5" xfId="55555" xr:uid="{00000000-0005-0000-0000-00003AB80000}"/>
    <cellStyle name="Normal 5 2 3 6 6" xfId="55556" xr:uid="{00000000-0005-0000-0000-00003BB80000}"/>
    <cellStyle name="Normal 5 2 3 6 7" xfId="55557" xr:uid="{00000000-0005-0000-0000-00003CB80000}"/>
    <cellStyle name="Normal 5 2 3 6 8" xfId="55558" xr:uid="{00000000-0005-0000-0000-00003DB80000}"/>
    <cellStyle name="Normal 5 2 3 7" xfId="55559" xr:uid="{00000000-0005-0000-0000-00003EB80000}"/>
    <cellStyle name="Normal 5 2 3 7 2" xfId="55560" xr:uid="{00000000-0005-0000-0000-00003FB80000}"/>
    <cellStyle name="Normal 5 2 3 7 3" xfId="55561" xr:uid="{00000000-0005-0000-0000-000040B80000}"/>
    <cellStyle name="Normal 5 2 3 8" xfId="55562" xr:uid="{00000000-0005-0000-0000-000041B80000}"/>
    <cellStyle name="Normal 5 2 3 8 2" xfId="55563" xr:uid="{00000000-0005-0000-0000-000042B80000}"/>
    <cellStyle name="Normal 5 2 3 8 3" xfId="55564" xr:uid="{00000000-0005-0000-0000-000043B80000}"/>
    <cellStyle name="Normal 5 2 3 9" xfId="55565" xr:uid="{00000000-0005-0000-0000-000044B80000}"/>
    <cellStyle name="Normal 5 2 30" xfId="55566" xr:uid="{00000000-0005-0000-0000-000045B80000}"/>
    <cellStyle name="Normal 5 2 30 2" xfId="55567" xr:uid="{00000000-0005-0000-0000-000046B80000}"/>
    <cellStyle name="Normal 5 2 30 3" xfId="55568" xr:uid="{00000000-0005-0000-0000-000047B80000}"/>
    <cellStyle name="Normal 5 2 31" xfId="55569" xr:uid="{00000000-0005-0000-0000-000048B80000}"/>
    <cellStyle name="Normal 5 2 31 2" xfId="55570" xr:uid="{00000000-0005-0000-0000-000049B80000}"/>
    <cellStyle name="Normal 5 2 31 3" xfId="55571" xr:uid="{00000000-0005-0000-0000-00004AB80000}"/>
    <cellStyle name="Normal 5 2 32" xfId="55572" xr:uid="{00000000-0005-0000-0000-00004BB80000}"/>
    <cellStyle name="Normal 5 2 32 2" xfId="55573" xr:uid="{00000000-0005-0000-0000-00004CB80000}"/>
    <cellStyle name="Normal 5 2 32 3" xfId="55574" xr:uid="{00000000-0005-0000-0000-00004DB80000}"/>
    <cellStyle name="Normal 5 2 33" xfId="55575" xr:uid="{00000000-0005-0000-0000-00004EB80000}"/>
    <cellStyle name="Normal 5 2 33 2" xfId="55576" xr:uid="{00000000-0005-0000-0000-00004FB80000}"/>
    <cellStyle name="Normal 5 2 33 3" xfId="55577" xr:uid="{00000000-0005-0000-0000-000050B80000}"/>
    <cellStyle name="Normal 5 2 34" xfId="55578" xr:uid="{00000000-0005-0000-0000-000051B80000}"/>
    <cellStyle name="Normal 5 2 34 2" xfId="55579" xr:uid="{00000000-0005-0000-0000-000052B80000}"/>
    <cellStyle name="Normal 5 2 34 3" xfId="55580" xr:uid="{00000000-0005-0000-0000-000053B80000}"/>
    <cellStyle name="Normal 5 2 35" xfId="55581" xr:uid="{00000000-0005-0000-0000-000054B80000}"/>
    <cellStyle name="Normal 5 2 35 2" xfId="55582" xr:uid="{00000000-0005-0000-0000-000055B80000}"/>
    <cellStyle name="Normal 5 2 35 3" xfId="55583" xr:uid="{00000000-0005-0000-0000-000056B80000}"/>
    <cellStyle name="Normal 5 2 36" xfId="55584" xr:uid="{00000000-0005-0000-0000-000057B80000}"/>
    <cellStyle name="Normal 5 2 36 2" xfId="55585" xr:uid="{00000000-0005-0000-0000-000058B80000}"/>
    <cellStyle name="Normal 5 2 36 3" xfId="55586" xr:uid="{00000000-0005-0000-0000-000059B80000}"/>
    <cellStyle name="Normal 5 2 37" xfId="55587" xr:uid="{00000000-0005-0000-0000-00005AB80000}"/>
    <cellStyle name="Normal 5 2 37 2" xfId="55588" xr:uid="{00000000-0005-0000-0000-00005BB80000}"/>
    <cellStyle name="Normal 5 2 37 3" xfId="55589" xr:uid="{00000000-0005-0000-0000-00005CB80000}"/>
    <cellStyle name="Normal 5 2 38" xfId="55590" xr:uid="{00000000-0005-0000-0000-00005DB80000}"/>
    <cellStyle name="Normal 5 2 38 2" xfId="55591" xr:uid="{00000000-0005-0000-0000-00005EB80000}"/>
    <cellStyle name="Normal 5 2 38 3" xfId="55592" xr:uid="{00000000-0005-0000-0000-00005FB80000}"/>
    <cellStyle name="Normal 5 2 39" xfId="55593" xr:uid="{00000000-0005-0000-0000-000060B80000}"/>
    <cellStyle name="Normal 5 2 4" xfId="3526" xr:uid="{00000000-0005-0000-0000-000061B80000}"/>
    <cellStyle name="Normal 5 2 4 10" xfId="55594" xr:uid="{00000000-0005-0000-0000-000062B80000}"/>
    <cellStyle name="Normal 5 2 4 2" xfId="3527" xr:uid="{00000000-0005-0000-0000-000063B80000}"/>
    <cellStyle name="Normal 5 2 4 2 2" xfId="3528" xr:uid="{00000000-0005-0000-0000-000064B80000}"/>
    <cellStyle name="Normal 5 2 4 2 2 2" xfId="4508" xr:uid="{00000000-0005-0000-0000-000065B80000}"/>
    <cellStyle name="Normal 5 2 4 2 2 2 2" xfId="55595" xr:uid="{00000000-0005-0000-0000-000066B80000}"/>
    <cellStyle name="Normal 5 2 4 2 2 2 2 2" xfId="55596" xr:uid="{00000000-0005-0000-0000-000067B80000}"/>
    <cellStyle name="Normal 5 2 4 2 2 2 2 3" xfId="55597" xr:uid="{00000000-0005-0000-0000-000068B80000}"/>
    <cellStyle name="Normal 5 2 4 2 2 2 3" xfId="55598" xr:uid="{00000000-0005-0000-0000-000069B80000}"/>
    <cellStyle name="Normal 5 2 4 2 2 2 3 2" xfId="55599" xr:uid="{00000000-0005-0000-0000-00006AB80000}"/>
    <cellStyle name="Normal 5 2 4 2 2 2 3 3" xfId="55600" xr:uid="{00000000-0005-0000-0000-00006BB80000}"/>
    <cellStyle name="Normal 5 2 4 2 2 2 4" xfId="55601" xr:uid="{00000000-0005-0000-0000-00006CB80000}"/>
    <cellStyle name="Normal 5 2 4 2 2 2 5" xfId="55602" xr:uid="{00000000-0005-0000-0000-00006DB80000}"/>
    <cellStyle name="Normal 5 2 4 2 2 2 6" xfId="55603" xr:uid="{00000000-0005-0000-0000-00006EB80000}"/>
    <cellStyle name="Normal 5 2 4 2 2 2 7" xfId="55604" xr:uid="{00000000-0005-0000-0000-00006FB80000}"/>
    <cellStyle name="Normal 5 2 4 2 2 2 8" xfId="55605" xr:uid="{00000000-0005-0000-0000-000070B80000}"/>
    <cellStyle name="Normal 5 2 4 2 2 3" xfId="37944" xr:uid="{00000000-0005-0000-0000-000071B80000}"/>
    <cellStyle name="Normal 5 2 4 2 2 3 2" xfId="55606" xr:uid="{00000000-0005-0000-0000-000072B80000}"/>
    <cellStyle name="Normal 5 2 4 2 2 3 3" xfId="55607" xr:uid="{00000000-0005-0000-0000-000073B80000}"/>
    <cellStyle name="Normal 5 2 4 2 2 4" xfId="55608" xr:uid="{00000000-0005-0000-0000-000074B80000}"/>
    <cellStyle name="Normal 5 2 4 2 2 4 2" xfId="55609" xr:uid="{00000000-0005-0000-0000-000075B80000}"/>
    <cellStyle name="Normal 5 2 4 2 2 4 3" xfId="55610" xr:uid="{00000000-0005-0000-0000-000076B80000}"/>
    <cellStyle name="Normal 5 2 4 2 2 5" xfId="55611" xr:uid="{00000000-0005-0000-0000-000077B80000}"/>
    <cellStyle name="Normal 5 2 4 2 2 6" xfId="55612" xr:uid="{00000000-0005-0000-0000-000078B80000}"/>
    <cellStyle name="Normal 5 2 4 2 2 7" xfId="55613" xr:uid="{00000000-0005-0000-0000-000079B80000}"/>
    <cellStyle name="Normal 5 2 4 2 2 8" xfId="55614" xr:uid="{00000000-0005-0000-0000-00007AB80000}"/>
    <cellStyle name="Normal 5 2 4 2 2 9" xfId="55615" xr:uid="{00000000-0005-0000-0000-00007BB80000}"/>
    <cellStyle name="Normal 5 2 4 2 3" xfId="37945" xr:uid="{00000000-0005-0000-0000-00007CB80000}"/>
    <cellStyle name="Normal 5 2 4 2 3 2" xfId="59967" xr:uid="{00000000-0005-0000-0000-00007DB80000}"/>
    <cellStyle name="Normal 5 2 4 2 3 2 2" xfId="59968" xr:uid="{00000000-0005-0000-0000-00007EB80000}"/>
    <cellStyle name="Normal 5 2 4 2 3 2 3" xfId="59969" xr:uid="{00000000-0005-0000-0000-00007FB80000}"/>
    <cellStyle name="Normal 5 2 4 2 3 3" xfId="59970" xr:uid="{00000000-0005-0000-0000-000080B80000}"/>
    <cellStyle name="Normal 5 2 4 2 3 3 2" xfId="59971" xr:uid="{00000000-0005-0000-0000-000081B80000}"/>
    <cellStyle name="Normal 5 2 4 2 3 4" xfId="59972" xr:uid="{00000000-0005-0000-0000-000082B80000}"/>
    <cellStyle name="Normal 5 2 4 2 4" xfId="37946" xr:uid="{00000000-0005-0000-0000-000083B80000}"/>
    <cellStyle name="Normal 5 2 4 2 5" xfId="59973" xr:uid="{00000000-0005-0000-0000-000084B80000}"/>
    <cellStyle name="Normal 5 2 4 2 6" xfId="59974" xr:uid="{00000000-0005-0000-0000-000085B80000}"/>
    <cellStyle name="Normal 5 2 4 2_Dec monthly report" xfId="4776" xr:uid="{00000000-0005-0000-0000-000086B80000}"/>
    <cellStyle name="Normal 5 2 4 3" xfId="4507" xr:uid="{00000000-0005-0000-0000-000087B80000}"/>
    <cellStyle name="Normal 5 2 4 3 2" xfId="37947" xr:uid="{00000000-0005-0000-0000-000088B80000}"/>
    <cellStyle name="Normal 5 2 4 3 2 2" xfId="55616" xr:uid="{00000000-0005-0000-0000-000089B80000}"/>
    <cellStyle name="Normal 5 2 4 3 2 3" xfId="55617" xr:uid="{00000000-0005-0000-0000-00008AB80000}"/>
    <cellStyle name="Normal 5 2 4 3 2 4" xfId="59975" xr:uid="{00000000-0005-0000-0000-00008BB80000}"/>
    <cellStyle name="Normal 5 2 4 3 3" xfId="37948" xr:uid="{00000000-0005-0000-0000-00008CB80000}"/>
    <cellStyle name="Normal 5 2 4 3 3 2" xfId="55618" xr:uid="{00000000-0005-0000-0000-00008DB80000}"/>
    <cellStyle name="Normal 5 2 4 3 3 3" xfId="55619" xr:uid="{00000000-0005-0000-0000-00008EB80000}"/>
    <cellStyle name="Normal 5 2 4 3 4" xfId="55620" xr:uid="{00000000-0005-0000-0000-00008FB80000}"/>
    <cellStyle name="Normal 5 2 4 3 5" xfId="55621" xr:uid="{00000000-0005-0000-0000-000090B80000}"/>
    <cellStyle name="Normal 5 2 4 3 6" xfId="55622" xr:uid="{00000000-0005-0000-0000-000091B80000}"/>
    <cellStyle name="Normal 5 2 4 3 7" xfId="55623" xr:uid="{00000000-0005-0000-0000-000092B80000}"/>
    <cellStyle name="Normal 5 2 4 3 8" xfId="55624" xr:uid="{00000000-0005-0000-0000-000093B80000}"/>
    <cellStyle name="Normal 5 2 4 4" xfId="37949" xr:uid="{00000000-0005-0000-0000-000094B80000}"/>
    <cellStyle name="Normal 5 2 4 4 2" xfId="55625" xr:uid="{00000000-0005-0000-0000-000095B80000}"/>
    <cellStyle name="Normal 5 2 4 4 2 2" xfId="59976" xr:uid="{00000000-0005-0000-0000-000096B80000}"/>
    <cellStyle name="Normal 5 2 4 4 2 3" xfId="59977" xr:uid="{00000000-0005-0000-0000-000097B80000}"/>
    <cellStyle name="Normal 5 2 4 4 3" xfId="55626" xr:uid="{00000000-0005-0000-0000-000098B80000}"/>
    <cellStyle name="Normal 5 2 4 4 4" xfId="55627" xr:uid="{00000000-0005-0000-0000-000099B80000}"/>
    <cellStyle name="Normal 5 2 4 4 5" xfId="59978" xr:uid="{00000000-0005-0000-0000-00009AB80000}"/>
    <cellStyle name="Normal 5 2 4 4 6" xfId="59979" xr:uid="{00000000-0005-0000-0000-00009BB80000}"/>
    <cellStyle name="Normal 5 2 4 5" xfId="55628" xr:uid="{00000000-0005-0000-0000-00009CB80000}"/>
    <cellStyle name="Normal 5 2 4 5 2" xfId="55629" xr:uid="{00000000-0005-0000-0000-00009DB80000}"/>
    <cellStyle name="Normal 5 2 4 5 3" xfId="55630" xr:uid="{00000000-0005-0000-0000-00009EB80000}"/>
    <cellStyle name="Normal 5 2 4 5 4" xfId="59980" xr:uid="{00000000-0005-0000-0000-00009FB80000}"/>
    <cellStyle name="Normal 5 2 4 6" xfId="55631" xr:uid="{00000000-0005-0000-0000-0000A0B80000}"/>
    <cellStyle name="Normal 5 2 4 6 2" xfId="55632" xr:uid="{00000000-0005-0000-0000-0000A1B80000}"/>
    <cellStyle name="Normal 5 2 4 6 3" xfId="55633" xr:uid="{00000000-0005-0000-0000-0000A2B80000}"/>
    <cellStyle name="Normal 5 2 4 7" xfId="55634" xr:uid="{00000000-0005-0000-0000-0000A3B80000}"/>
    <cellStyle name="Normal 5 2 4 7 2" xfId="55635" xr:uid="{00000000-0005-0000-0000-0000A4B80000}"/>
    <cellStyle name="Normal 5 2 4 7 3" xfId="55636" xr:uid="{00000000-0005-0000-0000-0000A5B80000}"/>
    <cellStyle name="Normal 5 2 4 8" xfId="55637" xr:uid="{00000000-0005-0000-0000-0000A6B80000}"/>
    <cellStyle name="Normal 5 2 4 9" xfId="55638" xr:uid="{00000000-0005-0000-0000-0000A7B80000}"/>
    <cellStyle name="Normal 5 2 40" xfId="55639" xr:uid="{00000000-0005-0000-0000-0000A8B80000}"/>
    <cellStyle name="Normal 5 2 41" xfId="55640" xr:uid="{00000000-0005-0000-0000-0000A9B80000}"/>
    <cellStyle name="Normal 5 2 5" xfId="3529" xr:uid="{00000000-0005-0000-0000-0000AAB80000}"/>
    <cellStyle name="Normal 5 2 5 10" xfId="55641" xr:uid="{00000000-0005-0000-0000-0000ABB80000}"/>
    <cellStyle name="Normal 5 2 5 2" xfId="3530" xr:uid="{00000000-0005-0000-0000-0000ACB80000}"/>
    <cellStyle name="Normal 5 2 5 2 2" xfId="37950" xr:uid="{00000000-0005-0000-0000-0000ADB80000}"/>
    <cellStyle name="Normal 5 2 5 2 2 2" xfId="37951" xr:uid="{00000000-0005-0000-0000-0000AEB80000}"/>
    <cellStyle name="Normal 5 2 5 2 2 3" xfId="37952" xr:uid="{00000000-0005-0000-0000-0000AFB80000}"/>
    <cellStyle name="Normal 5 2 5 2 3" xfId="37953" xr:uid="{00000000-0005-0000-0000-0000B0B80000}"/>
    <cellStyle name="Normal 5 2 5 2 4" xfId="37954" xr:uid="{00000000-0005-0000-0000-0000B1B80000}"/>
    <cellStyle name="Normal 5 2 5 2 5" xfId="59981" xr:uid="{00000000-0005-0000-0000-0000B2B80000}"/>
    <cellStyle name="Normal 5 2 5 3" xfId="4509" xr:uid="{00000000-0005-0000-0000-0000B3B80000}"/>
    <cellStyle name="Normal 5 2 5 3 2" xfId="37955" xr:uid="{00000000-0005-0000-0000-0000B4B80000}"/>
    <cellStyle name="Normal 5 2 5 3 2 2" xfId="55642" xr:uid="{00000000-0005-0000-0000-0000B5B80000}"/>
    <cellStyle name="Normal 5 2 5 3 2 3" xfId="55643" xr:uid="{00000000-0005-0000-0000-0000B6B80000}"/>
    <cellStyle name="Normal 5 2 5 3 3" xfId="37956" xr:uid="{00000000-0005-0000-0000-0000B7B80000}"/>
    <cellStyle name="Normal 5 2 5 3 3 2" xfId="55644" xr:uid="{00000000-0005-0000-0000-0000B8B80000}"/>
    <cellStyle name="Normal 5 2 5 3 3 3" xfId="55645" xr:uid="{00000000-0005-0000-0000-0000B9B80000}"/>
    <cellStyle name="Normal 5 2 5 3 4" xfId="55646" xr:uid="{00000000-0005-0000-0000-0000BAB80000}"/>
    <cellStyle name="Normal 5 2 5 3 5" xfId="55647" xr:uid="{00000000-0005-0000-0000-0000BBB80000}"/>
    <cellStyle name="Normal 5 2 5 3 6" xfId="55648" xr:uid="{00000000-0005-0000-0000-0000BCB80000}"/>
    <cellStyle name="Normal 5 2 5 3 7" xfId="55649" xr:uid="{00000000-0005-0000-0000-0000BDB80000}"/>
    <cellStyle name="Normal 5 2 5 3 8" xfId="55650" xr:uid="{00000000-0005-0000-0000-0000BEB80000}"/>
    <cellStyle name="Normal 5 2 5 4" xfId="37957" xr:uid="{00000000-0005-0000-0000-0000BFB80000}"/>
    <cellStyle name="Normal 5 2 5 4 2" xfId="55651" xr:uid="{00000000-0005-0000-0000-0000C0B80000}"/>
    <cellStyle name="Normal 5 2 5 4 2 2" xfId="59982" xr:uid="{00000000-0005-0000-0000-0000C1B80000}"/>
    <cellStyle name="Normal 5 2 5 4 2 3" xfId="59983" xr:uid="{00000000-0005-0000-0000-0000C2B80000}"/>
    <cellStyle name="Normal 5 2 5 4 3" xfId="55652" xr:uid="{00000000-0005-0000-0000-0000C3B80000}"/>
    <cellStyle name="Normal 5 2 5 4 4" xfId="55653" xr:uid="{00000000-0005-0000-0000-0000C4B80000}"/>
    <cellStyle name="Normal 5 2 5 4 5" xfId="59984" xr:uid="{00000000-0005-0000-0000-0000C5B80000}"/>
    <cellStyle name="Normal 5 2 5 4 6" xfId="59985" xr:uid="{00000000-0005-0000-0000-0000C6B80000}"/>
    <cellStyle name="Normal 5 2 5 5" xfId="55654" xr:uid="{00000000-0005-0000-0000-0000C7B80000}"/>
    <cellStyle name="Normal 5 2 5 5 2" xfId="55655" xr:uid="{00000000-0005-0000-0000-0000C8B80000}"/>
    <cellStyle name="Normal 5 2 5 5 3" xfId="55656" xr:uid="{00000000-0005-0000-0000-0000C9B80000}"/>
    <cellStyle name="Normal 5 2 5 6" xfId="55657" xr:uid="{00000000-0005-0000-0000-0000CAB80000}"/>
    <cellStyle name="Normal 5 2 5 6 2" xfId="55658" xr:uid="{00000000-0005-0000-0000-0000CBB80000}"/>
    <cellStyle name="Normal 5 2 5 6 3" xfId="55659" xr:uid="{00000000-0005-0000-0000-0000CCB80000}"/>
    <cellStyle name="Normal 5 2 5 7" xfId="55660" xr:uid="{00000000-0005-0000-0000-0000CDB80000}"/>
    <cellStyle name="Normal 5 2 5 7 2" xfId="55661" xr:uid="{00000000-0005-0000-0000-0000CEB80000}"/>
    <cellStyle name="Normal 5 2 5 7 3" xfId="55662" xr:uid="{00000000-0005-0000-0000-0000CFB80000}"/>
    <cellStyle name="Normal 5 2 5 8" xfId="55663" xr:uid="{00000000-0005-0000-0000-0000D0B80000}"/>
    <cellStyle name="Normal 5 2 5 9" xfId="55664" xr:uid="{00000000-0005-0000-0000-0000D1B80000}"/>
    <cellStyle name="Normal 5 2 6" xfId="3531" xr:uid="{00000000-0005-0000-0000-0000D2B80000}"/>
    <cellStyle name="Normal 5 2 6 2" xfId="37958" xr:uid="{00000000-0005-0000-0000-0000D3B80000}"/>
    <cellStyle name="Normal 5 2 6 2 2" xfId="37959" xr:uid="{00000000-0005-0000-0000-0000D4B80000}"/>
    <cellStyle name="Normal 5 2 6 2 2 2" xfId="37960" xr:uid="{00000000-0005-0000-0000-0000D5B80000}"/>
    <cellStyle name="Normal 5 2 6 2 2 3" xfId="37961" xr:uid="{00000000-0005-0000-0000-0000D6B80000}"/>
    <cellStyle name="Normal 5 2 6 2 3" xfId="37962" xr:uid="{00000000-0005-0000-0000-0000D7B80000}"/>
    <cellStyle name="Normal 5 2 6 2 4" xfId="37963" xr:uid="{00000000-0005-0000-0000-0000D8B80000}"/>
    <cellStyle name="Normal 5 2 6 3" xfId="37964" xr:uid="{00000000-0005-0000-0000-0000D9B80000}"/>
    <cellStyle name="Normal 5 2 6 3 2" xfId="37965" xr:uid="{00000000-0005-0000-0000-0000DAB80000}"/>
    <cellStyle name="Normal 5 2 6 3 3" xfId="37966" xr:uid="{00000000-0005-0000-0000-0000DBB80000}"/>
    <cellStyle name="Normal 5 2 6 4" xfId="37967" xr:uid="{00000000-0005-0000-0000-0000DCB80000}"/>
    <cellStyle name="Normal 5 2 6 5" xfId="59986" xr:uid="{00000000-0005-0000-0000-0000DDB80000}"/>
    <cellStyle name="Normal 5 2 7" xfId="3532" xr:uid="{00000000-0005-0000-0000-0000DEB80000}"/>
    <cellStyle name="Normal 5 2 7 2" xfId="37968" xr:uid="{00000000-0005-0000-0000-0000DFB80000}"/>
    <cellStyle name="Normal 5 2 7 2 2" xfId="37969" xr:uid="{00000000-0005-0000-0000-0000E0B80000}"/>
    <cellStyle name="Normal 5 2 7 2 2 2" xfId="37970" xr:uid="{00000000-0005-0000-0000-0000E1B80000}"/>
    <cellStyle name="Normal 5 2 7 2 2 3" xfId="37971" xr:uid="{00000000-0005-0000-0000-0000E2B80000}"/>
    <cellStyle name="Normal 5 2 7 2 3" xfId="37972" xr:uid="{00000000-0005-0000-0000-0000E3B80000}"/>
    <cellStyle name="Normal 5 2 7 2 4" xfId="37973" xr:uid="{00000000-0005-0000-0000-0000E4B80000}"/>
    <cellStyle name="Normal 5 2 7 3" xfId="37974" xr:uid="{00000000-0005-0000-0000-0000E5B80000}"/>
    <cellStyle name="Normal 5 2 7 3 2" xfId="37975" xr:uid="{00000000-0005-0000-0000-0000E6B80000}"/>
    <cellStyle name="Normal 5 2 7 3 3" xfId="37976" xr:uid="{00000000-0005-0000-0000-0000E7B80000}"/>
    <cellStyle name="Normal 5 2 7 4" xfId="37977" xr:uid="{00000000-0005-0000-0000-0000E8B80000}"/>
    <cellStyle name="Normal 5 2 8" xfId="3533" xr:uid="{00000000-0005-0000-0000-0000E9B80000}"/>
    <cellStyle name="Normal 5 2 8 2" xfId="37978" xr:uid="{00000000-0005-0000-0000-0000EAB80000}"/>
    <cellStyle name="Normal 5 2 8 2 2" xfId="37979" xr:uid="{00000000-0005-0000-0000-0000EBB80000}"/>
    <cellStyle name="Normal 5 2 8 2 2 2" xfId="37980" xr:uid="{00000000-0005-0000-0000-0000ECB80000}"/>
    <cellStyle name="Normal 5 2 8 2 2 3" xfId="37981" xr:uid="{00000000-0005-0000-0000-0000EDB80000}"/>
    <cellStyle name="Normal 5 2 8 2 3" xfId="37982" xr:uid="{00000000-0005-0000-0000-0000EEB80000}"/>
    <cellStyle name="Normal 5 2 8 2 4" xfId="37983" xr:uid="{00000000-0005-0000-0000-0000EFB80000}"/>
    <cellStyle name="Normal 5 2 8 3" xfId="37984" xr:uid="{00000000-0005-0000-0000-0000F0B80000}"/>
    <cellStyle name="Normal 5 2 8 3 2" xfId="37985" xr:uid="{00000000-0005-0000-0000-0000F1B80000}"/>
    <cellStyle name="Normal 5 2 8 3 3" xfId="37986" xr:uid="{00000000-0005-0000-0000-0000F2B80000}"/>
    <cellStyle name="Normal 5 2 8 4" xfId="37987" xr:uid="{00000000-0005-0000-0000-0000F3B80000}"/>
    <cellStyle name="Normal 5 2 9" xfId="3534" xr:uid="{00000000-0005-0000-0000-0000F4B80000}"/>
    <cellStyle name="Normal 5 2 9 2" xfId="37988" xr:uid="{00000000-0005-0000-0000-0000F5B80000}"/>
    <cellStyle name="Normal 5 2 9 2 2" xfId="37989" xr:uid="{00000000-0005-0000-0000-0000F6B80000}"/>
    <cellStyle name="Normal 5 2 9 2 2 2" xfId="37990" xr:uid="{00000000-0005-0000-0000-0000F7B80000}"/>
    <cellStyle name="Normal 5 2 9 2 2 3" xfId="37991" xr:uid="{00000000-0005-0000-0000-0000F8B80000}"/>
    <cellStyle name="Normal 5 2 9 2 3" xfId="37992" xr:uid="{00000000-0005-0000-0000-0000F9B80000}"/>
    <cellStyle name="Normal 5 2 9 2 4" xfId="37993" xr:uid="{00000000-0005-0000-0000-0000FAB80000}"/>
    <cellStyle name="Normal 5 2 9 3" xfId="37994" xr:uid="{00000000-0005-0000-0000-0000FBB80000}"/>
    <cellStyle name="Normal 5 2 9 3 2" xfId="37995" xr:uid="{00000000-0005-0000-0000-0000FCB80000}"/>
    <cellStyle name="Normal 5 2 9 3 3" xfId="37996" xr:uid="{00000000-0005-0000-0000-0000FDB80000}"/>
    <cellStyle name="Normal 5 2 9 4" xfId="37997" xr:uid="{00000000-0005-0000-0000-0000FEB80000}"/>
    <cellStyle name="Normal 5 2_2015 Annual Rpt" xfId="5017" xr:uid="{00000000-0005-0000-0000-0000FFB80000}"/>
    <cellStyle name="Normal 5 20" xfId="3535" xr:uid="{00000000-0005-0000-0000-000000B90000}"/>
    <cellStyle name="Normal 5 20 2" xfId="37998" xr:uid="{00000000-0005-0000-0000-000001B90000}"/>
    <cellStyle name="Normal 5 20 2 2" xfId="37999" xr:uid="{00000000-0005-0000-0000-000002B90000}"/>
    <cellStyle name="Normal 5 20 2 2 2" xfId="38000" xr:uid="{00000000-0005-0000-0000-000003B90000}"/>
    <cellStyle name="Normal 5 20 2 2 3" xfId="38001" xr:uid="{00000000-0005-0000-0000-000004B90000}"/>
    <cellStyle name="Normal 5 20 2 3" xfId="38002" xr:uid="{00000000-0005-0000-0000-000005B90000}"/>
    <cellStyle name="Normal 5 20 2 4" xfId="38003" xr:uid="{00000000-0005-0000-0000-000006B90000}"/>
    <cellStyle name="Normal 5 20 3" xfId="38004" xr:uid="{00000000-0005-0000-0000-000007B90000}"/>
    <cellStyle name="Normal 5 20 3 2" xfId="38005" xr:uid="{00000000-0005-0000-0000-000008B90000}"/>
    <cellStyle name="Normal 5 20 3 3" xfId="38006" xr:uid="{00000000-0005-0000-0000-000009B90000}"/>
    <cellStyle name="Normal 5 20 4" xfId="38007" xr:uid="{00000000-0005-0000-0000-00000AB90000}"/>
    <cellStyle name="Normal 5 21" xfId="3536" xr:uid="{00000000-0005-0000-0000-00000BB90000}"/>
    <cellStyle name="Normal 5 21 2" xfId="38008" xr:uid="{00000000-0005-0000-0000-00000CB90000}"/>
    <cellStyle name="Normal 5 21 2 2" xfId="38009" xr:uid="{00000000-0005-0000-0000-00000DB90000}"/>
    <cellStyle name="Normal 5 21 2 2 2" xfId="38010" xr:uid="{00000000-0005-0000-0000-00000EB90000}"/>
    <cellStyle name="Normal 5 21 2 2 3" xfId="38011" xr:uid="{00000000-0005-0000-0000-00000FB90000}"/>
    <cellStyle name="Normal 5 21 2 3" xfId="38012" xr:uid="{00000000-0005-0000-0000-000010B90000}"/>
    <cellStyle name="Normal 5 21 2 4" xfId="38013" xr:uid="{00000000-0005-0000-0000-000011B90000}"/>
    <cellStyle name="Normal 5 21 3" xfId="38014" xr:uid="{00000000-0005-0000-0000-000012B90000}"/>
    <cellStyle name="Normal 5 21 3 2" xfId="38015" xr:uid="{00000000-0005-0000-0000-000013B90000}"/>
    <cellStyle name="Normal 5 21 3 3" xfId="38016" xr:uid="{00000000-0005-0000-0000-000014B90000}"/>
    <cellStyle name="Normal 5 21 4" xfId="38017" xr:uid="{00000000-0005-0000-0000-000015B90000}"/>
    <cellStyle name="Normal 5 22" xfId="3537" xr:uid="{00000000-0005-0000-0000-000016B90000}"/>
    <cellStyle name="Normal 5 22 2" xfId="38018" xr:uid="{00000000-0005-0000-0000-000017B90000}"/>
    <cellStyle name="Normal 5 22 2 2" xfId="38019" xr:uid="{00000000-0005-0000-0000-000018B90000}"/>
    <cellStyle name="Normal 5 22 2 2 2" xfId="38020" xr:uid="{00000000-0005-0000-0000-000019B90000}"/>
    <cellStyle name="Normal 5 22 2 2 3" xfId="38021" xr:uid="{00000000-0005-0000-0000-00001AB90000}"/>
    <cellStyle name="Normal 5 22 2 3" xfId="38022" xr:uid="{00000000-0005-0000-0000-00001BB90000}"/>
    <cellStyle name="Normal 5 22 2 4" xfId="38023" xr:uid="{00000000-0005-0000-0000-00001CB90000}"/>
    <cellStyle name="Normal 5 22 3" xfId="38024" xr:uid="{00000000-0005-0000-0000-00001DB90000}"/>
    <cellStyle name="Normal 5 22 3 2" xfId="38025" xr:uid="{00000000-0005-0000-0000-00001EB90000}"/>
    <cellStyle name="Normal 5 22 3 3" xfId="38026" xr:uid="{00000000-0005-0000-0000-00001FB90000}"/>
    <cellStyle name="Normal 5 22 4" xfId="38027" xr:uid="{00000000-0005-0000-0000-000020B90000}"/>
    <cellStyle name="Normal 5 23" xfId="3538" xr:uid="{00000000-0005-0000-0000-000021B90000}"/>
    <cellStyle name="Normal 5 23 2" xfId="38028" xr:uid="{00000000-0005-0000-0000-000022B90000}"/>
    <cellStyle name="Normal 5 23 2 2" xfId="38029" xr:uid="{00000000-0005-0000-0000-000023B90000}"/>
    <cellStyle name="Normal 5 23 2 2 2" xfId="38030" xr:uid="{00000000-0005-0000-0000-000024B90000}"/>
    <cellStyle name="Normal 5 23 2 2 3" xfId="38031" xr:uid="{00000000-0005-0000-0000-000025B90000}"/>
    <cellStyle name="Normal 5 23 2 3" xfId="38032" xr:uid="{00000000-0005-0000-0000-000026B90000}"/>
    <cellStyle name="Normal 5 23 2 4" xfId="38033" xr:uid="{00000000-0005-0000-0000-000027B90000}"/>
    <cellStyle name="Normal 5 23 3" xfId="38034" xr:uid="{00000000-0005-0000-0000-000028B90000}"/>
    <cellStyle name="Normal 5 23 3 2" xfId="38035" xr:uid="{00000000-0005-0000-0000-000029B90000}"/>
    <cellStyle name="Normal 5 23 3 3" xfId="38036" xr:uid="{00000000-0005-0000-0000-00002AB90000}"/>
    <cellStyle name="Normal 5 23 4" xfId="38037" xr:uid="{00000000-0005-0000-0000-00002BB90000}"/>
    <cellStyle name="Normal 5 24" xfId="3539" xr:uid="{00000000-0005-0000-0000-00002CB90000}"/>
    <cellStyle name="Normal 5 24 2" xfId="38038" xr:uid="{00000000-0005-0000-0000-00002DB90000}"/>
    <cellStyle name="Normal 5 24 2 2" xfId="38039" xr:uid="{00000000-0005-0000-0000-00002EB90000}"/>
    <cellStyle name="Normal 5 24 2 2 2" xfId="38040" xr:uid="{00000000-0005-0000-0000-00002FB90000}"/>
    <cellStyle name="Normal 5 24 2 2 3" xfId="38041" xr:uid="{00000000-0005-0000-0000-000030B90000}"/>
    <cellStyle name="Normal 5 24 2 3" xfId="38042" xr:uid="{00000000-0005-0000-0000-000031B90000}"/>
    <cellStyle name="Normal 5 24 2 4" xfId="38043" xr:uid="{00000000-0005-0000-0000-000032B90000}"/>
    <cellStyle name="Normal 5 24 3" xfId="38044" xr:uid="{00000000-0005-0000-0000-000033B90000}"/>
    <cellStyle name="Normal 5 24 3 2" xfId="38045" xr:uid="{00000000-0005-0000-0000-000034B90000}"/>
    <cellStyle name="Normal 5 24 3 3" xfId="38046" xr:uid="{00000000-0005-0000-0000-000035B90000}"/>
    <cellStyle name="Normal 5 24 4" xfId="38047" xr:uid="{00000000-0005-0000-0000-000036B90000}"/>
    <cellStyle name="Normal 5 25" xfId="38048" xr:uid="{00000000-0005-0000-0000-000037B90000}"/>
    <cellStyle name="Normal 5 25 2" xfId="38049" xr:uid="{00000000-0005-0000-0000-000038B90000}"/>
    <cellStyle name="Normal 5 25 2 2" xfId="38050" xr:uid="{00000000-0005-0000-0000-000039B90000}"/>
    <cellStyle name="Normal 5 25 2 3" xfId="38051" xr:uid="{00000000-0005-0000-0000-00003AB90000}"/>
    <cellStyle name="Normal 5 25 2 4" xfId="59987" xr:uid="{00000000-0005-0000-0000-00003BB90000}"/>
    <cellStyle name="Normal 5 25 3" xfId="38052" xr:uid="{00000000-0005-0000-0000-00003CB90000}"/>
    <cellStyle name="Normal 5 25 4" xfId="38053" xr:uid="{00000000-0005-0000-0000-00003DB90000}"/>
    <cellStyle name="Normal 5 25 5" xfId="59988" xr:uid="{00000000-0005-0000-0000-00003EB90000}"/>
    <cellStyle name="Normal 5 25 6" xfId="59989" xr:uid="{00000000-0005-0000-0000-00003FB90000}"/>
    <cellStyle name="Normal 5 26" xfId="38054" xr:uid="{00000000-0005-0000-0000-000040B90000}"/>
    <cellStyle name="Normal 5 26 2" xfId="38055" xr:uid="{00000000-0005-0000-0000-000041B90000}"/>
    <cellStyle name="Normal 5 26 2 2" xfId="59990" xr:uid="{00000000-0005-0000-0000-000042B90000}"/>
    <cellStyle name="Normal 5 26 2 3" xfId="59991" xr:uid="{00000000-0005-0000-0000-000043B90000}"/>
    <cellStyle name="Normal 5 26 3" xfId="38056" xr:uid="{00000000-0005-0000-0000-000044B90000}"/>
    <cellStyle name="Normal 5 26 3 2" xfId="59992" xr:uid="{00000000-0005-0000-0000-000045B90000}"/>
    <cellStyle name="Normal 5 26 4" xfId="59993" xr:uid="{00000000-0005-0000-0000-000046B90000}"/>
    <cellStyle name="Normal 5 27" xfId="38057" xr:uid="{00000000-0005-0000-0000-000047B90000}"/>
    <cellStyle name="Normal 5 27 2" xfId="38058" xr:uid="{00000000-0005-0000-0000-000048B90000}"/>
    <cellStyle name="Normal 5 27 2 2" xfId="38059" xr:uid="{00000000-0005-0000-0000-000049B90000}"/>
    <cellStyle name="Normal 5 27 2 3" xfId="38060" xr:uid="{00000000-0005-0000-0000-00004AB90000}"/>
    <cellStyle name="Normal 5 27 3" xfId="38061" xr:uid="{00000000-0005-0000-0000-00004BB90000}"/>
    <cellStyle name="Normal 5 27 3 2" xfId="38062" xr:uid="{00000000-0005-0000-0000-00004CB90000}"/>
    <cellStyle name="Normal 5 27 4" xfId="38063" xr:uid="{00000000-0005-0000-0000-00004DB90000}"/>
    <cellStyle name="Normal 5 27 5" xfId="38064" xr:uid="{00000000-0005-0000-0000-00004EB90000}"/>
    <cellStyle name="Normal 5 27 6" xfId="38065" xr:uid="{00000000-0005-0000-0000-00004FB90000}"/>
    <cellStyle name="Normal 5 27 7" xfId="38066" xr:uid="{00000000-0005-0000-0000-000050B90000}"/>
    <cellStyle name="Normal 5 27 8" xfId="38067" xr:uid="{00000000-0005-0000-0000-000051B90000}"/>
    <cellStyle name="Normal 5 28" xfId="38068" xr:uid="{00000000-0005-0000-0000-000052B90000}"/>
    <cellStyle name="Normal 5 28 2" xfId="59994" xr:uid="{00000000-0005-0000-0000-000053B90000}"/>
    <cellStyle name="Normal 5 29" xfId="38069" xr:uid="{00000000-0005-0000-0000-000054B90000}"/>
    <cellStyle name="Normal 5 3" xfId="147" xr:uid="{00000000-0005-0000-0000-000055B90000}"/>
    <cellStyle name="Normal 5 3 2" xfId="3540" xr:uid="{00000000-0005-0000-0000-000056B90000}"/>
    <cellStyle name="Normal 5 3 2 10" xfId="55665" xr:uid="{00000000-0005-0000-0000-000057B90000}"/>
    <cellStyle name="Normal 5 3 2 11" xfId="55666" xr:uid="{00000000-0005-0000-0000-000058B90000}"/>
    <cellStyle name="Normal 5 3 2 2" xfId="3541" xr:uid="{00000000-0005-0000-0000-000059B90000}"/>
    <cellStyle name="Normal 5 3 2 2 10" xfId="55667" xr:uid="{00000000-0005-0000-0000-00005AB90000}"/>
    <cellStyle name="Normal 5 3 2 2 11" xfId="55668" xr:uid="{00000000-0005-0000-0000-00005BB90000}"/>
    <cellStyle name="Normal 5 3 2 2 2" xfId="3542" xr:uid="{00000000-0005-0000-0000-00005CB90000}"/>
    <cellStyle name="Normal 5 3 2 2 2 2" xfId="4512" xr:uid="{00000000-0005-0000-0000-00005DB90000}"/>
    <cellStyle name="Normal 5 3 2 2 2 2 2" xfId="55669" xr:uid="{00000000-0005-0000-0000-00005EB90000}"/>
    <cellStyle name="Normal 5 3 2 2 2 2 2 2" xfId="55670" xr:uid="{00000000-0005-0000-0000-00005FB90000}"/>
    <cellStyle name="Normal 5 3 2 2 2 2 2 3" xfId="55671" xr:uid="{00000000-0005-0000-0000-000060B90000}"/>
    <cellStyle name="Normal 5 3 2 2 2 2 3" xfId="55672" xr:uid="{00000000-0005-0000-0000-000061B90000}"/>
    <cellStyle name="Normal 5 3 2 2 2 2 3 2" xfId="55673" xr:uid="{00000000-0005-0000-0000-000062B90000}"/>
    <cellStyle name="Normal 5 3 2 2 2 2 3 3" xfId="55674" xr:uid="{00000000-0005-0000-0000-000063B90000}"/>
    <cellStyle name="Normal 5 3 2 2 2 2 4" xfId="55675" xr:uid="{00000000-0005-0000-0000-000064B90000}"/>
    <cellStyle name="Normal 5 3 2 2 2 2 5" xfId="55676" xr:uid="{00000000-0005-0000-0000-000065B90000}"/>
    <cellStyle name="Normal 5 3 2 2 2 2 6" xfId="55677" xr:uid="{00000000-0005-0000-0000-000066B90000}"/>
    <cellStyle name="Normal 5 3 2 2 2 2 7" xfId="55678" xr:uid="{00000000-0005-0000-0000-000067B90000}"/>
    <cellStyle name="Normal 5 3 2 2 2 2 8" xfId="55679" xr:uid="{00000000-0005-0000-0000-000068B90000}"/>
    <cellStyle name="Normal 5 3 2 2 2 3" xfId="55680" xr:uid="{00000000-0005-0000-0000-000069B90000}"/>
    <cellStyle name="Normal 5 3 2 2 2 3 2" xfId="55681" xr:uid="{00000000-0005-0000-0000-00006AB90000}"/>
    <cellStyle name="Normal 5 3 2 2 2 3 2 2" xfId="59995" xr:uid="{00000000-0005-0000-0000-00006BB90000}"/>
    <cellStyle name="Normal 5 3 2 2 2 3 2 3" xfId="59996" xr:uid="{00000000-0005-0000-0000-00006CB90000}"/>
    <cellStyle name="Normal 5 3 2 2 2 3 3" xfId="55682" xr:uid="{00000000-0005-0000-0000-00006DB90000}"/>
    <cellStyle name="Normal 5 3 2 2 2 3 3 2" xfId="59997" xr:uid="{00000000-0005-0000-0000-00006EB90000}"/>
    <cellStyle name="Normal 5 3 2 2 2 3 4" xfId="55683" xr:uid="{00000000-0005-0000-0000-00006FB90000}"/>
    <cellStyle name="Normal 5 3 2 2 2 4" xfId="55684" xr:uid="{00000000-0005-0000-0000-000070B90000}"/>
    <cellStyle name="Normal 5 3 2 2 2 4 2" xfId="55685" xr:uid="{00000000-0005-0000-0000-000071B90000}"/>
    <cellStyle name="Normal 5 3 2 2 2 4 3" xfId="55686" xr:uid="{00000000-0005-0000-0000-000072B90000}"/>
    <cellStyle name="Normal 5 3 2 2 2 5" xfId="55687" xr:uid="{00000000-0005-0000-0000-000073B90000}"/>
    <cellStyle name="Normal 5 3 2 2 2 6" xfId="55688" xr:uid="{00000000-0005-0000-0000-000074B90000}"/>
    <cellStyle name="Normal 5 3 2 2 2 7" xfId="55689" xr:uid="{00000000-0005-0000-0000-000075B90000}"/>
    <cellStyle name="Normal 5 3 2 2 2 8" xfId="55690" xr:uid="{00000000-0005-0000-0000-000076B90000}"/>
    <cellStyle name="Normal 5 3 2 2 2 9" xfId="55691" xr:uid="{00000000-0005-0000-0000-000077B90000}"/>
    <cellStyle name="Normal 5 3 2 2 3" xfId="4511" xr:uid="{00000000-0005-0000-0000-000078B90000}"/>
    <cellStyle name="Normal 5 3 2 2 3 2" xfId="55692" xr:uid="{00000000-0005-0000-0000-000079B90000}"/>
    <cellStyle name="Normal 5 3 2 2 3 2 2" xfId="55693" xr:uid="{00000000-0005-0000-0000-00007AB90000}"/>
    <cellStyle name="Normal 5 3 2 2 3 2 3" xfId="55694" xr:uid="{00000000-0005-0000-0000-00007BB90000}"/>
    <cellStyle name="Normal 5 3 2 2 3 3" xfId="55695" xr:uid="{00000000-0005-0000-0000-00007CB90000}"/>
    <cellStyle name="Normal 5 3 2 2 3 3 2" xfId="55696" xr:uid="{00000000-0005-0000-0000-00007DB90000}"/>
    <cellStyle name="Normal 5 3 2 2 3 3 3" xfId="55697" xr:uid="{00000000-0005-0000-0000-00007EB90000}"/>
    <cellStyle name="Normal 5 3 2 2 3 4" xfId="55698" xr:uid="{00000000-0005-0000-0000-00007FB90000}"/>
    <cellStyle name="Normal 5 3 2 2 3 5" xfId="55699" xr:uid="{00000000-0005-0000-0000-000080B90000}"/>
    <cellStyle name="Normal 5 3 2 2 3 6" xfId="55700" xr:uid="{00000000-0005-0000-0000-000081B90000}"/>
    <cellStyle name="Normal 5 3 2 2 3 7" xfId="55701" xr:uid="{00000000-0005-0000-0000-000082B90000}"/>
    <cellStyle name="Normal 5 3 2 2 3 8" xfId="55702" xr:uid="{00000000-0005-0000-0000-000083B90000}"/>
    <cellStyle name="Normal 5 3 2 2 4" xfId="55703" xr:uid="{00000000-0005-0000-0000-000084B90000}"/>
    <cellStyle name="Normal 5 3 2 2 4 2" xfId="55704" xr:uid="{00000000-0005-0000-0000-000085B90000}"/>
    <cellStyle name="Normal 5 3 2 2 4 2 2" xfId="59998" xr:uid="{00000000-0005-0000-0000-000086B90000}"/>
    <cellStyle name="Normal 5 3 2 2 4 2 3" xfId="59999" xr:uid="{00000000-0005-0000-0000-000087B90000}"/>
    <cellStyle name="Normal 5 3 2 2 4 3" xfId="55705" xr:uid="{00000000-0005-0000-0000-000088B90000}"/>
    <cellStyle name="Normal 5 3 2 2 4 3 2" xfId="60000" xr:uid="{00000000-0005-0000-0000-000089B90000}"/>
    <cellStyle name="Normal 5 3 2 2 4 4" xfId="55706" xr:uid="{00000000-0005-0000-0000-00008AB90000}"/>
    <cellStyle name="Normal 5 3 2 2 5" xfId="55707" xr:uid="{00000000-0005-0000-0000-00008BB90000}"/>
    <cellStyle name="Normal 5 3 2 2 5 2" xfId="55708" xr:uid="{00000000-0005-0000-0000-00008CB90000}"/>
    <cellStyle name="Normal 5 3 2 2 5 3" xfId="55709" xr:uid="{00000000-0005-0000-0000-00008DB90000}"/>
    <cellStyle name="Normal 5 3 2 2 6" xfId="55710" xr:uid="{00000000-0005-0000-0000-00008EB90000}"/>
    <cellStyle name="Normal 5 3 2 2 6 2" xfId="55711" xr:uid="{00000000-0005-0000-0000-00008FB90000}"/>
    <cellStyle name="Normal 5 3 2 2 6 3" xfId="55712" xr:uid="{00000000-0005-0000-0000-000090B90000}"/>
    <cellStyle name="Normal 5 3 2 2 7" xfId="55713" xr:uid="{00000000-0005-0000-0000-000091B90000}"/>
    <cellStyle name="Normal 5 3 2 2 8" xfId="55714" xr:uid="{00000000-0005-0000-0000-000092B90000}"/>
    <cellStyle name="Normal 5 3 2 2 9" xfId="55715" xr:uid="{00000000-0005-0000-0000-000093B90000}"/>
    <cellStyle name="Normal 5 3 2 3" xfId="3543" xr:uid="{00000000-0005-0000-0000-000094B90000}"/>
    <cellStyle name="Normal 5 3 2 3 10" xfId="55716" xr:uid="{00000000-0005-0000-0000-000095B90000}"/>
    <cellStyle name="Normal 5 3 2 3 2" xfId="4513" xr:uid="{00000000-0005-0000-0000-000096B90000}"/>
    <cellStyle name="Normal 5 3 2 3 2 2" xfId="55717" xr:uid="{00000000-0005-0000-0000-000097B90000}"/>
    <cellStyle name="Normal 5 3 2 3 2 2 2" xfId="55718" xr:uid="{00000000-0005-0000-0000-000098B90000}"/>
    <cellStyle name="Normal 5 3 2 3 2 2 3" xfId="55719" xr:uid="{00000000-0005-0000-0000-000099B90000}"/>
    <cellStyle name="Normal 5 3 2 3 2 3" xfId="55720" xr:uid="{00000000-0005-0000-0000-00009AB90000}"/>
    <cellStyle name="Normal 5 3 2 3 2 3 2" xfId="55721" xr:uid="{00000000-0005-0000-0000-00009BB90000}"/>
    <cellStyle name="Normal 5 3 2 3 2 3 3" xfId="55722" xr:uid="{00000000-0005-0000-0000-00009CB90000}"/>
    <cellStyle name="Normal 5 3 2 3 2 4" xfId="55723" xr:uid="{00000000-0005-0000-0000-00009DB90000}"/>
    <cellStyle name="Normal 5 3 2 3 2 5" xfId="55724" xr:uid="{00000000-0005-0000-0000-00009EB90000}"/>
    <cellStyle name="Normal 5 3 2 3 2 6" xfId="55725" xr:uid="{00000000-0005-0000-0000-00009FB90000}"/>
    <cellStyle name="Normal 5 3 2 3 2 7" xfId="55726" xr:uid="{00000000-0005-0000-0000-0000A0B90000}"/>
    <cellStyle name="Normal 5 3 2 3 2 8" xfId="55727" xr:uid="{00000000-0005-0000-0000-0000A1B90000}"/>
    <cellStyle name="Normal 5 3 2 3 3" xfId="55728" xr:uid="{00000000-0005-0000-0000-0000A2B90000}"/>
    <cellStyle name="Normal 5 3 2 3 3 2" xfId="55729" xr:uid="{00000000-0005-0000-0000-0000A3B90000}"/>
    <cellStyle name="Normal 5 3 2 3 3 2 2" xfId="60001" xr:uid="{00000000-0005-0000-0000-0000A4B90000}"/>
    <cellStyle name="Normal 5 3 2 3 3 2 3" xfId="60002" xr:uid="{00000000-0005-0000-0000-0000A5B90000}"/>
    <cellStyle name="Normal 5 3 2 3 3 3" xfId="55730" xr:uid="{00000000-0005-0000-0000-0000A6B90000}"/>
    <cellStyle name="Normal 5 3 2 3 3 3 2" xfId="60003" xr:uid="{00000000-0005-0000-0000-0000A7B90000}"/>
    <cellStyle name="Normal 5 3 2 3 3 4" xfId="55731" xr:uid="{00000000-0005-0000-0000-0000A8B90000}"/>
    <cellStyle name="Normal 5 3 2 3 4" xfId="55732" xr:uid="{00000000-0005-0000-0000-0000A9B90000}"/>
    <cellStyle name="Normal 5 3 2 3 4 2" xfId="55733" xr:uid="{00000000-0005-0000-0000-0000AAB90000}"/>
    <cellStyle name="Normal 5 3 2 3 4 3" xfId="55734" xr:uid="{00000000-0005-0000-0000-0000ABB90000}"/>
    <cellStyle name="Normal 5 3 2 3 5" xfId="55735" xr:uid="{00000000-0005-0000-0000-0000ACB90000}"/>
    <cellStyle name="Normal 5 3 2 3 5 2" xfId="55736" xr:uid="{00000000-0005-0000-0000-0000ADB90000}"/>
    <cellStyle name="Normal 5 3 2 3 5 3" xfId="55737" xr:uid="{00000000-0005-0000-0000-0000AEB90000}"/>
    <cellStyle name="Normal 5 3 2 3 6" xfId="55738" xr:uid="{00000000-0005-0000-0000-0000AFB90000}"/>
    <cellStyle name="Normal 5 3 2 3 7" xfId="55739" xr:uid="{00000000-0005-0000-0000-0000B0B90000}"/>
    <cellStyle name="Normal 5 3 2 3 8" xfId="55740" xr:uid="{00000000-0005-0000-0000-0000B1B90000}"/>
    <cellStyle name="Normal 5 3 2 3 9" xfId="55741" xr:uid="{00000000-0005-0000-0000-0000B2B90000}"/>
    <cellStyle name="Normal 5 3 2 4" xfId="4510" xr:uid="{00000000-0005-0000-0000-0000B3B90000}"/>
    <cellStyle name="Normal 5 3 2 4 2" xfId="55742" xr:uid="{00000000-0005-0000-0000-0000B4B90000}"/>
    <cellStyle name="Normal 5 3 2 4 2 2" xfId="55743" xr:uid="{00000000-0005-0000-0000-0000B5B90000}"/>
    <cellStyle name="Normal 5 3 2 4 2 3" xfId="55744" xr:uid="{00000000-0005-0000-0000-0000B6B90000}"/>
    <cellStyle name="Normal 5 3 2 4 2 4" xfId="60004" xr:uid="{00000000-0005-0000-0000-0000B7B90000}"/>
    <cellStyle name="Normal 5 3 2 4 3" xfId="55745" xr:uid="{00000000-0005-0000-0000-0000B8B90000}"/>
    <cellStyle name="Normal 5 3 2 4 3 2" xfId="55746" xr:uid="{00000000-0005-0000-0000-0000B9B90000}"/>
    <cellStyle name="Normal 5 3 2 4 3 3" xfId="55747" xr:uid="{00000000-0005-0000-0000-0000BAB90000}"/>
    <cellStyle name="Normal 5 3 2 4 4" xfId="55748" xr:uid="{00000000-0005-0000-0000-0000BBB90000}"/>
    <cellStyle name="Normal 5 3 2 4 5" xfId="55749" xr:uid="{00000000-0005-0000-0000-0000BCB90000}"/>
    <cellStyle name="Normal 5 3 2 4 6" xfId="55750" xr:uid="{00000000-0005-0000-0000-0000BDB90000}"/>
    <cellStyle name="Normal 5 3 2 4 7" xfId="55751" xr:uid="{00000000-0005-0000-0000-0000BEB90000}"/>
    <cellStyle name="Normal 5 3 2 4 8" xfId="55752" xr:uid="{00000000-0005-0000-0000-0000BFB90000}"/>
    <cellStyle name="Normal 5 3 2 5" xfId="55753" xr:uid="{00000000-0005-0000-0000-0000C0B90000}"/>
    <cellStyle name="Normal 5 3 2 5 2" xfId="55754" xr:uid="{00000000-0005-0000-0000-0000C1B90000}"/>
    <cellStyle name="Normal 5 3 2 5 2 2" xfId="60005" xr:uid="{00000000-0005-0000-0000-0000C2B90000}"/>
    <cellStyle name="Normal 5 3 2 5 2 3" xfId="60006" xr:uid="{00000000-0005-0000-0000-0000C3B90000}"/>
    <cellStyle name="Normal 5 3 2 5 3" xfId="55755" xr:uid="{00000000-0005-0000-0000-0000C4B90000}"/>
    <cellStyle name="Normal 5 3 2 5 4" xfId="55756" xr:uid="{00000000-0005-0000-0000-0000C5B90000}"/>
    <cellStyle name="Normal 5 3 2 5 5" xfId="60007" xr:uid="{00000000-0005-0000-0000-0000C6B90000}"/>
    <cellStyle name="Normal 5 3 2 5 6" xfId="60008" xr:uid="{00000000-0005-0000-0000-0000C7B90000}"/>
    <cellStyle name="Normal 5 3 2 6" xfId="55757" xr:uid="{00000000-0005-0000-0000-0000C8B90000}"/>
    <cellStyle name="Normal 5 3 2 6 2" xfId="55758" xr:uid="{00000000-0005-0000-0000-0000C9B90000}"/>
    <cellStyle name="Normal 5 3 2 6 3" xfId="55759" xr:uid="{00000000-0005-0000-0000-0000CAB90000}"/>
    <cellStyle name="Normal 5 3 2 7" xfId="55760" xr:uid="{00000000-0005-0000-0000-0000CBB90000}"/>
    <cellStyle name="Normal 5 3 2 7 2" xfId="55761" xr:uid="{00000000-0005-0000-0000-0000CCB90000}"/>
    <cellStyle name="Normal 5 3 2 7 3" xfId="55762" xr:uid="{00000000-0005-0000-0000-0000CDB90000}"/>
    <cellStyle name="Normal 5 3 2 8" xfId="55763" xr:uid="{00000000-0005-0000-0000-0000CEB90000}"/>
    <cellStyle name="Normal 5 3 2 8 2" xfId="55764" xr:uid="{00000000-0005-0000-0000-0000CFB90000}"/>
    <cellStyle name="Normal 5 3 2 8 3" xfId="55765" xr:uid="{00000000-0005-0000-0000-0000D0B90000}"/>
    <cellStyle name="Normal 5 3 2 9" xfId="55766" xr:uid="{00000000-0005-0000-0000-0000D1B90000}"/>
    <cellStyle name="Normal 5 3 3" xfId="3544" xr:uid="{00000000-0005-0000-0000-0000D2B90000}"/>
    <cellStyle name="Normal 5 3 3 10" xfId="55767" xr:uid="{00000000-0005-0000-0000-0000D3B90000}"/>
    <cellStyle name="Normal 5 3 3 11" xfId="55768" xr:uid="{00000000-0005-0000-0000-0000D4B90000}"/>
    <cellStyle name="Normal 5 3 3 2" xfId="3545" xr:uid="{00000000-0005-0000-0000-0000D5B90000}"/>
    <cellStyle name="Normal 5 3 3 2 2" xfId="4515" xr:uid="{00000000-0005-0000-0000-0000D6B90000}"/>
    <cellStyle name="Normal 5 3 3 2 2 2" xfId="55769" xr:uid="{00000000-0005-0000-0000-0000D7B90000}"/>
    <cellStyle name="Normal 5 3 3 2 2 2 2" xfId="55770" xr:uid="{00000000-0005-0000-0000-0000D8B90000}"/>
    <cellStyle name="Normal 5 3 3 2 2 2 3" xfId="55771" xr:uid="{00000000-0005-0000-0000-0000D9B90000}"/>
    <cellStyle name="Normal 5 3 3 2 2 3" xfId="55772" xr:uid="{00000000-0005-0000-0000-0000DAB90000}"/>
    <cellStyle name="Normal 5 3 3 2 2 3 2" xfId="55773" xr:uid="{00000000-0005-0000-0000-0000DBB90000}"/>
    <cellStyle name="Normal 5 3 3 2 2 3 3" xfId="55774" xr:uid="{00000000-0005-0000-0000-0000DCB90000}"/>
    <cellStyle name="Normal 5 3 3 2 2 4" xfId="55775" xr:uid="{00000000-0005-0000-0000-0000DDB90000}"/>
    <cellStyle name="Normal 5 3 3 2 2 5" xfId="55776" xr:uid="{00000000-0005-0000-0000-0000DEB90000}"/>
    <cellStyle name="Normal 5 3 3 2 2 6" xfId="55777" xr:uid="{00000000-0005-0000-0000-0000DFB90000}"/>
    <cellStyle name="Normal 5 3 3 2 2 7" xfId="55778" xr:uid="{00000000-0005-0000-0000-0000E0B90000}"/>
    <cellStyle name="Normal 5 3 3 2 2 8" xfId="55779" xr:uid="{00000000-0005-0000-0000-0000E1B90000}"/>
    <cellStyle name="Normal 5 3 3 2 3" xfId="55780" xr:uid="{00000000-0005-0000-0000-0000E2B90000}"/>
    <cellStyle name="Normal 5 3 3 2 3 2" xfId="55781" xr:uid="{00000000-0005-0000-0000-0000E3B90000}"/>
    <cellStyle name="Normal 5 3 3 2 3 2 2" xfId="60009" xr:uid="{00000000-0005-0000-0000-0000E4B90000}"/>
    <cellStyle name="Normal 5 3 3 2 3 2 3" xfId="60010" xr:uid="{00000000-0005-0000-0000-0000E5B90000}"/>
    <cellStyle name="Normal 5 3 3 2 3 3" xfId="55782" xr:uid="{00000000-0005-0000-0000-0000E6B90000}"/>
    <cellStyle name="Normal 5 3 3 2 3 3 2" xfId="60011" xr:uid="{00000000-0005-0000-0000-0000E7B90000}"/>
    <cellStyle name="Normal 5 3 3 2 3 4" xfId="55783" xr:uid="{00000000-0005-0000-0000-0000E8B90000}"/>
    <cellStyle name="Normal 5 3 3 2 4" xfId="55784" xr:uid="{00000000-0005-0000-0000-0000E9B90000}"/>
    <cellStyle name="Normal 5 3 3 2 4 2" xfId="55785" xr:uid="{00000000-0005-0000-0000-0000EAB90000}"/>
    <cellStyle name="Normal 5 3 3 2 4 3" xfId="55786" xr:uid="{00000000-0005-0000-0000-0000EBB90000}"/>
    <cellStyle name="Normal 5 3 3 2 5" xfId="55787" xr:uid="{00000000-0005-0000-0000-0000ECB90000}"/>
    <cellStyle name="Normal 5 3 3 2 6" xfId="55788" xr:uid="{00000000-0005-0000-0000-0000EDB90000}"/>
    <cellStyle name="Normal 5 3 3 2 7" xfId="55789" xr:uid="{00000000-0005-0000-0000-0000EEB90000}"/>
    <cellStyle name="Normal 5 3 3 2 8" xfId="55790" xr:uid="{00000000-0005-0000-0000-0000EFB90000}"/>
    <cellStyle name="Normal 5 3 3 2 9" xfId="55791" xr:uid="{00000000-0005-0000-0000-0000F0B90000}"/>
    <cellStyle name="Normal 5 3 3 3" xfId="4514" xr:uid="{00000000-0005-0000-0000-0000F1B90000}"/>
    <cellStyle name="Normal 5 3 3 3 2" xfId="55792" xr:uid="{00000000-0005-0000-0000-0000F2B90000}"/>
    <cellStyle name="Normal 5 3 3 3 2 2" xfId="55793" xr:uid="{00000000-0005-0000-0000-0000F3B90000}"/>
    <cellStyle name="Normal 5 3 3 3 2 3" xfId="55794" xr:uid="{00000000-0005-0000-0000-0000F4B90000}"/>
    <cellStyle name="Normal 5 3 3 3 3" xfId="55795" xr:uid="{00000000-0005-0000-0000-0000F5B90000}"/>
    <cellStyle name="Normal 5 3 3 3 3 2" xfId="55796" xr:uid="{00000000-0005-0000-0000-0000F6B90000}"/>
    <cellStyle name="Normal 5 3 3 3 3 3" xfId="55797" xr:uid="{00000000-0005-0000-0000-0000F7B90000}"/>
    <cellStyle name="Normal 5 3 3 3 4" xfId="55798" xr:uid="{00000000-0005-0000-0000-0000F8B90000}"/>
    <cellStyle name="Normal 5 3 3 3 5" xfId="55799" xr:uid="{00000000-0005-0000-0000-0000F9B90000}"/>
    <cellStyle name="Normal 5 3 3 3 6" xfId="55800" xr:uid="{00000000-0005-0000-0000-0000FAB90000}"/>
    <cellStyle name="Normal 5 3 3 3 7" xfId="55801" xr:uid="{00000000-0005-0000-0000-0000FBB90000}"/>
    <cellStyle name="Normal 5 3 3 3 8" xfId="55802" xr:uid="{00000000-0005-0000-0000-0000FCB90000}"/>
    <cellStyle name="Normal 5 3 3 4" xfId="38070" xr:uid="{00000000-0005-0000-0000-0000FDB90000}"/>
    <cellStyle name="Normal 5 3 3 4 2" xfId="55803" xr:uid="{00000000-0005-0000-0000-0000FEB90000}"/>
    <cellStyle name="Normal 5 3 3 4 2 2" xfId="60012" xr:uid="{00000000-0005-0000-0000-0000FFB90000}"/>
    <cellStyle name="Normal 5 3 3 4 2 3" xfId="60013" xr:uid="{00000000-0005-0000-0000-000000BA0000}"/>
    <cellStyle name="Normal 5 3 3 4 3" xfId="55804" xr:uid="{00000000-0005-0000-0000-000001BA0000}"/>
    <cellStyle name="Normal 5 3 3 4 3 2" xfId="60014" xr:uid="{00000000-0005-0000-0000-000002BA0000}"/>
    <cellStyle name="Normal 5 3 3 4 4" xfId="55805" xr:uid="{00000000-0005-0000-0000-000003BA0000}"/>
    <cellStyle name="Normal 5 3 3 5" xfId="55806" xr:uid="{00000000-0005-0000-0000-000004BA0000}"/>
    <cellStyle name="Normal 5 3 3 5 2" xfId="55807" xr:uid="{00000000-0005-0000-0000-000005BA0000}"/>
    <cellStyle name="Normal 5 3 3 5 3" xfId="55808" xr:uid="{00000000-0005-0000-0000-000006BA0000}"/>
    <cellStyle name="Normal 5 3 3 6" xfId="55809" xr:uid="{00000000-0005-0000-0000-000007BA0000}"/>
    <cellStyle name="Normal 5 3 3 6 2" xfId="55810" xr:uid="{00000000-0005-0000-0000-000008BA0000}"/>
    <cellStyle name="Normal 5 3 3 6 3" xfId="55811" xr:uid="{00000000-0005-0000-0000-000009BA0000}"/>
    <cellStyle name="Normal 5 3 3 7" xfId="55812" xr:uid="{00000000-0005-0000-0000-00000ABA0000}"/>
    <cellStyle name="Normal 5 3 3 8" xfId="55813" xr:uid="{00000000-0005-0000-0000-00000BBA0000}"/>
    <cellStyle name="Normal 5 3 3 9" xfId="55814" xr:uid="{00000000-0005-0000-0000-00000CBA0000}"/>
    <cellStyle name="Normal 5 3 4" xfId="3546" xr:uid="{00000000-0005-0000-0000-00000DBA0000}"/>
    <cellStyle name="Normal 5 3 4 10" xfId="55815" xr:uid="{00000000-0005-0000-0000-00000EBA0000}"/>
    <cellStyle name="Normal 5 3 4 2" xfId="4516" xr:uid="{00000000-0005-0000-0000-00000FBA0000}"/>
    <cellStyle name="Normal 5 3 4 2 2" xfId="55816" xr:uid="{00000000-0005-0000-0000-000010BA0000}"/>
    <cellStyle name="Normal 5 3 4 2 2 2" xfId="55817" xr:uid="{00000000-0005-0000-0000-000011BA0000}"/>
    <cellStyle name="Normal 5 3 4 2 2 3" xfId="55818" xr:uid="{00000000-0005-0000-0000-000012BA0000}"/>
    <cellStyle name="Normal 5 3 4 2 3" xfId="55819" xr:uid="{00000000-0005-0000-0000-000013BA0000}"/>
    <cellStyle name="Normal 5 3 4 2 3 2" xfId="55820" xr:uid="{00000000-0005-0000-0000-000014BA0000}"/>
    <cellStyle name="Normal 5 3 4 2 3 3" xfId="55821" xr:uid="{00000000-0005-0000-0000-000015BA0000}"/>
    <cellStyle name="Normal 5 3 4 2 4" xfId="55822" xr:uid="{00000000-0005-0000-0000-000016BA0000}"/>
    <cellStyle name="Normal 5 3 4 2 5" xfId="55823" xr:uid="{00000000-0005-0000-0000-000017BA0000}"/>
    <cellStyle name="Normal 5 3 4 2 6" xfId="55824" xr:uid="{00000000-0005-0000-0000-000018BA0000}"/>
    <cellStyle name="Normal 5 3 4 2 7" xfId="55825" xr:uid="{00000000-0005-0000-0000-000019BA0000}"/>
    <cellStyle name="Normal 5 3 4 2 8" xfId="55826" xr:uid="{00000000-0005-0000-0000-00001ABA0000}"/>
    <cellStyle name="Normal 5 3 4 3" xfId="55827" xr:uid="{00000000-0005-0000-0000-00001BBA0000}"/>
    <cellStyle name="Normal 5 3 4 3 2" xfId="55828" xr:uid="{00000000-0005-0000-0000-00001CBA0000}"/>
    <cellStyle name="Normal 5 3 4 3 2 2" xfId="60015" xr:uid="{00000000-0005-0000-0000-00001DBA0000}"/>
    <cellStyle name="Normal 5 3 4 3 2 3" xfId="60016" xr:uid="{00000000-0005-0000-0000-00001EBA0000}"/>
    <cellStyle name="Normal 5 3 4 3 3" xfId="55829" xr:uid="{00000000-0005-0000-0000-00001FBA0000}"/>
    <cellStyle name="Normal 5 3 4 3 3 2" xfId="60017" xr:uid="{00000000-0005-0000-0000-000020BA0000}"/>
    <cellStyle name="Normal 5 3 4 3 4" xfId="55830" xr:uid="{00000000-0005-0000-0000-000021BA0000}"/>
    <cellStyle name="Normal 5 3 4 4" xfId="55831" xr:uid="{00000000-0005-0000-0000-000022BA0000}"/>
    <cellStyle name="Normal 5 3 4 4 2" xfId="55832" xr:uid="{00000000-0005-0000-0000-000023BA0000}"/>
    <cellStyle name="Normal 5 3 4 4 3" xfId="55833" xr:uid="{00000000-0005-0000-0000-000024BA0000}"/>
    <cellStyle name="Normal 5 3 4 5" xfId="55834" xr:uid="{00000000-0005-0000-0000-000025BA0000}"/>
    <cellStyle name="Normal 5 3 4 5 2" xfId="55835" xr:uid="{00000000-0005-0000-0000-000026BA0000}"/>
    <cellStyle name="Normal 5 3 4 5 3" xfId="55836" xr:uid="{00000000-0005-0000-0000-000027BA0000}"/>
    <cellStyle name="Normal 5 3 4 6" xfId="55837" xr:uid="{00000000-0005-0000-0000-000028BA0000}"/>
    <cellStyle name="Normal 5 3 4 7" xfId="55838" xr:uid="{00000000-0005-0000-0000-000029BA0000}"/>
    <cellStyle name="Normal 5 3 4 8" xfId="55839" xr:uid="{00000000-0005-0000-0000-00002ABA0000}"/>
    <cellStyle name="Normal 5 3 4 9" xfId="55840" xr:uid="{00000000-0005-0000-0000-00002BBA0000}"/>
    <cellStyle name="Normal 5 3 5" xfId="38071" xr:uid="{00000000-0005-0000-0000-00002CBA0000}"/>
    <cellStyle name="Normal 5 3 5 2" xfId="60018" xr:uid="{00000000-0005-0000-0000-00002DBA0000}"/>
    <cellStyle name="Normal 5 3 5 2 2" xfId="60019" xr:uid="{00000000-0005-0000-0000-00002EBA0000}"/>
    <cellStyle name="Normal 5 3 5 2 3" xfId="60020" xr:uid="{00000000-0005-0000-0000-00002FBA0000}"/>
    <cellStyle name="Normal 5 3 5 3" xfId="60021" xr:uid="{00000000-0005-0000-0000-000030BA0000}"/>
    <cellStyle name="Normal 5 3 5 3 2" xfId="60022" xr:uid="{00000000-0005-0000-0000-000031BA0000}"/>
    <cellStyle name="Normal 5 3 5 4" xfId="60023" xr:uid="{00000000-0005-0000-0000-000032BA0000}"/>
    <cellStyle name="Normal 5 3 6" xfId="60024" xr:uid="{00000000-0005-0000-0000-000033BA0000}"/>
    <cellStyle name="Normal 5 3 7" xfId="60025" xr:uid="{00000000-0005-0000-0000-000034BA0000}"/>
    <cellStyle name="Normal 5 30" xfId="60026" xr:uid="{00000000-0005-0000-0000-000035BA0000}"/>
    <cellStyle name="Normal 5 4" xfId="3547" xr:uid="{00000000-0005-0000-0000-000036BA0000}"/>
    <cellStyle name="Normal 5 4 10" xfId="55841" xr:uid="{00000000-0005-0000-0000-000037BA0000}"/>
    <cellStyle name="Normal 5 4 11" xfId="55842" xr:uid="{00000000-0005-0000-0000-000038BA0000}"/>
    <cellStyle name="Normal 5 4 2" xfId="3548" xr:uid="{00000000-0005-0000-0000-000039BA0000}"/>
    <cellStyle name="Normal 5 4 2 2" xfId="3549" xr:uid="{00000000-0005-0000-0000-00003ABA0000}"/>
    <cellStyle name="Normal 5 4 2 2 10" xfId="55843" xr:uid="{00000000-0005-0000-0000-00003BBA0000}"/>
    <cellStyle name="Normal 5 4 2 2 2" xfId="4519" xr:uid="{00000000-0005-0000-0000-00003CBA0000}"/>
    <cellStyle name="Normal 5 4 2 2 2 2" xfId="55844" xr:uid="{00000000-0005-0000-0000-00003DBA0000}"/>
    <cellStyle name="Normal 5 4 2 2 2 2 2" xfId="55845" xr:uid="{00000000-0005-0000-0000-00003EBA0000}"/>
    <cellStyle name="Normal 5 4 2 2 2 2 3" xfId="55846" xr:uid="{00000000-0005-0000-0000-00003FBA0000}"/>
    <cellStyle name="Normal 5 4 2 2 2 3" xfId="55847" xr:uid="{00000000-0005-0000-0000-000040BA0000}"/>
    <cellStyle name="Normal 5 4 2 2 2 3 2" xfId="55848" xr:uid="{00000000-0005-0000-0000-000041BA0000}"/>
    <cellStyle name="Normal 5 4 2 2 2 3 3" xfId="55849" xr:uid="{00000000-0005-0000-0000-000042BA0000}"/>
    <cellStyle name="Normal 5 4 2 2 2 4" xfId="55850" xr:uid="{00000000-0005-0000-0000-000043BA0000}"/>
    <cellStyle name="Normal 5 4 2 2 2 5" xfId="55851" xr:uid="{00000000-0005-0000-0000-000044BA0000}"/>
    <cellStyle name="Normal 5 4 2 2 2 6" xfId="55852" xr:uid="{00000000-0005-0000-0000-000045BA0000}"/>
    <cellStyle name="Normal 5 4 2 2 2 7" xfId="55853" xr:uid="{00000000-0005-0000-0000-000046BA0000}"/>
    <cellStyle name="Normal 5 4 2 2 2 8" xfId="55854" xr:uid="{00000000-0005-0000-0000-000047BA0000}"/>
    <cellStyle name="Normal 5 4 2 2 3" xfId="38072" xr:uid="{00000000-0005-0000-0000-000048BA0000}"/>
    <cellStyle name="Normal 5 4 2 2 3 2" xfId="55855" xr:uid="{00000000-0005-0000-0000-000049BA0000}"/>
    <cellStyle name="Normal 5 4 2 2 3 2 2" xfId="60027" xr:uid="{00000000-0005-0000-0000-00004ABA0000}"/>
    <cellStyle name="Normal 5 4 2 2 3 2 3" xfId="60028" xr:uid="{00000000-0005-0000-0000-00004BBA0000}"/>
    <cellStyle name="Normal 5 4 2 2 3 3" xfId="55856" xr:uid="{00000000-0005-0000-0000-00004CBA0000}"/>
    <cellStyle name="Normal 5 4 2 2 3 3 2" xfId="60029" xr:uid="{00000000-0005-0000-0000-00004DBA0000}"/>
    <cellStyle name="Normal 5 4 2 2 3 4" xfId="55857" xr:uid="{00000000-0005-0000-0000-00004EBA0000}"/>
    <cellStyle name="Normal 5 4 2 2 4" xfId="55858" xr:uid="{00000000-0005-0000-0000-00004FBA0000}"/>
    <cellStyle name="Normal 5 4 2 2 4 2" xfId="55859" xr:uid="{00000000-0005-0000-0000-000050BA0000}"/>
    <cellStyle name="Normal 5 4 2 2 4 3" xfId="55860" xr:uid="{00000000-0005-0000-0000-000051BA0000}"/>
    <cellStyle name="Normal 5 4 2 2 5" xfId="55861" xr:uid="{00000000-0005-0000-0000-000052BA0000}"/>
    <cellStyle name="Normal 5 4 2 2 5 2" xfId="55862" xr:uid="{00000000-0005-0000-0000-000053BA0000}"/>
    <cellStyle name="Normal 5 4 2 2 5 3" xfId="55863" xr:uid="{00000000-0005-0000-0000-000054BA0000}"/>
    <cellStyle name="Normal 5 4 2 2 6" xfId="55864" xr:uid="{00000000-0005-0000-0000-000055BA0000}"/>
    <cellStyle name="Normal 5 4 2 2 7" xfId="55865" xr:uid="{00000000-0005-0000-0000-000056BA0000}"/>
    <cellStyle name="Normal 5 4 2 2 8" xfId="55866" xr:uid="{00000000-0005-0000-0000-000057BA0000}"/>
    <cellStyle name="Normal 5 4 2 2 9" xfId="55867" xr:uid="{00000000-0005-0000-0000-000058BA0000}"/>
    <cellStyle name="Normal 5 4 2 3" xfId="4518" xr:uid="{00000000-0005-0000-0000-000059BA0000}"/>
    <cellStyle name="Normal 5 4 2 3 2" xfId="55868" xr:uid="{00000000-0005-0000-0000-00005ABA0000}"/>
    <cellStyle name="Normal 5 4 2 3 2 2" xfId="55869" xr:uid="{00000000-0005-0000-0000-00005BBA0000}"/>
    <cellStyle name="Normal 5 4 2 3 2 3" xfId="55870" xr:uid="{00000000-0005-0000-0000-00005CBA0000}"/>
    <cellStyle name="Normal 5 4 2 3 2 4" xfId="60030" xr:uid="{00000000-0005-0000-0000-00005DBA0000}"/>
    <cellStyle name="Normal 5 4 2 3 3" xfId="55871" xr:uid="{00000000-0005-0000-0000-00005EBA0000}"/>
    <cellStyle name="Normal 5 4 2 3 3 2" xfId="55872" xr:uid="{00000000-0005-0000-0000-00005FBA0000}"/>
    <cellStyle name="Normal 5 4 2 3 3 3" xfId="55873" xr:uid="{00000000-0005-0000-0000-000060BA0000}"/>
    <cellStyle name="Normal 5 4 2 3 4" xfId="55874" xr:uid="{00000000-0005-0000-0000-000061BA0000}"/>
    <cellStyle name="Normal 5 4 2 3 5" xfId="55875" xr:uid="{00000000-0005-0000-0000-000062BA0000}"/>
    <cellStyle name="Normal 5 4 2 3 6" xfId="55876" xr:uid="{00000000-0005-0000-0000-000063BA0000}"/>
    <cellStyle name="Normal 5 4 2 3 7" xfId="55877" xr:uid="{00000000-0005-0000-0000-000064BA0000}"/>
    <cellStyle name="Normal 5 4 2 3 8" xfId="55878" xr:uid="{00000000-0005-0000-0000-000065BA0000}"/>
    <cellStyle name="Normal 5 4 2 4" xfId="38073" xr:uid="{00000000-0005-0000-0000-000066BA0000}"/>
    <cellStyle name="Normal 5 4 2 4 2" xfId="55879" xr:uid="{00000000-0005-0000-0000-000067BA0000}"/>
    <cellStyle name="Normal 5 4 2 4 2 2" xfId="60031" xr:uid="{00000000-0005-0000-0000-000068BA0000}"/>
    <cellStyle name="Normal 5 4 2 4 2 3" xfId="60032" xr:uid="{00000000-0005-0000-0000-000069BA0000}"/>
    <cellStyle name="Normal 5 4 2 4 3" xfId="55880" xr:uid="{00000000-0005-0000-0000-00006ABA0000}"/>
    <cellStyle name="Normal 5 4 2 4 4" xfId="55881" xr:uid="{00000000-0005-0000-0000-00006BBA0000}"/>
    <cellStyle name="Normal 5 4 2 4 5" xfId="60033" xr:uid="{00000000-0005-0000-0000-00006CBA0000}"/>
    <cellStyle name="Normal 5 4 2 4 6" xfId="60034" xr:uid="{00000000-0005-0000-0000-00006DBA0000}"/>
    <cellStyle name="Normal 5 4 2 5" xfId="38074" xr:uid="{00000000-0005-0000-0000-00006EBA0000}"/>
    <cellStyle name="Normal 5 4 2 5 2" xfId="55882" xr:uid="{00000000-0005-0000-0000-00006FBA0000}"/>
    <cellStyle name="Normal 5 4 2 5 3" xfId="55883" xr:uid="{00000000-0005-0000-0000-000070BA0000}"/>
    <cellStyle name="Normal 5 4 2 6" xfId="55884" xr:uid="{00000000-0005-0000-0000-000071BA0000}"/>
    <cellStyle name="Normal 5 4 2 6 2" xfId="55885" xr:uid="{00000000-0005-0000-0000-000072BA0000}"/>
    <cellStyle name="Normal 5 4 2 6 3" xfId="55886" xr:uid="{00000000-0005-0000-0000-000073BA0000}"/>
    <cellStyle name="Normal 5 4 2 7" xfId="55887" xr:uid="{00000000-0005-0000-0000-000074BA0000}"/>
    <cellStyle name="Normal 5 4 2 8" xfId="55888" xr:uid="{00000000-0005-0000-0000-000075BA0000}"/>
    <cellStyle name="Normal 5 4 2 9" xfId="55889" xr:uid="{00000000-0005-0000-0000-000076BA0000}"/>
    <cellStyle name="Normal 5 4 3" xfId="3550" xr:uid="{00000000-0005-0000-0000-000077BA0000}"/>
    <cellStyle name="Normal 5 4 3 10" xfId="55890" xr:uid="{00000000-0005-0000-0000-000078BA0000}"/>
    <cellStyle name="Normal 5 4 3 2" xfId="4520" xr:uid="{00000000-0005-0000-0000-000079BA0000}"/>
    <cellStyle name="Normal 5 4 3 2 2" xfId="55891" xr:uid="{00000000-0005-0000-0000-00007ABA0000}"/>
    <cellStyle name="Normal 5 4 3 2 2 2" xfId="55892" xr:uid="{00000000-0005-0000-0000-00007BBA0000}"/>
    <cellStyle name="Normal 5 4 3 2 2 3" xfId="55893" xr:uid="{00000000-0005-0000-0000-00007CBA0000}"/>
    <cellStyle name="Normal 5 4 3 2 2 4" xfId="60035" xr:uid="{00000000-0005-0000-0000-00007DBA0000}"/>
    <cellStyle name="Normal 5 4 3 2 3" xfId="55894" xr:uid="{00000000-0005-0000-0000-00007EBA0000}"/>
    <cellStyle name="Normal 5 4 3 2 3 2" xfId="55895" xr:uid="{00000000-0005-0000-0000-00007FBA0000}"/>
    <cellStyle name="Normal 5 4 3 2 3 3" xfId="55896" xr:uid="{00000000-0005-0000-0000-000080BA0000}"/>
    <cellStyle name="Normal 5 4 3 2 4" xfId="55897" xr:uid="{00000000-0005-0000-0000-000081BA0000}"/>
    <cellStyle name="Normal 5 4 3 2 5" xfId="55898" xr:uid="{00000000-0005-0000-0000-000082BA0000}"/>
    <cellStyle name="Normal 5 4 3 2 6" xfId="55899" xr:uid="{00000000-0005-0000-0000-000083BA0000}"/>
    <cellStyle name="Normal 5 4 3 2 7" xfId="55900" xr:uid="{00000000-0005-0000-0000-000084BA0000}"/>
    <cellStyle name="Normal 5 4 3 2 8" xfId="55901" xr:uid="{00000000-0005-0000-0000-000085BA0000}"/>
    <cellStyle name="Normal 5 4 3 3" xfId="38075" xr:uid="{00000000-0005-0000-0000-000086BA0000}"/>
    <cellStyle name="Normal 5 4 3 3 2" xfId="55902" xr:uid="{00000000-0005-0000-0000-000087BA0000}"/>
    <cellStyle name="Normal 5 4 3 3 2 2" xfId="60036" xr:uid="{00000000-0005-0000-0000-000088BA0000}"/>
    <cellStyle name="Normal 5 4 3 3 2 3" xfId="60037" xr:uid="{00000000-0005-0000-0000-000089BA0000}"/>
    <cellStyle name="Normal 5 4 3 3 3" xfId="55903" xr:uid="{00000000-0005-0000-0000-00008ABA0000}"/>
    <cellStyle name="Normal 5 4 3 3 4" xfId="55904" xr:uid="{00000000-0005-0000-0000-00008BBA0000}"/>
    <cellStyle name="Normal 5 4 3 3 5" xfId="60038" xr:uid="{00000000-0005-0000-0000-00008CBA0000}"/>
    <cellStyle name="Normal 5 4 3 3 6" xfId="60039" xr:uid="{00000000-0005-0000-0000-00008DBA0000}"/>
    <cellStyle name="Normal 5 4 3 4" xfId="38076" xr:uid="{00000000-0005-0000-0000-00008EBA0000}"/>
    <cellStyle name="Normal 5 4 3 4 2" xfId="55905" xr:uid="{00000000-0005-0000-0000-00008FBA0000}"/>
    <cellStyle name="Normal 5 4 3 4 3" xfId="55906" xr:uid="{00000000-0005-0000-0000-000090BA0000}"/>
    <cellStyle name="Normal 5 4 3 5" xfId="55907" xr:uid="{00000000-0005-0000-0000-000091BA0000}"/>
    <cellStyle name="Normal 5 4 3 5 2" xfId="55908" xr:uid="{00000000-0005-0000-0000-000092BA0000}"/>
    <cellStyle name="Normal 5 4 3 5 3" xfId="55909" xr:uid="{00000000-0005-0000-0000-000093BA0000}"/>
    <cellStyle name="Normal 5 4 3 6" xfId="55910" xr:uid="{00000000-0005-0000-0000-000094BA0000}"/>
    <cellStyle name="Normal 5 4 3 7" xfId="55911" xr:uid="{00000000-0005-0000-0000-000095BA0000}"/>
    <cellStyle name="Normal 5 4 3 8" xfId="55912" xr:uid="{00000000-0005-0000-0000-000096BA0000}"/>
    <cellStyle name="Normal 5 4 3 9" xfId="55913" xr:uid="{00000000-0005-0000-0000-000097BA0000}"/>
    <cellStyle name="Normal 5 4 4" xfId="3551" xr:uid="{00000000-0005-0000-0000-000098BA0000}"/>
    <cellStyle name="Normal 5 4 4 2" xfId="55914" xr:uid="{00000000-0005-0000-0000-000099BA0000}"/>
    <cellStyle name="Normal 5 4 4 2 2" xfId="60040" xr:uid="{00000000-0005-0000-0000-00009ABA0000}"/>
    <cellStyle name="Normal 5 4 4 3" xfId="55915" xr:uid="{00000000-0005-0000-0000-00009BBA0000}"/>
    <cellStyle name="Normal 5 4 4 4" xfId="55916" xr:uid="{00000000-0005-0000-0000-00009CBA0000}"/>
    <cellStyle name="Normal 5 4 4 5" xfId="60041" xr:uid="{00000000-0005-0000-0000-00009DBA0000}"/>
    <cellStyle name="Normal 5 4 5" xfId="4517" xr:uid="{00000000-0005-0000-0000-00009EBA0000}"/>
    <cellStyle name="Normal 5 4 5 2" xfId="55917" xr:uid="{00000000-0005-0000-0000-00009FBA0000}"/>
    <cellStyle name="Normal 5 4 5 2 2" xfId="55918" xr:uid="{00000000-0005-0000-0000-0000A0BA0000}"/>
    <cellStyle name="Normal 5 4 5 2 3" xfId="55919" xr:uid="{00000000-0005-0000-0000-0000A1BA0000}"/>
    <cellStyle name="Normal 5 4 5 3" xfId="55920" xr:uid="{00000000-0005-0000-0000-0000A2BA0000}"/>
    <cellStyle name="Normal 5 4 5 3 2" xfId="55921" xr:uid="{00000000-0005-0000-0000-0000A3BA0000}"/>
    <cellStyle name="Normal 5 4 5 3 3" xfId="55922" xr:uid="{00000000-0005-0000-0000-0000A4BA0000}"/>
    <cellStyle name="Normal 5 4 5 4" xfId="55923" xr:uid="{00000000-0005-0000-0000-0000A5BA0000}"/>
    <cellStyle name="Normal 5 4 5 5" xfId="55924" xr:uid="{00000000-0005-0000-0000-0000A6BA0000}"/>
    <cellStyle name="Normal 5 4 5 6" xfId="55925" xr:uid="{00000000-0005-0000-0000-0000A7BA0000}"/>
    <cellStyle name="Normal 5 4 5 7" xfId="55926" xr:uid="{00000000-0005-0000-0000-0000A8BA0000}"/>
    <cellStyle name="Normal 5 4 5 8" xfId="55927" xr:uid="{00000000-0005-0000-0000-0000A9BA0000}"/>
    <cellStyle name="Normal 5 4 6" xfId="55928" xr:uid="{00000000-0005-0000-0000-0000AABA0000}"/>
    <cellStyle name="Normal 5 4 6 2" xfId="55929" xr:uid="{00000000-0005-0000-0000-0000ABBA0000}"/>
    <cellStyle name="Normal 5 4 6 2 2" xfId="60042" xr:uid="{00000000-0005-0000-0000-0000ACBA0000}"/>
    <cellStyle name="Normal 5 4 6 2 3" xfId="60043" xr:uid="{00000000-0005-0000-0000-0000ADBA0000}"/>
    <cellStyle name="Normal 5 4 6 3" xfId="55930" xr:uid="{00000000-0005-0000-0000-0000AEBA0000}"/>
    <cellStyle name="Normal 5 4 6 4" xfId="55931" xr:uid="{00000000-0005-0000-0000-0000AFBA0000}"/>
    <cellStyle name="Normal 5 4 6 5" xfId="60044" xr:uid="{00000000-0005-0000-0000-0000B0BA0000}"/>
    <cellStyle name="Normal 5 4 6 6" xfId="60045" xr:uid="{00000000-0005-0000-0000-0000B1BA0000}"/>
    <cellStyle name="Normal 5 4 7" xfId="55932" xr:uid="{00000000-0005-0000-0000-0000B2BA0000}"/>
    <cellStyle name="Normal 5 4 7 2" xfId="55933" xr:uid="{00000000-0005-0000-0000-0000B3BA0000}"/>
    <cellStyle name="Normal 5 4 7 3" xfId="55934" xr:uid="{00000000-0005-0000-0000-0000B4BA0000}"/>
    <cellStyle name="Normal 5 4 8" xfId="55935" xr:uid="{00000000-0005-0000-0000-0000B5BA0000}"/>
    <cellStyle name="Normal 5 4 8 2" xfId="55936" xr:uid="{00000000-0005-0000-0000-0000B6BA0000}"/>
    <cellStyle name="Normal 5 4 8 3" xfId="55937" xr:uid="{00000000-0005-0000-0000-0000B7BA0000}"/>
    <cellStyle name="Normal 5 4 9" xfId="55938" xr:uid="{00000000-0005-0000-0000-0000B8BA0000}"/>
    <cellStyle name="Normal 5 5" xfId="3552" xr:uid="{00000000-0005-0000-0000-0000B9BA0000}"/>
    <cellStyle name="Normal 5 5 10" xfId="55939" xr:uid="{00000000-0005-0000-0000-0000BABA0000}"/>
    <cellStyle name="Normal 5 5 2" xfId="3553" xr:uid="{00000000-0005-0000-0000-0000BBBA0000}"/>
    <cellStyle name="Normal 5 5 2 2" xfId="3554" xr:uid="{00000000-0005-0000-0000-0000BCBA0000}"/>
    <cellStyle name="Normal 5 5 2 2 2" xfId="4522" xr:uid="{00000000-0005-0000-0000-0000BDBA0000}"/>
    <cellStyle name="Normal 5 5 2 2 2 2" xfId="55940" xr:uid="{00000000-0005-0000-0000-0000BEBA0000}"/>
    <cellStyle name="Normal 5 5 2 2 2 2 2" xfId="55941" xr:uid="{00000000-0005-0000-0000-0000BFBA0000}"/>
    <cellStyle name="Normal 5 5 2 2 2 2 3" xfId="55942" xr:uid="{00000000-0005-0000-0000-0000C0BA0000}"/>
    <cellStyle name="Normal 5 5 2 2 2 3" xfId="55943" xr:uid="{00000000-0005-0000-0000-0000C1BA0000}"/>
    <cellStyle name="Normal 5 5 2 2 2 3 2" xfId="55944" xr:uid="{00000000-0005-0000-0000-0000C2BA0000}"/>
    <cellStyle name="Normal 5 5 2 2 2 3 3" xfId="55945" xr:uid="{00000000-0005-0000-0000-0000C3BA0000}"/>
    <cellStyle name="Normal 5 5 2 2 2 4" xfId="55946" xr:uid="{00000000-0005-0000-0000-0000C4BA0000}"/>
    <cellStyle name="Normal 5 5 2 2 2 5" xfId="55947" xr:uid="{00000000-0005-0000-0000-0000C5BA0000}"/>
    <cellStyle name="Normal 5 5 2 2 2 6" xfId="55948" xr:uid="{00000000-0005-0000-0000-0000C6BA0000}"/>
    <cellStyle name="Normal 5 5 2 2 2 7" xfId="55949" xr:uid="{00000000-0005-0000-0000-0000C7BA0000}"/>
    <cellStyle name="Normal 5 5 2 2 2 8" xfId="55950" xr:uid="{00000000-0005-0000-0000-0000C8BA0000}"/>
    <cellStyle name="Normal 5 5 2 2 3" xfId="38077" xr:uid="{00000000-0005-0000-0000-0000C9BA0000}"/>
    <cellStyle name="Normal 5 5 2 2 3 2" xfId="55951" xr:uid="{00000000-0005-0000-0000-0000CABA0000}"/>
    <cellStyle name="Normal 5 5 2 2 3 3" xfId="55952" xr:uid="{00000000-0005-0000-0000-0000CBBA0000}"/>
    <cellStyle name="Normal 5 5 2 2 4" xfId="55953" xr:uid="{00000000-0005-0000-0000-0000CCBA0000}"/>
    <cellStyle name="Normal 5 5 2 2 4 2" xfId="55954" xr:uid="{00000000-0005-0000-0000-0000CDBA0000}"/>
    <cellStyle name="Normal 5 5 2 2 4 3" xfId="55955" xr:uid="{00000000-0005-0000-0000-0000CEBA0000}"/>
    <cellStyle name="Normal 5 5 2 2 5" xfId="55956" xr:uid="{00000000-0005-0000-0000-0000CFBA0000}"/>
    <cellStyle name="Normal 5 5 2 2 6" xfId="55957" xr:uid="{00000000-0005-0000-0000-0000D0BA0000}"/>
    <cellStyle name="Normal 5 5 2 2 7" xfId="55958" xr:uid="{00000000-0005-0000-0000-0000D1BA0000}"/>
    <cellStyle name="Normal 5 5 2 2 8" xfId="55959" xr:uid="{00000000-0005-0000-0000-0000D2BA0000}"/>
    <cellStyle name="Normal 5 5 2 2 9" xfId="55960" xr:uid="{00000000-0005-0000-0000-0000D3BA0000}"/>
    <cellStyle name="Normal 5 5 2 3" xfId="38078" xr:uid="{00000000-0005-0000-0000-0000D4BA0000}"/>
    <cellStyle name="Normal 5 5 2 3 2" xfId="60046" xr:uid="{00000000-0005-0000-0000-0000D5BA0000}"/>
    <cellStyle name="Normal 5 5 2 3 2 2" xfId="60047" xr:uid="{00000000-0005-0000-0000-0000D6BA0000}"/>
    <cellStyle name="Normal 5 5 2 3 2 3" xfId="60048" xr:uid="{00000000-0005-0000-0000-0000D7BA0000}"/>
    <cellStyle name="Normal 5 5 2 3 3" xfId="60049" xr:uid="{00000000-0005-0000-0000-0000D8BA0000}"/>
    <cellStyle name="Normal 5 5 2 3 3 2" xfId="60050" xr:uid="{00000000-0005-0000-0000-0000D9BA0000}"/>
    <cellStyle name="Normal 5 5 2 3 4" xfId="60051" xr:uid="{00000000-0005-0000-0000-0000DABA0000}"/>
    <cellStyle name="Normal 5 5 2 4" xfId="38079" xr:uid="{00000000-0005-0000-0000-0000DBBA0000}"/>
    <cellStyle name="Normal 5 5 2 5" xfId="38080" xr:uid="{00000000-0005-0000-0000-0000DCBA0000}"/>
    <cellStyle name="Normal 5 5 2 6" xfId="60052" xr:uid="{00000000-0005-0000-0000-0000DDBA0000}"/>
    <cellStyle name="Normal 5 5 2_Dec monthly report" xfId="4778" xr:uid="{00000000-0005-0000-0000-0000DEBA0000}"/>
    <cellStyle name="Normal 5 5 3" xfId="4521" xr:uid="{00000000-0005-0000-0000-0000DFBA0000}"/>
    <cellStyle name="Normal 5 5 3 2" xfId="38081" xr:uid="{00000000-0005-0000-0000-0000E0BA0000}"/>
    <cellStyle name="Normal 5 5 3 2 2" xfId="55961" xr:uid="{00000000-0005-0000-0000-0000E1BA0000}"/>
    <cellStyle name="Normal 5 5 3 2 3" xfId="55962" xr:uid="{00000000-0005-0000-0000-0000E2BA0000}"/>
    <cellStyle name="Normal 5 5 3 2 4" xfId="60053" xr:uid="{00000000-0005-0000-0000-0000E3BA0000}"/>
    <cellStyle name="Normal 5 5 3 3" xfId="38082" xr:uid="{00000000-0005-0000-0000-0000E4BA0000}"/>
    <cellStyle name="Normal 5 5 3 3 2" xfId="55963" xr:uid="{00000000-0005-0000-0000-0000E5BA0000}"/>
    <cellStyle name="Normal 5 5 3 3 3" xfId="55964" xr:uid="{00000000-0005-0000-0000-0000E6BA0000}"/>
    <cellStyle name="Normal 5 5 3 4" xfId="55965" xr:uid="{00000000-0005-0000-0000-0000E7BA0000}"/>
    <cellStyle name="Normal 5 5 3 5" xfId="55966" xr:uid="{00000000-0005-0000-0000-0000E8BA0000}"/>
    <cellStyle name="Normal 5 5 3 6" xfId="55967" xr:uid="{00000000-0005-0000-0000-0000E9BA0000}"/>
    <cellStyle name="Normal 5 5 3 7" xfId="55968" xr:uid="{00000000-0005-0000-0000-0000EABA0000}"/>
    <cellStyle name="Normal 5 5 3 8" xfId="55969" xr:uid="{00000000-0005-0000-0000-0000EBBA0000}"/>
    <cellStyle name="Normal 5 5 4" xfId="38083" xr:uid="{00000000-0005-0000-0000-0000ECBA0000}"/>
    <cellStyle name="Normal 5 5 4 2" xfId="55970" xr:uid="{00000000-0005-0000-0000-0000EDBA0000}"/>
    <cellStyle name="Normal 5 5 4 2 2" xfId="60054" xr:uid="{00000000-0005-0000-0000-0000EEBA0000}"/>
    <cellStyle name="Normal 5 5 4 2 3" xfId="60055" xr:uid="{00000000-0005-0000-0000-0000EFBA0000}"/>
    <cellStyle name="Normal 5 5 4 3" xfId="55971" xr:uid="{00000000-0005-0000-0000-0000F0BA0000}"/>
    <cellStyle name="Normal 5 5 4 3 2" xfId="60056" xr:uid="{00000000-0005-0000-0000-0000F1BA0000}"/>
    <cellStyle name="Normal 5 5 4 4" xfId="55972" xr:uid="{00000000-0005-0000-0000-0000F2BA0000}"/>
    <cellStyle name="Normal 5 5 5" xfId="38084" xr:uid="{00000000-0005-0000-0000-0000F3BA0000}"/>
    <cellStyle name="Normal 5 5 5 2" xfId="55973" xr:uid="{00000000-0005-0000-0000-0000F4BA0000}"/>
    <cellStyle name="Normal 5 5 5 3" xfId="55974" xr:uid="{00000000-0005-0000-0000-0000F5BA0000}"/>
    <cellStyle name="Normal 5 5 6" xfId="55975" xr:uid="{00000000-0005-0000-0000-0000F6BA0000}"/>
    <cellStyle name="Normal 5 5 6 2" xfId="55976" xr:uid="{00000000-0005-0000-0000-0000F7BA0000}"/>
    <cellStyle name="Normal 5 5 6 3" xfId="55977" xr:uid="{00000000-0005-0000-0000-0000F8BA0000}"/>
    <cellStyle name="Normal 5 5 7" xfId="55978" xr:uid="{00000000-0005-0000-0000-0000F9BA0000}"/>
    <cellStyle name="Normal 5 5 7 2" xfId="55979" xr:uid="{00000000-0005-0000-0000-0000FABA0000}"/>
    <cellStyle name="Normal 5 5 7 3" xfId="55980" xr:uid="{00000000-0005-0000-0000-0000FBBA0000}"/>
    <cellStyle name="Normal 5 5 8" xfId="55981" xr:uid="{00000000-0005-0000-0000-0000FCBA0000}"/>
    <cellStyle name="Normal 5 5 9" xfId="55982" xr:uid="{00000000-0005-0000-0000-0000FDBA0000}"/>
    <cellStyle name="Normal 5 5_Dec monthly report" xfId="4777" xr:uid="{00000000-0005-0000-0000-0000FEBA0000}"/>
    <cellStyle name="Normal 5 6" xfId="3555" xr:uid="{00000000-0005-0000-0000-0000FFBA0000}"/>
    <cellStyle name="Normal 5 6 10" xfId="55983" xr:uid="{00000000-0005-0000-0000-000000BB0000}"/>
    <cellStyle name="Normal 5 6 2" xfId="3556" xr:uid="{00000000-0005-0000-0000-000001BB0000}"/>
    <cellStyle name="Normal 5 6 2 2" xfId="3557" xr:uid="{00000000-0005-0000-0000-000002BB0000}"/>
    <cellStyle name="Normal 5 6 2 2 2" xfId="4524" xr:uid="{00000000-0005-0000-0000-000003BB0000}"/>
    <cellStyle name="Normal 5 6 2 2 2 2" xfId="55984" xr:uid="{00000000-0005-0000-0000-000004BB0000}"/>
    <cellStyle name="Normal 5 6 2 2 2 2 2" xfId="55985" xr:uid="{00000000-0005-0000-0000-000005BB0000}"/>
    <cellStyle name="Normal 5 6 2 2 2 2 3" xfId="55986" xr:uid="{00000000-0005-0000-0000-000006BB0000}"/>
    <cellStyle name="Normal 5 6 2 2 2 3" xfId="55987" xr:uid="{00000000-0005-0000-0000-000007BB0000}"/>
    <cellStyle name="Normal 5 6 2 2 2 3 2" xfId="55988" xr:uid="{00000000-0005-0000-0000-000008BB0000}"/>
    <cellStyle name="Normal 5 6 2 2 2 3 3" xfId="55989" xr:uid="{00000000-0005-0000-0000-000009BB0000}"/>
    <cellStyle name="Normal 5 6 2 2 2 4" xfId="55990" xr:uid="{00000000-0005-0000-0000-00000ABB0000}"/>
    <cellStyle name="Normal 5 6 2 2 2 5" xfId="55991" xr:uid="{00000000-0005-0000-0000-00000BBB0000}"/>
    <cellStyle name="Normal 5 6 2 2 2 6" xfId="55992" xr:uid="{00000000-0005-0000-0000-00000CBB0000}"/>
    <cellStyle name="Normal 5 6 2 2 2 7" xfId="55993" xr:uid="{00000000-0005-0000-0000-00000DBB0000}"/>
    <cellStyle name="Normal 5 6 2 2 2 8" xfId="55994" xr:uid="{00000000-0005-0000-0000-00000EBB0000}"/>
    <cellStyle name="Normal 5 6 2 2 3" xfId="38085" xr:uid="{00000000-0005-0000-0000-00000FBB0000}"/>
    <cellStyle name="Normal 5 6 2 2 3 2" xfId="55995" xr:uid="{00000000-0005-0000-0000-000010BB0000}"/>
    <cellStyle name="Normal 5 6 2 2 3 3" xfId="55996" xr:uid="{00000000-0005-0000-0000-000011BB0000}"/>
    <cellStyle name="Normal 5 6 2 2 4" xfId="55997" xr:uid="{00000000-0005-0000-0000-000012BB0000}"/>
    <cellStyle name="Normal 5 6 2 2 4 2" xfId="55998" xr:uid="{00000000-0005-0000-0000-000013BB0000}"/>
    <cellStyle name="Normal 5 6 2 2 4 3" xfId="55999" xr:uid="{00000000-0005-0000-0000-000014BB0000}"/>
    <cellStyle name="Normal 5 6 2 2 5" xfId="56000" xr:uid="{00000000-0005-0000-0000-000015BB0000}"/>
    <cellStyle name="Normal 5 6 2 2 6" xfId="56001" xr:uid="{00000000-0005-0000-0000-000016BB0000}"/>
    <cellStyle name="Normal 5 6 2 2 7" xfId="56002" xr:uid="{00000000-0005-0000-0000-000017BB0000}"/>
    <cellStyle name="Normal 5 6 2 2 8" xfId="56003" xr:uid="{00000000-0005-0000-0000-000018BB0000}"/>
    <cellStyle name="Normal 5 6 2 2 9" xfId="56004" xr:uid="{00000000-0005-0000-0000-000019BB0000}"/>
    <cellStyle name="Normal 5 6 2 3" xfId="38086" xr:uid="{00000000-0005-0000-0000-00001ABB0000}"/>
    <cellStyle name="Normal 5 6 2 3 2" xfId="60057" xr:uid="{00000000-0005-0000-0000-00001BBB0000}"/>
    <cellStyle name="Normal 5 6 2 3 2 2" xfId="60058" xr:uid="{00000000-0005-0000-0000-00001CBB0000}"/>
    <cellStyle name="Normal 5 6 2 3 2 3" xfId="60059" xr:uid="{00000000-0005-0000-0000-00001DBB0000}"/>
    <cellStyle name="Normal 5 6 2 3 3" xfId="60060" xr:uid="{00000000-0005-0000-0000-00001EBB0000}"/>
    <cellStyle name="Normal 5 6 2 3 3 2" xfId="60061" xr:uid="{00000000-0005-0000-0000-00001FBB0000}"/>
    <cellStyle name="Normal 5 6 2 3 4" xfId="60062" xr:uid="{00000000-0005-0000-0000-000020BB0000}"/>
    <cellStyle name="Normal 5 6 2 4" xfId="38087" xr:uid="{00000000-0005-0000-0000-000021BB0000}"/>
    <cellStyle name="Normal 5 6 2 5" xfId="38088" xr:uid="{00000000-0005-0000-0000-000022BB0000}"/>
    <cellStyle name="Normal 5 6 2 6" xfId="60063" xr:uid="{00000000-0005-0000-0000-000023BB0000}"/>
    <cellStyle name="Normal 5 6 3" xfId="4523" xr:uid="{00000000-0005-0000-0000-000024BB0000}"/>
    <cellStyle name="Normal 5 6 3 2" xfId="38089" xr:uid="{00000000-0005-0000-0000-000025BB0000}"/>
    <cellStyle name="Normal 5 6 3 2 2" xfId="56005" xr:uid="{00000000-0005-0000-0000-000026BB0000}"/>
    <cellStyle name="Normal 5 6 3 2 3" xfId="56006" xr:uid="{00000000-0005-0000-0000-000027BB0000}"/>
    <cellStyle name="Normal 5 6 3 3" xfId="38090" xr:uid="{00000000-0005-0000-0000-000028BB0000}"/>
    <cellStyle name="Normal 5 6 3 3 2" xfId="56007" xr:uid="{00000000-0005-0000-0000-000029BB0000}"/>
    <cellStyle name="Normal 5 6 3 3 3" xfId="56008" xr:uid="{00000000-0005-0000-0000-00002ABB0000}"/>
    <cellStyle name="Normal 5 6 3 4" xfId="56009" xr:uid="{00000000-0005-0000-0000-00002BBB0000}"/>
    <cellStyle name="Normal 5 6 3 5" xfId="56010" xr:uid="{00000000-0005-0000-0000-00002CBB0000}"/>
    <cellStyle name="Normal 5 6 3 6" xfId="56011" xr:uid="{00000000-0005-0000-0000-00002DBB0000}"/>
    <cellStyle name="Normal 5 6 3 7" xfId="56012" xr:uid="{00000000-0005-0000-0000-00002EBB0000}"/>
    <cellStyle name="Normal 5 6 3 8" xfId="56013" xr:uid="{00000000-0005-0000-0000-00002FBB0000}"/>
    <cellStyle name="Normal 5 6 4" xfId="38091" xr:uid="{00000000-0005-0000-0000-000030BB0000}"/>
    <cellStyle name="Normal 5 6 4 2" xfId="56014" xr:uid="{00000000-0005-0000-0000-000031BB0000}"/>
    <cellStyle name="Normal 5 6 4 2 2" xfId="60064" xr:uid="{00000000-0005-0000-0000-000032BB0000}"/>
    <cellStyle name="Normal 5 6 4 2 3" xfId="60065" xr:uid="{00000000-0005-0000-0000-000033BB0000}"/>
    <cellStyle name="Normal 5 6 4 3" xfId="56015" xr:uid="{00000000-0005-0000-0000-000034BB0000}"/>
    <cellStyle name="Normal 5 6 4 3 2" xfId="60066" xr:uid="{00000000-0005-0000-0000-000035BB0000}"/>
    <cellStyle name="Normal 5 6 4 4" xfId="56016" xr:uid="{00000000-0005-0000-0000-000036BB0000}"/>
    <cellStyle name="Normal 5 6 5" xfId="38092" xr:uid="{00000000-0005-0000-0000-000037BB0000}"/>
    <cellStyle name="Normal 5 6 5 2" xfId="56017" xr:uid="{00000000-0005-0000-0000-000038BB0000}"/>
    <cellStyle name="Normal 5 6 5 3" xfId="56018" xr:uid="{00000000-0005-0000-0000-000039BB0000}"/>
    <cellStyle name="Normal 5 6 6" xfId="56019" xr:uid="{00000000-0005-0000-0000-00003ABB0000}"/>
    <cellStyle name="Normal 5 6 6 2" xfId="56020" xr:uid="{00000000-0005-0000-0000-00003BBB0000}"/>
    <cellStyle name="Normal 5 6 6 3" xfId="56021" xr:uid="{00000000-0005-0000-0000-00003CBB0000}"/>
    <cellStyle name="Normal 5 6 7" xfId="56022" xr:uid="{00000000-0005-0000-0000-00003DBB0000}"/>
    <cellStyle name="Normal 5 6 7 2" xfId="56023" xr:uid="{00000000-0005-0000-0000-00003EBB0000}"/>
    <cellStyle name="Normal 5 6 7 3" xfId="56024" xr:uid="{00000000-0005-0000-0000-00003FBB0000}"/>
    <cellStyle name="Normal 5 6 8" xfId="56025" xr:uid="{00000000-0005-0000-0000-000040BB0000}"/>
    <cellStyle name="Normal 5 6 9" xfId="56026" xr:uid="{00000000-0005-0000-0000-000041BB0000}"/>
    <cellStyle name="Normal 5 7" xfId="3558" xr:uid="{00000000-0005-0000-0000-000042BB0000}"/>
    <cellStyle name="Normal 5 7 10" xfId="56027" xr:uid="{00000000-0005-0000-0000-000043BB0000}"/>
    <cellStyle name="Normal 5 7 2" xfId="3559" xr:uid="{00000000-0005-0000-0000-000044BB0000}"/>
    <cellStyle name="Normal 5 7 2 2" xfId="3560" xr:uid="{00000000-0005-0000-0000-000045BB0000}"/>
    <cellStyle name="Normal 5 7 2 2 2" xfId="4526" xr:uid="{00000000-0005-0000-0000-000046BB0000}"/>
    <cellStyle name="Normal 5 7 2 2 2 2" xfId="56028" xr:uid="{00000000-0005-0000-0000-000047BB0000}"/>
    <cellStyle name="Normal 5 7 2 2 2 2 2" xfId="56029" xr:uid="{00000000-0005-0000-0000-000048BB0000}"/>
    <cellStyle name="Normal 5 7 2 2 2 2 3" xfId="56030" xr:uid="{00000000-0005-0000-0000-000049BB0000}"/>
    <cellStyle name="Normal 5 7 2 2 2 3" xfId="56031" xr:uid="{00000000-0005-0000-0000-00004ABB0000}"/>
    <cellStyle name="Normal 5 7 2 2 2 3 2" xfId="56032" xr:uid="{00000000-0005-0000-0000-00004BBB0000}"/>
    <cellStyle name="Normal 5 7 2 2 2 3 3" xfId="56033" xr:uid="{00000000-0005-0000-0000-00004CBB0000}"/>
    <cellStyle name="Normal 5 7 2 2 2 4" xfId="56034" xr:uid="{00000000-0005-0000-0000-00004DBB0000}"/>
    <cellStyle name="Normal 5 7 2 2 2 5" xfId="56035" xr:uid="{00000000-0005-0000-0000-00004EBB0000}"/>
    <cellStyle name="Normal 5 7 2 2 2 6" xfId="56036" xr:uid="{00000000-0005-0000-0000-00004FBB0000}"/>
    <cellStyle name="Normal 5 7 2 2 2 7" xfId="56037" xr:uid="{00000000-0005-0000-0000-000050BB0000}"/>
    <cellStyle name="Normal 5 7 2 2 2 8" xfId="56038" xr:uid="{00000000-0005-0000-0000-000051BB0000}"/>
    <cellStyle name="Normal 5 7 2 2 3" xfId="38093" xr:uid="{00000000-0005-0000-0000-000052BB0000}"/>
    <cellStyle name="Normal 5 7 2 2 3 2" xfId="56039" xr:uid="{00000000-0005-0000-0000-000053BB0000}"/>
    <cellStyle name="Normal 5 7 2 2 3 3" xfId="56040" xr:uid="{00000000-0005-0000-0000-000054BB0000}"/>
    <cellStyle name="Normal 5 7 2 2 4" xfId="56041" xr:uid="{00000000-0005-0000-0000-000055BB0000}"/>
    <cellStyle name="Normal 5 7 2 2 4 2" xfId="56042" xr:uid="{00000000-0005-0000-0000-000056BB0000}"/>
    <cellStyle name="Normal 5 7 2 2 4 3" xfId="56043" xr:uid="{00000000-0005-0000-0000-000057BB0000}"/>
    <cellStyle name="Normal 5 7 2 2 5" xfId="56044" xr:uid="{00000000-0005-0000-0000-000058BB0000}"/>
    <cellStyle name="Normal 5 7 2 2 6" xfId="56045" xr:uid="{00000000-0005-0000-0000-000059BB0000}"/>
    <cellStyle name="Normal 5 7 2 2 7" xfId="56046" xr:uid="{00000000-0005-0000-0000-00005ABB0000}"/>
    <cellStyle name="Normal 5 7 2 2 8" xfId="56047" xr:uid="{00000000-0005-0000-0000-00005BBB0000}"/>
    <cellStyle name="Normal 5 7 2 2 9" xfId="56048" xr:uid="{00000000-0005-0000-0000-00005CBB0000}"/>
    <cellStyle name="Normal 5 7 2 3" xfId="38094" xr:uid="{00000000-0005-0000-0000-00005DBB0000}"/>
    <cellStyle name="Normal 5 7 2 3 2" xfId="60067" xr:uid="{00000000-0005-0000-0000-00005EBB0000}"/>
    <cellStyle name="Normal 5 7 2 3 2 2" xfId="60068" xr:uid="{00000000-0005-0000-0000-00005FBB0000}"/>
    <cellStyle name="Normal 5 7 2 3 2 3" xfId="60069" xr:uid="{00000000-0005-0000-0000-000060BB0000}"/>
    <cellStyle name="Normal 5 7 2 3 3" xfId="60070" xr:uid="{00000000-0005-0000-0000-000061BB0000}"/>
    <cellStyle name="Normal 5 7 2 3 3 2" xfId="60071" xr:uid="{00000000-0005-0000-0000-000062BB0000}"/>
    <cellStyle name="Normal 5 7 2 3 4" xfId="60072" xr:uid="{00000000-0005-0000-0000-000063BB0000}"/>
    <cellStyle name="Normal 5 7 2 4" xfId="38095" xr:uid="{00000000-0005-0000-0000-000064BB0000}"/>
    <cellStyle name="Normal 5 7 2 5" xfId="60073" xr:uid="{00000000-0005-0000-0000-000065BB0000}"/>
    <cellStyle name="Normal 5 7 2 6" xfId="60074" xr:uid="{00000000-0005-0000-0000-000066BB0000}"/>
    <cellStyle name="Normal 5 7 3" xfId="4525" xr:uid="{00000000-0005-0000-0000-000067BB0000}"/>
    <cellStyle name="Normal 5 7 3 2" xfId="38096" xr:uid="{00000000-0005-0000-0000-000068BB0000}"/>
    <cellStyle name="Normal 5 7 3 2 2" xfId="56049" xr:uid="{00000000-0005-0000-0000-000069BB0000}"/>
    <cellStyle name="Normal 5 7 3 2 3" xfId="56050" xr:uid="{00000000-0005-0000-0000-00006ABB0000}"/>
    <cellStyle name="Normal 5 7 3 3" xfId="38097" xr:uid="{00000000-0005-0000-0000-00006BBB0000}"/>
    <cellStyle name="Normal 5 7 3 3 2" xfId="56051" xr:uid="{00000000-0005-0000-0000-00006CBB0000}"/>
    <cellStyle name="Normal 5 7 3 3 3" xfId="56052" xr:uid="{00000000-0005-0000-0000-00006DBB0000}"/>
    <cellStyle name="Normal 5 7 3 4" xfId="56053" xr:uid="{00000000-0005-0000-0000-00006EBB0000}"/>
    <cellStyle name="Normal 5 7 3 5" xfId="56054" xr:uid="{00000000-0005-0000-0000-00006FBB0000}"/>
    <cellStyle name="Normal 5 7 3 6" xfId="56055" xr:uid="{00000000-0005-0000-0000-000070BB0000}"/>
    <cellStyle name="Normal 5 7 3 7" xfId="56056" xr:uid="{00000000-0005-0000-0000-000071BB0000}"/>
    <cellStyle name="Normal 5 7 3 8" xfId="56057" xr:uid="{00000000-0005-0000-0000-000072BB0000}"/>
    <cellStyle name="Normal 5 7 4" xfId="38098" xr:uid="{00000000-0005-0000-0000-000073BB0000}"/>
    <cellStyle name="Normal 5 7 4 2" xfId="56058" xr:uid="{00000000-0005-0000-0000-000074BB0000}"/>
    <cellStyle name="Normal 5 7 4 2 2" xfId="60075" xr:uid="{00000000-0005-0000-0000-000075BB0000}"/>
    <cellStyle name="Normal 5 7 4 2 3" xfId="60076" xr:uid="{00000000-0005-0000-0000-000076BB0000}"/>
    <cellStyle name="Normal 5 7 4 3" xfId="56059" xr:uid="{00000000-0005-0000-0000-000077BB0000}"/>
    <cellStyle name="Normal 5 7 4 3 2" xfId="60077" xr:uid="{00000000-0005-0000-0000-000078BB0000}"/>
    <cellStyle name="Normal 5 7 4 4" xfId="56060" xr:uid="{00000000-0005-0000-0000-000079BB0000}"/>
    <cellStyle name="Normal 5 7 5" xfId="38099" xr:uid="{00000000-0005-0000-0000-00007ABB0000}"/>
    <cellStyle name="Normal 5 7 5 2" xfId="56061" xr:uid="{00000000-0005-0000-0000-00007BBB0000}"/>
    <cellStyle name="Normal 5 7 5 3" xfId="56062" xr:uid="{00000000-0005-0000-0000-00007CBB0000}"/>
    <cellStyle name="Normal 5 7 6" xfId="56063" xr:uid="{00000000-0005-0000-0000-00007DBB0000}"/>
    <cellStyle name="Normal 5 7 6 2" xfId="56064" xr:uid="{00000000-0005-0000-0000-00007EBB0000}"/>
    <cellStyle name="Normal 5 7 6 3" xfId="56065" xr:uid="{00000000-0005-0000-0000-00007FBB0000}"/>
    <cellStyle name="Normal 5 7 7" xfId="56066" xr:uid="{00000000-0005-0000-0000-000080BB0000}"/>
    <cellStyle name="Normal 5 7 7 2" xfId="56067" xr:uid="{00000000-0005-0000-0000-000081BB0000}"/>
    <cellStyle name="Normal 5 7 7 3" xfId="56068" xr:uid="{00000000-0005-0000-0000-000082BB0000}"/>
    <cellStyle name="Normal 5 7 8" xfId="56069" xr:uid="{00000000-0005-0000-0000-000083BB0000}"/>
    <cellStyle name="Normal 5 7 9" xfId="56070" xr:uid="{00000000-0005-0000-0000-000084BB0000}"/>
    <cellStyle name="Normal 5 8" xfId="3561" xr:uid="{00000000-0005-0000-0000-000085BB0000}"/>
    <cellStyle name="Normal 5 8 10" xfId="56071" xr:uid="{00000000-0005-0000-0000-000086BB0000}"/>
    <cellStyle name="Normal 5 8 2" xfId="3562" xr:uid="{00000000-0005-0000-0000-000087BB0000}"/>
    <cellStyle name="Normal 5 8 2 2" xfId="3563" xr:uid="{00000000-0005-0000-0000-000088BB0000}"/>
    <cellStyle name="Normal 5 8 2 2 2" xfId="4528" xr:uid="{00000000-0005-0000-0000-000089BB0000}"/>
    <cellStyle name="Normal 5 8 2 2 2 2" xfId="56072" xr:uid="{00000000-0005-0000-0000-00008ABB0000}"/>
    <cellStyle name="Normal 5 8 2 2 2 2 2" xfId="56073" xr:uid="{00000000-0005-0000-0000-00008BBB0000}"/>
    <cellStyle name="Normal 5 8 2 2 2 2 3" xfId="56074" xr:uid="{00000000-0005-0000-0000-00008CBB0000}"/>
    <cellStyle name="Normal 5 8 2 2 2 3" xfId="56075" xr:uid="{00000000-0005-0000-0000-00008DBB0000}"/>
    <cellStyle name="Normal 5 8 2 2 2 3 2" xfId="56076" xr:uid="{00000000-0005-0000-0000-00008EBB0000}"/>
    <cellStyle name="Normal 5 8 2 2 2 3 3" xfId="56077" xr:uid="{00000000-0005-0000-0000-00008FBB0000}"/>
    <cellStyle name="Normal 5 8 2 2 2 4" xfId="56078" xr:uid="{00000000-0005-0000-0000-000090BB0000}"/>
    <cellStyle name="Normal 5 8 2 2 2 5" xfId="56079" xr:uid="{00000000-0005-0000-0000-000091BB0000}"/>
    <cellStyle name="Normal 5 8 2 2 2 6" xfId="56080" xr:uid="{00000000-0005-0000-0000-000092BB0000}"/>
    <cellStyle name="Normal 5 8 2 2 2 7" xfId="56081" xr:uid="{00000000-0005-0000-0000-000093BB0000}"/>
    <cellStyle name="Normal 5 8 2 2 2 8" xfId="56082" xr:uid="{00000000-0005-0000-0000-000094BB0000}"/>
    <cellStyle name="Normal 5 8 2 2 3" xfId="38100" xr:uid="{00000000-0005-0000-0000-000095BB0000}"/>
    <cellStyle name="Normal 5 8 2 2 3 2" xfId="56083" xr:uid="{00000000-0005-0000-0000-000096BB0000}"/>
    <cellStyle name="Normal 5 8 2 2 3 3" xfId="56084" xr:uid="{00000000-0005-0000-0000-000097BB0000}"/>
    <cellStyle name="Normal 5 8 2 2 4" xfId="56085" xr:uid="{00000000-0005-0000-0000-000098BB0000}"/>
    <cellStyle name="Normal 5 8 2 2 4 2" xfId="56086" xr:uid="{00000000-0005-0000-0000-000099BB0000}"/>
    <cellStyle name="Normal 5 8 2 2 4 3" xfId="56087" xr:uid="{00000000-0005-0000-0000-00009ABB0000}"/>
    <cellStyle name="Normal 5 8 2 2 5" xfId="56088" xr:uid="{00000000-0005-0000-0000-00009BBB0000}"/>
    <cellStyle name="Normal 5 8 2 2 6" xfId="56089" xr:uid="{00000000-0005-0000-0000-00009CBB0000}"/>
    <cellStyle name="Normal 5 8 2 2 7" xfId="56090" xr:uid="{00000000-0005-0000-0000-00009DBB0000}"/>
    <cellStyle name="Normal 5 8 2 2 8" xfId="56091" xr:uid="{00000000-0005-0000-0000-00009EBB0000}"/>
    <cellStyle name="Normal 5 8 2 2 9" xfId="56092" xr:uid="{00000000-0005-0000-0000-00009FBB0000}"/>
    <cellStyle name="Normal 5 8 2 3" xfId="38101" xr:uid="{00000000-0005-0000-0000-0000A0BB0000}"/>
    <cellStyle name="Normal 5 8 2 3 2" xfId="60078" xr:uid="{00000000-0005-0000-0000-0000A1BB0000}"/>
    <cellStyle name="Normal 5 8 2 3 2 2" xfId="60079" xr:uid="{00000000-0005-0000-0000-0000A2BB0000}"/>
    <cellStyle name="Normal 5 8 2 3 2 3" xfId="60080" xr:uid="{00000000-0005-0000-0000-0000A3BB0000}"/>
    <cellStyle name="Normal 5 8 2 3 3" xfId="60081" xr:uid="{00000000-0005-0000-0000-0000A4BB0000}"/>
    <cellStyle name="Normal 5 8 2 3 3 2" xfId="60082" xr:uid="{00000000-0005-0000-0000-0000A5BB0000}"/>
    <cellStyle name="Normal 5 8 2 3 4" xfId="60083" xr:uid="{00000000-0005-0000-0000-0000A6BB0000}"/>
    <cellStyle name="Normal 5 8 2 4" xfId="38102" xr:uid="{00000000-0005-0000-0000-0000A7BB0000}"/>
    <cellStyle name="Normal 5 8 2 5" xfId="60084" xr:uid="{00000000-0005-0000-0000-0000A8BB0000}"/>
    <cellStyle name="Normal 5 8 2 6" xfId="60085" xr:uid="{00000000-0005-0000-0000-0000A9BB0000}"/>
    <cellStyle name="Normal 5 8 3" xfId="4527" xr:uid="{00000000-0005-0000-0000-0000AABB0000}"/>
    <cellStyle name="Normal 5 8 3 2" xfId="38103" xr:uid="{00000000-0005-0000-0000-0000ABBB0000}"/>
    <cellStyle name="Normal 5 8 3 2 2" xfId="56093" xr:uid="{00000000-0005-0000-0000-0000ACBB0000}"/>
    <cellStyle name="Normal 5 8 3 2 3" xfId="56094" xr:uid="{00000000-0005-0000-0000-0000ADBB0000}"/>
    <cellStyle name="Normal 5 8 3 3" xfId="38104" xr:uid="{00000000-0005-0000-0000-0000AEBB0000}"/>
    <cellStyle name="Normal 5 8 3 3 2" xfId="56095" xr:uid="{00000000-0005-0000-0000-0000AFBB0000}"/>
    <cellStyle name="Normal 5 8 3 3 3" xfId="56096" xr:uid="{00000000-0005-0000-0000-0000B0BB0000}"/>
    <cellStyle name="Normal 5 8 3 4" xfId="56097" xr:uid="{00000000-0005-0000-0000-0000B1BB0000}"/>
    <cellStyle name="Normal 5 8 3 5" xfId="56098" xr:uid="{00000000-0005-0000-0000-0000B2BB0000}"/>
    <cellStyle name="Normal 5 8 3 6" xfId="56099" xr:uid="{00000000-0005-0000-0000-0000B3BB0000}"/>
    <cellStyle name="Normal 5 8 3 7" xfId="56100" xr:uid="{00000000-0005-0000-0000-0000B4BB0000}"/>
    <cellStyle name="Normal 5 8 3 8" xfId="56101" xr:uid="{00000000-0005-0000-0000-0000B5BB0000}"/>
    <cellStyle name="Normal 5 8 4" xfId="38105" xr:uid="{00000000-0005-0000-0000-0000B6BB0000}"/>
    <cellStyle name="Normal 5 8 4 2" xfId="56102" xr:uid="{00000000-0005-0000-0000-0000B7BB0000}"/>
    <cellStyle name="Normal 5 8 4 2 2" xfId="60086" xr:uid="{00000000-0005-0000-0000-0000B8BB0000}"/>
    <cellStyle name="Normal 5 8 4 2 3" xfId="60087" xr:uid="{00000000-0005-0000-0000-0000B9BB0000}"/>
    <cellStyle name="Normal 5 8 4 3" xfId="56103" xr:uid="{00000000-0005-0000-0000-0000BABB0000}"/>
    <cellStyle name="Normal 5 8 4 3 2" xfId="60088" xr:uid="{00000000-0005-0000-0000-0000BBBB0000}"/>
    <cellStyle name="Normal 5 8 4 4" xfId="56104" xr:uid="{00000000-0005-0000-0000-0000BCBB0000}"/>
    <cellStyle name="Normal 5 8 5" xfId="56105" xr:uid="{00000000-0005-0000-0000-0000BDBB0000}"/>
    <cellStyle name="Normal 5 8 5 2" xfId="56106" xr:uid="{00000000-0005-0000-0000-0000BEBB0000}"/>
    <cellStyle name="Normal 5 8 5 3" xfId="56107" xr:uid="{00000000-0005-0000-0000-0000BFBB0000}"/>
    <cellStyle name="Normal 5 8 6" xfId="56108" xr:uid="{00000000-0005-0000-0000-0000C0BB0000}"/>
    <cellStyle name="Normal 5 8 6 2" xfId="56109" xr:uid="{00000000-0005-0000-0000-0000C1BB0000}"/>
    <cellStyle name="Normal 5 8 6 3" xfId="56110" xr:uid="{00000000-0005-0000-0000-0000C2BB0000}"/>
    <cellStyle name="Normal 5 8 7" xfId="56111" xr:uid="{00000000-0005-0000-0000-0000C3BB0000}"/>
    <cellStyle name="Normal 5 8 7 2" xfId="56112" xr:uid="{00000000-0005-0000-0000-0000C4BB0000}"/>
    <cellStyle name="Normal 5 8 7 3" xfId="56113" xr:uid="{00000000-0005-0000-0000-0000C5BB0000}"/>
    <cellStyle name="Normal 5 8 8" xfId="56114" xr:uid="{00000000-0005-0000-0000-0000C6BB0000}"/>
    <cellStyle name="Normal 5 8 9" xfId="56115" xr:uid="{00000000-0005-0000-0000-0000C7BB0000}"/>
    <cellStyle name="Normal 5 9" xfId="3564" xr:uid="{00000000-0005-0000-0000-0000C8BB0000}"/>
    <cellStyle name="Normal 5 9 10" xfId="56116" xr:uid="{00000000-0005-0000-0000-0000C9BB0000}"/>
    <cellStyle name="Normal 5 9 2" xfId="3565" xr:uid="{00000000-0005-0000-0000-0000CABB0000}"/>
    <cellStyle name="Normal 5 9 2 2" xfId="3566" xr:uid="{00000000-0005-0000-0000-0000CBBB0000}"/>
    <cellStyle name="Normal 5 9 2 2 2" xfId="4530" xr:uid="{00000000-0005-0000-0000-0000CCBB0000}"/>
    <cellStyle name="Normal 5 9 2 2 2 2" xfId="56117" xr:uid="{00000000-0005-0000-0000-0000CDBB0000}"/>
    <cellStyle name="Normal 5 9 2 2 2 2 2" xfId="56118" xr:uid="{00000000-0005-0000-0000-0000CEBB0000}"/>
    <cellStyle name="Normal 5 9 2 2 2 2 3" xfId="56119" xr:uid="{00000000-0005-0000-0000-0000CFBB0000}"/>
    <cellStyle name="Normal 5 9 2 2 2 3" xfId="56120" xr:uid="{00000000-0005-0000-0000-0000D0BB0000}"/>
    <cellStyle name="Normal 5 9 2 2 2 3 2" xfId="56121" xr:uid="{00000000-0005-0000-0000-0000D1BB0000}"/>
    <cellStyle name="Normal 5 9 2 2 2 3 3" xfId="56122" xr:uid="{00000000-0005-0000-0000-0000D2BB0000}"/>
    <cellStyle name="Normal 5 9 2 2 2 4" xfId="56123" xr:uid="{00000000-0005-0000-0000-0000D3BB0000}"/>
    <cellStyle name="Normal 5 9 2 2 2 5" xfId="56124" xr:uid="{00000000-0005-0000-0000-0000D4BB0000}"/>
    <cellStyle name="Normal 5 9 2 2 2 6" xfId="56125" xr:uid="{00000000-0005-0000-0000-0000D5BB0000}"/>
    <cellStyle name="Normal 5 9 2 2 2 7" xfId="56126" xr:uid="{00000000-0005-0000-0000-0000D6BB0000}"/>
    <cellStyle name="Normal 5 9 2 2 2 8" xfId="56127" xr:uid="{00000000-0005-0000-0000-0000D7BB0000}"/>
    <cellStyle name="Normal 5 9 2 2 3" xfId="38106" xr:uid="{00000000-0005-0000-0000-0000D8BB0000}"/>
    <cellStyle name="Normal 5 9 2 2 3 2" xfId="56128" xr:uid="{00000000-0005-0000-0000-0000D9BB0000}"/>
    <cellStyle name="Normal 5 9 2 2 3 3" xfId="56129" xr:uid="{00000000-0005-0000-0000-0000DABB0000}"/>
    <cellStyle name="Normal 5 9 2 2 4" xfId="56130" xr:uid="{00000000-0005-0000-0000-0000DBBB0000}"/>
    <cellStyle name="Normal 5 9 2 2 4 2" xfId="56131" xr:uid="{00000000-0005-0000-0000-0000DCBB0000}"/>
    <cellStyle name="Normal 5 9 2 2 4 3" xfId="56132" xr:uid="{00000000-0005-0000-0000-0000DDBB0000}"/>
    <cellStyle name="Normal 5 9 2 2 5" xfId="56133" xr:uid="{00000000-0005-0000-0000-0000DEBB0000}"/>
    <cellStyle name="Normal 5 9 2 2 6" xfId="56134" xr:uid="{00000000-0005-0000-0000-0000DFBB0000}"/>
    <cellStyle name="Normal 5 9 2 2 7" xfId="56135" xr:uid="{00000000-0005-0000-0000-0000E0BB0000}"/>
    <cellStyle name="Normal 5 9 2 2 8" xfId="56136" xr:uid="{00000000-0005-0000-0000-0000E1BB0000}"/>
    <cellStyle name="Normal 5 9 2 2 9" xfId="56137" xr:uid="{00000000-0005-0000-0000-0000E2BB0000}"/>
    <cellStyle name="Normal 5 9 2 3" xfId="38107" xr:uid="{00000000-0005-0000-0000-0000E3BB0000}"/>
    <cellStyle name="Normal 5 9 2 3 2" xfId="60089" xr:uid="{00000000-0005-0000-0000-0000E4BB0000}"/>
    <cellStyle name="Normal 5 9 2 3 2 2" xfId="60090" xr:uid="{00000000-0005-0000-0000-0000E5BB0000}"/>
    <cellStyle name="Normal 5 9 2 3 2 3" xfId="60091" xr:uid="{00000000-0005-0000-0000-0000E6BB0000}"/>
    <cellStyle name="Normal 5 9 2 3 3" xfId="60092" xr:uid="{00000000-0005-0000-0000-0000E7BB0000}"/>
    <cellStyle name="Normal 5 9 2 3 3 2" xfId="60093" xr:uid="{00000000-0005-0000-0000-0000E8BB0000}"/>
    <cellStyle name="Normal 5 9 2 3 4" xfId="60094" xr:uid="{00000000-0005-0000-0000-0000E9BB0000}"/>
    <cellStyle name="Normal 5 9 2 4" xfId="38108" xr:uid="{00000000-0005-0000-0000-0000EABB0000}"/>
    <cellStyle name="Normal 5 9 2 5" xfId="60095" xr:uid="{00000000-0005-0000-0000-0000EBBB0000}"/>
    <cellStyle name="Normal 5 9 2 6" xfId="60096" xr:uid="{00000000-0005-0000-0000-0000ECBB0000}"/>
    <cellStyle name="Normal 5 9 3" xfId="4529" xr:uid="{00000000-0005-0000-0000-0000EDBB0000}"/>
    <cellStyle name="Normal 5 9 3 2" xfId="38109" xr:uid="{00000000-0005-0000-0000-0000EEBB0000}"/>
    <cellStyle name="Normal 5 9 3 2 2" xfId="56138" xr:uid="{00000000-0005-0000-0000-0000EFBB0000}"/>
    <cellStyle name="Normal 5 9 3 2 3" xfId="56139" xr:uid="{00000000-0005-0000-0000-0000F0BB0000}"/>
    <cellStyle name="Normal 5 9 3 3" xfId="38110" xr:uid="{00000000-0005-0000-0000-0000F1BB0000}"/>
    <cellStyle name="Normal 5 9 3 3 2" xfId="56140" xr:uid="{00000000-0005-0000-0000-0000F2BB0000}"/>
    <cellStyle name="Normal 5 9 3 3 3" xfId="56141" xr:uid="{00000000-0005-0000-0000-0000F3BB0000}"/>
    <cellStyle name="Normal 5 9 3 4" xfId="56142" xr:uid="{00000000-0005-0000-0000-0000F4BB0000}"/>
    <cellStyle name="Normal 5 9 3 5" xfId="56143" xr:uid="{00000000-0005-0000-0000-0000F5BB0000}"/>
    <cellStyle name="Normal 5 9 3 6" xfId="56144" xr:uid="{00000000-0005-0000-0000-0000F6BB0000}"/>
    <cellStyle name="Normal 5 9 3 7" xfId="56145" xr:uid="{00000000-0005-0000-0000-0000F7BB0000}"/>
    <cellStyle name="Normal 5 9 3 8" xfId="56146" xr:uid="{00000000-0005-0000-0000-0000F8BB0000}"/>
    <cellStyle name="Normal 5 9 4" xfId="38111" xr:uid="{00000000-0005-0000-0000-0000F9BB0000}"/>
    <cellStyle name="Normal 5 9 4 2" xfId="56147" xr:uid="{00000000-0005-0000-0000-0000FABB0000}"/>
    <cellStyle name="Normal 5 9 4 2 2" xfId="60097" xr:uid="{00000000-0005-0000-0000-0000FBBB0000}"/>
    <cellStyle name="Normal 5 9 4 2 3" xfId="60098" xr:uid="{00000000-0005-0000-0000-0000FCBB0000}"/>
    <cellStyle name="Normal 5 9 4 3" xfId="56148" xr:uid="{00000000-0005-0000-0000-0000FDBB0000}"/>
    <cellStyle name="Normal 5 9 4 3 2" xfId="60099" xr:uid="{00000000-0005-0000-0000-0000FEBB0000}"/>
    <cellStyle name="Normal 5 9 4 4" xfId="56149" xr:uid="{00000000-0005-0000-0000-0000FFBB0000}"/>
    <cellStyle name="Normal 5 9 5" xfId="56150" xr:uid="{00000000-0005-0000-0000-000000BC0000}"/>
    <cellStyle name="Normal 5 9 5 2" xfId="56151" xr:uid="{00000000-0005-0000-0000-000001BC0000}"/>
    <cellStyle name="Normal 5 9 5 3" xfId="56152" xr:uid="{00000000-0005-0000-0000-000002BC0000}"/>
    <cellStyle name="Normal 5 9 6" xfId="56153" xr:uid="{00000000-0005-0000-0000-000003BC0000}"/>
    <cellStyle name="Normal 5 9 6 2" xfId="56154" xr:uid="{00000000-0005-0000-0000-000004BC0000}"/>
    <cellStyle name="Normal 5 9 6 3" xfId="56155" xr:uid="{00000000-0005-0000-0000-000005BC0000}"/>
    <cellStyle name="Normal 5 9 7" xfId="56156" xr:uid="{00000000-0005-0000-0000-000006BC0000}"/>
    <cellStyle name="Normal 5 9 7 2" xfId="56157" xr:uid="{00000000-0005-0000-0000-000007BC0000}"/>
    <cellStyle name="Normal 5 9 7 3" xfId="56158" xr:uid="{00000000-0005-0000-0000-000008BC0000}"/>
    <cellStyle name="Normal 5 9 8" xfId="56159" xr:uid="{00000000-0005-0000-0000-000009BC0000}"/>
    <cellStyle name="Normal 5 9 9" xfId="56160" xr:uid="{00000000-0005-0000-0000-00000ABC0000}"/>
    <cellStyle name="Normal 5_2015 Annual Rpt" xfId="5016" xr:uid="{00000000-0005-0000-0000-00000BBC0000}"/>
    <cellStyle name="Normal 50" xfId="3567" xr:uid="{00000000-0005-0000-0000-00000CBC0000}"/>
    <cellStyle name="Normal 50 2" xfId="38112" xr:uid="{00000000-0005-0000-0000-00000DBC0000}"/>
    <cellStyle name="Normal 50 2 2" xfId="38113" xr:uid="{00000000-0005-0000-0000-00000EBC0000}"/>
    <cellStyle name="Normal 50 2 2 2" xfId="38114" xr:uid="{00000000-0005-0000-0000-00000FBC0000}"/>
    <cellStyle name="Normal 50 2 2 3" xfId="38115" xr:uid="{00000000-0005-0000-0000-000010BC0000}"/>
    <cellStyle name="Normal 50 2 3" xfId="38116" xr:uid="{00000000-0005-0000-0000-000011BC0000}"/>
    <cellStyle name="Normal 50 2 4" xfId="38117" xr:uid="{00000000-0005-0000-0000-000012BC0000}"/>
    <cellStyle name="Normal 50 2 5" xfId="38118" xr:uid="{00000000-0005-0000-0000-000013BC0000}"/>
    <cellStyle name="Normal 50 3" xfId="38119" xr:uid="{00000000-0005-0000-0000-000014BC0000}"/>
    <cellStyle name="Normal 50 3 2" xfId="38120" xr:uid="{00000000-0005-0000-0000-000015BC0000}"/>
    <cellStyle name="Normal 50 3 3" xfId="38121" xr:uid="{00000000-0005-0000-0000-000016BC0000}"/>
    <cellStyle name="Normal 50 4" xfId="38122" xr:uid="{00000000-0005-0000-0000-000017BC0000}"/>
    <cellStyle name="Normal 50 4 2" xfId="38123" xr:uid="{00000000-0005-0000-0000-000018BC0000}"/>
    <cellStyle name="Normal 50 5" xfId="38124" xr:uid="{00000000-0005-0000-0000-000019BC0000}"/>
    <cellStyle name="Normal 51" xfId="4779" xr:uid="{00000000-0005-0000-0000-00001ABC0000}"/>
    <cellStyle name="Normal 51 10" xfId="38125" xr:uid="{00000000-0005-0000-0000-00001BBC0000}"/>
    <cellStyle name="Normal 51 11" xfId="38126" xr:uid="{00000000-0005-0000-0000-00001CBC0000}"/>
    <cellStyle name="Normal 51 12" xfId="38127" xr:uid="{00000000-0005-0000-0000-00001DBC0000}"/>
    <cellStyle name="Normal 51 2" xfId="38128" xr:uid="{00000000-0005-0000-0000-00001EBC0000}"/>
    <cellStyle name="Normal 51 2 2" xfId="38129" xr:uid="{00000000-0005-0000-0000-00001FBC0000}"/>
    <cellStyle name="Normal 51 2 2 2" xfId="38130" xr:uid="{00000000-0005-0000-0000-000020BC0000}"/>
    <cellStyle name="Normal 51 2 2 3" xfId="56161" xr:uid="{00000000-0005-0000-0000-000021BC0000}"/>
    <cellStyle name="Normal 51 2 3" xfId="38131" xr:uid="{00000000-0005-0000-0000-000022BC0000}"/>
    <cellStyle name="Normal 51 2 3 2" xfId="38132" xr:uid="{00000000-0005-0000-0000-000023BC0000}"/>
    <cellStyle name="Normal 51 2 3 3" xfId="38133" xr:uid="{00000000-0005-0000-0000-000024BC0000}"/>
    <cellStyle name="Normal 51 2 4" xfId="38134" xr:uid="{00000000-0005-0000-0000-000025BC0000}"/>
    <cellStyle name="Normal 51 2 4 2" xfId="38135" xr:uid="{00000000-0005-0000-0000-000026BC0000}"/>
    <cellStyle name="Normal 51 2 4 3" xfId="38136" xr:uid="{00000000-0005-0000-0000-000027BC0000}"/>
    <cellStyle name="Normal 51 2 5" xfId="38137" xr:uid="{00000000-0005-0000-0000-000028BC0000}"/>
    <cellStyle name="Normal 51 2 6" xfId="38138" xr:uid="{00000000-0005-0000-0000-000029BC0000}"/>
    <cellStyle name="Normal 51 2 7" xfId="38139" xr:uid="{00000000-0005-0000-0000-00002ABC0000}"/>
    <cellStyle name="Normal 51 2 8" xfId="38140" xr:uid="{00000000-0005-0000-0000-00002BBC0000}"/>
    <cellStyle name="Normal 51 2 9" xfId="38141" xr:uid="{00000000-0005-0000-0000-00002CBC0000}"/>
    <cellStyle name="Normal 51 3" xfId="38142" xr:uid="{00000000-0005-0000-0000-00002DBC0000}"/>
    <cellStyle name="Normal 51 3 2" xfId="38143" xr:uid="{00000000-0005-0000-0000-00002EBC0000}"/>
    <cellStyle name="Normal 51 3 2 2" xfId="38144" xr:uid="{00000000-0005-0000-0000-00002FBC0000}"/>
    <cellStyle name="Normal 51 3 2 3" xfId="38145" xr:uid="{00000000-0005-0000-0000-000030BC0000}"/>
    <cellStyle name="Normal 51 3 3" xfId="38146" xr:uid="{00000000-0005-0000-0000-000031BC0000}"/>
    <cellStyle name="Normal 51 3 3 2" xfId="38147" xr:uid="{00000000-0005-0000-0000-000032BC0000}"/>
    <cellStyle name="Normal 51 3 4" xfId="38148" xr:uid="{00000000-0005-0000-0000-000033BC0000}"/>
    <cellStyle name="Normal 51 3 5" xfId="38149" xr:uid="{00000000-0005-0000-0000-000034BC0000}"/>
    <cellStyle name="Normal 51 3 6" xfId="38150" xr:uid="{00000000-0005-0000-0000-000035BC0000}"/>
    <cellStyle name="Normal 51 3 7" xfId="38151" xr:uid="{00000000-0005-0000-0000-000036BC0000}"/>
    <cellStyle name="Normal 51 3 8" xfId="38152" xr:uid="{00000000-0005-0000-0000-000037BC0000}"/>
    <cellStyle name="Normal 51 4" xfId="38153" xr:uid="{00000000-0005-0000-0000-000038BC0000}"/>
    <cellStyle name="Normal 51 4 2" xfId="38154" xr:uid="{00000000-0005-0000-0000-000039BC0000}"/>
    <cellStyle name="Normal 51 4 2 2" xfId="38155" xr:uid="{00000000-0005-0000-0000-00003ABC0000}"/>
    <cellStyle name="Normal 51 4 3" xfId="38156" xr:uid="{00000000-0005-0000-0000-00003BBC0000}"/>
    <cellStyle name="Normal 51 4 3 2" xfId="38157" xr:uid="{00000000-0005-0000-0000-00003CBC0000}"/>
    <cellStyle name="Normal 51 4 4" xfId="38158" xr:uid="{00000000-0005-0000-0000-00003DBC0000}"/>
    <cellStyle name="Normal 51 4 5" xfId="38159" xr:uid="{00000000-0005-0000-0000-00003EBC0000}"/>
    <cellStyle name="Normal 51 4 6" xfId="38160" xr:uid="{00000000-0005-0000-0000-00003FBC0000}"/>
    <cellStyle name="Normal 51 4 7" xfId="38161" xr:uid="{00000000-0005-0000-0000-000040BC0000}"/>
    <cellStyle name="Normal 51 4 8" xfId="38162" xr:uid="{00000000-0005-0000-0000-000041BC0000}"/>
    <cellStyle name="Normal 51 5" xfId="38163" xr:uid="{00000000-0005-0000-0000-000042BC0000}"/>
    <cellStyle name="Normal 51 6" xfId="38164" xr:uid="{00000000-0005-0000-0000-000043BC0000}"/>
    <cellStyle name="Normal 51 6 2" xfId="38165" xr:uid="{00000000-0005-0000-0000-000044BC0000}"/>
    <cellStyle name="Normal 51 7" xfId="38166" xr:uid="{00000000-0005-0000-0000-000045BC0000}"/>
    <cellStyle name="Normal 51 7 2" xfId="38167" xr:uid="{00000000-0005-0000-0000-000046BC0000}"/>
    <cellStyle name="Normal 51 8" xfId="38168" xr:uid="{00000000-0005-0000-0000-000047BC0000}"/>
    <cellStyle name="Normal 51 8 2" xfId="38169" xr:uid="{00000000-0005-0000-0000-000048BC0000}"/>
    <cellStyle name="Normal 51 9" xfId="38170" xr:uid="{00000000-0005-0000-0000-000049BC0000}"/>
    <cellStyle name="Normal 52" xfId="4780" xr:uid="{00000000-0005-0000-0000-00004ABC0000}"/>
    <cellStyle name="Normal 52 10" xfId="38171" xr:uid="{00000000-0005-0000-0000-00004BBC0000}"/>
    <cellStyle name="Normal 52 11" xfId="38172" xr:uid="{00000000-0005-0000-0000-00004CBC0000}"/>
    <cellStyle name="Normal 52 12" xfId="38173" xr:uid="{00000000-0005-0000-0000-00004DBC0000}"/>
    <cellStyle name="Normal 52 2" xfId="4940" xr:uid="{00000000-0005-0000-0000-00004EBC0000}"/>
    <cellStyle name="Normal 52 2 2" xfId="38174" xr:uid="{00000000-0005-0000-0000-00004FBC0000}"/>
    <cellStyle name="Normal 52 2 2 2" xfId="38175" xr:uid="{00000000-0005-0000-0000-000050BC0000}"/>
    <cellStyle name="Normal 52 2 2 3" xfId="56162" xr:uid="{00000000-0005-0000-0000-000051BC0000}"/>
    <cellStyle name="Normal 52 2 3" xfId="38176" xr:uid="{00000000-0005-0000-0000-000052BC0000}"/>
    <cellStyle name="Normal 52 2 3 2" xfId="38177" xr:uid="{00000000-0005-0000-0000-000053BC0000}"/>
    <cellStyle name="Normal 52 2 3 3" xfId="38178" xr:uid="{00000000-0005-0000-0000-000054BC0000}"/>
    <cellStyle name="Normal 52 2 4" xfId="38179" xr:uid="{00000000-0005-0000-0000-000055BC0000}"/>
    <cellStyle name="Normal 52 2 4 2" xfId="38180" xr:uid="{00000000-0005-0000-0000-000056BC0000}"/>
    <cellStyle name="Normal 52 2 4 3" xfId="38181" xr:uid="{00000000-0005-0000-0000-000057BC0000}"/>
    <cellStyle name="Normal 52 2 5" xfId="38182" xr:uid="{00000000-0005-0000-0000-000058BC0000}"/>
    <cellStyle name="Normal 52 2 6" xfId="38183" xr:uid="{00000000-0005-0000-0000-000059BC0000}"/>
    <cellStyle name="Normal 52 2 7" xfId="38184" xr:uid="{00000000-0005-0000-0000-00005ABC0000}"/>
    <cellStyle name="Normal 52 2 8" xfId="38185" xr:uid="{00000000-0005-0000-0000-00005BBC0000}"/>
    <cellStyle name="Normal 52 2 9" xfId="38186" xr:uid="{00000000-0005-0000-0000-00005CBC0000}"/>
    <cellStyle name="Normal 52 3" xfId="38187" xr:uid="{00000000-0005-0000-0000-00005DBC0000}"/>
    <cellStyle name="Normal 52 3 2" xfId="38188" xr:uid="{00000000-0005-0000-0000-00005EBC0000}"/>
    <cellStyle name="Normal 52 3 2 2" xfId="38189" xr:uid="{00000000-0005-0000-0000-00005FBC0000}"/>
    <cellStyle name="Normal 52 3 2 3" xfId="38190" xr:uid="{00000000-0005-0000-0000-000060BC0000}"/>
    <cellStyle name="Normal 52 3 3" xfId="38191" xr:uid="{00000000-0005-0000-0000-000061BC0000}"/>
    <cellStyle name="Normal 52 3 3 2" xfId="38192" xr:uid="{00000000-0005-0000-0000-000062BC0000}"/>
    <cellStyle name="Normal 52 3 3 3" xfId="38193" xr:uid="{00000000-0005-0000-0000-000063BC0000}"/>
    <cellStyle name="Normal 52 3 4" xfId="38194" xr:uid="{00000000-0005-0000-0000-000064BC0000}"/>
    <cellStyle name="Normal 52 3 5" xfId="38195" xr:uid="{00000000-0005-0000-0000-000065BC0000}"/>
    <cellStyle name="Normal 52 3 6" xfId="38196" xr:uid="{00000000-0005-0000-0000-000066BC0000}"/>
    <cellStyle name="Normal 52 3 7" xfId="38197" xr:uid="{00000000-0005-0000-0000-000067BC0000}"/>
    <cellStyle name="Normal 52 3 8" xfId="38198" xr:uid="{00000000-0005-0000-0000-000068BC0000}"/>
    <cellStyle name="Normal 52 4" xfId="38199" xr:uid="{00000000-0005-0000-0000-000069BC0000}"/>
    <cellStyle name="Normal 52 4 2" xfId="38200" xr:uid="{00000000-0005-0000-0000-00006ABC0000}"/>
    <cellStyle name="Normal 52 4 2 2" xfId="38201" xr:uid="{00000000-0005-0000-0000-00006BBC0000}"/>
    <cellStyle name="Normal 52 4 3" xfId="38202" xr:uid="{00000000-0005-0000-0000-00006CBC0000}"/>
    <cellStyle name="Normal 52 4 3 2" xfId="38203" xr:uid="{00000000-0005-0000-0000-00006DBC0000}"/>
    <cellStyle name="Normal 52 4 4" xfId="38204" xr:uid="{00000000-0005-0000-0000-00006EBC0000}"/>
    <cellStyle name="Normal 52 4 5" xfId="38205" xr:uid="{00000000-0005-0000-0000-00006FBC0000}"/>
    <cellStyle name="Normal 52 4 6" xfId="38206" xr:uid="{00000000-0005-0000-0000-000070BC0000}"/>
    <cellStyle name="Normal 52 4 7" xfId="38207" xr:uid="{00000000-0005-0000-0000-000071BC0000}"/>
    <cellStyle name="Normal 52 4 8" xfId="38208" xr:uid="{00000000-0005-0000-0000-000072BC0000}"/>
    <cellStyle name="Normal 52 5" xfId="38209" xr:uid="{00000000-0005-0000-0000-000073BC0000}"/>
    <cellStyle name="Normal 52 6" xfId="38210" xr:uid="{00000000-0005-0000-0000-000074BC0000}"/>
    <cellStyle name="Normal 52 6 2" xfId="38211" xr:uid="{00000000-0005-0000-0000-000075BC0000}"/>
    <cellStyle name="Normal 52 7" xfId="38212" xr:uid="{00000000-0005-0000-0000-000076BC0000}"/>
    <cellStyle name="Normal 52 7 2" xfId="38213" xr:uid="{00000000-0005-0000-0000-000077BC0000}"/>
    <cellStyle name="Normal 52 8" xfId="38214" xr:uid="{00000000-0005-0000-0000-000078BC0000}"/>
    <cellStyle name="Normal 52 8 2" xfId="38215" xr:uid="{00000000-0005-0000-0000-000079BC0000}"/>
    <cellStyle name="Normal 52 9" xfId="38216" xr:uid="{00000000-0005-0000-0000-00007ABC0000}"/>
    <cellStyle name="Normal 52_2015 Annual Rpt" xfId="5018" xr:uid="{00000000-0005-0000-0000-00007BBC0000}"/>
    <cellStyle name="Normal 53" xfId="3568" xr:uid="{00000000-0005-0000-0000-00007CBC0000}"/>
    <cellStyle name="Normal 53 2" xfId="38217" xr:uid="{00000000-0005-0000-0000-00007DBC0000}"/>
    <cellStyle name="Normal 53 2 2" xfId="38218" xr:uid="{00000000-0005-0000-0000-00007EBC0000}"/>
    <cellStyle name="Normal 53 2 2 2" xfId="38219" xr:uid="{00000000-0005-0000-0000-00007FBC0000}"/>
    <cellStyle name="Normal 53 2 2 3" xfId="38220" xr:uid="{00000000-0005-0000-0000-000080BC0000}"/>
    <cellStyle name="Normal 53 2 3" xfId="38221" xr:uid="{00000000-0005-0000-0000-000081BC0000}"/>
    <cellStyle name="Normal 53 2 4" xfId="38222" xr:uid="{00000000-0005-0000-0000-000082BC0000}"/>
    <cellStyle name="Normal 53 2 5" xfId="38223" xr:uid="{00000000-0005-0000-0000-000083BC0000}"/>
    <cellStyle name="Normal 53 3" xfId="38224" xr:uid="{00000000-0005-0000-0000-000084BC0000}"/>
    <cellStyle name="Normal 53 3 2" xfId="38225" xr:uid="{00000000-0005-0000-0000-000085BC0000}"/>
    <cellStyle name="Normal 53 3 3" xfId="38226" xr:uid="{00000000-0005-0000-0000-000086BC0000}"/>
    <cellStyle name="Normal 53 4" xfId="38227" xr:uid="{00000000-0005-0000-0000-000087BC0000}"/>
    <cellStyle name="Normal 53 4 2" xfId="38228" xr:uid="{00000000-0005-0000-0000-000088BC0000}"/>
    <cellStyle name="Normal 53 5" xfId="38229" xr:uid="{00000000-0005-0000-0000-000089BC0000}"/>
    <cellStyle name="Normal 53 6" xfId="60100" xr:uid="{00000000-0005-0000-0000-00008ABC0000}"/>
    <cellStyle name="Normal 54" xfId="4781" xr:uid="{00000000-0005-0000-0000-00008BBC0000}"/>
    <cellStyle name="Normal 54 10" xfId="38230" xr:uid="{00000000-0005-0000-0000-00008CBC0000}"/>
    <cellStyle name="Normal 54 11" xfId="38231" xr:uid="{00000000-0005-0000-0000-00008DBC0000}"/>
    <cellStyle name="Normal 54 12" xfId="38232" xr:uid="{00000000-0005-0000-0000-00008EBC0000}"/>
    <cellStyle name="Normal 54 13" xfId="61222" xr:uid="{D497D2AC-9DC9-40A7-9110-B99E6B3E05C4}"/>
    <cellStyle name="Normal 54 2" xfId="38233" xr:uid="{00000000-0005-0000-0000-00008FBC0000}"/>
    <cellStyle name="Normal 54 2 2" xfId="38234" xr:uid="{00000000-0005-0000-0000-000090BC0000}"/>
    <cellStyle name="Normal 54 2 2 2" xfId="38235" xr:uid="{00000000-0005-0000-0000-000091BC0000}"/>
    <cellStyle name="Normal 54 2 2 3" xfId="38236" xr:uid="{00000000-0005-0000-0000-000092BC0000}"/>
    <cellStyle name="Normal 54 2 3" xfId="38237" xr:uid="{00000000-0005-0000-0000-000093BC0000}"/>
    <cellStyle name="Normal 54 2 3 2" xfId="38238" xr:uid="{00000000-0005-0000-0000-000094BC0000}"/>
    <cellStyle name="Normal 54 2 3 3" xfId="38239" xr:uid="{00000000-0005-0000-0000-000095BC0000}"/>
    <cellStyle name="Normal 54 2 4" xfId="38240" xr:uid="{00000000-0005-0000-0000-000096BC0000}"/>
    <cellStyle name="Normal 54 2 4 2" xfId="38241" xr:uid="{00000000-0005-0000-0000-000097BC0000}"/>
    <cellStyle name="Normal 54 2 4 3" xfId="38242" xr:uid="{00000000-0005-0000-0000-000098BC0000}"/>
    <cellStyle name="Normal 54 2 5" xfId="38243" xr:uid="{00000000-0005-0000-0000-000099BC0000}"/>
    <cellStyle name="Normal 54 2 6" xfId="38244" xr:uid="{00000000-0005-0000-0000-00009ABC0000}"/>
    <cellStyle name="Normal 54 2 7" xfId="38245" xr:uid="{00000000-0005-0000-0000-00009BBC0000}"/>
    <cellStyle name="Normal 54 2 8" xfId="38246" xr:uid="{00000000-0005-0000-0000-00009CBC0000}"/>
    <cellStyle name="Normal 54 2 9" xfId="38247" xr:uid="{00000000-0005-0000-0000-00009DBC0000}"/>
    <cellStyle name="Normal 54 3" xfId="38248" xr:uid="{00000000-0005-0000-0000-00009EBC0000}"/>
    <cellStyle name="Normal 54 3 2" xfId="38249" xr:uid="{00000000-0005-0000-0000-00009FBC0000}"/>
    <cellStyle name="Normal 54 3 2 2" xfId="38250" xr:uid="{00000000-0005-0000-0000-0000A0BC0000}"/>
    <cellStyle name="Normal 54 3 2 3" xfId="38251" xr:uid="{00000000-0005-0000-0000-0000A1BC0000}"/>
    <cellStyle name="Normal 54 3 3" xfId="38252" xr:uid="{00000000-0005-0000-0000-0000A2BC0000}"/>
    <cellStyle name="Normal 54 3 3 2" xfId="38253" xr:uid="{00000000-0005-0000-0000-0000A3BC0000}"/>
    <cellStyle name="Normal 54 3 3 3" xfId="38254" xr:uid="{00000000-0005-0000-0000-0000A4BC0000}"/>
    <cellStyle name="Normal 54 3 4" xfId="38255" xr:uid="{00000000-0005-0000-0000-0000A5BC0000}"/>
    <cellStyle name="Normal 54 3 5" xfId="38256" xr:uid="{00000000-0005-0000-0000-0000A6BC0000}"/>
    <cellStyle name="Normal 54 3 6" xfId="38257" xr:uid="{00000000-0005-0000-0000-0000A7BC0000}"/>
    <cellStyle name="Normal 54 3 7" xfId="38258" xr:uid="{00000000-0005-0000-0000-0000A8BC0000}"/>
    <cellStyle name="Normal 54 3 8" xfId="38259" xr:uid="{00000000-0005-0000-0000-0000A9BC0000}"/>
    <cellStyle name="Normal 54 4" xfId="38260" xr:uid="{00000000-0005-0000-0000-0000AABC0000}"/>
    <cellStyle name="Normal 54 4 2" xfId="38261" xr:uid="{00000000-0005-0000-0000-0000ABBC0000}"/>
    <cellStyle name="Normal 54 4 2 2" xfId="38262" xr:uid="{00000000-0005-0000-0000-0000ACBC0000}"/>
    <cellStyle name="Normal 54 4 3" xfId="38263" xr:uid="{00000000-0005-0000-0000-0000ADBC0000}"/>
    <cellStyle name="Normal 54 4 3 2" xfId="38264" xr:uid="{00000000-0005-0000-0000-0000AEBC0000}"/>
    <cellStyle name="Normal 54 4 4" xfId="38265" xr:uid="{00000000-0005-0000-0000-0000AFBC0000}"/>
    <cellStyle name="Normal 54 4 5" xfId="38266" xr:uid="{00000000-0005-0000-0000-0000B0BC0000}"/>
    <cellStyle name="Normal 54 4 6" xfId="38267" xr:uid="{00000000-0005-0000-0000-0000B1BC0000}"/>
    <cellStyle name="Normal 54 4 7" xfId="38268" xr:uid="{00000000-0005-0000-0000-0000B2BC0000}"/>
    <cellStyle name="Normal 54 4 8" xfId="38269" xr:uid="{00000000-0005-0000-0000-0000B3BC0000}"/>
    <cellStyle name="Normal 54 5" xfId="38270" xr:uid="{00000000-0005-0000-0000-0000B4BC0000}"/>
    <cellStyle name="Normal 54 6" xfId="38271" xr:uid="{00000000-0005-0000-0000-0000B5BC0000}"/>
    <cellStyle name="Normal 54 6 2" xfId="38272" xr:uid="{00000000-0005-0000-0000-0000B6BC0000}"/>
    <cellStyle name="Normal 54 6 3" xfId="38273" xr:uid="{00000000-0005-0000-0000-0000B7BC0000}"/>
    <cellStyle name="Normal 54 7" xfId="38274" xr:uid="{00000000-0005-0000-0000-0000B8BC0000}"/>
    <cellStyle name="Normal 54 7 2" xfId="38275" xr:uid="{00000000-0005-0000-0000-0000B9BC0000}"/>
    <cellStyle name="Normal 54 8" xfId="38276" xr:uid="{00000000-0005-0000-0000-0000BABC0000}"/>
    <cellStyle name="Normal 54 8 2" xfId="38277" xr:uid="{00000000-0005-0000-0000-0000BBBC0000}"/>
    <cellStyle name="Normal 54 9" xfId="38278" xr:uid="{00000000-0005-0000-0000-0000BCBC0000}"/>
    <cellStyle name="Normal 55" xfId="4782" xr:uid="{00000000-0005-0000-0000-0000BDBC0000}"/>
    <cellStyle name="Normal 55 10" xfId="38279" xr:uid="{00000000-0005-0000-0000-0000BEBC0000}"/>
    <cellStyle name="Normal 55 11" xfId="38280" xr:uid="{00000000-0005-0000-0000-0000BFBC0000}"/>
    <cellStyle name="Normal 55 12" xfId="38281" xr:uid="{00000000-0005-0000-0000-0000C0BC0000}"/>
    <cellStyle name="Normal 55 2" xfId="38282" xr:uid="{00000000-0005-0000-0000-0000C1BC0000}"/>
    <cellStyle name="Normal 55 2 2" xfId="38283" xr:uid="{00000000-0005-0000-0000-0000C2BC0000}"/>
    <cellStyle name="Normal 55 2 2 2" xfId="38284" xr:uid="{00000000-0005-0000-0000-0000C3BC0000}"/>
    <cellStyle name="Normal 55 2 2 3" xfId="56163" xr:uid="{00000000-0005-0000-0000-0000C4BC0000}"/>
    <cellStyle name="Normal 55 2 3" xfId="38285" xr:uid="{00000000-0005-0000-0000-0000C5BC0000}"/>
    <cellStyle name="Normal 55 2 3 2" xfId="38286" xr:uid="{00000000-0005-0000-0000-0000C6BC0000}"/>
    <cellStyle name="Normal 55 2 3 3" xfId="38287" xr:uid="{00000000-0005-0000-0000-0000C7BC0000}"/>
    <cellStyle name="Normal 55 2 4" xfId="38288" xr:uid="{00000000-0005-0000-0000-0000C8BC0000}"/>
    <cellStyle name="Normal 55 2 4 2" xfId="38289" xr:uid="{00000000-0005-0000-0000-0000C9BC0000}"/>
    <cellStyle name="Normal 55 2 4 3" xfId="38290" xr:uid="{00000000-0005-0000-0000-0000CABC0000}"/>
    <cellStyle name="Normal 55 2 5" xfId="38291" xr:uid="{00000000-0005-0000-0000-0000CBBC0000}"/>
    <cellStyle name="Normal 55 2 6" xfId="38292" xr:uid="{00000000-0005-0000-0000-0000CCBC0000}"/>
    <cellStyle name="Normal 55 2 7" xfId="38293" xr:uid="{00000000-0005-0000-0000-0000CDBC0000}"/>
    <cellStyle name="Normal 55 2 8" xfId="38294" xr:uid="{00000000-0005-0000-0000-0000CEBC0000}"/>
    <cellStyle name="Normal 55 2 9" xfId="38295" xr:uid="{00000000-0005-0000-0000-0000CFBC0000}"/>
    <cellStyle name="Normal 55 3" xfId="38296" xr:uid="{00000000-0005-0000-0000-0000D0BC0000}"/>
    <cellStyle name="Normal 55 3 2" xfId="38297" xr:uid="{00000000-0005-0000-0000-0000D1BC0000}"/>
    <cellStyle name="Normal 55 3 2 2" xfId="38298" xr:uid="{00000000-0005-0000-0000-0000D2BC0000}"/>
    <cellStyle name="Normal 55 3 2 3" xfId="38299" xr:uid="{00000000-0005-0000-0000-0000D3BC0000}"/>
    <cellStyle name="Normal 55 3 3" xfId="38300" xr:uid="{00000000-0005-0000-0000-0000D4BC0000}"/>
    <cellStyle name="Normal 55 3 3 2" xfId="38301" xr:uid="{00000000-0005-0000-0000-0000D5BC0000}"/>
    <cellStyle name="Normal 55 3 4" xfId="38302" xr:uid="{00000000-0005-0000-0000-0000D6BC0000}"/>
    <cellStyle name="Normal 55 3 5" xfId="38303" xr:uid="{00000000-0005-0000-0000-0000D7BC0000}"/>
    <cellStyle name="Normal 55 3 6" xfId="38304" xr:uid="{00000000-0005-0000-0000-0000D8BC0000}"/>
    <cellStyle name="Normal 55 3 7" xfId="38305" xr:uid="{00000000-0005-0000-0000-0000D9BC0000}"/>
    <cellStyle name="Normal 55 3 8" xfId="38306" xr:uid="{00000000-0005-0000-0000-0000DABC0000}"/>
    <cellStyle name="Normal 55 4" xfId="38307" xr:uid="{00000000-0005-0000-0000-0000DBBC0000}"/>
    <cellStyle name="Normal 55 4 2" xfId="38308" xr:uid="{00000000-0005-0000-0000-0000DCBC0000}"/>
    <cellStyle name="Normal 55 4 2 2" xfId="38309" xr:uid="{00000000-0005-0000-0000-0000DDBC0000}"/>
    <cellStyle name="Normal 55 4 3" xfId="38310" xr:uid="{00000000-0005-0000-0000-0000DEBC0000}"/>
    <cellStyle name="Normal 55 4 3 2" xfId="38311" xr:uid="{00000000-0005-0000-0000-0000DFBC0000}"/>
    <cellStyle name="Normal 55 4 4" xfId="38312" xr:uid="{00000000-0005-0000-0000-0000E0BC0000}"/>
    <cellStyle name="Normal 55 4 5" xfId="38313" xr:uid="{00000000-0005-0000-0000-0000E1BC0000}"/>
    <cellStyle name="Normal 55 4 6" xfId="38314" xr:uid="{00000000-0005-0000-0000-0000E2BC0000}"/>
    <cellStyle name="Normal 55 4 7" xfId="38315" xr:uid="{00000000-0005-0000-0000-0000E3BC0000}"/>
    <cellStyle name="Normal 55 4 8" xfId="38316" xr:uid="{00000000-0005-0000-0000-0000E4BC0000}"/>
    <cellStyle name="Normal 55 5" xfId="38317" xr:uid="{00000000-0005-0000-0000-0000E5BC0000}"/>
    <cellStyle name="Normal 55 6" xfId="38318" xr:uid="{00000000-0005-0000-0000-0000E6BC0000}"/>
    <cellStyle name="Normal 55 6 2" xfId="38319" xr:uid="{00000000-0005-0000-0000-0000E7BC0000}"/>
    <cellStyle name="Normal 55 7" xfId="38320" xr:uid="{00000000-0005-0000-0000-0000E8BC0000}"/>
    <cellStyle name="Normal 55 7 2" xfId="38321" xr:uid="{00000000-0005-0000-0000-0000E9BC0000}"/>
    <cellStyle name="Normal 55 8" xfId="38322" xr:uid="{00000000-0005-0000-0000-0000EABC0000}"/>
    <cellStyle name="Normal 55 8 2" xfId="38323" xr:uid="{00000000-0005-0000-0000-0000EBBC0000}"/>
    <cellStyle name="Normal 55 9" xfId="38324" xr:uid="{00000000-0005-0000-0000-0000ECBC0000}"/>
    <cellStyle name="Normal 56" xfId="3569" xr:uid="{00000000-0005-0000-0000-0000EDBC0000}"/>
    <cellStyle name="Normal 56 2" xfId="38325" xr:uid="{00000000-0005-0000-0000-0000EEBC0000}"/>
    <cellStyle name="Normal 56 2 2" xfId="38326" xr:uid="{00000000-0005-0000-0000-0000EFBC0000}"/>
    <cellStyle name="Normal 56 2 2 2" xfId="38327" xr:uid="{00000000-0005-0000-0000-0000F0BC0000}"/>
    <cellStyle name="Normal 56 2 2 3" xfId="38328" xr:uid="{00000000-0005-0000-0000-0000F1BC0000}"/>
    <cellStyle name="Normal 56 2 3" xfId="38329" xr:uid="{00000000-0005-0000-0000-0000F2BC0000}"/>
    <cellStyle name="Normal 56 2 4" xfId="38330" xr:uid="{00000000-0005-0000-0000-0000F3BC0000}"/>
    <cellStyle name="Normal 56 2 5" xfId="38331" xr:uid="{00000000-0005-0000-0000-0000F4BC0000}"/>
    <cellStyle name="Normal 56 3" xfId="38332" xr:uid="{00000000-0005-0000-0000-0000F5BC0000}"/>
    <cellStyle name="Normal 56 3 2" xfId="38333" xr:uid="{00000000-0005-0000-0000-0000F6BC0000}"/>
    <cellStyle name="Normal 56 3 3" xfId="38334" xr:uid="{00000000-0005-0000-0000-0000F7BC0000}"/>
    <cellStyle name="Normal 56 4" xfId="38335" xr:uid="{00000000-0005-0000-0000-0000F8BC0000}"/>
    <cellStyle name="Normal 56 4 2" xfId="38336" xr:uid="{00000000-0005-0000-0000-0000F9BC0000}"/>
    <cellStyle name="Normal 56 5" xfId="38337" xr:uid="{00000000-0005-0000-0000-0000FABC0000}"/>
    <cellStyle name="Normal 57" xfId="4783" xr:uid="{00000000-0005-0000-0000-0000FBBC0000}"/>
    <cellStyle name="Normal 57 10" xfId="38338" xr:uid="{00000000-0005-0000-0000-0000FCBC0000}"/>
    <cellStyle name="Normal 57 11" xfId="38339" xr:uid="{00000000-0005-0000-0000-0000FDBC0000}"/>
    <cellStyle name="Normal 57 12" xfId="38340" xr:uid="{00000000-0005-0000-0000-0000FEBC0000}"/>
    <cellStyle name="Normal 57 2" xfId="38341" xr:uid="{00000000-0005-0000-0000-0000FFBC0000}"/>
    <cellStyle name="Normal 57 2 2" xfId="38342" xr:uid="{00000000-0005-0000-0000-000000BD0000}"/>
    <cellStyle name="Normal 57 2 2 2" xfId="38343" xr:uid="{00000000-0005-0000-0000-000001BD0000}"/>
    <cellStyle name="Normal 57 2 2 3" xfId="38344" xr:uid="{00000000-0005-0000-0000-000002BD0000}"/>
    <cellStyle name="Normal 57 2 3" xfId="38345" xr:uid="{00000000-0005-0000-0000-000003BD0000}"/>
    <cellStyle name="Normal 57 2 3 2" xfId="38346" xr:uid="{00000000-0005-0000-0000-000004BD0000}"/>
    <cellStyle name="Normal 57 2 3 3" xfId="38347" xr:uid="{00000000-0005-0000-0000-000005BD0000}"/>
    <cellStyle name="Normal 57 2 4" xfId="38348" xr:uid="{00000000-0005-0000-0000-000006BD0000}"/>
    <cellStyle name="Normal 57 2 4 2" xfId="38349" xr:uid="{00000000-0005-0000-0000-000007BD0000}"/>
    <cellStyle name="Normal 57 2 4 3" xfId="38350" xr:uid="{00000000-0005-0000-0000-000008BD0000}"/>
    <cellStyle name="Normal 57 2 5" xfId="38351" xr:uid="{00000000-0005-0000-0000-000009BD0000}"/>
    <cellStyle name="Normal 57 2 6" xfId="38352" xr:uid="{00000000-0005-0000-0000-00000ABD0000}"/>
    <cellStyle name="Normal 57 2 7" xfId="38353" xr:uid="{00000000-0005-0000-0000-00000BBD0000}"/>
    <cellStyle name="Normal 57 2 8" xfId="38354" xr:uid="{00000000-0005-0000-0000-00000CBD0000}"/>
    <cellStyle name="Normal 57 2 9" xfId="38355" xr:uid="{00000000-0005-0000-0000-00000DBD0000}"/>
    <cellStyle name="Normal 57 3" xfId="38356" xr:uid="{00000000-0005-0000-0000-00000EBD0000}"/>
    <cellStyle name="Normal 57 3 2" xfId="38357" xr:uid="{00000000-0005-0000-0000-00000FBD0000}"/>
    <cellStyle name="Normal 57 3 2 2" xfId="38358" xr:uid="{00000000-0005-0000-0000-000010BD0000}"/>
    <cellStyle name="Normal 57 3 2 3" xfId="38359" xr:uid="{00000000-0005-0000-0000-000011BD0000}"/>
    <cellStyle name="Normal 57 3 3" xfId="38360" xr:uid="{00000000-0005-0000-0000-000012BD0000}"/>
    <cellStyle name="Normal 57 3 3 2" xfId="38361" xr:uid="{00000000-0005-0000-0000-000013BD0000}"/>
    <cellStyle name="Normal 57 3 4" xfId="38362" xr:uid="{00000000-0005-0000-0000-000014BD0000}"/>
    <cellStyle name="Normal 57 3 5" xfId="38363" xr:uid="{00000000-0005-0000-0000-000015BD0000}"/>
    <cellStyle name="Normal 57 3 6" xfId="38364" xr:uid="{00000000-0005-0000-0000-000016BD0000}"/>
    <cellStyle name="Normal 57 3 7" xfId="38365" xr:uid="{00000000-0005-0000-0000-000017BD0000}"/>
    <cellStyle name="Normal 57 3 8" xfId="38366" xr:uid="{00000000-0005-0000-0000-000018BD0000}"/>
    <cellStyle name="Normal 57 4" xfId="38367" xr:uid="{00000000-0005-0000-0000-000019BD0000}"/>
    <cellStyle name="Normal 57 4 2" xfId="38368" xr:uid="{00000000-0005-0000-0000-00001ABD0000}"/>
    <cellStyle name="Normal 57 4 2 2" xfId="38369" xr:uid="{00000000-0005-0000-0000-00001BBD0000}"/>
    <cellStyle name="Normal 57 4 2 3" xfId="38370" xr:uid="{00000000-0005-0000-0000-00001CBD0000}"/>
    <cellStyle name="Normal 57 4 3" xfId="38371" xr:uid="{00000000-0005-0000-0000-00001DBD0000}"/>
    <cellStyle name="Normal 57 4 3 2" xfId="38372" xr:uid="{00000000-0005-0000-0000-00001EBD0000}"/>
    <cellStyle name="Normal 57 4 4" xfId="38373" xr:uid="{00000000-0005-0000-0000-00001FBD0000}"/>
    <cellStyle name="Normal 57 4 5" xfId="38374" xr:uid="{00000000-0005-0000-0000-000020BD0000}"/>
    <cellStyle name="Normal 57 4 6" xfId="38375" xr:uid="{00000000-0005-0000-0000-000021BD0000}"/>
    <cellStyle name="Normal 57 4 7" xfId="38376" xr:uid="{00000000-0005-0000-0000-000022BD0000}"/>
    <cellStyle name="Normal 57 4 8" xfId="38377" xr:uid="{00000000-0005-0000-0000-000023BD0000}"/>
    <cellStyle name="Normal 57 5" xfId="38378" xr:uid="{00000000-0005-0000-0000-000024BD0000}"/>
    <cellStyle name="Normal 57 6" xfId="38379" xr:uid="{00000000-0005-0000-0000-000025BD0000}"/>
    <cellStyle name="Normal 57 6 2" xfId="38380" xr:uid="{00000000-0005-0000-0000-000026BD0000}"/>
    <cellStyle name="Normal 57 7" xfId="38381" xr:uid="{00000000-0005-0000-0000-000027BD0000}"/>
    <cellStyle name="Normal 57 7 2" xfId="38382" xr:uid="{00000000-0005-0000-0000-000028BD0000}"/>
    <cellStyle name="Normal 57 8" xfId="38383" xr:uid="{00000000-0005-0000-0000-000029BD0000}"/>
    <cellStyle name="Normal 57 8 2" xfId="38384" xr:uid="{00000000-0005-0000-0000-00002ABD0000}"/>
    <cellStyle name="Normal 57 9" xfId="38385" xr:uid="{00000000-0005-0000-0000-00002BBD0000}"/>
    <cellStyle name="Normal 58" xfId="4784" xr:uid="{00000000-0005-0000-0000-00002CBD0000}"/>
    <cellStyle name="Normal 58 10" xfId="38386" xr:uid="{00000000-0005-0000-0000-00002DBD0000}"/>
    <cellStyle name="Normal 58 11" xfId="38387" xr:uid="{00000000-0005-0000-0000-00002EBD0000}"/>
    <cellStyle name="Normal 58 12" xfId="38388" xr:uid="{00000000-0005-0000-0000-00002FBD0000}"/>
    <cellStyle name="Normal 58 2" xfId="38389" xr:uid="{00000000-0005-0000-0000-000030BD0000}"/>
    <cellStyle name="Normal 58 2 2" xfId="38390" xr:uid="{00000000-0005-0000-0000-000031BD0000}"/>
    <cellStyle name="Normal 58 2 2 2" xfId="38391" xr:uid="{00000000-0005-0000-0000-000032BD0000}"/>
    <cellStyle name="Normal 58 2 2 3" xfId="56164" xr:uid="{00000000-0005-0000-0000-000033BD0000}"/>
    <cellStyle name="Normal 58 2 3" xfId="38392" xr:uid="{00000000-0005-0000-0000-000034BD0000}"/>
    <cellStyle name="Normal 58 2 3 2" xfId="38393" xr:uid="{00000000-0005-0000-0000-000035BD0000}"/>
    <cellStyle name="Normal 58 2 3 3" xfId="38394" xr:uid="{00000000-0005-0000-0000-000036BD0000}"/>
    <cellStyle name="Normal 58 2 4" xfId="38395" xr:uid="{00000000-0005-0000-0000-000037BD0000}"/>
    <cellStyle name="Normal 58 2 4 2" xfId="38396" xr:uid="{00000000-0005-0000-0000-000038BD0000}"/>
    <cellStyle name="Normal 58 2 4 3" xfId="38397" xr:uid="{00000000-0005-0000-0000-000039BD0000}"/>
    <cellStyle name="Normal 58 2 5" xfId="38398" xr:uid="{00000000-0005-0000-0000-00003ABD0000}"/>
    <cellStyle name="Normal 58 2 6" xfId="38399" xr:uid="{00000000-0005-0000-0000-00003BBD0000}"/>
    <cellStyle name="Normal 58 2 7" xfId="38400" xr:uid="{00000000-0005-0000-0000-00003CBD0000}"/>
    <cellStyle name="Normal 58 2 8" xfId="38401" xr:uid="{00000000-0005-0000-0000-00003DBD0000}"/>
    <cellStyle name="Normal 58 2 9" xfId="38402" xr:uid="{00000000-0005-0000-0000-00003EBD0000}"/>
    <cellStyle name="Normal 58 3" xfId="38403" xr:uid="{00000000-0005-0000-0000-00003FBD0000}"/>
    <cellStyle name="Normal 58 3 2" xfId="38404" xr:uid="{00000000-0005-0000-0000-000040BD0000}"/>
    <cellStyle name="Normal 58 3 2 2" xfId="38405" xr:uid="{00000000-0005-0000-0000-000041BD0000}"/>
    <cellStyle name="Normal 58 3 2 3" xfId="38406" xr:uid="{00000000-0005-0000-0000-000042BD0000}"/>
    <cellStyle name="Normal 58 3 3" xfId="38407" xr:uid="{00000000-0005-0000-0000-000043BD0000}"/>
    <cellStyle name="Normal 58 3 3 2" xfId="38408" xr:uid="{00000000-0005-0000-0000-000044BD0000}"/>
    <cellStyle name="Normal 58 3 4" xfId="38409" xr:uid="{00000000-0005-0000-0000-000045BD0000}"/>
    <cellStyle name="Normal 58 3 5" xfId="38410" xr:uid="{00000000-0005-0000-0000-000046BD0000}"/>
    <cellStyle name="Normal 58 3 6" xfId="38411" xr:uid="{00000000-0005-0000-0000-000047BD0000}"/>
    <cellStyle name="Normal 58 3 7" xfId="38412" xr:uid="{00000000-0005-0000-0000-000048BD0000}"/>
    <cellStyle name="Normal 58 3 8" xfId="38413" xr:uid="{00000000-0005-0000-0000-000049BD0000}"/>
    <cellStyle name="Normal 58 4" xfId="38414" xr:uid="{00000000-0005-0000-0000-00004ABD0000}"/>
    <cellStyle name="Normal 58 4 2" xfId="38415" xr:uid="{00000000-0005-0000-0000-00004BBD0000}"/>
    <cellStyle name="Normal 58 4 2 2" xfId="38416" xr:uid="{00000000-0005-0000-0000-00004CBD0000}"/>
    <cellStyle name="Normal 58 4 3" xfId="38417" xr:uid="{00000000-0005-0000-0000-00004DBD0000}"/>
    <cellStyle name="Normal 58 4 3 2" xfId="38418" xr:uid="{00000000-0005-0000-0000-00004EBD0000}"/>
    <cellStyle name="Normal 58 4 4" xfId="38419" xr:uid="{00000000-0005-0000-0000-00004FBD0000}"/>
    <cellStyle name="Normal 58 4 5" xfId="38420" xr:uid="{00000000-0005-0000-0000-000050BD0000}"/>
    <cellStyle name="Normal 58 4 6" xfId="38421" xr:uid="{00000000-0005-0000-0000-000051BD0000}"/>
    <cellStyle name="Normal 58 4 7" xfId="38422" xr:uid="{00000000-0005-0000-0000-000052BD0000}"/>
    <cellStyle name="Normal 58 4 8" xfId="38423" xr:uid="{00000000-0005-0000-0000-000053BD0000}"/>
    <cellStyle name="Normal 58 5" xfId="38424" xr:uid="{00000000-0005-0000-0000-000054BD0000}"/>
    <cellStyle name="Normal 58 6" xfId="38425" xr:uid="{00000000-0005-0000-0000-000055BD0000}"/>
    <cellStyle name="Normal 58 6 2" xfId="38426" xr:uid="{00000000-0005-0000-0000-000056BD0000}"/>
    <cellStyle name="Normal 58 7" xfId="38427" xr:uid="{00000000-0005-0000-0000-000057BD0000}"/>
    <cellStyle name="Normal 58 7 2" xfId="38428" xr:uid="{00000000-0005-0000-0000-000058BD0000}"/>
    <cellStyle name="Normal 58 8" xfId="38429" xr:uid="{00000000-0005-0000-0000-000059BD0000}"/>
    <cellStyle name="Normal 58 8 2" xfId="38430" xr:uid="{00000000-0005-0000-0000-00005ABD0000}"/>
    <cellStyle name="Normal 58 9" xfId="38431" xr:uid="{00000000-0005-0000-0000-00005BBD0000}"/>
    <cellStyle name="Normal 59" xfId="3570" xr:uid="{00000000-0005-0000-0000-00005CBD0000}"/>
    <cellStyle name="Normal 59 2" xfId="38432" xr:uid="{00000000-0005-0000-0000-00005DBD0000}"/>
    <cellStyle name="Normal 59 2 2" xfId="38433" xr:uid="{00000000-0005-0000-0000-00005EBD0000}"/>
    <cellStyle name="Normal 59 2 2 2" xfId="38434" xr:uid="{00000000-0005-0000-0000-00005FBD0000}"/>
    <cellStyle name="Normal 59 2 2 3" xfId="38435" xr:uid="{00000000-0005-0000-0000-000060BD0000}"/>
    <cellStyle name="Normal 59 2 3" xfId="38436" xr:uid="{00000000-0005-0000-0000-000061BD0000}"/>
    <cellStyle name="Normal 59 2 4" xfId="38437" xr:uid="{00000000-0005-0000-0000-000062BD0000}"/>
    <cellStyle name="Normal 59 2 5" xfId="38438" xr:uid="{00000000-0005-0000-0000-000063BD0000}"/>
    <cellStyle name="Normal 59 3" xfId="38439" xr:uid="{00000000-0005-0000-0000-000064BD0000}"/>
    <cellStyle name="Normal 59 3 2" xfId="38440" xr:uid="{00000000-0005-0000-0000-000065BD0000}"/>
    <cellStyle name="Normal 59 3 3" xfId="38441" xr:uid="{00000000-0005-0000-0000-000066BD0000}"/>
    <cellStyle name="Normal 59 4" xfId="38442" xr:uid="{00000000-0005-0000-0000-000067BD0000}"/>
    <cellStyle name="Normal 59 4 2" xfId="38443" xr:uid="{00000000-0005-0000-0000-000068BD0000}"/>
    <cellStyle name="Normal 59 5" xfId="38444" xr:uid="{00000000-0005-0000-0000-000069BD0000}"/>
    <cellStyle name="Normal 6" xfId="148" xr:uid="{00000000-0005-0000-0000-00006ABD0000}"/>
    <cellStyle name="Normal 6 2" xfId="195" xr:uid="{00000000-0005-0000-0000-00006BBD0000}"/>
    <cellStyle name="Normal 6 2 10" xfId="56165" xr:uid="{00000000-0005-0000-0000-00006CBD0000}"/>
    <cellStyle name="Normal 6 2 10 2" xfId="56166" xr:uid="{00000000-0005-0000-0000-00006DBD0000}"/>
    <cellStyle name="Normal 6 2 10 3" xfId="56167" xr:uid="{00000000-0005-0000-0000-00006EBD0000}"/>
    <cellStyle name="Normal 6 2 11" xfId="56168" xr:uid="{00000000-0005-0000-0000-00006FBD0000}"/>
    <cellStyle name="Normal 6 2 11 2" xfId="56169" xr:uid="{00000000-0005-0000-0000-000070BD0000}"/>
    <cellStyle name="Normal 6 2 11 3" xfId="56170" xr:uid="{00000000-0005-0000-0000-000071BD0000}"/>
    <cellStyle name="Normal 6 2 12" xfId="56171" xr:uid="{00000000-0005-0000-0000-000072BD0000}"/>
    <cellStyle name="Normal 6 2 13" xfId="56172" xr:uid="{00000000-0005-0000-0000-000073BD0000}"/>
    <cellStyle name="Normal 6 2 14" xfId="56173" xr:uid="{00000000-0005-0000-0000-000074BD0000}"/>
    <cellStyle name="Normal 6 2 2" xfId="266" xr:uid="{00000000-0005-0000-0000-000075BD0000}"/>
    <cellStyle name="Normal 6 2 2 2" xfId="3572" xr:uid="{00000000-0005-0000-0000-000076BD0000}"/>
    <cellStyle name="Normal 6 2 2 2 2" xfId="38445" xr:uid="{00000000-0005-0000-0000-000077BD0000}"/>
    <cellStyle name="Normal 6 2 2 2 3" xfId="38446" xr:uid="{00000000-0005-0000-0000-000078BD0000}"/>
    <cellStyle name="Normal 6 2 2 2 4" xfId="56174" xr:uid="{00000000-0005-0000-0000-000079BD0000}"/>
    <cellStyle name="Normal 6 2 2 3" xfId="38447" xr:uid="{00000000-0005-0000-0000-00007ABD0000}"/>
    <cellStyle name="Normal 6 2 2 3 2" xfId="56175" xr:uid="{00000000-0005-0000-0000-00007BBD0000}"/>
    <cellStyle name="Normal 6 2 2 3 3" xfId="56176" xr:uid="{00000000-0005-0000-0000-00007CBD0000}"/>
    <cellStyle name="Normal 6 2 2 4" xfId="38448" xr:uid="{00000000-0005-0000-0000-00007DBD0000}"/>
    <cellStyle name="Normal 6 2 2 4 2" xfId="56177" xr:uid="{00000000-0005-0000-0000-00007EBD0000}"/>
    <cellStyle name="Normal 6 2 2 4 3" xfId="56178" xr:uid="{00000000-0005-0000-0000-00007FBD0000}"/>
    <cellStyle name="Normal 6 2 2 5" xfId="38449" xr:uid="{00000000-0005-0000-0000-000080BD0000}"/>
    <cellStyle name="Normal 6 2 2 6" xfId="56179" xr:uid="{00000000-0005-0000-0000-000081BD0000}"/>
    <cellStyle name="Normal 6 2 2 7" xfId="56180" xr:uid="{00000000-0005-0000-0000-000082BD0000}"/>
    <cellStyle name="Normal 6 2 2 8" xfId="56181" xr:uid="{00000000-0005-0000-0000-000083BD0000}"/>
    <cellStyle name="Normal 6 2 3" xfId="4531" xr:uid="{00000000-0005-0000-0000-000084BD0000}"/>
    <cellStyle name="Normal 6 2 3 2" xfId="38450" xr:uid="{00000000-0005-0000-0000-000085BD0000}"/>
    <cellStyle name="Normal 6 2 3 2 2" xfId="56182" xr:uid="{00000000-0005-0000-0000-000086BD0000}"/>
    <cellStyle name="Normal 6 2 3 2 3" xfId="56183" xr:uid="{00000000-0005-0000-0000-000087BD0000}"/>
    <cellStyle name="Normal 6 2 3 3" xfId="38451" xr:uid="{00000000-0005-0000-0000-000088BD0000}"/>
    <cellStyle name="Normal 6 2 3 3 2" xfId="56184" xr:uid="{00000000-0005-0000-0000-000089BD0000}"/>
    <cellStyle name="Normal 6 2 3 3 3" xfId="56185" xr:uid="{00000000-0005-0000-0000-00008ABD0000}"/>
    <cellStyle name="Normal 6 2 3 4" xfId="38452" xr:uid="{00000000-0005-0000-0000-00008BBD0000}"/>
    <cellStyle name="Normal 6 2 3 5" xfId="56186" xr:uid="{00000000-0005-0000-0000-00008CBD0000}"/>
    <cellStyle name="Normal 6 2 3 6" xfId="56187" xr:uid="{00000000-0005-0000-0000-00008DBD0000}"/>
    <cellStyle name="Normal 6 2 3 7" xfId="56188" xr:uid="{00000000-0005-0000-0000-00008EBD0000}"/>
    <cellStyle name="Normal 6 2 3 8" xfId="56189" xr:uid="{00000000-0005-0000-0000-00008FBD0000}"/>
    <cellStyle name="Normal 6 2 4" xfId="3571" xr:uid="{00000000-0005-0000-0000-000090BD0000}"/>
    <cellStyle name="Normal 6 2 4 2" xfId="38453" xr:uid="{00000000-0005-0000-0000-000091BD0000}"/>
    <cellStyle name="Normal 6 2 4 2 2" xfId="56190" xr:uid="{00000000-0005-0000-0000-000092BD0000}"/>
    <cellStyle name="Normal 6 2 4 2 3" xfId="56191" xr:uid="{00000000-0005-0000-0000-000093BD0000}"/>
    <cellStyle name="Normal 6 2 4 3" xfId="56192" xr:uid="{00000000-0005-0000-0000-000094BD0000}"/>
    <cellStyle name="Normal 6 2 4 3 2" xfId="56193" xr:uid="{00000000-0005-0000-0000-000095BD0000}"/>
    <cellStyle name="Normal 6 2 4 3 3" xfId="56194" xr:uid="{00000000-0005-0000-0000-000096BD0000}"/>
    <cellStyle name="Normal 6 2 4 4" xfId="56195" xr:uid="{00000000-0005-0000-0000-000097BD0000}"/>
    <cellStyle name="Normal 6 2 4 5" xfId="56196" xr:uid="{00000000-0005-0000-0000-000098BD0000}"/>
    <cellStyle name="Normal 6 2 4 6" xfId="56197" xr:uid="{00000000-0005-0000-0000-000099BD0000}"/>
    <cellStyle name="Normal 6 2 4 7" xfId="56198" xr:uid="{00000000-0005-0000-0000-00009ABD0000}"/>
    <cellStyle name="Normal 6 2 5" xfId="38454" xr:uid="{00000000-0005-0000-0000-00009BBD0000}"/>
    <cellStyle name="Normal 6 2 5 2" xfId="38455" xr:uid="{00000000-0005-0000-0000-00009CBD0000}"/>
    <cellStyle name="Normal 6 2 5 3" xfId="56199" xr:uid="{00000000-0005-0000-0000-00009DBD0000}"/>
    <cellStyle name="Normal 6 2 6" xfId="38456" xr:uid="{00000000-0005-0000-0000-00009EBD0000}"/>
    <cellStyle name="Normal 6 2 6 2" xfId="56200" xr:uid="{00000000-0005-0000-0000-00009FBD0000}"/>
    <cellStyle name="Normal 6 2 6 3" xfId="56201" xr:uid="{00000000-0005-0000-0000-0000A0BD0000}"/>
    <cellStyle name="Normal 6 2 7" xfId="56202" xr:uid="{00000000-0005-0000-0000-0000A1BD0000}"/>
    <cellStyle name="Normal 6 2 7 2" xfId="56203" xr:uid="{00000000-0005-0000-0000-0000A2BD0000}"/>
    <cellStyle name="Normal 6 2 7 3" xfId="56204" xr:uid="{00000000-0005-0000-0000-0000A3BD0000}"/>
    <cellStyle name="Normal 6 2 8" xfId="56205" xr:uid="{00000000-0005-0000-0000-0000A4BD0000}"/>
    <cellStyle name="Normal 6 2 8 2" xfId="56206" xr:uid="{00000000-0005-0000-0000-0000A5BD0000}"/>
    <cellStyle name="Normal 6 2 8 3" xfId="56207" xr:uid="{00000000-0005-0000-0000-0000A6BD0000}"/>
    <cellStyle name="Normal 6 2 9" xfId="56208" xr:uid="{00000000-0005-0000-0000-0000A7BD0000}"/>
    <cellStyle name="Normal 6 2 9 2" xfId="56209" xr:uid="{00000000-0005-0000-0000-0000A8BD0000}"/>
    <cellStyle name="Normal 6 2 9 3" xfId="56210" xr:uid="{00000000-0005-0000-0000-0000A9BD0000}"/>
    <cellStyle name="Normal 6 2_2015 Annual Rpt" xfId="5020" xr:uid="{00000000-0005-0000-0000-0000AABD0000}"/>
    <cellStyle name="Normal 6 3" xfId="3573" xr:uid="{00000000-0005-0000-0000-0000ABBD0000}"/>
    <cellStyle name="Normal 6 3 2" xfId="4532" xr:uid="{00000000-0005-0000-0000-0000ACBD0000}"/>
    <cellStyle name="Normal 6 3 2 2" xfId="38457" xr:uid="{00000000-0005-0000-0000-0000ADBD0000}"/>
    <cellStyle name="Normal 6 3 2 2 2" xfId="56211" xr:uid="{00000000-0005-0000-0000-0000AEBD0000}"/>
    <cellStyle name="Normal 6 3 2 2 3" xfId="56212" xr:uid="{00000000-0005-0000-0000-0000AFBD0000}"/>
    <cellStyle name="Normal 6 3 2 3" xfId="56213" xr:uid="{00000000-0005-0000-0000-0000B0BD0000}"/>
    <cellStyle name="Normal 6 3 2 3 2" xfId="60101" xr:uid="{00000000-0005-0000-0000-0000B1BD0000}"/>
    <cellStyle name="Normal 6 3 2 4" xfId="56214" xr:uid="{00000000-0005-0000-0000-0000B2BD0000}"/>
    <cellStyle name="Normal 6 3 2 5" xfId="56215" xr:uid="{00000000-0005-0000-0000-0000B3BD0000}"/>
    <cellStyle name="Normal 6 3 2 6" xfId="56216" xr:uid="{00000000-0005-0000-0000-0000B4BD0000}"/>
    <cellStyle name="Normal 6 3 2 7" xfId="56217" xr:uid="{00000000-0005-0000-0000-0000B5BD0000}"/>
    <cellStyle name="Normal 6 3 3" xfId="38458" xr:uid="{00000000-0005-0000-0000-0000B6BD0000}"/>
    <cellStyle name="Normal 6 3 3 2" xfId="56218" xr:uid="{00000000-0005-0000-0000-0000B7BD0000}"/>
    <cellStyle name="Normal 6 3 3 3" xfId="56219" xr:uid="{00000000-0005-0000-0000-0000B8BD0000}"/>
    <cellStyle name="Normal 6 3 4" xfId="38459" xr:uid="{00000000-0005-0000-0000-0000B9BD0000}"/>
    <cellStyle name="Normal 6 3 4 2" xfId="56220" xr:uid="{00000000-0005-0000-0000-0000BABD0000}"/>
    <cellStyle name="Normal 6 3 4 3" xfId="56221" xr:uid="{00000000-0005-0000-0000-0000BBBD0000}"/>
    <cellStyle name="Normal 6 3 5" xfId="38460" xr:uid="{00000000-0005-0000-0000-0000BCBD0000}"/>
    <cellStyle name="Normal 6 3 6" xfId="38461" xr:uid="{00000000-0005-0000-0000-0000BDBD0000}"/>
    <cellStyle name="Normal 6 3 7" xfId="38462" xr:uid="{00000000-0005-0000-0000-0000BEBD0000}"/>
    <cellStyle name="Normal 6 3 8" xfId="56222" xr:uid="{00000000-0005-0000-0000-0000BFBD0000}"/>
    <cellStyle name="Normal 6 3 9" xfId="56223" xr:uid="{00000000-0005-0000-0000-0000C0BD0000}"/>
    <cellStyle name="Normal 6 4" xfId="38463" xr:uid="{00000000-0005-0000-0000-0000C1BD0000}"/>
    <cellStyle name="Normal 6 4 2" xfId="38464" xr:uid="{00000000-0005-0000-0000-0000C2BD0000}"/>
    <cellStyle name="Normal 6 4 2 2" xfId="38465" xr:uid="{00000000-0005-0000-0000-0000C3BD0000}"/>
    <cellStyle name="Normal 6 4 2 3" xfId="38466" xr:uid="{00000000-0005-0000-0000-0000C4BD0000}"/>
    <cellStyle name="Normal 6 4 3" xfId="38467" xr:uid="{00000000-0005-0000-0000-0000C5BD0000}"/>
    <cellStyle name="Normal 6 4 3 2" xfId="38468" xr:uid="{00000000-0005-0000-0000-0000C6BD0000}"/>
    <cellStyle name="Normal 6 4 4" xfId="38469" xr:uid="{00000000-0005-0000-0000-0000C7BD0000}"/>
    <cellStyle name="Normal 6 4 4 2" xfId="38470" xr:uid="{00000000-0005-0000-0000-0000C8BD0000}"/>
    <cellStyle name="Normal 6 4 5" xfId="38471" xr:uid="{00000000-0005-0000-0000-0000C9BD0000}"/>
    <cellStyle name="Normal 6 4 5 2" xfId="38472" xr:uid="{00000000-0005-0000-0000-0000CABD0000}"/>
    <cellStyle name="Normal 6 4 6" xfId="38473" xr:uid="{00000000-0005-0000-0000-0000CBBD0000}"/>
    <cellStyle name="Normal 6 5" xfId="38474" xr:uid="{00000000-0005-0000-0000-0000CCBD0000}"/>
    <cellStyle name="Normal 6 5 2" xfId="38475" xr:uid="{00000000-0005-0000-0000-0000CDBD0000}"/>
    <cellStyle name="Normal 6 5 2 2" xfId="60102" xr:uid="{00000000-0005-0000-0000-0000CEBD0000}"/>
    <cellStyle name="Normal 6 5 3" xfId="38476" xr:uid="{00000000-0005-0000-0000-0000CFBD0000}"/>
    <cellStyle name="Normal 6 6" xfId="38477" xr:uid="{00000000-0005-0000-0000-0000D0BD0000}"/>
    <cellStyle name="Normal 6 6 2" xfId="60103" xr:uid="{00000000-0005-0000-0000-0000D1BD0000}"/>
    <cellStyle name="Normal 6 7" xfId="38478" xr:uid="{00000000-0005-0000-0000-0000D2BD0000}"/>
    <cellStyle name="Normal 6 8" xfId="38479" xr:uid="{00000000-0005-0000-0000-0000D3BD0000}"/>
    <cellStyle name="Normal 6_2015 Annual Rpt" xfId="5019" xr:uid="{00000000-0005-0000-0000-0000D4BD0000}"/>
    <cellStyle name="Normal 60" xfId="4785" xr:uid="{00000000-0005-0000-0000-0000D5BD0000}"/>
    <cellStyle name="Normal 60 10" xfId="38480" xr:uid="{00000000-0005-0000-0000-0000D6BD0000}"/>
    <cellStyle name="Normal 60 11" xfId="38481" xr:uid="{00000000-0005-0000-0000-0000D7BD0000}"/>
    <cellStyle name="Normal 60 12" xfId="38482" xr:uid="{00000000-0005-0000-0000-0000D8BD0000}"/>
    <cellStyle name="Normal 60 2" xfId="38483" xr:uid="{00000000-0005-0000-0000-0000D9BD0000}"/>
    <cellStyle name="Normal 60 2 2" xfId="38484" xr:uid="{00000000-0005-0000-0000-0000DABD0000}"/>
    <cellStyle name="Normal 60 2 2 2" xfId="38485" xr:uid="{00000000-0005-0000-0000-0000DBBD0000}"/>
    <cellStyle name="Normal 60 2 2 3" xfId="56224" xr:uid="{00000000-0005-0000-0000-0000DCBD0000}"/>
    <cellStyle name="Normal 60 2 3" xfId="38486" xr:uid="{00000000-0005-0000-0000-0000DDBD0000}"/>
    <cellStyle name="Normal 60 2 3 2" xfId="38487" xr:uid="{00000000-0005-0000-0000-0000DEBD0000}"/>
    <cellStyle name="Normal 60 2 3 3" xfId="38488" xr:uid="{00000000-0005-0000-0000-0000DFBD0000}"/>
    <cellStyle name="Normal 60 2 4" xfId="38489" xr:uid="{00000000-0005-0000-0000-0000E0BD0000}"/>
    <cellStyle name="Normal 60 2 4 2" xfId="38490" xr:uid="{00000000-0005-0000-0000-0000E1BD0000}"/>
    <cellStyle name="Normal 60 2 4 3" xfId="38491" xr:uid="{00000000-0005-0000-0000-0000E2BD0000}"/>
    <cellStyle name="Normal 60 2 5" xfId="38492" xr:uid="{00000000-0005-0000-0000-0000E3BD0000}"/>
    <cellStyle name="Normal 60 2 6" xfId="38493" xr:uid="{00000000-0005-0000-0000-0000E4BD0000}"/>
    <cellStyle name="Normal 60 2 7" xfId="38494" xr:uid="{00000000-0005-0000-0000-0000E5BD0000}"/>
    <cellStyle name="Normal 60 2 8" xfId="38495" xr:uid="{00000000-0005-0000-0000-0000E6BD0000}"/>
    <cellStyle name="Normal 60 2 9" xfId="38496" xr:uid="{00000000-0005-0000-0000-0000E7BD0000}"/>
    <cellStyle name="Normal 60 3" xfId="38497" xr:uid="{00000000-0005-0000-0000-0000E8BD0000}"/>
    <cellStyle name="Normal 60 3 2" xfId="38498" xr:uid="{00000000-0005-0000-0000-0000E9BD0000}"/>
    <cellStyle name="Normal 60 3 2 2" xfId="38499" xr:uid="{00000000-0005-0000-0000-0000EABD0000}"/>
    <cellStyle name="Normal 60 3 2 3" xfId="38500" xr:uid="{00000000-0005-0000-0000-0000EBBD0000}"/>
    <cellStyle name="Normal 60 3 3" xfId="38501" xr:uid="{00000000-0005-0000-0000-0000ECBD0000}"/>
    <cellStyle name="Normal 60 3 3 2" xfId="38502" xr:uid="{00000000-0005-0000-0000-0000EDBD0000}"/>
    <cellStyle name="Normal 60 3 4" xfId="38503" xr:uid="{00000000-0005-0000-0000-0000EEBD0000}"/>
    <cellStyle name="Normal 60 3 5" xfId="38504" xr:uid="{00000000-0005-0000-0000-0000EFBD0000}"/>
    <cellStyle name="Normal 60 3 6" xfId="38505" xr:uid="{00000000-0005-0000-0000-0000F0BD0000}"/>
    <cellStyle name="Normal 60 3 7" xfId="38506" xr:uid="{00000000-0005-0000-0000-0000F1BD0000}"/>
    <cellStyle name="Normal 60 3 8" xfId="38507" xr:uid="{00000000-0005-0000-0000-0000F2BD0000}"/>
    <cellStyle name="Normal 60 4" xfId="38508" xr:uid="{00000000-0005-0000-0000-0000F3BD0000}"/>
    <cellStyle name="Normal 60 4 2" xfId="38509" xr:uid="{00000000-0005-0000-0000-0000F4BD0000}"/>
    <cellStyle name="Normal 60 4 2 2" xfId="38510" xr:uid="{00000000-0005-0000-0000-0000F5BD0000}"/>
    <cellStyle name="Normal 60 4 3" xfId="38511" xr:uid="{00000000-0005-0000-0000-0000F6BD0000}"/>
    <cellStyle name="Normal 60 4 3 2" xfId="38512" xr:uid="{00000000-0005-0000-0000-0000F7BD0000}"/>
    <cellStyle name="Normal 60 4 4" xfId="38513" xr:uid="{00000000-0005-0000-0000-0000F8BD0000}"/>
    <cellStyle name="Normal 60 4 5" xfId="38514" xr:uid="{00000000-0005-0000-0000-0000F9BD0000}"/>
    <cellStyle name="Normal 60 4 6" xfId="38515" xr:uid="{00000000-0005-0000-0000-0000FABD0000}"/>
    <cellStyle name="Normal 60 4 7" xfId="38516" xr:uid="{00000000-0005-0000-0000-0000FBBD0000}"/>
    <cellStyle name="Normal 60 4 8" xfId="38517" xr:uid="{00000000-0005-0000-0000-0000FCBD0000}"/>
    <cellStyle name="Normal 60 5" xfId="38518" xr:uid="{00000000-0005-0000-0000-0000FDBD0000}"/>
    <cellStyle name="Normal 60 6" xfId="38519" xr:uid="{00000000-0005-0000-0000-0000FEBD0000}"/>
    <cellStyle name="Normal 60 6 2" xfId="38520" xr:uid="{00000000-0005-0000-0000-0000FFBD0000}"/>
    <cellStyle name="Normal 60 7" xfId="38521" xr:uid="{00000000-0005-0000-0000-000000BE0000}"/>
    <cellStyle name="Normal 60 7 2" xfId="38522" xr:uid="{00000000-0005-0000-0000-000001BE0000}"/>
    <cellStyle name="Normal 60 8" xfId="38523" xr:uid="{00000000-0005-0000-0000-000002BE0000}"/>
    <cellStyle name="Normal 60 8 2" xfId="38524" xr:uid="{00000000-0005-0000-0000-000003BE0000}"/>
    <cellStyle name="Normal 60 9" xfId="38525" xr:uid="{00000000-0005-0000-0000-000004BE0000}"/>
    <cellStyle name="Normal 61" xfId="4786" xr:uid="{00000000-0005-0000-0000-000005BE0000}"/>
    <cellStyle name="Normal 61 10" xfId="38526" xr:uid="{00000000-0005-0000-0000-000006BE0000}"/>
    <cellStyle name="Normal 61 11" xfId="38527" xr:uid="{00000000-0005-0000-0000-000007BE0000}"/>
    <cellStyle name="Normal 61 12" xfId="38528" xr:uid="{00000000-0005-0000-0000-000008BE0000}"/>
    <cellStyle name="Normal 61 2" xfId="38529" xr:uid="{00000000-0005-0000-0000-000009BE0000}"/>
    <cellStyle name="Normal 61 2 2" xfId="38530" xr:uid="{00000000-0005-0000-0000-00000ABE0000}"/>
    <cellStyle name="Normal 61 2 2 2" xfId="38531" xr:uid="{00000000-0005-0000-0000-00000BBE0000}"/>
    <cellStyle name="Normal 61 2 2 3" xfId="56225" xr:uid="{00000000-0005-0000-0000-00000CBE0000}"/>
    <cellStyle name="Normal 61 2 3" xfId="38532" xr:uid="{00000000-0005-0000-0000-00000DBE0000}"/>
    <cellStyle name="Normal 61 2 3 2" xfId="38533" xr:uid="{00000000-0005-0000-0000-00000EBE0000}"/>
    <cellStyle name="Normal 61 2 3 3" xfId="38534" xr:uid="{00000000-0005-0000-0000-00000FBE0000}"/>
    <cellStyle name="Normal 61 2 4" xfId="38535" xr:uid="{00000000-0005-0000-0000-000010BE0000}"/>
    <cellStyle name="Normal 61 2 4 2" xfId="38536" xr:uid="{00000000-0005-0000-0000-000011BE0000}"/>
    <cellStyle name="Normal 61 2 4 3" xfId="38537" xr:uid="{00000000-0005-0000-0000-000012BE0000}"/>
    <cellStyle name="Normal 61 2 5" xfId="38538" xr:uid="{00000000-0005-0000-0000-000013BE0000}"/>
    <cellStyle name="Normal 61 2 6" xfId="38539" xr:uid="{00000000-0005-0000-0000-000014BE0000}"/>
    <cellStyle name="Normal 61 2 7" xfId="38540" xr:uid="{00000000-0005-0000-0000-000015BE0000}"/>
    <cellStyle name="Normal 61 2 8" xfId="38541" xr:uid="{00000000-0005-0000-0000-000016BE0000}"/>
    <cellStyle name="Normal 61 2 9" xfId="38542" xr:uid="{00000000-0005-0000-0000-000017BE0000}"/>
    <cellStyle name="Normal 61 3" xfId="38543" xr:uid="{00000000-0005-0000-0000-000018BE0000}"/>
    <cellStyle name="Normal 61 3 2" xfId="38544" xr:uid="{00000000-0005-0000-0000-000019BE0000}"/>
    <cellStyle name="Normal 61 3 2 2" xfId="38545" xr:uid="{00000000-0005-0000-0000-00001ABE0000}"/>
    <cellStyle name="Normal 61 3 3" xfId="38546" xr:uid="{00000000-0005-0000-0000-00001BBE0000}"/>
    <cellStyle name="Normal 61 3 3 2" xfId="38547" xr:uid="{00000000-0005-0000-0000-00001CBE0000}"/>
    <cellStyle name="Normal 61 3 4" xfId="38548" xr:uid="{00000000-0005-0000-0000-00001DBE0000}"/>
    <cellStyle name="Normal 61 3 5" xfId="38549" xr:uid="{00000000-0005-0000-0000-00001EBE0000}"/>
    <cellStyle name="Normal 61 3 6" xfId="38550" xr:uid="{00000000-0005-0000-0000-00001FBE0000}"/>
    <cellStyle name="Normal 61 3 7" xfId="38551" xr:uid="{00000000-0005-0000-0000-000020BE0000}"/>
    <cellStyle name="Normal 61 3 8" xfId="38552" xr:uid="{00000000-0005-0000-0000-000021BE0000}"/>
    <cellStyle name="Normal 61 4" xfId="38553" xr:uid="{00000000-0005-0000-0000-000022BE0000}"/>
    <cellStyle name="Normal 61 4 2" xfId="38554" xr:uid="{00000000-0005-0000-0000-000023BE0000}"/>
    <cellStyle name="Normal 61 4 2 2" xfId="38555" xr:uid="{00000000-0005-0000-0000-000024BE0000}"/>
    <cellStyle name="Normal 61 4 3" xfId="38556" xr:uid="{00000000-0005-0000-0000-000025BE0000}"/>
    <cellStyle name="Normal 61 4 3 2" xfId="38557" xr:uid="{00000000-0005-0000-0000-000026BE0000}"/>
    <cellStyle name="Normal 61 4 4" xfId="38558" xr:uid="{00000000-0005-0000-0000-000027BE0000}"/>
    <cellStyle name="Normal 61 4 5" xfId="38559" xr:uid="{00000000-0005-0000-0000-000028BE0000}"/>
    <cellStyle name="Normal 61 4 6" xfId="38560" xr:uid="{00000000-0005-0000-0000-000029BE0000}"/>
    <cellStyle name="Normal 61 4 7" xfId="38561" xr:uid="{00000000-0005-0000-0000-00002ABE0000}"/>
    <cellStyle name="Normal 61 4 8" xfId="38562" xr:uid="{00000000-0005-0000-0000-00002BBE0000}"/>
    <cellStyle name="Normal 61 5" xfId="38563" xr:uid="{00000000-0005-0000-0000-00002CBE0000}"/>
    <cellStyle name="Normal 61 6" xfId="38564" xr:uid="{00000000-0005-0000-0000-00002DBE0000}"/>
    <cellStyle name="Normal 61 6 2" xfId="38565" xr:uid="{00000000-0005-0000-0000-00002EBE0000}"/>
    <cellStyle name="Normal 61 7" xfId="38566" xr:uid="{00000000-0005-0000-0000-00002FBE0000}"/>
    <cellStyle name="Normal 61 7 2" xfId="38567" xr:uid="{00000000-0005-0000-0000-000030BE0000}"/>
    <cellStyle name="Normal 61 8" xfId="38568" xr:uid="{00000000-0005-0000-0000-000031BE0000}"/>
    <cellStyle name="Normal 61 8 2" xfId="38569" xr:uid="{00000000-0005-0000-0000-000032BE0000}"/>
    <cellStyle name="Normal 61 9" xfId="38570" xr:uid="{00000000-0005-0000-0000-000033BE0000}"/>
    <cellStyle name="Normal 62" xfId="3574" xr:uid="{00000000-0005-0000-0000-000034BE0000}"/>
    <cellStyle name="Normal 62 2" xfId="38571" xr:uid="{00000000-0005-0000-0000-000035BE0000}"/>
    <cellStyle name="Normal 62 2 2" xfId="38572" xr:uid="{00000000-0005-0000-0000-000036BE0000}"/>
    <cellStyle name="Normal 62 2 2 2" xfId="38573" xr:uid="{00000000-0005-0000-0000-000037BE0000}"/>
    <cellStyle name="Normal 62 2 2 3" xfId="38574" xr:uid="{00000000-0005-0000-0000-000038BE0000}"/>
    <cellStyle name="Normal 62 2 3" xfId="38575" xr:uid="{00000000-0005-0000-0000-000039BE0000}"/>
    <cellStyle name="Normal 62 2 4" xfId="38576" xr:uid="{00000000-0005-0000-0000-00003ABE0000}"/>
    <cellStyle name="Normal 62 2 5" xfId="38577" xr:uid="{00000000-0005-0000-0000-00003BBE0000}"/>
    <cellStyle name="Normal 62 3" xfId="38578" xr:uid="{00000000-0005-0000-0000-00003CBE0000}"/>
    <cellStyle name="Normal 62 3 2" xfId="38579" xr:uid="{00000000-0005-0000-0000-00003DBE0000}"/>
    <cellStyle name="Normal 62 3 3" xfId="38580" xr:uid="{00000000-0005-0000-0000-00003EBE0000}"/>
    <cellStyle name="Normal 62 4" xfId="38581" xr:uid="{00000000-0005-0000-0000-00003FBE0000}"/>
    <cellStyle name="Normal 62 5" xfId="38582" xr:uid="{00000000-0005-0000-0000-000040BE0000}"/>
    <cellStyle name="Normal 63" xfId="4787" xr:uid="{00000000-0005-0000-0000-000041BE0000}"/>
    <cellStyle name="Normal 63 10" xfId="38583" xr:uid="{00000000-0005-0000-0000-000042BE0000}"/>
    <cellStyle name="Normal 63 11" xfId="38584" xr:uid="{00000000-0005-0000-0000-000043BE0000}"/>
    <cellStyle name="Normal 63 2" xfId="38585" xr:uid="{00000000-0005-0000-0000-000044BE0000}"/>
    <cellStyle name="Normal 63 2 2" xfId="38586" xr:uid="{00000000-0005-0000-0000-000045BE0000}"/>
    <cellStyle name="Normal 63 2 2 2" xfId="38587" xr:uid="{00000000-0005-0000-0000-000046BE0000}"/>
    <cellStyle name="Normal 63 2 2 3" xfId="56226" xr:uid="{00000000-0005-0000-0000-000047BE0000}"/>
    <cellStyle name="Normal 63 2 3" xfId="38588" xr:uid="{00000000-0005-0000-0000-000048BE0000}"/>
    <cellStyle name="Normal 63 2 3 2" xfId="38589" xr:uid="{00000000-0005-0000-0000-000049BE0000}"/>
    <cellStyle name="Normal 63 2 3 3" xfId="38590" xr:uid="{00000000-0005-0000-0000-00004ABE0000}"/>
    <cellStyle name="Normal 63 2 4" xfId="38591" xr:uid="{00000000-0005-0000-0000-00004BBE0000}"/>
    <cellStyle name="Normal 63 2 4 2" xfId="38592" xr:uid="{00000000-0005-0000-0000-00004CBE0000}"/>
    <cellStyle name="Normal 63 2 5" xfId="38593" xr:uid="{00000000-0005-0000-0000-00004DBE0000}"/>
    <cellStyle name="Normal 63 2 6" xfId="38594" xr:uid="{00000000-0005-0000-0000-00004EBE0000}"/>
    <cellStyle name="Normal 63 2 7" xfId="38595" xr:uid="{00000000-0005-0000-0000-00004FBE0000}"/>
    <cellStyle name="Normal 63 2 8" xfId="38596" xr:uid="{00000000-0005-0000-0000-000050BE0000}"/>
    <cellStyle name="Normal 63 2 9" xfId="38597" xr:uid="{00000000-0005-0000-0000-000051BE0000}"/>
    <cellStyle name="Normal 63 3" xfId="38598" xr:uid="{00000000-0005-0000-0000-000052BE0000}"/>
    <cellStyle name="Normal 63 3 2" xfId="38599" xr:uid="{00000000-0005-0000-0000-000053BE0000}"/>
    <cellStyle name="Normal 63 3 2 2" xfId="38600" xr:uid="{00000000-0005-0000-0000-000054BE0000}"/>
    <cellStyle name="Normal 63 3 2 3" xfId="38601" xr:uid="{00000000-0005-0000-0000-000055BE0000}"/>
    <cellStyle name="Normal 63 3 3" xfId="38602" xr:uid="{00000000-0005-0000-0000-000056BE0000}"/>
    <cellStyle name="Normal 63 3 3 2" xfId="38603" xr:uid="{00000000-0005-0000-0000-000057BE0000}"/>
    <cellStyle name="Normal 63 3 4" xfId="38604" xr:uid="{00000000-0005-0000-0000-000058BE0000}"/>
    <cellStyle name="Normal 63 3 5" xfId="38605" xr:uid="{00000000-0005-0000-0000-000059BE0000}"/>
    <cellStyle name="Normal 63 3 6" xfId="38606" xr:uid="{00000000-0005-0000-0000-00005ABE0000}"/>
    <cellStyle name="Normal 63 3 7" xfId="38607" xr:uid="{00000000-0005-0000-0000-00005BBE0000}"/>
    <cellStyle name="Normal 63 3 8" xfId="38608" xr:uid="{00000000-0005-0000-0000-00005CBE0000}"/>
    <cellStyle name="Normal 63 4" xfId="38609" xr:uid="{00000000-0005-0000-0000-00005DBE0000}"/>
    <cellStyle name="Normal 63 4 2" xfId="38610" xr:uid="{00000000-0005-0000-0000-00005EBE0000}"/>
    <cellStyle name="Normal 63 4 2 2" xfId="38611" xr:uid="{00000000-0005-0000-0000-00005FBE0000}"/>
    <cellStyle name="Normal 63 4 3" xfId="38612" xr:uid="{00000000-0005-0000-0000-000060BE0000}"/>
    <cellStyle name="Normal 63 4 3 2" xfId="38613" xr:uid="{00000000-0005-0000-0000-000061BE0000}"/>
    <cellStyle name="Normal 63 4 4" xfId="38614" xr:uid="{00000000-0005-0000-0000-000062BE0000}"/>
    <cellStyle name="Normal 63 4 5" xfId="38615" xr:uid="{00000000-0005-0000-0000-000063BE0000}"/>
    <cellStyle name="Normal 63 4 6" xfId="38616" xr:uid="{00000000-0005-0000-0000-000064BE0000}"/>
    <cellStyle name="Normal 63 4 7" xfId="38617" xr:uid="{00000000-0005-0000-0000-000065BE0000}"/>
    <cellStyle name="Normal 63 4 8" xfId="38618" xr:uid="{00000000-0005-0000-0000-000066BE0000}"/>
    <cellStyle name="Normal 63 5" xfId="38619" xr:uid="{00000000-0005-0000-0000-000067BE0000}"/>
    <cellStyle name="Normal 63 6" xfId="38620" xr:uid="{00000000-0005-0000-0000-000068BE0000}"/>
    <cellStyle name="Normal 63 6 2" xfId="38621" xr:uid="{00000000-0005-0000-0000-000069BE0000}"/>
    <cellStyle name="Normal 63 7" xfId="38622" xr:uid="{00000000-0005-0000-0000-00006ABE0000}"/>
    <cellStyle name="Normal 63 7 2" xfId="38623" xr:uid="{00000000-0005-0000-0000-00006BBE0000}"/>
    <cellStyle name="Normal 63 8" xfId="38624" xr:uid="{00000000-0005-0000-0000-00006CBE0000}"/>
    <cellStyle name="Normal 63 8 2" xfId="38625" xr:uid="{00000000-0005-0000-0000-00006DBE0000}"/>
    <cellStyle name="Normal 63 9" xfId="38626" xr:uid="{00000000-0005-0000-0000-00006EBE0000}"/>
    <cellStyle name="Normal 64" xfId="4788" xr:uid="{00000000-0005-0000-0000-00006FBE0000}"/>
    <cellStyle name="Normal 64 10" xfId="38627" xr:uid="{00000000-0005-0000-0000-000070BE0000}"/>
    <cellStyle name="Normal 64 11" xfId="38628" xr:uid="{00000000-0005-0000-0000-000071BE0000}"/>
    <cellStyle name="Normal 64 12" xfId="38629" xr:uid="{00000000-0005-0000-0000-000072BE0000}"/>
    <cellStyle name="Normal 64 2" xfId="38630" xr:uid="{00000000-0005-0000-0000-000073BE0000}"/>
    <cellStyle name="Normal 64 2 2" xfId="38631" xr:uid="{00000000-0005-0000-0000-000074BE0000}"/>
    <cellStyle name="Normal 64 2 2 2" xfId="38632" xr:uid="{00000000-0005-0000-0000-000075BE0000}"/>
    <cellStyle name="Normal 64 2 2 3" xfId="56227" xr:uid="{00000000-0005-0000-0000-000076BE0000}"/>
    <cellStyle name="Normal 64 2 3" xfId="38633" xr:uid="{00000000-0005-0000-0000-000077BE0000}"/>
    <cellStyle name="Normal 64 2 3 2" xfId="38634" xr:uid="{00000000-0005-0000-0000-000078BE0000}"/>
    <cellStyle name="Normal 64 2 3 3" xfId="38635" xr:uid="{00000000-0005-0000-0000-000079BE0000}"/>
    <cellStyle name="Normal 64 2 4" xfId="38636" xr:uid="{00000000-0005-0000-0000-00007ABE0000}"/>
    <cellStyle name="Normal 64 2 4 2" xfId="38637" xr:uid="{00000000-0005-0000-0000-00007BBE0000}"/>
    <cellStyle name="Normal 64 2 4 3" xfId="38638" xr:uid="{00000000-0005-0000-0000-00007CBE0000}"/>
    <cellStyle name="Normal 64 2 5" xfId="38639" xr:uid="{00000000-0005-0000-0000-00007DBE0000}"/>
    <cellStyle name="Normal 64 2 6" xfId="38640" xr:uid="{00000000-0005-0000-0000-00007EBE0000}"/>
    <cellStyle name="Normal 64 2 7" xfId="38641" xr:uid="{00000000-0005-0000-0000-00007FBE0000}"/>
    <cellStyle name="Normal 64 2 8" xfId="38642" xr:uid="{00000000-0005-0000-0000-000080BE0000}"/>
    <cellStyle name="Normal 64 2 9" xfId="38643" xr:uid="{00000000-0005-0000-0000-000081BE0000}"/>
    <cellStyle name="Normal 64 3" xfId="38644" xr:uid="{00000000-0005-0000-0000-000082BE0000}"/>
    <cellStyle name="Normal 64 3 2" xfId="38645" xr:uid="{00000000-0005-0000-0000-000083BE0000}"/>
    <cellStyle name="Normal 64 3 2 2" xfId="38646" xr:uid="{00000000-0005-0000-0000-000084BE0000}"/>
    <cellStyle name="Normal 64 3 3" xfId="38647" xr:uid="{00000000-0005-0000-0000-000085BE0000}"/>
    <cellStyle name="Normal 64 3 3 2" xfId="38648" xr:uid="{00000000-0005-0000-0000-000086BE0000}"/>
    <cellStyle name="Normal 64 3 4" xfId="38649" xr:uid="{00000000-0005-0000-0000-000087BE0000}"/>
    <cellStyle name="Normal 64 3 5" xfId="38650" xr:uid="{00000000-0005-0000-0000-000088BE0000}"/>
    <cellStyle name="Normal 64 3 6" xfId="38651" xr:uid="{00000000-0005-0000-0000-000089BE0000}"/>
    <cellStyle name="Normal 64 3 7" xfId="38652" xr:uid="{00000000-0005-0000-0000-00008ABE0000}"/>
    <cellStyle name="Normal 64 3 8" xfId="38653" xr:uid="{00000000-0005-0000-0000-00008BBE0000}"/>
    <cellStyle name="Normal 64 4" xfId="38654" xr:uid="{00000000-0005-0000-0000-00008CBE0000}"/>
    <cellStyle name="Normal 64 4 2" xfId="38655" xr:uid="{00000000-0005-0000-0000-00008DBE0000}"/>
    <cellStyle name="Normal 64 4 2 2" xfId="38656" xr:uid="{00000000-0005-0000-0000-00008EBE0000}"/>
    <cellStyle name="Normal 64 4 3" xfId="38657" xr:uid="{00000000-0005-0000-0000-00008FBE0000}"/>
    <cellStyle name="Normal 64 4 3 2" xfId="38658" xr:uid="{00000000-0005-0000-0000-000090BE0000}"/>
    <cellStyle name="Normal 64 4 4" xfId="38659" xr:uid="{00000000-0005-0000-0000-000091BE0000}"/>
    <cellStyle name="Normal 64 4 5" xfId="38660" xr:uid="{00000000-0005-0000-0000-000092BE0000}"/>
    <cellStyle name="Normal 64 4 6" xfId="38661" xr:uid="{00000000-0005-0000-0000-000093BE0000}"/>
    <cellStyle name="Normal 64 4 7" xfId="38662" xr:uid="{00000000-0005-0000-0000-000094BE0000}"/>
    <cellStyle name="Normal 64 4 8" xfId="38663" xr:uid="{00000000-0005-0000-0000-000095BE0000}"/>
    <cellStyle name="Normal 64 5" xfId="38664" xr:uid="{00000000-0005-0000-0000-000096BE0000}"/>
    <cellStyle name="Normal 64 6" xfId="38665" xr:uid="{00000000-0005-0000-0000-000097BE0000}"/>
    <cellStyle name="Normal 64 6 2" xfId="38666" xr:uid="{00000000-0005-0000-0000-000098BE0000}"/>
    <cellStyle name="Normal 64 7" xfId="38667" xr:uid="{00000000-0005-0000-0000-000099BE0000}"/>
    <cellStyle name="Normal 64 7 2" xfId="38668" xr:uid="{00000000-0005-0000-0000-00009ABE0000}"/>
    <cellStyle name="Normal 64 8" xfId="38669" xr:uid="{00000000-0005-0000-0000-00009BBE0000}"/>
    <cellStyle name="Normal 64 8 2" xfId="38670" xr:uid="{00000000-0005-0000-0000-00009CBE0000}"/>
    <cellStyle name="Normal 64 9" xfId="38671" xr:uid="{00000000-0005-0000-0000-00009DBE0000}"/>
    <cellStyle name="Normal 65" xfId="4789" xr:uid="{00000000-0005-0000-0000-00009EBE0000}"/>
    <cellStyle name="Normal 65 10" xfId="38672" xr:uid="{00000000-0005-0000-0000-00009FBE0000}"/>
    <cellStyle name="Normal 65 11" xfId="38673" xr:uid="{00000000-0005-0000-0000-0000A0BE0000}"/>
    <cellStyle name="Normal 65 2" xfId="38674" xr:uid="{00000000-0005-0000-0000-0000A1BE0000}"/>
    <cellStyle name="Normal 65 2 2" xfId="38675" xr:uid="{00000000-0005-0000-0000-0000A2BE0000}"/>
    <cellStyle name="Normal 65 2 2 2" xfId="38676" xr:uid="{00000000-0005-0000-0000-0000A3BE0000}"/>
    <cellStyle name="Normal 65 2 2 3" xfId="38677" xr:uid="{00000000-0005-0000-0000-0000A4BE0000}"/>
    <cellStyle name="Normal 65 2 3" xfId="38678" xr:uid="{00000000-0005-0000-0000-0000A5BE0000}"/>
    <cellStyle name="Normal 65 2 3 2" xfId="38679" xr:uid="{00000000-0005-0000-0000-0000A6BE0000}"/>
    <cellStyle name="Normal 65 2 3 3" xfId="38680" xr:uid="{00000000-0005-0000-0000-0000A7BE0000}"/>
    <cellStyle name="Normal 65 2 4" xfId="38681" xr:uid="{00000000-0005-0000-0000-0000A8BE0000}"/>
    <cellStyle name="Normal 65 2 4 2" xfId="38682" xr:uid="{00000000-0005-0000-0000-0000A9BE0000}"/>
    <cellStyle name="Normal 65 2 4 3" xfId="38683" xr:uid="{00000000-0005-0000-0000-0000AABE0000}"/>
    <cellStyle name="Normal 65 2 5" xfId="38684" xr:uid="{00000000-0005-0000-0000-0000ABBE0000}"/>
    <cellStyle name="Normal 65 2 6" xfId="38685" xr:uid="{00000000-0005-0000-0000-0000ACBE0000}"/>
    <cellStyle name="Normal 65 2 7" xfId="38686" xr:uid="{00000000-0005-0000-0000-0000ADBE0000}"/>
    <cellStyle name="Normal 65 2 8" xfId="38687" xr:uid="{00000000-0005-0000-0000-0000AEBE0000}"/>
    <cellStyle name="Normal 65 2 9" xfId="38688" xr:uid="{00000000-0005-0000-0000-0000AFBE0000}"/>
    <cellStyle name="Normal 65 3" xfId="38689" xr:uid="{00000000-0005-0000-0000-0000B0BE0000}"/>
    <cellStyle name="Normal 65 3 2" xfId="38690" xr:uid="{00000000-0005-0000-0000-0000B1BE0000}"/>
    <cellStyle name="Normal 65 3 2 2" xfId="38691" xr:uid="{00000000-0005-0000-0000-0000B2BE0000}"/>
    <cellStyle name="Normal 65 3 2 3" xfId="38692" xr:uid="{00000000-0005-0000-0000-0000B3BE0000}"/>
    <cellStyle name="Normal 65 3 3" xfId="38693" xr:uid="{00000000-0005-0000-0000-0000B4BE0000}"/>
    <cellStyle name="Normal 65 3 3 2" xfId="38694" xr:uid="{00000000-0005-0000-0000-0000B5BE0000}"/>
    <cellStyle name="Normal 65 3 4" xfId="38695" xr:uid="{00000000-0005-0000-0000-0000B6BE0000}"/>
    <cellStyle name="Normal 65 3 5" xfId="38696" xr:uid="{00000000-0005-0000-0000-0000B7BE0000}"/>
    <cellStyle name="Normal 65 3 6" xfId="38697" xr:uid="{00000000-0005-0000-0000-0000B8BE0000}"/>
    <cellStyle name="Normal 65 3 7" xfId="38698" xr:uid="{00000000-0005-0000-0000-0000B9BE0000}"/>
    <cellStyle name="Normal 65 3 8" xfId="38699" xr:uid="{00000000-0005-0000-0000-0000BABE0000}"/>
    <cellStyle name="Normal 65 4" xfId="38700" xr:uid="{00000000-0005-0000-0000-0000BBBE0000}"/>
    <cellStyle name="Normal 65 4 2" xfId="38701" xr:uid="{00000000-0005-0000-0000-0000BCBE0000}"/>
    <cellStyle name="Normal 65 4 2 2" xfId="38702" xr:uid="{00000000-0005-0000-0000-0000BDBE0000}"/>
    <cellStyle name="Normal 65 4 3" xfId="38703" xr:uid="{00000000-0005-0000-0000-0000BEBE0000}"/>
    <cellStyle name="Normal 65 4 3 2" xfId="38704" xr:uid="{00000000-0005-0000-0000-0000BFBE0000}"/>
    <cellStyle name="Normal 65 4 4" xfId="38705" xr:uid="{00000000-0005-0000-0000-0000C0BE0000}"/>
    <cellStyle name="Normal 65 4 5" xfId="38706" xr:uid="{00000000-0005-0000-0000-0000C1BE0000}"/>
    <cellStyle name="Normal 65 4 6" xfId="38707" xr:uid="{00000000-0005-0000-0000-0000C2BE0000}"/>
    <cellStyle name="Normal 65 4 7" xfId="38708" xr:uid="{00000000-0005-0000-0000-0000C3BE0000}"/>
    <cellStyle name="Normal 65 4 8" xfId="38709" xr:uid="{00000000-0005-0000-0000-0000C4BE0000}"/>
    <cellStyle name="Normal 65 5" xfId="38710" xr:uid="{00000000-0005-0000-0000-0000C5BE0000}"/>
    <cellStyle name="Normal 65 6" xfId="38711" xr:uid="{00000000-0005-0000-0000-0000C6BE0000}"/>
    <cellStyle name="Normal 65 6 2" xfId="38712" xr:uid="{00000000-0005-0000-0000-0000C7BE0000}"/>
    <cellStyle name="Normal 65 7" xfId="38713" xr:uid="{00000000-0005-0000-0000-0000C8BE0000}"/>
    <cellStyle name="Normal 65 7 2" xfId="38714" xr:uid="{00000000-0005-0000-0000-0000C9BE0000}"/>
    <cellStyle name="Normal 65 8" xfId="38715" xr:uid="{00000000-0005-0000-0000-0000CABE0000}"/>
    <cellStyle name="Normal 65 8 2" xfId="38716" xr:uid="{00000000-0005-0000-0000-0000CBBE0000}"/>
    <cellStyle name="Normal 65 9" xfId="38717" xr:uid="{00000000-0005-0000-0000-0000CCBE0000}"/>
    <cellStyle name="Normal 66" xfId="4790" xr:uid="{00000000-0005-0000-0000-0000CDBE0000}"/>
    <cellStyle name="Normal 66 10" xfId="38718" xr:uid="{00000000-0005-0000-0000-0000CEBE0000}"/>
    <cellStyle name="Normal 66 11" xfId="38719" xr:uid="{00000000-0005-0000-0000-0000CFBE0000}"/>
    <cellStyle name="Normal 66 12" xfId="38720" xr:uid="{00000000-0005-0000-0000-0000D0BE0000}"/>
    <cellStyle name="Normal 66 2" xfId="38721" xr:uid="{00000000-0005-0000-0000-0000D1BE0000}"/>
    <cellStyle name="Normal 66 2 2" xfId="38722" xr:uid="{00000000-0005-0000-0000-0000D2BE0000}"/>
    <cellStyle name="Normal 66 2 2 2" xfId="38723" xr:uid="{00000000-0005-0000-0000-0000D3BE0000}"/>
    <cellStyle name="Normal 66 2 2 3" xfId="56228" xr:uid="{00000000-0005-0000-0000-0000D4BE0000}"/>
    <cellStyle name="Normal 66 2 3" xfId="38724" xr:uid="{00000000-0005-0000-0000-0000D5BE0000}"/>
    <cellStyle name="Normal 66 2 3 2" xfId="38725" xr:uid="{00000000-0005-0000-0000-0000D6BE0000}"/>
    <cellStyle name="Normal 66 2 3 3" xfId="38726" xr:uid="{00000000-0005-0000-0000-0000D7BE0000}"/>
    <cellStyle name="Normal 66 2 4" xfId="38727" xr:uid="{00000000-0005-0000-0000-0000D8BE0000}"/>
    <cellStyle name="Normal 66 2 4 2" xfId="38728" xr:uid="{00000000-0005-0000-0000-0000D9BE0000}"/>
    <cellStyle name="Normal 66 2 4 3" xfId="38729" xr:uid="{00000000-0005-0000-0000-0000DABE0000}"/>
    <cellStyle name="Normal 66 2 5" xfId="38730" xr:uid="{00000000-0005-0000-0000-0000DBBE0000}"/>
    <cellStyle name="Normal 66 2 6" xfId="38731" xr:uid="{00000000-0005-0000-0000-0000DCBE0000}"/>
    <cellStyle name="Normal 66 2 7" xfId="38732" xr:uid="{00000000-0005-0000-0000-0000DDBE0000}"/>
    <cellStyle name="Normal 66 2 8" xfId="38733" xr:uid="{00000000-0005-0000-0000-0000DEBE0000}"/>
    <cellStyle name="Normal 66 2 9" xfId="38734" xr:uid="{00000000-0005-0000-0000-0000DFBE0000}"/>
    <cellStyle name="Normal 66 3" xfId="38735" xr:uid="{00000000-0005-0000-0000-0000E0BE0000}"/>
    <cellStyle name="Normal 66 3 2" xfId="38736" xr:uid="{00000000-0005-0000-0000-0000E1BE0000}"/>
    <cellStyle name="Normal 66 3 2 2" xfId="38737" xr:uid="{00000000-0005-0000-0000-0000E2BE0000}"/>
    <cellStyle name="Normal 66 3 2 3" xfId="38738" xr:uid="{00000000-0005-0000-0000-0000E3BE0000}"/>
    <cellStyle name="Normal 66 3 3" xfId="38739" xr:uid="{00000000-0005-0000-0000-0000E4BE0000}"/>
    <cellStyle name="Normal 66 3 3 2" xfId="38740" xr:uid="{00000000-0005-0000-0000-0000E5BE0000}"/>
    <cellStyle name="Normal 66 3 4" xfId="38741" xr:uid="{00000000-0005-0000-0000-0000E6BE0000}"/>
    <cellStyle name="Normal 66 3 5" xfId="38742" xr:uid="{00000000-0005-0000-0000-0000E7BE0000}"/>
    <cellStyle name="Normal 66 3 6" xfId="38743" xr:uid="{00000000-0005-0000-0000-0000E8BE0000}"/>
    <cellStyle name="Normal 66 3 7" xfId="38744" xr:uid="{00000000-0005-0000-0000-0000E9BE0000}"/>
    <cellStyle name="Normal 66 3 8" xfId="38745" xr:uid="{00000000-0005-0000-0000-0000EABE0000}"/>
    <cellStyle name="Normal 66 4" xfId="38746" xr:uid="{00000000-0005-0000-0000-0000EBBE0000}"/>
    <cellStyle name="Normal 66 4 2" xfId="38747" xr:uid="{00000000-0005-0000-0000-0000ECBE0000}"/>
    <cellStyle name="Normal 66 4 2 2" xfId="38748" xr:uid="{00000000-0005-0000-0000-0000EDBE0000}"/>
    <cellStyle name="Normal 66 4 3" xfId="38749" xr:uid="{00000000-0005-0000-0000-0000EEBE0000}"/>
    <cellStyle name="Normal 66 4 3 2" xfId="38750" xr:uid="{00000000-0005-0000-0000-0000EFBE0000}"/>
    <cellStyle name="Normal 66 4 4" xfId="38751" xr:uid="{00000000-0005-0000-0000-0000F0BE0000}"/>
    <cellStyle name="Normal 66 4 5" xfId="38752" xr:uid="{00000000-0005-0000-0000-0000F1BE0000}"/>
    <cellStyle name="Normal 66 4 6" xfId="38753" xr:uid="{00000000-0005-0000-0000-0000F2BE0000}"/>
    <cellStyle name="Normal 66 4 7" xfId="38754" xr:uid="{00000000-0005-0000-0000-0000F3BE0000}"/>
    <cellStyle name="Normal 66 4 8" xfId="38755" xr:uid="{00000000-0005-0000-0000-0000F4BE0000}"/>
    <cellStyle name="Normal 66 5" xfId="38756" xr:uid="{00000000-0005-0000-0000-0000F5BE0000}"/>
    <cellStyle name="Normal 66 6" xfId="38757" xr:uid="{00000000-0005-0000-0000-0000F6BE0000}"/>
    <cellStyle name="Normal 66 6 2" xfId="38758" xr:uid="{00000000-0005-0000-0000-0000F7BE0000}"/>
    <cellStyle name="Normal 66 7" xfId="38759" xr:uid="{00000000-0005-0000-0000-0000F8BE0000}"/>
    <cellStyle name="Normal 66 7 2" xfId="38760" xr:uid="{00000000-0005-0000-0000-0000F9BE0000}"/>
    <cellStyle name="Normal 66 8" xfId="38761" xr:uid="{00000000-0005-0000-0000-0000FABE0000}"/>
    <cellStyle name="Normal 66 8 2" xfId="38762" xr:uid="{00000000-0005-0000-0000-0000FBBE0000}"/>
    <cellStyle name="Normal 66 9" xfId="38763" xr:uid="{00000000-0005-0000-0000-0000FCBE0000}"/>
    <cellStyle name="Normal 67" xfId="4791" xr:uid="{00000000-0005-0000-0000-0000FDBE0000}"/>
    <cellStyle name="Normal 67 10" xfId="38764" xr:uid="{00000000-0005-0000-0000-0000FEBE0000}"/>
    <cellStyle name="Normal 67 11" xfId="38765" xr:uid="{00000000-0005-0000-0000-0000FFBE0000}"/>
    <cellStyle name="Normal 67 12" xfId="38766" xr:uid="{00000000-0005-0000-0000-000000BF0000}"/>
    <cellStyle name="Normal 67 2" xfId="38767" xr:uid="{00000000-0005-0000-0000-000001BF0000}"/>
    <cellStyle name="Normal 67 2 2" xfId="38768" xr:uid="{00000000-0005-0000-0000-000002BF0000}"/>
    <cellStyle name="Normal 67 2 2 2" xfId="38769" xr:uid="{00000000-0005-0000-0000-000003BF0000}"/>
    <cellStyle name="Normal 67 2 2 3" xfId="56229" xr:uid="{00000000-0005-0000-0000-000004BF0000}"/>
    <cellStyle name="Normal 67 2 3" xfId="38770" xr:uid="{00000000-0005-0000-0000-000005BF0000}"/>
    <cellStyle name="Normal 67 2 3 2" xfId="38771" xr:uid="{00000000-0005-0000-0000-000006BF0000}"/>
    <cellStyle name="Normal 67 2 3 3" xfId="38772" xr:uid="{00000000-0005-0000-0000-000007BF0000}"/>
    <cellStyle name="Normal 67 2 4" xfId="38773" xr:uid="{00000000-0005-0000-0000-000008BF0000}"/>
    <cellStyle name="Normal 67 2 4 2" xfId="38774" xr:uid="{00000000-0005-0000-0000-000009BF0000}"/>
    <cellStyle name="Normal 67 2 5" xfId="38775" xr:uid="{00000000-0005-0000-0000-00000ABF0000}"/>
    <cellStyle name="Normal 67 2 6" xfId="38776" xr:uid="{00000000-0005-0000-0000-00000BBF0000}"/>
    <cellStyle name="Normal 67 2 7" xfId="38777" xr:uid="{00000000-0005-0000-0000-00000CBF0000}"/>
    <cellStyle name="Normal 67 2 8" xfId="38778" xr:uid="{00000000-0005-0000-0000-00000DBF0000}"/>
    <cellStyle name="Normal 67 2 9" xfId="38779" xr:uid="{00000000-0005-0000-0000-00000EBF0000}"/>
    <cellStyle name="Normal 67 3" xfId="38780" xr:uid="{00000000-0005-0000-0000-00000FBF0000}"/>
    <cellStyle name="Normal 67 3 2" xfId="38781" xr:uid="{00000000-0005-0000-0000-000010BF0000}"/>
    <cellStyle name="Normal 67 3 2 2" xfId="38782" xr:uid="{00000000-0005-0000-0000-000011BF0000}"/>
    <cellStyle name="Normal 67 3 3" xfId="38783" xr:uid="{00000000-0005-0000-0000-000012BF0000}"/>
    <cellStyle name="Normal 67 3 3 2" xfId="38784" xr:uid="{00000000-0005-0000-0000-000013BF0000}"/>
    <cellStyle name="Normal 67 3 4" xfId="38785" xr:uid="{00000000-0005-0000-0000-000014BF0000}"/>
    <cellStyle name="Normal 67 3 5" xfId="38786" xr:uid="{00000000-0005-0000-0000-000015BF0000}"/>
    <cellStyle name="Normal 67 3 6" xfId="38787" xr:uid="{00000000-0005-0000-0000-000016BF0000}"/>
    <cellStyle name="Normal 67 3 7" xfId="38788" xr:uid="{00000000-0005-0000-0000-000017BF0000}"/>
    <cellStyle name="Normal 67 3 8" xfId="38789" xr:uid="{00000000-0005-0000-0000-000018BF0000}"/>
    <cellStyle name="Normal 67 4" xfId="38790" xr:uid="{00000000-0005-0000-0000-000019BF0000}"/>
    <cellStyle name="Normal 67 4 2" xfId="38791" xr:uid="{00000000-0005-0000-0000-00001ABF0000}"/>
    <cellStyle name="Normal 67 4 2 2" xfId="38792" xr:uid="{00000000-0005-0000-0000-00001BBF0000}"/>
    <cellStyle name="Normal 67 4 3" xfId="38793" xr:uid="{00000000-0005-0000-0000-00001CBF0000}"/>
    <cellStyle name="Normal 67 4 3 2" xfId="38794" xr:uid="{00000000-0005-0000-0000-00001DBF0000}"/>
    <cellStyle name="Normal 67 4 4" xfId="38795" xr:uid="{00000000-0005-0000-0000-00001EBF0000}"/>
    <cellStyle name="Normal 67 4 5" xfId="38796" xr:uid="{00000000-0005-0000-0000-00001FBF0000}"/>
    <cellStyle name="Normal 67 4 6" xfId="38797" xr:uid="{00000000-0005-0000-0000-000020BF0000}"/>
    <cellStyle name="Normal 67 4 7" xfId="38798" xr:uid="{00000000-0005-0000-0000-000021BF0000}"/>
    <cellStyle name="Normal 67 4 8" xfId="38799" xr:uid="{00000000-0005-0000-0000-000022BF0000}"/>
    <cellStyle name="Normal 67 5" xfId="38800" xr:uid="{00000000-0005-0000-0000-000023BF0000}"/>
    <cellStyle name="Normal 67 6" xfId="38801" xr:uid="{00000000-0005-0000-0000-000024BF0000}"/>
    <cellStyle name="Normal 67 6 2" xfId="38802" xr:uid="{00000000-0005-0000-0000-000025BF0000}"/>
    <cellStyle name="Normal 67 7" xfId="38803" xr:uid="{00000000-0005-0000-0000-000026BF0000}"/>
    <cellStyle name="Normal 67 7 2" xfId="38804" xr:uid="{00000000-0005-0000-0000-000027BF0000}"/>
    <cellStyle name="Normal 67 8" xfId="38805" xr:uid="{00000000-0005-0000-0000-000028BF0000}"/>
    <cellStyle name="Normal 67 8 2" xfId="38806" xr:uid="{00000000-0005-0000-0000-000029BF0000}"/>
    <cellStyle name="Normal 67 9" xfId="38807" xr:uid="{00000000-0005-0000-0000-00002ABF0000}"/>
    <cellStyle name="Normal 68" xfId="4792" xr:uid="{00000000-0005-0000-0000-00002BBF0000}"/>
    <cellStyle name="Normal 68 10" xfId="38808" xr:uid="{00000000-0005-0000-0000-00002CBF0000}"/>
    <cellStyle name="Normal 68 11" xfId="38809" xr:uid="{00000000-0005-0000-0000-00002DBF0000}"/>
    <cellStyle name="Normal 68 12" xfId="38810" xr:uid="{00000000-0005-0000-0000-00002EBF0000}"/>
    <cellStyle name="Normal 68 2" xfId="38811" xr:uid="{00000000-0005-0000-0000-00002FBF0000}"/>
    <cellStyle name="Normal 68 2 2" xfId="38812" xr:uid="{00000000-0005-0000-0000-000030BF0000}"/>
    <cellStyle name="Normal 68 2 2 2" xfId="38813" xr:uid="{00000000-0005-0000-0000-000031BF0000}"/>
    <cellStyle name="Normal 68 2 2 3" xfId="56230" xr:uid="{00000000-0005-0000-0000-000032BF0000}"/>
    <cellStyle name="Normal 68 2 3" xfId="38814" xr:uid="{00000000-0005-0000-0000-000033BF0000}"/>
    <cellStyle name="Normal 68 2 3 2" xfId="38815" xr:uid="{00000000-0005-0000-0000-000034BF0000}"/>
    <cellStyle name="Normal 68 2 3 3" xfId="38816" xr:uid="{00000000-0005-0000-0000-000035BF0000}"/>
    <cellStyle name="Normal 68 2 4" xfId="38817" xr:uid="{00000000-0005-0000-0000-000036BF0000}"/>
    <cellStyle name="Normal 68 2 4 2" xfId="38818" xr:uid="{00000000-0005-0000-0000-000037BF0000}"/>
    <cellStyle name="Normal 68 2 5" xfId="38819" xr:uid="{00000000-0005-0000-0000-000038BF0000}"/>
    <cellStyle name="Normal 68 2 6" xfId="38820" xr:uid="{00000000-0005-0000-0000-000039BF0000}"/>
    <cellStyle name="Normal 68 2 7" xfId="38821" xr:uid="{00000000-0005-0000-0000-00003ABF0000}"/>
    <cellStyle name="Normal 68 2 8" xfId="38822" xr:uid="{00000000-0005-0000-0000-00003BBF0000}"/>
    <cellStyle name="Normal 68 2 9" xfId="38823" xr:uid="{00000000-0005-0000-0000-00003CBF0000}"/>
    <cellStyle name="Normal 68 3" xfId="38824" xr:uid="{00000000-0005-0000-0000-00003DBF0000}"/>
    <cellStyle name="Normal 68 3 2" xfId="38825" xr:uid="{00000000-0005-0000-0000-00003EBF0000}"/>
    <cellStyle name="Normal 68 3 2 2" xfId="38826" xr:uid="{00000000-0005-0000-0000-00003FBF0000}"/>
    <cellStyle name="Normal 68 3 3" xfId="38827" xr:uid="{00000000-0005-0000-0000-000040BF0000}"/>
    <cellStyle name="Normal 68 3 3 2" xfId="38828" xr:uid="{00000000-0005-0000-0000-000041BF0000}"/>
    <cellStyle name="Normal 68 3 4" xfId="38829" xr:uid="{00000000-0005-0000-0000-000042BF0000}"/>
    <cellStyle name="Normal 68 3 5" xfId="38830" xr:uid="{00000000-0005-0000-0000-000043BF0000}"/>
    <cellStyle name="Normal 68 3 6" xfId="38831" xr:uid="{00000000-0005-0000-0000-000044BF0000}"/>
    <cellStyle name="Normal 68 3 7" xfId="38832" xr:uid="{00000000-0005-0000-0000-000045BF0000}"/>
    <cellStyle name="Normal 68 3 8" xfId="38833" xr:uid="{00000000-0005-0000-0000-000046BF0000}"/>
    <cellStyle name="Normal 68 4" xfId="38834" xr:uid="{00000000-0005-0000-0000-000047BF0000}"/>
    <cellStyle name="Normal 68 4 2" xfId="38835" xr:uid="{00000000-0005-0000-0000-000048BF0000}"/>
    <cellStyle name="Normal 68 4 2 2" xfId="38836" xr:uid="{00000000-0005-0000-0000-000049BF0000}"/>
    <cellStyle name="Normal 68 4 3" xfId="38837" xr:uid="{00000000-0005-0000-0000-00004ABF0000}"/>
    <cellStyle name="Normal 68 4 3 2" xfId="38838" xr:uid="{00000000-0005-0000-0000-00004BBF0000}"/>
    <cellStyle name="Normal 68 4 4" xfId="38839" xr:uid="{00000000-0005-0000-0000-00004CBF0000}"/>
    <cellStyle name="Normal 68 4 5" xfId="38840" xr:uid="{00000000-0005-0000-0000-00004DBF0000}"/>
    <cellStyle name="Normal 68 4 6" xfId="38841" xr:uid="{00000000-0005-0000-0000-00004EBF0000}"/>
    <cellStyle name="Normal 68 4 7" xfId="38842" xr:uid="{00000000-0005-0000-0000-00004FBF0000}"/>
    <cellStyle name="Normal 68 4 8" xfId="38843" xr:uid="{00000000-0005-0000-0000-000050BF0000}"/>
    <cellStyle name="Normal 68 5" xfId="38844" xr:uid="{00000000-0005-0000-0000-000051BF0000}"/>
    <cellStyle name="Normal 68 6" xfId="38845" xr:uid="{00000000-0005-0000-0000-000052BF0000}"/>
    <cellStyle name="Normal 68 6 2" xfId="38846" xr:uid="{00000000-0005-0000-0000-000053BF0000}"/>
    <cellStyle name="Normal 68 7" xfId="38847" xr:uid="{00000000-0005-0000-0000-000054BF0000}"/>
    <cellStyle name="Normal 68 7 2" xfId="38848" xr:uid="{00000000-0005-0000-0000-000055BF0000}"/>
    <cellStyle name="Normal 68 8" xfId="38849" xr:uid="{00000000-0005-0000-0000-000056BF0000}"/>
    <cellStyle name="Normal 68 8 2" xfId="38850" xr:uid="{00000000-0005-0000-0000-000057BF0000}"/>
    <cellStyle name="Normal 68 9" xfId="38851" xr:uid="{00000000-0005-0000-0000-000058BF0000}"/>
    <cellStyle name="Normal 69" xfId="4793" xr:uid="{00000000-0005-0000-0000-000059BF0000}"/>
    <cellStyle name="Normal 69 10" xfId="38852" xr:uid="{00000000-0005-0000-0000-00005ABF0000}"/>
    <cellStyle name="Normal 69 11" xfId="38853" xr:uid="{00000000-0005-0000-0000-00005BBF0000}"/>
    <cellStyle name="Normal 69 12" xfId="38854" xr:uid="{00000000-0005-0000-0000-00005CBF0000}"/>
    <cellStyle name="Normal 69 2" xfId="38855" xr:uid="{00000000-0005-0000-0000-00005DBF0000}"/>
    <cellStyle name="Normal 69 2 2" xfId="38856" xr:uid="{00000000-0005-0000-0000-00005EBF0000}"/>
    <cellStyle name="Normal 69 2 2 2" xfId="38857" xr:uid="{00000000-0005-0000-0000-00005FBF0000}"/>
    <cellStyle name="Normal 69 2 2 3" xfId="56231" xr:uid="{00000000-0005-0000-0000-000060BF0000}"/>
    <cellStyle name="Normal 69 2 3" xfId="38858" xr:uid="{00000000-0005-0000-0000-000061BF0000}"/>
    <cellStyle name="Normal 69 2 3 2" xfId="38859" xr:uid="{00000000-0005-0000-0000-000062BF0000}"/>
    <cellStyle name="Normal 69 2 3 3" xfId="38860" xr:uid="{00000000-0005-0000-0000-000063BF0000}"/>
    <cellStyle name="Normal 69 2 4" xfId="38861" xr:uid="{00000000-0005-0000-0000-000064BF0000}"/>
    <cellStyle name="Normal 69 2 4 2" xfId="38862" xr:uid="{00000000-0005-0000-0000-000065BF0000}"/>
    <cellStyle name="Normal 69 2 5" xfId="38863" xr:uid="{00000000-0005-0000-0000-000066BF0000}"/>
    <cellStyle name="Normal 69 2 6" xfId="38864" xr:uid="{00000000-0005-0000-0000-000067BF0000}"/>
    <cellStyle name="Normal 69 2 7" xfId="38865" xr:uid="{00000000-0005-0000-0000-000068BF0000}"/>
    <cellStyle name="Normal 69 2 8" xfId="38866" xr:uid="{00000000-0005-0000-0000-000069BF0000}"/>
    <cellStyle name="Normal 69 2 9" xfId="38867" xr:uid="{00000000-0005-0000-0000-00006ABF0000}"/>
    <cellStyle name="Normal 69 3" xfId="38868" xr:uid="{00000000-0005-0000-0000-00006BBF0000}"/>
    <cellStyle name="Normal 69 3 2" xfId="38869" xr:uid="{00000000-0005-0000-0000-00006CBF0000}"/>
    <cellStyle name="Normal 69 3 2 2" xfId="38870" xr:uid="{00000000-0005-0000-0000-00006DBF0000}"/>
    <cellStyle name="Normal 69 3 3" xfId="38871" xr:uid="{00000000-0005-0000-0000-00006EBF0000}"/>
    <cellStyle name="Normal 69 3 3 2" xfId="38872" xr:uid="{00000000-0005-0000-0000-00006FBF0000}"/>
    <cellStyle name="Normal 69 3 4" xfId="38873" xr:uid="{00000000-0005-0000-0000-000070BF0000}"/>
    <cellStyle name="Normal 69 3 5" xfId="38874" xr:uid="{00000000-0005-0000-0000-000071BF0000}"/>
    <cellStyle name="Normal 69 3 6" xfId="38875" xr:uid="{00000000-0005-0000-0000-000072BF0000}"/>
    <cellStyle name="Normal 69 3 7" xfId="38876" xr:uid="{00000000-0005-0000-0000-000073BF0000}"/>
    <cellStyle name="Normal 69 3 8" xfId="38877" xr:uid="{00000000-0005-0000-0000-000074BF0000}"/>
    <cellStyle name="Normal 69 4" xfId="38878" xr:uid="{00000000-0005-0000-0000-000075BF0000}"/>
    <cellStyle name="Normal 69 4 2" xfId="38879" xr:uid="{00000000-0005-0000-0000-000076BF0000}"/>
    <cellStyle name="Normal 69 4 2 2" xfId="38880" xr:uid="{00000000-0005-0000-0000-000077BF0000}"/>
    <cellStyle name="Normal 69 4 3" xfId="38881" xr:uid="{00000000-0005-0000-0000-000078BF0000}"/>
    <cellStyle name="Normal 69 4 3 2" xfId="38882" xr:uid="{00000000-0005-0000-0000-000079BF0000}"/>
    <cellStyle name="Normal 69 4 4" xfId="38883" xr:uid="{00000000-0005-0000-0000-00007ABF0000}"/>
    <cellStyle name="Normal 69 4 5" xfId="38884" xr:uid="{00000000-0005-0000-0000-00007BBF0000}"/>
    <cellStyle name="Normal 69 4 6" xfId="38885" xr:uid="{00000000-0005-0000-0000-00007CBF0000}"/>
    <cellStyle name="Normal 69 4 7" xfId="38886" xr:uid="{00000000-0005-0000-0000-00007DBF0000}"/>
    <cellStyle name="Normal 69 4 8" xfId="38887" xr:uid="{00000000-0005-0000-0000-00007EBF0000}"/>
    <cellStyle name="Normal 69 5" xfId="38888" xr:uid="{00000000-0005-0000-0000-00007FBF0000}"/>
    <cellStyle name="Normal 69 6" xfId="38889" xr:uid="{00000000-0005-0000-0000-000080BF0000}"/>
    <cellStyle name="Normal 69 6 2" xfId="38890" xr:uid="{00000000-0005-0000-0000-000081BF0000}"/>
    <cellStyle name="Normal 69 7" xfId="38891" xr:uid="{00000000-0005-0000-0000-000082BF0000}"/>
    <cellStyle name="Normal 69 7 2" xfId="38892" xr:uid="{00000000-0005-0000-0000-000083BF0000}"/>
    <cellStyle name="Normal 69 8" xfId="38893" xr:uid="{00000000-0005-0000-0000-000084BF0000}"/>
    <cellStyle name="Normal 69 8 2" xfId="38894" xr:uid="{00000000-0005-0000-0000-000085BF0000}"/>
    <cellStyle name="Normal 69 9" xfId="38895" xr:uid="{00000000-0005-0000-0000-000086BF0000}"/>
    <cellStyle name="Normal 7" xfId="149" xr:uid="{00000000-0005-0000-0000-000087BF0000}"/>
    <cellStyle name="Normal 7 10" xfId="3576" xr:uid="{00000000-0005-0000-0000-000088BF0000}"/>
    <cellStyle name="Normal 7 10 2" xfId="38896" xr:uid="{00000000-0005-0000-0000-000089BF0000}"/>
    <cellStyle name="Normal 7 10 2 2" xfId="38897" xr:uid="{00000000-0005-0000-0000-00008ABF0000}"/>
    <cellStyle name="Normal 7 10 2 2 2" xfId="38898" xr:uid="{00000000-0005-0000-0000-00008BBF0000}"/>
    <cellStyle name="Normal 7 10 2 2 3" xfId="38899" xr:uid="{00000000-0005-0000-0000-00008CBF0000}"/>
    <cellStyle name="Normal 7 10 2 3" xfId="38900" xr:uid="{00000000-0005-0000-0000-00008DBF0000}"/>
    <cellStyle name="Normal 7 10 2 4" xfId="38901" xr:uid="{00000000-0005-0000-0000-00008EBF0000}"/>
    <cellStyle name="Normal 7 10 3" xfId="38902" xr:uid="{00000000-0005-0000-0000-00008FBF0000}"/>
    <cellStyle name="Normal 7 10 3 2" xfId="38903" xr:uid="{00000000-0005-0000-0000-000090BF0000}"/>
    <cellStyle name="Normal 7 10 3 3" xfId="38904" xr:uid="{00000000-0005-0000-0000-000091BF0000}"/>
    <cellStyle name="Normal 7 10 4" xfId="38905" xr:uid="{00000000-0005-0000-0000-000092BF0000}"/>
    <cellStyle name="Normal 7 11" xfId="3577" xr:uid="{00000000-0005-0000-0000-000093BF0000}"/>
    <cellStyle name="Normal 7 11 2" xfId="38906" xr:uid="{00000000-0005-0000-0000-000094BF0000}"/>
    <cellStyle name="Normal 7 11 2 2" xfId="38907" xr:uid="{00000000-0005-0000-0000-000095BF0000}"/>
    <cellStyle name="Normal 7 11 2 2 2" xfId="38908" xr:uid="{00000000-0005-0000-0000-000096BF0000}"/>
    <cellStyle name="Normal 7 11 2 2 3" xfId="38909" xr:uid="{00000000-0005-0000-0000-000097BF0000}"/>
    <cellStyle name="Normal 7 11 2 3" xfId="38910" xr:uid="{00000000-0005-0000-0000-000098BF0000}"/>
    <cellStyle name="Normal 7 11 2 4" xfId="38911" xr:uid="{00000000-0005-0000-0000-000099BF0000}"/>
    <cellStyle name="Normal 7 11 3" xfId="38912" xr:uid="{00000000-0005-0000-0000-00009ABF0000}"/>
    <cellStyle name="Normal 7 11 3 2" xfId="38913" xr:uid="{00000000-0005-0000-0000-00009BBF0000}"/>
    <cellStyle name="Normal 7 11 3 3" xfId="38914" xr:uid="{00000000-0005-0000-0000-00009CBF0000}"/>
    <cellStyle name="Normal 7 11 4" xfId="38915" xr:uid="{00000000-0005-0000-0000-00009DBF0000}"/>
    <cellStyle name="Normal 7 12" xfId="3578" xr:uid="{00000000-0005-0000-0000-00009EBF0000}"/>
    <cellStyle name="Normal 7 12 2" xfId="38916" xr:uid="{00000000-0005-0000-0000-00009FBF0000}"/>
    <cellStyle name="Normal 7 12 2 2" xfId="38917" xr:uid="{00000000-0005-0000-0000-0000A0BF0000}"/>
    <cellStyle name="Normal 7 12 2 2 2" xfId="38918" xr:uid="{00000000-0005-0000-0000-0000A1BF0000}"/>
    <cellStyle name="Normal 7 12 2 2 3" xfId="38919" xr:uid="{00000000-0005-0000-0000-0000A2BF0000}"/>
    <cellStyle name="Normal 7 12 2 3" xfId="38920" xr:uid="{00000000-0005-0000-0000-0000A3BF0000}"/>
    <cellStyle name="Normal 7 12 2 4" xfId="38921" xr:uid="{00000000-0005-0000-0000-0000A4BF0000}"/>
    <cellStyle name="Normal 7 12 3" xfId="38922" xr:uid="{00000000-0005-0000-0000-0000A5BF0000}"/>
    <cellStyle name="Normal 7 12 3 2" xfId="38923" xr:uid="{00000000-0005-0000-0000-0000A6BF0000}"/>
    <cellStyle name="Normal 7 12 3 3" xfId="38924" xr:uid="{00000000-0005-0000-0000-0000A7BF0000}"/>
    <cellStyle name="Normal 7 12 4" xfId="38925" xr:uid="{00000000-0005-0000-0000-0000A8BF0000}"/>
    <cellStyle name="Normal 7 13" xfId="3579" xr:uid="{00000000-0005-0000-0000-0000A9BF0000}"/>
    <cellStyle name="Normal 7 13 2" xfId="38926" xr:uid="{00000000-0005-0000-0000-0000AABF0000}"/>
    <cellStyle name="Normal 7 13 2 2" xfId="38927" xr:uid="{00000000-0005-0000-0000-0000ABBF0000}"/>
    <cellStyle name="Normal 7 13 2 2 2" xfId="38928" xr:uid="{00000000-0005-0000-0000-0000ACBF0000}"/>
    <cellStyle name="Normal 7 13 2 2 3" xfId="38929" xr:uid="{00000000-0005-0000-0000-0000ADBF0000}"/>
    <cellStyle name="Normal 7 13 2 3" xfId="38930" xr:uid="{00000000-0005-0000-0000-0000AEBF0000}"/>
    <cellStyle name="Normal 7 13 2 4" xfId="38931" xr:uid="{00000000-0005-0000-0000-0000AFBF0000}"/>
    <cellStyle name="Normal 7 13 3" xfId="38932" xr:uid="{00000000-0005-0000-0000-0000B0BF0000}"/>
    <cellStyle name="Normal 7 13 3 2" xfId="38933" xr:uid="{00000000-0005-0000-0000-0000B1BF0000}"/>
    <cellStyle name="Normal 7 13 3 3" xfId="38934" xr:uid="{00000000-0005-0000-0000-0000B2BF0000}"/>
    <cellStyle name="Normal 7 13 4" xfId="38935" xr:uid="{00000000-0005-0000-0000-0000B3BF0000}"/>
    <cellStyle name="Normal 7 14" xfId="3580" xr:uid="{00000000-0005-0000-0000-0000B4BF0000}"/>
    <cellStyle name="Normal 7 14 2" xfId="38936" xr:uid="{00000000-0005-0000-0000-0000B5BF0000}"/>
    <cellStyle name="Normal 7 14 2 2" xfId="38937" xr:uid="{00000000-0005-0000-0000-0000B6BF0000}"/>
    <cellStyle name="Normal 7 14 2 2 2" xfId="38938" xr:uid="{00000000-0005-0000-0000-0000B7BF0000}"/>
    <cellStyle name="Normal 7 14 2 2 3" xfId="38939" xr:uid="{00000000-0005-0000-0000-0000B8BF0000}"/>
    <cellStyle name="Normal 7 14 2 3" xfId="38940" xr:uid="{00000000-0005-0000-0000-0000B9BF0000}"/>
    <cellStyle name="Normal 7 14 2 4" xfId="38941" xr:uid="{00000000-0005-0000-0000-0000BABF0000}"/>
    <cellStyle name="Normal 7 14 3" xfId="38942" xr:uid="{00000000-0005-0000-0000-0000BBBF0000}"/>
    <cellStyle name="Normal 7 14 3 2" xfId="38943" xr:uid="{00000000-0005-0000-0000-0000BCBF0000}"/>
    <cellStyle name="Normal 7 14 3 3" xfId="38944" xr:uid="{00000000-0005-0000-0000-0000BDBF0000}"/>
    <cellStyle name="Normal 7 14 4" xfId="38945" xr:uid="{00000000-0005-0000-0000-0000BEBF0000}"/>
    <cellStyle name="Normal 7 15" xfId="3581" xr:uid="{00000000-0005-0000-0000-0000BFBF0000}"/>
    <cellStyle name="Normal 7 15 2" xfId="38946" xr:uid="{00000000-0005-0000-0000-0000C0BF0000}"/>
    <cellStyle name="Normal 7 15 2 2" xfId="38947" xr:uid="{00000000-0005-0000-0000-0000C1BF0000}"/>
    <cellStyle name="Normal 7 15 2 2 2" xfId="38948" xr:uid="{00000000-0005-0000-0000-0000C2BF0000}"/>
    <cellStyle name="Normal 7 15 2 2 3" xfId="38949" xr:uid="{00000000-0005-0000-0000-0000C3BF0000}"/>
    <cellStyle name="Normal 7 15 2 3" xfId="38950" xr:uid="{00000000-0005-0000-0000-0000C4BF0000}"/>
    <cellStyle name="Normal 7 15 2 4" xfId="38951" xr:uid="{00000000-0005-0000-0000-0000C5BF0000}"/>
    <cellStyle name="Normal 7 15 3" xfId="38952" xr:uid="{00000000-0005-0000-0000-0000C6BF0000}"/>
    <cellStyle name="Normal 7 15 3 2" xfId="38953" xr:uid="{00000000-0005-0000-0000-0000C7BF0000}"/>
    <cellStyle name="Normal 7 15 3 3" xfId="38954" xr:uid="{00000000-0005-0000-0000-0000C8BF0000}"/>
    <cellStyle name="Normal 7 15 4" xfId="38955" xr:uid="{00000000-0005-0000-0000-0000C9BF0000}"/>
    <cellStyle name="Normal 7 16" xfId="3582" xr:uid="{00000000-0005-0000-0000-0000CABF0000}"/>
    <cellStyle name="Normal 7 16 2" xfId="38956" xr:uid="{00000000-0005-0000-0000-0000CBBF0000}"/>
    <cellStyle name="Normal 7 16 2 2" xfId="38957" xr:uid="{00000000-0005-0000-0000-0000CCBF0000}"/>
    <cellStyle name="Normal 7 16 2 2 2" xfId="38958" xr:uid="{00000000-0005-0000-0000-0000CDBF0000}"/>
    <cellStyle name="Normal 7 16 2 2 3" xfId="38959" xr:uid="{00000000-0005-0000-0000-0000CEBF0000}"/>
    <cellStyle name="Normal 7 16 2 3" xfId="38960" xr:uid="{00000000-0005-0000-0000-0000CFBF0000}"/>
    <cellStyle name="Normal 7 16 2 4" xfId="38961" xr:uid="{00000000-0005-0000-0000-0000D0BF0000}"/>
    <cellStyle name="Normal 7 16 3" xfId="38962" xr:uid="{00000000-0005-0000-0000-0000D1BF0000}"/>
    <cellStyle name="Normal 7 16 3 2" xfId="38963" xr:uid="{00000000-0005-0000-0000-0000D2BF0000}"/>
    <cellStyle name="Normal 7 16 3 3" xfId="38964" xr:uid="{00000000-0005-0000-0000-0000D3BF0000}"/>
    <cellStyle name="Normal 7 16 4" xfId="38965" xr:uid="{00000000-0005-0000-0000-0000D4BF0000}"/>
    <cellStyle name="Normal 7 17" xfId="3583" xr:uid="{00000000-0005-0000-0000-0000D5BF0000}"/>
    <cellStyle name="Normal 7 17 2" xfId="38966" xr:uid="{00000000-0005-0000-0000-0000D6BF0000}"/>
    <cellStyle name="Normal 7 17 2 2" xfId="38967" xr:uid="{00000000-0005-0000-0000-0000D7BF0000}"/>
    <cellStyle name="Normal 7 17 2 2 2" xfId="38968" xr:uid="{00000000-0005-0000-0000-0000D8BF0000}"/>
    <cellStyle name="Normal 7 17 2 2 3" xfId="38969" xr:uid="{00000000-0005-0000-0000-0000D9BF0000}"/>
    <cellStyle name="Normal 7 17 2 3" xfId="38970" xr:uid="{00000000-0005-0000-0000-0000DABF0000}"/>
    <cellStyle name="Normal 7 17 2 4" xfId="38971" xr:uid="{00000000-0005-0000-0000-0000DBBF0000}"/>
    <cellStyle name="Normal 7 17 3" xfId="38972" xr:uid="{00000000-0005-0000-0000-0000DCBF0000}"/>
    <cellStyle name="Normal 7 17 3 2" xfId="38973" xr:uid="{00000000-0005-0000-0000-0000DDBF0000}"/>
    <cellStyle name="Normal 7 17 3 3" xfId="38974" xr:uid="{00000000-0005-0000-0000-0000DEBF0000}"/>
    <cellStyle name="Normal 7 17 4" xfId="38975" xr:uid="{00000000-0005-0000-0000-0000DFBF0000}"/>
    <cellStyle name="Normal 7 18" xfId="3584" xr:uid="{00000000-0005-0000-0000-0000E0BF0000}"/>
    <cellStyle name="Normal 7 18 2" xfId="38976" xr:uid="{00000000-0005-0000-0000-0000E1BF0000}"/>
    <cellStyle name="Normal 7 18 2 2" xfId="38977" xr:uid="{00000000-0005-0000-0000-0000E2BF0000}"/>
    <cellStyle name="Normal 7 18 2 2 2" xfId="38978" xr:uid="{00000000-0005-0000-0000-0000E3BF0000}"/>
    <cellStyle name="Normal 7 18 2 2 3" xfId="38979" xr:uid="{00000000-0005-0000-0000-0000E4BF0000}"/>
    <cellStyle name="Normal 7 18 2 3" xfId="38980" xr:uid="{00000000-0005-0000-0000-0000E5BF0000}"/>
    <cellStyle name="Normal 7 18 2 4" xfId="38981" xr:uid="{00000000-0005-0000-0000-0000E6BF0000}"/>
    <cellStyle name="Normal 7 18 3" xfId="38982" xr:uid="{00000000-0005-0000-0000-0000E7BF0000}"/>
    <cellStyle name="Normal 7 18 3 2" xfId="38983" xr:uid="{00000000-0005-0000-0000-0000E8BF0000}"/>
    <cellStyle name="Normal 7 18 3 3" xfId="38984" xr:uid="{00000000-0005-0000-0000-0000E9BF0000}"/>
    <cellStyle name="Normal 7 18 4" xfId="38985" xr:uid="{00000000-0005-0000-0000-0000EABF0000}"/>
    <cellStyle name="Normal 7 19" xfId="3585" xr:uid="{00000000-0005-0000-0000-0000EBBF0000}"/>
    <cellStyle name="Normal 7 19 2" xfId="38986" xr:uid="{00000000-0005-0000-0000-0000ECBF0000}"/>
    <cellStyle name="Normal 7 19 2 2" xfId="38987" xr:uid="{00000000-0005-0000-0000-0000EDBF0000}"/>
    <cellStyle name="Normal 7 19 2 2 2" xfId="38988" xr:uid="{00000000-0005-0000-0000-0000EEBF0000}"/>
    <cellStyle name="Normal 7 19 2 2 3" xfId="38989" xr:uid="{00000000-0005-0000-0000-0000EFBF0000}"/>
    <cellStyle name="Normal 7 19 2 3" xfId="38990" xr:uid="{00000000-0005-0000-0000-0000F0BF0000}"/>
    <cellStyle name="Normal 7 19 2 4" xfId="38991" xr:uid="{00000000-0005-0000-0000-0000F1BF0000}"/>
    <cellStyle name="Normal 7 19 3" xfId="38992" xr:uid="{00000000-0005-0000-0000-0000F2BF0000}"/>
    <cellStyle name="Normal 7 19 3 2" xfId="38993" xr:uid="{00000000-0005-0000-0000-0000F3BF0000}"/>
    <cellStyle name="Normal 7 19 3 3" xfId="38994" xr:uid="{00000000-0005-0000-0000-0000F4BF0000}"/>
    <cellStyle name="Normal 7 19 4" xfId="38995" xr:uid="{00000000-0005-0000-0000-0000F5BF0000}"/>
    <cellStyle name="Normal 7 2" xfId="150" xr:uid="{00000000-0005-0000-0000-0000F6BF0000}"/>
    <cellStyle name="Normal 7 2 10" xfId="3587" xr:uid="{00000000-0005-0000-0000-0000F7BF0000}"/>
    <cellStyle name="Normal 7 2 10 2" xfId="38996" xr:uid="{00000000-0005-0000-0000-0000F8BF0000}"/>
    <cellStyle name="Normal 7 2 10 2 2" xfId="38997" xr:uid="{00000000-0005-0000-0000-0000F9BF0000}"/>
    <cellStyle name="Normal 7 2 10 2 2 2" xfId="38998" xr:uid="{00000000-0005-0000-0000-0000FABF0000}"/>
    <cellStyle name="Normal 7 2 10 2 2 3" xfId="38999" xr:uid="{00000000-0005-0000-0000-0000FBBF0000}"/>
    <cellStyle name="Normal 7 2 10 2 3" xfId="39000" xr:uid="{00000000-0005-0000-0000-0000FCBF0000}"/>
    <cellStyle name="Normal 7 2 10 2 4" xfId="39001" xr:uid="{00000000-0005-0000-0000-0000FDBF0000}"/>
    <cellStyle name="Normal 7 2 10 3" xfId="39002" xr:uid="{00000000-0005-0000-0000-0000FEBF0000}"/>
    <cellStyle name="Normal 7 2 10 3 2" xfId="39003" xr:uid="{00000000-0005-0000-0000-0000FFBF0000}"/>
    <cellStyle name="Normal 7 2 10 3 3" xfId="39004" xr:uid="{00000000-0005-0000-0000-000000C00000}"/>
    <cellStyle name="Normal 7 2 10 4" xfId="39005" xr:uid="{00000000-0005-0000-0000-000001C00000}"/>
    <cellStyle name="Normal 7 2 11" xfId="3588" xr:uid="{00000000-0005-0000-0000-000002C00000}"/>
    <cellStyle name="Normal 7 2 11 2" xfId="39006" xr:uid="{00000000-0005-0000-0000-000003C00000}"/>
    <cellStyle name="Normal 7 2 11 2 2" xfId="39007" xr:uid="{00000000-0005-0000-0000-000004C00000}"/>
    <cellStyle name="Normal 7 2 11 2 2 2" xfId="39008" xr:uid="{00000000-0005-0000-0000-000005C00000}"/>
    <cellStyle name="Normal 7 2 11 2 2 3" xfId="39009" xr:uid="{00000000-0005-0000-0000-000006C00000}"/>
    <cellStyle name="Normal 7 2 11 2 3" xfId="39010" xr:uid="{00000000-0005-0000-0000-000007C00000}"/>
    <cellStyle name="Normal 7 2 11 2 4" xfId="39011" xr:uid="{00000000-0005-0000-0000-000008C00000}"/>
    <cellStyle name="Normal 7 2 11 3" xfId="39012" xr:uid="{00000000-0005-0000-0000-000009C00000}"/>
    <cellStyle name="Normal 7 2 11 3 2" xfId="39013" xr:uid="{00000000-0005-0000-0000-00000AC00000}"/>
    <cellStyle name="Normal 7 2 11 3 3" xfId="39014" xr:uid="{00000000-0005-0000-0000-00000BC00000}"/>
    <cellStyle name="Normal 7 2 11 4" xfId="39015" xr:uid="{00000000-0005-0000-0000-00000CC00000}"/>
    <cellStyle name="Normal 7 2 12" xfId="3589" xr:uid="{00000000-0005-0000-0000-00000DC00000}"/>
    <cellStyle name="Normal 7 2 12 2" xfId="39016" xr:uid="{00000000-0005-0000-0000-00000EC00000}"/>
    <cellStyle name="Normal 7 2 12 2 2" xfId="39017" xr:uid="{00000000-0005-0000-0000-00000FC00000}"/>
    <cellStyle name="Normal 7 2 12 2 2 2" xfId="39018" xr:uid="{00000000-0005-0000-0000-000010C00000}"/>
    <cellStyle name="Normal 7 2 12 2 2 3" xfId="39019" xr:uid="{00000000-0005-0000-0000-000011C00000}"/>
    <cellStyle name="Normal 7 2 12 2 3" xfId="39020" xr:uid="{00000000-0005-0000-0000-000012C00000}"/>
    <cellStyle name="Normal 7 2 12 2 4" xfId="39021" xr:uid="{00000000-0005-0000-0000-000013C00000}"/>
    <cellStyle name="Normal 7 2 12 3" xfId="39022" xr:uid="{00000000-0005-0000-0000-000014C00000}"/>
    <cellStyle name="Normal 7 2 12 3 2" xfId="39023" xr:uid="{00000000-0005-0000-0000-000015C00000}"/>
    <cellStyle name="Normal 7 2 12 3 3" xfId="39024" xr:uid="{00000000-0005-0000-0000-000016C00000}"/>
    <cellStyle name="Normal 7 2 12 4" xfId="39025" xr:uid="{00000000-0005-0000-0000-000017C00000}"/>
    <cellStyle name="Normal 7 2 13" xfId="3590" xr:uid="{00000000-0005-0000-0000-000018C00000}"/>
    <cellStyle name="Normal 7 2 13 2" xfId="39026" xr:uid="{00000000-0005-0000-0000-000019C00000}"/>
    <cellStyle name="Normal 7 2 13 2 2" xfId="39027" xr:uid="{00000000-0005-0000-0000-00001AC00000}"/>
    <cellStyle name="Normal 7 2 13 2 2 2" xfId="39028" xr:uid="{00000000-0005-0000-0000-00001BC00000}"/>
    <cellStyle name="Normal 7 2 13 2 2 3" xfId="39029" xr:uid="{00000000-0005-0000-0000-00001CC00000}"/>
    <cellStyle name="Normal 7 2 13 2 3" xfId="39030" xr:uid="{00000000-0005-0000-0000-00001DC00000}"/>
    <cellStyle name="Normal 7 2 13 2 4" xfId="39031" xr:uid="{00000000-0005-0000-0000-00001EC00000}"/>
    <cellStyle name="Normal 7 2 13 3" xfId="39032" xr:uid="{00000000-0005-0000-0000-00001FC00000}"/>
    <cellStyle name="Normal 7 2 13 3 2" xfId="39033" xr:uid="{00000000-0005-0000-0000-000020C00000}"/>
    <cellStyle name="Normal 7 2 13 3 3" xfId="39034" xr:uid="{00000000-0005-0000-0000-000021C00000}"/>
    <cellStyle name="Normal 7 2 13 4" xfId="39035" xr:uid="{00000000-0005-0000-0000-000022C00000}"/>
    <cellStyle name="Normal 7 2 14" xfId="3591" xr:uid="{00000000-0005-0000-0000-000023C00000}"/>
    <cellStyle name="Normal 7 2 14 2" xfId="39036" xr:uid="{00000000-0005-0000-0000-000024C00000}"/>
    <cellStyle name="Normal 7 2 14 2 2" xfId="39037" xr:uid="{00000000-0005-0000-0000-000025C00000}"/>
    <cellStyle name="Normal 7 2 14 2 2 2" xfId="39038" xr:uid="{00000000-0005-0000-0000-000026C00000}"/>
    <cellStyle name="Normal 7 2 14 2 2 3" xfId="39039" xr:uid="{00000000-0005-0000-0000-000027C00000}"/>
    <cellStyle name="Normal 7 2 14 2 3" xfId="39040" xr:uid="{00000000-0005-0000-0000-000028C00000}"/>
    <cellStyle name="Normal 7 2 14 2 4" xfId="39041" xr:uid="{00000000-0005-0000-0000-000029C00000}"/>
    <cellStyle name="Normal 7 2 14 3" xfId="39042" xr:uid="{00000000-0005-0000-0000-00002AC00000}"/>
    <cellStyle name="Normal 7 2 14 3 2" xfId="39043" xr:uid="{00000000-0005-0000-0000-00002BC00000}"/>
    <cellStyle name="Normal 7 2 14 3 3" xfId="39044" xr:uid="{00000000-0005-0000-0000-00002CC00000}"/>
    <cellStyle name="Normal 7 2 14 4" xfId="39045" xr:uid="{00000000-0005-0000-0000-00002DC00000}"/>
    <cellStyle name="Normal 7 2 15" xfId="3592" xr:uid="{00000000-0005-0000-0000-00002EC00000}"/>
    <cellStyle name="Normal 7 2 15 2" xfId="39046" xr:uid="{00000000-0005-0000-0000-00002FC00000}"/>
    <cellStyle name="Normal 7 2 15 2 2" xfId="39047" xr:uid="{00000000-0005-0000-0000-000030C00000}"/>
    <cellStyle name="Normal 7 2 15 2 2 2" xfId="39048" xr:uid="{00000000-0005-0000-0000-000031C00000}"/>
    <cellStyle name="Normal 7 2 15 2 2 3" xfId="39049" xr:uid="{00000000-0005-0000-0000-000032C00000}"/>
    <cellStyle name="Normal 7 2 15 2 3" xfId="39050" xr:uid="{00000000-0005-0000-0000-000033C00000}"/>
    <cellStyle name="Normal 7 2 15 2 4" xfId="39051" xr:uid="{00000000-0005-0000-0000-000034C00000}"/>
    <cellStyle name="Normal 7 2 15 3" xfId="39052" xr:uid="{00000000-0005-0000-0000-000035C00000}"/>
    <cellStyle name="Normal 7 2 15 3 2" xfId="39053" xr:uid="{00000000-0005-0000-0000-000036C00000}"/>
    <cellStyle name="Normal 7 2 15 3 3" xfId="39054" xr:uid="{00000000-0005-0000-0000-000037C00000}"/>
    <cellStyle name="Normal 7 2 15 4" xfId="39055" xr:uid="{00000000-0005-0000-0000-000038C00000}"/>
    <cellStyle name="Normal 7 2 16" xfId="3593" xr:uid="{00000000-0005-0000-0000-000039C00000}"/>
    <cellStyle name="Normal 7 2 16 2" xfId="39056" xr:uid="{00000000-0005-0000-0000-00003AC00000}"/>
    <cellStyle name="Normal 7 2 16 2 2" xfId="39057" xr:uid="{00000000-0005-0000-0000-00003BC00000}"/>
    <cellStyle name="Normal 7 2 16 2 2 2" xfId="39058" xr:uid="{00000000-0005-0000-0000-00003CC00000}"/>
    <cellStyle name="Normal 7 2 16 2 2 3" xfId="39059" xr:uid="{00000000-0005-0000-0000-00003DC00000}"/>
    <cellStyle name="Normal 7 2 16 2 3" xfId="39060" xr:uid="{00000000-0005-0000-0000-00003EC00000}"/>
    <cellStyle name="Normal 7 2 16 2 4" xfId="39061" xr:uid="{00000000-0005-0000-0000-00003FC00000}"/>
    <cellStyle name="Normal 7 2 16 3" xfId="39062" xr:uid="{00000000-0005-0000-0000-000040C00000}"/>
    <cellStyle name="Normal 7 2 16 3 2" xfId="39063" xr:uid="{00000000-0005-0000-0000-000041C00000}"/>
    <cellStyle name="Normal 7 2 16 3 3" xfId="39064" xr:uid="{00000000-0005-0000-0000-000042C00000}"/>
    <cellStyle name="Normal 7 2 16 4" xfId="39065" xr:uid="{00000000-0005-0000-0000-000043C00000}"/>
    <cellStyle name="Normal 7 2 17" xfId="3594" xr:uid="{00000000-0005-0000-0000-000044C00000}"/>
    <cellStyle name="Normal 7 2 17 2" xfId="39066" xr:uid="{00000000-0005-0000-0000-000045C00000}"/>
    <cellStyle name="Normal 7 2 17 2 2" xfId="39067" xr:uid="{00000000-0005-0000-0000-000046C00000}"/>
    <cellStyle name="Normal 7 2 17 2 2 2" xfId="39068" xr:uid="{00000000-0005-0000-0000-000047C00000}"/>
    <cellStyle name="Normal 7 2 17 2 2 3" xfId="39069" xr:uid="{00000000-0005-0000-0000-000048C00000}"/>
    <cellStyle name="Normal 7 2 17 2 3" xfId="39070" xr:uid="{00000000-0005-0000-0000-000049C00000}"/>
    <cellStyle name="Normal 7 2 17 2 4" xfId="39071" xr:uid="{00000000-0005-0000-0000-00004AC00000}"/>
    <cellStyle name="Normal 7 2 17 3" xfId="39072" xr:uid="{00000000-0005-0000-0000-00004BC00000}"/>
    <cellStyle name="Normal 7 2 17 3 2" xfId="39073" xr:uid="{00000000-0005-0000-0000-00004CC00000}"/>
    <cellStyle name="Normal 7 2 17 3 3" xfId="39074" xr:uid="{00000000-0005-0000-0000-00004DC00000}"/>
    <cellStyle name="Normal 7 2 17 4" xfId="39075" xr:uid="{00000000-0005-0000-0000-00004EC00000}"/>
    <cellStyle name="Normal 7 2 18" xfId="3595" xr:uid="{00000000-0005-0000-0000-00004FC00000}"/>
    <cellStyle name="Normal 7 2 18 2" xfId="39076" xr:uid="{00000000-0005-0000-0000-000050C00000}"/>
    <cellStyle name="Normal 7 2 18 2 2" xfId="39077" xr:uid="{00000000-0005-0000-0000-000051C00000}"/>
    <cellStyle name="Normal 7 2 18 2 2 2" xfId="39078" xr:uid="{00000000-0005-0000-0000-000052C00000}"/>
    <cellStyle name="Normal 7 2 18 2 2 3" xfId="39079" xr:uid="{00000000-0005-0000-0000-000053C00000}"/>
    <cellStyle name="Normal 7 2 18 2 3" xfId="39080" xr:uid="{00000000-0005-0000-0000-000054C00000}"/>
    <cellStyle name="Normal 7 2 18 2 4" xfId="39081" xr:uid="{00000000-0005-0000-0000-000055C00000}"/>
    <cellStyle name="Normal 7 2 18 3" xfId="39082" xr:uid="{00000000-0005-0000-0000-000056C00000}"/>
    <cellStyle name="Normal 7 2 18 3 2" xfId="39083" xr:uid="{00000000-0005-0000-0000-000057C00000}"/>
    <cellStyle name="Normal 7 2 18 3 3" xfId="39084" xr:uid="{00000000-0005-0000-0000-000058C00000}"/>
    <cellStyle name="Normal 7 2 18 4" xfId="39085" xr:uid="{00000000-0005-0000-0000-000059C00000}"/>
    <cellStyle name="Normal 7 2 19" xfId="3596" xr:uid="{00000000-0005-0000-0000-00005AC00000}"/>
    <cellStyle name="Normal 7 2 19 2" xfId="39086" xr:uid="{00000000-0005-0000-0000-00005BC00000}"/>
    <cellStyle name="Normal 7 2 19 2 2" xfId="39087" xr:uid="{00000000-0005-0000-0000-00005CC00000}"/>
    <cellStyle name="Normal 7 2 19 2 2 2" xfId="39088" xr:uid="{00000000-0005-0000-0000-00005DC00000}"/>
    <cellStyle name="Normal 7 2 19 2 2 3" xfId="39089" xr:uid="{00000000-0005-0000-0000-00005EC00000}"/>
    <cellStyle name="Normal 7 2 19 2 3" xfId="39090" xr:uid="{00000000-0005-0000-0000-00005FC00000}"/>
    <cellStyle name="Normal 7 2 19 2 4" xfId="39091" xr:uid="{00000000-0005-0000-0000-000060C00000}"/>
    <cellStyle name="Normal 7 2 19 3" xfId="39092" xr:uid="{00000000-0005-0000-0000-000061C00000}"/>
    <cellStyle name="Normal 7 2 19 3 2" xfId="39093" xr:uid="{00000000-0005-0000-0000-000062C00000}"/>
    <cellStyle name="Normal 7 2 19 3 3" xfId="39094" xr:uid="{00000000-0005-0000-0000-000063C00000}"/>
    <cellStyle name="Normal 7 2 19 4" xfId="39095" xr:uid="{00000000-0005-0000-0000-000064C00000}"/>
    <cellStyle name="Normal 7 2 2" xfId="267" xr:uid="{00000000-0005-0000-0000-000065C00000}"/>
    <cellStyle name="Normal 7 2 2 10" xfId="56232" xr:uid="{00000000-0005-0000-0000-000066C00000}"/>
    <cellStyle name="Normal 7 2 2 11" xfId="56233" xr:uid="{00000000-0005-0000-0000-000067C00000}"/>
    <cellStyle name="Normal 7 2 2 12" xfId="56234" xr:uid="{00000000-0005-0000-0000-000068C00000}"/>
    <cellStyle name="Normal 7 2 2 2" xfId="3598" xr:uid="{00000000-0005-0000-0000-000069C00000}"/>
    <cellStyle name="Normal 7 2 2 2 10" xfId="56235" xr:uid="{00000000-0005-0000-0000-00006AC00000}"/>
    <cellStyle name="Normal 7 2 2 2 11" xfId="56236" xr:uid="{00000000-0005-0000-0000-00006BC00000}"/>
    <cellStyle name="Normal 7 2 2 2 2" xfId="3599" xr:uid="{00000000-0005-0000-0000-00006CC00000}"/>
    <cellStyle name="Normal 7 2 2 2 2 10" xfId="56237" xr:uid="{00000000-0005-0000-0000-00006DC00000}"/>
    <cellStyle name="Normal 7 2 2 2 2 11" xfId="56238" xr:uid="{00000000-0005-0000-0000-00006EC00000}"/>
    <cellStyle name="Normal 7 2 2 2 2 2" xfId="3600" xr:uid="{00000000-0005-0000-0000-00006FC00000}"/>
    <cellStyle name="Normal 7 2 2 2 2 2 2" xfId="4538" xr:uid="{00000000-0005-0000-0000-000070C00000}"/>
    <cellStyle name="Normal 7 2 2 2 2 2 2 2" xfId="56239" xr:uid="{00000000-0005-0000-0000-000071C00000}"/>
    <cellStyle name="Normal 7 2 2 2 2 2 2 2 2" xfId="56240" xr:uid="{00000000-0005-0000-0000-000072C00000}"/>
    <cellStyle name="Normal 7 2 2 2 2 2 2 2 3" xfId="56241" xr:uid="{00000000-0005-0000-0000-000073C00000}"/>
    <cellStyle name="Normal 7 2 2 2 2 2 2 3" xfId="56242" xr:uid="{00000000-0005-0000-0000-000074C00000}"/>
    <cellStyle name="Normal 7 2 2 2 2 2 2 3 2" xfId="56243" xr:uid="{00000000-0005-0000-0000-000075C00000}"/>
    <cellStyle name="Normal 7 2 2 2 2 2 2 3 3" xfId="56244" xr:uid="{00000000-0005-0000-0000-000076C00000}"/>
    <cellStyle name="Normal 7 2 2 2 2 2 2 4" xfId="56245" xr:uid="{00000000-0005-0000-0000-000077C00000}"/>
    <cellStyle name="Normal 7 2 2 2 2 2 2 5" xfId="56246" xr:uid="{00000000-0005-0000-0000-000078C00000}"/>
    <cellStyle name="Normal 7 2 2 2 2 2 2 6" xfId="56247" xr:uid="{00000000-0005-0000-0000-000079C00000}"/>
    <cellStyle name="Normal 7 2 2 2 2 2 2 7" xfId="56248" xr:uid="{00000000-0005-0000-0000-00007AC00000}"/>
    <cellStyle name="Normal 7 2 2 2 2 2 2 8" xfId="56249" xr:uid="{00000000-0005-0000-0000-00007BC00000}"/>
    <cellStyle name="Normal 7 2 2 2 2 2 3" xfId="56250" xr:uid="{00000000-0005-0000-0000-00007CC00000}"/>
    <cellStyle name="Normal 7 2 2 2 2 2 3 2" xfId="56251" xr:uid="{00000000-0005-0000-0000-00007DC00000}"/>
    <cellStyle name="Normal 7 2 2 2 2 2 3 2 2" xfId="60104" xr:uid="{00000000-0005-0000-0000-00007EC00000}"/>
    <cellStyle name="Normal 7 2 2 2 2 2 3 2 3" xfId="60105" xr:uid="{00000000-0005-0000-0000-00007FC00000}"/>
    <cellStyle name="Normal 7 2 2 2 2 2 3 3" xfId="56252" xr:uid="{00000000-0005-0000-0000-000080C00000}"/>
    <cellStyle name="Normal 7 2 2 2 2 2 3 3 2" xfId="60106" xr:uid="{00000000-0005-0000-0000-000081C00000}"/>
    <cellStyle name="Normal 7 2 2 2 2 2 3 4" xfId="56253" xr:uid="{00000000-0005-0000-0000-000082C00000}"/>
    <cellStyle name="Normal 7 2 2 2 2 2 4" xfId="56254" xr:uid="{00000000-0005-0000-0000-000083C00000}"/>
    <cellStyle name="Normal 7 2 2 2 2 2 4 2" xfId="56255" xr:uid="{00000000-0005-0000-0000-000084C00000}"/>
    <cellStyle name="Normal 7 2 2 2 2 2 4 3" xfId="56256" xr:uid="{00000000-0005-0000-0000-000085C00000}"/>
    <cellStyle name="Normal 7 2 2 2 2 2 5" xfId="56257" xr:uid="{00000000-0005-0000-0000-000086C00000}"/>
    <cellStyle name="Normal 7 2 2 2 2 2 6" xfId="56258" xr:uid="{00000000-0005-0000-0000-000087C00000}"/>
    <cellStyle name="Normal 7 2 2 2 2 2 7" xfId="56259" xr:uid="{00000000-0005-0000-0000-000088C00000}"/>
    <cellStyle name="Normal 7 2 2 2 2 2 8" xfId="56260" xr:uid="{00000000-0005-0000-0000-000089C00000}"/>
    <cellStyle name="Normal 7 2 2 2 2 2 9" xfId="56261" xr:uid="{00000000-0005-0000-0000-00008AC00000}"/>
    <cellStyle name="Normal 7 2 2 2 2 3" xfId="4537" xr:uid="{00000000-0005-0000-0000-00008BC00000}"/>
    <cellStyle name="Normal 7 2 2 2 2 3 2" xfId="56262" xr:uid="{00000000-0005-0000-0000-00008CC00000}"/>
    <cellStyle name="Normal 7 2 2 2 2 3 2 2" xfId="56263" xr:uid="{00000000-0005-0000-0000-00008DC00000}"/>
    <cellStyle name="Normal 7 2 2 2 2 3 2 3" xfId="56264" xr:uid="{00000000-0005-0000-0000-00008EC00000}"/>
    <cellStyle name="Normal 7 2 2 2 2 3 3" xfId="56265" xr:uid="{00000000-0005-0000-0000-00008FC00000}"/>
    <cellStyle name="Normal 7 2 2 2 2 3 3 2" xfId="56266" xr:uid="{00000000-0005-0000-0000-000090C00000}"/>
    <cellStyle name="Normal 7 2 2 2 2 3 3 3" xfId="56267" xr:uid="{00000000-0005-0000-0000-000091C00000}"/>
    <cellStyle name="Normal 7 2 2 2 2 3 4" xfId="56268" xr:uid="{00000000-0005-0000-0000-000092C00000}"/>
    <cellStyle name="Normal 7 2 2 2 2 3 5" xfId="56269" xr:uid="{00000000-0005-0000-0000-000093C00000}"/>
    <cellStyle name="Normal 7 2 2 2 2 3 6" xfId="56270" xr:uid="{00000000-0005-0000-0000-000094C00000}"/>
    <cellStyle name="Normal 7 2 2 2 2 3 7" xfId="56271" xr:uid="{00000000-0005-0000-0000-000095C00000}"/>
    <cellStyle name="Normal 7 2 2 2 2 3 8" xfId="56272" xr:uid="{00000000-0005-0000-0000-000096C00000}"/>
    <cellStyle name="Normal 7 2 2 2 2 4" xfId="56273" xr:uid="{00000000-0005-0000-0000-000097C00000}"/>
    <cellStyle name="Normal 7 2 2 2 2 4 2" xfId="56274" xr:uid="{00000000-0005-0000-0000-000098C00000}"/>
    <cellStyle name="Normal 7 2 2 2 2 4 2 2" xfId="60107" xr:uid="{00000000-0005-0000-0000-000099C00000}"/>
    <cellStyle name="Normal 7 2 2 2 2 4 2 3" xfId="60108" xr:uid="{00000000-0005-0000-0000-00009AC00000}"/>
    <cellStyle name="Normal 7 2 2 2 2 4 3" xfId="56275" xr:uid="{00000000-0005-0000-0000-00009BC00000}"/>
    <cellStyle name="Normal 7 2 2 2 2 4 3 2" xfId="60109" xr:uid="{00000000-0005-0000-0000-00009CC00000}"/>
    <cellStyle name="Normal 7 2 2 2 2 4 4" xfId="56276" xr:uid="{00000000-0005-0000-0000-00009DC00000}"/>
    <cellStyle name="Normal 7 2 2 2 2 5" xfId="56277" xr:uid="{00000000-0005-0000-0000-00009EC00000}"/>
    <cellStyle name="Normal 7 2 2 2 2 5 2" xfId="56278" xr:uid="{00000000-0005-0000-0000-00009FC00000}"/>
    <cellStyle name="Normal 7 2 2 2 2 5 3" xfId="56279" xr:uid="{00000000-0005-0000-0000-0000A0C00000}"/>
    <cellStyle name="Normal 7 2 2 2 2 6" xfId="56280" xr:uid="{00000000-0005-0000-0000-0000A1C00000}"/>
    <cellStyle name="Normal 7 2 2 2 2 6 2" xfId="56281" xr:uid="{00000000-0005-0000-0000-0000A2C00000}"/>
    <cellStyle name="Normal 7 2 2 2 2 6 3" xfId="56282" xr:uid="{00000000-0005-0000-0000-0000A3C00000}"/>
    <cellStyle name="Normal 7 2 2 2 2 7" xfId="56283" xr:uid="{00000000-0005-0000-0000-0000A4C00000}"/>
    <cellStyle name="Normal 7 2 2 2 2 8" xfId="56284" xr:uid="{00000000-0005-0000-0000-0000A5C00000}"/>
    <cellStyle name="Normal 7 2 2 2 2 9" xfId="56285" xr:uid="{00000000-0005-0000-0000-0000A6C00000}"/>
    <cellStyle name="Normal 7 2 2 2 3" xfId="3601" xr:uid="{00000000-0005-0000-0000-0000A7C00000}"/>
    <cellStyle name="Normal 7 2 2 2 3 10" xfId="56286" xr:uid="{00000000-0005-0000-0000-0000A8C00000}"/>
    <cellStyle name="Normal 7 2 2 2 3 2" xfId="4539" xr:uid="{00000000-0005-0000-0000-0000A9C00000}"/>
    <cellStyle name="Normal 7 2 2 2 3 2 2" xfId="56287" xr:uid="{00000000-0005-0000-0000-0000AAC00000}"/>
    <cellStyle name="Normal 7 2 2 2 3 2 2 2" xfId="56288" xr:uid="{00000000-0005-0000-0000-0000ABC00000}"/>
    <cellStyle name="Normal 7 2 2 2 3 2 2 3" xfId="56289" xr:uid="{00000000-0005-0000-0000-0000ACC00000}"/>
    <cellStyle name="Normal 7 2 2 2 3 2 3" xfId="56290" xr:uid="{00000000-0005-0000-0000-0000ADC00000}"/>
    <cellStyle name="Normal 7 2 2 2 3 2 3 2" xfId="56291" xr:uid="{00000000-0005-0000-0000-0000AEC00000}"/>
    <cellStyle name="Normal 7 2 2 2 3 2 3 3" xfId="56292" xr:uid="{00000000-0005-0000-0000-0000AFC00000}"/>
    <cellStyle name="Normal 7 2 2 2 3 2 4" xfId="56293" xr:uid="{00000000-0005-0000-0000-0000B0C00000}"/>
    <cellStyle name="Normal 7 2 2 2 3 2 5" xfId="56294" xr:uid="{00000000-0005-0000-0000-0000B1C00000}"/>
    <cellStyle name="Normal 7 2 2 2 3 2 6" xfId="56295" xr:uid="{00000000-0005-0000-0000-0000B2C00000}"/>
    <cellStyle name="Normal 7 2 2 2 3 2 7" xfId="56296" xr:uid="{00000000-0005-0000-0000-0000B3C00000}"/>
    <cellStyle name="Normal 7 2 2 2 3 2 8" xfId="56297" xr:uid="{00000000-0005-0000-0000-0000B4C00000}"/>
    <cellStyle name="Normal 7 2 2 2 3 3" xfId="56298" xr:uid="{00000000-0005-0000-0000-0000B5C00000}"/>
    <cellStyle name="Normal 7 2 2 2 3 3 2" xfId="56299" xr:uid="{00000000-0005-0000-0000-0000B6C00000}"/>
    <cellStyle name="Normal 7 2 2 2 3 3 2 2" xfId="60110" xr:uid="{00000000-0005-0000-0000-0000B7C00000}"/>
    <cellStyle name="Normal 7 2 2 2 3 3 2 3" xfId="60111" xr:uid="{00000000-0005-0000-0000-0000B8C00000}"/>
    <cellStyle name="Normal 7 2 2 2 3 3 3" xfId="56300" xr:uid="{00000000-0005-0000-0000-0000B9C00000}"/>
    <cellStyle name="Normal 7 2 2 2 3 3 3 2" xfId="60112" xr:uid="{00000000-0005-0000-0000-0000BAC00000}"/>
    <cellStyle name="Normal 7 2 2 2 3 3 4" xfId="56301" xr:uid="{00000000-0005-0000-0000-0000BBC00000}"/>
    <cellStyle name="Normal 7 2 2 2 3 4" xfId="56302" xr:uid="{00000000-0005-0000-0000-0000BCC00000}"/>
    <cellStyle name="Normal 7 2 2 2 3 4 2" xfId="56303" xr:uid="{00000000-0005-0000-0000-0000BDC00000}"/>
    <cellStyle name="Normal 7 2 2 2 3 4 3" xfId="56304" xr:uid="{00000000-0005-0000-0000-0000BEC00000}"/>
    <cellStyle name="Normal 7 2 2 2 3 5" xfId="56305" xr:uid="{00000000-0005-0000-0000-0000BFC00000}"/>
    <cellStyle name="Normal 7 2 2 2 3 5 2" xfId="56306" xr:uid="{00000000-0005-0000-0000-0000C0C00000}"/>
    <cellStyle name="Normal 7 2 2 2 3 5 3" xfId="56307" xr:uid="{00000000-0005-0000-0000-0000C1C00000}"/>
    <cellStyle name="Normal 7 2 2 2 3 6" xfId="56308" xr:uid="{00000000-0005-0000-0000-0000C2C00000}"/>
    <cellStyle name="Normal 7 2 2 2 3 7" xfId="56309" xr:uid="{00000000-0005-0000-0000-0000C3C00000}"/>
    <cellStyle name="Normal 7 2 2 2 3 8" xfId="56310" xr:uid="{00000000-0005-0000-0000-0000C4C00000}"/>
    <cellStyle name="Normal 7 2 2 2 3 9" xfId="56311" xr:uid="{00000000-0005-0000-0000-0000C5C00000}"/>
    <cellStyle name="Normal 7 2 2 2 4" xfId="4536" xr:uid="{00000000-0005-0000-0000-0000C6C00000}"/>
    <cellStyle name="Normal 7 2 2 2 4 2" xfId="56312" xr:uid="{00000000-0005-0000-0000-0000C7C00000}"/>
    <cellStyle name="Normal 7 2 2 2 4 2 2" xfId="56313" xr:uid="{00000000-0005-0000-0000-0000C8C00000}"/>
    <cellStyle name="Normal 7 2 2 2 4 2 3" xfId="56314" xr:uid="{00000000-0005-0000-0000-0000C9C00000}"/>
    <cellStyle name="Normal 7 2 2 2 4 2 4" xfId="60113" xr:uid="{00000000-0005-0000-0000-0000CAC00000}"/>
    <cellStyle name="Normal 7 2 2 2 4 3" xfId="56315" xr:uid="{00000000-0005-0000-0000-0000CBC00000}"/>
    <cellStyle name="Normal 7 2 2 2 4 3 2" xfId="56316" xr:uid="{00000000-0005-0000-0000-0000CCC00000}"/>
    <cellStyle name="Normal 7 2 2 2 4 3 3" xfId="56317" xr:uid="{00000000-0005-0000-0000-0000CDC00000}"/>
    <cellStyle name="Normal 7 2 2 2 4 4" xfId="56318" xr:uid="{00000000-0005-0000-0000-0000CEC00000}"/>
    <cellStyle name="Normal 7 2 2 2 4 5" xfId="56319" xr:uid="{00000000-0005-0000-0000-0000CFC00000}"/>
    <cellStyle name="Normal 7 2 2 2 4 6" xfId="56320" xr:uid="{00000000-0005-0000-0000-0000D0C00000}"/>
    <cellStyle name="Normal 7 2 2 2 4 7" xfId="56321" xr:uid="{00000000-0005-0000-0000-0000D1C00000}"/>
    <cellStyle name="Normal 7 2 2 2 4 8" xfId="56322" xr:uid="{00000000-0005-0000-0000-0000D2C00000}"/>
    <cellStyle name="Normal 7 2 2 2 5" xfId="56323" xr:uid="{00000000-0005-0000-0000-0000D3C00000}"/>
    <cellStyle name="Normal 7 2 2 2 5 2" xfId="56324" xr:uid="{00000000-0005-0000-0000-0000D4C00000}"/>
    <cellStyle name="Normal 7 2 2 2 5 2 2" xfId="60114" xr:uid="{00000000-0005-0000-0000-0000D5C00000}"/>
    <cellStyle name="Normal 7 2 2 2 5 2 3" xfId="60115" xr:uid="{00000000-0005-0000-0000-0000D6C00000}"/>
    <cellStyle name="Normal 7 2 2 2 5 3" xfId="56325" xr:uid="{00000000-0005-0000-0000-0000D7C00000}"/>
    <cellStyle name="Normal 7 2 2 2 5 4" xfId="56326" xr:uid="{00000000-0005-0000-0000-0000D8C00000}"/>
    <cellStyle name="Normal 7 2 2 2 5 5" xfId="60116" xr:uid="{00000000-0005-0000-0000-0000D9C00000}"/>
    <cellStyle name="Normal 7 2 2 2 5 6" xfId="60117" xr:uid="{00000000-0005-0000-0000-0000DAC00000}"/>
    <cellStyle name="Normal 7 2 2 2 6" xfId="56327" xr:uid="{00000000-0005-0000-0000-0000DBC00000}"/>
    <cellStyle name="Normal 7 2 2 2 6 2" xfId="56328" xr:uid="{00000000-0005-0000-0000-0000DCC00000}"/>
    <cellStyle name="Normal 7 2 2 2 6 3" xfId="56329" xr:uid="{00000000-0005-0000-0000-0000DDC00000}"/>
    <cellStyle name="Normal 7 2 2 2 7" xfId="56330" xr:uid="{00000000-0005-0000-0000-0000DEC00000}"/>
    <cellStyle name="Normal 7 2 2 2 7 2" xfId="56331" xr:uid="{00000000-0005-0000-0000-0000DFC00000}"/>
    <cellStyle name="Normal 7 2 2 2 7 3" xfId="56332" xr:uid="{00000000-0005-0000-0000-0000E0C00000}"/>
    <cellStyle name="Normal 7 2 2 2 8" xfId="56333" xr:uid="{00000000-0005-0000-0000-0000E1C00000}"/>
    <cellStyle name="Normal 7 2 2 2 8 2" xfId="56334" xr:uid="{00000000-0005-0000-0000-0000E2C00000}"/>
    <cellStyle name="Normal 7 2 2 2 8 3" xfId="56335" xr:uid="{00000000-0005-0000-0000-0000E3C00000}"/>
    <cellStyle name="Normal 7 2 2 2 9" xfId="56336" xr:uid="{00000000-0005-0000-0000-0000E4C00000}"/>
    <cellStyle name="Normal 7 2 2 3" xfId="3602" xr:uid="{00000000-0005-0000-0000-0000E5C00000}"/>
    <cellStyle name="Normal 7 2 2 3 10" xfId="56337" xr:uid="{00000000-0005-0000-0000-0000E6C00000}"/>
    <cellStyle name="Normal 7 2 2 3 11" xfId="56338" xr:uid="{00000000-0005-0000-0000-0000E7C00000}"/>
    <cellStyle name="Normal 7 2 2 3 2" xfId="3603" xr:uid="{00000000-0005-0000-0000-0000E8C00000}"/>
    <cellStyle name="Normal 7 2 2 3 2 2" xfId="4541" xr:uid="{00000000-0005-0000-0000-0000E9C00000}"/>
    <cellStyle name="Normal 7 2 2 3 2 2 2" xfId="56339" xr:uid="{00000000-0005-0000-0000-0000EAC00000}"/>
    <cellStyle name="Normal 7 2 2 3 2 2 2 2" xfId="56340" xr:uid="{00000000-0005-0000-0000-0000EBC00000}"/>
    <cellStyle name="Normal 7 2 2 3 2 2 2 3" xfId="56341" xr:uid="{00000000-0005-0000-0000-0000ECC00000}"/>
    <cellStyle name="Normal 7 2 2 3 2 2 3" xfId="56342" xr:uid="{00000000-0005-0000-0000-0000EDC00000}"/>
    <cellStyle name="Normal 7 2 2 3 2 2 3 2" xfId="56343" xr:uid="{00000000-0005-0000-0000-0000EEC00000}"/>
    <cellStyle name="Normal 7 2 2 3 2 2 3 3" xfId="56344" xr:uid="{00000000-0005-0000-0000-0000EFC00000}"/>
    <cellStyle name="Normal 7 2 2 3 2 2 4" xfId="56345" xr:uid="{00000000-0005-0000-0000-0000F0C00000}"/>
    <cellStyle name="Normal 7 2 2 3 2 2 5" xfId="56346" xr:uid="{00000000-0005-0000-0000-0000F1C00000}"/>
    <cellStyle name="Normal 7 2 2 3 2 2 6" xfId="56347" xr:uid="{00000000-0005-0000-0000-0000F2C00000}"/>
    <cellStyle name="Normal 7 2 2 3 2 2 7" xfId="56348" xr:uid="{00000000-0005-0000-0000-0000F3C00000}"/>
    <cellStyle name="Normal 7 2 2 3 2 2 8" xfId="56349" xr:uid="{00000000-0005-0000-0000-0000F4C00000}"/>
    <cellStyle name="Normal 7 2 2 3 2 3" xfId="56350" xr:uid="{00000000-0005-0000-0000-0000F5C00000}"/>
    <cellStyle name="Normal 7 2 2 3 2 3 2" xfId="56351" xr:uid="{00000000-0005-0000-0000-0000F6C00000}"/>
    <cellStyle name="Normal 7 2 2 3 2 3 2 2" xfId="60118" xr:uid="{00000000-0005-0000-0000-0000F7C00000}"/>
    <cellStyle name="Normal 7 2 2 3 2 3 2 3" xfId="60119" xr:uid="{00000000-0005-0000-0000-0000F8C00000}"/>
    <cellStyle name="Normal 7 2 2 3 2 3 3" xfId="56352" xr:uid="{00000000-0005-0000-0000-0000F9C00000}"/>
    <cellStyle name="Normal 7 2 2 3 2 3 3 2" xfId="60120" xr:uid="{00000000-0005-0000-0000-0000FAC00000}"/>
    <cellStyle name="Normal 7 2 2 3 2 3 4" xfId="56353" xr:uid="{00000000-0005-0000-0000-0000FBC00000}"/>
    <cellStyle name="Normal 7 2 2 3 2 4" xfId="56354" xr:uid="{00000000-0005-0000-0000-0000FCC00000}"/>
    <cellStyle name="Normal 7 2 2 3 2 4 2" xfId="56355" xr:uid="{00000000-0005-0000-0000-0000FDC00000}"/>
    <cellStyle name="Normal 7 2 2 3 2 4 3" xfId="56356" xr:uid="{00000000-0005-0000-0000-0000FEC00000}"/>
    <cellStyle name="Normal 7 2 2 3 2 5" xfId="56357" xr:uid="{00000000-0005-0000-0000-0000FFC00000}"/>
    <cellStyle name="Normal 7 2 2 3 2 6" xfId="56358" xr:uid="{00000000-0005-0000-0000-000000C10000}"/>
    <cellStyle name="Normal 7 2 2 3 2 7" xfId="56359" xr:uid="{00000000-0005-0000-0000-000001C10000}"/>
    <cellStyle name="Normal 7 2 2 3 2 8" xfId="56360" xr:uid="{00000000-0005-0000-0000-000002C10000}"/>
    <cellStyle name="Normal 7 2 2 3 2 9" xfId="56361" xr:uid="{00000000-0005-0000-0000-000003C10000}"/>
    <cellStyle name="Normal 7 2 2 3 3" xfId="4540" xr:uid="{00000000-0005-0000-0000-000004C10000}"/>
    <cellStyle name="Normal 7 2 2 3 3 2" xfId="56362" xr:uid="{00000000-0005-0000-0000-000005C10000}"/>
    <cellStyle name="Normal 7 2 2 3 3 2 2" xfId="56363" xr:uid="{00000000-0005-0000-0000-000006C10000}"/>
    <cellStyle name="Normal 7 2 2 3 3 2 3" xfId="56364" xr:uid="{00000000-0005-0000-0000-000007C10000}"/>
    <cellStyle name="Normal 7 2 2 3 3 3" xfId="56365" xr:uid="{00000000-0005-0000-0000-000008C10000}"/>
    <cellStyle name="Normal 7 2 2 3 3 3 2" xfId="56366" xr:uid="{00000000-0005-0000-0000-000009C10000}"/>
    <cellStyle name="Normal 7 2 2 3 3 3 3" xfId="56367" xr:uid="{00000000-0005-0000-0000-00000AC10000}"/>
    <cellStyle name="Normal 7 2 2 3 3 4" xfId="56368" xr:uid="{00000000-0005-0000-0000-00000BC10000}"/>
    <cellStyle name="Normal 7 2 2 3 3 5" xfId="56369" xr:uid="{00000000-0005-0000-0000-00000CC10000}"/>
    <cellStyle name="Normal 7 2 2 3 3 6" xfId="56370" xr:uid="{00000000-0005-0000-0000-00000DC10000}"/>
    <cellStyle name="Normal 7 2 2 3 3 7" xfId="56371" xr:uid="{00000000-0005-0000-0000-00000EC10000}"/>
    <cellStyle name="Normal 7 2 2 3 3 8" xfId="56372" xr:uid="{00000000-0005-0000-0000-00000FC10000}"/>
    <cellStyle name="Normal 7 2 2 3 4" xfId="56373" xr:uid="{00000000-0005-0000-0000-000010C10000}"/>
    <cellStyle name="Normal 7 2 2 3 4 2" xfId="56374" xr:uid="{00000000-0005-0000-0000-000011C10000}"/>
    <cellStyle name="Normal 7 2 2 3 4 2 2" xfId="60121" xr:uid="{00000000-0005-0000-0000-000012C10000}"/>
    <cellStyle name="Normal 7 2 2 3 4 2 3" xfId="60122" xr:uid="{00000000-0005-0000-0000-000013C10000}"/>
    <cellStyle name="Normal 7 2 2 3 4 3" xfId="56375" xr:uid="{00000000-0005-0000-0000-000014C10000}"/>
    <cellStyle name="Normal 7 2 2 3 4 3 2" xfId="60123" xr:uid="{00000000-0005-0000-0000-000015C10000}"/>
    <cellStyle name="Normal 7 2 2 3 4 4" xfId="56376" xr:uid="{00000000-0005-0000-0000-000016C10000}"/>
    <cellStyle name="Normal 7 2 2 3 5" xfId="56377" xr:uid="{00000000-0005-0000-0000-000017C10000}"/>
    <cellStyle name="Normal 7 2 2 3 5 2" xfId="56378" xr:uid="{00000000-0005-0000-0000-000018C10000}"/>
    <cellStyle name="Normal 7 2 2 3 5 3" xfId="56379" xr:uid="{00000000-0005-0000-0000-000019C10000}"/>
    <cellStyle name="Normal 7 2 2 3 6" xfId="56380" xr:uid="{00000000-0005-0000-0000-00001AC10000}"/>
    <cellStyle name="Normal 7 2 2 3 6 2" xfId="56381" xr:uid="{00000000-0005-0000-0000-00001BC10000}"/>
    <cellStyle name="Normal 7 2 2 3 6 3" xfId="56382" xr:uid="{00000000-0005-0000-0000-00001CC10000}"/>
    <cellStyle name="Normal 7 2 2 3 7" xfId="56383" xr:uid="{00000000-0005-0000-0000-00001DC10000}"/>
    <cellStyle name="Normal 7 2 2 3 8" xfId="56384" xr:uid="{00000000-0005-0000-0000-00001EC10000}"/>
    <cellStyle name="Normal 7 2 2 3 9" xfId="56385" xr:uid="{00000000-0005-0000-0000-00001FC10000}"/>
    <cellStyle name="Normal 7 2 2 4" xfId="3604" xr:uid="{00000000-0005-0000-0000-000020C10000}"/>
    <cellStyle name="Normal 7 2 2 4 10" xfId="56386" xr:uid="{00000000-0005-0000-0000-000021C10000}"/>
    <cellStyle name="Normal 7 2 2 4 2" xfId="4542" xr:uid="{00000000-0005-0000-0000-000022C10000}"/>
    <cellStyle name="Normal 7 2 2 4 2 2" xfId="56387" xr:uid="{00000000-0005-0000-0000-000023C10000}"/>
    <cellStyle name="Normal 7 2 2 4 2 2 2" xfId="56388" xr:uid="{00000000-0005-0000-0000-000024C10000}"/>
    <cellStyle name="Normal 7 2 2 4 2 2 3" xfId="56389" xr:uid="{00000000-0005-0000-0000-000025C10000}"/>
    <cellStyle name="Normal 7 2 2 4 2 2 4" xfId="60124" xr:uid="{00000000-0005-0000-0000-000026C10000}"/>
    <cellStyle name="Normal 7 2 2 4 2 3" xfId="56390" xr:uid="{00000000-0005-0000-0000-000027C10000}"/>
    <cellStyle name="Normal 7 2 2 4 2 3 2" xfId="56391" xr:uid="{00000000-0005-0000-0000-000028C10000}"/>
    <cellStyle name="Normal 7 2 2 4 2 3 3" xfId="56392" xr:uid="{00000000-0005-0000-0000-000029C10000}"/>
    <cellStyle name="Normal 7 2 2 4 2 4" xfId="56393" xr:uid="{00000000-0005-0000-0000-00002AC10000}"/>
    <cellStyle name="Normal 7 2 2 4 2 5" xfId="56394" xr:uid="{00000000-0005-0000-0000-00002BC10000}"/>
    <cellStyle name="Normal 7 2 2 4 2 6" xfId="56395" xr:uid="{00000000-0005-0000-0000-00002CC10000}"/>
    <cellStyle name="Normal 7 2 2 4 2 7" xfId="56396" xr:uid="{00000000-0005-0000-0000-00002DC10000}"/>
    <cellStyle name="Normal 7 2 2 4 2 8" xfId="56397" xr:uid="{00000000-0005-0000-0000-00002EC10000}"/>
    <cellStyle name="Normal 7 2 2 4 3" xfId="56398" xr:uid="{00000000-0005-0000-0000-00002FC10000}"/>
    <cellStyle name="Normal 7 2 2 4 3 2" xfId="56399" xr:uid="{00000000-0005-0000-0000-000030C10000}"/>
    <cellStyle name="Normal 7 2 2 4 3 2 2" xfId="60125" xr:uid="{00000000-0005-0000-0000-000031C10000}"/>
    <cellStyle name="Normal 7 2 2 4 3 2 3" xfId="60126" xr:uid="{00000000-0005-0000-0000-000032C10000}"/>
    <cellStyle name="Normal 7 2 2 4 3 3" xfId="56400" xr:uid="{00000000-0005-0000-0000-000033C10000}"/>
    <cellStyle name="Normal 7 2 2 4 3 4" xfId="56401" xr:uid="{00000000-0005-0000-0000-000034C10000}"/>
    <cellStyle name="Normal 7 2 2 4 3 5" xfId="60127" xr:uid="{00000000-0005-0000-0000-000035C10000}"/>
    <cellStyle name="Normal 7 2 2 4 3 6" xfId="60128" xr:uid="{00000000-0005-0000-0000-000036C10000}"/>
    <cellStyle name="Normal 7 2 2 4 4" xfId="56402" xr:uid="{00000000-0005-0000-0000-000037C10000}"/>
    <cellStyle name="Normal 7 2 2 4 4 2" xfId="56403" xr:uid="{00000000-0005-0000-0000-000038C10000}"/>
    <cellStyle name="Normal 7 2 2 4 4 3" xfId="56404" xr:uid="{00000000-0005-0000-0000-000039C10000}"/>
    <cellStyle name="Normal 7 2 2 4 5" xfId="56405" xr:uid="{00000000-0005-0000-0000-00003AC10000}"/>
    <cellStyle name="Normal 7 2 2 4 5 2" xfId="56406" xr:uid="{00000000-0005-0000-0000-00003BC10000}"/>
    <cellStyle name="Normal 7 2 2 4 5 3" xfId="56407" xr:uid="{00000000-0005-0000-0000-00003CC10000}"/>
    <cellStyle name="Normal 7 2 2 4 6" xfId="56408" xr:uid="{00000000-0005-0000-0000-00003DC10000}"/>
    <cellStyle name="Normal 7 2 2 4 7" xfId="56409" xr:uid="{00000000-0005-0000-0000-00003EC10000}"/>
    <cellStyle name="Normal 7 2 2 4 8" xfId="56410" xr:uid="{00000000-0005-0000-0000-00003FC10000}"/>
    <cellStyle name="Normal 7 2 2 4 9" xfId="56411" xr:uid="{00000000-0005-0000-0000-000040C10000}"/>
    <cellStyle name="Normal 7 2 2 5" xfId="3605" xr:uid="{00000000-0005-0000-0000-000041C10000}"/>
    <cellStyle name="Normal 7 2 2 5 2" xfId="56412" xr:uid="{00000000-0005-0000-0000-000042C10000}"/>
    <cellStyle name="Normal 7 2 2 5 2 2" xfId="60129" xr:uid="{00000000-0005-0000-0000-000043C10000}"/>
    <cellStyle name="Normal 7 2 2 5 3" xfId="56413" xr:uid="{00000000-0005-0000-0000-000044C10000}"/>
    <cellStyle name="Normal 7 2 2 5 4" xfId="56414" xr:uid="{00000000-0005-0000-0000-000045C10000}"/>
    <cellStyle name="Normal 7 2 2 5 5" xfId="60130" xr:uid="{00000000-0005-0000-0000-000046C10000}"/>
    <cellStyle name="Normal 7 2 2 6" xfId="4535" xr:uid="{00000000-0005-0000-0000-000047C10000}"/>
    <cellStyle name="Normal 7 2 2 6 2" xfId="56415" xr:uid="{00000000-0005-0000-0000-000048C10000}"/>
    <cellStyle name="Normal 7 2 2 6 2 2" xfId="56416" xr:uid="{00000000-0005-0000-0000-000049C10000}"/>
    <cellStyle name="Normal 7 2 2 6 2 3" xfId="56417" xr:uid="{00000000-0005-0000-0000-00004AC10000}"/>
    <cellStyle name="Normal 7 2 2 6 3" xfId="56418" xr:uid="{00000000-0005-0000-0000-00004BC10000}"/>
    <cellStyle name="Normal 7 2 2 6 3 2" xfId="56419" xr:uid="{00000000-0005-0000-0000-00004CC10000}"/>
    <cellStyle name="Normal 7 2 2 6 3 3" xfId="56420" xr:uid="{00000000-0005-0000-0000-00004DC10000}"/>
    <cellStyle name="Normal 7 2 2 6 4" xfId="56421" xr:uid="{00000000-0005-0000-0000-00004EC10000}"/>
    <cellStyle name="Normal 7 2 2 6 5" xfId="56422" xr:uid="{00000000-0005-0000-0000-00004FC10000}"/>
    <cellStyle name="Normal 7 2 2 6 6" xfId="56423" xr:uid="{00000000-0005-0000-0000-000050C10000}"/>
    <cellStyle name="Normal 7 2 2 6 7" xfId="56424" xr:uid="{00000000-0005-0000-0000-000051C10000}"/>
    <cellStyle name="Normal 7 2 2 6 8" xfId="56425" xr:uid="{00000000-0005-0000-0000-000052C10000}"/>
    <cellStyle name="Normal 7 2 2 7" xfId="3597" xr:uid="{00000000-0005-0000-0000-000053C10000}"/>
    <cellStyle name="Normal 7 2 2 7 2" xfId="56426" xr:uid="{00000000-0005-0000-0000-000054C10000}"/>
    <cellStyle name="Normal 7 2 2 7 2 2" xfId="56427" xr:uid="{00000000-0005-0000-0000-000055C10000}"/>
    <cellStyle name="Normal 7 2 2 7 2 3" xfId="56428" xr:uid="{00000000-0005-0000-0000-000056C10000}"/>
    <cellStyle name="Normal 7 2 2 7 3" xfId="56429" xr:uid="{00000000-0005-0000-0000-000057C10000}"/>
    <cellStyle name="Normal 7 2 2 7 3 2" xfId="56430" xr:uid="{00000000-0005-0000-0000-000058C10000}"/>
    <cellStyle name="Normal 7 2 2 7 3 3" xfId="56431" xr:uid="{00000000-0005-0000-0000-000059C10000}"/>
    <cellStyle name="Normal 7 2 2 7 4" xfId="56432" xr:uid="{00000000-0005-0000-0000-00005AC10000}"/>
    <cellStyle name="Normal 7 2 2 7 5" xfId="56433" xr:uid="{00000000-0005-0000-0000-00005BC10000}"/>
    <cellStyle name="Normal 7 2 2 7 6" xfId="56434" xr:uid="{00000000-0005-0000-0000-00005CC10000}"/>
    <cellStyle name="Normal 7 2 2 7 7" xfId="56435" xr:uid="{00000000-0005-0000-0000-00005DC10000}"/>
    <cellStyle name="Normal 7 2 2 7 8" xfId="56436" xr:uid="{00000000-0005-0000-0000-00005EC10000}"/>
    <cellStyle name="Normal 7 2 2 8" xfId="56437" xr:uid="{00000000-0005-0000-0000-00005FC10000}"/>
    <cellStyle name="Normal 7 2 2 8 2" xfId="56438" xr:uid="{00000000-0005-0000-0000-000060C10000}"/>
    <cellStyle name="Normal 7 2 2 8 3" xfId="56439" xr:uid="{00000000-0005-0000-0000-000061C10000}"/>
    <cellStyle name="Normal 7 2 2 9" xfId="56440" xr:uid="{00000000-0005-0000-0000-000062C10000}"/>
    <cellStyle name="Normal 7 2 2 9 2" xfId="56441" xr:uid="{00000000-0005-0000-0000-000063C10000}"/>
    <cellStyle name="Normal 7 2 2 9 3" xfId="56442" xr:uid="{00000000-0005-0000-0000-000064C10000}"/>
    <cellStyle name="Normal 7 2 20" xfId="3606" xr:uid="{00000000-0005-0000-0000-000065C10000}"/>
    <cellStyle name="Normal 7 2 20 2" xfId="39096" xr:uid="{00000000-0005-0000-0000-000066C10000}"/>
    <cellStyle name="Normal 7 2 20 2 2" xfId="39097" xr:uid="{00000000-0005-0000-0000-000067C10000}"/>
    <cellStyle name="Normal 7 2 20 2 2 2" xfId="39098" xr:uid="{00000000-0005-0000-0000-000068C10000}"/>
    <cellStyle name="Normal 7 2 20 2 2 3" xfId="39099" xr:uid="{00000000-0005-0000-0000-000069C10000}"/>
    <cellStyle name="Normal 7 2 20 2 3" xfId="39100" xr:uid="{00000000-0005-0000-0000-00006AC10000}"/>
    <cellStyle name="Normal 7 2 20 2 4" xfId="39101" xr:uid="{00000000-0005-0000-0000-00006BC10000}"/>
    <cellStyle name="Normal 7 2 20 3" xfId="39102" xr:uid="{00000000-0005-0000-0000-00006CC10000}"/>
    <cellStyle name="Normal 7 2 20 3 2" xfId="39103" xr:uid="{00000000-0005-0000-0000-00006DC10000}"/>
    <cellStyle name="Normal 7 2 20 3 3" xfId="39104" xr:uid="{00000000-0005-0000-0000-00006EC10000}"/>
    <cellStyle name="Normal 7 2 20 4" xfId="39105" xr:uid="{00000000-0005-0000-0000-00006FC10000}"/>
    <cellStyle name="Normal 7 2 21" xfId="3607" xr:uid="{00000000-0005-0000-0000-000070C10000}"/>
    <cellStyle name="Normal 7 2 21 2" xfId="39106" xr:uid="{00000000-0005-0000-0000-000071C10000}"/>
    <cellStyle name="Normal 7 2 21 2 2" xfId="39107" xr:uid="{00000000-0005-0000-0000-000072C10000}"/>
    <cellStyle name="Normal 7 2 21 2 2 2" xfId="39108" xr:uid="{00000000-0005-0000-0000-000073C10000}"/>
    <cellStyle name="Normal 7 2 21 2 2 3" xfId="39109" xr:uid="{00000000-0005-0000-0000-000074C10000}"/>
    <cellStyle name="Normal 7 2 21 2 3" xfId="39110" xr:uid="{00000000-0005-0000-0000-000075C10000}"/>
    <cellStyle name="Normal 7 2 21 2 4" xfId="39111" xr:uid="{00000000-0005-0000-0000-000076C10000}"/>
    <cellStyle name="Normal 7 2 21 3" xfId="39112" xr:uid="{00000000-0005-0000-0000-000077C10000}"/>
    <cellStyle name="Normal 7 2 21 3 2" xfId="39113" xr:uid="{00000000-0005-0000-0000-000078C10000}"/>
    <cellStyle name="Normal 7 2 21 3 3" xfId="39114" xr:uid="{00000000-0005-0000-0000-000079C10000}"/>
    <cellStyle name="Normal 7 2 21 4" xfId="39115" xr:uid="{00000000-0005-0000-0000-00007AC10000}"/>
    <cellStyle name="Normal 7 2 22" xfId="3608" xr:uid="{00000000-0005-0000-0000-00007BC10000}"/>
    <cellStyle name="Normal 7 2 22 2" xfId="39116" xr:uid="{00000000-0005-0000-0000-00007CC10000}"/>
    <cellStyle name="Normal 7 2 22 2 2" xfId="39117" xr:uid="{00000000-0005-0000-0000-00007DC10000}"/>
    <cellStyle name="Normal 7 2 22 2 2 2" xfId="39118" xr:uid="{00000000-0005-0000-0000-00007EC10000}"/>
    <cellStyle name="Normal 7 2 22 2 2 3" xfId="39119" xr:uid="{00000000-0005-0000-0000-00007FC10000}"/>
    <cellStyle name="Normal 7 2 22 2 3" xfId="39120" xr:uid="{00000000-0005-0000-0000-000080C10000}"/>
    <cellStyle name="Normal 7 2 22 2 4" xfId="39121" xr:uid="{00000000-0005-0000-0000-000081C10000}"/>
    <cellStyle name="Normal 7 2 22 3" xfId="39122" xr:uid="{00000000-0005-0000-0000-000082C10000}"/>
    <cellStyle name="Normal 7 2 22 3 2" xfId="39123" xr:uid="{00000000-0005-0000-0000-000083C10000}"/>
    <cellStyle name="Normal 7 2 22 3 3" xfId="39124" xr:uid="{00000000-0005-0000-0000-000084C10000}"/>
    <cellStyle name="Normal 7 2 22 4" xfId="39125" xr:uid="{00000000-0005-0000-0000-000085C10000}"/>
    <cellStyle name="Normal 7 2 23" xfId="3609" xr:uid="{00000000-0005-0000-0000-000086C10000}"/>
    <cellStyle name="Normal 7 2 23 2" xfId="39126" xr:uid="{00000000-0005-0000-0000-000087C10000}"/>
    <cellStyle name="Normal 7 2 23 2 2" xfId="39127" xr:uid="{00000000-0005-0000-0000-000088C10000}"/>
    <cellStyle name="Normal 7 2 23 2 2 2" xfId="39128" xr:uid="{00000000-0005-0000-0000-000089C10000}"/>
    <cellStyle name="Normal 7 2 23 2 2 3" xfId="39129" xr:uid="{00000000-0005-0000-0000-00008AC10000}"/>
    <cellStyle name="Normal 7 2 23 2 3" xfId="39130" xr:uid="{00000000-0005-0000-0000-00008BC10000}"/>
    <cellStyle name="Normal 7 2 23 2 4" xfId="39131" xr:uid="{00000000-0005-0000-0000-00008CC10000}"/>
    <cellStyle name="Normal 7 2 23 3" xfId="39132" xr:uid="{00000000-0005-0000-0000-00008DC10000}"/>
    <cellStyle name="Normal 7 2 23 3 2" xfId="39133" xr:uid="{00000000-0005-0000-0000-00008EC10000}"/>
    <cellStyle name="Normal 7 2 23 3 3" xfId="39134" xr:uid="{00000000-0005-0000-0000-00008FC10000}"/>
    <cellStyle name="Normal 7 2 23 4" xfId="39135" xr:uid="{00000000-0005-0000-0000-000090C10000}"/>
    <cellStyle name="Normal 7 2 24" xfId="3610" xr:uid="{00000000-0005-0000-0000-000091C10000}"/>
    <cellStyle name="Normal 7 2 24 2" xfId="39136" xr:uid="{00000000-0005-0000-0000-000092C10000}"/>
    <cellStyle name="Normal 7 2 24 2 2" xfId="39137" xr:uid="{00000000-0005-0000-0000-000093C10000}"/>
    <cellStyle name="Normal 7 2 24 2 3" xfId="39138" xr:uid="{00000000-0005-0000-0000-000094C10000}"/>
    <cellStyle name="Normal 7 2 24 3" xfId="39139" xr:uid="{00000000-0005-0000-0000-000095C10000}"/>
    <cellStyle name="Normal 7 2 24 4" xfId="39140" xr:uid="{00000000-0005-0000-0000-000096C10000}"/>
    <cellStyle name="Normal 7 2 25" xfId="4534" xr:uid="{00000000-0005-0000-0000-000097C10000}"/>
    <cellStyle name="Normal 7 2 25 2" xfId="39141" xr:uid="{00000000-0005-0000-0000-000098C10000}"/>
    <cellStyle name="Normal 7 2 25 2 2" xfId="56443" xr:uid="{00000000-0005-0000-0000-000099C10000}"/>
    <cellStyle name="Normal 7 2 25 2 3" xfId="56444" xr:uid="{00000000-0005-0000-0000-00009AC10000}"/>
    <cellStyle name="Normal 7 2 25 3" xfId="39142" xr:uid="{00000000-0005-0000-0000-00009BC10000}"/>
    <cellStyle name="Normal 7 2 25 3 2" xfId="56445" xr:uid="{00000000-0005-0000-0000-00009CC10000}"/>
    <cellStyle name="Normal 7 2 25 3 3" xfId="56446" xr:uid="{00000000-0005-0000-0000-00009DC10000}"/>
    <cellStyle name="Normal 7 2 25 4" xfId="56447" xr:uid="{00000000-0005-0000-0000-00009EC10000}"/>
    <cellStyle name="Normal 7 2 25 5" xfId="56448" xr:uid="{00000000-0005-0000-0000-00009FC10000}"/>
    <cellStyle name="Normal 7 2 25 6" xfId="56449" xr:uid="{00000000-0005-0000-0000-0000A0C10000}"/>
    <cellStyle name="Normal 7 2 25 7" xfId="56450" xr:uid="{00000000-0005-0000-0000-0000A1C10000}"/>
    <cellStyle name="Normal 7 2 25 8" xfId="56451" xr:uid="{00000000-0005-0000-0000-0000A2C10000}"/>
    <cellStyle name="Normal 7 2 26" xfId="3586" xr:uid="{00000000-0005-0000-0000-0000A3C10000}"/>
    <cellStyle name="Normal 7 2 26 2" xfId="56452" xr:uid="{00000000-0005-0000-0000-0000A4C10000}"/>
    <cellStyle name="Normal 7 2 26 2 2" xfId="56453" xr:uid="{00000000-0005-0000-0000-0000A5C10000}"/>
    <cellStyle name="Normal 7 2 26 2 3" xfId="56454" xr:uid="{00000000-0005-0000-0000-0000A6C10000}"/>
    <cellStyle name="Normal 7 2 26 3" xfId="56455" xr:uid="{00000000-0005-0000-0000-0000A7C10000}"/>
    <cellStyle name="Normal 7 2 26 3 2" xfId="56456" xr:uid="{00000000-0005-0000-0000-0000A8C10000}"/>
    <cellStyle name="Normal 7 2 26 3 3" xfId="56457" xr:uid="{00000000-0005-0000-0000-0000A9C10000}"/>
    <cellStyle name="Normal 7 2 26 4" xfId="56458" xr:uid="{00000000-0005-0000-0000-0000AAC10000}"/>
    <cellStyle name="Normal 7 2 26 5" xfId="56459" xr:uid="{00000000-0005-0000-0000-0000ABC10000}"/>
    <cellStyle name="Normal 7 2 26 6" xfId="56460" xr:uid="{00000000-0005-0000-0000-0000ACC10000}"/>
    <cellStyle name="Normal 7 2 26 7" xfId="56461" xr:uid="{00000000-0005-0000-0000-0000ADC10000}"/>
    <cellStyle name="Normal 7 2 26 8" xfId="56462" xr:uid="{00000000-0005-0000-0000-0000AEC10000}"/>
    <cellStyle name="Normal 7 2 27" xfId="39143" xr:uid="{00000000-0005-0000-0000-0000AFC10000}"/>
    <cellStyle name="Normal 7 2 27 2" xfId="56463" xr:uid="{00000000-0005-0000-0000-0000B0C10000}"/>
    <cellStyle name="Normal 7 2 27 3" xfId="56464" xr:uid="{00000000-0005-0000-0000-0000B1C10000}"/>
    <cellStyle name="Normal 7 2 28" xfId="56465" xr:uid="{00000000-0005-0000-0000-0000B2C10000}"/>
    <cellStyle name="Normal 7 2 28 2" xfId="56466" xr:uid="{00000000-0005-0000-0000-0000B3C10000}"/>
    <cellStyle name="Normal 7 2 28 3" xfId="56467" xr:uid="{00000000-0005-0000-0000-0000B4C10000}"/>
    <cellStyle name="Normal 7 2 29" xfId="56468" xr:uid="{00000000-0005-0000-0000-0000B5C10000}"/>
    <cellStyle name="Normal 7 2 29 2" xfId="56469" xr:uid="{00000000-0005-0000-0000-0000B6C10000}"/>
    <cellStyle name="Normal 7 2 29 3" xfId="56470" xr:uid="{00000000-0005-0000-0000-0000B7C10000}"/>
    <cellStyle name="Normal 7 2 3" xfId="3611" xr:uid="{00000000-0005-0000-0000-0000B8C10000}"/>
    <cellStyle name="Normal 7 2 3 10" xfId="56471" xr:uid="{00000000-0005-0000-0000-0000B9C10000}"/>
    <cellStyle name="Normal 7 2 3 11" xfId="56472" xr:uid="{00000000-0005-0000-0000-0000BAC10000}"/>
    <cellStyle name="Normal 7 2 3 2" xfId="3612" xr:uid="{00000000-0005-0000-0000-0000BBC10000}"/>
    <cellStyle name="Normal 7 2 3 2 2" xfId="3613" xr:uid="{00000000-0005-0000-0000-0000BCC10000}"/>
    <cellStyle name="Normal 7 2 3 2 2 10" xfId="56473" xr:uid="{00000000-0005-0000-0000-0000BDC10000}"/>
    <cellStyle name="Normal 7 2 3 2 2 2" xfId="4545" xr:uid="{00000000-0005-0000-0000-0000BEC10000}"/>
    <cellStyle name="Normal 7 2 3 2 2 2 2" xfId="56474" xr:uid="{00000000-0005-0000-0000-0000BFC10000}"/>
    <cellStyle name="Normal 7 2 3 2 2 2 2 2" xfId="56475" xr:uid="{00000000-0005-0000-0000-0000C0C10000}"/>
    <cellStyle name="Normal 7 2 3 2 2 2 2 3" xfId="56476" xr:uid="{00000000-0005-0000-0000-0000C1C10000}"/>
    <cellStyle name="Normal 7 2 3 2 2 2 3" xfId="56477" xr:uid="{00000000-0005-0000-0000-0000C2C10000}"/>
    <cellStyle name="Normal 7 2 3 2 2 2 3 2" xfId="56478" xr:uid="{00000000-0005-0000-0000-0000C3C10000}"/>
    <cellStyle name="Normal 7 2 3 2 2 2 3 3" xfId="56479" xr:uid="{00000000-0005-0000-0000-0000C4C10000}"/>
    <cellStyle name="Normal 7 2 3 2 2 2 4" xfId="56480" xr:uid="{00000000-0005-0000-0000-0000C5C10000}"/>
    <cellStyle name="Normal 7 2 3 2 2 2 5" xfId="56481" xr:uid="{00000000-0005-0000-0000-0000C6C10000}"/>
    <cellStyle name="Normal 7 2 3 2 2 2 6" xfId="56482" xr:uid="{00000000-0005-0000-0000-0000C7C10000}"/>
    <cellStyle name="Normal 7 2 3 2 2 2 7" xfId="56483" xr:uid="{00000000-0005-0000-0000-0000C8C10000}"/>
    <cellStyle name="Normal 7 2 3 2 2 2 8" xfId="56484" xr:uid="{00000000-0005-0000-0000-0000C9C10000}"/>
    <cellStyle name="Normal 7 2 3 2 2 3" xfId="39144" xr:uid="{00000000-0005-0000-0000-0000CAC10000}"/>
    <cellStyle name="Normal 7 2 3 2 2 3 2" xfId="56485" xr:uid="{00000000-0005-0000-0000-0000CBC10000}"/>
    <cellStyle name="Normal 7 2 3 2 2 3 2 2" xfId="60131" xr:uid="{00000000-0005-0000-0000-0000CCC10000}"/>
    <cellStyle name="Normal 7 2 3 2 2 3 2 3" xfId="60132" xr:uid="{00000000-0005-0000-0000-0000CDC10000}"/>
    <cellStyle name="Normal 7 2 3 2 2 3 3" xfId="56486" xr:uid="{00000000-0005-0000-0000-0000CEC10000}"/>
    <cellStyle name="Normal 7 2 3 2 2 3 3 2" xfId="60133" xr:uid="{00000000-0005-0000-0000-0000CFC10000}"/>
    <cellStyle name="Normal 7 2 3 2 2 3 4" xfId="56487" xr:uid="{00000000-0005-0000-0000-0000D0C10000}"/>
    <cellStyle name="Normal 7 2 3 2 2 4" xfId="56488" xr:uid="{00000000-0005-0000-0000-0000D1C10000}"/>
    <cellStyle name="Normal 7 2 3 2 2 4 2" xfId="56489" xr:uid="{00000000-0005-0000-0000-0000D2C10000}"/>
    <cellStyle name="Normal 7 2 3 2 2 4 3" xfId="56490" xr:uid="{00000000-0005-0000-0000-0000D3C10000}"/>
    <cellStyle name="Normal 7 2 3 2 2 5" xfId="56491" xr:uid="{00000000-0005-0000-0000-0000D4C10000}"/>
    <cellStyle name="Normal 7 2 3 2 2 5 2" xfId="56492" xr:uid="{00000000-0005-0000-0000-0000D5C10000}"/>
    <cellStyle name="Normal 7 2 3 2 2 5 3" xfId="56493" xr:uid="{00000000-0005-0000-0000-0000D6C10000}"/>
    <cellStyle name="Normal 7 2 3 2 2 6" xfId="56494" xr:uid="{00000000-0005-0000-0000-0000D7C10000}"/>
    <cellStyle name="Normal 7 2 3 2 2 7" xfId="56495" xr:uid="{00000000-0005-0000-0000-0000D8C10000}"/>
    <cellStyle name="Normal 7 2 3 2 2 8" xfId="56496" xr:uid="{00000000-0005-0000-0000-0000D9C10000}"/>
    <cellStyle name="Normal 7 2 3 2 2 9" xfId="56497" xr:uid="{00000000-0005-0000-0000-0000DAC10000}"/>
    <cellStyle name="Normal 7 2 3 2 3" xfId="4544" xr:uid="{00000000-0005-0000-0000-0000DBC10000}"/>
    <cellStyle name="Normal 7 2 3 2 3 2" xfId="56498" xr:uid="{00000000-0005-0000-0000-0000DCC10000}"/>
    <cellStyle name="Normal 7 2 3 2 3 2 2" xfId="56499" xr:uid="{00000000-0005-0000-0000-0000DDC10000}"/>
    <cellStyle name="Normal 7 2 3 2 3 2 3" xfId="56500" xr:uid="{00000000-0005-0000-0000-0000DEC10000}"/>
    <cellStyle name="Normal 7 2 3 2 3 3" xfId="56501" xr:uid="{00000000-0005-0000-0000-0000DFC10000}"/>
    <cellStyle name="Normal 7 2 3 2 3 3 2" xfId="56502" xr:uid="{00000000-0005-0000-0000-0000E0C10000}"/>
    <cellStyle name="Normal 7 2 3 2 3 3 3" xfId="56503" xr:uid="{00000000-0005-0000-0000-0000E1C10000}"/>
    <cellStyle name="Normal 7 2 3 2 3 4" xfId="56504" xr:uid="{00000000-0005-0000-0000-0000E2C10000}"/>
    <cellStyle name="Normal 7 2 3 2 3 5" xfId="56505" xr:uid="{00000000-0005-0000-0000-0000E3C10000}"/>
    <cellStyle name="Normal 7 2 3 2 3 6" xfId="56506" xr:uid="{00000000-0005-0000-0000-0000E4C10000}"/>
    <cellStyle name="Normal 7 2 3 2 3 7" xfId="56507" xr:uid="{00000000-0005-0000-0000-0000E5C10000}"/>
    <cellStyle name="Normal 7 2 3 2 3 8" xfId="56508" xr:uid="{00000000-0005-0000-0000-0000E6C10000}"/>
    <cellStyle name="Normal 7 2 3 2 4" xfId="39145" xr:uid="{00000000-0005-0000-0000-0000E7C10000}"/>
    <cellStyle name="Normal 7 2 3 2 4 2" xfId="56509" xr:uid="{00000000-0005-0000-0000-0000E8C10000}"/>
    <cellStyle name="Normal 7 2 3 2 4 2 2" xfId="60134" xr:uid="{00000000-0005-0000-0000-0000E9C10000}"/>
    <cellStyle name="Normal 7 2 3 2 4 2 3" xfId="60135" xr:uid="{00000000-0005-0000-0000-0000EAC10000}"/>
    <cellStyle name="Normal 7 2 3 2 4 3" xfId="56510" xr:uid="{00000000-0005-0000-0000-0000EBC10000}"/>
    <cellStyle name="Normal 7 2 3 2 4 3 2" xfId="60136" xr:uid="{00000000-0005-0000-0000-0000ECC10000}"/>
    <cellStyle name="Normal 7 2 3 2 4 4" xfId="56511" xr:uid="{00000000-0005-0000-0000-0000EDC10000}"/>
    <cellStyle name="Normal 7 2 3 2 5" xfId="56512" xr:uid="{00000000-0005-0000-0000-0000EEC10000}"/>
    <cellStyle name="Normal 7 2 3 2 5 2" xfId="56513" xr:uid="{00000000-0005-0000-0000-0000EFC10000}"/>
    <cellStyle name="Normal 7 2 3 2 5 3" xfId="56514" xr:uid="{00000000-0005-0000-0000-0000F0C10000}"/>
    <cellStyle name="Normal 7 2 3 2 6" xfId="56515" xr:uid="{00000000-0005-0000-0000-0000F1C10000}"/>
    <cellStyle name="Normal 7 2 3 2 6 2" xfId="56516" xr:uid="{00000000-0005-0000-0000-0000F2C10000}"/>
    <cellStyle name="Normal 7 2 3 2 6 3" xfId="56517" xr:uid="{00000000-0005-0000-0000-0000F3C10000}"/>
    <cellStyle name="Normal 7 2 3 2 7" xfId="56518" xr:uid="{00000000-0005-0000-0000-0000F4C10000}"/>
    <cellStyle name="Normal 7 2 3 2 8" xfId="56519" xr:uid="{00000000-0005-0000-0000-0000F5C10000}"/>
    <cellStyle name="Normal 7 2 3 2 9" xfId="56520" xr:uid="{00000000-0005-0000-0000-0000F6C10000}"/>
    <cellStyle name="Normal 7 2 3 3" xfId="3614" xr:uid="{00000000-0005-0000-0000-0000F7C10000}"/>
    <cellStyle name="Normal 7 2 3 3 10" xfId="56521" xr:uid="{00000000-0005-0000-0000-0000F8C10000}"/>
    <cellStyle name="Normal 7 2 3 3 2" xfId="4546" xr:uid="{00000000-0005-0000-0000-0000F9C10000}"/>
    <cellStyle name="Normal 7 2 3 3 2 2" xfId="56522" xr:uid="{00000000-0005-0000-0000-0000FAC10000}"/>
    <cellStyle name="Normal 7 2 3 3 2 2 2" xfId="56523" xr:uid="{00000000-0005-0000-0000-0000FBC10000}"/>
    <cellStyle name="Normal 7 2 3 3 2 2 3" xfId="56524" xr:uid="{00000000-0005-0000-0000-0000FCC10000}"/>
    <cellStyle name="Normal 7 2 3 3 2 2 4" xfId="60137" xr:uid="{00000000-0005-0000-0000-0000FDC10000}"/>
    <cellStyle name="Normal 7 2 3 3 2 3" xfId="56525" xr:uid="{00000000-0005-0000-0000-0000FEC10000}"/>
    <cellStyle name="Normal 7 2 3 3 2 3 2" xfId="56526" xr:uid="{00000000-0005-0000-0000-0000FFC10000}"/>
    <cellStyle name="Normal 7 2 3 3 2 3 3" xfId="56527" xr:uid="{00000000-0005-0000-0000-000000C20000}"/>
    <cellStyle name="Normal 7 2 3 3 2 4" xfId="56528" xr:uid="{00000000-0005-0000-0000-000001C20000}"/>
    <cellStyle name="Normal 7 2 3 3 2 5" xfId="56529" xr:uid="{00000000-0005-0000-0000-000002C20000}"/>
    <cellStyle name="Normal 7 2 3 3 2 6" xfId="56530" xr:uid="{00000000-0005-0000-0000-000003C20000}"/>
    <cellStyle name="Normal 7 2 3 3 2 7" xfId="56531" xr:uid="{00000000-0005-0000-0000-000004C20000}"/>
    <cellStyle name="Normal 7 2 3 3 2 8" xfId="56532" xr:uid="{00000000-0005-0000-0000-000005C20000}"/>
    <cellStyle name="Normal 7 2 3 3 3" xfId="39146" xr:uid="{00000000-0005-0000-0000-000006C20000}"/>
    <cellStyle name="Normal 7 2 3 3 3 2" xfId="56533" xr:uid="{00000000-0005-0000-0000-000007C20000}"/>
    <cellStyle name="Normal 7 2 3 3 3 2 2" xfId="60138" xr:uid="{00000000-0005-0000-0000-000008C20000}"/>
    <cellStyle name="Normal 7 2 3 3 3 2 3" xfId="60139" xr:uid="{00000000-0005-0000-0000-000009C20000}"/>
    <cellStyle name="Normal 7 2 3 3 3 3" xfId="56534" xr:uid="{00000000-0005-0000-0000-00000AC20000}"/>
    <cellStyle name="Normal 7 2 3 3 3 4" xfId="56535" xr:uid="{00000000-0005-0000-0000-00000BC20000}"/>
    <cellStyle name="Normal 7 2 3 3 3 5" xfId="60140" xr:uid="{00000000-0005-0000-0000-00000CC20000}"/>
    <cellStyle name="Normal 7 2 3 3 3 6" xfId="60141" xr:uid="{00000000-0005-0000-0000-00000DC20000}"/>
    <cellStyle name="Normal 7 2 3 3 4" xfId="56536" xr:uid="{00000000-0005-0000-0000-00000EC20000}"/>
    <cellStyle name="Normal 7 2 3 3 4 2" xfId="56537" xr:uid="{00000000-0005-0000-0000-00000FC20000}"/>
    <cellStyle name="Normal 7 2 3 3 4 3" xfId="56538" xr:uid="{00000000-0005-0000-0000-000010C20000}"/>
    <cellStyle name="Normal 7 2 3 3 5" xfId="56539" xr:uid="{00000000-0005-0000-0000-000011C20000}"/>
    <cellStyle name="Normal 7 2 3 3 5 2" xfId="56540" xr:uid="{00000000-0005-0000-0000-000012C20000}"/>
    <cellStyle name="Normal 7 2 3 3 5 3" xfId="56541" xr:uid="{00000000-0005-0000-0000-000013C20000}"/>
    <cellStyle name="Normal 7 2 3 3 6" xfId="56542" xr:uid="{00000000-0005-0000-0000-000014C20000}"/>
    <cellStyle name="Normal 7 2 3 3 7" xfId="56543" xr:uid="{00000000-0005-0000-0000-000015C20000}"/>
    <cellStyle name="Normal 7 2 3 3 8" xfId="56544" xr:uid="{00000000-0005-0000-0000-000016C20000}"/>
    <cellStyle name="Normal 7 2 3 3 9" xfId="56545" xr:uid="{00000000-0005-0000-0000-000017C20000}"/>
    <cellStyle name="Normal 7 2 3 4" xfId="3615" xr:uid="{00000000-0005-0000-0000-000018C20000}"/>
    <cellStyle name="Normal 7 2 3 4 2" xfId="56546" xr:uid="{00000000-0005-0000-0000-000019C20000}"/>
    <cellStyle name="Normal 7 2 3 4 2 2" xfId="60142" xr:uid="{00000000-0005-0000-0000-00001AC20000}"/>
    <cellStyle name="Normal 7 2 3 4 3" xfId="56547" xr:uid="{00000000-0005-0000-0000-00001BC20000}"/>
    <cellStyle name="Normal 7 2 3 4 4" xfId="56548" xr:uid="{00000000-0005-0000-0000-00001CC20000}"/>
    <cellStyle name="Normal 7 2 3 4 5" xfId="60143" xr:uid="{00000000-0005-0000-0000-00001DC20000}"/>
    <cellStyle name="Normal 7 2 3 5" xfId="4543" xr:uid="{00000000-0005-0000-0000-00001EC20000}"/>
    <cellStyle name="Normal 7 2 3 5 2" xfId="56549" xr:uid="{00000000-0005-0000-0000-00001FC20000}"/>
    <cellStyle name="Normal 7 2 3 5 2 2" xfId="56550" xr:uid="{00000000-0005-0000-0000-000020C20000}"/>
    <cellStyle name="Normal 7 2 3 5 2 3" xfId="56551" xr:uid="{00000000-0005-0000-0000-000021C20000}"/>
    <cellStyle name="Normal 7 2 3 5 3" xfId="56552" xr:uid="{00000000-0005-0000-0000-000022C20000}"/>
    <cellStyle name="Normal 7 2 3 5 3 2" xfId="56553" xr:uid="{00000000-0005-0000-0000-000023C20000}"/>
    <cellStyle name="Normal 7 2 3 5 3 3" xfId="56554" xr:uid="{00000000-0005-0000-0000-000024C20000}"/>
    <cellStyle name="Normal 7 2 3 5 4" xfId="56555" xr:uid="{00000000-0005-0000-0000-000025C20000}"/>
    <cellStyle name="Normal 7 2 3 5 5" xfId="56556" xr:uid="{00000000-0005-0000-0000-000026C20000}"/>
    <cellStyle name="Normal 7 2 3 5 6" xfId="56557" xr:uid="{00000000-0005-0000-0000-000027C20000}"/>
    <cellStyle name="Normal 7 2 3 5 7" xfId="56558" xr:uid="{00000000-0005-0000-0000-000028C20000}"/>
    <cellStyle name="Normal 7 2 3 5 8" xfId="56559" xr:uid="{00000000-0005-0000-0000-000029C20000}"/>
    <cellStyle name="Normal 7 2 3 6" xfId="56560" xr:uid="{00000000-0005-0000-0000-00002AC20000}"/>
    <cellStyle name="Normal 7 2 3 6 2" xfId="56561" xr:uid="{00000000-0005-0000-0000-00002BC20000}"/>
    <cellStyle name="Normal 7 2 3 6 2 2" xfId="60144" xr:uid="{00000000-0005-0000-0000-00002CC20000}"/>
    <cellStyle name="Normal 7 2 3 6 2 3" xfId="60145" xr:uid="{00000000-0005-0000-0000-00002DC20000}"/>
    <cellStyle name="Normal 7 2 3 6 3" xfId="56562" xr:uid="{00000000-0005-0000-0000-00002EC20000}"/>
    <cellStyle name="Normal 7 2 3 6 4" xfId="56563" xr:uid="{00000000-0005-0000-0000-00002FC20000}"/>
    <cellStyle name="Normal 7 2 3 6 5" xfId="60146" xr:uid="{00000000-0005-0000-0000-000030C20000}"/>
    <cellStyle name="Normal 7 2 3 6 6" xfId="60147" xr:uid="{00000000-0005-0000-0000-000031C20000}"/>
    <cellStyle name="Normal 7 2 3 7" xfId="56564" xr:uid="{00000000-0005-0000-0000-000032C20000}"/>
    <cellStyle name="Normal 7 2 3 7 2" xfId="56565" xr:uid="{00000000-0005-0000-0000-000033C20000}"/>
    <cellStyle name="Normal 7 2 3 7 3" xfId="56566" xr:uid="{00000000-0005-0000-0000-000034C20000}"/>
    <cellStyle name="Normal 7 2 3 8" xfId="56567" xr:uid="{00000000-0005-0000-0000-000035C20000}"/>
    <cellStyle name="Normal 7 2 3 8 2" xfId="56568" xr:uid="{00000000-0005-0000-0000-000036C20000}"/>
    <cellStyle name="Normal 7 2 3 8 3" xfId="56569" xr:uid="{00000000-0005-0000-0000-000037C20000}"/>
    <cellStyle name="Normal 7 2 3 9" xfId="56570" xr:uid="{00000000-0005-0000-0000-000038C20000}"/>
    <cellStyle name="Normal 7 2 30" xfId="56571" xr:uid="{00000000-0005-0000-0000-000039C20000}"/>
    <cellStyle name="Normal 7 2 30 2" xfId="56572" xr:uid="{00000000-0005-0000-0000-00003AC20000}"/>
    <cellStyle name="Normal 7 2 30 3" xfId="56573" xr:uid="{00000000-0005-0000-0000-00003BC20000}"/>
    <cellStyle name="Normal 7 2 31" xfId="56574" xr:uid="{00000000-0005-0000-0000-00003CC20000}"/>
    <cellStyle name="Normal 7 2 31 2" xfId="56575" xr:uid="{00000000-0005-0000-0000-00003DC20000}"/>
    <cellStyle name="Normal 7 2 31 3" xfId="56576" xr:uid="{00000000-0005-0000-0000-00003EC20000}"/>
    <cellStyle name="Normal 7 2 32" xfId="56577" xr:uid="{00000000-0005-0000-0000-00003FC20000}"/>
    <cellStyle name="Normal 7 2 32 2" xfId="56578" xr:uid="{00000000-0005-0000-0000-000040C20000}"/>
    <cellStyle name="Normal 7 2 32 3" xfId="56579" xr:uid="{00000000-0005-0000-0000-000041C20000}"/>
    <cellStyle name="Normal 7 2 33" xfId="56580" xr:uid="{00000000-0005-0000-0000-000042C20000}"/>
    <cellStyle name="Normal 7 2 33 2" xfId="56581" xr:uid="{00000000-0005-0000-0000-000043C20000}"/>
    <cellStyle name="Normal 7 2 33 3" xfId="56582" xr:uid="{00000000-0005-0000-0000-000044C20000}"/>
    <cellStyle name="Normal 7 2 34" xfId="56583" xr:uid="{00000000-0005-0000-0000-000045C20000}"/>
    <cellStyle name="Normal 7 2 34 2" xfId="56584" xr:uid="{00000000-0005-0000-0000-000046C20000}"/>
    <cellStyle name="Normal 7 2 34 3" xfId="56585" xr:uid="{00000000-0005-0000-0000-000047C20000}"/>
    <cellStyle name="Normal 7 2 35" xfId="56586" xr:uid="{00000000-0005-0000-0000-000048C20000}"/>
    <cellStyle name="Normal 7 2 35 2" xfId="56587" xr:uid="{00000000-0005-0000-0000-000049C20000}"/>
    <cellStyle name="Normal 7 2 35 3" xfId="56588" xr:uid="{00000000-0005-0000-0000-00004AC20000}"/>
    <cellStyle name="Normal 7 2 36" xfId="56589" xr:uid="{00000000-0005-0000-0000-00004BC20000}"/>
    <cellStyle name="Normal 7 2 36 2" xfId="56590" xr:uid="{00000000-0005-0000-0000-00004CC20000}"/>
    <cellStyle name="Normal 7 2 36 3" xfId="56591" xr:uid="{00000000-0005-0000-0000-00004DC20000}"/>
    <cellStyle name="Normal 7 2 37" xfId="56592" xr:uid="{00000000-0005-0000-0000-00004EC20000}"/>
    <cellStyle name="Normal 7 2 37 2" xfId="56593" xr:uid="{00000000-0005-0000-0000-00004FC20000}"/>
    <cellStyle name="Normal 7 2 37 3" xfId="56594" xr:uid="{00000000-0005-0000-0000-000050C20000}"/>
    <cellStyle name="Normal 7 2 38" xfId="56595" xr:uid="{00000000-0005-0000-0000-000051C20000}"/>
    <cellStyle name="Normal 7 2 39" xfId="56596" xr:uid="{00000000-0005-0000-0000-000052C20000}"/>
    <cellStyle name="Normal 7 2 4" xfId="3616" xr:uid="{00000000-0005-0000-0000-000053C20000}"/>
    <cellStyle name="Normal 7 2 4 10" xfId="56597" xr:uid="{00000000-0005-0000-0000-000054C20000}"/>
    <cellStyle name="Normal 7 2 4 2" xfId="3617" xr:uid="{00000000-0005-0000-0000-000055C20000}"/>
    <cellStyle name="Normal 7 2 4 2 2" xfId="3618" xr:uid="{00000000-0005-0000-0000-000056C20000}"/>
    <cellStyle name="Normal 7 2 4 2 2 2" xfId="4548" xr:uid="{00000000-0005-0000-0000-000057C20000}"/>
    <cellStyle name="Normal 7 2 4 2 2 2 2" xfId="56598" xr:uid="{00000000-0005-0000-0000-000058C20000}"/>
    <cellStyle name="Normal 7 2 4 2 2 2 2 2" xfId="56599" xr:uid="{00000000-0005-0000-0000-000059C20000}"/>
    <cellStyle name="Normal 7 2 4 2 2 2 2 3" xfId="56600" xr:uid="{00000000-0005-0000-0000-00005AC20000}"/>
    <cellStyle name="Normal 7 2 4 2 2 2 3" xfId="56601" xr:uid="{00000000-0005-0000-0000-00005BC20000}"/>
    <cellStyle name="Normal 7 2 4 2 2 2 3 2" xfId="56602" xr:uid="{00000000-0005-0000-0000-00005CC20000}"/>
    <cellStyle name="Normal 7 2 4 2 2 2 3 3" xfId="56603" xr:uid="{00000000-0005-0000-0000-00005DC20000}"/>
    <cellStyle name="Normal 7 2 4 2 2 2 4" xfId="56604" xr:uid="{00000000-0005-0000-0000-00005EC20000}"/>
    <cellStyle name="Normal 7 2 4 2 2 2 5" xfId="56605" xr:uid="{00000000-0005-0000-0000-00005FC20000}"/>
    <cellStyle name="Normal 7 2 4 2 2 2 6" xfId="56606" xr:uid="{00000000-0005-0000-0000-000060C20000}"/>
    <cellStyle name="Normal 7 2 4 2 2 2 7" xfId="56607" xr:uid="{00000000-0005-0000-0000-000061C20000}"/>
    <cellStyle name="Normal 7 2 4 2 2 2 8" xfId="56608" xr:uid="{00000000-0005-0000-0000-000062C20000}"/>
    <cellStyle name="Normal 7 2 4 2 2 3" xfId="39147" xr:uid="{00000000-0005-0000-0000-000063C20000}"/>
    <cellStyle name="Normal 7 2 4 2 2 3 2" xfId="56609" xr:uid="{00000000-0005-0000-0000-000064C20000}"/>
    <cellStyle name="Normal 7 2 4 2 2 3 3" xfId="56610" xr:uid="{00000000-0005-0000-0000-000065C20000}"/>
    <cellStyle name="Normal 7 2 4 2 2 4" xfId="56611" xr:uid="{00000000-0005-0000-0000-000066C20000}"/>
    <cellStyle name="Normal 7 2 4 2 2 4 2" xfId="56612" xr:uid="{00000000-0005-0000-0000-000067C20000}"/>
    <cellStyle name="Normal 7 2 4 2 2 4 3" xfId="56613" xr:uid="{00000000-0005-0000-0000-000068C20000}"/>
    <cellStyle name="Normal 7 2 4 2 2 5" xfId="56614" xr:uid="{00000000-0005-0000-0000-000069C20000}"/>
    <cellStyle name="Normal 7 2 4 2 2 6" xfId="56615" xr:uid="{00000000-0005-0000-0000-00006AC20000}"/>
    <cellStyle name="Normal 7 2 4 2 2 7" xfId="56616" xr:uid="{00000000-0005-0000-0000-00006BC20000}"/>
    <cellStyle name="Normal 7 2 4 2 2 8" xfId="56617" xr:uid="{00000000-0005-0000-0000-00006CC20000}"/>
    <cellStyle name="Normal 7 2 4 2 2 9" xfId="56618" xr:uid="{00000000-0005-0000-0000-00006DC20000}"/>
    <cellStyle name="Normal 7 2 4 2 3" xfId="39148" xr:uid="{00000000-0005-0000-0000-00006EC20000}"/>
    <cellStyle name="Normal 7 2 4 2 3 2" xfId="60148" xr:uid="{00000000-0005-0000-0000-00006FC20000}"/>
    <cellStyle name="Normal 7 2 4 2 3 2 2" xfId="60149" xr:uid="{00000000-0005-0000-0000-000070C20000}"/>
    <cellStyle name="Normal 7 2 4 2 3 2 3" xfId="60150" xr:uid="{00000000-0005-0000-0000-000071C20000}"/>
    <cellStyle name="Normal 7 2 4 2 3 3" xfId="60151" xr:uid="{00000000-0005-0000-0000-000072C20000}"/>
    <cellStyle name="Normal 7 2 4 2 3 3 2" xfId="60152" xr:uid="{00000000-0005-0000-0000-000073C20000}"/>
    <cellStyle name="Normal 7 2 4 2 3 4" xfId="60153" xr:uid="{00000000-0005-0000-0000-000074C20000}"/>
    <cellStyle name="Normal 7 2 4 2 4" xfId="39149" xr:uid="{00000000-0005-0000-0000-000075C20000}"/>
    <cellStyle name="Normal 7 2 4 2 5" xfId="60154" xr:uid="{00000000-0005-0000-0000-000076C20000}"/>
    <cellStyle name="Normal 7 2 4 2 6" xfId="60155" xr:uid="{00000000-0005-0000-0000-000077C20000}"/>
    <cellStyle name="Normal 7 2 4 2_Dec monthly report" xfId="4794" xr:uid="{00000000-0005-0000-0000-000078C20000}"/>
    <cellStyle name="Normal 7 2 4 3" xfId="4547" xr:uid="{00000000-0005-0000-0000-000079C20000}"/>
    <cellStyle name="Normal 7 2 4 3 2" xfId="39150" xr:uid="{00000000-0005-0000-0000-00007AC20000}"/>
    <cellStyle name="Normal 7 2 4 3 2 2" xfId="56619" xr:uid="{00000000-0005-0000-0000-00007BC20000}"/>
    <cellStyle name="Normal 7 2 4 3 2 3" xfId="56620" xr:uid="{00000000-0005-0000-0000-00007CC20000}"/>
    <cellStyle name="Normal 7 2 4 3 3" xfId="39151" xr:uid="{00000000-0005-0000-0000-00007DC20000}"/>
    <cellStyle name="Normal 7 2 4 3 3 2" xfId="56621" xr:uid="{00000000-0005-0000-0000-00007EC20000}"/>
    <cellStyle name="Normal 7 2 4 3 3 3" xfId="56622" xr:uid="{00000000-0005-0000-0000-00007FC20000}"/>
    <cellStyle name="Normal 7 2 4 3 4" xfId="56623" xr:uid="{00000000-0005-0000-0000-000080C20000}"/>
    <cellStyle name="Normal 7 2 4 3 5" xfId="56624" xr:uid="{00000000-0005-0000-0000-000081C20000}"/>
    <cellStyle name="Normal 7 2 4 3 6" xfId="56625" xr:uid="{00000000-0005-0000-0000-000082C20000}"/>
    <cellStyle name="Normal 7 2 4 3 7" xfId="56626" xr:uid="{00000000-0005-0000-0000-000083C20000}"/>
    <cellStyle name="Normal 7 2 4 3 8" xfId="56627" xr:uid="{00000000-0005-0000-0000-000084C20000}"/>
    <cellStyle name="Normal 7 2 4 4" xfId="39152" xr:uid="{00000000-0005-0000-0000-000085C20000}"/>
    <cellStyle name="Normal 7 2 4 4 2" xfId="56628" xr:uid="{00000000-0005-0000-0000-000086C20000}"/>
    <cellStyle name="Normal 7 2 4 4 2 2" xfId="60156" xr:uid="{00000000-0005-0000-0000-000087C20000}"/>
    <cellStyle name="Normal 7 2 4 4 2 3" xfId="60157" xr:uid="{00000000-0005-0000-0000-000088C20000}"/>
    <cellStyle name="Normal 7 2 4 4 3" xfId="56629" xr:uid="{00000000-0005-0000-0000-000089C20000}"/>
    <cellStyle name="Normal 7 2 4 4 4" xfId="56630" xr:uid="{00000000-0005-0000-0000-00008AC20000}"/>
    <cellStyle name="Normal 7 2 4 4 5" xfId="60158" xr:uid="{00000000-0005-0000-0000-00008BC20000}"/>
    <cellStyle name="Normal 7 2 4 4 6" xfId="60159" xr:uid="{00000000-0005-0000-0000-00008CC20000}"/>
    <cellStyle name="Normal 7 2 4 5" xfId="56631" xr:uid="{00000000-0005-0000-0000-00008DC20000}"/>
    <cellStyle name="Normal 7 2 4 5 2" xfId="56632" xr:uid="{00000000-0005-0000-0000-00008EC20000}"/>
    <cellStyle name="Normal 7 2 4 5 3" xfId="56633" xr:uid="{00000000-0005-0000-0000-00008FC20000}"/>
    <cellStyle name="Normal 7 2 4 6" xfId="56634" xr:uid="{00000000-0005-0000-0000-000090C20000}"/>
    <cellStyle name="Normal 7 2 4 6 2" xfId="56635" xr:uid="{00000000-0005-0000-0000-000091C20000}"/>
    <cellStyle name="Normal 7 2 4 6 3" xfId="56636" xr:uid="{00000000-0005-0000-0000-000092C20000}"/>
    <cellStyle name="Normal 7 2 4 7" xfId="56637" xr:uid="{00000000-0005-0000-0000-000093C20000}"/>
    <cellStyle name="Normal 7 2 4 7 2" xfId="56638" xr:uid="{00000000-0005-0000-0000-000094C20000}"/>
    <cellStyle name="Normal 7 2 4 7 3" xfId="56639" xr:uid="{00000000-0005-0000-0000-000095C20000}"/>
    <cellStyle name="Normal 7 2 4 8" xfId="56640" xr:uid="{00000000-0005-0000-0000-000096C20000}"/>
    <cellStyle name="Normal 7 2 4 9" xfId="56641" xr:uid="{00000000-0005-0000-0000-000097C20000}"/>
    <cellStyle name="Normal 7 2 40" xfId="56642" xr:uid="{00000000-0005-0000-0000-000098C20000}"/>
    <cellStyle name="Normal 7 2 5" xfId="3619" xr:uid="{00000000-0005-0000-0000-000099C20000}"/>
    <cellStyle name="Normal 7 2 5 10" xfId="56643" xr:uid="{00000000-0005-0000-0000-00009AC20000}"/>
    <cellStyle name="Normal 7 2 5 2" xfId="3620" xr:uid="{00000000-0005-0000-0000-00009BC20000}"/>
    <cellStyle name="Normal 7 2 5 2 2" xfId="39153" xr:uid="{00000000-0005-0000-0000-00009CC20000}"/>
    <cellStyle name="Normal 7 2 5 2 2 2" xfId="39154" xr:uid="{00000000-0005-0000-0000-00009DC20000}"/>
    <cellStyle name="Normal 7 2 5 2 2 3" xfId="39155" xr:uid="{00000000-0005-0000-0000-00009EC20000}"/>
    <cellStyle name="Normal 7 2 5 2 3" xfId="39156" xr:uid="{00000000-0005-0000-0000-00009FC20000}"/>
    <cellStyle name="Normal 7 2 5 2 4" xfId="39157" xr:uid="{00000000-0005-0000-0000-0000A0C20000}"/>
    <cellStyle name="Normal 7 2 5 2 5" xfId="60160" xr:uid="{00000000-0005-0000-0000-0000A1C20000}"/>
    <cellStyle name="Normal 7 2 5 3" xfId="4549" xr:uid="{00000000-0005-0000-0000-0000A2C20000}"/>
    <cellStyle name="Normal 7 2 5 3 2" xfId="39158" xr:uid="{00000000-0005-0000-0000-0000A3C20000}"/>
    <cellStyle name="Normal 7 2 5 3 2 2" xfId="56644" xr:uid="{00000000-0005-0000-0000-0000A4C20000}"/>
    <cellStyle name="Normal 7 2 5 3 2 3" xfId="56645" xr:uid="{00000000-0005-0000-0000-0000A5C20000}"/>
    <cellStyle name="Normal 7 2 5 3 3" xfId="39159" xr:uid="{00000000-0005-0000-0000-0000A6C20000}"/>
    <cellStyle name="Normal 7 2 5 3 3 2" xfId="56646" xr:uid="{00000000-0005-0000-0000-0000A7C20000}"/>
    <cellStyle name="Normal 7 2 5 3 3 3" xfId="56647" xr:uid="{00000000-0005-0000-0000-0000A8C20000}"/>
    <cellStyle name="Normal 7 2 5 3 4" xfId="56648" xr:uid="{00000000-0005-0000-0000-0000A9C20000}"/>
    <cellStyle name="Normal 7 2 5 3 5" xfId="56649" xr:uid="{00000000-0005-0000-0000-0000AAC20000}"/>
    <cellStyle name="Normal 7 2 5 3 6" xfId="56650" xr:uid="{00000000-0005-0000-0000-0000ABC20000}"/>
    <cellStyle name="Normal 7 2 5 3 7" xfId="56651" xr:uid="{00000000-0005-0000-0000-0000ACC20000}"/>
    <cellStyle name="Normal 7 2 5 3 8" xfId="56652" xr:uid="{00000000-0005-0000-0000-0000ADC20000}"/>
    <cellStyle name="Normal 7 2 5 4" xfId="39160" xr:uid="{00000000-0005-0000-0000-0000AEC20000}"/>
    <cellStyle name="Normal 7 2 5 4 2" xfId="56653" xr:uid="{00000000-0005-0000-0000-0000AFC20000}"/>
    <cellStyle name="Normal 7 2 5 4 2 2" xfId="60161" xr:uid="{00000000-0005-0000-0000-0000B0C20000}"/>
    <cellStyle name="Normal 7 2 5 4 2 3" xfId="60162" xr:uid="{00000000-0005-0000-0000-0000B1C20000}"/>
    <cellStyle name="Normal 7 2 5 4 3" xfId="56654" xr:uid="{00000000-0005-0000-0000-0000B2C20000}"/>
    <cellStyle name="Normal 7 2 5 4 4" xfId="56655" xr:uid="{00000000-0005-0000-0000-0000B3C20000}"/>
    <cellStyle name="Normal 7 2 5 4 5" xfId="60163" xr:uid="{00000000-0005-0000-0000-0000B4C20000}"/>
    <cellStyle name="Normal 7 2 5 4 6" xfId="60164" xr:uid="{00000000-0005-0000-0000-0000B5C20000}"/>
    <cellStyle name="Normal 7 2 5 5" xfId="56656" xr:uid="{00000000-0005-0000-0000-0000B6C20000}"/>
    <cellStyle name="Normal 7 2 5 5 2" xfId="56657" xr:uid="{00000000-0005-0000-0000-0000B7C20000}"/>
    <cellStyle name="Normal 7 2 5 5 3" xfId="56658" xr:uid="{00000000-0005-0000-0000-0000B8C20000}"/>
    <cellStyle name="Normal 7 2 5 6" xfId="56659" xr:uid="{00000000-0005-0000-0000-0000B9C20000}"/>
    <cellStyle name="Normal 7 2 5 6 2" xfId="56660" xr:uid="{00000000-0005-0000-0000-0000BAC20000}"/>
    <cellStyle name="Normal 7 2 5 6 3" xfId="56661" xr:uid="{00000000-0005-0000-0000-0000BBC20000}"/>
    <cellStyle name="Normal 7 2 5 7" xfId="56662" xr:uid="{00000000-0005-0000-0000-0000BCC20000}"/>
    <cellStyle name="Normal 7 2 5 7 2" xfId="56663" xr:uid="{00000000-0005-0000-0000-0000BDC20000}"/>
    <cellStyle name="Normal 7 2 5 7 3" xfId="56664" xr:uid="{00000000-0005-0000-0000-0000BEC20000}"/>
    <cellStyle name="Normal 7 2 5 8" xfId="56665" xr:uid="{00000000-0005-0000-0000-0000BFC20000}"/>
    <cellStyle name="Normal 7 2 5 9" xfId="56666" xr:uid="{00000000-0005-0000-0000-0000C0C20000}"/>
    <cellStyle name="Normal 7 2 6" xfId="3621" xr:uid="{00000000-0005-0000-0000-0000C1C20000}"/>
    <cellStyle name="Normal 7 2 6 2" xfId="39161" xr:uid="{00000000-0005-0000-0000-0000C2C20000}"/>
    <cellStyle name="Normal 7 2 6 2 2" xfId="39162" xr:uid="{00000000-0005-0000-0000-0000C3C20000}"/>
    <cellStyle name="Normal 7 2 6 2 2 2" xfId="39163" xr:uid="{00000000-0005-0000-0000-0000C4C20000}"/>
    <cellStyle name="Normal 7 2 6 2 2 3" xfId="39164" xr:uid="{00000000-0005-0000-0000-0000C5C20000}"/>
    <cellStyle name="Normal 7 2 6 2 3" xfId="39165" xr:uid="{00000000-0005-0000-0000-0000C6C20000}"/>
    <cellStyle name="Normal 7 2 6 2 4" xfId="39166" xr:uid="{00000000-0005-0000-0000-0000C7C20000}"/>
    <cellStyle name="Normal 7 2 6 3" xfId="39167" xr:uid="{00000000-0005-0000-0000-0000C8C20000}"/>
    <cellStyle name="Normal 7 2 6 3 2" xfId="39168" xr:uid="{00000000-0005-0000-0000-0000C9C20000}"/>
    <cellStyle name="Normal 7 2 6 3 3" xfId="39169" xr:uid="{00000000-0005-0000-0000-0000CAC20000}"/>
    <cellStyle name="Normal 7 2 6 4" xfId="39170" xr:uid="{00000000-0005-0000-0000-0000CBC20000}"/>
    <cellStyle name="Normal 7 2 6 5" xfId="60165" xr:uid="{00000000-0005-0000-0000-0000CCC20000}"/>
    <cellStyle name="Normal 7 2 7" xfId="3622" xr:uid="{00000000-0005-0000-0000-0000CDC20000}"/>
    <cellStyle name="Normal 7 2 7 2" xfId="39171" xr:uid="{00000000-0005-0000-0000-0000CEC20000}"/>
    <cellStyle name="Normal 7 2 7 2 2" xfId="39172" xr:uid="{00000000-0005-0000-0000-0000CFC20000}"/>
    <cellStyle name="Normal 7 2 7 2 2 2" xfId="39173" xr:uid="{00000000-0005-0000-0000-0000D0C20000}"/>
    <cellStyle name="Normal 7 2 7 2 2 3" xfId="39174" xr:uid="{00000000-0005-0000-0000-0000D1C20000}"/>
    <cellStyle name="Normal 7 2 7 2 3" xfId="39175" xr:uid="{00000000-0005-0000-0000-0000D2C20000}"/>
    <cellStyle name="Normal 7 2 7 2 4" xfId="39176" xr:uid="{00000000-0005-0000-0000-0000D3C20000}"/>
    <cellStyle name="Normal 7 2 7 3" xfId="39177" xr:uid="{00000000-0005-0000-0000-0000D4C20000}"/>
    <cellStyle name="Normal 7 2 7 3 2" xfId="39178" xr:uid="{00000000-0005-0000-0000-0000D5C20000}"/>
    <cellStyle name="Normal 7 2 7 3 3" xfId="39179" xr:uid="{00000000-0005-0000-0000-0000D6C20000}"/>
    <cellStyle name="Normal 7 2 7 4" xfId="39180" xr:uid="{00000000-0005-0000-0000-0000D7C20000}"/>
    <cellStyle name="Normal 7 2 8" xfId="3623" xr:uid="{00000000-0005-0000-0000-0000D8C20000}"/>
    <cellStyle name="Normal 7 2 8 2" xfId="39181" xr:uid="{00000000-0005-0000-0000-0000D9C20000}"/>
    <cellStyle name="Normal 7 2 8 2 2" xfId="39182" xr:uid="{00000000-0005-0000-0000-0000DAC20000}"/>
    <cellStyle name="Normal 7 2 8 2 2 2" xfId="39183" xr:uid="{00000000-0005-0000-0000-0000DBC20000}"/>
    <cellStyle name="Normal 7 2 8 2 2 3" xfId="39184" xr:uid="{00000000-0005-0000-0000-0000DCC20000}"/>
    <cellStyle name="Normal 7 2 8 2 3" xfId="39185" xr:uid="{00000000-0005-0000-0000-0000DDC20000}"/>
    <cellStyle name="Normal 7 2 8 2 4" xfId="39186" xr:uid="{00000000-0005-0000-0000-0000DEC20000}"/>
    <cellStyle name="Normal 7 2 8 3" xfId="39187" xr:uid="{00000000-0005-0000-0000-0000DFC20000}"/>
    <cellStyle name="Normal 7 2 8 3 2" xfId="39188" xr:uid="{00000000-0005-0000-0000-0000E0C20000}"/>
    <cellStyle name="Normal 7 2 8 3 3" xfId="39189" xr:uid="{00000000-0005-0000-0000-0000E1C20000}"/>
    <cellStyle name="Normal 7 2 8 4" xfId="39190" xr:uid="{00000000-0005-0000-0000-0000E2C20000}"/>
    <cellStyle name="Normal 7 2 9" xfId="3624" xr:uid="{00000000-0005-0000-0000-0000E3C20000}"/>
    <cellStyle name="Normal 7 2 9 2" xfId="39191" xr:uid="{00000000-0005-0000-0000-0000E4C20000}"/>
    <cellStyle name="Normal 7 2 9 2 2" xfId="39192" xr:uid="{00000000-0005-0000-0000-0000E5C20000}"/>
    <cellStyle name="Normal 7 2 9 2 2 2" xfId="39193" xr:uid="{00000000-0005-0000-0000-0000E6C20000}"/>
    <cellStyle name="Normal 7 2 9 2 2 3" xfId="39194" xr:uid="{00000000-0005-0000-0000-0000E7C20000}"/>
    <cellStyle name="Normal 7 2 9 2 3" xfId="39195" xr:uid="{00000000-0005-0000-0000-0000E8C20000}"/>
    <cellStyle name="Normal 7 2 9 2 4" xfId="39196" xr:uid="{00000000-0005-0000-0000-0000E9C20000}"/>
    <cellStyle name="Normal 7 2 9 3" xfId="39197" xr:uid="{00000000-0005-0000-0000-0000EAC20000}"/>
    <cellStyle name="Normal 7 2 9 3 2" xfId="39198" xr:uid="{00000000-0005-0000-0000-0000EBC20000}"/>
    <cellStyle name="Normal 7 2 9 3 3" xfId="39199" xr:uid="{00000000-0005-0000-0000-0000ECC20000}"/>
    <cellStyle name="Normal 7 2 9 4" xfId="39200" xr:uid="{00000000-0005-0000-0000-0000EDC20000}"/>
    <cellStyle name="Normal 7 2_2015 Annual Rpt" xfId="5022" xr:uid="{00000000-0005-0000-0000-0000EEC20000}"/>
    <cellStyle name="Normal 7 20" xfId="3625" xr:uid="{00000000-0005-0000-0000-0000EFC20000}"/>
    <cellStyle name="Normal 7 20 2" xfId="39201" xr:uid="{00000000-0005-0000-0000-0000F0C20000}"/>
    <cellStyle name="Normal 7 20 2 2" xfId="39202" xr:uid="{00000000-0005-0000-0000-0000F1C20000}"/>
    <cellStyle name="Normal 7 20 2 2 2" xfId="39203" xr:uid="{00000000-0005-0000-0000-0000F2C20000}"/>
    <cellStyle name="Normal 7 20 2 2 3" xfId="39204" xr:uid="{00000000-0005-0000-0000-0000F3C20000}"/>
    <cellStyle name="Normal 7 20 2 3" xfId="39205" xr:uid="{00000000-0005-0000-0000-0000F4C20000}"/>
    <cellStyle name="Normal 7 20 2 4" xfId="39206" xr:uid="{00000000-0005-0000-0000-0000F5C20000}"/>
    <cellStyle name="Normal 7 20 3" xfId="39207" xr:uid="{00000000-0005-0000-0000-0000F6C20000}"/>
    <cellStyle name="Normal 7 20 3 2" xfId="39208" xr:uid="{00000000-0005-0000-0000-0000F7C20000}"/>
    <cellStyle name="Normal 7 20 3 3" xfId="39209" xr:uid="{00000000-0005-0000-0000-0000F8C20000}"/>
    <cellStyle name="Normal 7 20 4" xfId="39210" xr:uid="{00000000-0005-0000-0000-0000F9C20000}"/>
    <cellStyle name="Normal 7 21" xfId="3626" xr:uid="{00000000-0005-0000-0000-0000FAC20000}"/>
    <cellStyle name="Normal 7 21 2" xfId="39211" xr:uid="{00000000-0005-0000-0000-0000FBC20000}"/>
    <cellStyle name="Normal 7 21 2 2" xfId="39212" xr:uid="{00000000-0005-0000-0000-0000FCC20000}"/>
    <cellStyle name="Normal 7 21 2 2 2" xfId="39213" xr:uid="{00000000-0005-0000-0000-0000FDC20000}"/>
    <cellStyle name="Normal 7 21 2 2 3" xfId="39214" xr:uid="{00000000-0005-0000-0000-0000FEC20000}"/>
    <cellStyle name="Normal 7 21 2 3" xfId="39215" xr:uid="{00000000-0005-0000-0000-0000FFC20000}"/>
    <cellStyle name="Normal 7 21 2 4" xfId="39216" xr:uid="{00000000-0005-0000-0000-000000C30000}"/>
    <cellStyle name="Normal 7 21 3" xfId="39217" xr:uid="{00000000-0005-0000-0000-000001C30000}"/>
    <cellStyle name="Normal 7 21 3 2" xfId="39218" xr:uid="{00000000-0005-0000-0000-000002C30000}"/>
    <cellStyle name="Normal 7 21 3 3" xfId="39219" xr:uid="{00000000-0005-0000-0000-000003C30000}"/>
    <cellStyle name="Normal 7 21 4" xfId="39220" xr:uid="{00000000-0005-0000-0000-000004C30000}"/>
    <cellStyle name="Normal 7 22" xfId="3627" xr:uid="{00000000-0005-0000-0000-000005C30000}"/>
    <cellStyle name="Normal 7 22 2" xfId="39221" xr:uid="{00000000-0005-0000-0000-000006C30000}"/>
    <cellStyle name="Normal 7 22 2 2" xfId="39222" xr:uid="{00000000-0005-0000-0000-000007C30000}"/>
    <cellStyle name="Normal 7 22 2 2 2" xfId="39223" xr:uid="{00000000-0005-0000-0000-000008C30000}"/>
    <cellStyle name="Normal 7 22 2 2 3" xfId="39224" xr:uid="{00000000-0005-0000-0000-000009C30000}"/>
    <cellStyle name="Normal 7 22 2 3" xfId="39225" xr:uid="{00000000-0005-0000-0000-00000AC30000}"/>
    <cellStyle name="Normal 7 22 2 4" xfId="39226" xr:uid="{00000000-0005-0000-0000-00000BC30000}"/>
    <cellStyle name="Normal 7 22 3" xfId="39227" xr:uid="{00000000-0005-0000-0000-00000CC30000}"/>
    <cellStyle name="Normal 7 22 3 2" xfId="39228" xr:uid="{00000000-0005-0000-0000-00000DC30000}"/>
    <cellStyle name="Normal 7 22 3 3" xfId="39229" xr:uid="{00000000-0005-0000-0000-00000EC30000}"/>
    <cellStyle name="Normal 7 22 4" xfId="39230" xr:uid="{00000000-0005-0000-0000-00000FC30000}"/>
    <cellStyle name="Normal 7 23" xfId="3628" xr:uid="{00000000-0005-0000-0000-000010C30000}"/>
    <cellStyle name="Normal 7 23 2" xfId="39231" xr:uid="{00000000-0005-0000-0000-000011C30000}"/>
    <cellStyle name="Normal 7 23 2 2" xfId="39232" xr:uid="{00000000-0005-0000-0000-000012C30000}"/>
    <cellStyle name="Normal 7 23 2 2 2" xfId="39233" xr:uid="{00000000-0005-0000-0000-000013C30000}"/>
    <cellStyle name="Normal 7 23 2 2 3" xfId="39234" xr:uid="{00000000-0005-0000-0000-000014C30000}"/>
    <cellStyle name="Normal 7 23 2 3" xfId="39235" xr:uid="{00000000-0005-0000-0000-000015C30000}"/>
    <cellStyle name="Normal 7 23 2 4" xfId="39236" xr:uid="{00000000-0005-0000-0000-000016C30000}"/>
    <cellStyle name="Normal 7 23 3" xfId="39237" xr:uid="{00000000-0005-0000-0000-000017C30000}"/>
    <cellStyle name="Normal 7 23 3 2" xfId="39238" xr:uid="{00000000-0005-0000-0000-000018C30000}"/>
    <cellStyle name="Normal 7 23 3 3" xfId="39239" xr:uid="{00000000-0005-0000-0000-000019C30000}"/>
    <cellStyle name="Normal 7 23 4" xfId="39240" xr:uid="{00000000-0005-0000-0000-00001AC30000}"/>
    <cellStyle name="Normal 7 24" xfId="3629" xr:uid="{00000000-0005-0000-0000-00001BC30000}"/>
    <cellStyle name="Normal 7 24 2" xfId="39241" xr:uid="{00000000-0005-0000-0000-00001CC30000}"/>
    <cellStyle name="Normal 7 24 2 2" xfId="39242" xr:uid="{00000000-0005-0000-0000-00001DC30000}"/>
    <cellStyle name="Normal 7 24 2 2 2" xfId="39243" xr:uid="{00000000-0005-0000-0000-00001EC30000}"/>
    <cellStyle name="Normal 7 24 2 2 3" xfId="39244" xr:uid="{00000000-0005-0000-0000-00001FC30000}"/>
    <cellStyle name="Normal 7 24 2 3" xfId="39245" xr:uid="{00000000-0005-0000-0000-000020C30000}"/>
    <cellStyle name="Normal 7 24 2 4" xfId="39246" xr:uid="{00000000-0005-0000-0000-000021C30000}"/>
    <cellStyle name="Normal 7 24 3" xfId="39247" xr:uid="{00000000-0005-0000-0000-000022C30000}"/>
    <cellStyle name="Normal 7 24 3 2" xfId="39248" xr:uid="{00000000-0005-0000-0000-000023C30000}"/>
    <cellStyle name="Normal 7 24 3 3" xfId="39249" xr:uid="{00000000-0005-0000-0000-000024C30000}"/>
    <cellStyle name="Normal 7 24 4" xfId="39250" xr:uid="{00000000-0005-0000-0000-000025C30000}"/>
    <cellStyle name="Normal 7 25" xfId="4533" xr:uid="{00000000-0005-0000-0000-000026C30000}"/>
    <cellStyle name="Normal 7 25 2" xfId="39251" xr:uid="{00000000-0005-0000-0000-000027C30000}"/>
    <cellStyle name="Normal 7 25 2 2" xfId="39252" xr:uid="{00000000-0005-0000-0000-000028C30000}"/>
    <cellStyle name="Normal 7 25 2 3" xfId="39253" xr:uid="{00000000-0005-0000-0000-000029C30000}"/>
    <cellStyle name="Normal 7 25 2 4" xfId="60166" xr:uid="{00000000-0005-0000-0000-00002AC30000}"/>
    <cellStyle name="Normal 7 25 3" xfId="39254" xr:uid="{00000000-0005-0000-0000-00002BC30000}"/>
    <cellStyle name="Normal 7 25 3 2" xfId="56667" xr:uid="{00000000-0005-0000-0000-00002CC30000}"/>
    <cellStyle name="Normal 7 25 3 3" xfId="56668" xr:uid="{00000000-0005-0000-0000-00002DC30000}"/>
    <cellStyle name="Normal 7 25 4" xfId="39255" xr:uid="{00000000-0005-0000-0000-00002EC30000}"/>
    <cellStyle name="Normal 7 25 5" xfId="56669" xr:uid="{00000000-0005-0000-0000-00002FC30000}"/>
    <cellStyle name="Normal 7 25 6" xfId="56670" xr:uid="{00000000-0005-0000-0000-000030C30000}"/>
    <cellStyle name="Normal 7 26" xfId="3575" xr:uid="{00000000-0005-0000-0000-000031C30000}"/>
    <cellStyle name="Normal 7 26 2" xfId="39256" xr:uid="{00000000-0005-0000-0000-000032C30000}"/>
    <cellStyle name="Normal 7 26 2 2" xfId="56671" xr:uid="{00000000-0005-0000-0000-000033C30000}"/>
    <cellStyle name="Normal 7 26 2 3" xfId="56672" xr:uid="{00000000-0005-0000-0000-000034C30000}"/>
    <cellStyle name="Normal 7 26 3" xfId="39257" xr:uid="{00000000-0005-0000-0000-000035C30000}"/>
    <cellStyle name="Normal 7 26 3 2" xfId="56673" xr:uid="{00000000-0005-0000-0000-000036C30000}"/>
    <cellStyle name="Normal 7 26 3 3" xfId="56674" xr:uid="{00000000-0005-0000-0000-000037C30000}"/>
    <cellStyle name="Normal 7 26 4" xfId="56675" xr:uid="{00000000-0005-0000-0000-000038C30000}"/>
    <cellStyle name="Normal 7 26 5" xfId="56676" xr:uid="{00000000-0005-0000-0000-000039C30000}"/>
    <cellStyle name="Normal 7 26 6" xfId="56677" xr:uid="{00000000-0005-0000-0000-00003AC30000}"/>
    <cellStyle name="Normal 7 26 7" xfId="56678" xr:uid="{00000000-0005-0000-0000-00003BC30000}"/>
    <cellStyle name="Normal 7 26 8" xfId="56679" xr:uid="{00000000-0005-0000-0000-00003CC30000}"/>
    <cellStyle name="Normal 7 27" xfId="39258" xr:uid="{00000000-0005-0000-0000-00003DC30000}"/>
    <cellStyle name="Normal 7 27 2" xfId="39259" xr:uid="{00000000-0005-0000-0000-00003EC30000}"/>
    <cellStyle name="Normal 7 27 2 2" xfId="39260" xr:uid="{00000000-0005-0000-0000-00003FC30000}"/>
    <cellStyle name="Normal 7 27 2 3" xfId="39261" xr:uid="{00000000-0005-0000-0000-000040C30000}"/>
    <cellStyle name="Normal 7 27 3" xfId="39262" xr:uid="{00000000-0005-0000-0000-000041C30000}"/>
    <cellStyle name="Normal 7 27 3 2" xfId="39263" xr:uid="{00000000-0005-0000-0000-000042C30000}"/>
    <cellStyle name="Normal 7 27 4" xfId="39264" xr:uid="{00000000-0005-0000-0000-000043C30000}"/>
    <cellStyle name="Normal 7 27 5" xfId="39265" xr:uid="{00000000-0005-0000-0000-000044C30000}"/>
    <cellStyle name="Normal 7 27 6" xfId="39266" xr:uid="{00000000-0005-0000-0000-000045C30000}"/>
    <cellStyle name="Normal 7 27 7" xfId="39267" xr:uid="{00000000-0005-0000-0000-000046C30000}"/>
    <cellStyle name="Normal 7 27 8" xfId="39268" xr:uid="{00000000-0005-0000-0000-000047C30000}"/>
    <cellStyle name="Normal 7 28" xfId="39269" xr:uid="{00000000-0005-0000-0000-000048C30000}"/>
    <cellStyle name="Normal 7 28 2" xfId="60167" xr:uid="{00000000-0005-0000-0000-000049C30000}"/>
    <cellStyle name="Normal 7 28 3" xfId="60168" xr:uid="{00000000-0005-0000-0000-00004AC30000}"/>
    <cellStyle name="Normal 7 29" xfId="60169" xr:uid="{00000000-0005-0000-0000-00004BC30000}"/>
    <cellStyle name="Normal 7 29 2" xfId="60170" xr:uid="{00000000-0005-0000-0000-00004CC30000}"/>
    <cellStyle name="Normal 7 3" xfId="3630" xr:uid="{00000000-0005-0000-0000-00004DC30000}"/>
    <cellStyle name="Normal 7 3 2" xfId="3631" xr:uid="{00000000-0005-0000-0000-00004EC30000}"/>
    <cellStyle name="Normal 7 3 2 2" xfId="4797" xr:uid="{00000000-0005-0000-0000-00004FC30000}"/>
    <cellStyle name="Normal 7 3 2 2 2" xfId="39270" xr:uid="{00000000-0005-0000-0000-000050C30000}"/>
    <cellStyle name="Normal 7 3 2 2 3" xfId="39271" xr:uid="{00000000-0005-0000-0000-000051C30000}"/>
    <cellStyle name="Normal 7 3 2 3" xfId="39272" xr:uid="{00000000-0005-0000-0000-000052C30000}"/>
    <cellStyle name="Normal 7 3 2 4" xfId="39273" xr:uid="{00000000-0005-0000-0000-000053C30000}"/>
    <cellStyle name="Normal 7 3 2 5" xfId="39274" xr:uid="{00000000-0005-0000-0000-000054C30000}"/>
    <cellStyle name="Normal 7 3 2_Dec monthly report" xfId="4796" xr:uid="{00000000-0005-0000-0000-000055C30000}"/>
    <cellStyle name="Normal 7 3 3" xfId="3632" xr:uid="{00000000-0005-0000-0000-000056C30000}"/>
    <cellStyle name="Normal 7 3 3 2" xfId="39275" xr:uid="{00000000-0005-0000-0000-000057C30000}"/>
    <cellStyle name="Normal 7 3 3 3" xfId="39276" xr:uid="{00000000-0005-0000-0000-000058C30000}"/>
    <cellStyle name="Normal 7 3 3 4" xfId="39277" xr:uid="{00000000-0005-0000-0000-000059C30000}"/>
    <cellStyle name="Normal 7 3 4" xfId="39278" xr:uid="{00000000-0005-0000-0000-00005AC30000}"/>
    <cellStyle name="Normal 7 3 5" xfId="39279" xr:uid="{00000000-0005-0000-0000-00005BC30000}"/>
    <cellStyle name="Normal 7 3 6" xfId="58006" xr:uid="{00000000-0005-0000-0000-00005CC30000}"/>
    <cellStyle name="Normal 7 3_Dec monthly report" xfId="4795" xr:uid="{00000000-0005-0000-0000-00005DC30000}"/>
    <cellStyle name="Normal 7 30" xfId="60171" xr:uid="{00000000-0005-0000-0000-00005EC30000}"/>
    <cellStyle name="Normal 7 4" xfId="3633" xr:uid="{00000000-0005-0000-0000-00005FC30000}"/>
    <cellStyle name="Normal 7 4 2" xfId="4799" xr:uid="{00000000-0005-0000-0000-000060C30000}"/>
    <cellStyle name="Normal 7 4 2 2" xfId="39280" xr:uid="{00000000-0005-0000-0000-000061C30000}"/>
    <cellStyle name="Normal 7 4 2 2 2" xfId="39281" xr:uid="{00000000-0005-0000-0000-000062C30000}"/>
    <cellStyle name="Normal 7 4 2 2 3" xfId="39282" xr:uid="{00000000-0005-0000-0000-000063C30000}"/>
    <cellStyle name="Normal 7 4 2 3" xfId="39283" xr:uid="{00000000-0005-0000-0000-000064C30000}"/>
    <cellStyle name="Normal 7 4 2 4" xfId="39284" xr:uid="{00000000-0005-0000-0000-000065C30000}"/>
    <cellStyle name="Normal 7 4 3" xfId="4800" xr:uid="{00000000-0005-0000-0000-000066C30000}"/>
    <cellStyle name="Normal 7 4 3 2" xfId="39285" xr:uid="{00000000-0005-0000-0000-000067C30000}"/>
    <cellStyle name="Normal 7 4 3 3" xfId="39286" xr:uid="{00000000-0005-0000-0000-000068C30000}"/>
    <cellStyle name="Normal 7 4 3 4" xfId="39287" xr:uid="{00000000-0005-0000-0000-000069C30000}"/>
    <cellStyle name="Normal 7 4 4" xfId="39288" xr:uid="{00000000-0005-0000-0000-00006AC30000}"/>
    <cellStyle name="Normal 7 4 5" xfId="39289" xr:uid="{00000000-0005-0000-0000-00006BC30000}"/>
    <cellStyle name="Normal 7 4 6" xfId="60172" xr:uid="{00000000-0005-0000-0000-00006CC30000}"/>
    <cellStyle name="Normal 7 4_Dec monthly report" xfId="4798" xr:uid="{00000000-0005-0000-0000-00006DC30000}"/>
    <cellStyle name="Normal 7 5" xfId="3634" xr:uid="{00000000-0005-0000-0000-00006EC30000}"/>
    <cellStyle name="Normal 7 5 2" xfId="39290" xr:uid="{00000000-0005-0000-0000-00006FC30000}"/>
    <cellStyle name="Normal 7 5 2 2" xfId="39291" xr:uid="{00000000-0005-0000-0000-000070C30000}"/>
    <cellStyle name="Normal 7 5 2 2 2" xfId="39292" xr:uid="{00000000-0005-0000-0000-000071C30000}"/>
    <cellStyle name="Normal 7 5 2 2 3" xfId="39293" xr:uid="{00000000-0005-0000-0000-000072C30000}"/>
    <cellStyle name="Normal 7 5 2 3" xfId="39294" xr:uid="{00000000-0005-0000-0000-000073C30000}"/>
    <cellStyle name="Normal 7 5 2 4" xfId="39295" xr:uid="{00000000-0005-0000-0000-000074C30000}"/>
    <cellStyle name="Normal 7 5 2 5" xfId="39296" xr:uid="{00000000-0005-0000-0000-000075C30000}"/>
    <cellStyle name="Normal 7 5 3" xfId="39297" xr:uid="{00000000-0005-0000-0000-000076C30000}"/>
    <cellStyle name="Normal 7 5 3 2" xfId="39298" xr:uid="{00000000-0005-0000-0000-000077C30000}"/>
    <cellStyle name="Normal 7 5 3 3" xfId="39299" xr:uid="{00000000-0005-0000-0000-000078C30000}"/>
    <cellStyle name="Normal 7 5 4" xfId="39300" xr:uid="{00000000-0005-0000-0000-000079C30000}"/>
    <cellStyle name="Normal 7 5 5" xfId="39301" xr:uid="{00000000-0005-0000-0000-00007AC30000}"/>
    <cellStyle name="Normal 7 6" xfId="3635" xr:uid="{00000000-0005-0000-0000-00007BC30000}"/>
    <cellStyle name="Normal 7 6 2" xfId="39302" xr:uid="{00000000-0005-0000-0000-00007CC30000}"/>
    <cellStyle name="Normal 7 6 2 2" xfId="39303" xr:uid="{00000000-0005-0000-0000-00007DC30000}"/>
    <cellStyle name="Normal 7 6 2 2 2" xfId="39304" xr:uid="{00000000-0005-0000-0000-00007EC30000}"/>
    <cellStyle name="Normal 7 6 2 2 3" xfId="39305" xr:uid="{00000000-0005-0000-0000-00007FC30000}"/>
    <cellStyle name="Normal 7 6 2 3" xfId="39306" xr:uid="{00000000-0005-0000-0000-000080C30000}"/>
    <cellStyle name="Normal 7 6 2 4" xfId="39307" xr:uid="{00000000-0005-0000-0000-000081C30000}"/>
    <cellStyle name="Normal 7 6 3" xfId="39308" xr:uid="{00000000-0005-0000-0000-000082C30000}"/>
    <cellStyle name="Normal 7 6 3 2" xfId="39309" xr:uid="{00000000-0005-0000-0000-000083C30000}"/>
    <cellStyle name="Normal 7 6 3 3" xfId="39310" xr:uid="{00000000-0005-0000-0000-000084C30000}"/>
    <cellStyle name="Normal 7 6 4" xfId="39311" xr:uid="{00000000-0005-0000-0000-000085C30000}"/>
    <cellStyle name="Normal 7 7" xfId="3636" xr:uid="{00000000-0005-0000-0000-000086C30000}"/>
    <cellStyle name="Normal 7 7 2" xfId="39312" xr:uid="{00000000-0005-0000-0000-000087C30000}"/>
    <cellStyle name="Normal 7 7 2 2" xfId="39313" xr:uid="{00000000-0005-0000-0000-000088C30000}"/>
    <cellStyle name="Normal 7 7 2 2 2" xfId="39314" xr:uid="{00000000-0005-0000-0000-000089C30000}"/>
    <cellStyle name="Normal 7 7 2 2 3" xfId="39315" xr:uid="{00000000-0005-0000-0000-00008AC30000}"/>
    <cellStyle name="Normal 7 7 2 3" xfId="39316" xr:uid="{00000000-0005-0000-0000-00008BC30000}"/>
    <cellStyle name="Normal 7 7 2 4" xfId="39317" xr:uid="{00000000-0005-0000-0000-00008CC30000}"/>
    <cellStyle name="Normal 7 7 3" xfId="39318" xr:uid="{00000000-0005-0000-0000-00008DC30000}"/>
    <cellStyle name="Normal 7 7 3 2" xfId="39319" xr:uid="{00000000-0005-0000-0000-00008EC30000}"/>
    <cellStyle name="Normal 7 7 3 3" xfId="39320" xr:uid="{00000000-0005-0000-0000-00008FC30000}"/>
    <cellStyle name="Normal 7 7 4" xfId="39321" xr:uid="{00000000-0005-0000-0000-000090C30000}"/>
    <cellStyle name="Normal 7 7 5" xfId="60173" xr:uid="{00000000-0005-0000-0000-000091C30000}"/>
    <cellStyle name="Normal 7 8" xfId="3637" xr:uid="{00000000-0005-0000-0000-000092C30000}"/>
    <cellStyle name="Normal 7 8 2" xfId="39322" xr:uid="{00000000-0005-0000-0000-000093C30000}"/>
    <cellStyle name="Normal 7 8 2 2" xfId="39323" xr:uid="{00000000-0005-0000-0000-000094C30000}"/>
    <cellStyle name="Normal 7 8 2 2 2" xfId="39324" xr:uid="{00000000-0005-0000-0000-000095C30000}"/>
    <cellStyle name="Normal 7 8 2 2 3" xfId="39325" xr:uid="{00000000-0005-0000-0000-000096C30000}"/>
    <cellStyle name="Normal 7 8 2 3" xfId="39326" xr:uid="{00000000-0005-0000-0000-000097C30000}"/>
    <cellStyle name="Normal 7 8 2 4" xfId="39327" xr:uid="{00000000-0005-0000-0000-000098C30000}"/>
    <cellStyle name="Normal 7 8 3" xfId="39328" xr:uid="{00000000-0005-0000-0000-000099C30000}"/>
    <cellStyle name="Normal 7 8 3 2" xfId="39329" xr:uid="{00000000-0005-0000-0000-00009AC30000}"/>
    <cellStyle name="Normal 7 8 3 3" xfId="39330" xr:uid="{00000000-0005-0000-0000-00009BC30000}"/>
    <cellStyle name="Normal 7 8 4" xfId="39331" xr:uid="{00000000-0005-0000-0000-00009CC30000}"/>
    <cellStyle name="Normal 7 8 5" xfId="60174" xr:uid="{00000000-0005-0000-0000-00009DC30000}"/>
    <cellStyle name="Normal 7 9" xfId="3638" xr:uid="{00000000-0005-0000-0000-00009EC30000}"/>
    <cellStyle name="Normal 7 9 2" xfId="39332" xr:uid="{00000000-0005-0000-0000-00009FC30000}"/>
    <cellStyle name="Normal 7 9 2 2" xfId="39333" xr:uid="{00000000-0005-0000-0000-0000A0C30000}"/>
    <cellStyle name="Normal 7 9 2 2 2" xfId="39334" xr:uid="{00000000-0005-0000-0000-0000A1C30000}"/>
    <cellStyle name="Normal 7 9 2 2 3" xfId="39335" xr:uid="{00000000-0005-0000-0000-0000A2C30000}"/>
    <cellStyle name="Normal 7 9 2 3" xfId="39336" xr:uid="{00000000-0005-0000-0000-0000A3C30000}"/>
    <cellStyle name="Normal 7 9 2 4" xfId="39337" xr:uid="{00000000-0005-0000-0000-0000A4C30000}"/>
    <cellStyle name="Normal 7 9 3" xfId="39338" xr:uid="{00000000-0005-0000-0000-0000A5C30000}"/>
    <cellStyle name="Normal 7 9 3 2" xfId="39339" xr:uid="{00000000-0005-0000-0000-0000A6C30000}"/>
    <cellStyle name="Normal 7 9 3 3" xfId="39340" xr:uid="{00000000-0005-0000-0000-0000A7C30000}"/>
    <cellStyle name="Normal 7 9 4" xfId="39341" xr:uid="{00000000-0005-0000-0000-0000A8C30000}"/>
    <cellStyle name="Normal 7_2015 Annual Rpt" xfId="5021" xr:uid="{00000000-0005-0000-0000-0000A9C30000}"/>
    <cellStyle name="Normal 70" xfId="4801" xr:uid="{00000000-0005-0000-0000-0000AAC30000}"/>
    <cellStyle name="Normal 70 10" xfId="39342" xr:uid="{00000000-0005-0000-0000-0000ABC30000}"/>
    <cellStyle name="Normal 70 11" xfId="39343" xr:uid="{00000000-0005-0000-0000-0000ACC30000}"/>
    <cellStyle name="Normal 70 12" xfId="39344" xr:uid="{00000000-0005-0000-0000-0000ADC30000}"/>
    <cellStyle name="Normal 70 2" xfId="39345" xr:uid="{00000000-0005-0000-0000-0000AEC30000}"/>
    <cellStyle name="Normal 70 2 2" xfId="39346" xr:uid="{00000000-0005-0000-0000-0000AFC30000}"/>
    <cellStyle name="Normal 70 2 2 2" xfId="39347" xr:uid="{00000000-0005-0000-0000-0000B0C30000}"/>
    <cellStyle name="Normal 70 2 2 3" xfId="56680" xr:uid="{00000000-0005-0000-0000-0000B1C30000}"/>
    <cellStyle name="Normal 70 2 3" xfId="39348" xr:uid="{00000000-0005-0000-0000-0000B2C30000}"/>
    <cellStyle name="Normal 70 2 3 2" xfId="39349" xr:uid="{00000000-0005-0000-0000-0000B3C30000}"/>
    <cellStyle name="Normal 70 2 3 3" xfId="39350" xr:uid="{00000000-0005-0000-0000-0000B4C30000}"/>
    <cellStyle name="Normal 70 2 4" xfId="39351" xr:uid="{00000000-0005-0000-0000-0000B5C30000}"/>
    <cellStyle name="Normal 70 2 4 2" xfId="39352" xr:uid="{00000000-0005-0000-0000-0000B6C30000}"/>
    <cellStyle name="Normal 70 2 4 3" xfId="39353" xr:uid="{00000000-0005-0000-0000-0000B7C30000}"/>
    <cellStyle name="Normal 70 2 5" xfId="39354" xr:uid="{00000000-0005-0000-0000-0000B8C30000}"/>
    <cellStyle name="Normal 70 2 6" xfId="39355" xr:uid="{00000000-0005-0000-0000-0000B9C30000}"/>
    <cellStyle name="Normal 70 2 7" xfId="39356" xr:uid="{00000000-0005-0000-0000-0000BAC30000}"/>
    <cellStyle name="Normal 70 2 8" xfId="39357" xr:uid="{00000000-0005-0000-0000-0000BBC30000}"/>
    <cellStyle name="Normal 70 2 9" xfId="39358" xr:uid="{00000000-0005-0000-0000-0000BCC30000}"/>
    <cellStyle name="Normal 70 3" xfId="39359" xr:uid="{00000000-0005-0000-0000-0000BDC30000}"/>
    <cellStyle name="Normal 70 3 2" xfId="39360" xr:uid="{00000000-0005-0000-0000-0000BEC30000}"/>
    <cellStyle name="Normal 70 3 2 2" xfId="39361" xr:uid="{00000000-0005-0000-0000-0000BFC30000}"/>
    <cellStyle name="Normal 70 3 3" xfId="39362" xr:uid="{00000000-0005-0000-0000-0000C0C30000}"/>
    <cellStyle name="Normal 70 3 3 2" xfId="39363" xr:uid="{00000000-0005-0000-0000-0000C1C30000}"/>
    <cellStyle name="Normal 70 3 4" xfId="39364" xr:uid="{00000000-0005-0000-0000-0000C2C30000}"/>
    <cellStyle name="Normal 70 3 5" xfId="39365" xr:uid="{00000000-0005-0000-0000-0000C3C30000}"/>
    <cellStyle name="Normal 70 3 6" xfId="39366" xr:uid="{00000000-0005-0000-0000-0000C4C30000}"/>
    <cellStyle name="Normal 70 3 7" xfId="39367" xr:uid="{00000000-0005-0000-0000-0000C5C30000}"/>
    <cellStyle name="Normal 70 3 8" xfId="39368" xr:uid="{00000000-0005-0000-0000-0000C6C30000}"/>
    <cellStyle name="Normal 70 4" xfId="39369" xr:uid="{00000000-0005-0000-0000-0000C7C30000}"/>
    <cellStyle name="Normal 70 4 2" xfId="39370" xr:uid="{00000000-0005-0000-0000-0000C8C30000}"/>
    <cellStyle name="Normal 70 4 2 2" xfId="39371" xr:uid="{00000000-0005-0000-0000-0000C9C30000}"/>
    <cellStyle name="Normal 70 4 3" xfId="39372" xr:uid="{00000000-0005-0000-0000-0000CAC30000}"/>
    <cellStyle name="Normal 70 4 3 2" xfId="39373" xr:uid="{00000000-0005-0000-0000-0000CBC30000}"/>
    <cellStyle name="Normal 70 4 4" xfId="39374" xr:uid="{00000000-0005-0000-0000-0000CCC30000}"/>
    <cellStyle name="Normal 70 4 5" xfId="39375" xr:uid="{00000000-0005-0000-0000-0000CDC30000}"/>
    <cellStyle name="Normal 70 4 6" xfId="39376" xr:uid="{00000000-0005-0000-0000-0000CEC30000}"/>
    <cellStyle name="Normal 70 4 7" xfId="39377" xr:uid="{00000000-0005-0000-0000-0000CFC30000}"/>
    <cellStyle name="Normal 70 4 8" xfId="39378" xr:uid="{00000000-0005-0000-0000-0000D0C30000}"/>
    <cellStyle name="Normal 70 5" xfId="39379" xr:uid="{00000000-0005-0000-0000-0000D1C30000}"/>
    <cellStyle name="Normal 70 6" xfId="39380" xr:uid="{00000000-0005-0000-0000-0000D2C30000}"/>
    <cellStyle name="Normal 70 6 2" xfId="39381" xr:uid="{00000000-0005-0000-0000-0000D3C30000}"/>
    <cellStyle name="Normal 70 7" xfId="39382" xr:uid="{00000000-0005-0000-0000-0000D4C30000}"/>
    <cellStyle name="Normal 70 7 2" xfId="39383" xr:uid="{00000000-0005-0000-0000-0000D5C30000}"/>
    <cellStyle name="Normal 70 8" xfId="39384" xr:uid="{00000000-0005-0000-0000-0000D6C30000}"/>
    <cellStyle name="Normal 70 8 2" xfId="39385" xr:uid="{00000000-0005-0000-0000-0000D7C30000}"/>
    <cellStyle name="Normal 70 9" xfId="39386" xr:uid="{00000000-0005-0000-0000-0000D8C30000}"/>
    <cellStyle name="Normal 71" xfId="4802" xr:uid="{00000000-0005-0000-0000-0000D9C30000}"/>
    <cellStyle name="Normal 71 10" xfId="39387" xr:uid="{00000000-0005-0000-0000-0000DAC30000}"/>
    <cellStyle name="Normal 71 11" xfId="39388" xr:uid="{00000000-0005-0000-0000-0000DBC30000}"/>
    <cellStyle name="Normal 71 12" xfId="39389" xr:uid="{00000000-0005-0000-0000-0000DCC30000}"/>
    <cellStyle name="Normal 71 2" xfId="39390" xr:uid="{00000000-0005-0000-0000-0000DDC30000}"/>
    <cellStyle name="Normal 71 2 2" xfId="39391" xr:uid="{00000000-0005-0000-0000-0000DEC30000}"/>
    <cellStyle name="Normal 71 2 2 2" xfId="39392" xr:uid="{00000000-0005-0000-0000-0000DFC30000}"/>
    <cellStyle name="Normal 71 2 2 3" xfId="56681" xr:uid="{00000000-0005-0000-0000-0000E0C30000}"/>
    <cellStyle name="Normal 71 2 3" xfId="39393" xr:uid="{00000000-0005-0000-0000-0000E1C30000}"/>
    <cellStyle name="Normal 71 2 3 2" xfId="39394" xr:uid="{00000000-0005-0000-0000-0000E2C30000}"/>
    <cellStyle name="Normal 71 2 3 3" xfId="39395" xr:uid="{00000000-0005-0000-0000-0000E3C30000}"/>
    <cellStyle name="Normal 71 2 4" xfId="39396" xr:uid="{00000000-0005-0000-0000-0000E4C30000}"/>
    <cellStyle name="Normal 71 2 4 2" xfId="39397" xr:uid="{00000000-0005-0000-0000-0000E5C30000}"/>
    <cellStyle name="Normal 71 2 4 3" xfId="39398" xr:uid="{00000000-0005-0000-0000-0000E6C30000}"/>
    <cellStyle name="Normal 71 2 5" xfId="39399" xr:uid="{00000000-0005-0000-0000-0000E7C30000}"/>
    <cellStyle name="Normal 71 2 6" xfId="39400" xr:uid="{00000000-0005-0000-0000-0000E8C30000}"/>
    <cellStyle name="Normal 71 2 7" xfId="39401" xr:uid="{00000000-0005-0000-0000-0000E9C30000}"/>
    <cellStyle name="Normal 71 2 8" xfId="39402" xr:uid="{00000000-0005-0000-0000-0000EAC30000}"/>
    <cellStyle name="Normal 71 2 9" xfId="39403" xr:uid="{00000000-0005-0000-0000-0000EBC30000}"/>
    <cellStyle name="Normal 71 3" xfId="39404" xr:uid="{00000000-0005-0000-0000-0000ECC30000}"/>
    <cellStyle name="Normal 71 3 2" xfId="39405" xr:uid="{00000000-0005-0000-0000-0000EDC30000}"/>
    <cellStyle name="Normal 71 3 2 2" xfId="39406" xr:uid="{00000000-0005-0000-0000-0000EEC30000}"/>
    <cellStyle name="Normal 71 3 3" xfId="39407" xr:uid="{00000000-0005-0000-0000-0000EFC30000}"/>
    <cellStyle name="Normal 71 3 3 2" xfId="39408" xr:uid="{00000000-0005-0000-0000-0000F0C30000}"/>
    <cellStyle name="Normal 71 3 4" xfId="39409" xr:uid="{00000000-0005-0000-0000-0000F1C30000}"/>
    <cellStyle name="Normal 71 3 5" xfId="39410" xr:uid="{00000000-0005-0000-0000-0000F2C30000}"/>
    <cellStyle name="Normal 71 3 6" xfId="39411" xr:uid="{00000000-0005-0000-0000-0000F3C30000}"/>
    <cellStyle name="Normal 71 3 7" xfId="39412" xr:uid="{00000000-0005-0000-0000-0000F4C30000}"/>
    <cellStyle name="Normal 71 3 8" xfId="39413" xr:uid="{00000000-0005-0000-0000-0000F5C30000}"/>
    <cellStyle name="Normal 71 4" xfId="39414" xr:uid="{00000000-0005-0000-0000-0000F6C30000}"/>
    <cellStyle name="Normal 71 4 2" xfId="39415" xr:uid="{00000000-0005-0000-0000-0000F7C30000}"/>
    <cellStyle name="Normal 71 4 2 2" xfId="39416" xr:uid="{00000000-0005-0000-0000-0000F8C30000}"/>
    <cellStyle name="Normal 71 4 3" xfId="39417" xr:uid="{00000000-0005-0000-0000-0000F9C30000}"/>
    <cellStyle name="Normal 71 4 3 2" xfId="39418" xr:uid="{00000000-0005-0000-0000-0000FAC30000}"/>
    <cellStyle name="Normal 71 4 4" xfId="39419" xr:uid="{00000000-0005-0000-0000-0000FBC30000}"/>
    <cellStyle name="Normal 71 4 5" xfId="39420" xr:uid="{00000000-0005-0000-0000-0000FCC30000}"/>
    <cellStyle name="Normal 71 4 6" xfId="39421" xr:uid="{00000000-0005-0000-0000-0000FDC30000}"/>
    <cellStyle name="Normal 71 4 7" xfId="39422" xr:uid="{00000000-0005-0000-0000-0000FEC30000}"/>
    <cellStyle name="Normal 71 4 8" xfId="39423" xr:uid="{00000000-0005-0000-0000-0000FFC30000}"/>
    <cellStyle name="Normal 71 5" xfId="39424" xr:uid="{00000000-0005-0000-0000-000000C40000}"/>
    <cellStyle name="Normal 71 6" xfId="39425" xr:uid="{00000000-0005-0000-0000-000001C40000}"/>
    <cellStyle name="Normal 71 6 2" xfId="39426" xr:uid="{00000000-0005-0000-0000-000002C40000}"/>
    <cellStyle name="Normal 71 7" xfId="39427" xr:uid="{00000000-0005-0000-0000-000003C40000}"/>
    <cellStyle name="Normal 71 7 2" xfId="39428" xr:uid="{00000000-0005-0000-0000-000004C40000}"/>
    <cellStyle name="Normal 71 8" xfId="39429" xr:uid="{00000000-0005-0000-0000-000005C40000}"/>
    <cellStyle name="Normal 71 8 2" xfId="39430" xr:uid="{00000000-0005-0000-0000-000006C40000}"/>
    <cellStyle name="Normal 71 9" xfId="39431" xr:uid="{00000000-0005-0000-0000-000007C40000}"/>
    <cellStyle name="Normal 72" xfId="4803" xr:uid="{00000000-0005-0000-0000-000008C40000}"/>
    <cellStyle name="Normal 72 10" xfId="39432" xr:uid="{00000000-0005-0000-0000-000009C40000}"/>
    <cellStyle name="Normal 72 11" xfId="39433" xr:uid="{00000000-0005-0000-0000-00000AC40000}"/>
    <cellStyle name="Normal 72 12" xfId="39434" xr:uid="{00000000-0005-0000-0000-00000BC40000}"/>
    <cellStyle name="Normal 72 2" xfId="39435" xr:uid="{00000000-0005-0000-0000-00000CC40000}"/>
    <cellStyle name="Normal 72 2 2" xfId="39436" xr:uid="{00000000-0005-0000-0000-00000DC40000}"/>
    <cellStyle name="Normal 72 2 2 2" xfId="39437" xr:uid="{00000000-0005-0000-0000-00000EC40000}"/>
    <cellStyle name="Normal 72 2 2 3" xfId="56682" xr:uid="{00000000-0005-0000-0000-00000FC40000}"/>
    <cellStyle name="Normal 72 2 3" xfId="39438" xr:uid="{00000000-0005-0000-0000-000010C40000}"/>
    <cellStyle name="Normal 72 2 3 2" xfId="39439" xr:uid="{00000000-0005-0000-0000-000011C40000}"/>
    <cellStyle name="Normal 72 2 3 3" xfId="39440" xr:uid="{00000000-0005-0000-0000-000012C40000}"/>
    <cellStyle name="Normal 72 2 4" xfId="39441" xr:uid="{00000000-0005-0000-0000-000013C40000}"/>
    <cellStyle name="Normal 72 2 4 2" xfId="39442" xr:uid="{00000000-0005-0000-0000-000014C40000}"/>
    <cellStyle name="Normal 72 2 4 3" xfId="39443" xr:uid="{00000000-0005-0000-0000-000015C40000}"/>
    <cellStyle name="Normal 72 2 5" xfId="39444" xr:uid="{00000000-0005-0000-0000-000016C40000}"/>
    <cellStyle name="Normal 72 2 6" xfId="39445" xr:uid="{00000000-0005-0000-0000-000017C40000}"/>
    <cellStyle name="Normal 72 2 7" xfId="39446" xr:uid="{00000000-0005-0000-0000-000018C40000}"/>
    <cellStyle name="Normal 72 2 8" xfId="39447" xr:uid="{00000000-0005-0000-0000-000019C40000}"/>
    <cellStyle name="Normal 72 2 9" xfId="39448" xr:uid="{00000000-0005-0000-0000-00001AC40000}"/>
    <cellStyle name="Normal 72 3" xfId="39449" xr:uid="{00000000-0005-0000-0000-00001BC40000}"/>
    <cellStyle name="Normal 72 3 2" xfId="39450" xr:uid="{00000000-0005-0000-0000-00001CC40000}"/>
    <cellStyle name="Normal 72 3 2 2" xfId="39451" xr:uid="{00000000-0005-0000-0000-00001DC40000}"/>
    <cellStyle name="Normal 72 3 3" xfId="39452" xr:uid="{00000000-0005-0000-0000-00001EC40000}"/>
    <cellStyle name="Normal 72 3 3 2" xfId="39453" xr:uid="{00000000-0005-0000-0000-00001FC40000}"/>
    <cellStyle name="Normal 72 3 4" xfId="39454" xr:uid="{00000000-0005-0000-0000-000020C40000}"/>
    <cellStyle name="Normal 72 3 5" xfId="39455" xr:uid="{00000000-0005-0000-0000-000021C40000}"/>
    <cellStyle name="Normal 72 3 6" xfId="39456" xr:uid="{00000000-0005-0000-0000-000022C40000}"/>
    <cellStyle name="Normal 72 3 7" xfId="39457" xr:uid="{00000000-0005-0000-0000-000023C40000}"/>
    <cellStyle name="Normal 72 3 8" xfId="39458" xr:uid="{00000000-0005-0000-0000-000024C40000}"/>
    <cellStyle name="Normal 72 4" xfId="39459" xr:uid="{00000000-0005-0000-0000-000025C40000}"/>
    <cellStyle name="Normal 72 4 2" xfId="39460" xr:uid="{00000000-0005-0000-0000-000026C40000}"/>
    <cellStyle name="Normal 72 4 2 2" xfId="39461" xr:uid="{00000000-0005-0000-0000-000027C40000}"/>
    <cellStyle name="Normal 72 4 3" xfId="39462" xr:uid="{00000000-0005-0000-0000-000028C40000}"/>
    <cellStyle name="Normal 72 4 3 2" xfId="39463" xr:uid="{00000000-0005-0000-0000-000029C40000}"/>
    <cellStyle name="Normal 72 4 4" xfId="39464" xr:uid="{00000000-0005-0000-0000-00002AC40000}"/>
    <cellStyle name="Normal 72 4 5" xfId="39465" xr:uid="{00000000-0005-0000-0000-00002BC40000}"/>
    <cellStyle name="Normal 72 4 6" xfId="39466" xr:uid="{00000000-0005-0000-0000-00002CC40000}"/>
    <cellStyle name="Normal 72 4 7" xfId="39467" xr:uid="{00000000-0005-0000-0000-00002DC40000}"/>
    <cellStyle name="Normal 72 4 8" xfId="39468" xr:uid="{00000000-0005-0000-0000-00002EC40000}"/>
    <cellStyle name="Normal 72 5" xfId="39469" xr:uid="{00000000-0005-0000-0000-00002FC40000}"/>
    <cellStyle name="Normal 72 6" xfId="39470" xr:uid="{00000000-0005-0000-0000-000030C40000}"/>
    <cellStyle name="Normal 72 6 2" xfId="39471" xr:uid="{00000000-0005-0000-0000-000031C40000}"/>
    <cellStyle name="Normal 72 7" xfId="39472" xr:uid="{00000000-0005-0000-0000-000032C40000}"/>
    <cellStyle name="Normal 72 7 2" xfId="39473" xr:uid="{00000000-0005-0000-0000-000033C40000}"/>
    <cellStyle name="Normal 72 8" xfId="39474" xr:uid="{00000000-0005-0000-0000-000034C40000}"/>
    <cellStyle name="Normal 72 8 2" xfId="39475" xr:uid="{00000000-0005-0000-0000-000035C40000}"/>
    <cellStyle name="Normal 72 9" xfId="39476" xr:uid="{00000000-0005-0000-0000-000036C40000}"/>
    <cellStyle name="Normal 73" xfId="4804" xr:uid="{00000000-0005-0000-0000-000037C40000}"/>
    <cellStyle name="Normal 73 10" xfId="39477" xr:uid="{00000000-0005-0000-0000-000038C40000}"/>
    <cellStyle name="Normal 73 11" xfId="39478" xr:uid="{00000000-0005-0000-0000-000039C40000}"/>
    <cellStyle name="Normal 73 12" xfId="39479" xr:uid="{00000000-0005-0000-0000-00003AC40000}"/>
    <cellStyle name="Normal 73 2" xfId="39480" xr:uid="{00000000-0005-0000-0000-00003BC40000}"/>
    <cellStyle name="Normal 73 2 2" xfId="39481" xr:uid="{00000000-0005-0000-0000-00003CC40000}"/>
    <cellStyle name="Normal 73 2 2 2" xfId="39482" xr:uid="{00000000-0005-0000-0000-00003DC40000}"/>
    <cellStyle name="Normal 73 2 2 3" xfId="56683" xr:uid="{00000000-0005-0000-0000-00003EC40000}"/>
    <cellStyle name="Normal 73 2 3" xfId="39483" xr:uid="{00000000-0005-0000-0000-00003FC40000}"/>
    <cellStyle name="Normal 73 2 3 2" xfId="39484" xr:uid="{00000000-0005-0000-0000-000040C40000}"/>
    <cellStyle name="Normal 73 2 3 3" xfId="39485" xr:uid="{00000000-0005-0000-0000-000041C40000}"/>
    <cellStyle name="Normal 73 2 4" xfId="39486" xr:uid="{00000000-0005-0000-0000-000042C40000}"/>
    <cellStyle name="Normal 73 2 4 2" xfId="39487" xr:uid="{00000000-0005-0000-0000-000043C40000}"/>
    <cellStyle name="Normal 73 2 4 3" xfId="39488" xr:uid="{00000000-0005-0000-0000-000044C40000}"/>
    <cellStyle name="Normal 73 2 5" xfId="39489" xr:uid="{00000000-0005-0000-0000-000045C40000}"/>
    <cellStyle name="Normal 73 2 6" xfId="39490" xr:uid="{00000000-0005-0000-0000-000046C40000}"/>
    <cellStyle name="Normal 73 2 7" xfId="39491" xr:uid="{00000000-0005-0000-0000-000047C40000}"/>
    <cellStyle name="Normal 73 2 8" xfId="39492" xr:uid="{00000000-0005-0000-0000-000048C40000}"/>
    <cellStyle name="Normal 73 2 9" xfId="39493" xr:uid="{00000000-0005-0000-0000-000049C40000}"/>
    <cellStyle name="Normal 73 3" xfId="39494" xr:uid="{00000000-0005-0000-0000-00004AC40000}"/>
    <cellStyle name="Normal 73 3 2" xfId="39495" xr:uid="{00000000-0005-0000-0000-00004BC40000}"/>
    <cellStyle name="Normal 73 3 2 2" xfId="39496" xr:uid="{00000000-0005-0000-0000-00004CC40000}"/>
    <cellStyle name="Normal 73 3 3" xfId="39497" xr:uid="{00000000-0005-0000-0000-00004DC40000}"/>
    <cellStyle name="Normal 73 3 3 2" xfId="39498" xr:uid="{00000000-0005-0000-0000-00004EC40000}"/>
    <cellStyle name="Normal 73 3 4" xfId="39499" xr:uid="{00000000-0005-0000-0000-00004FC40000}"/>
    <cellStyle name="Normal 73 3 5" xfId="39500" xr:uid="{00000000-0005-0000-0000-000050C40000}"/>
    <cellStyle name="Normal 73 3 6" xfId="39501" xr:uid="{00000000-0005-0000-0000-000051C40000}"/>
    <cellStyle name="Normal 73 3 7" xfId="39502" xr:uid="{00000000-0005-0000-0000-000052C40000}"/>
    <cellStyle name="Normal 73 3 8" xfId="39503" xr:uid="{00000000-0005-0000-0000-000053C40000}"/>
    <cellStyle name="Normal 73 4" xfId="39504" xr:uid="{00000000-0005-0000-0000-000054C40000}"/>
    <cellStyle name="Normal 73 4 2" xfId="39505" xr:uid="{00000000-0005-0000-0000-000055C40000}"/>
    <cellStyle name="Normal 73 4 2 2" xfId="39506" xr:uid="{00000000-0005-0000-0000-000056C40000}"/>
    <cellStyle name="Normal 73 4 3" xfId="39507" xr:uid="{00000000-0005-0000-0000-000057C40000}"/>
    <cellStyle name="Normal 73 4 3 2" xfId="39508" xr:uid="{00000000-0005-0000-0000-000058C40000}"/>
    <cellStyle name="Normal 73 4 4" xfId="39509" xr:uid="{00000000-0005-0000-0000-000059C40000}"/>
    <cellStyle name="Normal 73 4 5" xfId="39510" xr:uid="{00000000-0005-0000-0000-00005AC40000}"/>
    <cellStyle name="Normal 73 4 6" xfId="39511" xr:uid="{00000000-0005-0000-0000-00005BC40000}"/>
    <cellStyle name="Normal 73 4 7" xfId="39512" xr:uid="{00000000-0005-0000-0000-00005CC40000}"/>
    <cellStyle name="Normal 73 4 8" xfId="39513" xr:uid="{00000000-0005-0000-0000-00005DC40000}"/>
    <cellStyle name="Normal 73 5" xfId="39514" xr:uid="{00000000-0005-0000-0000-00005EC40000}"/>
    <cellStyle name="Normal 73 6" xfId="39515" xr:uid="{00000000-0005-0000-0000-00005FC40000}"/>
    <cellStyle name="Normal 73 6 2" xfId="39516" xr:uid="{00000000-0005-0000-0000-000060C40000}"/>
    <cellStyle name="Normal 73 7" xfId="39517" xr:uid="{00000000-0005-0000-0000-000061C40000}"/>
    <cellStyle name="Normal 73 7 2" xfId="39518" xr:uid="{00000000-0005-0000-0000-000062C40000}"/>
    <cellStyle name="Normal 73 8" xfId="39519" xr:uid="{00000000-0005-0000-0000-000063C40000}"/>
    <cellStyle name="Normal 73 8 2" xfId="39520" xr:uid="{00000000-0005-0000-0000-000064C40000}"/>
    <cellStyle name="Normal 73 9" xfId="39521" xr:uid="{00000000-0005-0000-0000-000065C40000}"/>
    <cellStyle name="Normal 74" xfId="4805" xr:uid="{00000000-0005-0000-0000-000066C40000}"/>
    <cellStyle name="Normal 74 10" xfId="39522" xr:uid="{00000000-0005-0000-0000-000067C40000}"/>
    <cellStyle name="Normal 74 11" xfId="39523" xr:uid="{00000000-0005-0000-0000-000068C40000}"/>
    <cellStyle name="Normal 74 12" xfId="39524" xr:uid="{00000000-0005-0000-0000-000069C40000}"/>
    <cellStyle name="Normal 74 2" xfId="39525" xr:uid="{00000000-0005-0000-0000-00006AC40000}"/>
    <cellStyle name="Normal 74 2 2" xfId="39526" xr:uid="{00000000-0005-0000-0000-00006BC40000}"/>
    <cellStyle name="Normal 74 2 2 2" xfId="39527" xr:uid="{00000000-0005-0000-0000-00006CC40000}"/>
    <cellStyle name="Normal 74 2 2 3" xfId="56684" xr:uid="{00000000-0005-0000-0000-00006DC40000}"/>
    <cellStyle name="Normal 74 2 3" xfId="39528" xr:uid="{00000000-0005-0000-0000-00006EC40000}"/>
    <cellStyle name="Normal 74 2 3 2" xfId="39529" xr:uid="{00000000-0005-0000-0000-00006FC40000}"/>
    <cellStyle name="Normal 74 2 3 3" xfId="39530" xr:uid="{00000000-0005-0000-0000-000070C40000}"/>
    <cellStyle name="Normal 74 2 4" xfId="39531" xr:uid="{00000000-0005-0000-0000-000071C40000}"/>
    <cellStyle name="Normal 74 2 4 2" xfId="39532" xr:uid="{00000000-0005-0000-0000-000072C40000}"/>
    <cellStyle name="Normal 74 2 4 3" xfId="39533" xr:uid="{00000000-0005-0000-0000-000073C40000}"/>
    <cellStyle name="Normal 74 2 5" xfId="39534" xr:uid="{00000000-0005-0000-0000-000074C40000}"/>
    <cellStyle name="Normal 74 2 6" xfId="39535" xr:uid="{00000000-0005-0000-0000-000075C40000}"/>
    <cellStyle name="Normal 74 2 7" xfId="39536" xr:uid="{00000000-0005-0000-0000-000076C40000}"/>
    <cellStyle name="Normal 74 2 8" xfId="39537" xr:uid="{00000000-0005-0000-0000-000077C40000}"/>
    <cellStyle name="Normal 74 2 9" xfId="39538" xr:uid="{00000000-0005-0000-0000-000078C40000}"/>
    <cellStyle name="Normal 74 3" xfId="39539" xr:uid="{00000000-0005-0000-0000-000079C40000}"/>
    <cellStyle name="Normal 74 3 2" xfId="39540" xr:uid="{00000000-0005-0000-0000-00007AC40000}"/>
    <cellStyle name="Normal 74 3 2 2" xfId="39541" xr:uid="{00000000-0005-0000-0000-00007BC40000}"/>
    <cellStyle name="Normal 74 3 3" xfId="39542" xr:uid="{00000000-0005-0000-0000-00007CC40000}"/>
    <cellStyle name="Normal 74 3 3 2" xfId="39543" xr:uid="{00000000-0005-0000-0000-00007DC40000}"/>
    <cellStyle name="Normal 74 3 4" xfId="39544" xr:uid="{00000000-0005-0000-0000-00007EC40000}"/>
    <cellStyle name="Normal 74 3 5" xfId="39545" xr:uid="{00000000-0005-0000-0000-00007FC40000}"/>
    <cellStyle name="Normal 74 3 6" xfId="39546" xr:uid="{00000000-0005-0000-0000-000080C40000}"/>
    <cellStyle name="Normal 74 3 7" xfId="39547" xr:uid="{00000000-0005-0000-0000-000081C40000}"/>
    <cellStyle name="Normal 74 3 8" xfId="39548" xr:uid="{00000000-0005-0000-0000-000082C40000}"/>
    <cellStyle name="Normal 74 4" xfId="39549" xr:uid="{00000000-0005-0000-0000-000083C40000}"/>
    <cellStyle name="Normal 74 4 2" xfId="39550" xr:uid="{00000000-0005-0000-0000-000084C40000}"/>
    <cellStyle name="Normal 74 4 2 2" xfId="39551" xr:uid="{00000000-0005-0000-0000-000085C40000}"/>
    <cellStyle name="Normal 74 4 3" xfId="39552" xr:uid="{00000000-0005-0000-0000-000086C40000}"/>
    <cellStyle name="Normal 74 4 3 2" xfId="39553" xr:uid="{00000000-0005-0000-0000-000087C40000}"/>
    <cellStyle name="Normal 74 4 4" xfId="39554" xr:uid="{00000000-0005-0000-0000-000088C40000}"/>
    <cellStyle name="Normal 74 4 5" xfId="39555" xr:uid="{00000000-0005-0000-0000-000089C40000}"/>
    <cellStyle name="Normal 74 4 6" xfId="39556" xr:uid="{00000000-0005-0000-0000-00008AC40000}"/>
    <cellStyle name="Normal 74 4 7" xfId="39557" xr:uid="{00000000-0005-0000-0000-00008BC40000}"/>
    <cellStyle name="Normal 74 4 8" xfId="39558" xr:uid="{00000000-0005-0000-0000-00008CC40000}"/>
    <cellStyle name="Normal 74 5" xfId="39559" xr:uid="{00000000-0005-0000-0000-00008DC40000}"/>
    <cellStyle name="Normal 74 6" xfId="39560" xr:uid="{00000000-0005-0000-0000-00008EC40000}"/>
    <cellStyle name="Normal 74 6 2" xfId="39561" xr:uid="{00000000-0005-0000-0000-00008FC40000}"/>
    <cellStyle name="Normal 74 7" xfId="39562" xr:uid="{00000000-0005-0000-0000-000090C40000}"/>
    <cellStyle name="Normal 74 7 2" xfId="39563" xr:uid="{00000000-0005-0000-0000-000091C40000}"/>
    <cellStyle name="Normal 74 8" xfId="39564" xr:uid="{00000000-0005-0000-0000-000092C40000}"/>
    <cellStyle name="Normal 74 8 2" xfId="39565" xr:uid="{00000000-0005-0000-0000-000093C40000}"/>
    <cellStyle name="Normal 74 9" xfId="39566" xr:uid="{00000000-0005-0000-0000-000094C40000}"/>
    <cellStyle name="Normal 75" xfId="4806" xr:uid="{00000000-0005-0000-0000-000095C40000}"/>
    <cellStyle name="Normal 75 10" xfId="39567" xr:uid="{00000000-0005-0000-0000-000096C40000}"/>
    <cellStyle name="Normal 75 11" xfId="39568" xr:uid="{00000000-0005-0000-0000-000097C40000}"/>
    <cellStyle name="Normal 75 12" xfId="39569" xr:uid="{00000000-0005-0000-0000-000098C40000}"/>
    <cellStyle name="Normal 75 2" xfId="39570" xr:uid="{00000000-0005-0000-0000-000099C40000}"/>
    <cellStyle name="Normal 75 2 2" xfId="39571" xr:uid="{00000000-0005-0000-0000-00009AC40000}"/>
    <cellStyle name="Normal 75 2 2 2" xfId="39572" xr:uid="{00000000-0005-0000-0000-00009BC40000}"/>
    <cellStyle name="Normal 75 2 2 3" xfId="56685" xr:uid="{00000000-0005-0000-0000-00009CC40000}"/>
    <cellStyle name="Normal 75 2 3" xfId="39573" xr:uid="{00000000-0005-0000-0000-00009DC40000}"/>
    <cellStyle name="Normal 75 2 3 2" xfId="39574" xr:uid="{00000000-0005-0000-0000-00009EC40000}"/>
    <cellStyle name="Normal 75 2 3 3" xfId="39575" xr:uid="{00000000-0005-0000-0000-00009FC40000}"/>
    <cellStyle name="Normal 75 2 4" xfId="39576" xr:uid="{00000000-0005-0000-0000-0000A0C40000}"/>
    <cellStyle name="Normal 75 2 4 2" xfId="39577" xr:uid="{00000000-0005-0000-0000-0000A1C40000}"/>
    <cellStyle name="Normal 75 2 5" xfId="39578" xr:uid="{00000000-0005-0000-0000-0000A2C40000}"/>
    <cellStyle name="Normal 75 2 6" xfId="39579" xr:uid="{00000000-0005-0000-0000-0000A3C40000}"/>
    <cellStyle name="Normal 75 2 7" xfId="39580" xr:uid="{00000000-0005-0000-0000-0000A4C40000}"/>
    <cellStyle name="Normal 75 2 8" xfId="39581" xr:uid="{00000000-0005-0000-0000-0000A5C40000}"/>
    <cellStyle name="Normal 75 2 9" xfId="39582" xr:uid="{00000000-0005-0000-0000-0000A6C40000}"/>
    <cellStyle name="Normal 75 3" xfId="39583" xr:uid="{00000000-0005-0000-0000-0000A7C40000}"/>
    <cellStyle name="Normal 75 3 2" xfId="39584" xr:uid="{00000000-0005-0000-0000-0000A8C40000}"/>
    <cellStyle name="Normal 75 3 2 2" xfId="39585" xr:uid="{00000000-0005-0000-0000-0000A9C40000}"/>
    <cellStyle name="Normal 75 3 3" xfId="39586" xr:uid="{00000000-0005-0000-0000-0000AAC40000}"/>
    <cellStyle name="Normal 75 3 3 2" xfId="39587" xr:uid="{00000000-0005-0000-0000-0000ABC40000}"/>
    <cellStyle name="Normal 75 3 4" xfId="39588" xr:uid="{00000000-0005-0000-0000-0000ACC40000}"/>
    <cellStyle name="Normal 75 3 5" xfId="39589" xr:uid="{00000000-0005-0000-0000-0000ADC40000}"/>
    <cellStyle name="Normal 75 3 6" xfId="39590" xr:uid="{00000000-0005-0000-0000-0000AEC40000}"/>
    <cellStyle name="Normal 75 3 7" xfId="39591" xr:uid="{00000000-0005-0000-0000-0000AFC40000}"/>
    <cellStyle name="Normal 75 3 8" xfId="39592" xr:uid="{00000000-0005-0000-0000-0000B0C40000}"/>
    <cellStyle name="Normal 75 4" xfId="39593" xr:uid="{00000000-0005-0000-0000-0000B1C40000}"/>
    <cellStyle name="Normal 75 4 2" xfId="39594" xr:uid="{00000000-0005-0000-0000-0000B2C40000}"/>
    <cellStyle name="Normal 75 4 2 2" xfId="39595" xr:uid="{00000000-0005-0000-0000-0000B3C40000}"/>
    <cellStyle name="Normal 75 4 3" xfId="39596" xr:uid="{00000000-0005-0000-0000-0000B4C40000}"/>
    <cellStyle name="Normal 75 4 3 2" xfId="39597" xr:uid="{00000000-0005-0000-0000-0000B5C40000}"/>
    <cellStyle name="Normal 75 4 4" xfId="39598" xr:uid="{00000000-0005-0000-0000-0000B6C40000}"/>
    <cellStyle name="Normal 75 4 5" xfId="39599" xr:uid="{00000000-0005-0000-0000-0000B7C40000}"/>
    <cellStyle name="Normal 75 4 6" xfId="39600" xr:uid="{00000000-0005-0000-0000-0000B8C40000}"/>
    <cellStyle name="Normal 75 4 7" xfId="39601" xr:uid="{00000000-0005-0000-0000-0000B9C40000}"/>
    <cellStyle name="Normal 75 4 8" xfId="39602" xr:uid="{00000000-0005-0000-0000-0000BAC40000}"/>
    <cellStyle name="Normal 75 5" xfId="39603" xr:uid="{00000000-0005-0000-0000-0000BBC40000}"/>
    <cellStyle name="Normal 75 6" xfId="39604" xr:uid="{00000000-0005-0000-0000-0000BCC40000}"/>
    <cellStyle name="Normal 75 6 2" xfId="39605" xr:uid="{00000000-0005-0000-0000-0000BDC40000}"/>
    <cellStyle name="Normal 75 7" xfId="39606" xr:uid="{00000000-0005-0000-0000-0000BEC40000}"/>
    <cellStyle name="Normal 75 7 2" xfId="39607" xr:uid="{00000000-0005-0000-0000-0000BFC40000}"/>
    <cellStyle name="Normal 75 8" xfId="39608" xr:uid="{00000000-0005-0000-0000-0000C0C40000}"/>
    <cellStyle name="Normal 75 8 2" xfId="39609" xr:uid="{00000000-0005-0000-0000-0000C1C40000}"/>
    <cellStyle name="Normal 75 9" xfId="39610" xr:uid="{00000000-0005-0000-0000-0000C2C40000}"/>
    <cellStyle name="Normal 76" xfId="4807" xr:uid="{00000000-0005-0000-0000-0000C3C40000}"/>
    <cellStyle name="Normal 76 10" xfId="39611" xr:uid="{00000000-0005-0000-0000-0000C4C40000}"/>
    <cellStyle name="Normal 76 11" xfId="39612" xr:uid="{00000000-0005-0000-0000-0000C5C40000}"/>
    <cellStyle name="Normal 76 12" xfId="39613" xr:uid="{00000000-0005-0000-0000-0000C6C40000}"/>
    <cellStyle name="Normal 76 2" xfId="39614" xr:uid="{00000000-0005-0000-0000-0000C7C40000}"/>
    <cellStyle name="Normal 76 2 2" xfId="39615" xr:uid="{00000000-0005-0000-0000-0000C8C40000}"/>
    <cellStyle name="Normal 76 2 2 2" xfId="39616" xr:uid="{00000000-0005-0000-0000-0000C9C40000}"/>
    <cellStyle name="Normal 76 2 2 3" xfId="56686" xr:uid="{00000000-0005-0000-0000-0000CAC40000}"/>
    <cellStyle name="Normal 76 2 3" xfId="39617" xr:uid="{00000000-0005-0000-0000-0000CBC40000}"/>
    <cellStyle name="Normal 76 2 3 2" xfId="39618" xr:uid="{00000000-0005-0000-0000-0000CCC40000}"/>
    <cellStyle name="Normal 76 2 3 3" xfId="39619" xr:uid="{00000000-0005-0000-0000-0000CDC40000}"/>
    <cellStyle name="Normal 76 2 4" xfId="39620" xr:uid="{00000000-0005-0000-0000-0000CEC40000}"/>
    <cellStyle name="Normal 76 2 4 2" xfId="39621" xr:uid="{00000000-0005-0000-0000-0000CFC40000}"/>
    <cellStyle name="Normal 76 2 5" xfId="39622" xr:uid="{00000000-0005-0000-0000-0000D0C40000}"/>
    <cellStyle name="Normal 76 2 6" xfId="39623" xr:uid="{00000000-0005-0000-0000-0000D1C40000}"/>
    <cellStyle name="Normal 76 2 7" xfId="39624" xr:uid="{00000000-0005-0000-0000-0000D2C40000}"/>
    <cellStyle name="Normal 76 2 8" xfId="39625" xr:uid="{00000000-0005-0000-0000-0000D3C40000}"/>
    <cellStyle name="Normal 76 2 9" xfId="39626" xr:uid="{00000000-0005-0000-0000-0000D4C40000}"/>
    <cellStyle name="Normal 76 3" xfId="39627" xr:uid="{00000000-0005-0000-0000-0000D5C40000}"/>
    <cellStyle name="Normal 76 3 2" xfId="39628" xr:uid="{00000000-0005-0000-0000-0000D6C40000}"/>
    <cellStyle name="Normal 76 3 2 2" xfId="39629" xr:uid="{00000000-0005-0000-0000-0000D7C40000}"/>
    <cellStyle name="Normal 76 3 3" xfId="39630" xr:uid="{00000000-0005-0000-0000-0000D8C40000}"/>
    <cellStyle name="Normal 76 3 3 2" xfId="39631" xr:uid="{00000000-0005-0000-0000-0000D9C40000}"/>
    <cellStyle name="Normal 76 3 4" xfId="39632" xr:uid="{00000000-0005-0000-0000-0000DAC40000}"/>
    <cellStyle name="Normal 76 3 5" xfId="39633" xr:uid="{00000000-0005-0000-0000-0000DBC40000}"/>
    <cellStyle name="Normal 76 3 6" xfId="39634" xr:uid="{00000000-0005-0000-0000-0000DCC40000}"/>
    <cellStyle name="Normal 76 3 7" xfId="39635" xr:uid="{00000000-0005-0000-0000-0000DDC40000}"/>
    <cellStyle name="Normal 76 3 8" xfId="39636" xr:uid="{00000000-0005-0000-0000-0000DEC40000}"/>
    <cellStyle name="Normal 76 4" xfId="39637" xr:uid="{00000000-0005-0000-0000-0000DFC40000}"/>
    <cellStyle name="Normal 76 4 2" xfId="39638" xr:uid="{00000000-0005-0000-0000-0000E0C40000}"/>
    <cellStyle name="Normal 76 4 2 2" xfId="39639" xr:uid="{00000000-0005-0000-0000-0000E1C40000}"/>
    <cellStyle name="Normal 76 4 3" xfId="39640" xr:uid="{00000000-0005-0000-0000-0000E2C40000}"/>
    <cellStyle name="Normal 76 4 3 2" xfId="39641" xr:uid="{00000000-0005-0000-0000-0000E3C40000}"/>
    <cellStyle name="Normal 76 4 4" xfId="39642" xr:uid="{00000000-0005-0000-0000-0000E4C40000}"/>
    <cellStyle name="Normal 76 4 5" xfId="39643" xr:uid="{00000000-0005-0000-0000-0000E5C40000}"/>
    <cellStyle name="Normal 76 4 6" xfId="39644" xr:uid="{00000000-0005-0000-0000-0000E6C40000}"/>
    <cellStyle name="Normal 76 4 7" xfId="39645" xr:uid="{00000000-0005-0000-0000-0000E7C40000}"/>
    <cellStyle name="Normal 76 4 8" xfId="39646" xr:uid="{00000000-0005-0000-0000-0000E8C40000}"/>
    <cellStyle name="Normal 76 5" xfId="39647" xr:uid="{00000000-0005-0000-0000-0000E9C40000}"/>
    <cellStyle name="Normal 76 6" xfId="39648" xr:uid="{00000000-0005-0000-0000-0000EAC40000}"/>
    <cellStyle name="Normal 76 6 2" xfId="39649" xr:uid="{00000000-0005-0000-0000-0000EBC40000}"/>
    <cellStyle name="Normal 76 7" xfId="39650" xr:uid="{00000000-0005-0000-0000-0000ECC40000}"/>
    <cellStyle name="Normal 76 7 2" xfId="39651" xr:uid="{00000000-0005-0000-0000-0000EDC40000}"/>
    <cellStyle name="Normal 76 8" xfId="39652" xr:uid="{00000000-0005-0000-0000-0000EEC40000}"/>
    <cellStyle name="Normal 76 8 2" xfId="39653" xr:uid="{00000000-0005-0000-0000-0000EFC40000}"/>
    <cellStyle name="Normal 76 9" xfId="39654" xr:uid="{00000000-0005-0000-0000-0000F0C40000}"/>
    <cellStyle name="Normal 77" xfId="4808" xr:uid="{00000000-0005-0000-0000-0000F1C40000}"/>
    <cellStyle name="Normal 77 10" xfId="39655" xr:uid="{00000000-0005-0000-0000-0000F2C40000}"/>
    <cellStyle name="Normal 77 11" xfId="39656" xr:uid="{00000000-0005-0000-0000-0000F3C40000}"/>
    <cellStyle name="Normal 77 12" xfId="39657" xr:uid="{00000000-0005-0000-0000-0000F4C40000}"/>
    <cellStyle name="Normal 77 2" xfId="39658" xr:uid="{00000000-0005-0000-0000-0000F5C40000}"/>
    <cellStyle name="Normal 77 2 2" xfId="39659" xr:uid="{00000000-0005-0000-0000-0000F6C40000}"/>
    <cellStyle name="Normal 77 2 2 2" xfId="39660" xr:uid="{00000000-0005-0000-0000-0000F7C40000}"/>
    <cellStyle name="Normal 77 2 2 3" xfId="56687" xr:uid="{00000000-0005-0000-0000-0000F8C40000}"/>
    <cellStyle name="Normal 77 2 3" xfId="39661" xr:uid="{00000000-0005-0000-0000-0000F9C40000}"/>
    <cellStyle name="Normal 77 2 3 2" xfId="39662" xr:uid="{00000000-0005-0000-0000-0000FAC40000}"/>
    <cellStyle name="Normal 77 2 3 3" xfId="39663" xr:uid="{00000000-0005-0000-0000-0000FBC40000}"/>
    <cellStyle name="Normal 77 2 4" xfId="39664" xr:uid="{00000000-0005-0000-0000-0000FCC40000}"/>
    <cellStyle name="Normal 77 2 4 2" xfId="39665" xr:uid="{00000000-0005-0000-0000-0000FDC40000}"/>
    <cellStyle name="Normal 77 2 5" xfId="39666" xr:uid="{00000000-0005-0000-0000-0000FEC40000}"/>
    <cellStyle name="Normal 77 2 6" xfId="39667" xr:uid="{00000000-0005-0000-0000-0000FFC40000}"/>
    <cellStyle name="Normal 77 2 7" xfId="39668" xr:uid="{00000000-0005-0000-0000-000000C50000}"/>
    <cellStyle name="Normal 77 2 8" xfId="39669" xr:uid="{00000000-0005-0000-0000-000001C50000}"/>
    <cellStyle name="Normal 77 2 9" xfId="39670" xr:uid="{00000000-0005-0000-0000-000002C50000}"/>
    <cellStyle name="Normal 77 3" xfId="39671" xr:uid="{00000000-0005-0000-0000-000003C50000}"/>
    <cellStyle name="Normal 77 3 2" xfId="39672" xr:uid="{00000000-0005-0000-0000-000004C50000}"/>
    <cellStyle name="Normal 77 3 2 2" xfId="39673" xr:uid="{00000000-0005-0000-0000-000005C50000}"/>
    <cellStyle name="Normal 77 3 3" xfId="39674" xr:uid="{00000000-0005-0000-0000-000006C50000}"/>
    <cellStyle name="Normal 77 3 3 2" xfId="39675" xr:uid="{00000000-0005-0000-0000-000007C50000}"/>
    <cellStyle name="Normal 77 3 4" xfId="39676" xr:uid="{00000000-0005-0000-0000-000008C50000}"/>
    <cellStyle name="Normal 77 3 5" xfId="39677" xr:uid="{00000000-0005-0000-0000-000009C50000}"/>
    <cellStyle name="Normal 77 3 6" xfId="39678" xr:uid="{00000000-0005-0000-0000-00000AC50000}"/>
    <cellStyle name="Normal 77 3 7" xfId="39679" xr:uid="{00000000-0005-0000-0000-00000BC50000}"/>
    <cellStyle name="Normal 77 3 8" xfId="39680" xr:uid="{00000000-0005-0000-0000-00000CC50000}"/>
    <cellStyle name="Normal 77 4" xfId="39681" xr:uid="{00000000-0005-0000-0000-00000DC50000}"/>
    <cellStyle name="Normal 77 4 2" xfId="39682" xr:uid="{00000000-0005-0000-0000-00000EC50000}"/>
    <cellStyle name="Normal 77 4 2 2" xfId="39683" xr:uid="{00000000-0005-0000-0000-00000FC50000}"/>
    <cellStyle name="Normal 77 4 3" xfId="39684" xr:uid="{00000000-0005-0000-0000-000010C50000}"/>
    <cellStyle name="Normal 77 4 3 2" xfId="39685" xr:uid="{00000000-0005-0000-0000-000011C50000}"/>
    <cellStyle name="Normal 77 4 4" xfId="39686" xr:uid="{00000000-0005-0000-0000-000012C50000}"/>
    <cellStyle name="Normal 77 4 5" xfId="39687" xr:uid="{00000000-0005-0000-0000-000013C50000}"/>
    <cellStyle name="Normal 77 4 6" xfId="39688" xr:uid="{00000000-0005-0000-0000-000014C50000}"/>
    <cellStyle name="Normal 77 4 7" xfId="39689" xr:uid="{00000000-0005-0000-0000-000015C50000}"/>
    <cellStyle name="Normal 77 4 8" xfId="39690" xr:uid="{00000000-0005-0000-0000-000016C50000}"/>
    <cellStyle name="Normal 77 5" xfId="39691" xr:uid="{00000000-0005-0000-0000-000017C50000}"/>
    <cellStyle name="Normal 77 6" xfId="39692" xr:uid="{00000000-0005-0000-0000-000018C50000}"/>
    <cellStyle name="Normal 77 6 2" xfId="39693" xr:uid="{00000000-0005-0000-0000-000019C50000}"/>
    <cellStyle name="Normal 77 7" xfId="39694" xr:uid="{00000000-0005-0000-0000-00001AC50000}"/>
    <cellStyle name="Normal 77 7 2" xfId="39695" xr:uid="{00000000-0005-0000-0000-00001BC50000}"/>
    <cellStyle name="Normal 77 8" xfId="39696" xr:uid="{00000000-0005-0000-0000-00001CC50000}"/>
    <cellStyle name="Normal 77 8 2" xfId="39697" xr:uid="{00000000-0005-0000-0000-00001DC50000}"/>
    <cellStyle name="Normal 77 9" xfId="39698" xr:uid="{00000000-0005-0000-0000-00001EC50000}"/>
    <cellStyle name="Normal 78" xfId="4809" xr:uid="{00000000-0005-0000-0000-00001FC50000}"/>
    <cellStyle name="Normal 78 10" xfId="39699" xr:uid="{00000000-0005-0000-0000-000020C50000}"/>
    <cellStyle name="Normal 78 11" xfId="39700" xr:uid="{00000000-0005-0000-0000-000021C50000}"/>
    <cellStyle name="Normal 78 12" xfId="39701" xr:uid="{00000000-0005-0000-0000-000022C50000}"/>
    <cellStyle name="Normal 78 2" xfId="4810" xr:uid="{00000000-0005-0000-0000-000023C50000}"/>
    <cellStyle name="Normal 78 2 2" xfId="39702" xr:uid="{00000000-0005-0000-0000-000024C50000}"/>
    <cellStyle name="Normal 78 2 2 2" xfId="39703" xr:uid="{00000000-0005-0000-0000-000025C50000}"/>
    <cellStyle name="Normal 78 2 2 3" xfId="56688" xr:uid="{00000000-0005-0000-0000-000026C50000}"/>
    <cellStyle name="Normal 78 2 3" xfId="39704" xr:uid="{00000000-0005-0000-0000-000027C50000}"/>
    <cellStyle name="Normal 78 2 3 2" xfId="39705" xr:uid="{00000000-0005-0000-0000-000028C50000}"/>
    <cellStyle name="Normal 78 2 3 3" xfId="39706" xr:uid="{00000000-0005-0000-0000-000029C50000}"/>
    <cellStyle name="Normal 78 2 4" xfId="39707" xr:uid="{00000000-0005-0000-0000-00002AC50000}"/>
    <cellStyle name="Normal 78 2 4 2" xfId="39708" xr:uid="{00000000-0005-0000-0000-00002BC50000}"/>
    <cellStyle name="Normal 78 2 5" xfId="39709" xr:uid="{00000000-0005-0000-0000-00002CC50000}"/>
    <cellStyle name="Normal 78 2 6" xfId="39710" xr:uid="{00000000-0005-0000-0000-00002DC50000}"/>
    <cellStyle name="Normal 78 2 7" xfId="39711" xr:uid="{00000000-0005-0000-0000-00002EC50000}"/>
    <cellStyle name="Normal 78 2 8" xfId="39712" xr:uid="{00000000-0005-0000-0000-00002FC50000}"/>
    <cellStyle name="Normal 78 2 9" xfId="39713" xr:uid="{00000000-0005-0000-0000-000030C50000}"/>
    <cellStyle name="Normal 78 3" xfId="39714" xr:uid="{00000000-0005-0000-0000-000031C50000}"/>
    <cellStyle name="Normal 78 3 2" xfId="39715" xr:uid="{00000000-0005-0000-0000-000032C50000}"/>
    <cellStyle name="Normal 78 3 2 2" xfId="39716" xr:uid="{00000000-0005-0000-0000-000033C50000}"/>
    <cellStyle name="Normal 78 3 3" xfId="39717" xr:uid="{00000000-0005-0000-0000-000034C50000}"/>
    <cellStyle name="Normal 78 3 3 2" xfId="39718" xr:uid="{00000000-0005-0000-0000-000035C50000}"/>
    <cellStyle name="Normal 78 3 4" xfId="39719" xr:uid="{00000000-0005-0000-0000-000036C50000}"/>
    <cellStyle name="Normal 78 3 5" xfId="39720" xr:uid="{00000000-0005-0000-0000-000037C50000}"/>
    <cellStyle name="Normal 78 3 6" xfId="39721" xr:uid="{00000000-0005-0000-0000-000038C50000}"/>
    <cellStyle name="Normal 78 3 7" xfId="39722" xr:uid="{00000000-0005-0000-0000-000039C50000}"/>
    <cellStyle name="Normal 78 3 8" xfId="39723" xr:uid="{00000000-0005-0000-0000-00003AC50000}"/>
    <cellStyle name="Normal 78 4" xfId="39724" xr:uid="{00000000-0005-0000-0000-00003BC50000}"/>
    <cellStyle name="Normal 78 4 2" xfId="39725" xr:uid="{00000000-0005-0000-0000-00003CC50000}"/>
    <cellStyle name="Normal 78 4 2 2" xfId="39726" xr:uid="{00000000-0005-0000-0000-00003DC50000}"/>
    <cellStyle name="Normal 78 4 3" xfId="39727" xr:uid="{00000000-0005-0000-0000-00003EC50000}"/>
    <cellStyle name="Normal 78 4 3 2" xfId="39728" xr:uid="{00000000-0005-0000-0000-00003FC50000}"/>
    <cellStyle name="Normal 78 4 4" xfId="39729" xr:uid="{00000000-0005-0000-0000-000040C50000}"/>
    <cellStyle name="Normal 78 4 5" xfId="39730" xr:uid="{00000000-0005-0000-0000-000041C50000}"/>
    <cellStyle name="Normal 78 4 6" xfId="39731" xr:uid="{00000000-0005-0000-0000-000042C50000}"/>
    <cellStyle name="Normal 78 4 7" xfId="39732" xr:uid="{00000000-0005-0000-0000-000043C50000}"/>
    <cellStyle name="Normal 78 4 8" xfId="39733" xr:uid="{00000000-0005-0000-0000-000044C50000}"/>
    <cellStyle name="Normal 78 5" xfId="39734" xr:uid="{00000000-0005-0000-0000-000045C50000}"/>
    <cellStyle name="Normal 78 6" xfId="39735" xr:uid="{00000000-0005-0000-0000-000046C50000}"/>
    <cellStyle name="Normal 78 6 2" xfId="39736" xr:uid="{00000000-0005-0000-0000-000047C50000}"/>
    <cellStyle name="Normal 78 7" xfId="39737" xr:uid="{00000000-0005-0000-0000-000048C50000}"/>
    <cellStyle name="Normal 78 7 2" xfId="39738" xr:uid="{00000000-0005-0000-0000-000049C50000}"/>
    <cellStyle name="Normal 78 8" xfId="39739" xr:uid="{00000000-0005-0000-0000-00004AC50000}"/>
    <cellStyle name="Normal 78 8 2" xfId="39740" xr:uid="{00000000-0005-0000-0000-00004BC50000}"/>
    <cellStyle name="Normal 78 9" xfId="39741" xr:uid="{00000000-0005-0000-0000-00004CC50000}"/>
    <cellStyle name="Normal 79" xfId="4811" xr:uid="{00000000-0005-0000-0000-00004DC50000}"/>
    <cellStyle name="Normal 79 10" xfId="39742" xr:uid="{00000000-0005-0000-0000-00004EC50000}"/>
    <cellStyle name="Normal 79 11" xfId="39743" xr:uid="{00000000-0005-0000-0000-00004FC50000}"/>
    <cellStyle name="Normal 79 12" xfId="39744" xr:uid="{00000000-0005-0000-0000-000050C50000}"/>
    <cellStyle name="Normal 79 2" xfId="4812" xr:uid="{00000000-0005-0000-0000-000051C50000}"/>
    <cellStyle name="Normal 79 2 2" xfId="39745" xr:uid="{00000000-0005-0000-0000-000052C50000}"/>
    <cellStyle name="Normal 79 2 2 2" xfId="39746" xr:uid="{00000000-0005-0000-0000-000053C50000}"/>
    <cellStyle name="Normal 79 2 2 3" xfId="56689" xr:uid="{00000000-0005-0000-0000-000054C50000}"/>
    <cellStyle name="Normal 79 2 3" xfId="39747" xr:uid="{00000000-0005-0000-0000-000055C50000}"/>
    <cellStyle name="Normal 79 2 3 2" xfId="39748" xr:uid="{00000000-0005-0000-0000-000056C50000}"/>
    <cellStyle name="Normal 79 2 3 3" xfId="39749" xr:uid="{00000000-0005-0000-0000-000057C50000}"/>
    <cellStyle name="Normal 79 2 4" xfId="39750" xr:uid="{00000000-0005-0000-0000-000058C50000}"/>
    <cellStyle name="Normal 79 2 4 2" xfId="39751" xr:uid="{00000000-0005-0000-0000-000059C50000}"/>
    <cellStyle name="Normal 79 2 5" xfId="39752" xr:uid="{00000000-0005-0000-0000-00005AC50000}"/>
    <cellStyle name="Normal 79 2 6" xfId="39753" xr:uid="{00000000-0005-0000-0000-00005BC50000}"/>
    <cellStyle name="Normal 79 2 7" xfId="39754" xr:uid="{00000000-0005-0000-0000-00005CC50000}"/>
    <cellStyle name="Normal 79 2 8" xfId="39755" xr:uid="{00000000-0005-0000-0000-00005DC50000}"/>
    <cellStyle name="Normal 79 2 9" xfId="39756" xr:uid="{00000000-0005-0000-0000-00005EC50000}"/>
    <cellStyle name="Normal 79 3" xfId="39757" xr:uid="{00000000-0005-0000-0000-00005FC50000}"/>
    <cellStyle name="Normal 79 3 2" xfId="39758" xr:uid="{00000000-0005-0000-0000-000060C50000}"/>
    <cellStyle name="Normal 79 3 2 2" xfId="39759" xr:uid="{00000000-0005-0000-0000-000061C50000}"/>
    <cellStyle name="Normal 79 3 3" xfId="39760" xr:uid="{00000000-0005-0000-0000-000062C50000}"/>
    <cellStyle name="Normal 79 3 3 2" xfId="39761" xr:uid="{00000000-0005-0000-0000-000063C50000}"/>
    <cellStyle name="Normal 79 3 4" xfId="39762" xr:uid="{00000000-0005-0000-0000-000064C50000}"/>
    <cellStyle name="Normal 79 3 5" xfId="39763" xr:uid="{00000000-0005-0000-0000-000065C50000}"/>
    <cellStyle name="Normal 79 3 6" xfId="39764" xr:uid="{00000000-0005-0000-0000-000066C50000}"/>
    <cellStyle name="Normal 79 3 7" xfId="39765" xr:uid="{00000000-0005-0000-0000-000067C50000}"/>
    <cellStyle name="Normal 79 3 8" xfId="39766" xr:uid="{00000000-0005-0000-0000-000068C50000}"/>
    <cellStyle name="Normal 79 4" xfId="39767" xr:uid="{00000000-0005-0000-0000-000069C50000}"/>
    <cellStyle name="Normal 79 4 2" xfId="39768" xr:uid="{00000000-0005-0000-0000-00006AC50000}"/>
    <cellStyle name="Normal 79 4 2 2" xfId="39769" xr:uid="{00000000-0005-0000-0000-00006BC50000}"/>
    <cellStyle name="Normal 79 4 3" xfId="39770" xr:uid="{00000000-0005-0000-0000-00006CC50000}"/>
    <cellStyle name="Normal 79 4 3 2" xfId="39771" xr:uid="{00000000-0005-0000-0000-00006DC50000}"/>
    <cellStyle name="Normal 79 4 4" xfId="39772" xr:uid="{00000000-0005-0000-0000-00006EC50000}"/>
    <cellStyle name="Normal 79 4 5" xfId="39773" xr:uid="{00000000-0005-0000-0000-00006FC50000}"/>
    <cellStyle name="Normal 79 4 6" xfId="39774" xr:uid="{00000000-0005-0000-0000-000070C50000}"/>
    <cellStyle name="Normal 79 4 7" xfId="39775" xr:uid="{00000000-0005-0000-0000-000071C50000}"/>
    <cellStyle name="Normal 79 4 8" xfId="39776" xr:uid="{00000000-0005-0000-0000-000072C50000}"/>
    <cellStyle name="Normal 79 5" xfId="39777" xr:uid="{00000000-0005-0000-0000-000073C50000}"/>
    <cellStyle name="Normal 79 6" xfId="39778" xr:uid="{00000000-0005-0000-0000-000074C50000}"/>
    <cellStyle name="Normal 79 6 2" xfId="39779" xr:uid="{00000000-0005-0000-0000-000075C50000}"/>
    <cellStyle name="Normal 79 7" xfId="39780" xr:uid="{00000000-0005-0000-0000-000076C50000}"/>
    <cellStyle name="Normal 79 7 2" xfId="39781" xr:uid="{00000000-0005-0000-0000-000077C50000}"/>
    <cellStyle name="Normal 79 8" xfId="39782" xr:uid="{00000000-0005-0000-0000-000078C50000}"/>
    <cellStyle name="Normal 79 8 2" xfId="39783" xr:uid="{00000000-0005-0000-0000-000079C50000}"/>
    <cellStyle name="Normal 79 9" xfId="39784" xr:uid="{00000000-0005-0000-0000-00007AC50000}"/>
    <cellStyle name="Normal 8" xfId="151" xr:uid="{00000000-0005-0000-0000-00007BC50000}"/>
    <cellStyle name="Normal 8 10" xfId="39785" xr:uid="{00000000-0005-0000-0000-00007CC50000}"/>
    <cellStyle name="Normal 8 10 2" xfId="60175" xr:uid="{00000000-0005-0000-0000-00007DC50000}"/>
    <cellStyle name="Normal 8 10 3" xfId="60176" xr:uid="{00000000-0005-0000-0000-00007EC50000}"/>
    <cellStyle name="Normal 8 10 4" xfId="60177" xr:uid="{00000000-0005-0000-0000-00007FC50000}"/>
    <cellStyle name="Normal 8 11" xfId="39786" xr:uid="{00000000-0005-0000-0000-000080C50000}"/>
    <cellStyle name="Normal 8 11 2" xfId="60178" xr:uid="{00000000-0005-0000-0000-000081C50000}"/>
    <cellStyle name="Normal 8 11 2 2" xfId="60179" xr:uid="{00000000-0005-0000-0000-000082C50000}"/>
    <cellStyle name="Normal 8 11 3" xfId="60180" xr:uid="{00000000-0005-0000-0000-000083C50000}"/>
    <cellStyle name="Normal 8 12" xfId="60181" xr:uid="{00000000-0005-0000-0000-000084C50000}"/>
    <cellStyle name="Normal 8 12 2" xfId="60182" xr:uid="{00000000-0005-0000-0000-000085C50000}"/>
    <cellStyle name="Normal 8 13" xfId="60183" xr:uid="{00000000-0005-0000-0000-000086C50000}"/>
    <cellStyle name="Normal 8 14" xfId="60184" xr:uid="{00000000-0005-0000-0000-000087C50000}"/>
    <cellStyle name="Normal 8 15" xfId="60185" xr:uid="{00000000-0005-0000-0000-000088C50000}"/>
    <cellStyle name="Normal 8 2" xfId="152" xr:uid="{00000000-0005-0000-0000-000089C50000}"/>
    <cellStyle name="Normal 8 2 10" xfId="56690" xr:uid="{00000000-0005-0000-0000-00008AC50000}"/>
    <cellStyle name="Normal 8 2 10 2" xfId="56691" xr:uid="{00000000-0005-0000-0000-00008BC50000}"/>
    <cellStyle name="Normal 8 2 10 3" xfId="56692" xr:uid="{00000000-0005-0000-0000-00008CC50000}"/>
    <cellStyle name="Normal 8 2 11" xfId="56693" xr:uid="{00000000-0005-0000-0000-00008DC50000}"/>
    <cellStyle name="Normal 8 2 11 2" xfId="56694" xr:uid="{00000000-0005-0000-0000-00008EC50000}"/>
    <cellStyle name="Normal 8 2 11 3" xfId="56695" xr:uid="{00000000-0005-0000-0000-00008FC50000}"/>
    <cellStyle name="Normal 8 2 12" xfId="56696" xr:uid="{00000000-0005-0000-0000-000090C50000}"/>
    <cellStyle name="Normal 8 2 12 2" xfId="56697" xr:uid="{00000000-0005-0000-0000-000091C50000}"/>
    <cellStyle name="Normal 8 2 12 3" xfId="56698" xr:uid="{00000000-0005-0000-0000-000092C50000}"/>
    <cellStyle name="Normal 8 2 13" xfId="56699" xr:uid="{00000000-0005-0000-0000-000093C50000}"/>
    <cellStyle name="Normal 8 2 13 2" xfId="56700" xr:uid="{00000000-0005-0000-0000-000094C50000}"/>
    <cellStyle name="Normal 8 2 13 3" xfId="56701" xr:uid="{00000000-0005-0000-0000-000095C50000}"/>
    <cellStyle name="Normal 8 2 14" xfId="56702" xr:uid="{00000000-0005-0000-0000-000096C50000}"/>
    <cellStyle name="Normal 8 2 14 2" xfId="56703" xr:uid="{00000000-0005-0000-0000-000097C50000}"/>
    <cellStyle name="Normal 8 2 14 3" xfId="56704" xr:uid="{00000000-0005-0000-0000-000098C50000}"/>
    <cellStyle name="Normal 8 2 15" xfId="56705" xr:uid="{00000000-0005-0000-0000-000099C50000}"/>
    <cellStyle name="Normal 8 2 16" xfId="56706" xr:uid="{00000000-0005-0000-0000-00009AC50000}"/>
    <cellStyle name="Normal 8 2 17" xfId="56707" xr:uid="{00000000-0005-0000-0000-00009BC50000}"/>
    <cellStyle name="Normal 8 2 2" xfId="268" xr:uid="{00000000-0005-0000-0000-00009CC50000}"/>
    <cellStyle name="Normal 8 2 2 10" xfId="56708" xr:uid="{00000000-0005-0000-0000-00009DC50000}"/>
    <cellStyle name="Normal 8 2 2 11" xfId="56709" xr:uid="{00000000-0005-0000-0000-00009EC50000}"/>
    <cellStyle name="Normal 8 2 2 2" xfId="3642" xr:uid="{00000000-0005-0000-0000-00009FC50000}"/>
    <cellStyle name="Normal 8 2 2 2 10" xfId="56710" xr:uid="{00000000-0005-0000-0000-0000A0C50000}"/>
    <cellStyle name="Normal 8 2 2 2 2" xfId="4553" xr:uid="{00000000-0005-0000-0000-0000A1C50000}"/>
    <cellStyle name="Normal 8 2 2 2 2 2" xfId="56711" xr:uid="{00000000-0005-0000-0000-0000A2C50000}"/>
    <cellStyle name="Normal 8 2 2 2 2 2 2" xfId="56712" xr:uid="{00000000-0005-0000-0000-0000A3C50000}"/>
    <cellStyle name="Normal 8 2 2 2 2 2 3" xfId="56713" xr:uid="{00000000-0005-0000-0000-0000A4C50000}"/>
    <cellStyle name="Normal 8 2 2 2 2 3" xfId="56714" xr:uid="{00000000-0005-0000-0000-0000A5C50000}"/>
    <cellStyle name="Normal 8 2 2 2 2 3 2" xfId="56715" xr:uid="{00000000-0005-0000-0000-0000A6C50000}"/>
    <cellStyle name="Normal 8 2 2 2 2 3 3" xfId="56716" xr:uid="{00000000-0005-0000-0000-0000A7C50000}"/>
    <cellStyle name="Normal 8 2 2 2 2 4" xfId="56717" xr:uid="{00000000-0005-0000-0000-0000A8C50000}"/>
    <cellStyle name="Normal 8 2 2 2 2 5" xfId="56718" xr:uid="{00000000-0005-0000-0000-0000A9C50000}"/>
    <cellStyle name="Normal 8 2 2 2 2 6" xfId="56719" xr:uid="{00000000-0005-0000-0000-0000AAC50000}"/>
    <cellStyle name="Normal 8 2 2 2 2 7" xfId="56720" xr:uid="{00000000-0005-0000-0000-0000ABC50000}"/>
    <cellStyle name="Normal 8 2 2 2 2 8" xfId="56721" xr:uid="{00000000-0005-0000-0000-0000ACC50000}"/>
    <cellStyle name="Normal 8 2 2 2 3" xfId="56722" xr:uid="{00000000-0005-0000-0000-0000ADC50000}"/>
    <cellStyle name="Normal 8 2 2 2 3 2" xfId="56723" xr:uid="{00000000-0005-0000-0000-0000AEC50000}"/>
    <cellStyle name="Normal 8 2 2 2 3 2 2" xfId="60186" xr:uid="{00000000-0005-0000-0000-0000AFC50000}"/>
    <cellStyle name="Normal 8 2 2 2 3 2 3" xfId="60187" xr:uid="{00000000-0005-0000-0000-0000B0C50000}"/>
    <cellStyle name="Normal 8 2 2 2 3 3" xfId="56724" xr:uid="{00000000-0005-0000-0000-0000B1C50000}"/>
    <cellStyle name="Normal 8 2 2 2 3 3 2" xfId="60188" xr:uid="{00000000-0005-0000-0000-0000B2C50000}"/>
    <cellStyle name="Normal 8 2 2 2 3 4" xfId="56725" xr:uid="{00000000-0005-0000-0000-0000B3C50000}"/>
    <cellStyle name="Normal 8 2 2 2 4" xfId="56726" xr:uid="{00000000-0005-0000-0000-0000B4C50000}"/>
    <cellStyle name="Normal 8 2 2 2 4 2" xfId="56727" xr:uid="{00000000-0005-0000-0000-0000B5C50000}"/>
    <cellStyle name="Normal 8 2 2 2 4 3" xfId="56728" xr:uid="{00000000-0005-0000-0000-0000B6C50000}"/>
    <cellStyle name="Normal 8 2 2 2 5" xfId="56729" xr:uid="{00000000-0005-0000-0000-0000B7C50000}"/>
    <cellStyle name="Normal 8 2 2 2 5 2" xfId="56730" xr:uid="{00000000-0005-0000-0000-0000B8C50000}"/>
    <cellStyle name="Normal 8 2 2 2 5 3" xfId="56731" xr:uid="{00000000-0005-0000-0000-0000B9C50000}"/>
    <cellStyle name="Normal 8 2 2 2 6" xfId="56732" xr:uid="{00000000-0005-0000-0000-0000BAC50000}"/>
    <cellStyle name="Normal 8 2 2 2 7" xfId="56733" xr:uid="{00000000-0005-0000-0000-0000BBC50000}"/>
    <cellStyle name="Normal 8 2 2 2 8" xfId="56734" xr:uid="{00000000-0005-0000-0000-0000BCC50000}"/>
    <cellStyle name="Normal 8 2 2 2 9" xfId="56735" xr:uid="{00000000-0005-0000-0000-0000BDC50000}"/>
    <cellStyle name="Normal 8 2 2 3" xfId="4552" xr:uid="{00000000-0005-0000-0000-0000BEC50000}"/>
    <cellStyle name="Normal 8 2 2 3 2" xfId="56736" xr:uid="{00000000-0005-0000-0000-0000BFC50000}"/>
    <cellStyle name="Normal 8 2 2 3 2 2" xfId="56737" xr:uid="{00000000-0005-0000-0000-0000C0C50000}"/>
    <cellStyle name="Normal 8 2 2 3 2 3" xfId="56738" xr:uid="{00000000-0005-0000-0000-0000C1C50000}"/>
    <cellStyle name="Normal 8 2 2 3 2 4" xfId="60189" xr:uid="{00000000-0005-0000-0000-0000C2C50000}"/>
    <cellStyle name="Normal 8 2 2 3 3" xfId="56739" xr:uid="{00000000-0005-0000-0000-0000C3C50000}"/>
    <cellStyle name="Normal 8 2 2 3 3 2" xfId="56740" xr:uid="{00000000-0005-0000-0000-0000C4C50000}"/>
    <cellStyle name="Normal 8 2 2 3 3 3" xfId="56741" xr:uid="{00000000-0005-0000-0000-0000C5C50000}"/>
    <cellStyle name="Normal 8 2 2 3 4" xfId="56742" xr:uid="{00000000-0005-0000-0000-0000C6C50000}"/>
    <cellStyle name="Normal 8 2 2 3 5" xfId="56743" xr:uid="{00000000-0005-0000-0000-0000C7C50000}"/>
    <cellStyle name="Normal 8 2 2 3 6" xfId="56744" xr:uid="{00000000-0005-0000-0000-0000C8C50000}"/>
    <cellStyle name="Normal 8 2 2 3 7" xfId="56745" xr:uid="{00000000-0005-0000-0000-0000C9C50000}"/>
    <cellStyle name="Normal 8 2 2 3 8" xfId="56746" xr:uid="{00000000-0005-0000-0000-0000CAC50000}"/>
    <cellStyle name="Normal 8 2 2 4" xfId="3641" xr:uid="{00000000-0005-0000-0000-0000CBC50000}"/>
    <cellStyle name="Normal 8 2 2 4 2" xfId="56747" xr:uid="{00000000-0005-0000-0000-0000CCC50000}"/>
    <cellStyle name="Normal 8 2 2 4 2 2" xfId="56748" xr:uid="{00000000-0005-0000-0000-0000CDC50000}"/>
    <cellStyle name="Normal 8 2 2 4 2 3" xfId="56749" xr:uid="{00000000-0005-0000-0000-0000CEC50000}"/>
    <cellStyle name="Normal 8 2 2 4 3" xfId="56750" xr:uid="{00000000-0005-0000-0000-0000CFC50000}"/>
    <cellStyle name="Normal 8 2 2 4 3 2" xfId="56751" xr:uid="{00000000-0005-0000-0000-0000D0C50000}"/>
    <cellStyle name="Normal 8 2 2 4 3 3" xfId="56752" xr:uid="{00000000-0005-0000-0000-0000D1C50000}"/>
    <cellStyle name="Normal 8 2 2 4 4" xfId="56753" xr:uid="{00000000-0005-0000-0000-0000D2C50000}"/>
    <cellStyle name="Normal 8 2 2 4 5" xfId="56754" xr:uid="{00000000-0005-0000-0000-0000D3C50000}"/>
    <cellStyle name="Normal 8 2 2 4 6" xfId="56755" xr:uid="{00000000-0005-0000-0000-0000D4C50000}"/>
    <cellStyle name="Normal 8 2 2 4 7" xfId="56756" xr:uid="{00000000-0005-0000-0000-0000D5C50000}"/>
    <cellStyle name="Normal 8 2 2 4 8" xfId="56757" xr:uid="{00000000-0005-0000-0000-0000D6C50000}"/>
    <cellStyle name="Normal 8 2 2 5" xfId="56758" xr:uid="{00000000-0005-0000-0000-0000D7C50000}"/>
    <cellStyle name="Normal 8 2 2 5 2" xfId="56759" xr:uid="{00000000-0005-0000-0000-0000D8C50000}"/>
    <cellStyle name="Normal 8 2 2 5 3" xfId="56760" xr:uid="{00000000-0005-0000-0000-0000D9C50000}"/>
    <cellStyle name="Normal 8 2 2 6" xfId="56761" xr:uid="{00000000-0005-0000-0000-0000DAC50000}"/>
    <cellStyle name="Normal 8 2 2 6 2" xfId="56762" xr:uid="{00000000-0005-0000-0000-0000DBC50000}"/>
    <cellStyle name="Normal 8 2 2 6 3" xfId="56763" xr:uid="{00000000-0005-0000-0000-0000DCC50000}"/>
    <cellStyle name="Normal 8 2 2 7" xfId="56764" xr:uid="{00000000-0005-0000-0000-0000DDC50000}"/>
    <cellStyle name="Normal 8 2 2 8" xfId="56765" xr:uid="{00000000-0005-0000-0000-0000DEC50000}"/>
    <cellStyle name="Normal 8 2 2 9" xfId="56766" xr:uid="{00000000-0005-0000-0000-0000DFC50000}"/>
    <cellStyle name="Normal 8 2 2_Dec monthly report" xfId="4813" xr:uid="{00000000-0005-0000-0000-0000E0C50000}"/>
    <cellStyle name="Normal 8 2 3" xfId="3643" xr:uid="{00000000-0005-0000-0000-0000E1C50000}"/>
    <cellStyle name="Normal 8 2 3 10" xfId="56767" xr:uid="{00000000-0005-0000-0000-0000E2C50000}"/>
    <cellStyle name="Normal 8 2 3 11" xfId="56768" xr:uid="{00000000-0005-0000-0000-0000E3C50000}"/>
    <cellStyle name="Normal 8 2 3 2" xfId="4554" xr:uid="{00000000-0005-0000-0000-0000E4C50000}"/>
    <cellStyle name="Normal 8 2 3 2 2" xfId="56769" xr:uid="{00000000-0005-0000-0000-0000E5C50000}"/>
    <cellStyle name="Normal 8 2 3 2 2 2" xfId="56770" xr:uid="{00000000-0005-0000-0000-0000E6C50000}"/>
    <cellStyle name="Normal 8 2 3 2 2 3" xfId="56771" xr:uid="{00000000-0005-0000-0000-0000E7C50000}"/>
    <cellStyle name="Normal 8 2 3 2 2 4" xfId="60190" xr:uid="{00000000-0005-0000-0000-0000E8C50000}"/>
    <cellStyle name="Normal 8 2 3 2 3" xfId="56772" xr:uid="{00000000-0005-0000-0000-0000E9C50000}"/>
    <cellStyle name="Normal 8 2 3 2 3 2" xfId="56773" xr:uid="{00000000-0005-0000-0000-0000EAC50000}"/>
    <cellStyle name="Normal 8 2 3 2 3 3" xfId="56774" xr:uid="{00000000-0005-0000-0000-0000EBC50000}"/>
    <cellStyle name="Normal 8 2 3 2 4" xfId="56775" xr:uid="{00000000-0005-0000-0000-0000ECC50000}"/>
    <cellStyle name="Normal 8 2 3 2 5" xfId="56776" xr:uid="{00000000-0005-0000-0000-0000EDC50000}"/>
    <cellStyle name="Normal 8 2 3 2 6" xfId="56777" xr:uid="{00000000-0005-0000-0000-0000EEC50000}"/>
    <cellStyle name="Normal 8 2 3 2 7" xfId="56778" xr:uid="{00000000-0005-0000-0000-0000EFC50000}"/>
    <cellStyle name="Normal 8 2 3 2 8" xfId="56779" xr:uid="{00000000-0005-0000-0000-0000F0C50000}"/>
    <cellStyle name="Normal 8 2 3 3" xfId="56780" xr:uid="{00000000-0005-0000-0000-0000F1C50000}"/>
    <cellStyle name="Normal 8 2 3 3 2" xfId="56781" xr:uid="{00000000-0005-0000-0000-0000F2C50000}"/>
    <cellStyle name="Normal 8 2 3 3 2 2" xfId="60191" xr:uid="{00000000-0005-0000-0000-0000F3C50000}"/>
    <cellStyle name="Normal 8 2 3 3 2 3" xfId="60192" xr:uid="{00000000-0005-0000-0000-0000F4C50000}"/>
    <cellStyle name="Normal 8 2 3 3 3" xfId="56782" xr:uid="{00000000-0005-0000-0000-0000F5C50000}"/>
    <cellStyle name="Normal 8 2 3 3 4" xfId="56783" xr:uid="{00000000-0005-0000-0000-0000F6C50000}"/>
    <cellStyle name="Normal 8 2 3 3 5" xfId="60193" xr:uid="{00000000-0005-0000-0000-0000F7C50000}"/>
    <cellStyle name="Normal 8 2 3 3 6" xfId="60194" xr:uid="{00000000-0005-0000-0000-0000F8C50000}"/>
    <cellStyle name="Normal 8 2 3 4" xfId="56784" xr:uid="{00000000-0005-0000-0000-0000F9C50000}"/>
    <cellStyle name="Normal 8 2 3 4 2" xfId="56785" xr:uid="{00000000-0005-0000-0000-0000FAC50000}"/>
    <cellStyle name="Normal 8 2 3 4 3" xfId="56786" xr:uid="{00000000-0005-0000-0000-0000FBC50000}"/>
    <cellStyle name="Normal 8 2 3 5" xfId="56787" xr:uid="{00000000-0005-0000-0000-0000FCC50000}"/>
    <cellStyle name="Normal 8 2 3 5 2" xfId="56788" xr:uid="{00000000-0005-0000-0000-0000FDC50000}"/>
    <cellStyle name="Normal 8 2 3 5 3" xfId="56789" xr:uid="{00000000-0005-0000-0000-0000FEC50000}"/>
    <cellStyle name="Normal 8 2 3 6" xfId="56790" xr:uid="{00000000-0005-0000-0000-0000FFC50000}"/>
    <cellStyle name="Normal 8 2 3 6 2" xfId="56791" xr:uid="{00000000-0005-0000-0000-000000C60000}"/>
    <cellStyle name="Normal 8 2 3 6 3" xfId="56792" xr:uid="{00000000-0005-0000-0000-000001C60000}"/>
    <cellStyle name="Normal 8 2 3 7" xfId="56793" xr:uid="{00000000-0005-0000-0000-000002C60000}"/>
    <cellStyle name="Normal 8 2 3 8" xfId="56794" xr:uid="{00000000-0005-0000-0000-000003C60000}"/>
    <cellStyle name="Normal 8 2 3 9" xfId="56795" xr:uid="{00000000-0005-0000-0000-000004C60000}"/>
    <cellStyle name="Normal 8 2 4" xfId="4551" xr:uid="{00000000-0005-0000-0000-000005C60000}"/>
    <cellStyle name="Normal 8 2 4 2" xfId="56796" xr:uid="{00000000-0005-0000-0000-000006C60000}"/>
    <cellStyle name="Normal 8 2 4 2 2" xfId="56797" xr:uid="{00000000-0005-0000-0000-000007C60000}"/>
    <cellStyle name="Normal 8 2 4 2 3" xfId="56798" xr:uid="{00000000-0005-0000-0000-000008C60000}"/>
    <cellStyle name="Normal 8 2 4 2 4" xfId="60195" xr:uid="{00000000-0005-0000-0000-000009C60000}"/>
    <cellStyle name="Normal 8 2 4 3" xfId="56799" xr:uid="{00000000-0005-0000-0000-00000AC60000}"/>
    <cellStyle name="Normal 8 2 4 3 2" xfId="56800" xr:uid="{00000000-0005-0000-0000-00000BC60000}"/>
    <cellStyle name="Normal 8 2 4 3 3" xfId="56801" xr:uid="{00000000-0005-0000-0000-00000CC60000}"/>
    <cellStyle name="Normal 8 2 4 4" xfId="56802" xr:uid="{00000000-0005-0000-0000-00000DC60000}"/>
    <cellStyle name="Normal 8 2 4 5" xfId="56803" xr:uid="{00000000-0005-0000-0000-00000EC60000}"/>
    <cellStyle name="Normal 8 2 4 6" xfId="56804" xr:uid="{00000000-0005-0000-0000-00000FC60000}"/>
    <cellStyle name="Normal 8 2 4 7" xfId="56805" xr:uid="{00000000-0005-0000-0000-000010C60000}"/>
    <cellStyle name="Normal 8 2 4 8" xfId="56806" xr:uid="{00000000-0005-0000-0000-000011C60000}"/>
    <cellStyle name="Normal 8 2 5" xfId="3640" xr:uid="{00000000-0005-0000-0000-000012C60000}"/>
    <cellStyle name="Normal 8 2 5 2" xfId="56807" xr:uid="{00000000-0005-0000-0000-000013C60000}"/>
    <cellStyle name="Normal 8 2 5 2 2" xfId="56808" xr:uid="{00000000-0005-0000-0000-000014C60000}"/>
    <cellStyle name="Normal 8 2 5 2 3" xfId="56809" xr:uid="{00000000-0005-0000-0000-000015C60000}"/>
    <cellStyle name="Normal 8 2 5 3" xfId="56810" xr:uid="{00000000-0005-0000-0000-000016C60000}"/>
    <cellStyle name="Normal 8 2 5 3 2" xfId="56811" xr:uid="{00000000-0005-0000-0000-000017C60000}"/>
    <cellStyle name="Normal 8 2 5 3 3" xfId="56812" xr:uid="{00000000-0005-0000-0000-000018C60000}"/>
    <cellStyle name="Normal 8 2 5 4" xfId="56813" xr:uid="{00000000-0005-0000-0000-000019C60000}"/>
    <cellStyle name="Normal 8 2 5 5" xfId="56814" xr:uid="{00000000-0005-0000-0000-00001AC60000}"/>
    <cellStyle name="Normal 8 2 5 6" xfId="56815" xr:uid="{00000000-0005-0000-0000-00001BC60000}"/>
    <cellStyle name="Normal 8 2 5 7" xfId="56816" xr:uid="{00000000-0005-0000-0000-00001CC60000}"/>
    <cellStyle name="Normal 8 2 5 8" xfId="56817" xr:uid="{00000000-0005-0000-0000-00001DC60000}"/>
    <cellStyle name="Normal 8 2 6" xfId="39787" xr:uid="{00000000-0005-0000-0000-00001EC60000}"/>
    <cellStyle name="Normal 8 2 6 2" xfId="56818" xr:uid="{00000000-0005-0000-0000-00001FC60000}"/>
    <cellStyle name="Normal 8 2 6 3" xfId="56819" xr:uid="{00000000-0005-0000-0000-000020C60000}"/>
    <cellStyle name="Normal 8 2 7" xfId="56820" xr:uid="{00000000-0005-0000-0000-000021C60000}"/>
    <cellStyle name="Normal 8 2 7 2" xfId="56821" xr:uid="{00000000-0005-0000-0000-000022C60000}"/>
    <cellStyle name="Normal 8 2 7 3" xfId="56822" xr:uid="{00000000-0005-0000-0000-000023C60000}"/>
    <cellStyle name="Normal 8 2 8" xfId="56823" xr:uid="{00000000-0005-0000-0000-000024C60000}"/>
    <cellStyle name="Normal 8 2 8 2" xfId="56824" xr:uid="{00000000-0005-0000-0000-000025C60000}"/>
    <cellStyle name="Normal 8 2 8 3" xfId="56825" xr:uid="{00000000-0005-0000-0000-000026C60000}"/>
    <cellStyle name="Normal 8 2 9" xfId="56826" xr:uid="{00000000-0005-0000-0000-000027C60000}"/>
    <cellStyle name="Normal 8 2 9 2" xfId="56827" xr:uid="{00000000-0005-0000-0000-000028C60000}"/>
    <cellStyle name="Normal 8 2 9 3" xfId="56828" xr:uid="{00000000-0005-0000-0000-000029C60000}"/>
    <cellStyle name="Normal 8 2_2015 Annual Rpt" xfId="5024" xr:uid="{00000000-0005-0000-0000-00002AC60000}"/>
    <cellStyle name="Normal 8 3" xfId="3644" xr:uid="{00000000-0005-0000-0000-00002BC60000}"/>
    <cellStyle name="Normal 8 3 10" xfId="56829" xr:uid="{00000000-0005-0000-0000-00002CC60000}"/>
    <cellStyle name="Normal 8 3 11" xfId="56830" xr:uid="{00000000-0005-0000-0000-00002DC60000}"/>
    <cellStyle name="Normal 8 3 2" xfId="3645" xr:uid="{00000000-0005-0000-0000-00002EC60000}"/>
    <cellStyle name="Normal 8 3 2 2" xfId="4556" xr:uid="{00000000-0005-0000-0000-00002FC60000}"/>
    <cellStyle name="Normal 8 3 2 2 2" xfId="56831" xr:uid="{00000000-0005-0000-0000-000030C60000}"/>
    <cellStyle name="Normal 8 3 2 2 2 2" xfId="56832" xr:uid="{00000000-0005-0000-0000-000031C60000}"/>
    <cellStyle name="Normal 8 3 2 2 2 3" xfId="56833" xr:uid="{00000000-0005-0000-0000-000032C60000}"/>
    <cellStyle name="Normal 8 3 2 2 3" xfId="56834" xr:uid="{00000000-0005-0000-0000-000033C60000}"/>
    <cellStyle name="Normal 8 3 2 2 3 2" xfId="56835" xr:uid="{00000000-0005-0000-0000-000034C60000}"/>
    <cellStyle name="Normal 8 3 2 2 3 3" xfId="56836" xr:uid="{00000000-0005-0000-0000-000035C60000}"/>
    <cellStyle name="Normal 8 3 2 2 4" xfId="56837" xr:uid="{00000000-0005-0000-0000-000036C60000}"/>
    <cellStyle name="Normal 8 3 2 2 5" xfId="56838" xr:uid="{00000000-0005-0000-0000-000037C60000}"/>
    <cellStyle name="Normal 8 3 2 2 6" xfId="56839" xr:uid="{00000000-0005-0000-0000-000038C60000}"/>
    <cellStyle name="Normal 8 3 2 2 7" xfId="56840" xr:uid="{00000000-0005-0000-0000-000039C60000}"/>
    <cellStyle name="Normal 8 3 2 2 8" xfId="56841" xr:uid="{00000000-0005-0000-0000-00003AC60000}"/>
    <cellStyle name="Normal 8 3 2 3" xfId="56842" xr:uid="{00000000-0005-0000-0000-00003BC60000}"/>
    <cellStyle name="Normal 8 3 2 3 2" xfId="56843" xr:uid="{00000000-0005-0000-0000-00003CC60000}"/>
    <cellStyle name="Normal 8 3 2 3 2 2" xfId="60196" xr:uid="{00000000-0005-0000-0000-00003DC60000}"/>
    <cellStyle name="Normal 8 3 2 3 2 3" xfId="60197" xr:uid="{00000000-0005-0000-0000-00003EC60000}"/>
    <cellStyle name="Normal 8 3 2 3 3" xfId="56844" xr:uid="{00000000-0005-0000-0000-00003FC60000}"/>
    <cellStyle name="Normal 8 3 2 3 3 2" xfId="60198" xr:uid="{00000000-0005-0000-0000-000040C60000}"/>
    <cellStyle name="Normal 8 3 2 3 4" xfId="56845" xr:uid="{00000000-0005-0000-0000-000041C60000}"/>
    <cellStyle name="Normal 8 3 2 4" xfId="56846" xr:uid="{00000000-0005-0000-0000-000042C60000}"/>
    <cellStyle name="Normal 8 3 2 4 2" xfId="56847" xr:uid="{00000000-0005-0000-0000-000043C60000}"/>
    <cellStyle name="Normal 8 3 2 4 3" xfId="56848" xr:uid="{00000000-0005-0000-0000-000044C60000}"/>
    <cellStyle name="Normal 8 3 2 5" xfId="56849" xr:uid="{00000000-0005-0000-0000-000045C60000}"/>
    <cellStyle name="Normal 8 3 2 6" xfId="56850" xr:uid="{00000000-0005-0000-0000-000046C60000}"/>
    <cellStyle name="Normal 8 3 2 7" xfId="56851" xr:uid="{00000000-0005-0000-0000-000047C60000}"/>
    <cellStyle name="Normal 8 3 2 8" xfId="56852" xr:uid="{00000000-0005-0000-0000-000048C60000}"/>
    <cellStyle name="Normal 8 3 2 9" xfId="56853" xr:uid="{00000000-0005-0000-0000-000049C60000}"/>
    <cellStyle name="Normal 8 3 3" xfId="4555" xr:uid="{00000000-0005-0000-0000-00004AC60000}"/>
    <cellStyle name="Normal 8 3 3 2" xfId="56854" xr:uid="{00000000-0005-0000-0000-00004BC60000}"/>
    <cellStyle name="Normal 8 3 3 2 2" xfId="56855" xr:uid="{00000000-0005-0000-0000-00004CC60000}"/>
    <cellStyle name="Normal 8 3 3 2 3" xfId="56856" xr:uid="{00000000-0005-0000-0000-00004DC60000}"/>
    <cellStyle name="Normal 8 3 3 2 4" xfId="60199" xr:uid="{00000000-0005-0000-0000-00004EC60000}"/>
    <cellStyle name="Normal 8 3 3 3" xfId="56857" xr:uid="{00000000-0005-0000-0000-00004FC60000}"/>
    <cellStyle name="Normal 8 3 3 3 2" xfId="56858" xr:uid="{00000000-0005-0000-0000-000050C60000}"/>
    <cellStyle name="Normal 8 3 3 3 3" xfId="56859" xr:uid="{00000000-0005-0000-0000-000051C60000}"/>
    <cellStyle name="Normal 8 3 3 4" xfId="56860" xr:uid="{00000000-0005-0000-0000-000052C60000}"/>
    <cellStyle name="Normal 8 3 3 5" xfId="56861" xr:uid="{00000000-0005-0000-0000-000053C60000}"/>
    <cellStyle name="Normal 8 3 3 6" xfId="56862" xr:uid="{00000000-0005-0000-0000-000054C60000}"/>
    <cellStyle name="Normal 8 3 3 7" xfId="56863" xr:uid="{00000000-0005-0000-0000-000055C60000}"/>
    <cellStyle name="Normal 8 3 3 8" xfId="56864" xr:uid="{00000000-0005-0000-0000-000056C60000}"/>
    <cellStyle name="Normal 8 3 4" xfId="4814" xr:uid="{00000000-0005-0000-0000-000057C60000}"/>
    <cellStyle name="Normal 8 3 4 2" xfId="56865" xr:uid="{00000000-0005-0000-0000-000058C60000}"/>
    <cellStyle name="Normal 8 3 4 2 2" xfId="60200" xr:uid="{00000000-0005-0000-0000-000059C60000}"/>
    <cellStyle name="Normal 8 3 4 2 3" xfId="60201" xr:uid="{00000000-0005-0000-0000-00005AC60000}"/>
    <cellStyle name="Normal 8 3 4 2 4" xfId="60202" xr:uid="{00000000-0005-0000-0000-00005BC60000}"/>
    <cellStyle name="Normal 8 3 4 3" xfId="56866" xr:uid="{00000000-0005-0000-0000-00005CC60000}"/>
    <cellStyle name="Normal 8 3 4 4" xfId="56867" xr:uid="{00000000-0005-0000-0000-00005DC60000}"/>
    <cellStyle name="Normal 8 3 4 5" xfId="60203" xr:uid="{00000000-0005-0000-0000-00005EC60000}"/>
    <cellStyle name="Normal 8 3 4 6" xfId="60204" xr:uid="{00000000-0005-0000-0000-00005FC60000}"/>
    <cellStyle name="Normal 8 3 5" xfId="4815" xr:uid="{00000000-0005-0000-0000-000060C60000}"/>
    <cellStyle name="Normal 8 3 5 2" xfId="56868" xr:uid="{00000000-0005-0000-0000-000061C60000}"/>
    <cellStyle name="Normal 8 3 5 2 2" xfId="60205" xr:uid="{00000000-0005-0000-0000-000062C60000}"/>
    <cellStyle name="Normal 8 3 5 3" xfId="56869" xr:uid="{00000000-0005-0000-0000-000063C60000}"/>
    <cellStyle name="Normal 8 3 5 4" xfId="60206" xr:uid="{00000000-0005-0000-0000-000064C60000}"/>
    <cellStyle name="Normal 8 3 5 5" xfId="60207" xr:uid="{00000000-0005-0000-0000-000065C60000}"/>
    <cellStyle name="Normal 8 3 6" xfId="56870" xr:uid="{00000000-0005-0000-0000-000066C60000}"/>
    <cellStyle name="Normal 8 3 6 2" xfId="56871" xr:uid="{00000000-0005-0000-0000-000067C60000}"/>
    <cellStyle name="Normal 8 3 6 3" xfId="56872" xr:uid="{00000000-0005-0000-0000-000068C60000}"/>
    <cellStyle name="Normal 8 3 7" xfId="56873" xr:uid="{00000000-0005-0000-0000-000069C60000}"/>
    <cellStyle name="Normal 8 3 8" xfId="56874" xr:uid="{00000000-0005-0000-0000-00006AC60000}"/>
    <cellStyle name="Normal 8 3 9" xfId="56875" xr:uid="{00000000-0005-0000-0000-00006BC60000}"/>
    <cellStyle name="Normal 8 3_2015 Annual Rpt" xfId="5025" xr:uid="{00000000-0005-0000-0000-00006CC60000}"/>
    <cellStyle name="Normal 8 4" xfId="3646" xr:uid="{00000000-0005-0000-0000-00006DC60000}"/>
    <cellStyle name="Normal 8 4 10" xfId="56876" xr:uid="{00000000-0005-0000-0000-00006EC60000}"/>
    <cellStyle name="Normal 8 4 11" xfId="56877" xr:uid="{00000000-0005-0000-0000-00006FC60000}"/>
    <cellStyle name="Normal 8 4 2" xfId="3647" xr:uid="{00000000-0005-0000-0000-000070C60000}"/>
    <cellStyle name="Normal 8 4 2 2" xfId="4817" xr:uid="{00000000-0005-0000-0000-000071C60000}"/>
    <cellStyle name="Normal 8 4 2 3" xfId="60208" xr:uid="{00000000-0005-0000-0000-000072C60000}"/>
    <cellStyle name="Normal 8 4 2 4" xfId="60209" xr:uid="{00000000-0005-0000-0000-000073C60000}"/>
    <cellStyle name="Normal 8 4 2 5" xfId="60210" xr:uid="{00000000-0005-0000-0000-000074C60000}"/>
    <cellStyle name="Normal 8 4 2_Dec monthly report" xfId="4816" xr:uid="{00000000-0005-0000-0000-000075C60000}"/>
    <cellStyle name="Normal 8 4 3" xfId="4557" xr:uid="{00000000-0005-0000-0000-000076C60000}"/>
    <cellStyle name="Normal 8 4 3 2" xfId="56878" xr:uid="{00000000-0005-0000-0000-000077C60000}"/>
    <cellStyle name="Normal 8 4 3 2 2" xfId="56879" xr:uid="{00000000-0005-0000-0000-000078C60000}"/>
    <cellStyle name="Normal 8 4 3 2 3" xfId="56880" xr:uid="{00000000-0005-0000-0000-000079C60000}"/>
    <cellStyle name="Normal 8 4 3 2 4" xfId="60211" xr:uid="{00000000-0005-0000-0000-00007AC60000}"/>
    <cellStyle name="Normal 8 4 3 3" xfId="56881" xr:uid="{00000000-0005-0000-0000-00007BC60000}"/>
    <cellStyle name="Normal 8 4 3 3 2" xfId="56882" xr:uid="{00000000-0005-0000-0000-00007CC60000}"/>
    <cellStyle name="Normal 8 4 3 3 3" xfId="56883" xr:uid="{00000000-0005-0000-0000-00007DC60000}"/>
    <cellStyle name="Normal 8 4 3 4" xfId="56884" xr:uid="{00000000-0005-0000-0000-00007EC60000}"/>
    <cellStyle name="Normal 8 4 3 5" xfId="56885" xr:uid="{00000000-0005-0000-0000-00007FC60000}"/>
    <cellStyle name="Normal 8 4 3 6" xfId="56886" xr:uid="{00000000-0005-0000-0000-000080C60000}"/>
    <cellStyle name="Normal 8 4 3 7" xfId="56887" xr:uid="{00000000-0005-0000-0000-000081C60000}"/>
    <cellStyle name="Normal 8 4 3 8" xfId="56888" xr:uid="{00000000-0005-0000-0000-000082C60000}"/>
    <cellStyle name="Normal 8 4 4" xfId="39788" xr:uid="{00000000-0005-0000-0000-000083C60000}"/>
    <cellStyle name="Normal 8 4 4 2" xfId="56889" xr:uid="{00000000-0005-0000-0000-000084C60000}"/>
    <cellStyle name="Normal 8 4 4 3" xfId="56890" xr:uid="{00000000-0005-0000-0000-000085C60000}"/>
    <cellStyle name="Normal 8 4 4 4" xfId="60212" xr:uid="{00000000-0005-0000-0000-000086C60000}"/>
    <cellStyle name="Normal 8 4 5" xfId="56891" xr:uid="{00000000-0005-0000-0000-000087C60000}"/>
    <cellStyle name="Normal 8 4 5 2" xfId="56892" xr:uid="{00000000-0005-0000-0000-000088C60000}"/>
    <cellStyle name="Normal 8 4 5 3" xfId="56893" xr:uid="{00000000-0005-0000-0000-000089C60000}"/>
    <cellStyle name="Normal 8 4 6" xfId="56894" xr:uid="{00000000-0005-0000-0000-00008AC60000}"/>
    <cellStyle name="Normal 8 4 6 2" xfId="56895" xr:uid="{00000000-0005-0000-0000-00008BC60000}"/>
    <cellStyle name="Normal 8 4 6 3" xfId="56896" xr:uid="{00000000-0005-0000-0000-00008CC60000}"/>
    <cellStyle name="Normal 8 4 7" xfId="56897" xr:uid="{00000000-0005-0000-0000-00008DC60000}"/>
    <cellStyle name="Normal 8 4 8" xfId="56898" xr:uid="{00000000-0005-0000-0000-00008EC60000}"/>
    <cellStyle name="Normal 8 4 9" xfId="56899" xr:uid="{00000000-0005-0000-0000-00008FC60000}"/>
    <cellStyle name="Normal 8 5" xfId="3648" xr:uid="{00000000-0005-0000-0000-000090C60000}"/>
    <cellStyle name="Normal 8 5 2" xfId="3649" xr:uid="{00000000-0005-0000-0000-000091C60000}"/>
    <cellStyle name="Normal 8 5 2 2" xfId="4558" xr:uid="{00000000-0005-0000-0000-000092C60000}"/>
    <cellStyle name="Normal 8 5 2 2 2" xfId="56900" xr:uid="{00000000-0005-0000-0000-000093C60000}"/>
    <cellStyle name="Normal 8 5 2 2 2 2" xfId="56901" xr:uid="{00000000-0005-0000-0000-000094C60000}"/>
    <cellStyle name="Normal 8 5 2 2 2 3" xfId="56902" xr:uid="{00000000-0005-0000-0000-000095C60000}"/>
    <cellStyle name="Normal 8 5 2 2 3" xfId="56903" xr:uid="{00000000-0005-0000-0000-000096C60000}"/>
    <cellStyle name="Normal 8 5 2 2 3 2" xfId="56904" xr:uid="{00000000-0005-0000-0000-000097C60000}"/>
    <cellStyle name="Normal 8 5 2 2 3 3" xfId="56905" xr:uid="{00000000-0005-0000-0000-000098C60000}"/>
    <cellStyle name="Normal 8 5 2 2 4" xfId="56906" xr:uid="{00000000-0005-0000-0000-000099C60000}"/>
    <cellStyle name="Normal 8 5 2 2 5" xfId="56907" xr:uid="{00000000-0005-0000-0000-00009AC60000}"/>
    <cellStyle name="Normal 8 5 2 2 6" xfId="56908" xr:uid="{00000000-0005-0000-0000-00009BC60000}"/>
    <cellStyle name="Normal 8 5 2 2 7" xfId="56909" xr:uid="{00000000-0005-0000-0000-00009CC60000}"/>
    <cellStyle name="Normal 8 5 2 2 8" xfId="56910" xr:uid="{00000000-0005-0000-0000-00009DC60000}"/>
    <cellStyle name="Normal 8 5 2 3" xfId="39789" xr:uid="{00000000-0005-0000-0000-00009EC60000}"/>
    <cellStyle name="Normal 8 5 2 3 2" xfId="56911" xr:uid="{00000000-0005-0000-0000-00009FC60000}"/>
    <cellStyle name="Normal 8 5 2 3 3" xfId="56912" xr:uid="{00000000-0005-0000-0000-0000A0C60000}"/>
    <cellStyle name="Normal 8 5 2 4" xfId="56913" xr:uid="{00000000-0005-0000-0000-0000A1C60000}"/>
    <cellStyle name="Normal 8 5 2 4 2" xfId="56914" xr:uid="{00000000-0005-0000-0000-0000A2C60000}"/>
    <cellStyle name="Normal 8 5 2 4 3" xfId="56915" xr:uid="{00000000-0005-0000-0000-0000A3C60000}"/>
    <cellStyle name="Normal 8 5 2 5" xfId="56916" xr:uid="{00000000-0005-0000-0000-0000A4C60000}"/>
    <cellStyle name="Normal 8 5 2 6" xfId="56917" xr:uid="{00000000-0005-0000-0000-0000A5C60000}"/>
    <cellStyle name="Normal 8 5 2 7" xfId="56918" xr:uid="{00000000-0005-0000-0000-0000A6C60000}"/>
    <cellStyle name="Normal 8 5 2 8" xfId="56919" xr:uid="{00000000-0005-0000-0000-0000A7C60000}"/>
    <cellStyle name="Normal 8 5 2 9" xfId="56920" xr:uid="{00000000-0005-0000-0000-0000A8C60000}"/>
    <cellStyle name="Normal 8 5 3" xfId="39790" xr:uid="{00000000-0005-0000-0000-0000A9C60000}"/>
    <cellStyle name="Normal 8 5 3 2" xfId="39791" xr:uid="{00000000-0005-0000-0000-0000AAC60000}"/>
    <cellStyle name="Normal 8 5 3 2 2" xfId="60213" xr:uid="{00000000-0005-0000-0000-0000ABC60000}"/>
    <cellStyle name="Normal 8 5 3 2 3" xfId="60214" xr:uid="{00000000-0005-0000-0000-0000ACC60000}"/>
    <cellStyle name="Normal 8 5 3 3" xfId="60215" xr:uid="{00000000-0005-0000-0000-0000ADC60000}"/>
    <cellStyle name="Normal 8 5 3 3 2" xfId="60216" xr:uid="{00000000-0005-0000-0000-0000AEC60000}"/>
    <cellStyle name="Normal 8 5 3 4" xfId="60217" xr:uid="{00000000-0005-0000-0000-0000AFC60000}"/>
    <cellStyle name="Normal 8 5 4" xfId="39792" xr:uid="{00000000-0005-0000-0000-0000B0C60000}"/>
    <cellStyle name="Normal 8 5 4 2" xfId="60218" xr:uid="{00000000-0005-0000-0000-0000B1C60000}"/>
    <cellStyle name="Normal 8 5 5" xfId="39793" xr:uid="{00000000-0005-0000-0000-0000B2C60000}"/>
    <cellStyle name="Normal 8 5 6" xfId="39794" xr:uid="{00000000-0005-0000-0000-0000B3C60000}"/>
    <cellStyle name="Normal 8 5 7" xfId="39795" xr:uid="{00000000-0005-0000-0000-0000B4C60000}"/>
    <cellStyle name="Normal 8 5 8" xfId="39796" xr:uid="{00000000-0005-0000-0000-0000B5C60000}"/>
    <cellStyle name="Normal 8 5_Dec monthly report" xfId="4818" xr:uid="{00000000-0005-0000-0000-0000B6C60000}"/>
    <cellStyle name="Normal 8 6" xfId="4550" xr:uid="{00000000-0005-0000-0000-0000B7C60000}"/>
    <cellStyle name="Normal 8 6 2" xfId="39797" xr:uid="{00000000-0005-0000-0000-0000B8C60000}"/>
    <cellStyle name="Normal 8 6 2 2" xfId="56921" xr:uid="{00000000-0005-0000-0000-0000B9C60000}"/>
    <cellStyle name="Normal 8 6 2 3" xfId="56922" xr:uid="{00000000-0005-0000-0000-0000BAC60000}"/>
    <cellStyle name="Normal 8 6 2 4" xfId="60219" xr:uid="{00000000-0005-0000-0000-0000BBC60000}"/>
    <cellStyle name="Normal 8 6 3" xfId="39798" xr:uid="{00000000-0005-0000-0000-0000BCC60000}"/>
    <cellStyle name="Normal 8 6 3 2" xfId="56923" xr:uid="{00000000-0005-0000-0000-0000BDC60000}"/>
    <cellStyle name="Normal 8 6 3 3" xfId="56924" xr:uid="{00000000-0005-0000-0000-0000BEC60000}"/>
    <cellStyle name="Normal 8 6 4" xfId="56925" xr:uid="{00000000-0005-0000-0000-0000BFC60000}"/>
    <cellStyle name="Normal 8 6 5" xfId="56926" xr:uid="{00000000-0005-0000-0000-0000C0C60000}"/>
    <cellStyle name="Normal 8 6 6" xfId="56927" xr:uid="{00000000-0005-0000-0000-0000C1C60000}"/>
    <cellStyle name="Normal 8 6 7" xfId="56928" xr:uid="{00000000-0005-0000-0000-0000C2C60000}"/>
    <cellStyle name="Normal 8 6 8" xfId="56929" xr:uid="{00000000-0005-0000-0000-0000C3C60000}"/>
    <cellStyle name="Normal 8 7" xfId="3639" xr:uid="{00000000-0005-0000-0000-0000C4C60000}"/>
    <cellStyle name="Normal 8 7 2" xfId="39799" xr:uid="{00000000-0005-0000-0000-0000C5C60000}"/>
    <cellStyle name="Normal 8 7 2 2" xfId="56930" xr:uid="{00000000-0005-0000-0000-0000C6C60000}"/>
    <cellStyle name="Normal 8 7 2 3" xfId="56931" xr:uid="{00000000-0005-0000-0000-0000C7C60000}"/>
    <cellStyle name="Normal 8 7 2 4" xfId="60220" xr:uid="{00000000-0005-0000-0000-0000C8C60000}"/>
    <cellStyle name="Normal 8 7 3" xfId="56932" xr:uid="{00000000-0005-0000-0000-0000C9C60000}"/>
    <cellStyle name="Normal 8 7 3 2" xfId="56933" xr:uid="{00000000-0005-0000-0000-0000CAC60000}"/>
    <cellStyle name="Normal 8 7 3 3" xfId="56934" xr:uid="{00000000-0005-0000-0000-0000CBC60000}"/>
    <cellStyle name="Normal 8 7 4" xfId="56935" xr:uid="{00000000-0005-0000-0000-0000CCC60000}"/>
    <cellStyle name="Normal 8 7 5" xfId="56936" xr:uid="{00000000-0005-0000-0000-0000CDC60000}"/>
    <cellStyle name="Normal 8 7 6" xfId="56937" xr:uid="{00000000-0005-0000-0000-0000CEC60000}"/>
    <cellStyle name="Normal 8 7 7" xfId="56938" xr:uid="{00000000-0005-0000-0000-0000CFC60000}"/>
    <cellStyle name="Normal 8 7 8" xfId="56939" xr:uid="{00000000-0005-0000-0000-0000D0C60000}"/>
    <cellStyle name="Normal 8 8" xfId="39800" xr:uid="{00000000-0005-0000-0000-0000D1C60000}"/>
    <cellStyle name="Normal 8 8 2" xfId="60221" xr:uid="{00000000-0005-0000-0000-0000D2C60000}"/>
    <cellStyle name="Normal 8 8 2 2" xfId="60222" xr:uid="{00000000-0005-0000-0000-0000D3C60000}"/>
    <cellStyle name="Normal 8 8 2 3" xfId="60223" xr:uid="{00000000-0005-0000-0000-0000D4C60000}"/>
    <cellStyle name="Normal 8 8 2 4" xfId="60224" xr:uid="{00000000-0005-0000-0000-0000D5C60000}"/>
    <cellStyle name="Normal 8 8 3" xfId="60225" xr:uid="{00000000-0005-0000-0000-0000D6C60000}"/>
    <cellStyle name="Normal 8 8 4" xfId="60226" xr:uid="{00000000-0005-0000-0000-0000D7C60000}"/>
    <cellStyle name="Normal 8 8 5" xfId="60227" xr:uid="{00000000-0005-0000-0000-0000D8C60000}"/>
    <cellStyle name="Normal 8 8 6" xfId="60228" xr:uid="{00000000-0005-0000-0000-0000D9C60000}"/>
    <cellStyle name="Normal 8 9" xfId="39801" xr:uid="{00000000-0005-0000-0000-0000DAC60000}"/>
    <cellStyle name="Normal 8 9 2" xfId="60229" xr:uid="{00000000-0005-0000-0000-0000DBC60000}"/>
    <cellStyle name="Normal 8 9 3" xfId="60230" xr:uid="{00000000-0005-0000-0000-0000DCC60000}"/>
    <cellStyle name="Normal 8_2015 Annual Rpt" xfId="5023" xr:uid="{00000000-0005-0000-0000-0000DDC60000}"/>
    <cellStyle name="Normal 80" xfId="4819" xr:uid="{00000000-0005-0000-0000-0000DEC60000}"/>
    <cellStyle name="Normal 80 10" xfId="39802" xr:uid="{00000000-0005-0000-0000-0000DFC60000}"/>
    <cellStyle name="Normal 80 11" xfId="39803" xr:uid="{00000000-0005-0000-0000-0000E0C60000}"/>
    <cellStyle name="Normal 80 12" xfId="39804" xr:uid="{00000000-0005-0000-0000-0000E1C60000}"/>
    <cellStyle name="Normal 80 2" xfId="4820" xr:uid="{00000000-0005-0000-0000-0000E2C60000}"/>
    <cellStyle name="Normal 80 2 2" xfId="39805" xr:uid="{00000000-0005-0000-0000-0000E3C60000}"/>
    <cellStyle name="Normal 80 2 2 2" xfId="39806" xr:uid="{00000000-0005-0000-0000-0000E4C60000}"/>
    <cellStyle name="Normal 80 2 3" xfId="39807" xr:uid="{00000000-0005-0000-0000-0000E5C60000}"/>
    <cellStyle name="Normal 80 2 3 2" xfId="39808" xr:uid="{00000000-0005-0000-0000-0000E6C60000}"/>
    <cellStyle name="Normal 80 2 3 3" xfId="39809" xr:uid="{00000000-0005-0000-0000-0000E7C60000}"/>
    <cellStyle name="Normal 80 2 4" xfId="39810" xr:uid="{00000000-0005-0000-0000-0000E8C60000}"/>
    <cellStyle name="Normal 80 2 4 2" xfId="39811" xr:uid="{00000000-0005-0000-0000-0000E9C60000}"/>
    <cellStyle name="Normal 80 2 5" xfId="39812" xr:uid="{00000000-0005-0000-0000-0000EAC60000}"/>
    <cellStyle name="Normal 80 2 6" xfId="39813" xr:uid="{00000000-0005-0000-0000-0000EBC60000}"/>
    <cellStyle name="Normal 80 2 7" xfId="39814" xr:uid="{00000000-0005-0000-0000-0000ECC60000}"/>
    <cellStyle name="Normal 80 2 8" xfId="39815" xr:uid="{00000000-0005-0000-0000-0000EDC60000}"/>
    <cellStyle name="Normal 80 2 9" xfId="39816" xr:uid="{00000000-0005-0000-0000-0000EEC60000}"/>
    <cellStyle name="Normal 80 3" xfId="39817" xr:uid="{00000000-0005-0000-0000-0000EFC60000}"/>
    <cellStyle name="Normal 80 3 2" xfId="39818" xr:uid="{00000000-0005-0000-0000-0000F0C60000}"/>
    <cellStyle name="Normal 80 3 2 2" xfId="39819" xr:uid="{00000000-0005-0000-0000-0000F1C60000}"/>
    <cellStyle name="Normal 80 3 3" xfId="39820" xr:uid="{00000000-0005-0000-0000-0000F2C60000}"/>
    <cellStyle name="Normal 80 3 3 2" xfId="39821" xr:uid="{00000000-0005-0000-0000-0000F3C60000}"/>
    <cellStyle name="Normal 80 3 4" xfId="39822" xr:uid="{00000000-0005-0000-0000-0000F4C60000}"/>
    <cellStyle name="Normal 80 3 5" xfId="39823" xr:uid="{00000000-0005-0000-0000-0000F5C60000}"/>
    <cellStyle name="Normal 80 3 6" xfId="39824" xr:uid="{00000000-0005-0000-0000-0000F6C60000}"/>
    <cellStyle name="Normal 80 3 7" xfId="39825" xr:uid="{00000000-0005-0000-0000-0000F7C60000}"/>
    <cellStyle name="Normal 80 3 8" xfId="39826" xr:uid="{00000000-0005-0000-0000-0000F8C60000}"/>
    <cellStyle name="Normal 80 4" xfId="39827" xr:uid="{00000000-0005-0000-0000-0000F9C60000}"/>
    <cellStyle name="Normal 80 4 2" xfId="39828" xr:uid="{00000000-0005-0000-0000-0000FAC60000}"/>
    <cellStyle name="Normal 80 4 2 2" xfId="39829" xr:uid="{00000000-0005-0000-0000-0000FBC60000}"/>
    <cellStyle name="Normal 80 4 3" xfId="39830" xr:uid="{00000000-0005-0000-0000-0000FCC60000}"/>
    <cellStyle name="Normal 80 4 3 2" xfId="39831" xr:uid="{00000000-0005-0000-0000-0000FDC60000}"/>
    <cellStyle name="Normal 80 4 4" xfId="39832" xr:uid="{00000000-0005-0000-0000-0000FEC60000}"/>
    <cellStyle name="Normal 80 4 5" xfId="39833" xr:uid="{00000000-0005-0000-0000-0000FFC60000}"/>
    <cellStyle name="Normal 80 4 6" xfId="39834" xr:uid="{00000000-0005-0000-0000-000000C70000}"/>
    <cellStyle name="Normal 80 4 7" xfId="39835" xr:uid="{00000000-0005-0000-0000-000001C70000}"/>
    <cellStyle name="Normal 80 4 8" xfId="39836" xr:uid="{00000000-0005-0000-0000-000002C70000}"/>
    <cellStyle name="Normal 80 5" xfId="39837" xr:uid="{00000000-0005-0000-0000-000003C70000}"/>
    <cellStyle name="Normal 80 6" xfId="39838" xr:uid="{00000000-0005-0000-0000-000004C70000}"/>
    <cellStyle name="Normal 80 6 2" xfId="39839" xr:uid="{00000000-0005-0000-0000-000005C70000}"/>
    <cellStyle name="Normal 80 7" xfId="39840" xr:uid="{00000000-0005-0000-0000-000006C70000}"/>
    <cellStyle name="Normal 80 7 2" xfId="39841" xr:uid="{00000000-0005-0000-0000-000007C70000}"/>
    <cellStyle name="Normal 80 8" xfId="39842" xr:uid="{00000000-0005-0000-0000-000008C70000}"/>
    <cellStyle name="Normal 80 8 2" xfId="39843" xr:uid="{00000000-0005-0000-0000-000009C70000}"/>
    <cellStyle name="Normal 80 9" xfId="39844" xr:uid="{00000000-0005-0000-0000-00000AC70000}"/>
    <cellStyle name="Normal 81" xfId="4821" xr:uid="{00000000-0005-0000-0000-00000BC70000}"/>
    <cellStyle name="Normal 81 10" xfId="39845" xr:uid="{00000000-0005-0000-0000-00000CC70000}"/>
    <cellStyle name="Normal 81 11" xfId="39846" xr:uid="{00000000-0005-0000-0000-00000DC70000}"/>
    <cellStyle name="Normal 81 12" xfId="39847" xr:uid="{00000000-0005-0000-0000-00000EC70000}"/>
    <cellStyle name="Normal 81 2" xfId="4822" xr:uid="{00000000-0005-0000-0000-00000FC70000}"/>
    <cellStyle name="Normal 81 2 2" xfId="39848" xr:uid="{00000000-0005-0000-0000-000010C70000}"/>
    <cellStyle name="Normal 81 2 2 2" xfId="39849" xr:uid="{00000000-0005-0000-0000-000011C70000}"/>
    <cellStyle name="Normal 81 2 3" xfId="39850" xr:uid="{00000000-0005-0000-0000-000012C70000}"/>
    <cellStyle name="Normal 81 2 3 2" xfId="39851" xr:uid="{00000000-0005-0000-0000-000013C70000}"/>
    <cellStyle name="Normal 81 2 3 3" xfId="39852" xr:uid="{00000000-0005-0000-0000-000014C70000}"/>
    <cellStyle name="Normal 81 2 4" xfId="39853" xr:uid="{00000000-0005-0000-0000-000015C70000}"/>
    <cellStyle name="Normal 81 2 4 2" xfId="39854" xr:uid="{00000000-0005-0000-0000-000016C70000}"/>
    <cellStyle name="Normal 81 2 5" xfId="39855" xr:uid="{00000000-0005-0000-0000-000017C70000}"/>
    <cellStyle name="Normal 81 2 6" xfId="39856" xr:uid="{00000000-0005-0000-0000-000018C70000}"/>
    <cellStyle name="Normal 81 2 7" xfId="39857" xr:uid="{00000000-0005-0000-0000-000019C70000}"/>
    <cellStyle name="Normal 81 2 8" xfId="39858" xr:uid="{00000000-0005-0000-0000-00001AC70000}"/>
    <cellStyle name="Normal 81 2 9" xfId="39859" xr:uid="{00000000-0005-0000-0000-00001BC70000}"/>
    <cellStyle name="Normal 81 3" xfId="39860" xr:uid="{00000000-0005-0000-0000-00001CC70000}"/>
    <cellStyle name="Normal 81 3 2" xfId="39861" xr:uid="{00000000-0005-0000-0000-00001DC70000}"/>
    <cellStyle name="Normal 81 3 2 2" xfId="39862" xr:uid="{00000000-0005-0000-0000-00001EC70000}"/>
    <cellStyle name="Normal 81 3 3" xfId="39863" xr:uid="{00000000-0005-0000-0000-00001FC70000}"/>
    <cellStyle name="Normal 81 3 3 2" xfId="39864" xr:uid="{00000000-0005-0000-0000-000020C70000}"/>
    <cellStyle name="Normal 81 3 4" xfId="39865" xr:uid="{00000000-0005-0000-0000-000021C70000}"/>
    <cellStyle name="Normal 81 3 5" xfId="39866" xr:uid="{00000000-0005-0000-0000-000022C70000}"/>
    <cellStyle name="Normal 81 3 6" xfId="39867" xr:uid="{00000000-0005-0000-0000-000023C70000}"/>
    <cellStyle name="Normal 81 3 7" xfId="39868" xr:uid="{00000000-0005-0000-0000-000024C70000}"/>
    <cellStyle name="Normal 81 3 8" xfId="39869" xr:uid="{00000000-0005-0000-0000-000025C70000}"/>
    <cellStyle name="Normal 81 4" xfId="39870" xr:uid="{00000000-0005-0000-0000-000026C70000}"/>
    <cellStyle name="Normal 81 4 2" xfId="39871" xr:uid="{00000000-0005-0000-0000-000027C70000}"/>
    <cellStyle name="Normal 81 4 2 2" xfId="39872" xr:uid="{00000000-0005-0000-0000-000028C70000}"/>
    <cellStyle name="Normal 81 4 3" xfId="39873" xr:uid="{00000000-0005-0000-0000-000029C70000}"/>
    <cellStyle name="Normal 81 4 3 2" xfId="39874" xr:uid="{00000000-0005-0000-0000-00002AC70000}"/>
    <cellStyle name="Normal 81 4 4" xfId="39875" xr:uid="{00000000-0005-0000-0000-00002BC70000}"/>
    <cellStyle name="Normal 81 4 5" xfId="39876" xr:uid="{00000000-0005-0000-0000-00002CC70000}"/>
    <cellStyle name="Normal 81 4 6" xfId="39877" xr:uid="{00000000-0005-0000-0000-00002DC70000}"/>
    <cellStyle name="Normal 81 4 7" xfId="39878" xr:uid="{00000000-0005-0000-0000-00002EC70000}"/>
    <cellStyle name="Normal 81 4 8" xfId="39879" xr:uid="{00000000-0005-0000-0000-00002FC70000}"/>
    <cellStyle name="Normal 81 5" xfId="39880" xr:uid="{00000000-0005-0000-0000-000030C70000}"/>
    <cellStyle name="Normal 81 6" xfId="39881" xr:uid="{00000000-0005-0000-0000-000031C70000}"/>
    <cellStyle name="Normal 81 6 2" xfId="39882" xr:uid="{00000000-0005-0000-0000-000032C70000}"/>
    <cellStyle name="Normal 81 7" xfId="39883" xr:uid="{00000000-0005-0000-0000-000033C70000}"/>
    <cellStyle name="Normal 81 7 2" xfId="39884" xr:uid="{00000000-0005-0000-0000-000034C70000}"/>
    <cellStyle name="Normal 81 8" xfId="39885" xr:uid="{00000000-0005-0000-0000-000035C70000}"/>
    <cellStyle name="Normal 81 8 2" xfId="39886" xr:uid="{00000000-0005-0000-0000-000036C70000}"/>
    <cellStyle name="Normal 81 9" xfId="39887" xr:uid="{00000000-0005-0000-0000-000037C70000}"/>
    <cellStyle name="Normal 82" xfId="4823" xr:uid="{00000000-0005-0000-0000-000038C70000}"/>
    <cellStyle name="Normal 82 10" xfId="39888" xr:uid="{00000000-0005-0000-0000-000039C70000}"/>
    <cellStyle name="Normal 82 11" xfId="39889" xr:uid="{00000000-0005-0000-0000-00003AC70000}"/>
    <cellStyle name="Normal 82 12" xfId="39890" xr:uid="{00000000-0005-0000-0000-00003BC70000}"/>
    <cellStyle name="Normal 82 2" xfId="4824" xr:uid="{00000000-0005-0000-0000-00003CC70000}"/>
    <cellStyle name="Normal 82 2 2" xfId="39891" xr:uid="{00000000-0005-0000-0000-00003DC70000}"/>
    <cellStyle name="Normal 82 2 2 2" xfId="39892" xr:uid="{00000000-0005-0000-0000-00003EC70000}"/>
    <cellStyle name="Normal 82 2 3" xfId="39893" xr:uid="{00000000-0005-0000-0000-00003FC70000}"/>
    <cellStyle name="Normal 82 2 3 2" xfId="39894" xr:uid="{00000000-0005-0000-0000-000040C70000}"/>
    <cellStyle name="Normal 82 2 3 3" xfId="39895" xr:uid="{00000000-0005-0000-0000-000041C70000}"/>
    <cellStyle name="Normal 82 2 4" xfId="39896" xr:uid="{00000000-0005-0000-0000-000042C70000}"/>
    <cellStyle name="Normal 82 2 4 2" xfId="39897" xr:uid="{00000000-0005-0000-0000-000043C70000}"/>
    <cellStyle name="Normal 82 2 5" xfId="39898" xr:uid="{00000000-0005-0000-0000-000044C70000}"/>
    <cellStyle name="Normal 82 2 6" xfId="39899" xr:uid="{00000000-0005-0000-0000-000045C70000}"/>
    <cellStyle name="Normal 82 2 7" xfId="39900" xr:uid="{00000000-0005-0000-0000-000046C70000}"/>
    <cellStyle name="Normal 82 2 8" xfId="39901" xr:uid="{00000000-0005-0000-0000-000047C70000}"/>
    <cellStyle name="Normal 82 2 9" xfId="39902" xr:uid="{00000000-0005-0000-0000-000048C70000}"/>
    <cellStyle name="Normal 82 3" xfId="39903" xr:uid="{00000000-0005-0000-0000-000049C70000}"/>
    <cellStyle name="Normal 82 3 2" xfId="39904" xr:uid="{00000000-0005-0000-0000-00004AC70000}"/>
    <cellStyle name="Normal 82 3 2 2" xfId="39905" xr:uid="{00000000-0005-0000-0000-00004BC70000}"/>
    <cellStyle name="Normal 82 3 3" xfId="39906" xr:uid="{00000000-0005-0000-0000-00004CC70000}"/>
    <cellStyle name="Normal 82 3 3 2" xfId="39907" xr:uid="{00000000-0005-0000-0000-00004DC70000}"/>
    <cellStyle name="Normal 82 3 4" xfId="39908" xr:uid="{00000000-0005-0000-0000-00004EC70000}"/>
    <cellStyle name="Normal 82 3 5" xfId="39909" xr:uid="{00000000-0005-0000-0000-00004FC70000}"/>
    <cellStyle name="Normal 82 3 6" xfId="39910" xr:uid="{00000000-0005-0000-0000-000050C70000}"/>
    <cellStyle name="Normal 82 3 7" xfId="39911" xr:uid="{00000000-0005-0000-0000-000051C70000}"/>
    <cellStyle name="Normal 82 3 8" xfId="39912" xr:uid="{00000000-0005-0000-0000-000052C70000}"/>
    <cellStyle name="Normal 82 4" xfId="39913" xr:uid="{00000000-0005-0000-0000-000053C70000}"/>
    <cellStyle name="Normal 82 4 2" xfId="39914" xr:uid="{00000000-0005-0000-0000-000054C70000}"/>
    <cellStyle name="Normal 82 4 2 2" xfId="39915" xr:uid="{00000000-0005-0000-0000-000055C70000}"/>
    <cellStyle name="Normal 82 4 3" xfId="39916" xr:uid="{00000000-0005-0000-0000-000056C70000}"/>
    <cellStyle name="Normal 82 4 3 2" xfId="39917" xr:uid="{00000000-0005-0000-0000-000057C70000}"/>
    <cellStyle name="Normal 82 4 4" xfId="39918" xr:uid="{00000000-0005-0000-0000-000058C70000}"/>
    <cellStyle name="Normal 82 4 5" xfId="39919" xr:uid="{00000000-0005-0000-0000-000059C70000}"/>
    <cellStyle name="Normal 82 4 6" xfId="39920" xr:uid="{00000000-0005-0000-0000-00005AC70000}"/>
    <cellStyle name="Normal 82 4 7" xfId="39921" xr:uid="{00000000-0005-0000-0000-00005BC70000}"/>
    <cellStyle name="Normal 82 4 8" xfId="39922" xr:uid="{00000000-0005-0000-0000-00005CC70000}"/>
    <cellStyle name="Normal 82 5" xfId="39923" xr:uid="{00000000-0005-0000-0000-00005DC70000}"/>
    <cellStyle name="Normal 82 6" xfId="39924" xr:uid="{00000000-0005-0000-0000-00005EC70000}"/>
    <cellStyle name="Normal 82 6 2" xfId="39925" xr:uid="{00000000-0005-0000-0000-00005FC70000}"/>
    <cellStyle name="Normal 82 7" xfId="39926" xr:uid="{00000000-0005-0000-0000-000060C70000}"/>
    <cellStyle name="Normal 82 7 2" xfId="39927" xr:uid="{00000000-0005-0000-0000-000061C70000}"/>
    <cellStyle name="Normal 82 8" xfId="39928" xr:uid="{00000000-0005-0000-0000-000062C70000}"/>
    <cellStyle name="Normal 82 8 2" xfId="39929" xr:uid="{00000000-0005-0000-0000-000063C70000}"/>
    <cellStyle name="Normal 82 9" xfId="39930" xr:uid="{00000000-0005-0000-0000-000064C70000}"/>
    <cellStyle name="Normal 83" xfId="4825" xr:uid="{00000000-0005-0000-0000-000065C70000}"/>
    <cellStyle name="Normal 83 10" xfId="39931" xr:uid="{00000000-0005-0000-0000-000066C70000}"/>
    <cellStyle name="Normal 83 11" xfId="39932" xr:uid="{00000000-0005-0000-0000-000067C70000}"/>
    <cellStyle name="Normal 83 12" xfId="39933" xr:uid="{00000000-0005-0000-0000-000068C70000}"/>
    <cellStyle name="Normal 83 2" xfId="4826" xr:uid="{00000000-0005-0000-0000-000069C70000}"/>
    <cellStyle name="Normal 83 2 2" xfId="39934" xr:uid="{00000000-0005-0000-0000-00006AC70000}"/>
    <cellStyle name="Normal 83 2 2 2" xfId="39935" xr:uid="{00000000-0005-0000-0000-00006BC70000}"/>
    <cellStyle name="Normal 83 2 3" xfId="39936" xr:uid="{00000000-0005-0000-0000-00006CC70000}"/>
    <cellStyle name="Normal 83 2 3 2" xfId="39937" xr:uid="{00000000-0005-0000-0000-00006DC70000}"/>
    <cellStyle name="Normal 83 2 3 3" xfId="39938" xr:uid="{00000000-0005-0000-0000-00006EC70000}"/>
    <cellStyle name="Normal 83 2 4" xfId="39939" xr:uid="{00000000-0005-0000-0000-00006FC70000}"/>
    <cellStyle name="Normal 83 2 4 2" xfId="39940" xr:uid="{00000000-0005-0000-0000-000070C70000}"/>
    <cellStyle name="Normal 83 2 5" xfId="39941" xr:uid="{00000000-0005-0000-0000-000071C70000}"/>
    <cellStyle name="Normal 83 2 6" xfId="39942" xr:uid="{00000000-0005-0000-0000-000072C70000}"/>
    <cellStyle name="Normal 83 2 7" xfId="39943" xr:uid="{00000000-0005-0000-0000-000073C70000}"/>
    <cellStyle name="Normal 83 2 8" xfId="39944" xr:uid="{00000000-0005-0000-0000-000074C70000}"/>
    <cellStyle name="Normal 83 2 9" xfId="39945" xr:uid="{00000000-0005-0000-0000-000075C70000}"/>
    <cellStyle name="Normal 83 3" xfId="39946" xr:uid="{00000000-0005-0000-0000-000076C70000}"/>
    <cellStyle name="Normal 83 3 2" xfId="39947" xr:uid="{00000000-0005-0000-0000-000077C70000}"/>
    <cellStyle name="Normal 83 3 2 2" xfId="39948" xr:uid="{00000000-0005-0000-0000-000078C70000}"/>
    <cellStyle name="Normal 83 3 3" xfId="39949" xr:uid="{00000000-0005-0000-0000-000079C70000}"/>
    <cellStyle name="Normal 83 3 3 2" xfId="39950" xr:uid="{00000000-0005-0000-0000-00007AC70000}"/>
    <cellStyle name="Normal 83 3 4" xfId="39951" xr:uid="{00000000-0005-0000-0000-00007BC70000}"/>
    <cellStyle name="Normal 83 3 5" xfId="39952" xr:uid="{00000000-0005-0000-0000-00007CC70000}"/>
    <cellStyle name="Normal 83 3 6" xfId="39953" xr:uid="{00000000-0005-0000-0000-00007DC70000}"/>
    <cellStyle name="Normal 83 3 7" xfId="39954" xr:uid="{00000000-0005-0000-0000-00007EC70000}"/>
    <cellStyle name="Normal 83 3 8" xfId="39955" xr:uid="{00000000-0005-0000-0000-00007FC70000}"/>
    <cellStyle name="Normal 83 4" xfId="39956" xr:uid="{00000000-0005-0000-0000-000080C70000}"/>
    <cellStyle name="Normal 83 4 2" xfId="39957" xr:uid="{00000000-0005-0000-0000-000081C70000}"/>
    <cellStyle name="Normal 83 4 2 2" xfId="39958" xr:uid="{00000000-0005-0000-0000-000082C70000}"/>
    <cellStyle name="Normal 83 4 3" xfId="39959" xr:uid="{00000000-0005-0000-0000-000083C70000}"/>
    <cellStyle name="Normal 83 4 3 2" xfId="39960" xr:uid="{00000000-0005-0000-0000-000084C70000}"/>
    <cellStyle name="Normal 83 4 4" xfId="39961" xr:uid="{00000000-0005-0000-0000-000085C70000}"/>
    <cellStyle name="Normal 83 4 5" xfId="39962" xr:uid="{00000000-0005-0000-0000-000086C70000}"/>
    <cellStyle name="Normal 83 4 6" xfId="39963" xr:uid="{00000000-0005-0000-0000-000087C70000}"/>
    <cellStyle name="Normal 83 4 7" xfId="39964" xr:uid="{00000000-0005-0000-0000-000088C70000}"/>
    <cellStyle name="Normal 83 4 8" xfId="39965" xr:uid="{00000000-0005-0000-0000-000089C70000}"/>
    <cellStyle name="Normal 83 5" xfId="39966" xr:uid="{00000000-0005-0000-0000-00008AC70000}"/>
    <cellStyle name="Normal 83 6" xfId="39967" xr:uid="{00000000-0005-0000-0000-00008BC70000}"/>
    <cellStyle name="Normal 83 6 2" xfId="39968" xr:uid="{00000000-0005-0000-0000-00008CC70000}"/>
    <cellStyle name="Normal 83 7" xfId="39969" xr:uid="{00000000-0005-0000-0000-00008DC70000}"/>
    <cellStyle name="Normal 83 7 2" xfId="39970" xr:uid="{00000000-0005-0000-0000-00008EC70000}"/>
    <cellStyle name="Normal 83 8" xfId="39971" xr:uid="{00000000-0005-0000-0000-00008FC70000}"/>
    <cellStyle name="Normal 83 8 2" xfId="39972" xr:uid="{00000000-0005-0000-0000-000090C70000}"/>
    <cellStyle name="Normal 83 9" xfId="39973" xr:uid="{00000000-0005-0000-0000-000091C70000}"/>
    <cellStyle name="Normal 84" xfId="4827" xr:uid="{00000000-0005-0000-0000-000092C70000}"/>
    <cellStyle name="Normal 84 10" xfId="39974" xr:uid="{00000000-0005-0000-0000-000093C70000}"/>
    <cellStyle name="Normal 84 11" xfId="39975" xr:uid="{00000000-0005-0000-0000-000094C70000}"/>
    <cellStyle name="Normal 84 12" xfId="39976" xr:uid="{00000000-0005-0000-0000-000095C70000}"/>
    <cellStyle name="Normal 84 2" xfId="4828" xr:uid="{00000000-0005-0000-0000-000096C70000}"/>
    <cellStyle name="Normal 84 2 2" xfId="39977" xr:uid="{00000000-0005-0000-0000-000097C70000}"/>
    <cellStyle name="Normal 84 2 2 2" xfId="39978" xr:uid="{00000000-0005-0000-0000-000098C70000}"/>
    <cellStyle name="Normal 84 2 3" xfId="39979" xr:uid="{00000000-0005-0000-0000-000099C70000}"/>
    <cellStyle name="Normal 84 2 3 2" xfId="39980" xr:uid="{00000000-0005-0000-0000-00009AC70000}"/>
    <cellStyle name="Normal 84 2 3 3" xfId="39981" xr:uid="{00000000-0005-0000-0000-00009BC70000}"/>
    <cellStyle name="Normal 84 2 4" xfId="39982" xr:uid="{00000000-0005-0000-0000-00009CC70000}"/>
    <cellStyle name="Normal 84 2 4 2" xfId="39983" xr:uid="{00000000-0005-0000-0000-00009DC70000}"/>
    <cellStyle name="Normal 84 2 5" xfId="39984" xr:uid="{00000000-0005-0000-0000-00009EC70000}"/>
    <cellStyle name="Normal 84 2 6" xfId="39985" xr:uid="{00000000-0005-0000-0000-00009FC70000}"/>
    <cellStyle name="Normal 84 2 7" xfId="39986" xr:uid="{00000000-0005-0000-0000-0000A0C70000}"/>
    <cellStyle name="Normal 84 2 8" xfId="39987" xr:uid="{00000000-0005-0000-0000-0000A1C70000}"/>
    <cellStyle name="Normal 84 2 9" xfId="39988" xr:uid="{00000000-0005-0000-0000-0000A2C70000}"/>
    <cellStyle name="Normal 84 3" xfId="39989" xr:uid="{00000000-0005-0000-0000-0000A3C70000}"/>
    <cellStyle name="Normal 84 3 2" xfId="39990" xr:uid="{00000000-0005-0000-0000-0000A4C70000}"/>
    <cellStyle name="Normal 84 3 2 2" xfId="39991" xr:uid="{00000000-0005-0000-0000-0000A5C70000}"/>
    <cellStyle name="Normal 84 3 3" xfId="39992" xr:uid="{00000000-0005-0000-0000-0000A6C70000}"/>
    <cellStyle name="Normal 84 3 3 2" xfId="39993" xr:uid="{00000000-0005-0000-0000-0000A7C70000}"/>
    <cellStyle name="Normal 84 3 4" xfId="39994" xr:uid="{00000000-0005-0000-0000-0000A8C70000}"/>
    <cellStyle name="Normal 84 3 5" xfId="39995" xr:uid="{00000000-0005-0000-0000-0000A9C70000}"/>
    <cellStyle name="Normal 84 3 6" xfId="39996" xr:uid="{00000000-0005-0000-0000-0000AAC70000}"/>
    <cellStyle name="Normal 84 3 7" xfId="39997" xr:uid="{00000000-0005-0000-0000-0000ABC70000}"/>
    <cellStyle name="Normal 84 3 8" xfId="39998" xr:uid="{00000000-0005-0000-0000-0000ACC70000}"/>
    <cellStyle name="Normal 84 4" xfId="39999" xr:uid="{00000000-0005-0000-0000-0000ADC70000}"/>
    <cellStyle name="Normal 84 4 2" xfId="40000" xr:uid="{00000000-0005-0000-0000-0000AEC70000}"/>
    <cellStyle name="Normal 84 4 2 2" xfId="40001" xr:uid="{00000000-0005-0000-0000-0000AFC70000}"/>
    <cellStyle name="Normal 84 4 3" xfId="40002" xr:uid="{00000000-0005-0000-0000-0000B0C70000}"/>
    <cellStyle name="Normal 84 4 3 2" xfId="40003" xr:uid="{00000000-0005-0000-0000-0000B1C70000}"/>
    <cellStyle name="Normal 84 4 4" xfId="40004" xr:uid="{00000000-0005-0000-0000-0000B2C70000}"/>
    <cellStyle name="Normal 84 4 5" xfId="40005" xr:uid="{00000000-0005-0000-0000-0000B3C70000}"/>
    <cellStyle name="Normal 84 4 6" xfId="40006" xr:uid="{00000000-0005-0000-0000-0000B4C70000}"/>
    <cellStyle name="Normal 84 4 7" xfId="40007" xr:uid="{00000000-0005-0000-0000-0000B5C70000}"/>
    <cellStyle name="Normal 84 4 8" xfId="40008" xr:uid="{00000000-0005-0000-0000-0000B6C70000}"/>
    <cellStyle name="Normal 84 5" xfId="40009" xr:uid="{00000000-0005-0000-0000-0000B7C70000}"/>
    <cellStyle name="Normal 84 6" xfId="40010" xr:uid="{00000000-0005-0000-0000-0000B8C70000}"/>
    <cellStyle name="Normal 84 6 2" xfId="40011" xr:uid="{00000000-0005-0000-0000-0000B9C70000}"/>
    <cellStyle name="Normal 84 7" xfId="40012" xr:uid="{00000000-0005-0000-0000-0000BAC70000}"/>
    <cellStyle name="Normal 84 7 2" xfId="40013" xr:uid="{00000000-0005-0000-0000-0000BBC70000}"/>
    <cellStyle name="Normal 84 8" xfId="40014" xr:uid="{00000000-0005-0000-0000-0000BCC70000}"/>
    <cellStyle name="Normal 84 8 2" xfId="40015" xr:uid="{00000000-0005-0000-0000-0000BDC70000}"/>
    <cellStyle name="Normal 84 9" xfId="40016" xr:uid="{00000000-0005-0000-0000-0000BEC70000}"/>
    <cellStyle name="Normal 85" xfId="4829" xr:uid="{00000000-0005-0000-0000-0000BFC70000}"/>
    <cellStyle name="Normal 85 10" xfId="40017" xr:uid="{00000000-0005-0000-0000-0000C0C70000}"/>
    <cellStyle name="Normal 85 11" xfId="40018" xr:uid="{00000000-0005-0000-0000-0000C1C70000}"/>
    <cellStyle name="Normal 85 12" xfId="40019" xr:uid="{00000000-0005-0000-0000-0000C2C70000}"/>
    <cellStyle name="Normal 85 2" xfId="4830" xr:uid="{00000000-0005-0000-0000-0000C3C70000}"/>
    <cellStyle name="Normal 85 2 2" xfId="40020" xr:uid="{00000000-0005-0000-0000-0000C4C70000}"/>
    <cellStyle name="Normal 85 2 2 2" xfId="40021" xr:uid="{00000000-0005-0000-0000-0000C5C70000}"/>
    <cellStyle name="Normal 85 2 3" xfId="40022" xr:uid="{00000000-0005-0000-0000-0000C6C70000}"/>
    <cellStyle name="Normal 85 2 3 2" xfId="40023" xr:uid="{00000000-0005-0000-0000-0000C7C70000}"/>
    <cellStyle name="Normal 85 2 3 3" xfId="40024" xr:uid="{00000000-0005-0000-0000-0000C8C70000}"/>
    <cellStyle name="Normal 85 2 4" xfId="40025" xr:uid="{00000000-0005-0000-0000-0000C9C70000}"/>
    <cellStyle name="Normal 85 2 4 2" xfId="40026" xr:uid="{00000000-0005-0000-0000-0000CAC70000}"/>
    <cellStyle name="Normal 85 2 5" xfId="40027" xr:uid="{00000000-0005-0000-0000-0000CBC70000}"/>
    <cellStyle name="Normal 85 2 6" xfId="40028" xr:uid="{00000000-0005-0000-0000-0000CCC70000}"/>
    <cellStyle name="Normal 85 2 7" xfId="40029" xr:uid="{00000000-0005-0000-0000-0000CDC70000}"/>
    <cellStyle name="Normal 85 2 8" xfId="40030" xr:uid="{00000000-0005-0000-0000-0000CEC70000}"/>
    <cellStyle name="Normal 85 2 9" xfId="40031" xr:uid="{00000000-0005-0000-0000-0000CFC70000}"/>
    <cellStyle name="Normal 85 3" xfId="40032" xr:uid="{00000000-0005-0000-0000-0000D0C70000}"/>
    <cellStyle name="Normal 85 3 2" xfId="40033" xr:uid="{00000000-0005-0000-0000-0000D1C70000}"/>
    <cellStyle name="Normal 85 3 2 2" xfId="40034" xr:uid="{00000000-0005-0000-0000-0000D2C70000}"/>
    <cellStyle name="Normal 85 3 3" xfId="40035" xr:uid="{00000000-0005-0000-0000-0000D3C70000}"/>
    <cellStyle name="Normal 85 3 3 2" xfId="40036" xr:uid="{00000000-0005-0000-0000-0000D4C70000}"/>
    <cellStyle name="Normal 85 3 4" xfId="40037" xr:uid="{00000000-0005-0000-0000-0000D5C70000}"/>
    <cellStyle name="Normal 85 3 5" xfId="40038" xr:uid="{00000000-0005-0000-0000-0000D6C70000}"/>
    <cellStyle name="Normal 85 3 6" xfId="40039" xr:uid="{00000000-0005-0000-0000-0000D7C70000}"/>
    <cellStyle name="Normal 85 3 7" xfId="40040" xr:uid="{00000000-0005-0000-0000-0000D8C70000}"/>
    <cellStyle name="Normal 85 3 8" xfId="40041" xr:uid="{00000000-0005-0000-0000-0000D9C70000}"/>
    <cellStyle name="Normal 85 4" xfId="40042" xr:uid="{00000000-0005-0000-0000-0000DAC70000}"/>
    <cellStyle name="Normal 85 4 2" xfId="40043" xr:uid="{00000000-0005-0000-0000-0000DBC70000}"/>
    <cellStyle name="Normal 85 4 2 2" xfId="40044" xr:uid="{00000000-0005-0000-0000-0000DCC70000}"/>
    <cellStyle name="Normal 85 4 3" xfId="40045" xr:uid="{00000000-0005-0000-0000-0000DDC70000}"/>
    <cellStyle name="Normal 85 4 3 2" xfId="40046" xr:uid="{00000000-0005-0000-0000-0000DEC70000}"/>
    <cellStyle name="Normal 85 4 4" xfId="40047" xr:uid="{00000000-0005-0000-0000-0000DFC70000}"/>
    <cellStyle name="Normal 85 4 5" xfId="40048" xr:uid="{00000000-0005-0000-0000-0000E0C70000}"/>
    <cellStyle name="Normal 85 4 6" xfId="40049" xr:uid="{00000000-0005-0000-0000-0000E1C70000}"/>
    <cellStyle name="Normal 85 4 7" xfId="40050" xr:uid="{00000000-0005-0000-0000-0000E2C70000}"/>
    <cellStyle name="Normal 85 4 8" xfId="40051" xr:uid="{00000000-0005-0000-0000-0000E3C70000}"/>
    <cellStyle name="Normal 85 5" xfId="40052" xr:uid="{00000000-0005-0000-0000-0000E4C70000}"/>
    <cellStyle name="Normal 85 6" xfId="40053" xr:uid="{00000000-0005-0000-0000-0000E5C70000}"/>
    <cellStyle name="Normal 85 6 2" xfId="40054" xr:uid="{00000000-0005-0000-0000-0000E6C70000}"/>
    <cellStyle name="Normal 85 7" xfId="40055" xr:uid="{00000000-0005-0000-0000-0000E7C70000}"/>
    <cellStyle name="Normal 85 7 2" xfId="40056" xr:uid="{00000000-0005-0000-0000-0000E8C70000}"/>
    <cellStyle name="Normal 85 8" xfId="40057" xr:uid="{00000000-0005-0000-0000-0000E9C70000}"/>
    <cellStyle name="Normal 85 8 2" xfId="40058" xr:uid="{00000000-0005-0000-0000-0000EAC70000}"/>
    <cellStyle name="Normal 85 9" xfId="40059" xr:uid="{00000000-0005-0000-0000-0000EBC70000}"/>
    <cellStyle name="Normal 86" xfId="4831" xr:uid="{00000000-0005-0000-0000-0000ECC70000}"/>
    <cellStyle name="Normal 86 10" xfId="40060" xr:uid="{00000000-0005-0000-0000-0000EDC70000}"/>
    <cellStyle name="Normal 86 11" xfId="40061" xr:uid="{00000000-0005-0000-0000-0000EEC70000}"/>
    <cellStyle name="Normal 86 12" xfId="40062" xr:uid="{00000000-0005-0000-0000-0000EFC70000}"/>
    <cellStyle name="Normal 86 2" xfId="40063" xr:uid="{00000000-0005-0000-0000-0000F0C70000}"/>
    <cellStyle name="Normal 86 2 2" xfId="40064" xr:uid="{00000000-0005-0000-0000-0000F1C70000}"/>
    <cellStyle name="Normal 86 2 2 2" xfId="40065" xr:uid="{00000000-0005-0000-0000-0000F2C70000}"/>
    <cellStyle name="Normal 86 2 3" xfId="40066" xr:uid="{00000000-0005-0000-0000-0000F3C70000}"/>
    <cellStyle name="Normal 86 2 3 2" xfId="40067" xr:uid="{00000000-0005-0000-0000-0000F4C70000}"/>
    <cellStyle name="Normal 86 2 3 3" xfId="40068" xr:uid="{00000000-0005-0000-0000-0000F5C70000}"/>
    <cellStyle name="Normal 86 2 4" xfId="40069" xr:uid="{00000000-0005-0000-0000-0000F6C70000}"/>
    <cellStyle name="Normal 86 2 4 2" xfId="40070" xr:uid="{00000000-0005-0000-0000-0000F7C70000}"/>
    <cellStyle name="Normal 86 2 5" xfId="40071" xr:uid="{00000000-0005-0000-0000-0000F8C70000}"/>
    <cellStyle name="Normal 86 2 6" xfId="40072" xr:uid="{00000000-0005-0000-0000-0000F9C70000}"/>
    <cellStyle name="Normal 86 2 7" xfId="40073" xr:uid="{00000000-0005-0000-0000-0000FAC70000}"/>
    <cellStyle name="Normal 86 2 8" xfId="40074" xr:uid="{00000000-0005-0000-0000-0000FBC70000}"/>
    <cellStyle name="Normal 86 2 9" xfId="40075" xr:uid="{00000000-0005-0000-0000-0000FCC70000}"/>
    <cellStyle name="Normal 86 3" xfId="40076" xr:uid="{00000000-0005-0000-0000-0000FDC70000}"/>
    <cellStyle name="Normal 86 3 2" xfId="40077" xr:uid="{00000000-0005-0000-0000-0000FEC70000}"/>
    <cellStyle name="Normal 86 3 2 2" xfId="40078" xr:uid="{00000000-0005-0000-0000-0000FFC70000}"/>
    <cellStyle name="Normal 86 3 3" xfId="40079" xr:uid="{00000000-0005-0000-0000-000000C80000}"/>
    <cellStyle name="Normal 86 3 3 2" xfId="40080" xr:uid="{00000000-0005-0000-0000-000001C80000}"/>
    <cellStyle name="Normal 86 3 4" xfId="40081" xr:uid="{00000000-0005-0000-0000-000002C80000}"/>
    <cellStyle name="Normal 86 3 5" xfId="40082" xr:uid="{00000000-0005-0000-0000-000003C80000}"/>
    <cellStyle name="Normal 86 3 6" xfId="40083" xr:uid="{00000000-0005-0000-0000-000004C80000}"/>
    <cellStyle name="Normal 86 3 7" xfId="40084" xr:uid="{00000000-0005-0000-0000-000005C80000}"/>
    <cellStyle name="Normal 86 3 8" xfId="40085" xr:uid="{00000000-0005-0000-0000-000006C80000}"/>
    <cellStyle name="Normal 86 4" xfId="40086" xr:uid="{00000000-0005-0000-0000-000007C80000}"/>
    <cellStyle name="Normal 86 4 2" xfId="40087" xr:uid="{00000000-0005-0000-0000-000008C80000}"/>
    <cellStyle name="Normal 86 4 2 2" xfId="40088" xr:uid="{00000000-0005-0000-0000-000009C80000}"/>
    <cellStyle name="Normal 86 4 3" xfId="40089" xr:uid="{00000000-0005-0000-0000-00000AC80000}"/>
    <cellStyle name="Normal 86 4 3 2" xfId="40090" xr:uid="{00000000-0005-0000-0000-00000BC80000}"/>
    <cellStyle name="Normal 86 4 4" xfId="40091" xr:uid="{00000000-0005-0000-0000-00000CC80000}"/>
    <cellStyle name="Normal 86 4 5" xfId="40092" xr:uid="{00000000-0005-0000-0000-00000DC80000}"/>
    <cellStyle name="Normal 86 4 6" xfId="40093" xr:uid="{00000000-0005-0000-0000-00000EC80000}"/>
    <cellStyle name="Normal 86 4 7" xfId="40094" xr:uid="{00000000-0005-0000-0000-00000FC80000}"/>
    <cellStyle name="Normal 86 4 8" xfId="40095" xr:uid="{00000000-0005-0000-0000-000010C80000}"/>
    <cellStyle name="Normal 86 5" xfId="40096" xr:uid="{00000000-0005-0000-0000-000011C80000}"/>
    <cellStyle name="Normal 86 6" xfId="40097" xr:uid="{00000000-0005-0000-0000-000012C80000}"/>
    <cellStyle name="Normal 86 6 2" xfId="40098" xr:uid="{00000000-0005-0000-0000-000013C80000}"/>
    <cellStyle name="Normal 86 7" xfId="40099" xr:uid="{00000000-0005-0000-0000-000014C80000}"/>
    <cellStyle name="Normal 86 7 2" xfId="40100" xr:uid="{00000000-0005-0000-0000-000015C80000}"/>
    <cellStyle name="Normal 86 8" xfId="40101" xr:uid="{00000000-0005-0000-0000-000016C80000}"/>
    <cellStyle name="Normal 86 8 2" xfId="40102" xr:uid="{00000000-0005-0000-0000-000017C80000}"/>
    <cellStyle name="Normal 86 9" xfId="40103" xr:uid="{00000000-0005-0000-0000-000018C80000}"/>
    <cellStyle name="Normal 87" xfId="4832" xr:uid="{00000000-0005-0000-0000-000019C80000}"/>
    <cellStyle name="Normal 87 10" xfId="40104" xr:uid="{00000000-0005-0000-0000-00001AC80000}"/>
    <cellStyle name="Normal 87 11" xfId="40105" xr:uid="{00000000-0005-0000-0000-00001BC80000}"/>
    <cellStyle name="Normal 87 12" xfId="40106" xr:uid="{00000000-0005-0000-0000-00001CC80000}"/>
    <cellStyle name="Normal 87 2" xfId="40107" xr:uid="{00000000-0005-0000-0000-00001DC80000}"/>
    <cellStyle name="Normal 87 2 2" xfId="40108" xr:uid="{00000000-0005-0000-0000-00001EC80000}"/>
    <cellStyle name="Normal 87 2 2 2" xfId="40109" xr:uid="{00000000-0005-0000-0000-00001FC80000}"/>
    <cellStyle name="Normal 87 2 3" xfId="40110" xr:uid="{00000000-0005-0000-0000-000020C80000}"/>
    <cellStyle name="Normal 87 2 3 2" xfId="40111" xr:uid="{00000000-0005-0000-0000-000021C80000}"/>
    <cellStyle name="Normal 87 2 3 3" xfId="40112" xr:uid="{00000000-0005-0000-0000-000022C80000}"/>
    <cellStyle name="Normal 87 2 4" xfId="40113" xr:uid="{00000000-0005-0000-0000-000023C80000}"/>
    <cellStyle name="Normal 87 2 4 2" xfId="40114" xr:uid="{00000000-0005-0000-0000-000024C80000}"/>
    <cellStyle name="Normal 87 2 5" xfId="40115" xr:uid="{00000000-0005-0000-0000-000025C80000}"/>
    <cellStyle name="Normal 87 2 6" xfId="40116" xr:uid="{00000000-0005-0000-0000-000026C80000}"/>
    <cellStyle name="Normal 87 2 7" xfId="40117" xr:uid="{00000000-0005-0000-0000-000027C80000}"/>
    <cellStyle name="Normal 87 2 8" xfId="40118" xr:uid="{00000000-0005-0000-0000-000028C80000}"/>
    <cellStyle name="Normal 87 2 9" xfId="40119" xr:uid="{00000000-0005-0000-0000-000029C80000}"/>
    <cellStyle name="Normal 87 3" xfId="40120" xr:uid="{00000000-0005-0000-0000-00002AC80000}"/>
    <cellStyle name="Normal 87 3 2" xfId="40121" xr:uid="{00000000-0005-0000-0000-00002BC80000}"/>
    <cellStyle name="Normal 87 3 2 2" xfId="40122" xr:uid="{00000000-0005-0000-0000-00002CC80000}"/>
    <cellStyle name="Normal 87 3 3" xfId="40123" xr:uid="{00000000-0005-0000-0000-00002DC80000}"/>
    <cellStyle name="Normal 87 3 3 2" xfId="40124" xr:uid="{00000000-0005-0000-0000-00002EC80000}"/>
    <cellStyle name="Normal 87 3 4" xfId="40125" xr:uid="{00000000-0005-0000-0000-00002FC80000}"/>
    <cellStyle name="Normal 87 3 5" xfId="40126" xr:uid="{00000000-0005-0000-0000-000030C80000}"/>
    <cellStyle name="Normal 87 3 6" xfId="40127" xr:uid="{00000000-0005-0000-0000-000031C80000}"/>
    <cellStyle name="Normal 87 3 7" xfId="40128" xr:uid="{00000000-0005-0000-0000-000032C80000}"/>
    <cellStyle name="Normal 87 3 8" xfId="40129" xr:uid="{00000000-0005-0000-0000-000033C80000}"/>
    <cellStyle name="Normal 87 4" xfId="40130" xr:uid="{00000000-0005-0000-0000-000034C80000}"/>
    <cellStyle name="Normal 87 4 2" xfId="40131" xr:uid="{00000000-0005-0000-0000-000035C80000}"/>
    <cellStyle name="Normal 87 4 2 2" xfId="40132" xr:uid="{00000000-0005-0000-0000-000036C80000}"/>
    <cellStyle name="Normal 87 4 3" xfId="40133" xr:uid="{00000000-0005-0000-0000-000037C80000}"/>
    <cellStyle name="Normal 87 4 3 2" xfId="40134" xr:uid="{00000000-0005-0000-0000-000038C80000}"/>
    <cellStyle name="Normal 87 4 4" xfId="40135" xr:uid="{00000000-0005-0000-0000-000039C80000}"/>
    <cellStyle name="Normal 87 4 5" xfId="40136" xr:uid="{00000000-0005-0000-0000-00003AC80000}"/>
    <cellStyle name="Normal 87 4 6" xfId="40137" xr:uid="{00000000-0005-0000-0000-00003BC80000}"/>
    <cellStyle name="Normal 87 4 7" xfId="40138" xr:uid="{00000000-0005-0000-0000-00003CC80000}"/>
    <cellStyle name="Normal 87 4 8" xfId="40139" xr:uid="{00000000-0005-0000-0000-00003DC80000}"/>
    <cellStyle name="Normal 87 5" xfId="40140" xr:uid="{00000000-0005-0000-0000-00003EC80000}"/>
    <cellStyle name="Normal 87 6" xfId="40141" xr:uid="{00000000-0005-0000-0000-00003FC80000}"/>
    <cellStyle name="Normal 87 6 2" xfId="40142" xr:uid="{00000000-0005-0000-0000-000040C80000}"/>
    <cellStyle name="Normal 87 7" xfId="40143" xr:uid="{00000000-0005-0000-0000-000041C80000}"/>
    <cellStyle name="Normal 87 7 2" xfId="40144" xr:uid="{00000000-0005-0000-0000-000042C80000}"/>
    <cellStyle name="Normal 87 8" xfId="40145" xr:uid="{00000000-0005-0000-0000-000043C80000}"/>
    <cellStyle name="Normal 87 8 2" xfId="40146" xr:uid="{00000000-0005-0000-0000-000044C80000}"/>
    <cellStyle name="Normal 87 9" xfId="40147" xr:uid="{00000000-0005-0000-0000-000045C80000}"/>
    <cellStyle name="Normal 88" xfId="4833" xr:uid="{00000000-0005-0000-0000-000046C80000}"/>
    <cellStyle name="Normal 88 10" xfId="40148" xr:uid="{00000000-0005-0000-0000-000047C80000}"/>
    <cellStyle name="Normal 88 11" xfId="40149" xr:uid="{00000000-0005-0000-0000-000048C80000}"/>
    <cellStyle name="Normal 88 12" xfId="40150" xr:uid="{00000000-0005-0000-0000-000049C80000}"/>
    <cellStyle name="Normal 88 2" xfId="40151" xr:uid="{00000000-0005-0000-0000-00004AC80000}"/>
    <cellStyle name="Normal 88 2 2" xfId="40152" xr:uid="{00000000-0005-0000-0000-00004BC80000}"/>
    <cellStyle name="Normal 88 2 2 2" xfId="40153" xr:uid="{00000000-0005-0000-0000-00004CC80000}"/>
    <cellStyle name="Normal 88 2 3" xfId="40154" xr:uid="{00000000-0005-0000-0000-00004DC80000}"/>
    <cellStyle name="Normal 88 2 3 2" xfId="40155" xr:uid="{00000000-0005-0000-0000-00004EC80000}"/>
    <cellStyle name="Normal 88 2 4" xfId="40156" xr:uid="{00000000-0005-0000-0000-00004FC80000}"/>
    <cellStyle name="Normal 88 2 4 2" xfId="40157" xr:uid="{00000000-0005-0000-0000-000050C80000}"/>
    <cellStyle name="Normal 88 2 5" xfId="40158" xr:uid="{00000000-0005-0000-0000-000051C80000}"/>
    <cellStyle name="Normal 88 2 6" xfId="40159" xr:uid="{00000000-0005-0000-0000-000052C80000}"/>
    <cellStyle name="Normal 88 2 7" xfId="40160" xr:uid="{00000000-0005-0000-0000-000053C80000}"/>
    <cellStyle name="Normal 88 2 8" xfId="40161" xr:uid="{00000000-0005-0000-0000-000054C80000}"/>
    <cellStyle name="Normal 88 2 9" xfId="40162" xr:uid="{00000000-0005-0000-0000-000055C80000}"/>
    <cellStyle name="Normal 88 3" xfId="40163" xr:uid="{00000000-0005-0000-0000-000056C80000}"/>
    <cellStyle name="Normal 88 3 2" xfId="40164" xr:uid="{00000000-0005-0000-0000-000057C80000}"/>
    <cellStyle name="Normal 88 3 2 2" xfId="40165" xr:uid="{00000000-0005-0000-0000-000058C80000}"/>
    <cellStyle name="Normal 88 3 3" xfId="40166" xr:uid="{00000000-0005-0000-0000-000059C80000}"/>
    <cellStyle name="Normal 88 3 3 2" xfId="40167" xr:uid="{00000000-0005-0000-0000-00005AC80000}"/>
    <cellStyle name="Normal 88 3 4" xfId="40168" xr:uid="{00000000-0005-0000-0000-00005BC80000}"/>
    <cellStyle name="Normal 88 3 5" xfId="40169" xr:uid="{00000000-0005-0000-0000-00005CC80000}"/>
    <cellStyle name="Normal 88 3 6" xfId="40170" xr:uid="{00000000-0005-0000-0000-00005DC80000}"/>
    <cellStyle name="Normal 88 3 7" xfId="40171" xr:uid="{00000000-0005-0000-0000-00005EC80000}"/>
    <cellStyle name="Normal 88 3 8" xfId="40172" xr:uid="{00000000-0005-0000-0000-00005FC80000}"/>
    <cellStyle name="Normal 88 4" xfId="40173" xr:uid="{00000000-0005-0000-0000-000060C80000}"/>
    <cellStyle name="Normal 88 4 2" xfId="40174" xr:uid="{00000000-0005-0000-0000-000061C80000}"/>
    <cellStyle name="Normal 88 4 2 2" xfId="40175" xr:uid="{00000000-0005-0000-0000-000062C80000}"/>
    <cellStyle name="Normal 88 4 3" xfId="40176" xr:uid="{00000000-0005-0000-0000-000063C80000}"/>
    <cellStyle name="Normal 88 4 3 2" xfId="40177" xr:uid="{00000000-0005-0000-0000-000064C80000}"/>
    <cellStyle name="Normal 88 4 4" xfId="40178" xr:uid="{00000000-0005-0000-0000-000065C80000}"/>
    <cellStyle name="Normal 88 4 5" xfId="40179" xr:uid="{00000000-0005-0000-0000-000066C80000}"/>
    <cellStyle name="Normal 88 4 6" xfId="40180" xr:uid="{00000000-0005-0000-0000-000067C80000}"/>
    <cellStyle name="Normal 88 4 7" xfId="40181" xr:uid="{00000000-0005-0000-0000-000068C80000}"/>
    <cellStyle name="Normal 88 5" xfId="40182" xr:uid="{00000000-0005-0000-0000-000069C80000}"/>
    <cellStyle name="Normal 88 6" xfId="40183" xr:uid="{00000000-0005-0000-0000-00006AC80000}"/>
    <cellStyle name="Normal 88 6 2" xfId="40184" xr:uid="{00000000-0005-0000-0000-00006BC80000}"/>
    <cellStyle name="Normal 88 7" xfId="40185" xr:uid="{00000000-0005-0000-0000-00006CC80000}"/>
    <cellStyle name="Normal 88 7 2" xfId="40186" xr:uid="{00000000-0005-0000-0000-00006DC80000}"/>
    <cellStyle name="Normal 88 8" xfId="40187" xr:uid="{00000000-0005-0000-0000-00006EC80000}"/>
    <cellStyle name="Normal 88 8 2" xfId="40188" xr:uid="{00000000-0005-0000-0000-00006FC80000}"/>
    <cellStyle name="Normal 88 9" xfId="40189" xr:uid="{00000000-0005-0000-0000-000070C80000}"/>
    <cellStyle name="Normal 89" xfId="4834" xr:uid="{00000000-0005-0000-0000-000071C80000}"/>
    <cellStyle name="Normal 89 10" xfId="40190" xr:uid="{00000000-0005-0000-0000-000072C80000}"/>
    <cellStyle name="Normal 89 11" xfId="40191" xr:uid="{00000000-0005-0000-0000-000073C80000}"/>
    <cellStyle name="Normal 89 12" xfId="40192" xr:uid="{00000000-0005-0000-0000-000074C80000}"/>
    <cellStyle name="Normal 89 2" xfId="40193" xr:uid="{00000000-0005-0000-0000-000075C80000}"/>
    <cellStyle name="Normal 89 2 2" xfId="40194" xr:uid="{00000000-0005-0000-0000-000076C80000}"/>
    <cellStyle name="Normal 89 2 3" xfId="40195" xr:uid="{00000000-0005-0000-0000-000077C80000}"/>
    <cellStyle name="Normal 89 2 3 2" xfId="40196" xr:uid="{00000000-0005-0000-0000-000078C80000}"/>
    <cellStyle name="Normal 89 2 4" xfId="40197" xr:uid="{00000000-0005-0000-0000-000079C80000}"/>
    <cellStyle name="Normal 89 2 4 2" xfId="40198" xr:uid="{00000000-0005-0000-0000-00007AC80000}"/>
    <cellStyle name="Normal 89 2 5" xfId="40199" xr:uid="{00000000-0005-0000-0000-00007BC80000}"/>
    <cellStyle name="Normal 89 2 6" xfId="40200" xr:uid="{00000000-0005-0000-0000-00007CC80000}"/>
    <cellStyle name="Normal 89 2 7" xfId="40201" xr:uid="{00000000-0005-0000-0000-00007DC80000}"/>
    <cellStyle name="Normal 89 2 8" xfId="40202" xr:uid="{00000000-0005-0000-0000-00007EC80000}"/>
    <cellStyle name="Normal 89 2 9" xfId="40203" xr:uid="{00000000-0005-0000-0000-00007FC80000}"/>
    <cellStyle name="Normal 89 3" xfId="40204" xr:uid="{00000000-0005-0000-0000-000080C80000}"/>
    <cellStyle name="Normal 89 3 2" xfId="40205" xr:uid="{00000000-0005-0000-0000-000081C80000}"/>
    <cellStyle name="Normal 89 3 2 2" xfId="40206" xr:uid="{00000000-0005-0000-0000-000082C80000}"/>
    <cellStyle name="Normal 89 3 3" xfId="40207" xr:uid="{00000000-0005-0000-0000-000083C80000}"/>
    <cellStyle name="Normal 89 3 3 2" xfId="40208" xr:uid="{00000000-0005-0000-0000-000084C80000}"/>
    <cellStyle name="Normal 89 3 4" xfId="40209" xr:uid="{00000000-0005-0000-0000-000085C80000}"/>
    <cellStyle name="Normal 89 3 5" xfId="40210" xr:uid="{00000000-0005-0000-0000-000086C80000}"/>
    <cellStyle name="Normal 89 3 6" xfId="40211" xr:uid="{00000000-0005-0000-0000-000087C80000}"/>
    <cellStyle name="Normal 89 3 7" xfId="40212" xr:uid="{00000000-0005-0000-0000-000088C80000}"/>
    <cellStyle name="Normal 89 3 8" xfId="40213" xr:uid="{00000000-0005-0000-0000-000089C80000}"/>
    <cellStyle name="Normal 89 4" xfId="40214" xr:uid="{00000000-0005-0000-0000-00008AC80000}"/>
    <cellStyle name="Normal 89 4 2" xfId="40215" xr:uid="{00000000-0005-0000-0000-00008BC80000}"/>
    <cellStyle name="Normal 89 4 2 2" xfId="40216" xr:uid="{00000000-0005-0000-0000-00008CC80000}"/>
    <cellStyle name="Normal 89 4 3" xfId="40217" xr:uid="{00000000-0005-0000-0000-00008DC80000}"/>
    <cellStyle name="Normal 89 4 3 2" xfId="40218" xr:uid="{00000000-0005-0000-0000-00008EC80000}"/>
    <cellStyle name="Normal 89 4 4" xfId="40219" xr:uid="{00000000-0005-0000-0000-00008FC80000}"/>
    <cellStyle name="Normal 89 4 5" xfId="40220" xr:uid="{00000000-0005-0000-0000-000090C80000}"/>
    <cellStyle name="Normal 89 4 6" xfId="40221" xr:uid="{00000000-0005-0000-0000-000091C80000}"/>
    <cellStyle name="Normal 89 4 7" xfId="40222" xr:uid="{00000000-0005-0000-0000-000092C80000}"/>
    <cellStyle name="Normal 89 4 8" xfId="40223" xr:uid="{00000000-0005-0000-0000-000093C80000}"/>
    <cellStyle name="Normal 89 5" xfId="40224" xr:uid="{00000000-0005-0000-0000-000094C80000}"/>
    <cellStyle name="Normal 89 6" xfId="40225" xr:uid="{00000000-0005-0000-0000-000095C80000}"/>
    <cellStyle name="Normal 89 6 2" xfId="40226" xr:uid="{00000000-0005-0000-0000-000096C80000}"/>
    <cellStyle name="Normal 89 7" xfId="40227" xr:uid="{00000000-0005-0000-0000-000097C80000}"/>
    <cellStyle name="Normal 89 7 2" xfId="40228" xr:uid="{00000000-0005-0000-0000-000098C80000}"/>
    <cellStyle name="Normal 89 8" xfId="40229" xr:uid="{00000000-0005-0000-0000-000099C80000}"/>
    <cellStyle name="Normal 89 8 2" xfId="40230" xr:uid="{00000000-0005-0000-0000-00009AC80000}"/>
    <cellStyle name="Normal 89 9" xfId="40231" xr:uid="{00000000-0005-0000-0000-00009BC80000}"/>
    <cellStyle name="Normal 9" xfId="153" xr:uid="{00000000-0005-0000-0000-00009CC80000}"/>
    <cellStyle name="Normal 9 10" xfId="56940" xr:uid="{00000000-0005-0000-0000-00009DC80000}"/>
    <cellStyle name="Normal 9 10 2" xfId="56941" xr:uid="{00000000-0005-0000-0000-00009EC80000}"/>
    <cellStyle name="Normal 9 10 3" xfId="56942" xr:uid="{00000000-0005-0000-0000-00009FC80000}"/>
    <cellStyle name="Normal 9 11" xfId="56943" xr:uid="{00000000-0005-0000-0000-0000A0C80000}"/>
    <cellStyle name="Normal 9 11 2" xfId="56944" xr:uid="{00000000-0005-0000-0000-0000A1C80000}"/>
    <cellStyle name="Normal 9 11 3" xfId="56945" xr:uid="{00000000-0005-0000-0000-0000A2C80000}"/>
    <cellStyle name="Normal 9 12" xfId="56946" xr:uid="{00000000-0005-0000-0000-0000A3C80000}"/>
    <cellStyle name="Normal 9 12 2" xfId="56947" xr:uid="{00000000-0005-0000-0000-0000A4C80000}"/>
    <cellStyle name="Normal 9 12 3" xfId="56948" xr:uid="{00000000-0005-0000-0000-0000A5C80000}"/>
    <cellStyle name="Normal 9 13" xfId="56949" xr:uid="{00000000-0005-0000-0000-0000A6C80000}"/>
    <cellStyle name="Normal 9 13 2" xfId="56950" xr:uid="{00000000-0005-0000-0000-0000A7C80000}"/>
    <cellStyle name="Normal 9 13 3" xfId="56951" xr:uid="{00000000-0005-0000-0000-0000A8C80000}"/>
    <cellStyle name="Normal 9 14" xfId="56952" xr:uid="{00000000-0005-0000-0000-0000A9C80000}"/>
    <cellStyle name="Normal 9 15" xfId="56953" xr:uid="{00000000-0005-0000-0000-0000AAC80000}"/>
    <cellStyle name="Normal 9 2" xfId="269" xr:uid="{00000000-0005-0000-0000-0000ABC80000}"/>
    <cellStyle name="Normal 9 2 2" xfId="3651" xr:uid="{00000000-0005-0000-0000-0000ACC80000}"/>
    <cellStyle name="Normal 9 2 2 2" xfId="40232" xr:uid="{00000000-0005-0000-0000-0000ADC80000}"/>
    <cellStyle name="Normal 9 2 2 2 2" xfId="40233" xr:uid="{00000000-0005-0000-0000-0000AEC80000}"/>
    <cellStyle name="Normal 9 2 2 3" xfId="40234" xr:uid="{00000000-0005-0000-0000-0000AFC80000}"/>
    <cellStyle name="Normal 9 2 2 4" xfId="40235" xr:uid="{00000000-0005-0000-0000-0000B0C80000}"/>
    <cellStyle name="Normal 9 2 3" xfId="40236" xr:uid="{00000000-0005-0000-0000-0000B1C80000}"/>
    <cellStyle name="Normal 9 2 3 2" xfId="56954" xr:uid="{00000000-0005-0000-0000-0000B2C80000}"/>
    <cellStyle name="Normal 9 2 3 3" xfId="56955" xr:uid="{00000000-0005-0000-0000-0000B3C80000}"/>
    <cellStyle name="Normal 9 2 4" xfId="40237" xr:uid="{00000000-0005-0000-0000-0000B4C80000}"/>
    <cellStyle name="Normal 9 2 4 2" xfId="56956" xr:uid="{00000000-0005-0000-0000-0000B5C80000}"/>
    <cellStyle name="Normal 9 2 4 3" xfId="56957" xr:uid="{00000000-0005-0000-0000-0000B6C80000}"/>
    <cellStyle name="Normal 9 2 5" xfId="40238" xr:uid="{00000000-0005-0000-0000-0000B7C80000}"/>
    <cellStyle name="Normal 9 2 6" xfId="56958" xr:uid="{00000000-0005-0000-0000-0000B8C80000}"/>
    <cellStyle name="Normal 9 2_Dec monthly report" xfId="4835" xr:uid="{00000000-0005-0000-0000-0000B9C80000}"/>
    <cellStyle name="Normal 9 3" xfId="3652" xr:uid="{00000000-0005-0000-0000-0000BAC80000}"/>
    <cellStyle name="Normal 9 3 2" xfId="3653" xr:uid="{00000000-0005-0000-0000-0000BBC80000}"/>
    <cellStyle name="Normal 9 3 2 2" xfId="60231" xr:uid="{00000000-0005-0000-0000-0000BCC80000}"/>
    <cellStyle name="Normal 9 3 2 3" xfId="60232" xr:uid="{00000000-0005-0000-0000-0000BDC80000}"/>
    <cellStyle name="Normal 9 3 2 4" xfId="60233" xr:uid="{00000000-0005-0000-0000-0000BEC80000}"/>
    <cellStyle name="Normal 9 3 3" xfId="4837" xr:uid="{00000000-0005-0000-0000-0000BFC80000}"/>
    <cellStyle name="Normal 9 3 3 2" xfId="60234" xr:uid="{00000000-0005-0000-0000-0000C0C80000}"/>
    <cellStyle name="Normal 9 3 4" xfId="40239" xr:uid="{00000000-0005-0000-0000-0000C1C80000}"/>
    <cellStyle name="Normal 9 3 5" xfId="40240" xr:uid="{00000000-0005-0000-0000-0000C2C80000}"/>
    <cellStyle name="Normal 9 3 6" xfId="60235" xr:uid="{00000000-0005-0000-0000-0000C3C80000}"/>
    <cellStyle name="Normal 9 3_Dec monthly report" xfId="4836" xr:uid="{00000000-0005-0000-0000-0000C4C80000}"/>
    <cellStyle name="Normal 9 4" xfId="3654" xr:uid="{00000000-0005-0000-0000-0000C5C80000}"/>
    <cellStyle name="Normal 9 4 10" xfId="56959" xr:uid="{00000000-0005-0000-0000-0000C6C80000}"/>
    <cellStyle name="Normal 9 4 11" xfId="56960" xr:uid="{00000000-0005-0000-0000-0000C7C80000}"/>
    <cellStyle name="Normal 9 4 2" xfId="4559" xr:uid="{00000000-0005-0000-0000-0000C8C80000}"/>
    <cellStyle name="Normal 9 4 2 2" xfId="56961" xr:uid="{00000000-0005-0000-0000-0000C9C80000}"/>
    <cellStyle name="Normal 9 4 2 2 2" xfId="56962" xr:uid="{00000000-0005-0000-0000-0000CAC80000}"/>
    <cellStyle name="Normal 9 4 2 2 3" xfId="56963" xr:uid="{00000000-0005-0000-0000-0000CBC80000}"/>
    <cellStyle name="Normal 9 4 2 3" xfId="56964" xr:uid="{00000000-0005-0000-0000-0000CCC80000}"/>
    <cellStyle name="Normal 9 4 2 3 2" xfId="56965" xr:uid="{00000000-0005-0000-0000-0000CDC80000}"/>
    <cellStyle name="Normal 9 4 2 3 3" xfId="56966" xr:uid="{00000000-0005-0000-0000-0000CEC80000}"/>
    <cellStyle name="Normal 9 4 2 4" xfId="56967" xr:uid="{00000000-0005-0000-0000-0000CFC80000}"/>
    <cellStyle name="Normal 9 4 2 5" xfId="56968" xr:uid="{00000000-0005-0000-0000-0000D0C80000}"/>
    <cellStyle name="Normal 9 4 2 6" xfId="56969" xr:uid="{00000000-0005-0000-0000-0000D1C80000}"/>
    <cellStyle name="Normal 9 4 2 7" xfId="56970" xr:uid="{00000000-0005-0000-0000-0000D2C80000}"/>
    <cellStyle name="Normal 9 4 2 8" xfId="56971" xr:uid="{00000000-0005-0000-0000-0000D3C80000}"/>
    <cellStyle name="Normal 9 4 3" xfId="40241" xr:uid="{00000000-0005-0000-0000-0000D4C80000}"/>
    <cellStyle name="Normal 9 4 3 2" xfId="56972" xr:uid="{00000000-0005-0000-0000-0000D5C80000}"/>
    <cellStyle name="Normal 9 4 3 2 2" xfId="60236" xr:uid="{00000000-0005-0000-0000-0000D6C80000}"/>
    <cellStyle name="Normal 9 4 3 2 3" xfId="60237" xr:uid="{00000000-0005-0000-0000-0000D7C80000}"/>
    <cellStyle name="Normal 9 4 3 3" xfId="56973" xr:uid="{00000000-0005-0000-0000-0000D8C80000}"/>
    <cellStyle name="Normal 9 4 3 3 2" xfId="60238" xr:uid="{00000000-0005-0000-0000-0000D9C80000}"/>
    <cellStyle name="Normal 9 4 3 4" xfId="56974" xr:uid="{00000000-0005-0000-0000-0000DAC80000}"/>
    <cellStyle name="Normal 9 4 4" xfId="40242" xr:uid="{00000000-0005-0000-0000-0000DBC80000}"/>
    <cellStyle name="Normal 9 4 4 2" xfId="56975" xr:uid="{00000000-0005-0000-0000-0000DCC80000}"/>
    <cellStyle name="Normal 9 4 4 3" xfId="56976" xr:uid="{00000000-0005-0000-0000-0000DDC80000}"/>
    <cellStyle name="Normal 9 4 5" xfId="56977" xr:uid="{00000000-0005-0000-0000-0000DEC80000}"/>
    <cellStyle name="Normal 9 4 5 2" xfId="56978" xr:uid="{00000000-0005-0000-0000-0000DFC80000}"/>
    <cellStyle name="Normal 9 4 5 3" xfId="56979" xr:uid="{00000000-0005-0000-0000-0000E0C80000}"/>
    <cellStyle name="Normal 9 4 6" xfId="56980" xr:uid="{00000000-0005-0000-0000-0000E1C80000}"/>
    <cellStyle name="Normal 9 4 6 2" xfId="56981" xr:uid="{00000000-0005-0000-0000-0000E2C80000}"/>
    <cellStyle name="Normal 9 4 6 3" xfId="56982" xr:uid="{00000000-0005-0000-0000-0000E3C80000}"/>
    <cellStyle name="Normal 9 4 7" xfId="56983" xr:uid="{00000000-0005-0000-0000-0000E4C80000}"/>
    <cellStyle name="Normal 9 4 8" xfId="56984" xr:uid="{00000000-0005-0000-0000-0000E5C80000}"/>
    <cellStyle name="Normal 9 4 9" xfId="56985" xr:uid="{00000000-0005-0000-0000-0000E6C80000}"/>
    <cellStyle name="Normal 9 5" xfId="3655" xr:uid="{00000000-0005-0000-0000-0000E7C80000}"/>
    <cellStyle name="Normal 9 5 2" xfId="40243" xr:uid="{00000000-0005-0000-0000-0000E8C80000}"/>
    <cellStyle name="Normal 9 5 2 2" xfId="40244" xr:uid="{00000000-0005-0000-0000-0000E9C80000}"/>
    <cellStyle name="Normal 9 5 3" xfId="40245" xr:uid="{00000000-0005-0000-0000-0000EAC80000}"/>
    <cellStyle name="Normal 9 5 3 2" xfId="40246" xr:uid="{00000000-0005-0000-0000-0000EBC80000}"/>
    <cellStyle name="Normal 9 5 4" xfId="40247" xr:uid="{00000000-0005-0000-0000-0000ECC80000}"/>
    <cellStyle name="Normal 9 5 5" xfId="40248" xr:uid="{00000000-0005-0000-0000-0000EDC80000}"/>
    <cellStyle name="Normal 9 5 6" xfId="40249" xr:uid="{00000000-0005-0000-0000-0000EEC80000}"/>
    <cellStyle name="Normal 9 5 7" xfId="40250" xr:uid="{00000000-0005-0000-0000-0000EFC80000}"/>
    <cellStyle name="Normal 9 5 8" xfId="40251" xr:uid="{00000000-0005-0000-0000-0000F0C80000}"/>
    <cellStyle name="Normal 9 6" xfId="3650" xr:uid="{00000000-0005-0000-0000-0000F1C80000}"/>
    <cellStyle name="Normal 9 6 2" xfId="56986" xr:uid="{00000000-0005-0000-0000-0000F2C80000}"/>
    <cellStyle name="Normal 9 6 2 2" xfId="60239" xr:uid="{00000000-0005-0000-0000-0000F3C80000}"/>
    <cellStyle name="Normal 9 6 2 3" xfId="60240" xr:uid="{00000000-0005-0000-0000-0000F4C80000}"/>
    <cellStyle name="Normal 9 6 3" xfId="56987" xr:uid="{00000000-0005-0000-0000-0000F5C80000}"/>
    <cellStyle name="Normal 9 6 4" xfId="56988" xr:uid="{00000000-0005-0000-0000-0000F6C80000}"/>
    <cellStyle name="Normal 9 6 5" xfId="56989" xr:uid="{00000000-0005-0000-0000-0000F7C80000}"/>
    <cellStyle name="Normal 9 6 6" xfId="60241" xr:uid="{00000000-0005-0000-0000-0000F8C80000}"/>
    <cellStyle name="Normal 9 7" xfId="56990" xr:uid="{00000000-0005-0000-0000-0000F9C80000}"/>
    <cellStyle name="Normal 9 7 2" xfId="56991" xr:uid="{00000000-0005-0000-0000-0000FAC80000}"/>
    <cellStyle name="Normal 9 7 2 2" xfId="60242" xr:uid="{00000000-0005-0000-0000-0000FBC80000}"/>
    <cellStyle name="Normal 9 7 2 3" xfId="60243" xr:uid="{00000000-0005-0000-0000-0000FCC80000}"/>
    <cellStyle name="Normal 9 7 3" xfId="56992" xr:uid="{00000000-0005-0000-0000-0000FDC80000}"/>
    <cellStyle name="Normal 9 7 4" xfId="56993" xr:uid="{00000000-0005-0000-0000-0000FEC80000}"/>
    <cellStyle name="Normal 9 7 5" xfId="60244" xr:uid="{00000000-0005-0000-0000-0000FFC80000}"/>
    <cellStyle name="Normal 9 7 6" xfId="60245" xr:uid="{00000000-0005-0000-0000-000000C90000}"/>
    <cellStyle name="Normal 9 8" xfId="56994" xr:uid="{00000000-0005-0000-0000-000001C90000}"/>
    <cellStyle name="Normal 9 8 2" xfId="56995" xr:uid="{00000000-0005-0000-0000-000002C90000}"/>
    <cellStyle name="Normal 9 8 3" xfId="56996" xr:uid="{00000000-0005-0000-0000-000003C90000}"/>
    <cellStyle name="Normal 9 9" xfId="56997" xr:uid="{00000000-0005-0000-0000-000004C90000}"/>
    <cellStyle name="Normal 9 9 2" xfId="56998" xr:uid="{00000000-0005-0000-0000-000005C90000}"/>
    <cellStyle name="Normal 9 9 3" xfId="56999" xr:uid="{00000000-0005-0000-0000-000006C90000}"/>
    <cellStyle name="Normal 9_2015 Annual Rpt" xfId="5026" xr:uid="{00000000-0005-0000-0000-000007C90000}"/>
    <cellStyle name="Normal 90" xfId="4838" xr:uid="{00000000-0005-0000-0000-000008C90000}"/>
    <cellStyle name="Normal 90 10" xfId="40252" xr:uid="{00000000-0005-0000-0000-000009C90000}"/>
    <cellStyle name="Normal 90 11" xfId="40253" xr:uid="{00000000-0005-0000-0000-00000AC90000}"/>
    <cellStyle name="Normal 90 12" xfId="40254" xr:uid="{00000000-0005-0000-0000-00000BC90000}"/>
    <cellStyle name="Normal 90 2" xfId="40255" xr:uid="{00000000-0005-0000-0000-00000CC90000}"/>
    <cellStyle name="Normal 90 2 2" xfId="40256" xr:uid="{00000000-0005-0000-0000-00000DC90000}"/>
    <cellStyle name="Normal 90 2 3" xfId="40257" xr:uid="{00000000-0005-0000-0000-00000EC90000}"/>
    <cellStyle name="Normal 90 2 3 2" xfId="40258" xr:uid="{00000000-0005-0000-0000-00000FC90000}"/>
    <cellStyle name="Normal 90 2 4" xfId="40259" xr:uid="{00000000-0005-0000-0000-000010C90000}"/>
    <cellStyle name="Normal 90 2 4 2" xfId="40260" xr:uid="{00000000-0005-0000-0000-000011C90000}"/>
    <cellStyle name="Normal 90 2 5" xfId="40261" xr:uid="{00000000-0005-0000-0000-000012C90000}"/>
    <cellStyle name="Normal 90 2 6" xfId="40262" xr:uid="{00000000-0005-0000-0000-000013C90000}"/>
    <cellStyle name="Normal 90 2 7" xfId="40263" xr:uid="{00000000-0005-0000-0000-000014C90000}"/>
    <cellStyle name="Normal 90 2 8" xfId="40264" xr:uid="{00000000-0005-0000-0000-000015C90000}"/>
    <cellStyle name="Normal 90 2 9" xfId="40265" xr:uid="{00000000-0005-0000-0000-000016C90000}"/>
    <cellStyle name="Normal 90 3" xfId="40266" xr:uid="{00000000-0005-0000-0000-000017C90000}"/>
    <cellStyle name="Normal 90 3 2" xfId="40267" xr:uid="{00000000-0005-0000-0000-000018C90000}"/>
    <cellStyle name="Normal 90 3 2 2" xfId="40268" xr:uid="{00000000-0005-0000-0000-000019C90000}"/>
    <cellStyle name="Normal 90 3 3" xfId="40269" xr:uid="{00000000-0005-0000-0000-00001AC90000}"/>
    <cellStyle name="Normal 90 3 3 2" xfId="40270" xr:uid="{00000000-0005-0000-0000-00001BC90000}"/>
    <cellStyle name="Normal 90 3 4" xfId="40271" xr:uid="{00000000-0005-0000-0000-00001CC90000}"/>
    <cellStyle name="Normal 90 3 5" xfId="40272" xr:uid="{00000000-0005-0000-0000-00001DC90000}"/>
    <cellStyle name="Normal 90 3 6" xfId="40273" xr:uid="{00000000-0005-0000-0000-00001EC90000}"/>
    <cellStyle name="Normal 90 3 7" xfId="40274" xr:uid="{00000000-0005-0000-0000-00001FC90000}"/>
    <cellStyle name="Normal 90 3 8" xfId="40275" xr:uid="{00000000-0005-0000-0000-000020C90000}"/>
    <cellStyle name="Normal 90 4" xfId="40276" xr:uid="{00000000-0005-0000-0000-000021C90000}"/>
    <cellStyle name="Normal 90 4 2" xfId="40277" xr:uid="{00000000-0005-0000-0000-000022C90000}"/>
    <cellStyle name="Normal 90 4 2 2" xfId="40278" xr:uid="{00000000-0005-0000-0000-000023C90000}"/>
    <cellStyle name="Normal 90 4 3" xfId="40279" xr:uid="{00000000-0005-0000-0000-000024C90000}"/>
    <cellStyle name="Normal 90 4 3 2" xfId="40280" xr:uid="{00000000-0005-0000-0000-000025C90000}"/>
    <cellStyle name="Normal 90 4 4" xfId="40281" xr:uid="{00000000-0005-0000-0000-000026C90000}"/>
    <cellStyle name="Normal 90 4 5" xfId="40282" xr:uid="{00000000-0005-0000-0000-000027C90000}"/>
    <cellStyle name="Normal 90 4 6" xfId="40283" xr:uid="{00000000-0005-0000-0000-000028C90000}"/>
    <cellStyle name="Normal 90 4 7" xfId="40284" xr:uid="{00000000-0005-0000-0000-000029C90000}"/>
    <cellStyle name="Normal 90 4 8" xfId="40285" xr:uid="{00000000-0005-0000-0000-00002AC90000}"/>
    <cellStyle name="Normal 90 5" xfId="40286" xr:uid="{00000000-0005-0000-0000-00002BC90000}"/>
    <cellStyle name="Normal 90 6" xfId="40287" xr:uid="{00000000-0005-0000-0000-00002CC90000}"/>
    <cellStyle name="Normal 90 6 2" xfId="40288" xr:uid="{00000000-0005-0000-0000-00002DC90000}"/>
    <cellStyle name="Normal 90 7" xfId="40289" xr:uid="{00000000-0005-0000-0000-00002EC90000}"/>
    <cellStyle name="Normal 90 7 2" xfId="40290" xr:uid="{00000000-0005-0000-0000-00002FC90000}"/>
    <cellStyle name="Normal 90 8" xfId="40291" xr:uid="{00000000-0005-0000-0000-000030C90000}"/>
    <cellStyle name="Normal 90 8 2" xfId="40292" xr:uid="{00000000-0005-0000-0000-000031C90000}"/>
    <cellStyle name="Normal 90 9" xfId="40293" xr:uid="{00000000-0005-0000-0000-000032C90000}"/>
    <cellStyle name="Normal 91" xfId="4839" xr:uid="{00000000-0005-0000-0000-000033C90000}"/>
    <cellStyle name="Normal 91 10" xfId="40294" xr:uid="{00000000-0005-0000-0000-000034C90000}"/>
    <cellStyle name="Normal 91 11" xfId="40295" xr:uid="{00000000-0005-0000-0000-000035C90000}"/>
    <cellStyle name="Normal 91 12" xfId="40296" xr:uid="{00000000-0005-0000-0000-000036C90000}"/>
    <cellStyle name="Normal 91 2" xfId="40297" xr:uid="{00000000-0005-0000-0000-000037C90000}"/>
    <cellStyle name="Normal 91 2 2" xfId="40298" xr:uid="{00000000-0005-0000-0000-000038C90000}"/>
    <cellStyle name="Normal 91 2 2 2" xfId="40299" xr:uid="{00000000-0005-0000-0000-000039C90000}"/>
    <cellStyle name="Normal 91 2 3" xfId="40300" xr:uid="{00000000-0005-0000-0000-00003AC90000}"/>
    <cellStyle name="Normal 91 2 3 2" xfId="40301" xr:uid="{00000000-0005-0000-0000-00003BC90000}"/>
    <cellStyle name="Normal 91 2 3 3" xfId="40302" xr:uid="{00000000-0005-0000-0000-00003CC90000}"/>
    <cellStyle name="Normal 91 2 4" xfId="40303" xr:uid="{00000000-0005-0000-0000-00003DC90000}"/>
    <cellStyle name="Normal 91 2 4 2" xfId="40304" xr:uid="{00000000-0005-0000-0000-00003EC90000}"/>
    <cellStyle name="Normal 91 2 5" xfId="40305" xr:uid="{00000000-0005-0000-0000-00003FC90000}"/>
    <cellStyle name="Normal 91 2 6" xfId="40306" xr:uid="{00000000-0005-0000-0000-000040C90000}"/>
    <cellStyle name="Normal 91 2 7" xfId="40307" xr:uid="{00000000-0005-0000-0000-000041C90000}"/>
    <cellStyle name="Normal 91 2 8" xfId="40308" xr:uid="{00000000-0005-0000-0000-000042C90000}"/>
    <cellStyle name="Normal 91 2 9" xfId="40309" xr:uid="{00000000-0005-0000-0000-000043C90000}"/>
    <cellStyle name="Normal 91 3" xfId="40310" xr:uid="{00000000-0005-0000-0000-000044C90000}"/>
    <cellStyle name="Normal 91 3 2" xfId="40311" xr:uid="{00000000-0005-0000-0000-000045C90000}"/>
    <cellStyle name="Normal 91 3 2 2" xfId="40312" xr:uid="{00000000-0005-0000-0000-000046C90000}"/>
    <cellStyle name="Normal 91 3 3" xfId="40313" xr:uid="{00000000-0005-0000-0000-000047C90000}"/>
    <cellStyle name="Normal 91 3 3 2" xfId="40314" xr:uid="{00000000-0005-0000-0000-000048C90000}"/>
    <cellStyle name="Normal 91 3 4" xfId="40315" xr:uid="{00000000-0005-0000-0000-000049C90000}"/>
    <cellStyle name="Normal 91 3 5" xfId="40316" xr:uid="{00000000-0005-0000-0000-00004AC90000}"/>
    <cellStyle name="Normal 91 3 6" xfId="40317" xr:uid="{00000000-0005-0000-0000-00004BC90000}"/>
    <cellStyle name="Normal 91 3 7" xfId="40318" xr:uid="{00000000-0005-0000-0000-00004CC90000}"/>
    <cellStyle name="Normal 91 3 8" xfId="40319" xr:uid="{00000000-0005-0000-0000-00004DC90000}"/>
    <cellStyle name="Normal 91 4" xfId="40320" xr:uid="{00000000-0005-0000-0000-00004EC90000}"/>
    <cellStyle name="Normal 91 4 2" xfId="40321" xr:uid="{00000000-0005-0000-0000-00004FC90000}"/>
    <cellStyle name="Normal 91 4 2 2" xfId="40322" xr:uid="{00000000-0005-0000-0000-000050C90000}"/>
    <cellStyle name="Normal 91 4 3" xfId="40323" xr:uid="{00000000-0005-0000-0000-000051C90000}"/>
    <cellStyle name="Normal 91 4 3 2" xfId="40324" xr:uid="{00000000-0005-0000-0000-000052C90000}"/>
    <cellStyle name="Normal 91 4 4" xfId="40325" xr:uid="{00000000-0005-0000-0000-000053C90000}"/>
    <cellStyle name="Normal 91 4 5" xfId="40326" xr:uid="{00000000-0005-0000-0000-000054C90000}"/>
    <cellStyle name="Normal 91 4 6" xfId="40327" xr:uid="{00000000-0005-0000-0000-000055C90000}"/>
    <cellStyle name="Normal 91 4 7" xfId="40328" xr:uid="{00000000-0005-0000-0000-000056C90000}"/>
    <cellStyle name="Normal 91 4 8" xfId="40329" xr:uid="{00000000-0005-0000-0000-000057C90000}"/>
    <cellStyle name="Normal 91 5" xfId="40330" xr:uid="{00000000-0005-0000-0000-000058C90000}"/>
    <cellStyle name="Normal 91 6" xfId="40331" xr:uid="{00000000-0005-0000-0000-000059C90000}"/>
    <cellStyle name="Normal 91 6 2" xfId="40332" xr:uid="{00000000-0005-0000-0000-00005AC90000}"/>
    <cellStyle name="Normal 91 7" xfId="40333" xr:uid="{00000000-0005-0000-0000-00005BC90000}"/>
    <cellStyle name="Normal 91 7 2" xfId="40334" xr:uid="{00000000-0005-0000-0000-00005CC90000}"/>
    <cellStyle name="Normal 91 8" xfId="40335" xr:uid="{00000000-0005-0000-0000-00005DC90000}"/>
    <cellStyle name="Normal 91 8 2" xfId="40336" xr:uid="{00000000-0005-0000-0000-00005EC90000}"/>
    <cellStyle name="Normal 91 9" xfId="40337" xr:uid="{00000000-0005-0000-0000-00005FC90000}"/>
    <cellStyle name="Normal 92" xfId="4840" xr:uid="{00000000-0005-0000-0000-000060C90000}"/>
    <cellStyle name="Normal 92 10" xfId="40338" xr:uid="{00000000-0005-0000-0000-000061C90000}"/>
    <cellStyle name="Normal 92 11" xfId="40339" xr:uid="{00000000-0005-0000-0000-000062C90000}"/>
    <cellStyle name="Normal 92 12" xfId="40340" xr:uid="{00000000-0005-0000-0000-000063C90000}"/>
    <cellStyle name="Normal 92 2" xfId="40341" xr:uid="{00000000-0005-0000-0000-000064C90000}"/>
    <cellStyle name="Normal 92 2 2" xfId="40342" xr:uid="{00000000-0005-0000-0000-000065C90000}"/>
    <cellStyle name="Normal 92 2 2 2" xfId="40343" xr:uid="{00000000-0005-0000-0000-000066C90000}"/>
    <cellStyle name="Normal 92 2 3" xfId="40344" xr:uid="{00000000-0005-0000-0000-000067C90000}"/>
    <cellStyle name="Normal 92 2 3 2" xfId="40345" xr:uid="{00000000-0005-0000-0000-000068C90000}"/>
    <cellStyle name="Normal 92 2 3 3" xfId="40346" xr:uid="{00000000-0005-0000-0000-000069C90000}"/>
    <cellStyle name="Normal 92 2 4" xfId="40347" xr:uid="{00000000-0005-0000-0000-00006AC90000}"/>
    <cellStyle name="Normal 92 2 4 2" xfId="40348" xr:uid="{00000000-0005-0000-0000-00006BC90000}"/>
    <cellStyle name="Normal 92 2 5" xfId="40349" xr:uid="{00000000-0005-0000-0000-00006CC90000}"/>
    <cellStyle name="Normal 92 2 6" xfId="40350" xr:uid="{00000000-0005-0000-0000-00006DC90000}"/>
    <cellStyle name="Normal 92 2 7" xfId="40351" xr:uid="{00000000-0005-0000-0000-00006EC90000}"/>
    <cellStyle name="Normal 92 2 8" xfId="40352" xr:uid="{00000000-0005-0000-0000-00006FC90000}"/>
    <cellStyle name="Normal 92 2 9" xfId="40353" xr:uid="{00000000-0005-0000-0000-000070C90000}"/>
    <cellStyle name="Normal 92 3" xfId="40354" xr:uid="{00000000-0005-0000-0000-000071C90000}"/>
    <cellStyle name="Normal 92 3 2" xfId="40355" xr:uid="{00000000-0005-0000-0000-000072C90000}"/>
    <cellStyle name="Normal 92 3 2 2" xfId="40356" xr:uid="{00000000-0005-0000-0000-000073C90000}"/>
    <cellStyle name="Normal 92 3 3" xfId="40357" xr:uid="{00000000-0005-0000-0000-000074C90000}"/>
    <cellStyle name="Normal 92 3 3 2" xfId="40358" xr:uid="{00000000-0005-0000-0000-000075C90000}"/>
    <cellStyle name="Normal 92 3 4" xfId="40359" xr:uid="{00000000-0005-0000-0000-000076C90000}"/>
    <cellStyle name="Normal 92 3 5" xfId="40360" xr:uid="{00000000-0005-0000-0000-000077C90000}"/>
    <cellStyle name="Normal 92 3 6" xfId="40361" xr:uid="{00000000-0005-0000-0000-000078C90000}"/>
    <cellStyle name="Normal 92 3 7" xfId="40362" xr:uid="{00000000-0005-0000-0000-000079C90000}"/>
    <cellStyle name="Normal 92 3 8" xfId="40363" xr:uid="{00000000-0005-0000-0000-00007AC90000}"/>
    <cellStyle name="Normal 92 4" xfId="40364" xr:uid="{00000000-0005-0000-0000-00007BC90000}"/>
    <cellStyle name="Normal 92 4 2" xfId="40365" xr:uid="{00000000-0005-0000-0000-00007CC90000}"/>
    <cellStyle name="Normal 92 4 2 2" xfId="40366" xr:uid="{00000000-0005-0000-0000-00007DC90000}"/>
    <cellStyle name="Normal 92 4 3" xfId="40367" xr:uid="{00000000-0005-0000-0000-00007EC90000}"/>
    <cellStyle name="Normal 92 4 3 2" xfId="40368" xr:uid="{00000000-0005-0000-0000-00007FC90000}"/>
    <cellStyle name="Normal 92 4 4" xfId="40369" xr:uid="{00000000-0005-0000-0000-000080C90000}"/>
    <cellStyle name="Normal 92 4 5" xfId="40370" xr:uid="{00000000-0005-0000-0000-000081C90000}"/>
    <cellStyle name="Normal 92 4 6" xfId="40371" xr:uid="{00000000-0005-0000-0000-000082C90000}"/>
    <cellStyle name="Normal 92 4 7" xfId="40372" xr:uid="{00000000-0005-0000-0000-000083C90000}"/>
    <cellStyle name="Normal 92 4 8" xfId="40373" xr:uid="{00000000-0005-0000-0000-000084C90000}"/>
    <cellStyle name="Normal 92 5" xfId="40374" xr:uid="{00000000-0005-0000-0000-000085C90000}"/>
    <cellStyle name="Normal 92 6" xfId="40375" xr:uid="{00000000-0005-0000-0000-000086C90000}"/>
    <cellStyle name="Normal 92 6 2" xfId="40376" xr:uid="{00000000-0005-0000-0000-000087C90000}"/>
    <cellStyle name="Normal 92 7" xfId="40377" xr:uid="{00000000-0005-0000-0000-000088C90000}"/>
    <cellStyle name="Normal 92 7 2" xfId="40378" xr:uid="{00000000-0005-0000-0000-000089C90000}"/>
    <cellStyle name="Normal 92 8" xfId="40379" xr:uid="{00000000-0005-0000-0000-00008AC90000}"/>
    <cellStyle name="Normal 92 8 2" xfId="40380" xr:uid="{00000000-0005-0000-0000-00008BC90000}"/>
    <cellStyle name="Normal 92 9" xfId="40381" xr:uid="{00000000-0005-0000-0000-00008CC90000}"/>
    <cellStyle name="Normal 93" xfId="4841" xr:uid="{00000000-0005-0000-0000-00008DC90000}"/>
    <cellStyle name="Normal 93 10" xfId="40382" xr:uid="{00000000-0005-0000-0000-00008EC90000}"/>
    <cellStyle name="Normal 93 11" xfId="40383" xr:uid="{00000000-0005-0000-0000-00008FC90000}"/>
    <cellStyle name="Normal 93 12" xfId="40384" xr:uid="{00000000-0005-0000-0000-000090C90000}"/>
    <cellStyle name="Normal 93 2" xfId="40385" xr:uid="{00000000-0005-0000-0000-000091C90000}"/>
    <cellStyle name="Normal 93 2 2" xfId="40386" xr:uid="{00000000-0005-0000-0000-000092C90000}"/>
    <cellStyle name="Normal 93 2 2 2" xfId="40387" xr:uid="{00000000-0005-0000-0000-000093C90000}"/>
    <cellStyle name="Normal 93 2 3" xfId="40388" xr:uid="{00000000-0005-0000-0000-000094C90000}"/>
    <cellStyle name="Normal 93 2 3 2" xfId="40389" xr:uid="{00000000-0005-0000-0000-000095C90000}"/>
    <cellStyle name="Normal 93 2 4" xfId="40390" xr:uid="{00000000-0005-0000-0000-000096C90000}"/>
    <cellStyle name="Normal 93 2 4 2" xfId="40391" xr:uid="{00000000-0005-0000-0000-000097C90000}"/>
    <cellStyle name="Normal 93 2 5" xfId="40392" xr:uid="{00000000-0005-0000-0000-000098C90000}"/>
    <cellStyle name="Normal 93 2 6" xfId="40393" xr:uid="{00000000-0005-0000-0000-000099C90000}"/>
    <cellStyle name="Normal 93 2 7" xfId="40394" xr:uid="{00000000-0005-0000-0000-00009AC90000}"/>
    <cellStyle name="Normal 93 2 8" xfId="40395" xr:uid="{00000000-0005-0000-0000-00009BC90000}"/>
    <cellStyle name="Normal 93 2 9" xfId="40396" xr:uid="{00000000-0005-0000-0000-00009CC90000}"/>
    <cellStyle name="Normal 93 3" xfId="40397" xr:uid="{00000000-0005-0000-0000-00009DC90000}"/>
    <cellStyle name="Normal 93 3 2" xfId="40398" xr:uid="{00000000-0005-0000-0000-00009EC90000}"/>
    <cellStyle name="Normal 93 3 2 2" xfId="40399" xr:uid="{00000000-0005-0000-0000-00009FC90000}"/>
    <cellStyle name="Normal 93 3 3" xfId="40400" xr:uid="{00000000-0005-0000-0000-0000A0C90000}"/>
    <cellStyle name="Normal 93 3 3 2" xfId="40401" xr:uid="{00000000-0005-0000-0000-0000A1C90000}"/>
    <cellStyle name="Normal 93 3 4" xfId="40402" xr:uid="{00000000-0005-0000-0000-0000A2C90000}"/>
    <cellStyle name="Normal 93 3 5" xfId="40403" xr:uid="{00000000-0005-0000-0000-0000A3C90000}"/>
    <cellStyle name="Normal 93 3 6" xfId="40404" xr:uid="{00000000-0005-0000-0000-0000A4C90000}"/>
    <cellStyle name="Normal 93 3 7" xfId="40405" xr:uid="{00000000-0005-0000-0000-0000A5C90000}"/>
    <cellStyle name="Normal 93 3 8" xfId="40406" xr:uid="{00000000-0005-0000-0000-0000A6C90000}"/>
    <cellStyle name="Normal 93 4" xfId="40407" xr:uid="{00000000-0005-0000-0000-0000A7C90000}"/>
    <cellStyle name="Normal 93 4 2" xfId="40408" xr:uid="{00000000-0005-0000-0000-0000A8C90000}"/>
    <cellStyle name="Normal 93 4 2 2" xfId="40409" xr:uid="{00000000-0005-0000-0000-0000A9C90000}"/>
    <cellStyle name="Normal 93 4 3" xfId="40410" xr:uid="{00000000-0005-0000-0000-0000AAC90000}"/>
    <cellStyle name="Normal 93 4 3 2" xfId="40411" xr:uid="{00000000-0005-0000-0000-0000ABC90000}"/>
    <cellStyle name="Normal 93 4 4" xfId="40412" xr:uid="{00000000-0005-0000-0000-0000ACC90000}"/>
    <cellStyle name="Normal 93 4 5" xfId="40413" xr:uid="{00000000-0005-0000-0000-0000ADC90000}"/>
    <cellStyle name="Normal 93 4 6" xfId="40414" xr:uid="{00000000-0005-0000-0000-0000AEC90000}"/>
    <cellStyle name="Normal 93 4 7" xfId="40415" xr:uid="{00000000-0005-0000-0000-0000AFC90000}"/>
    <cellStyle name="Normal 93 4 8" xfId="40416" xr:uid="{00000000-0005-0000-0000-0000B0C90000}"/>
    <cellStyle name="Normal 93 5" xfId="40417" xr:uid="{00000000-0005-0000-0000-0000B1C90000}"/>
    <cellStyle name="Normal 93 6" xfId="40418" xr:uid="{00000000-0005-0000-0000-0000B2C90000}"/>
    <cellStyle name="Normal 93 6 2" xfId="40419" xr:uid="{00000000-0005-0000-0000-0000B3C90000}"/>
    <cellStyle name="Normal 93 7" xfId="40420" xr:uid="{00000000-0005-0000-0000-0000B4C90000}"/>
    <cellStyle name="Normal 93 7 2" xfId="40421" xr:uid="{00000000-0005-0000-0000-0000B5C90000}"/>
    <cellStyle name="Normal 93 8" xfId="40422" xr:uid="{00000000-0005-0000-0000-0000B6C90000}"/>
    <cellStyle name="Normal 93 8 2" xfId="40423" xr:uid="{00000000-0005-0000-0000-0000B7C90000}"/>
    <cellStyle name="Normal 93 9" xfId="40424" xr:uid="{00000000-0005-0000-0000-0000B8C90000}"/>
    <cellStyle name="Normal 94" xfId="4842" xr:uid="{00000000-0005-0000-0000-0000B9C90000}"/>
    <cellStyle name="Normal 94 10" xfId="40425" xr:uid="{00000000-0005-0000-0000-0000BAC90000}"/>
    <cellStyle name="Normal 94 11" xfId="40426" xr:uid="{00000000-0005-0000-0000-0000BBC90000}"/>
    <cellStyle name="Normal 94 12" xfId="40427" xr:uid="{00000000-0005-0000-0000-0000BCC90000}"/>
    <cellStyle name="Normal 94 2" xfId="40428" xr:uid="{00000000-0005-0000-0000-0000BDC90000}"/>
    <cellStyle name="Normal 94 2 2" xfId="40429" xr:uid="{00000000-0005-0000-0000-0000BEC90000}"/>
    <cellStyle name="Normal 94 2 2 2" xfId="40430" xr:uid="{00000000-0005-0000-0000-0000BFC90000}"/>
    <cellStyle name="Normal 94 2 3" xfId="40431" xr:uid="{00000000-0005-0000-0000-0000C0C90000}"/>
    <cellStyle name="Normal 94 2 3 2" xfId="40432" xr:uid="{00000000-0005-0000-0000-0000C1C90000}"/>
    <cellStyle name="Normal 94 2 4" xfId="40433" xr:uid="{00000000-0005-0000-0000-0000C2C90000}"/>
    <cellStyle name="Normal 94 2 4 2" xfId="40434" xr:uid="{00000000-0005-0000-0000-0000C3C90000}"/>
    <cellStyle name="Normal 94 2 5" xfId="40435" xr:uid="{00000000-0005-0000-0000-0000C4C90000}"/>
    <cellStyle name="Normal 94 2 6" xfId="40436" xr:uid="{00000000-0005-0000-0000-0000C5C90000}"/>
    <cellStyle name="Normal 94 2 7" xfId="40437" xr:uid="{00000000-0005-0000-0000-0000C6C90000}"/>
    <cellStyle name="Normal 94 2 8" xfId="40438" xr:uid="{00000000-0005-0000-0000-0000C7C90000}"/>
    <cellStyle name="Normal 94 2 9" xfId="40439" xr:uid="{00000000-0005-0000-0000-0000C8C90000}"/>
    <cellStyle name="Normal 94 3" xfId="40440" xr:uid="{00000000-0005-0000-0000-0000C9C90000}"/>
    <cellStyle name="Normal 94 3 2" xfId="40441" xr:uid="{00000000-0005-0000-0000-0000CAC90000}"/>
    <cellStyle name="Normal 94 3 2 2" xfId="40442" xr:uid="{00000000-0005-0000-0000-0000CBC90000}"/>
    <cellStyle name="Normal 94 3 3" xfId="40443" xr:uid="{00000000-0005-0000-0000-0000CCC90000}"/>
    <cellStyle name="Normal 94 3 3 2" xfId="40444" xr:uid="{00000000-0005-0000-0000-0000CDC90000}"/>
    <cellStyle name="Normal 94 3 4" xfId="40445" xr:uid="{00000000-0005-0000-0000-0000CEC90000}"/>
    <cellStyle name="Normal 94 3 5" xfId="40446" xr:uid="{00000000-0005-0000-0000-0000CFC90000}"/>
    <cellStyle name="Normal 94 3 6" xfId="40447" xr:uid="{00000000-0005-0000-0000-0000D0C90000}"/>
    <cellStyle name="Normal 94 3 7" xfId="40448" xr:uid="{00000000-0005-0000-0000-0000D1C90000}"/>
    <cellStyle name="Normal 94 3 8" xfId="40449" xr:uid="{00000000-0005-0000-0000-0000D2C90000}"/>
    <cellStyle name="Normal 94 4" xfId="40450" xr:uid="{00000000-0005-0000-0000-0000D3C90000}"/>
    <cellStyle name="Normal 94 4 2" xfId="40451" xr:uid="{00000000-0005-0000-0000-0000D4C90000}"/>
    <cellStyle name="Normal 94 4 2 2" xfId="40452" xr:uid="{00000000-0005-0000-0000-0000D5C90000}"/>
    <cellStyle name="Normal 94 4 3" xfId="40453" xr:uid="{00000000-0005-0000-0000-0000D6C90000}"/>
    <cellStyle name="Normal 94 4 3 2" xfId="40454" xr:uid="{00000000-0005-0000-0000-0000D7C90000}"/>
    <cellStyle name="Normal 94 4 4" xfId="40455" xr:uid="{00000000-0005-0000-0000-0000D8C90000}"/>
    <cellStyle name="Normal 94 4 5" xfId="40456" xr:uid="{00000000-0005-0000-0000-0000D9C90000}"/>
    <cellStyle name="Normal 94 4 6" xfId="40457" xr:uid="{00000000-0005-0000-0000-0000DAC90000}"/>
    <cellStyle name="Normal 94 4 7" xfId="40458" xr:uid="{00000000-0005-0000-0000-0000DBC90000}"/>
    <cellStyle name="Normal 94 4 8" xfId="40459" xr:uid="{00000000-0005-0000-0000-0000DCC90000}"/>
    <cellStyle name="Normal 94 5" xfId="40460" xr:uid="{00000000-0005-0000-0000-0000DDC90000}"/>
    <cellStyle name="Normal 94 6" xfId="40461" xr:uid="{00000000-0005-0000-0000-0000DEC90000}"/>
    <cellStyle name="Normal 94 6 2" xfId="40462" xr:uid="{00000000-0005-0000-0000-0000DFC90000}"/>
    <cellStyle name="Normal 94 7" xfId="40463" xr:uid="{00000000-0005-0000-0000-0000E0C90000}"/>
    <cellStyle name="Normal 94 7 2" xfId="40464" xr:uid="{00000000-0005-0000-0000-0000E1C90000}"/>
    <cellStyle name="Normal 94 8" xfId="40465" xr:uid="{00000000-0005-0000-0000-0000E2C90000}"/>
    <cellStyle name="Normal 94 8 2" xfId="40466" xr:uid="{00000000-0005-0000-0000-0000E3C90000}"/>
    <cellStyle name="Normal 94 9" xfId="40467" xr:uid="{00000000-0005-0000-0000-0000E4C90000}"/>
    <cellStyle name="Normal 95" xfId="4843" xr:uid="{00000000-0005-0000-0000-0000E5C90000}"/>
    <cellStyle name="Normal 95 10" xfId="40468" xr:uid="{00000000-0005-0000-0000-0000E6C90000}"/>
    <cellStyle name="Normal 95 11" xfId="40469" xr:uid="{00000000-0005-0000-0000-0000E7C90000}"/>
    <cellStyle name="Normal 95 12" xfId="40470" xr:uid="{00000000-0005-0000-0000-0000E8C90000}"/>
    <cellStyle name="Normal 95 2" xfId="40471" xr:uid="{00000000-0005-0000-0000-0000E9C90000}"/>
    <cellStyle name="Normal 95 2 2" xfId="40472" xr:uid="{00000000-0005-0000-0000-0000EAC90000}"/>
    <cellStyle name="Normal 95 2 2 2" xfId="40473" xr:uid="{00000000-0005-0000-0000-0000EBC90000}"/>
    <cellStyle name="Normal 95 2 3" xfId="40474" xr:uid="{00000000-0005-0000-0000-0000ECC90000}"/>
    <cellStyle name="Normal 95 2 3 2" xfId="40475" xr:uid="{00000000-0005-0000-0000-0000EDC90000}"/>
    <cellStyle name="Normal 95 2 4" xfId="40476" xr:uid="{00000000-0005-0000-0000-0000EEC90000}"/>
    <cellStyle name="Normal 95 2 4 2" xfId="40477" xr:uid="{00000000-0005-0000-0000-0000EFC90000}"/>
    <cellStyle name="Normal 95 2 5" xfId="40478" xr:uid="{00000000-0005-0000-0000-0000F0C90000}"/>
    <cellStyle name="Normal 95 2 6" xfId="40479" xr:uid="{00000000-0005-0000-0000-0000F1C90000}"/>
    <cellStyle name="Normal 95 2 7" xfId="40480" xr:uid="{00000000-0005-0000-0000-0000F2C90000}"/>
    <cellStyle name="Normal 95 2 8" xfId="40481" xr:uid="{00000000-0005-0000-0000-0000F3C90000}"/>
    <cellStyle name="Normal 95 2 9" xfId="40482" xr:uid="{00000000-0005-0000-0000-0000F4C90000}"/>
    <cellStyle name="Normal 95 3" xfId="40483" xr:uid="{00000000-0005-0000-0000-0000F5C90000}"/>
    <cellStyle name="Normal 95 3 2" xfId="40484" xr:uid="{00000000-0005-0000-0000-0000F6C90000}"/>
    <cellStyle name="Normal 95 3 2 2" xfId="40485" xr:uid="{00000000-0005-0000-0000-0000F7C90000}"/>
    <cellStyle name="Normal 95 3 3" xfId="40486" xr:uid="{00000000-0005-0000-0000-0000F8C90000}"/>
    <cellStyle name="Normal 95 3 3 2" xfId="40487" xr:uid="{00000000-0005-0000-0000-0000F9C90000}"/>
    <cellStyle name="Normal 95 3 4" xfId="40488" xr:uid="{00000000-0005-0000-0000-0000FAC90000}"/>
    <cellStyle name="Normal 95 3 5" xfId="40489" xr:uid="{00000000-0005-0000-0000-0000FBC90000}"/>
    <cellStyle name="Normal 95 3 6" xfId="40490" xr:uid="{00000000-0005-0000-0000-0000FCC90000}"/>
    <cellStyle name="Normal 95 3 7" xfId="40491" xr:uid="{00000000-0005-0000-0000-0000FDC90000}"/>
    <cellStyle name="Normal 95 3 8" xfId="40492" xr:uid="{00000000-0005-0000-0000-0000FEC90000}"/>
    <cellStyle name="Normal 95 4" xfId="40493" xr:uid="{00000000-0005-0000-0000-0000FFC90000}"/>
    <cellStyle name="Normal 95 4 2" xfId="40494" xr:uid="{00000000-0005-0000-0000-000000CA0000}"/>
    <cellStyle name="Normal 95 4 2 2" xfId="40495" xr:uid="{00000000-0005-0000-0000-000001CA0000}"/>
    <cellStyle name="Normal 95 4 3" xfId="40496" xr:uid="{00000000-0005-0000-0000-000002CA0000}"/>
    <cellStyle name="Normal 95 4 3 2" xfId="40497" xr:uid="{00000000-0005-0000-0000-000003CA0000}"/>
    <cellStyle name="Normal 95 4 4" xfId="40498" xr:uid="{00000000-0005-0000-0000-000004CA0000}"/>
    <cellStyle name="Normal 95 4 5" xfId="40499" xr:uid="{00000000-0005-0000-0000-000005CA0000}"/>
    <cellStyle name="Normal 95 4 6" xfId="40500" xr:uid="{00000000-0005-0000-0000-000006CA0000}"/>
    <cellStyle name="Normal 95 4 7" xfId="40501" xr:uid="{00000000-0005-0000-0000-000007CA0000}"/>
    <cellStyle name="Normal 95 4 8" xfId="40502" xr:uid="{00000000-0005-0000-0000-000008CA0000}"/>
    <cellStyle name="Normal 95 5" xfId="40503" xr:uid="{00000000-0005-0000-0000-000009CA0000}"/>
    <cellStyle name="Normal 95 6" xfId="40504" xr:uid="{00000000-0005-0000-0000-00000ACA0000}"/>
    <cellStyle name="Normal 95 6 2" xfId="40505" xr:uid="{00000000-0005-0000-0000-00000BCA0000}"/>
    <cellStyle name="Normal 95 7" xfId="40506" xr:uid="{00000000-0005-0000-0000-00000CCA0000}"/>
    <cellStyle name="Normal 95 7 2" xfId="40507" xr:uid="{00000000-0005-0000-0000-00000DCA0000}"/>
    <cellStyle name="Normal 95 8" xfId="40508" xr:uid="{00000000-0005-0000-0000-00000ECA0000}"/>
    <cellStyle name="Normal 95 8 2" xfId="40509" xr:uid="{00000000-0005-0000-0000-00000FCA0000}"/>
    <cellStyle name="Normal 95 9" xfId="40510" xr:uid="{00000000-0005-0000-0000-000010CA0000}"/>
    <cellStyle name="Normal 96" xfId="4844" xr:uid="{00000000-0005-0000-0000-000011CA0000}"/>
    <cellStyle name="Normal 96 2" xfId="40511" xr:uid="{00000000-0005-0000-0000-000012CA0000}"/>
    <cellStyle name="Normal 96 2 2" xfId="40512" xr:uid="{00000000-0005-0000-0000-000013CA0000}"/>
    <cellStyle name="Normal 96 2 2 2" xfId="40513" xr:uid="{00000000-0005-0000-0000-000014CA0000}"/>
    <cellStyle name="Normal 96 2 3" xfId="40514" xr:uid="{00000000-0005-0000-0000-000015CA0000}"/>
    <cellStyle name="Normal 96 3" xfId="40515" xr:uid="{00000000-0005-0000-0000-000016CA0000}"/>
    <cellStyle name="Normal 96 3 2" xfId="40516" xr:uid="{00000000-0005-0000-0000-000017CA0000}"/>
    <cellStyle name="Normal 96 4" xfId="40517" xr:uid="{00000000-0005-0000-0000-000018CA0000}"/>
    <cellStyle name="Normal 96 5" xfId="40518" xr:uid="{00000000-0005-0000-0000-000019CA0000}"/>
    <cellStyle name="Normal 96 6" xfId="40519" xr:uid="{00000000-0005-0000-0000-00001ACA0000}"/>
    <cellStyle name="Normal 97" xfId="4845" xr:uid="{00000000-0005-0000-0000-00001BCA0000}"/>
    <cellStyle name="Normal 97 2" xfId="40520" xr:uid="{00000000-0005-0000-0000-00001CCA0000}"/>
    <cellStyle name="Normal 97 2 2" xfId="40521" xr:uid="{00000000-0005-0000-0000-00001DCA0000}"/>
    <cellStyle name="Normal 97 2 2 2" xfId="40522" xr:uid="{00000000-0005-0000-0000-00001ECA0000}"/>
    <cellStyle name="Normal 97 2 3" xfId="40523" xr:uid="{00000000-0005-0000-0000-00001FCA0000}"/>
    <cellStyle name="Normal 97 3" xfId="40524" xr:uid="{00000000-0005-0000-0000-000020CA0000}"/>
    <cellStyle name="Normal 97 3 2" xfId="40525" xr:uid="{00000000-0005-0000-0000-000021CA0000}"/>
    <cellStyle name="Normal 97 4" xfId="40526" xr:uid="{00000000-0005-0000-0000-000022CA0000}"/>
    <cellStyle name="Normal 97 5" xfId="40527" xr:uid="{00000000-0005-0000-0000-000023CA0000}"/>
    <cellStyle name="Normal 97 6" xfId="40528" xr:uid="{00000000-0005-0000-0000-000024CA0000}"/>
    <cellStyle name="Normal 98" xfId="4846" xr:uid="{00000000-0005-0000-0000-000025CA0000}"/>
    <cellStyle name="Normal 98 2" xfId="40529" xr:uid="{00000000-0005-0000-0000-000026CA0000}"/>
    <cellStyle name="Normal 98 2 2" xfId="40530" xr:uid="{00000000-0005-0000-0000-000027CA0000}"/>
    <cellStyle name="Normal 98 2 2 2" xfId="40531" xr:uid="{00000000-0005-0000-0000-000028CA0000}"/>
    <cellStyle name="Normal 98 2 3" xfId="40532" xr:uid="{00000000-0005-0000-0000-000029CA0000}"/>
    <cellStyle name="Normal 98 3" xfId="40533" xr:uid="{00000000-0005-0000-0000-00002ACA0000}"/>
    <cellStyle name="Normal 98 3 2" xfId="40534" xr:uid="{00000000-0005-0000-0000-00002BCA0000}"/>
    <cellStyle name="Normal 98 4" xfId="40535" xr:uid="{00000000-0005-0000-0000-00002CCA0000}"/>
    <cellStyle name="Normal 98 5" xfId="40536" xr:uid="{00000000-0005-0000-0000-00002DCA0000}"/>
    <cellStyle name="Normal 98 6" xfId="40537" xr:uid="{00000000-0005-0000-0000-00002ECA0000}"/>
    <cellStyle name="Normal 99" xfId="4847" xr:uid="{00000000-0005-0000-0000-00002FCA0000}"/>
    <cellStyle name="Normal 99 2" xfId="40538" xr:uid="{00000000-0005-0000-0000-000030CA0000}"/>
    <cellStyle name="Normal 99 2 2" xfId="40539" xr:uid="{00000000-0005-0000-0000-000031CA0000}"/>
    <cellStyle name="Normal 99 2 2 2" xfId="40540" xr:uid="{00000000-0005-0000-0000-000032CA0000}"/>
    <cellStyle name="Normal 99 2 3" xfId="40541" xr:uid="{00000000-0005-0000-0000-000033CA0000}"/>
    <cellStyle name="Normal 99 3" xfId="40542" xr:uid="{00000000-0005-0000-0000-000034CA0000}"/>
    <cellStyle name="Normal 99 3 2" xfId="40543" xr:uid="{00000000-0005-0000-0000-000035CA0000}"/>
    <cellStyle name="Normal 99 4" xfId="40544" xr:uid="{00000000-0005-0000-0000-000036CA0000}"/>
    <cellStyle name="Normal 99 5" xfId="40545" xr:uid="{00000000-0005-0000-0000-000037CA0000}"/>
    <cellStyle name="Normal 99 6" xfId="40546" xr:uid="{00000000-0005-0000-0000-000038CA0000}"/>
    <cellStyle name="Normal_RRM3_Tables_(as filed)_v 08" xfId="58189" xr:uid="{00000000-0005-0000-0000-000039CA0000}"/>
    <cellStyle name="Note" xfId="15" builtinId="10" customBuiltin="1"/>
    <cellStyle name="Note 10" xfId="40547" xr:uid="{00000000-0005-0000-0000-00003BCA0000}"/>
    <cellStyle name="Note 10 2" xfId="40548" xr:uid="{00000000-0005-0000-0000-00003CCA0000}"/>
    <cellStyle name="Note 10 2 2" xfId="40549" xr:uid="{00000000-0005-0000-0000-00003DCA0000}"/>
    <cellStyle name="Note 10 3" xfId="40550" xr:uid="{00000000-0005-0000-0000-00003ECA0000}"/>
    <cellStyle name="Note 10 3 2" xfId="40551" xr:uid="{00000000-0005-0000-0000-00003FCA0000}"/>
    <cellStyle name="Note 10 4" xfId="40552" xr:uid="{00000000-0005-0000-0000-000040CA0000}"/>
    <cellStyle name="Note 10 5" xfId="40553" xr:uid="{00000000-0005-0000-0000-000041CA0000}"/>
    <cellStyle name="Note 10 6" xfId="40554" xr:uid="{00000000-0005-0000-0000-000042CA0000}"/>
    <cellStyle name="Note 10 7" xfId="40555" xr:uid="{00000000-0005-0000-0000-000043CA0000}"/>
    <cellStyle name="Note 11" xfId="40556" xr:uid="{00000000-0005-0000-0000-000044CA0000}"/>
    <cellStyle name="Note 2" xfId="154" xr:uid="{00000000-0005-0000-0000-000045CA0000}"/>
    <cellStyle name="Note 2 10" xfId="40557" xr:uid="{00000000-0005-0000-0000-000046CA0000}"/>
    <cellStyle name="Note 2 10 2" xfId="40558" xr:uid="{00000000-0005-0000-0000-000047CA0000}"/>
    <cellStyle name="Note 2 10 3" xfId="57000" xr:uid="{00000000-0005-0000-0000-000048CA0000}"/>
    <cellStyle name="Note 2 11" xfId="40559" xr:uid="{00000000-0005-0000-0000-000049CA0000}"/>
    <cellStyle name="Note 2 11 2" xfId="40560" xr:uid="{00000000-0005-0000-0000-00004ACA0000}"/>
    <cellStyle name="Note 2 11 2 2" xfId="60246" xr:uid="{00000000-0005-0000-0000-00004BCA0000}"/>
    <cellStyle name="Note 2 11 3" xfId="57001" xr:uid="{00000000-0005-0000-0000-00004CCA0000}"/>
    <cellStyle name="Note 2 12" xfId="40561" xr:uid="{00000000-0005-0000-0000-00004DCA0000}"/>
    <cellStyle name="Note 2 12 2" xfId="40562" xr:uid="{00000000-0005-0000-0000-00004ECA0000}"/>
    <cellStyle name="Note 2 12 3" xfId="57002" xr:uid="{00000000-0005-0000-0000-00004FCA0000}"/>
    <cellStyle name="Note 2 13" xfId="40563" xr:uid="{00000000-0005-0000-0000-000050CA0000}"/>
    <cellStyle name="Note 2 13 2" xfId="40564" xr:uid="{00000000-0005-0000-0000-000051CA0000}"/>
    <cellStyle name="Note 2 13 3" xfId="57003" xr:uid="{00000000-0005-0000-0000-000052CA0000}"/>
    <cellStyle name="Note 2 14" xfId="40565" xr:uid="{00000000-0005-0000-0000-000053CA0000}"/>
    <cellStyle name="Note 2 14 2" xfId="40566" xr:uid="{00000000-0005-0000-0000-000054CA0000}"/>
    <cellStyle name="Note 2 15" xfId="40567" xr:uid="{00000000-0005-0000-0000-000055CA0000}"/>
    <cellStyle name="Note 2 15 2" xfId="57004" xr:uid="{00000000-0005-0000-0000-000056CA0000}"/>
    <cellStyle name="Note 2 15 3" xfId="57005" xr:uid="{00000000-0005-0000-0000-000057CA0000}"/>
    <cellStyle name="Note 2 16" xfId="40568" xr:uid="{00000000-0005-0000-0000-000058CA0000}"/>
    <cellStyle name="Note 2 16 2" xfId="57006" xr:uid="{00000000-0005-0000-0000-000059CA0000}"/>
    <cellStyle name="Note 2 16 3" xfId="57007" xr:uid="{00000000-0005-0000-0000-00005ACA0000}"/>
    <cellStyle name="Note 2 17" xfId="40569" xr:uid="{00000000-0005-0000-0000-00005BCA0000}"/>
    <cellStyle name="Note 2 17 2" xfId="57008" xr:uid="{00000000-0005-0000-0000-00005CCA0000}"/>
    <cellStyle name="Note 2 17 3" xfId="57009" xr:uid="{00000000-0005-0000-0000-00005DCA0000}"/>
    <cellStyle name="Note 2 18" xfId="57010" xr:uid="{00000000-0005-0000-0000-00005ECA0000}"/>
    <cellStyle name="Note 2 18 2" xfId="57011" xr:uid="{00000000-0005-0000-0000-00005FCA0000}"/>
    <cellStyle name="Note 2 18 3" xfId="57012" xr:uid="{00000000-0005-0000-0000-000060CA0000}"/>
    <cellStyle name="Note 2 19" xfId="57013" xr:uid="{00000000-0005-0000-0000-000061CA0000}"/>
    <cellStyle name="Note 2 2" xfId="155" xr:uid="{00000000-0005-0000-0000-000062CA0000}"/>
    <cellStyle name="Note 2 2 10" xfId="40570" xr:uid="{00000000-0005-0000-0000-000063CA0000}"/>
    <cellStyle name="Note 2 2 10 2" xfId="57014" xr:uid="{00000000-0005-0000-0000-000064CA0000}"/>
    <cellStyle name="Note 2 2 10 3" xfId="57015" xr:uid="{00000000-0005-0000-0000-000065CA0000}"/>
    <cellStyle name="Note 2 2 11" xfId="40571" xr:uid="{00000000-0005-0000-0000-000066CA0000}"/>
    <cellStyle name="Note 2 2 11 2" xfId="57016" xr:uid="{00000000-0005-0000-0000-000067CA0000}"/>
    <cellStyle name="Note 2 2 11 3" xfId="57017" xr:uid="{00000000-0005-0000-0000-000068CA0000}"/>
    <cellStyle name="Note 2 2 12" xfId="57018" xr:uid="{00000000-0005-0000-0000-000069CA0000}"/>
    <cellStyle name="Note 2 2 13" xfId="57019" xr:uid="{00000000-0005-0000-0000-00006ACA0000}"/>
    <cellStyle name="Note 2 2 14" xfId="57020" xr:uid="{00000000-0005-0000-0000-00006BCA0000}"/>
    <cellStyle name="Note 2 2 15" xfId="57021" xr:uid="{00000000-0005-0000-0000-00006CCA0000}"/>
    <cellStyle name="Note 2 2 2" xfId="271" xr:uid="{00000000-0005-0000-0000-00006DCA0000}"/>
    <cellStyle name="Note 2 2 2 10" xfId="40572" xr:uid="{00000000-0005-0000-0000-00006ECA0000}"/>
    <cellStyle name="Note 2 2 2 11" xfId="40573" xr:uid="{00000000-0005-0000-0000-00006FCA0000}"/>
    <cellStyle name="Note 2 2 2 2" xfId="3659" xr:uid="{00000000-0005-0000-0000-000070CA0000}"/>
    <cellStyle name="Note 2 2 2 2 2" xfId="40574" xr:uid="{00000000-0005-0000-0000-000071CA0000}"/>
    <cellStyle name="Note 2 2 2 2 2 2" xfId="40575" xr:uid="{00000000-0005-0000-0000-000072CA0000}"/>
    <cellStyle name="Note 2 2 2 2 3" xfId="40576" xr:uid="{00000000-0005-0000-0000-000073CA0000}"/>
    <cellStyle name="Note 2 2 2 2 3 2" xfId="40577" xr:uid="{00000000-0005-0000-0000-000074CA0000}"/>
    <cellStyle name="Note 2 2 2 2 4" xfId="40578" xr:uid="{00000000-0005-0000-0000-000075CA0000}"/>
    <cellStyle name="Note 2 2 2 2 4 2" xfId="40579" xr:uid="{00000000-0005-0000-0000-000076CA0000}"/>
    <cellStyle name="Note 2 2 2 2 5" xfId="40580" xr:uid="{00000000-0005-0000-0000-000077CA0000}"/>
    <cellStyle name="Note 2 2 2 3" xfId="3658" xr:uid="{00000000-0005-0000-0000-000078CA0000}"/>
    <cellStyle name="Note 2 2 2 3 2" xfId="40581" xr:uid="{00000000-0005-0000-0000-000079CA0000}"/>
    <cellStyle name="Note 2 2 2 3 2 2" xfId="40582" xr:uid="{00000000-0005-0000-0000-00007ACA0000}"/>
    <cellStyle name="Note 2 2 2 3 3" xfId="40583" xr:uid="{00000000-0005-0000-0000-00007BCA0000}"/>
    <cellStyle name="Note 2 2 2 3 3 2" xfId="40584" xr:uid="{00000000-0005-0000-0000-00007CCA0000}"/>
    <cellStyle name="Note 2 2 2 3 4" xfId="40585" xr:uid="{00000000-0005-0000-0000-00007DCA0000}"/>
    <cellStyle name="Note 2 2 2 3 4 2" xfId="40586" xr:uid="{00000000-0005-0000-0000-00007ECA0000}"/>
    <cellStyle name="Note 2 2 2 3 5" xfId="40587" xr:uid="{00000000-0005-0000-0000-00007FCA0000}"/>
    <cellStyle name="Note 2 2 2 4" xfId="40588" xr:uid="{00000000-0005-0000-0000-000080CA0000}"/>
    <cellStyle name="Note 2 2 2 4 2" xfId="40589" xr:uid="{00000000-0005-0000-0000-000081CA0000}"/>
    <cellStyle name="Note 2 2 2 4 2 2" xfId="40590" xr:uid="{00000000-0005-0000-0000-000082CA0000}"/>
    <cellStyle name="Note 2 2 2 4 3" xfId="40591" xr:uid="{00000000-0005-0000-0000-000083CA0000}"/>
    <cellStyle name="Note 2 2 2 4 3 2" xfId="40592" xr:uid="{00000000-0005-0000-0000-000084CA0000}"/>
    <cellStyle name="Note 2 2 2 4 4" xfId="40593" xr:uid="{00000000-0005-0000-0000-000085CA0000}"/>
    <cellStyle name="Note 2 2 2 4 4 2" xfId="40594" xr:uid="{00000000-0005-0000-0000-000086CA0000}"/>
    <cellStyle name="Note 2 2 2 4 5" xfId="40595" xr:uid="{00000000-0005-0000-0000-000087CA0000}"/>
    <cellStyle name="Note 2 2 2 5" xfId="40596" xr:uid="{00000000-0005-0000-0000-000088CA0000}"/>
    <cellStyle name="Note 2 2 2 5 2" xfId="40597" xr:uid="{00000000-0005-0000-0000-000089CA0000}"/>
    <cellStyle name="Note 2 2 2 5 3" xfId="57022" xr:uid="{00000000-0005-0000-0000-00008ACA0000}"/>
    <cellStyle name="Note 2 2 2 6" xfId="40598" xr:uid="{00000000-0005-0000-0000-00008BCA0000}"/>
    <cellStyle name="Note 2 2 2 6 2" xfId="40599" xr:uid="{00000000-0005-0000-0000-00008CCA0000}"/>
    <cellStyle name="Note 2 2 2 7" xfId="40600" xr:uid="{00000000-0005-0000-0000-00008DCA0000}"/>
    <cellStyle name="Note 2 2 2 7 2" xfId="40601" xr:uid="{00000000-0005-0000-0000-00008ECA0000}"/>
    <cellStyle name="Note 2 2 2 8" xfId="40602" xr:uid="{00000000-0005-0000-0000-00008FCA0000}"/>
    <cellStyle name="Note 2 2 2 8 2" xfId="40603" xr:uid="{00000000-0005-0000-0000-000090CA0000}"/>
    <cellStyle name="Note 2 2 2 9" xfId="40604" xr:uid="{00000000-0005-0000-0000-000091CA0000}"/>
    <cellStyle name="Note 2 2 3" xfId="3657" xr:uid="{00000000-0005-0000-0000-000092CA0000}"/>
    <cellStyle name="Note 2 2 3 2" xfId="40605" xr:uid="{00000000-0005-0000-0000-000093CA0000}"/>
    <cellStyle name="Note 2 2 3 2 2" xfId="40606" xr:uid="{00000000-0005-0000-0000-000094CA0000}"/>
    <cellStyle name="Note 2 2 3 3" xfId="40607" xr:uid="{00000000-0005-0000-0000-000095CA0000}"/>
    <cellStyle name="Note 2 2 3 3 2" xfId="40608" xr:uid="{00000000-0005-0000-0000-000096CA0000}"/>
    <cellStyle name="Note 2 2 3 4" xfId="40609" xr:uid="{00000000-0005-0000-0000-000097CA0000}"/>
    <cellStyle name="Note 2 2 3 4 2" xfId="40610" xr:uid="{00000000-0005-0000-0000-000098CA0000}"/>
    <cellStyle name="Note 2 2 3 5" xfId="40611" xr:uid="{00000000-0005-0000-0000-000099CA0000}"/>
    <cellStyle name="Note 2 2 4" xfId="40612" xr:uid="{00000000-0005-0000-0000-00009ACA0000}"/>
    <cellStyle name="Note 2 2 4 2" xfId="40613" xr:uid="{00000000-0005-0000-0000-00009BCA0000}"/>
    <cellStyle name="Note 2 2 4 2 2" xfId="40614" xr:uid="{00000000-0005-0000-0000-00009CCA0000}"/>
    <cellStyle name="Note 2 2 4 3" xfId="40615" xr:uid="{00000000-0005-0000-0000-00009DCA0000}"/>
    <cellStyle name="Note 2 2 4 3 2" xfId="40616" xr:uid="{00000000-0005-0000-0000-00009ECA0000}"/>
    <cellStyle name="Note 2 2 4 4" xfId="40617" xr:uid="{00000000-0005-0000-0000-00009FCA0000}"/>
    <cellStyle name="Note 2 2 4 4 2" xfId="40618" xr:uid="{00000000-0005-0000-0000-0000A0CA0000}"/>
    <cellStyle name="Note 2 2 4 5" xfId="40619" xr:uid="{00000000-0005-0000-0000-0000A1CA0000}"/>
    <cellStyle name="Note 2 2 5" xfId="40620" xr:uid="{00000000-0005-0000-0000-0000A2CA0000}"/>
    <cellStyle name="Note 2 2 5 2" xfId="40621" xr:uid="{00000000-0005-0000-0000-0000A3CA0000}"/>
    <cellStyle name="Note 2 2 5 2 2" xfId="40622" xr:uid="{00000000-0005-0000-0000-0000A4CA0000}"/>
    <cellStyle name="Note 2 2 5 3" xfId="40623" xr:uid="{00000000-0005-0000-0000-0000A5CA0000}"/>
    <cellStyle name="Note 2 2 5 3 2" xfId="40624" xr:uid="{00000000-0005-0000-0000-0000A6CA0000}"/>
    <cellStyle name="Note 2 2 5 4" xfId="40625" xr:uid="{00000000-0005-0000-0000-0000A7CA0000}"/>
    <cellStyle name="Note 2 2 6" xfId="40626" xr:uid="{00000000-0005-0000-0000-0000A8CA0000}"/>
    <cellStyle name="Note 2 2 6 2" xfId="40627" xr:uid="{00000000-0005-0000-0000-0000A9CA0000}"/>
    <cellStyle name="Note 2 2 6 3" xfId="57023" xr:uid="{00000000-0005-0000-0000-0000AACA0000}"/>
    <cellStyle name="Note 2 2 7" xfId="40628" xr:uid="{00000000-0005-0000-0000-0000ABCA0000}"/>
    <cellStyle name="Note 2 2 7 2" xfId="40629" xr:uid="{00000000-0005-0000-0000-0000ACCA0000}"/>
    <cellStyle name="Note 2 2 8" xfId="40630" xr:uid="{00000000-0005-0000-0000-0000ADCA0000}"/>
    <cellStyle name="Note 2 2 8 2" xfId="40631" xr:uid="{00000000-0005-0000-0000-0000AECA0000}"/>
    <cellStyle name="Note 2 2 8 3" xfId="57024" xr:uid="{00000000-0005-0000-0000-0000AFCA0000}"/>
    <cellStyle name="Note 2 2 9" xfId="40632" xr:uid="{00000000-0005-0000-0000-0000B0CA0000}"/>
    <cellStyle name="Note 2 2 9 2" xfId="40633" xr:uid="{00000000-0005-0000-0000-0000B1CA0000}"/>
    <cellStyle name="Note 2 2 9 3" xfId="57025" xr:uid="{00000000-0005-0000-0000-0000B2CA0000}"/>
    <cellStyle name="Note 2 2_Dec monthly report" xfId="4849" xr:uid="{00000000-0005-0000-0000-0000B3CA0000}"/>
    <cellStyle name="Note 2 20" xfId="57026" xr:uid="{00000000-0005-0000-0000-0000B4CA0000}"/>
    <cellStyle name="Note 2 3" xfId="270" xr:uid="{00000000-0005-0000-0000-0000B5CA0000}"/>
    <cellStyle name="Note 2 3 10" xfId="40634" xr:uid="{00000000-0005-0000-0000-0000B6CA0000}"/>
    <cellStyle name="Note 2 3 11" xfId="40635" xr:uid="{00000000-0005-0000-0000-0000B7CA0000}"/>
    <cellStyle name="Note 2 3 2" xfId="3660" xr:uid="{00000000-0005-0000-0000-0000B8CA0000}"/>
    <cellStyle name="Note 2 3 2 2" xfId="40636" xr:uid="{00000000-0005-0000-0000-0000B9CA0000}"/>
    <cellStyle name="Note 2 3 2 2 2" xfId="40637" xr:uid="{00000000-0005-0000-0000-0000BACA0000}"/>
    <cellStyle name="Note 2 3 2 2 2 2" xfId="40638" xr:uid="{00000000-0005-0000-0000-0000BBCA0000}"/>
    <cellStyle name="Note 2 3 2 2 3" xfId="40639" xr:uid="{00000000-0005-0000-0000-0000BCCA0000}"/>
    <cellStyle name="Note 2 3 2 3" xfId="40640" xr:uid="{00000000-0005-0000-0000-0000BDCA0000}"/>
    <cellStyle name="Note 2 3 2 3 2" xfId="40641" xr:uid="{00000000-0005-0000-0000-0000BECA0000}"/>
    <cellStyle name="Note 2 3 2 3 3" xfId="40642" xr:uid="{00000000-0005-0000-0000-0000BFCA0000}"/>
    <cellStyle name="Note 2 3 2 4" xfId="40643" xr:uid="{00000000-0005-0000-0000-0000C0CA0000}"/>
    <cellStyle name="Note 2 3 2 4 2" xfId="40644" xr:uid="{00000000-0005-0000-0000-0000C1CA0000}"/>
    <cellStyle name="Note 2 3 2 5" xfId="40645" xr:uid="{00000000-0005-0000-0000-0000C2CA0000}"/>
    <cellStyle name="Note 2 3 2 6" xfId="40646" xr:uid="{00000000-0005-0000-0000-0000C3CA0000}"/>
    <cellStyle name="Note 2 3 3" xfId="40647" xr:uid="{00000000-0005-0000-0000-0000C4CA0000}"/>
    <cellStyle name="Note 2 3 3 2" xfId="40648" xr:uid="{00000000-0005-0000-0000-0000C5CA0000}"/>
    <cellStyle name="Note 2 3 3 2 2" xfId="40649" xr:uid="{00000000-0005-0000-0000-0000C6CA0000}"/>
    <cellStyle name="Note 2 3 3 3" xfId="40650" xr:uid="{00000000-0005-0000-0000-0000C7CA0000}"/>
    <cellStyle name="Note 2 3 3 3 2" xfId="40651" xr:uid="{00000000-0005-0000-0000-0000C8CA0000}"/>
    <cellStyle name="Note 2 3 3 4" xfId="40652" xr:uid="{00000000-0005-0000-0000-0000C9CA0000}"/>
    <cellStyle name="Note 2 3 3 4 2" xfId="40653" xr:uid="{00000000-0005-0000-0000-0000CACA0000}"/>
    <cellStyle name="Note 2 3 3 4 3" xfId="40654" xr:uid="{00000000-0005-0000-0000-0000CBCA0000}"/>
    <cellStyle name="Note 2 3 3 5" xfId="40655" xr:uid="{00000000-0005-0000-0000-0000CCCA0000}"/>
    <cellStyle name="Note 2 3 3 6" xfId="40656" xr:uid="{00000000-0005-0000-0000-0000CDCA0000}"/>
    <cellStyle name="Note 2 3 4" xfId="40657" xr:uid="{00000000-0005-0000-0000-0000CECA0000}"/>
    <cellStyle name="Note 2 3 4 2" xfId="40658" xr:uid="{00000000-0005-0000-0000-0000CFCA0000}"/>
    <cellStyle name="Note 2 3 4 2 2" xfId="40659" xr:uid="{00000000-0005-0000-0000-0000D0CA0000}"/>
    <cellStyle name="Note 2 3 4 3" xfId="40660" xr:uid="{00000000-0005-0000-0000-0000D1CA0000}"/>
    <cellStyle name="Note 2 3 5" xfId="40661" xr:uid="{00000000-0005-0000-0000-0000D2CA0000}"/>
    <cellStyle name="Note 2 3 5 2" xfId="40662" xr:uid="{00000000-0005-0000-0000-0000D3CA0000}"/>
    <cellStyle name="Note 2 3 6" xfId="40663" xr:uid="{00000000-0005-0000-0000-0000D4CA0000}"/>
    <cellStyle name="Note 2 3 6 2" xfId="40664" xr:uid="{00000000-0005-0000-0000-0000D5CA0000}"/>
    <cellStyle name="Note 2 3 7" xfId="40665" xr:uid="{00000000-0005-0000-0000-0000D6CA0000}"/>
    <cellStyle name="Note 2 3 7 2" xfId="40666" xr:uid="{00000000-0005-0000-0000-0000D7CA0000}"/>
    <cellStyle name="Note 2 3 8" xfId="40667" xr:uid="{00000000-0005-0000-0000-0000D8CA0000}"/>
    <cellStyle name="Note 2 3 8 2" xfId="40668" xr:uid="{00000000-0005-0000-0000-0000D9CA0000}"/>
    <cellStyle name="Note 2 3 9" xfId="40669" xr:uid="{00000000-0005-0000-0000-0000DACA0000}"/>
    <cellStyle name="Note 2 4" xfId="3661" xr:uid="{00000000-0005-0000-0000-0000DBCA0000}"/>
    <cellStyle name="Note 2 4 2" xfId="3662" xr:uid="{00000000-0005-0000-0000-0000DCCA0000}"/>
    <cellStyle name="Note 2 4 2 2" xfId="40670" xr:uid="{00000000-0005-0000-0000-0000DDCA0000}"/>
    <cellStyle name="Note 2 4 2 2 2" xfId="40671" xr:uid="{00000000-0005-0000-0000-0000DECA0000}"/>
    <cellStyle name="Note 2 4 2 3" xfId="40672" xr:uid="{00000000-0005-0000-0000-0000DFCA0000}"/>
    <cellStyle name="Note 2 4 2 3 2" xfId="40673" xr:uid="{00000000-0005-0000-0000-0000E0CA0000}"/>
    <cellStyle name="Note 2 4 2 4" xfId="40674" xr:uid="{00000000-0005-0000-0000-0000E1CA0000}"/>
    <cellStyle name="Note 2 4 2 4 2" xfId="40675" xr:uid="{00000000-0005-0000-0000-0000E2CA0000}"/>
    <cellStyle name="Note 2 4 2 4 3" xfId="40676" xr:uid="{00000000-0005-0000-0000-0000E3CA0000}"/>
    <cellStyle name="Note 2 4 2 5" xfId="40677" xr:uid="{00000000-0005-0000-0000-0000E4CA0000}"/>
    <cellStyle name="Note 2 4 3" xfId="4850" xr:uid="{00000000-0005-0000-0000-0000E5CA0000}"/>
    <cellStyle name="Note 2 4 3 2" xfId="40678" xr:uid="{00000000-0005-0000-0000-0000E6CA0000}"/>
    <cellStyle name="Note 2 4 3 2 2" xfId="40679" xr:uid="{00000000-0005-0000-0000-0000E7CA0000}"/>
    <cellStyle name="Note 2 4 3 3" xfId="40680" xr:uid="{00000000-0005-0000-0000-0000E8CA0000}"/>
    <cellStyle name="Note 2 4 4" xfId="40681" xr:uid="{00000000-0005-0000-0000-0000E9CA0000}"/>
    <cellStyle name="Note 2 4 4 2" xfId="40682" xr:uid="{00000000-0005-0000-0000-0000EACA0000}"/>
    <cellStyle name="Note 2 4 5" xfId="40683" xr:uid="{00000000-0005-0000-0000-0000EBCA0000}"/>
    <cellStyle name="Note 2 4 5 2" xfId="40684" xr:uid="{00000000-0005-0000-0000-0000ECCA0000}"/>
    <cellStyle name="Note 2 4 6" xfId="40685" xr:uid="{00000000-0005-0000-0000-0000EDCA0000}"/>
    <cellStyle name="Note 2 4 6 2" xfId="40686" xr:uid="{00000000-0005-0000-0000-0000EECA0000}"/>
    <cellStyle name="Note 2 4 7" xfId="40687" xr:uid="{00000000-0005-0000-0000-0000EFCA0000}"/>
    <cellStyle name="Note 2 4 7 2" xfId="40688" xr:uid="{00000000-0005-0000-0000-0000F0CA0000}"/>
    <cellStyle name="Note 2 4 8" xfId="40689" xr:uid="{00000000-0005-0000-0000-0000F1CA0000}"/>
    <cellStyle name="Note 2 4 9" xfId="40690" xr:uid="{00000000-0005-0000-0000-0000F2CA0000}"/>
    <cellStyle name="Note 2 5" xfId="3663" xr:uid="{00000000-0005-0000-0000-0000F3CA0000}"/>
    <cellStyle name="Note 2 5 2" xfId="40691" xr:uid="{00000000-0005-0000-0000-0000F4CA0000}"/>
    <cellStyle name="Note 2 5 2 2" xfId="40692" xr:uid="{00000000-0005-0000-0000-0000F5CA0000}"/>
    <cellStyle name="Note 2 5 2 2 2" xfId="40693" xr:uid="{00000000-0005-0000-0000-0000F6CA0000}"/>
    <cellStyle name="Note 2 5 2 3" xfId="40694" xr:uid="{00000000-0005-0000-0000-0000F7CA0000}"/>
    <cellStyle name="Note 2 5 3" xfId="40695" xr:uid="{00000000-0005-0000-0000-0000F8CA0000}"/>
    <cellStyle name="Note 2 5 3 2" xfId="40696" xr:uid="{00000000-0005-0000-0000-0000F9CA0000}"/>
    <cellStyle name="Note 2 5 3 3" xfId="40697" xr:uid="{00000000-0005-0000-0000-0000FACA0000}"/>
    <cellStyle name="Note 2 5 4" xfId="40698" xr:uid="{00000000-0005-0000-0000-0000FBCA0000}"/>
    <cellStyle name="Note 2 5 4 2" xfId="40699" xr:uid="{00000000-0005-0000-0000-0000FCCA0000}"/>
    <cellStyle name="Note 2 5 5" xfId="40700" xr:uid="{00000000-0005-0000-0000-0000FDCA0000}"/>
    <cellStyle name="Note 2 5 5 2" xfId="40701" xr:uid="{00000000-0005-0000-0000-0000FECA0000}"/>
    <cellStyle name="Note 2 5 6" xfId="40702" xr:uid="{00000000-0005-0000-0000-0000FFCA0000}"/>
    <cellStyle name="Note 2 5 6 2" xfId="40703" xr:uid="{00000000-0005-0000-0000-000000CB0000}"/>
    <cellStyle name="Note 2 5 7" xfId="40704" xr:uid="{00000000-0005-0000-0000-000001CB0000}"/>
    <cellStyle name="Note 2 5 8" xfId="40705" xr:uid="{00000000-0005-0000-0000-000002CB0000}"/>
    <cellStyle name="Note 2 5 9" xfId="40706" xr:uid="{00000000-0005-0000-0000-000003CB0000}"/>
    <cellStyle name="Note 2 6" xfId="3664" xr:uid="{00000000-0005-0000-0000-000004CB0000}"/>
    <cellStyle name="Note 2 6 2" xfId="3665" xr:uid="{00000000-0005-0000-0000-000005CB0000}"/>
    <cellStyle name="Note 2 6 2 2" xfId="4560" xr:uid="{00000000-0005-0000-0000-000006CB0000}"/>
    <cellStyle name="Note 2 6 2 2 2" xfId="60247" xr:uid="{00000000-0005-0000-0000-000007CB0000}"/>
    <cellStyle name="Note 2 6 2 2 2 2" xfId="60248" xr:uid="{00000000-0005-0000-0000-000008CB0000}"/>
    <cellStyle name="Note 2 6 2 2 3" xfId="60249" xr:uid="{00000000-0005-0000-0000-000009CB0000}"/>
    <cellStyle name="Note 2 6 2 3" xfId="60250" xr:uid="{00000000-0005-0000-0000-00000ACB0000}"/>
    <cellStyle name="Note 2 6 2 3 2" xfId="60251" xr:uid="{00000000-0005-0000-0000-00000BCB0000}"/>
    <cellStyle name="Note 2 6 2 4" xfId="60252" xr:uid="{00000000-0005-0000-0000-00000CCB0000}"/>
    <cellStyle name="Note 2 6 3" xfId="40707" xr:uid="{00000000-0005-0000-0000-00000DCB0000}"/>
    <cellStyle name="Note 2 6 3 2" xfId="40708" xr:uid="{00000000-0005-0000-0000-00000ECB0000}"/>
    <cellStyle name="Note 2 6 4" xfId="40709" xr:uid="{00000000-0005-0000-0000-00000FCB0000}"/>
    <cellStyle name="Note 2 6 4 2" xfId="40710" xr:uid="{00000000-0005-0000-0000-000010CB0000}"/>
    <cellStyle name="Note 2 6 5" xfId="40711" xr:uid="{00000000-0005-0000-0000-000011CB0000}"/>
    <cellStyle name="Note 2 6 5 2" xfId="40712" xr:uid="{00000000-0005-0000-0000-000012CB0000}"/>
    <cellStyle name="Note 2 6 6" xfId="40713" xr:uid="{00000000-0005-0000-0000-000013CB0000}"/>
    <cellStyle name="Note 2 6_Dec monthly report" xfId="4851" xr:uid="{00000000-0005-0000-0000-000014CB0000}"/>
    <cellStyle name="Note 2 7" xfId="3666" xr:uid="{00000000-0005-0000-0000-000015CB0000}"/>
    <cellStyle name="Note 2 7 2" xfId="3667" xr:uid="{00000000-0005-0000-0000-000016CB0000}"/>
    <cellStyle name="Note 2 7 2 2" xfId="40714" xr:uid="{00000000-0005-0000-0000-000017CB0000}"/>
    <cellStyle name="Note 2 7 2 3" xfId="40715" xr:uid="{00000000-0005-0000-0000-000018CB0000}"/>
    <cellStyle name="Note 2 7 2 4" xfId="60253" xr:uid="{00000000-0005-0000-0000-000019CB0000}"/>
    <cellStyle name="Note 2 7 2 5" xfId="60254" xr:uid="{00000000-0005-0000-0000-00001ACB0000}"/>
    <cellStyle name="Note 2 7 3" xfId="40716" xr:uid="{00000000-0005-0000-0000-00001BCB0000}"/>
    <cellStyle name="Note 2 7 3 2" xfId="40717" xr:uid="{00000000-0005-0000-0000-00001CCB0000}"/>
    <cellStyle name="Note 2 7 4" xfId="40718" xr:uid="{00000000-0005-0000-0000-00001DCB0000}"/>
    <cellStyle name="Note 2 7 4 2" xfId="40719" xr:uid="{00000000-0005-0000-0000-00001ECB0000}"/>
    <cellStyle name="Note 2 7 5" xfId="40720" xr:uid="{00000000-0005-0000-0000-00001FCB0000}"/>
    <cellStyle name="Note 2 7 5 2" xfId="40721" xr:uid="{00000000-0005-0000-0000-000020CB0000}"/>
    <cellStyle name="Note 2 7 6" xfId="40722" xr:uid="{00000000-0005-0000-0000-000021CB0000}"/>
    <cellStyle name="Note 2 8" xfId="3668" xr:uid="{00000000-0005-0000-0000-000022CB0000}"/>
    <cellStyle name="Note 2 8 2" xfId="4561" xr:uid="{00000000-0005-0000-0000-000023CB0000}"/>
    <cellStyle name="Note 2 8 2 2" xfId="60255" xr:uid="{00000000-0005-0000-0000-000024CB0000}"/>
    <cellStyle name="Note 2 8 2 2 2" xfId="60256" xr:uid="{00000000-0005-0000-0000-000025CB0000}"/>
    <cellStyle name="Note 2 8 2 3" xfId="60257" xr:uid="{00000000-0005-0000-0000-000026CB0000}"/>
    <cellStyle name="Note 2 8 3" xfId="57027" xr:uid="{00000000-0005-0000-0000-000027CB0000}"/>
    <cellStyle name="Note 2 8 4" xfId="57028" xr:uid="{00000000-0005-0000-0000-000028CB0000}"/>
    <cellStyle name="Note 2 8 5" xfId="57029" xr:uid="{00000000-0005-0000-0000-000029CB0000}"/>
    <cellStyle name="Note 2 8 6" xfId="60258" xr:uid="{00000000-0005-0000-0000-00002ACB0000}"/>
    <cellStyle name="Note 2 9" xfId="3656" xr:uid="{00000000-0005-0000-0000-00002BCB0000}"/>
    <cellStyle name="Note 2 9 2" xfId="40723" xr:uid="{00000000-0005-0000-0000-00002CCB0000}"/>
    <cellStyle name="Note 2 9 2 2" xfId="60259" xr:uid="{00000000-0005-0000-0000-00002DCB0000}"/>
    <cellStyle name="Note 2 9 2 3" xfId="60260" xr:uid="{00000000-0005-0000-0000-00002ECB0000}"/>
    <cellStyle name="Note 2 9 3" xfId="57030" xr:uid="{00000000-0005-0000-0000-00002FCB0000}"/>
    <cellStyle name="Note 2 9 4" xfId="57031" xr:uid="{00000000-0005-0000-0000-000030CB0000}"/>
    <cellStyle name="Note 2 9 5" xfId="57032" xr:uid="{00000000-0005-0000-0000-000031CB0000}"/>
    <cellStyle name="Note 2 9 6" xfId="60261" xr:uid="{00000000-0005-0000-0000-000032CB0000}"/>
    <cellStyle name="Note 2_Dec monthly report" xfId="4848" xr:uid="{00000000-0005-0000-0000-000033CB0000}"/>
    <cellStyle name="Note 3" xfId="196" xr:uid="{00000000-0005-0000-0000-000034CB0000}"/>
    <cellStyle name="Note 3 10" xfId="3670" xr:uid="{00000000-0005-0000-0000-000035CB0000}"/>
    <cellStyle name="Note 3 10 2" xfId="4562" xr:uid="{00000000-0005-0000-0000-000036CB0000}"/>
    <cellStyle name="Note 3 10 2 2" xfId="60262" xr:uid="{00000000-0005-0000-0000-000037CB0000}"/>
    <cellStyle name="Note 3 10 2 2 2" xfId="60263" xr:uid="{00000000-0005-0000-0000-000038CB0000}"/>
    <cellStyle name="Note 3 10 2 3" xfId="60264" xr:uid="{00000000-0005-0000-0000-000039CB0000}"/>
    <cellStyle name="Note 3 10 3" xfId="60265" xr:uid="{00000000-0005-0000-0000-00003ACB0000}"/>
    <cellStyle name="Note 3 10 3 2" xfId="60266" xr:uid="{00000000-0005-0000-0000-00003BCB0000}"/>
    <cellStyle name="Note 3 10 4" xfId="60267" xr:uid="{00000000-0005-0000-0000-00003CCB0000}"/>
    <cellStyle name="Note 3 11" xfId="3669" xr:uid="{00000000-0005-0000-0000-00003DCB0000}"/>
    <cellStyle name="Note 3 11 2" xfId="40724" xr:uid="{00000000-0005-0000-0000-00003ECB0000}"/>
    <cellStyle name="Note 3 11 2 2" xfId="60268" xr:uid="{00000000-0005-0000-0000-00003FCB0000}"/>
    <cellStyle name="Note 3 11 2 3" xfId="60269" xr:uid="{00000000-0005-0000-0000-000040CB0000}"/>
    <cellStyle name="Note 3 11 3" xfId="60270" xr:uid="{00000000-0005-0000-0000-000041CB0000}"/>
    <cellStyle name="Note 3 11 3 2" xfId="60271" xr:uid="{00000000-0005-0000-0000-000042CB0000}"/>
    <cellStyle name="Note 3 11 4" xfId="60272" xr:uid="{00000000-0005-0000-0000-000043CB0000}"/>
    <cellStyle name="Note 3 12" xfId="40725" xr:uid="{00000000-0005-0000-0000-000044CB0000}"/>
    <cellStyle name="Note 3 12 2" xfId="57033" xr:uid="{00000000-0005-0000-0000-000045CB0000}"/>
    <cellStyle name="Note 3 12 2 2" xfId="60273" xr:uid="{00000000-0005-0000-0000-000046CB0000}"/>
    <cellStyle name="Note 3 12 2 3" xfId="60274" xr:uid="{00000000-0005-0000-0000-000047CB0000}"/>
    <cellStyle name="Note 3 12 3" xfId="57034" xr:uid="{00000000-0005-0000-0000-000048CB0000}"/>
    <cellStyle name="Note 3 12 3 2" xfId="60275" xr:uid="{00000000-0005-0000-0000-000049CB0000}"/>
    <cellStyle name="Note 3 12 4" xfId="57035" xr:uid="{00000000-0005-0000-0000-00004ACB0000}"/>
    <cellStyle name="Note 3 13" xfId="40726" xr:uid="{00000000-0005-0000-0000-00004BCB0000}"/>
    <cellStyle name="Note 3 13 2" xfId="57036" xr:uid="{00000000-0005-0000-0000-00004CCB0000}"/>
    <cellStyle name="Note 3 13 3" xfId="57037" xr:uid="{00000000-0005-0000-0000-00004DCB0000}"/>
    <cellStyle name="Note 3 14" xfId="40727" xr:uid="{00000000-0005-0000-0000-00004ECB0000}"/>
    <cellStyle name="Note 3 15" xfId="57038" xr:uid="{00000000-0005-0000-0000-00004FCB0000}"/>
    <cellStyle name="Note 3 16" xfId="60276" xr:uid="{00000000-0005-0000-0000-000050CB0000}"/>
    <cellStyle name="Note 3 17" xfId="60277" xr:uid="{00000000-0005-0000-0000-000051CB0000}"/>
    <cellStyle name="Note 3 2" xfId="272" xr:uid="{00000000-0005-0000-0000-000052CB0000}"/>
    <cellStyle name="Note 3 2 10" xfId="57039" xr:uid="{00000000-0005-0000-0000-000053CB0000}"/>
    <cellStyle name="Note 3 2 11" xfId="57040" xr:uid="{00000000-0005-0000-0000-000054CB0000}"/>
    <cellStyle name="Note 3 2 2" xfId="3672" xr:uid="{00000000-0005-0000-0000-000055CB0000}"/>
    <cellStyle name="Note 3 2 2 2" xfId="3673" xr:uid="{00000000-0005-0000-0000-000056CB0000}"/>
    <cellStyle name="Note 3 2 2 2 2" xfId="3674" xr:uid="{00000000-0005-0000-0000-000057CB0000}"/>
    <cellStyle name="Note 3 2 2 2 2 2" xfId="60278" xr:uid="{00000000-0005-0000-0000-000058CB0000}"/>
    <cellStyle name="Note 3 2 2 2 2 2 2" xfId="60279" xr:uid="{00000000-0005-0000-0000-000059CB0000}"/>
    <cellStyle name="Note 3 2 2 2 2 3" xfId="60280" xr:uid="{00000000-0005-0000-0000-00005ACB0000}"/>
    <cellStyle name="Note 3 2 2 2 3" xfId="40728" xr:uid="{00000000-0005-0000-0000-00005BCB0000}"/>
    <cellStyle name="Note 3 2 2 2 4" xfId="40729" xr:uid="{00000000-0005-0000-0000-00005CCB0000}"/>
    <cellStyle name="Note 3 2 2 2 5" xfId="40730" xr:uid="{00000000-0005-0000-0000-00005DCB0000}"/>
    <cellStyle name="Note 3 2 2 2 6" xfId="60281" xr:uid="{00000000-0005-0000-0000-00005ECB0000}"/>
    <cellStyle name="Note 3 2 2 3" xfId="3675" xr:uid="{00000000-0005-0000-0000-00005FCB0000}"/>
    <cellStyle name="Note 3 2 2 3 2" xfId="40731" xr:uid="{00000000-0005-0000-0000-000060CB0000}"/>
    <cellStyle name="Note 3 2 2 3 2 2" xfId="60282" xr:uid="{00000000-0005-0000-0000-000061CB0000}"/>
    <cellStyle name="Note 3 2 2 3 3" xfId="40732" xr:uid="{00000000-0005-0000-0000-000062CB0000}"/>
    <cellStyle name="Note 3 2 2 4" xfId="3676" xr:uid="{00000000-0005-0000-0000-000063CB0000}"/>
    <cellStyle name="Note 3 2 2 4 2" xfId="4563" xr:uid="{00000000-0005-0000-0000-000064CB0000}"/>
    <cellStyle name="Note 3 2 2 4 2 2" xfId="60283" xr:uid="{00000000-0005-0000-0000-000065CB0000}"/>
    <cellStyle name="Note 3 2 2 4 2 2 2" xfId="60284" xr:uid="{00000000-0005-0000-0000-000066CB0000}"/>
    <cellStyle name="Note 3 2 2 4 2 3" xfId="60285" xr:uid="{00000000-0005-0000-0000-000067CB0000}"/>
    <cellStyle name="Note 3 2 2 4 3" xfId="60286" xr:uid="{00000000-0005-0000-0000-000068CB0000}"/>
    <cellStyle name="Note 3 2 2 4 3 2" xfId="60287" xr:uid="{00000000-0005-0000-0000-000069CB0000}"/>
    <cellStyle name="Note 3 2 2 4 4" xfId="60288" xr:uid="{00000000-0005-0000-0000-00006ACB0000}"/>
    <cellStyle name="Note 3 2 2 5" xfId="40733" xr:uid="{00000000-0005-0000-0000-00006BCB0000}"/>
    <cellStyle name="Note 3 2 2 5 2" xfId="60289" xr:uid="{00000000-0005-0000-0000-00006CCB0000}"/>
    <cellStyle name="Note 3 2 2 5 2 2" xfId="60290" xr:uid="{00000000-0005-0000-0000-00006DCB0000}"/>
    <cellStyle name="Note 3 2 2 5 2 3" xfId="60291" xr:uid="{00000000-0005-0000-0000-00006ECB0000}"/>
    <cellStyle name="Note 3 2 2 5 3" xfId="60292" xr:uid="{00000000-0005-0000-0000-00006FCB0000}"/>
    <cellStyle name="Note 3 2 2 5 3 2" xfId="60293" xr:uid="{00000000-0005-0000-0000-000070CB0000}"/>
    <cellStyle name="Note 3 2 2 5 4" xfId="60294" xr:uid="{00000000-0005-0000-0000-000071CB0000}"/>
    <cellStyle name="Note 3 2 2 6" xfId="40734" xr:uid="{00000000-0005-0000-0000-000072CB0000}"/>
    <cellStyle name="Note 3 2 2 7" xfId="40735" xr:uid="{00000000-0005-0000-0000-000073CB0000}"/>
    <cellStyle name="Note 3 2 2 8" xfId="60295" xr:uid="{00000000-0005-0000-0000-000074CB0000}"/>
    <cellStyle name="Note 3 2 2 9" xfId="60296" xr:uid="{00000000-0005-0000-0000-000075CB0000}"/>
    <cellStyle name="Note 3 2 3" xfId="3677" xr:uid="{00000000-0005-0000-0000-000076CB0000}"/>
    <cellStyle name="Note 3 2 3 2" xfId="3678" xr:uid="{00000000-0005-0000-0000-000077CB0000}"/>
    <cellStyle name="Note 3 2 3 2 2" xfId="58007" xr:uid="{00000000-0005-0000-0000-000078CB0000}"/>
    <cellStyle name="Note 3 2 3 2 2 2" xfId="60297" xr:uid="{00000000-0005-0000-0000-000079CB0000}"/>
    <cellStyle name="Note 3 2 3 2 3" xfId="60298" xr:uid="{00000000-0005-0000-0000-00007ACB0000}"/>
    <cellStyle name="Note 3 2 3 3" xfId="58008" xr:uid="{00000000-0005-0000-0000-00007BCB0000}"/>
    <cellStyle name="Note 3 2 3 4" xfId="58009" xr:uid="{00000000-0005-0000-0000-00007CCB0000}"/>
    <cellStyle name="Note 3 2 3 5" xfId="60299" xr:uid="{00000000-0005-0000-0000-00007DCB0000}"/>
    <cellStyle name="Note 3 2 3 6" xfId="60300" xr:uid="{00000000-0005-0000-0000-00007ECB0000}"/>
    <cellStyle name="Note 3 2 4" xfId="3679" xr:uid="{00000000-0005-0000-0000-00007FCB0000}"/>
    <cellStyle name="Note 3 2 4 2" xfId="3680" xr:uid="{00000000-0005-0000-0000-000080CB0000}"/>
    <cellStyle name="Note 3 2 4 2 2" xfId="60301" xr:uid="{00000000-0005-0000-0000-000081CB0000}"/>
    <cellStyle name="Note 3 2 4 2 2 2" xfId="60302" xr:uid="{00000000-0005-0000-0000-000082CB0000}"/>
    <cellStyle name="Note 3 2 4 2 3" xfId="60303" xr:uid="{00000000-0005-0000-0000-000083CB0000}"/>
    <cellStyle name="Note 3 2 4 3" xfId="40736" xr:uid="{00000000-0005-0000-0000-000084CB0000}"/>
    <cellStyle name="Note 3 2 4 3 2" xfId="60304" xr:uid="{00000000-0005-0000-0000-000085CB0000}"/>
    <cellStyle name="Note 3 2 4 4" xfId="40737" xr:uid="{00000000-0005-0000-0000-000086CB0000}"/>
    <cellStyle name="Note 3 2 5" xfId="3681" xr:uid="{00000000-0005-0000-0000-000087CB0000}"/>
    <cellStyle name="Note 3 2 5 2" xfId="40738" xr:uid="{00000000-0005-0000-0000-000088CB0000}"/>
    <cellStyle name="Note 3 2 5 2 2" xfId="60305" xr:uid="{00000000-0005-0000-0000-000089CB0000}"/>
    <cellStyle name="Note 3 2 5 3" xfId="40739" xr:uid="{00000000-0005-0000-0000-00008ACB0000}"/>
    <cellStyle name="Note 3 2 6" xfId="3682" xr:uid="{00000000-0005-0000-0000-00008BCB0000}"/>
    <cellStyle name="Note 3 2 6 2" xfId="4564" xr:uid="{00000000-0005-0000-0000-00008CCB0000}"/>
    <cellStyle name="Note 3 2 6 2 2" xfId="60306" xr:uid="{00000000-0005-0000-0000-00008DCB0000}"/>
    <cellStyle name="Note 3 2 6 2 2 2" xfId="60307" xr:uid="{00000000-0005-0000-0000-00008ECB0000}"/>
    <cellStyle name="Note 3 2 6 2 3" xfId="60308" xr:uid="{00000000-0005-0000-0000-00008FCB0000}"/>
    <cellStyle name="Note 3 2 6 3" xfId="40740" xr:uid="{00000000-0005-0000-0000-000090CB0000}"/>
    <cellStyle name="Note 3 2 6 3 2" xfId="60309" xr:uid="{00000000-0005-0000-0000-000091CB0000}"/>
    <cellStyle name="Note 3 2 6 4" xfId="60310" xr:uid="{00000000-0005-0000-0000-000092CB0000}"/>
    <cellStyle name="Note 3 2 7" xfId="3671" xr:uid="{00000000-0005-0000-0000-000093CB0000}"/>
    <cellStyle name="Note 3 2 7 2" xfId="57041" xr:uid="{00000000-0005-0000-0000-000094CB0000}"/>
    <cellStyle name="Note 3 2 7 2 2" xfId="60311" xr:uid="{00000000-0005-0000-0000-000095CB0000}"/>
    <cellStyle name="Note 3 2 7 2 3" xfId="60312" xr:uid="{00000000-0005-0000-0000-000096CB0000}"/>
    <cellStyle name="Note 3 2 7 3" xfId="60313" xr:uid="{00000000-0005-0000-0000-000097CB0000}"/>
    <cellStyle name="Note 3 2 7 3 2" xfId="60314" xr:uid="{00000000-0005-0000-0000-000098CB0000}"/>
    <cellStyle name="Note 3 2 7 4" xfId="60315" xr:uid="{00000000-0005-0000-0000-000099CB0000}"/>
    <cellStyle name="Note 3 2 8" xfId="40741" xr:uid="{00000000-0005-0000-0000-00009ACB0000}"/>
    <cellStyle name="Note 3 2 8 2" xfId="57042" xr:uid="{00000000-0005-0000-0000-00009BCB0000}"/>
    <cellStyle name="Note 3 2 8 3" xfId="57043" xr:uid="{00000000-0005-0000-0000-00009CCB0000}"/>
    <cellStyle name="Note 3 2 9" xfId="57044" xr:uid="{00000000-0005-0000-0000-00009DCB0000}"/>
    <cellStyle name="Note 3 2 9 2" xfId="57045" xr:uid="{00000000-0005-0000-0000-00009ECB0000}"/>
    <cellStyle name="Note 3 2 9 3" xfId="57046" xr:uid="{00000000-0005-0000-0000-00009FCB0000}"/>
    <cellStyle name="Note 3 3" xfId="3683" xr:uid="{00000000-0005-0000-0000-0000A0CB0000}"/>
    <cellStyle name="Note 3 3 10" xfId="60316" xr:uid="{00000000-0005-0000-0000-0000A1CB0000}"/>
    <cellStyle name="Note 3 3 11" xfId="60317" xr:uid="{00000000-0005-0000-0000-0000A2CB0000}"/>
    <cellStyle name="Note 3 3 2" xfId="3684" xr:uid="{00000000-0005-0000-0000-0000A3CB0000}"/>
    <cellStyle name="Note 3 3 2 2" xfId="3685" xr:uid="{00000000-0005-0000-0000-0000A4CB0000}"/>
    <cellStyle name="Note 3 3 2 2 2" xfId="3686" xr:uid="{00000000-0005-0000-0000-0000A5CB0000}"/>
    <cellStyle name="Note 3 3 2 2 2 2" xfId="60318" xr:uid="{00000000-0005-0000-0000-0000A6CB0000}"/>
    <cellStyle name="Note 3 3 2 2 2 2 2" xfId="60319" xr:uid="{00000000-0005-0000-0000-0000A7CB0000}"/>
    <cellStyle name="Note 3 3 2 2 2 3" xfId="60320" xr:uid="{00000000-0005-0000-0000-0000A8CB0000}"/>
    <cellStyle name="Note 3 3 2 2 3" xfId="60321" xr:uid="{00000000-0005-0000-0000-0000A9CB0000}"/>
    <cellStyle name="Note 3 3 2 2 3 2" xfId="60322" xr:uid="{00000000-0005-0000-0000-0000AACB0000}"/>
    <cellStyle name="Note 3 3 2 2 4" xfId="60323" xr:uid="{00000000-0005-0000-0000-0000ABCB0000}"/>
    <cellStyle name="Note 3 3 2 3" xfId="3687" xr:uid="{00000000-0005-0000-0000-0000ACCB0000}"/>
    <cellStyle name="Note 3 3 2 3 2" xfId="60324" xr:uid="{00000000-0005-0000-0000-0000ADCB0000}"/>
    <cellStyle name="Note 3 3 2 3 2 2" xfId="60325" xr:uid="{00000000-0005-0000-0000-0000AECB0000}"/>
    <cellStyle name="Note 3 3 2 3 3" xfId="60326" xr:uid="{00000000-0005-0000-0000-0000AFCB0000}"/>
    <cellStyle name="Note 3 3 2 4" xfId="3688" xr:uid="{00000000-0005-0000-0000-0000B0CB0000}"/>
    <cellStyle name="Note 3 3 2 4 2" xfId="4565" xr:uid="{00000000-0005-0000-0000-0000B1CB0000}"/>
    <cellStyle name="Note 3 3 2 4 2 2" xfId="60327" xr:uid="{00000000-0005-0000-0000-0000B2CB0000}"/>
    <cellStyle name="Note 3 3 2 4 2 2 2" xfId="60328" xr:uid="{00000000-0005-0000-0000-0000B3CB0000}"/>
    <cellStyle name="Note 3 3 2 4 2 3" xfId="60329" xr:uid="{00000000-0005-0000-0000-0000B4CB0000}"/>
    <cellStyle name="Note 3 3 2 4 3" xfId="60330" xr:uid="{00000000-0005-0000-0000-0000B5CB0000}"/>
    <cellStyle name="Note 3 3 2 4 3 2" xfId="60331" xr:uid="{00000000-0005-0000-0000-0000B6CB0000}"/>
    <cellStyle name="Note 3 3 2 4 4" xfId="60332" xr:uid="{00000000-0005-0000-0000-0000B7CB0000}"/>
    <cellStyle name="Note 3 3 2 5" xfId="57047" xr:uid="{00000000-0005-0000-0000-0000B8CB0000}"/>
    <cellStyle name="Note 3 3 2 5 2" xfId="60333" xr:uid="{00000000-0005-0000-0000-0000B9CB0000}"/>
    <cellStyle name="Note 3 3 2 5 2 2" xfId="60334" xr:uid="{00000000-0005-0000-0000-0000BACB0000}"/>
    <cellStyle name="Note 3 3 2 5 2 3" xfId="60335" xr:uid="{00000000-0005-0000-0000-0000BBCB0000}"/>
    <cellStyle name="Note 3 3 2 5 3" xfId="60336" xr:uid="{00000000-0005-0000-0000-0000BCCB0000}"/>
    <cellStyle name="Note 3 3 2 5 3 2" xfId="60337" xr:uid="{00000000-0005-0000-0000-0000BDCB0000}"/>
    <cellStyle name="Note 3 3 2 5 4" xfId="60338" xr:uid="{00000000-0005-0000-0000-0000BECB0000}"/>
    <cellStyle name="Note 3 3 2 6" xfId="60339" xr:uid="{00000000-0005-0000-0000-0000BFCB0000}"/>
    <cellStyle name="Note 3 3 2 7" xfId="60340" xr:uid="{00000000-0005-0000-0000-0000C0CB0000}"/>
    <cellStyle name="Note 3 3 2 8" xfId="60341" xr:uid="{00000000-0005-0000-0000-0000C1CB0000}"/>
    <cellStyle name="Note 3 3 2 9" xfId="60342" xr:uid="{00000000-0005-0000-0000-0000C2CB0000}"/>
    <cellStyle name="Note 3 3 3" xfId="3689" xr:uid="{00000000-0005-0000-0000-0000C3CB0000}"/>
    <cellStyle name="Note 3 3 3 2" xfId="3690" xr:uid="{00000000-0005-0000-0000-0000C4CB0000}"/>
    <cellStyle name="Note 3 3 3 2 2" xfId="60343" xr:uid="{00000000-0005-0000-0000-0000C5CB0000}"/>
    <cellStyle name="Note 3 3 3 2 2 2" xfId="60344" xr:uid="{00000000-0005-0000-0000-0000C6CB0000}"/>
    <cellStyle name="Note 3 3 3 2 3" xfId="60345" xr:uid="{00000000-0005-0000-0000-0000C7CB0000}"/>
    <cellStyle name="Note 3 3 3 3" xfId="40742" xr:uid="{00000000-0005-0000-0000-0000C8CB0000}"/>
    <cellStyle name="Note 3 3 3 3 2" xfId="60346" xr:uid="{00000000-0005-0000-0000-0000C9CB0000}"/>
    <cellStyle name="Note 3 3 3 4" xfId="60347" xr:uid="{00000000-0005-0000-0000-0000CACB0000}"/>
    <cellStyle name="Note 3 3 4" xfId="3691" xr:uid="{00000000-0005-0000-0000-0000CBCB0000}"/>
    <cellStyle name="Note 3 3 4 2" xfId="3692" xr:uid="{00000000-0005-0000-0000-0000CCCB0000}"/>
    <cellStyle name="Note 3 3 4 2 2" xfId="60348" xr:uid="{00000000-0005-0000-0000-0000CDCB0000}"/>
    <cellStyle name="Note 3 3 4 2 2 2" xfId="60349" xr:uid="{00000000-0005-0000-0000-0000CECB0000}"/>
    <cellStyle name="Note 3 3 4 2 3" xfId="60350" xr:uid="{00000000-0005-0000-0000-0000CFCB0000}"/>
    <cellStyle name="Note 3 3 4 3" xfId="60351" xr:uid="{00000000-0005-0000-0000-0000D0CB0000}"/>
    <cellStyle name="Note 3 3 4 3 2" xfId="60352" xr:uid="{00000000-0005-0000-0000-0000D1CB0000}"/>
    <cellStyle name="Note 3 3 4 4" xfId="60353" xr:uid="{00000000-0005-0000-0000-0000D2CB0000}"/>
    <cellStyle name="Note 3 3 5" xfId="3693" xr:uid="{00000000-0005-0000-0000-0000D3CB0000}"/>
    <cellStyle name="Note 3 3 5 2" xfId="40743" xr:uid="{00000000-0005-0000-0000-0000D4CB0000}"/>
    <cellStyle name="Note 3 3 5 2 2" xfId="60354" xr:uid="{00000000-0005-0000-0000-0000D5CB0000}"/>
    <cellStyle name="Note 3 3 5 3" xfId="60355" xr:uid="{00000000-0005-0000-0000-0000D6CB0000}"/>
    <cellStyle name="Note 3 3 6" xfId="3694" xr:uid="{00000000-0005-0000-0000-0000D7CB0000}"/>
    <cellStyle name="Note 3 3 6 2" xfId="4566" xr:uid="{00000000-0005-0000-0000-0000D8CB0000}"/>
    <cellStyle name="Note 3 3 6 2 2" xfId="60356" xr:uid="{00000000-0005-0000-0000-0000D9CB0000}"/>
    <cellStyle name="Note 3 3 6 2 2 2" xfId="60357" xr:uid="{00000000-0005-0000-0000-0000DACB0000}"/>
    <cellStyle name="Note 3 3 6 2 3" xfId="60358" xr:uid="{00000000-0005-0000-0000-0000DBCB0000}"/>
    <cellStyle name="Note 3 3 6 3" xfId="60359" xr:uid="{00000000-0005-0000-0000-0000DCCB0000}"/>
    <cellStyle name="Note 3 3 6 3 2" xfId="60360" xr:uid="{00000000-0005-0000-0000-0000DDCB0000}"/>
    <cellStyle name="Note 3 3 6 4" xfId="60361" xr:uid="{00000000-0005-0000-0000-0000DECB0000}"/>
    <cellStyle name="Note 3 3 7" xfId="40744" xr:uid="{00000000-0005-0000-0000-0000DFCB0000}"/>
    <cellStyle name="Note 3 3 7 2" xfId="60362" xr:uid="{00000000-0005-0000-0000-0000E0CB0000}"/>
    <cellStyle name="Note 3 3 7 2 2" xfId="60363" xr:uid="{00000000-0005-0000-0000-0000E1CB0000}"/>
    <cellStyle name="Note 3 3 7 2 3" xfId="60364" xr:uid="{00000000-0005-0000-0000-0000E2CB0000}"/>
    <cellStyle name="Note 3 3 7 3" xfId="60365" xr:uid="{00000000-0005-0000-0000-0000E3CB0000}"/>
    <cellStyle name="Note 3 3 7 3 2" xfId="60366" xr:uid="{00000000-0005-0000-0000-0000E4CB0000}"/>
    <cellStyle name="Note 3 3 7 4" xfId="60367" xr:uid="{00000000-0005-0000-0000-0000E5CB0000}"/>
    <cellStyle name="Note 3 3 8" xfId="40745" xr:uid="{00000000-0005-0000-0000-0000E6CB0000}"/>
    <cellStyle name="Note 3 3 9" xfId="40746" xr:uid="{00000000-0005-0000-0000-0000E7CB0000}"/>
    <cellStyle name="Note 3 4" xfId="3695" xr:uid="{00000000-0005-0000-0000-0000E8CB0000}"/>
    <cellStyle name="Note 3 4 10" xfId="60368" xr:uid="{00000000-0005-0000-0000-0000E9CB0000}"/>
    <cellStyle name="Note 3 4 11" xfId="60369" xr:uid="{00000000-0005-0000-0000-0000EACB0000}"/>
    <cellStyle name="Note 3 4 2" xfId="3696" xr:uid="{00000000-0005-0000-0000-0000EBCB0000}"/>
    <cellStyle name="Note 3 4 2 2" xfId="3697" xr:uid="{00000000-0005-0000-0000-0000ECCB0000}"/>
    <cellStyle name="Note 3 4 2 2 2" xfId="3698" xr:uid="{00000000-0005-0000-0000-0000EDCB0000}"/>
    <cellStyle name="Note 3 4 2 2 2 2" xfId="60370" xr:uid="{00000000-0005-0000-0000-0000EECB0000}"/>
    <cellStyle name="Note 3 4 2 2 2 2 2" xfId="60371" xr:uid="{00000000-0005-0000-0000-0000EFCB0000}"/>
    <cellStyle name="Note 3 4 2 2 2 3" xfId="60372" xr:uid="{00000000-0005-0000-0000-0000F0CB0000}"/>
    <cellStyle name="Note 3 4 2 2 3" xfId="60373" xr:uid="{00000000-0005-0000-0000-0000F1CB0000}"/>
    <cellStyle name="Note 3 4 2 2 3 2" xfId="60374" xr:uid="{00000000-0005-0000-0000-0000F2CB0000}"/>
    <cellStyle name="Note 3 4 2 2 4" xfId="60375" xr:uid="{00000000-0005-0000-0000-0000F3CB0000}"/>
    <cellStyle name="Note 3 4 2 3" xfId="3699" xr:uid="{00000000-0005-0000-0000-0000F4CB0000}"/>
    <cellStyle name="Note 3 4 2 3 2" xfId="60376" xr:uid="{00000000-0005-0000-0000-0000F5CB0000}"/>
    <cellStyle name="Note 3 4 2 3 2 2" xfId="60377" xr:uid="{00000000-0005-0000-0000-0000F6CB0000}"/>
    <cellStyle name="Note 3 4 2 3 3" xfId="60378" xr:uid="{00000000-0005-0000-0000-0000F7CB0000}"/>
    <cellStyle name="Note 3 4 2 4" xfId="3700" xr:uid="{00000000-0005-0000-0000-0000F8CB0000}"/>
    <cellStyle name="Note 3 4 2 4 2" xfId="4567" xr:uid="{00000000-0005-0000-0000-0000F9CB0000}"/>
    <cellStyle name="Note 3 4 2 4 2 2" xfId="60379" xr:uid="{00000000-0005-0000-0000-0000FACB0000}"/>
    <cellStyle name="Note 3 4 2 4 2 2 2" xfId="60380" xr:uid="{00000000-0005-0000-0000-0000FBCB0000}"/>
    <cellStyle name="Note 3 4 2 4 2 3" xfId="60381" xr:uid="{00000000-0005-0000-0000-0000FCCB0000}"/>
    <cellStyle name="Note 3 4 2 4 3" xfId="60382" xr:uid="{00000000-0005-0000-0000-0000FDCB0000}"/>
    <cellStyle name="Note 3 4 2 4 3 2" xfId="60383" xr:uid="{00000000-0005-0000-0000-0000FECB0000}"/>
    <cellStyle name="Note 3 4 2 4 4" xfId="60384" xr:uid="{00000000-0005-0000-0000-0000FFCB0000}"/>
    <cellStyle name="Note 3 4 2 5" xfId="57048" xr:uid="{00000000-0005-0000-0000-000000CC0000}"/>
    <cellStyle name="Note 3 4 2 5 2" xfId="60385" xr:uid="{00000000-0005-0000-0000-000001CC0000}"/>
    <cellStyle name="Note 3 4 2 5 2 2" xfId="60386" xr:uid="{00000000-0005-0000-0000-000002CC0000}"/>
    <cellStyle name="Note 3 4 2 5 2 3" xfId="60387" xr:uid="{00000000-0005-0000-0000-000003CC0000}"/>
    <cellStyle name="Note 3 4 2 5 3" xfId="60388" xr:uid="{00000000-0005-0000-0000-000004CC0000}"/>
    <cellStyle name="Note 3 4 2 5 3 2" xfId="60389" xr:uid="{00000000-0005-0000-0000-000005CC0000}"/>
    <cellStyle name="Note 3 4 2 5 4" xfId="60390" xr:uid="{00000000-0005-0000-0000-000006CC0000}"/>
    <cellStyle name="Note 3 4 2 6" xfId="60391" xr:uid="{00000000-0005-0000-0000-000007CC0000}"/>
    <cellStyle name="Note 3 4 2 7" xfId="60392" xr:uid="{00000000-0005-0000-0000-000008CC0000}"/>
    <cellStyle name="Note 3 4 2 8" xfId="60393" xr:uid="{00000000-0005-0000-0000-000009CC0000}"/>
    <cellStyle name="Note 3 4 2 9" xfId="60394" xr:uid="{00000000-0005-0000-0000-00000ACC0000}"/>
    <cellStyle name="Note 3 4 3" xfId="3701" xr:uid="{00000000-0005-0000-0000-00000BCC0000}"/>
    <cellStyle name="Note 3 4 3 2" xfId="3702" xr:uid="{00000000-0005-0000-0000-00000CCC0000}"/>
    <cellStyle name="Note 3 4 3 2 2" xfId="60395" xr:uid="{00000000-0005-0000-0000-00000DCC0000}"/>
    <cellStyle name="Note 3 4 3 2 2 2" xfId="60396" xr:uid="{00000000-0005-0000-0000-00000ECC0000}"/>
    <cellStyle name="Note 3 4 3 2 3" xfId="60397" xr:uid="{00000000-0005-0000-0000-00000FCC0000}"/>
    <cellStyle name="Note 3 4 3 3" xfId="58010" xr:uid="{00000000-0005-0000-0000-000010CC0000}"/>
    <cellStyle name="Note 3 4 3 3 2" xfId="60398" xr:uid="{00000000-0005-0000-0000-000011CC0000}"/>
    <cellStyle name="Note 3 4 3 4" xfId="60399" xr:uid="{00000000-0005-0000-0000-000012CC0000}"/>
    <cellStyle name="Note 3 4 4" xfId="3703" xr:uid="{00000000-0005-0000-0000-000013CC0000}"/>
    <cellStyle name="Note 3 4 4 2" xfId="3704" xr:uid="{00000000-0005-0000-0000-000014CC0000}"/>
    <cellStyle name="Note 3 4 4 2 2" xfId="60400" xr:uid="{00000000-0005-0000-0000-000015CC0000}"/>
    <cellStyle name="Note 3 4 4 2 2 2" xfId="60401" xr:uid="{00000000-0005-0000-0000-000016CC0000}"/>
    <cellStyle name="Note 3 4 4 2 3" xfId="60402" xr:uid="{00000000-0005-0000-0000-000017CC0000}"/>
    <cellStyle name="Note 3 4 4 3" xfId="60403" xr:uid="{00000000-0005-0000-0000-000018CC0000}"/>
    <cellStyle name="Note 3 4 4 3 2" xfId="60404" xr:uid="{00000000-0005-0000-0000-000019CC0000}"/>
    <cellStyle name="Note 3 4 4 4" xfId="60405" xr:uid="{00000000-0005-0000-0000-00001ACC0000}"/>
    <cellStyle name="Note 3 4 5" xfId="3705" xr:uid="{00000000-0005-0000-0000-00001BCC0000}"/>
    <cellStyle name="Note 3 4 5 2" xfId="40747" xr:uid="{00000000-0005-0000-0000-00001CCC0000}"/>
    <cellStyle name="Note 3 4 5 2 2" xfId="60406" xr:uid="{00000000-0005-0000-0000-00001DCC0000}"/>
    <cellStyle name="Note 3 4 5 3" xfId="60407" xr:uid="{00000000-0005-0000-0000-00001ECC0000}"/>
    <cellStyle name="Note 3 4 6" xfId="3706" xr:uid="{00000000-0005-0000-0000-00001FCC0000}"/>
    <cellStyle name="Note 3 4 6 2" xfId="4568" xr:uid="{00000000-0005-0000-0000-000020CC0000}"/>
    <cellStyle name="Note 3 4 6 2 2" xfId="60408" xr:uid="{00000000-0005-0000-0000-000021CC0000}"/>
    <cellStyle name="Note 3 4 6 2 2 2" xfId="60409" xr:uid="{00000000-0005-0000-0000-000022CC0000}"/>
    <cellStyle name="Note 3 4 6 2 3" xfId="60410" xr:uid="{00000000-0005-0000-0000-000023CC0000}"/>
    <cellStyle name="Note 3 4 6 3" xfId="60411" xr:uid="{00000000-0005-0000-0000-000024CC0000}"/>
    <cellStyle name="Note 3 4 6 3 2" xfId="60412" xr:uid="{00000000-0005-0000-0000-000025CC0000}"/>
    <cellStyle name="Note 3 4 6 4" xfId="60413" xr:uid="{00000000-0005-0000-0000-000026CC0000}"/>
    <cellStyle name="Note 3 4 7" xfId="57049" xr:uid="{00000000-0005-0000-0000-000027CC0000}"/>
    <cellStyle name="Note 3 4 7 2" xfId="60414" xr:uid="{00000000-0005-0000-0000-000028CC0000}"/>
    <cellStyle name="Note 3 4 7 2 2" xfId="60415" xr:uid="{00000000-0005-0000-0000-000029CC0000}"/>
    <cellStyle name="Note 3 4 7 2 3" xfId="60416" xr:uid="{00000000-0005-0000-0000-00002ACC0000}"/>
    <cellStyle name="Note 3 4 7 3" xfId="60417" xr:uid="{00000000-0005-0000-0000-00002BCC0000}"/>
    <cellStyle name="Note 3 4 7 3 2" xfId="60418" xr:uid="{00000000-0005-0000-0000-00002CCC0000}"/>
    <cellStyle name="Note 3 4 7 4" xfId="60419" xr:uid="{00000000-0005-0000-0000-00002DCC0000}"/>
    <cellStyle name="Note 3 4 8" xfId="60420" xr:uid="{00000000-0005-0000-0000-00002ECC0000}"/>
    <cellStyle name="Note 3 4 9" xfId="60421" xr:uid="{00000000-0005-0000-0000-00002FCC0000}"/>
    <cellStyle name="Note 3 5" xfId="3707" xr:uid="{00000000-0005-0000-0000-000030CC0000}"/>
    <cellStyle name="Note 3 5 2" xfId="3708" xr:uid="{00000000-0005-0000-0000-000031CC0000}"/>
    <cellStyle name="Note 3 5 2 2" xfId="3709" xr:uid="{00000000-0005-0000-0000-000032CC0000}"/>
    <cellStyle name="Note 3 5 2 2 2" xfId="60422" xr:uid="{00000000-0005-0000-0000-000033CC0000}"/>
    <cellStyle name="Note 3 5 2 2 2 2" xfId="60423" xr:uid="{00000000-0005-0000-0000-000034CC0000}"/>
    <cellStyle name="Note 3 5 2 2 3" xfId="60424" xr:uid="{00000000-0005-0000-0000-000035CC0000}"/>
    <cellStyle name="Note 3 5 2 3" xfId="60425" xr:uid="{00000000-0005-0000-0000-000036CC0000}"/>
    <cellStyle name="Note 3 5 2 4" xfId="60426" xr:uid="{00000000-0005-0000-0000-000037CC0000}"/>
    <cellStyle name="Note 3 5 2 5" xfId="60427" xr:uid="{00000000-0005-0000-0000-000038CC0000}"/>
    <cellStyle name="Note 3 5 2 6" xfId="60428" xr:uid="{00000000-0005-0000-0000-000039CC0000}"/>
    <cellStyle name="Note 3 5 3" xfId="3710" xr:uid="{00000000-0005-0000-0000-00003ACC0000}"/>
    <cellStyle name="Note 3 5 3 2" xfId="3711" xr:uid="{00000000-0005-0000-0000-00003BCC0000}"/>
    <cellStyle name="Note 3 5 3 2 2" xfId="60429" xr:uid="{00000000-0005-0000-0000-00003CCC0000}"/>
    <cellStyle name="Note 3 5 3 2 2 2" xfId="60430" xr:uid="{00000000-0005-0000-0000-00003DCC0000}"/>
    <cellStyle name="Note 3 5 3 2 3" xfId="60431" xr:uid="{00000000-0005-0000-0000-00003ECC0000}"/>
    <cellStyle name="Note 3 5 3 3" xfId="57050" xr:uid="{00000000-0005-0000-0000-00003FCC0000}"/>
    <cellStyle name="Note 3 5 3 3 2" xfId="60432" xr:uid="{00000000-0005-0000-0000-000040CC0000}"/>
    <cellStyle name="Note 3 5 3 4" xfId="60433" xr:uid="{00000000-0005-0000-0000-000041CC0000}"/>
    <cellStyle name="Note 3 5 4" xfId="3712" xr:uid="{00000000-0005-0000-0000-000042CC0000}"/>
    <cellStyle name="Note 3 5 4 2" xfId="4569" xr:uid="{00000000-0005-0000-0000-000043CC0000}"/>
    <cellStyle name="Note 3 5 4 2 2" xfId="60434" xr:uid="{00000000-0005-0000-0000-000044CC0000}"/>
    <cellStyle name="Note 3 5 4 2 2 2" xfId="60435" xr:uid="{00000000-0005-0000-0000-000045CC0000}"/>
    <cellStyle name="Note 3 5 4 2 3" xfId="60436" xr:uid="{00000000-0005-0000-0000-000046CC0000}"/>
    <cellStyle name="Note 3 5 4 3" xfId="60437" xr:uid="{00000000-0005-0000-0000-000047CC0000}"/>
    <cellStyle name="Note 3 5 4 3 2" xfId="60438" xr:uid="{00000000-0005-0000-0000-000048CC0000}"/>
    <cellStyle name="Note 3 5 4 4" xfId="60439" xr:uid="{00000000-0005-0000-0000-000049CC0000}"/>
    <cellStyle name="Note 3 5 5" xfId="40748" xr:uid="{00000000-0005-0000-0000-00004ACC0000}"/>
    <cellStyle name="Note 3 5 5 2" xfId="60440" xr:uid="{00000000-0005-0000-0000-00004BCC0000}"/>
    <cellStyle name="Note 3 5 5 2 2" xfId="60441" xr:uid="{00000000-0005-0000-0000-00004CCC0000}"/>
    <cellStyle name="Note 3 5 5 2 3" xfId="60442" xr:uid="{00000000-0005-0000-0000-00004DCC0000}"/>
    <cellStyle name="Note 3 5 5 3" xfId="60443" xr:uid="{00000000-0005-0000-0000-00004ECC0000}"/>
    <cellStyle name="Note 3 5 5 3 2" xfId="60444" xr:uid="{00000000-0005-0000-0000-00004FCC0000}"/>
    <cellStyle name="Note 3 5 5 4" xfId="60445" xr:uid="{00000000-0005-0000-0000-000050CC0000}"/>
    <cellStyle name="Note 3 5 6" xfId="40749" xr:uid="{00000000-0005-0000-0000-000051CC0000}"/>
    <cellStyle name="Note 3 5 7" xfId="58011" xr:uid="{00000000-0005-0000-0000-000052CC0000}"/>
    <cellStyle name="Note 3 5 8" xfId="60446" xr:uid="{00000000-0005-0000-0000-000053CC0000}"/>
    <cellStyle name="Note 3 5 9" xfId="60447" xr:uid="{00000000-0005-0000-0000-000054CC0000}"/>
    <cellStyle name="Note 3 5_Dec monthly report" xfId="4852" xr:uid="{00000000-0005-0000-0000-000055CC0000}"/>
    <cellStyle name="Note 3 6" xfId="3713" xr:uid="{00000000-0005-0000-0000-000056CC0000}"/>
    <cellStyle name="Note 3 6 2" xfId="3714" xr:uid="{00000000-0005-0000-0000-000057CC0000}"/>
    <cellStyle name="Note 3 6 2 2" xfId="60448" xr:uid="{00000000-0005-0000-0000-000058CC0000}"/>
    <cellStyle name="Note 3 6 2 2 2" xfId="60449" xr:uid="{00000000-0005-0000-0000-000059CC0000}"/>
    <cellStyle name="Note 3 6 2 3" xfId="60450" xr:uid="{00000000-0005-0000-0000-00005ACC0000}"/>
    <cellStyle name="Note 3 6 3" xfId="58012" xr:uid="{00000000-0005-0000-0000-00005BCC0000}"/>
    <cellStyle name="Note 3 6 4" xfId="60451" xr:uid="{00000000-0005-0000-0000-00005CCC0000}"/>
    <cellStyle name="Note 3 6 5" xfId="60452" xr:uid="{00000000-0005-0000-0000-00005DCC0000}"/>
    <cellStyle name="Note 3 6 6" xfId="60453" xr:uid="{00000000-0005-0000-0000-00005ECC0000}"/>
    <cellStyle name="Note 3 7" xfId="3715" xr:uid="{00000000-0005-0000-0000-00005FCC0000}"/>
    <cellStyle name="Note 3 7 2" xfId="3716" xr:uid="{00000000-0005-0000-0000-000060CC0000}"/>
    <cellStyle name="Note 3 7 2 2" xfId="60454" xr:uid="{00000000-0005-0000-0000-000061CC0000}"/>
    <cellStyle name="Note 3 7 2 2 2" xfId="60455" xr:uid="{00000000-0005-0000-0000-000062CC0000}"/>
    <cellStyle name="Note 3 7 2 3" xfId="60456" xr:uid="{00000000-0005-0000-0000-000063CC0000}"/>
    <cellStyle name="Note 3 7 3" xfId="60457" xr:uid="{00000000-0005-0000-0000-000064CC0000}"/>
    <cellStyle name="Note 3 7 3 2" xfId="60458" xr:uid="{00000000-0005-0000-0000-000065CC0000}"/>
    <cellStyle name="Note 3 7 4" xfId="60459" xr:uid="{00000000-0005-0000-0000-000066CC0000}"/>
    <cellStyle name="Note 3 8" xfId="3717" xr:uid="{00000000-0005-0000-0000-000067CC0000}"/>
    <cellStyle name="Note 3 8 2" xfId="3718" xr:uid="{00000000-0005-0000-0000-000068CC0000}"/>
    <cellStyle name="Note 3 8 2 2" xfId="60460" xr:uid="{00000000-0005-0000-0000-000069CC0000}"/>
    <cellStyle name="Note 3 8 2 2 2" xfId="60461" xr:uid="{00000000-0005-0000-0000-00006ACC0000}"/>
    <cellStyle name="Note 3 8 2 3" xfId="60462" xr:uid="{00000000-0005-0000-0000-00006BCC0000}"/>
    <cellStyle name="Note 3 8 3" xfId="57051" xr:uid="{00000000-0005-0000-0000-00006CCC0000}"/>
    <cellStyle name="Note 3 8 3 2" xfId="60463" xr:uid="{00000000-0005-0000-0000-00006DCC0000}"/>
    <cellStyle name="Note 3 8 4" xfId="57052" xr:uid="{00000000-0005-0000-0000-00006ECC0000}"/>
    <cellStyle name="Note 3 8 5" xfId="57053" xr:uid="{00000000-0005-0000-0000-00006FCC0000}"/>
    <cellStyle name="Note 3 9" xfId="3719" xr:uid="{00000000-0005-0000-0000-000070CC0000}"/>
    <cellStyle name="Note 3 9 2" xfId="40750" xr:uid="{00000000-0005-0000-0000-000071CC0000}"/>
    <cellStyle name="Note 3 9 2 2" xfId="60464" xr:uid="{00000000-0005-0000-0000-000072CC0000}"/>
    <cellStyle name="Note 3 9 3" xfId="60465" xr:uid="{00000000-0005-0000-0000-000073CC0000}"/>
    <cellStyle name="Note 4" xfId="197" xr:uid="{00000000-0005-0000-0000-000074CC0000}"/>
    <cellStyle name="Note 4 10" xfId="40751" xr:uid="{00000000-0005-0000-0000-000075CC0000}"/>
    <cellStyle name="Note 4 10 2" xfId="40752" xr:uid="{00000000-0005-0000-0000-000076CC0000}"/>
    <cellStyle name="Note 4 11" xfId="40753" xr:uid="{00000000-0005-0000-0000-000077CC0000}"/>
    <cellStyle name="Note 4 11 2" xfId="40754" xr:uid="{00000000-0005-0000-0000-000078CC0000}"/>
    <cellStyle name="Note 4 12" xfId="40755" xr:uid="{00000000-0005-0000-0000-000079CC0000}"/>
    <cellStyle name="Note 4 13" xfId="40756" xr:uid="{00000000-0005-0000-0000-00007ACC0000}"/>
    <cellStyle name="Note 4 2" xfId="273" xr:uid="{00000000-0005-0000-0000-00007BCC0000}"/>
    <cellStyle name="Note 4 2 2" xfId="3721" xr:uid="{00000000-0005-0000-0000-00007CCC0000}"/>
    <cellStyle name="Note 4 2 2 2" xfId="40757" xr:uid="{00000000-0005-0000-0000-00007DCC0000}"/>
    <cellStyle name="Note 4 2 2 3" xfId="40758" xr:uid="{00000000-0005-0000-0000-00007ECC0000}"/>
    <cellStyle name="Note 4 2 2 3 2" xfId="40759" xr:uid="{00000000-0005-0000-0000-00007FCC0000}"/>
    <cellStyle name="Note 4 2 2 4" xfId="40760" xr:uid="{00000000-0005-0000-0000-000080CC0000}"/>
    <cellStyle name="Note 4 2 2 4 2" xfId="40761" xr:uid="{00000000-0005-0000-0000-000081CC0000}"/>
    <cellStyle name="Note 4 2 2 5" xfId="40762" xr:uid="{00000000-0005-0000-0000-000082CC0000}"/>
    <cellStyle name="Note 4 2 2 5 2" xfId="40763" xr:uid="{00000000-0005-0000-0000-000083CC0000}"/>
    <cellStyle name="Note 4 2 2 6" xfId="40764" xr:uid="{00000000-0005-0000-0000-000084CC0000}"/>
    <cellStyle name="Note 4 2 2 7" xfId="40765" xr:uid="{00000000-0005-0000-0000-000085CC0000}"/>
    <cellStyle name="Note 4 2 3" xfId="40766" xr:uid="{00000000-0005-0000-0000-000086CC0000}"/>
    <cellStyle name="Note 4 2 3 2" xfId="40767" xr:uid="{00000000-0005-0000-0000-000087CC0000}"/>
    <cellStyle name="Note 4 2 3 2 2" xfId="40768" xr:uid="{00000000-0005-0000-0000-000088CC0000}"/>
    <cellStyle name="Note 4 2 3 3" xfId="40769" xr:uid="{00000000-0005-0000-0000-000089CC0000}"/>
    <cellStyle name="Note 4 2 3 3 2" xfId="40770" xr:uid="{00000000-0005-0000-0000-00008ACC0000}"/>
    <cellStyle name="Note 4 2 3 4" xfId="40771" xr:uid="{00000000-0005-0000-0000-00008BCC0000}"/>
    <cellStyle name="Note 4 2 3 4 2" xfId="40772" xr:uid="{00000000-0005-0000-0000-00008CCC0000}"/>
    <cellStyle name="Note 4 2 3 5" xfId="40773" xr:uid="{00000000-0005-0000-0000-00008DCC0000}"/>
    <cellStyle name="Note 4 2 3 5 2" xfId="40774" xr:uid="{00000000-0005-0000-0000-00008ECC0000}"/>
    <cellStyle name="Note 4 2 3 6" xfId="40775" xr:uid="{00000000-0005-0000-0000-00008FCC0000}"/>
    <cellStyle name="Note 4 2 3 6 2" xfId="40776" xr:uid="{00000000-0005-0000-0000-000090CC0000}"/>
    <cellStyle name="Note 4 2 3 7" xfId="40777" xr:uid="{00000000-0005-0000-0000-000091CC0000}"/>
    <cellStyle name="Note 4 2 3 8" xfId="40778" xr:uid="{00000000-0005-0000-0000-000092CC0000}"/>
    <cellStyle name="Note 4 2 3 9" xfId="40779" xr:uid="{00000000-0005-0000-0000-000093CC0000}"/>
    <cellStyle name="Note 4 2 4" xfId="40780" xr:uid="{00000000-0005-0000-0000-000094CC0000}"/>
    <cellStyle name="Note 4 2 4 2" xfId="40781" xr:uid="{00000000-0005-0000-0000-000095CC0000}"/>
    <cellStyle name="Note 4 2 4 3" xfId="40782" xr:uid="{00000000-0005-0000-0000-000096CC0000}"/>
    <cellStyle name="Note 4 2 5" xfId="40783" xr:uid="{00000000-0005-0000-0000-000097CC0000}"/>
    <cellStyle name="Note 4 2 5 2" xfId="40784" xr:uid="{00000000-0005-0000-0000-000098CC0000}"/>
    <cellStyle name="Note 4 2 6" xfId="40785" xr:uid="{00000000-0005-0000-0000-000099CC0000}"/>
    <cellStyle name="Note 4 2 6 2" xfId="40786" xr:uid="{00000000-0005-0000-0000-00009ACC0000}"/>
    <cellStyle name="Note 4 2 7" xfId="40787" xr:uid="{00000000-0005-0000-0000-00009BCC0000}"/>
    <cellStyle name="Note 4 2 7 2" xfId="40788" xr:uid="{00000000-0005-0000-0000-00009CCC0000}"/>
    <cellStyle name="Note 4 2 8" xfId="40789" xr:uid="{00000000-0005-0000-0000-00009DCC0000}"/>
    <cellStyle name="Note 4 2 9" xfId="40790" xr:uid="{00000000-0005-0000-0000-00009ECC0000}"/>
    <cellStyle name="Note 4 3" xfId="3720" xr:uid="{00000000-0005-0000-0000-00009FCC0000}"/>
    <cellStyle name="Note 4 3 2" xfId="40791" xr:uid="{00000000-0005-0000-0000-0000A0CC0000}"/>
    <cellStyle name="Note 4 3 2 2" xfId="40792" xr:uid="{00000000-0005-0000-0000-0000A1CC0000}"/>
    <cellStyle name="Note 4 3 2 3" xfId="40793" xr:uid="{00000000-0005-0000-0000-0000A2CC0000}"/>
    <cellStyle name="Note 4 3 2 4" xfId="40794" xr:uid="{00000000-0005-0000-0000-0000A3CC0000}"/>
    <cellStyle name="Note 4 3 3" xfId="40795" xr:uid="{00000000-0005-0000-0000-0000A4CC0000}"/>
    <cellStyle name="Note 4 3 3 2" xfId="40796" xr:uid="{00000000-0005-0000-0000-0000A5CC0000}"/>
    <cellStyle name="Note 4 3 3 3" xfId="40797" xr:uid="{00000000-0005-0000-0000-0000A6CC0000}"/>
    <cellStyle name="Note 4 3 4" xfId="40798" xr:uid="{00000000-0005-0000-0000-0000A7CC0000}"/>
    <cellStyle name="Note 4 3 4 2" xfId="40799" xr:uid="{00000000-0005-0000-0000-0000A8CC0000}"/>
    <cellStyle name="Note 4 3 5" xfId="40800" xr:uid="{00000000-0005-0000-0000-0000A9CC0000}"/>
    <cellStyle name="Note 4 3 5 2" xfId="40801" xr:uid="{00000000-0005-0000-0000-0000AACC0000}"/>
    <cellStyle name="Note 4 3 6" xfId="40802" xr:uid="{00000000-0005-0000-0000-0000ABCC0000}"/>
    <cellStyle name="Note 4 3 6 2" xfId="40803" xr:uid="{00000000-0005-0000-0000-0000ACCC0000}"/>
    <cellStyle name="Note 4 3 7" xfId="40804" xr:uid="{00000000-0005-0000-0000-0000ADCC0000}"/>
    <cellStyle name="Note 4 3 8" xfId="40805" xr:uid="{00000000-0005-0000-0000-0000AECC0000}"/>
    <cellStyle name="Note 4 3 9" xfId="40806" xr:uid="{00000000-0005-0000-0000-0000AFCC0000}"/>
    <cellStyle name="Note 4 4" xfId="40807" xr:uid="{00000000-0005-0000-0000-0000B0CC0000}"/>
    <cellStyle name="Note 4 4 2" xfId="40808" xr:uid="{00000000-0005-0000-0000-0000B1CC0000}"/>
    <cellStyle name="Note 4 4 2 2" xfId="40809" xr:uid="{00000000-0005-0000-0000-0000B2CC0000}"/>
    <cellStyle name="Note 4 4 3" xfId="40810" xr:uid="{00000000-0005-0000-0000-0000B3CC0000}"/>
    <cellStyle name="Note 4 4 3 2" xfId="40811" xr:uid="{00000000-0005-0000-0000-0000B4CC0000}"/>
    <cellStyle name="Note 4 4 4" xfId="40812" xr:uid="{00000000-0005-0000-0000-0000B5CC0000}"/>
    <cellStyle name="Note 4 4 4 2" xfId="40813" xr:uid="{00000000-0005-0000-0000-0000B6CC0000}"/>
    <cellStyle name="Note 4 4 5" xfId="40814" xr:uid="{00000000-0005-0000-0000-0000B7CC0000}"/>
    <cellStyle name="Note 4 4 5 2" xfId="40815" xr:uid="{00000000-0005-0000-0000-0000B8CC0000}"/>
    <cellStyle name="Note 4 4 6" xfId="40816" xr:uid="{00000000-0005-0000-0000-0000B9CC0000}"/>
    <cellStyle name="Note 4 4 7" xfId="40817" xr:uid="{00000000-0005-0000-0000-0000BACC0000}"/>
    <cellStyle name="Note 4 4 8" xfId="40818" xr:uid="{00000000-0005-0000-0000-0000BBCC0000}"/>
    <cellStyle name="Note 4 5" xfId="40819" xr:uid="{00000000-0005-0000-0000-0000BCCC0000}"/>
    <cellStyle name="Note 4 5 2" xfId="40820" xr:uid="{00000000-0005-0000-0000-0000BDCC0000}"/>
    <cellStyle name="Note 4 5 3" xfId="40821" xr:uid="{00000000-0005-0000-0000-0000BECC0000}"/>
    <cellStyle name="Note 4 5 4" xfId="40822" xr:uid="{00000000-0005-0000-0000-0000BFCC0000}"/>
    <cellStyle name="Note 4 6" xfId="40823" xr:uid="{00000000-0005-0000-0000-0000C0CC0000}"/>
    <cellStyle name="Note 4 6 2" xfId="40824" xr:uid="{00000000-0005-0000-0000-0000C1CC0000}"/>
    <cellStyle name="Note 4 6 3" xfId="40825" xr:uid="{00000000-0005-0000-0000-0000C2CC0000}"/>
    <cellStyle name="Note 4 7" xfId="40826" xr:uid="{00000000-0005-0000-0000-0000C3CC0000}"/>
    <cellStyle name="Note 4 7 2" xfId="40827" xr:uid="{00000000-0005-0000-0000-0000C4CC0000}"/>
    <cellStyle name="Note 4 8" xfId="40828" xr:uid="{00000000-0005-0000-0000-0000C5CC0000}"/>
    <cellStyle name="Note 4 8 2" xfId="40829" xr:uid="{00000000-0005-0000-0000-0000C6CC0000}"/>
    <cellStyle name="Note 4 9" xfId="40830" xr:uid="{00000000-0005-0000-0000-0000C7CC0000}"/>
    <cellStyle name="Note 4 9 2" xfId="40831" xr:uid="{00000000-0005-0000-0000-0000C8CC0000}"/>
    <cellStyle name="Note 4_Dec monthly report" xfId="4853" xr:uid="{00000000-0005-0000-0000-0000C9CC0000}"/>
    <cellStyle name="Note 5" xfId="198" xr:uid="{00000000-0005-0000-0000-0000CACC0000}"/>
    <cellStyle name="Note 5 10" xfId="57054" xr:uid="{00000000-0005-0000-0000-0000CBCC0000}"/>
    <cellStyle name="Note 5 11" xfId="57055" xr:uid="{00000000-0005-0000-0000-0000CCCC0000}"/>
    <cellStyle name="Note 5 12" xfId="57056" xr:uid="{00000000-0005-0000-0000-0000CDCC0000}"/>
    <cellStyle name="Note 5 13" xfId="57057" xr:uid="{00000000-0005-0000-0000-0000CECC0000}"/>
    <cellStyle name="Note 5 2" xfId="274" xr:uid="{00000000-0005-0000-0000-0000CFCC0000}"/>
    <cellStyle name="Note 5 2 10" xfId="57058" xr:uid="{00000000-0005-0000-0000-0000D0CC0000}"/>
    <cellStyle name="Note 5 2 11" xfId="57059" xr:uid="{00000000-0005-0000-0000-0000D1CC0000}"/>
    <cellStyle name="Note 5 2 2" xfId="3724" xr:uid="{00000000-0005-0000-0000-0000D2CC0000}"/>
    <cellStyle name="Note 5 2 2 2" xfId="3725" xr:uid="{00000000-0005-0000-0000-0000D3CC0000}"/>
    <cellStyle name="Note 5 2 2 2 2" xfId="58013" xr:uid="{00000000-0005-0000-0000-0000D4CC0000}"/>
    <cellStyle name="Note 5 2 2 2 2 2" xfId="60466" xr:uid="{00000000-0005-0000-0000-0000D5CC0000}"/>
    <cellStyle name="Note 5 2 2 2 3" xfId="60467" xr:uid="{00000000-0005-0000-0000-0000D6CC0000}"/>
    <cellStyle name="Note 5 2 2 3" xfId="40832" xr:uid="{00000000-0005-0000-0000-0000D7CC0000}"/>
    <cellStyle name="Note 5 2 2 3 2" xfId="60468" xr:uid="{00000000-0005-0000-0000-0000D8CC0000}"/>
    <cellStyle name="Note 5 2 2 4" xfId="40833" xr:uid="{00000000-0005-0000-0000-0000D9CC0000}"/>
    <cellStyle name="Note 5 2 3" xfId="3726" xr:uid="{00000000-0005-0000-0000-0000DACC0000}"/>
    <cellStyle name="Note 5 2 3 2" xfId="3727" xr:uid="{00000000-0005-0000-0000-0000DBCC0000}"/>
    <cellStyle name="Note 5 2 3 2 2" xfId="58014" xr:uid="{00000000-0005-0000-0000-0000DCCC0000}"/>
    <cellStyle name="Note 5 2 3 2 2 2" xfId="60469" xr:uid="{00000000-0005-0000-0000-0000DDCC0000}"/>
    <cellStyle name="Note 5 2 3 2 3" xfId="60470" xr:uid="{00000000-0005-0000-0000-0000DECC0000}"/>
    <cellStyle name="Note 5 2 3 3" xfId="40834" xr:uid="{00000000-0005-0000-0000-0000DFCC0000}"/>
    <cellStyle name="Note 5 2 3 3 2" xfId="60471" xr:uid="{00000000-0005-0000-0000-0000E0CC0000}"/>
    <cellStyle name="Note 5 2 3 4" xfId="58015" xr:uid="{00000000-0005-0000-0000-0000E1CC0000}"/>
    <cellStyle name="Note 5 2 4" xfId="3728" xr:uid="{00000000-0005-0000-0000-0000E2CC0000}"/>
    <cellStyle name="Note 5 2 4 2" xfId="4570" xr:uid="{00000000-0005-0000-0000-0000E3CC0000}"/>
    <cellStyle name="Note 5 2 4 2 2" xfId="60472" xr:uid="{00000000-0005-0000-0000-0000E4CC0000}"/>
    <cellStyle name="Note 5 2 4 2 2 2" xfId="60473" xr:uid="{00000000-0005-0000-0000-0000E5CC0000}"/>
    <cellStyle name="Note 5 2 4 2 3" xfId="60474" xr:uid="{00000000-0005-0000-0000-0000E6CC0000}"/>
    <cellStyle name="Note 5 2 4 3" xfId="40835" xr:uid="{00000000-0005-0000-0000-0000E7CC0000}"/>
    <cellStyle name="Note 5 2 4 3 2" xfId="60475" xr:uid="{00000000-0005-0000-0000-0000E8CC0000}"/>
    <cellStyle name="Note 5 2 4 4" xfId="60476" xr:uid="{00000000-0005-0000-0000-0000E9CC0000}"/>
    <cellStyle name="Note 5 2 5" xfId="3723" xr:uid="{00000000-0005-0000-0000-0000EACC0000}"/>
    <cellStyle name="Note 5 2 5 2" xfId="40836" xr:uid="{00000000-0005-0000-0000-0000EBCC0000}"/>
    <cellStyle name="Note 5 2 5 2 2" xfId="60477" xr:uid="{00000000-0005-0000-0000-0000ECCC0000}"/>
    <cellStyle name="Note 5 2 5 2 3" xfId="60478" xr:uid="{00000000-0005-0000-0000-0000EDCC0000}"/>
    <cellStyle name="Note 5 2 5 3" xfId="58016" xr:uid="{00000000-0005-0000-0000-0000EECC0000}"/>
    <cellStyle name="Note 5 2 5 3 2" xfId="60479" xr:uid="{00000000-0005-0000-0000-0000EFCC0000}"/>
    <cellStyle name="Note 5 2 5 4" xfId="58017" xr:uid="{00000000-0005-0000-0000-0000F0CC0000}"/>
    <cellStyle name="Note 5 2 6" xfId="40837" xr:uid="{00000000-0005-0000-0000-0000F1CC0000}"/>
    <cellStyle name="Note 5 2 6 2" xfId="57060" xr:uid="{00000000-0005-0000-0000-0000F2CC0000}"/>
    <cellStyle name="Note 5 2 6 3" xfId="57061" xr:uid="{00000000-0005-0000-0000-0000F3CC0000}"/>
    <cellStyle name="Note 5 2 7" xfId="57062" xr:uid="{00000000-0005-0000-0000-0000F4CC0000}"/>
    <cellStyle name="Note 5 2 7 2" xfId="57063" xr:uid="{00000000-0005-0000-0000-0000F5CC0000}"/>
    <cellStyle name="Note 5 2 7 3" xfId="57064" xr:uid="{00000000-0005-0000-0000-0000F6CC0000}"/>
    <cellStyle name="Note 5 2 8" xfId="57065" xr:uid="{00000000-0005-0000-0000-0000F7CC0000}"/>
    <cellStyle name="Note 5 2 9" xfId="57066" xr:uid="{00000000-0005-0000-0000-0000F8CC0000}"/>
    <cellStyle name="Note 5 3" xfId="3729" xr:uid="{00000000-0005-0000-0000-0000F9CC0000}"/>
    <cellStyle name="Note 5 3 2" xfId="3730" xr:uid="{00000000-0005-0000-0000-0000FACC0000}"/>
    <cellStyle name="Note 5 3 2 2" xfId="40838" xr:uid="{00000000-0005-0000-0000-0000FBCC0000}"/>
    <cellStyle name="Note 5 3 2 2 2" xfId="60480" xr:uid="{00000000-0005-0000-0000-0000FCCC0000}"/>
    <cellStyle name="Note 5 3 2 3" xfId="60481" xr:uid="{00000000-0005-0000-0000-0000FDCC0000}"/>
    <cellStyle name="Note 5 3 3" xfId="40839" xr:uid="{00000000-0005-0000-0000-0000FECC0000}"/>
    <cellStyle name="Note 5 3 3 2" xfId="40840" xr:uid="{00000000-0005-0000-0000-0000FFCC0000}"/>
    <cellStyle name="Note 5 3 4" xfId="40841" xr:uid="{00000000-0005-0000-0000-000000CD0000}"/>
    <cellStyle name="Note 5 3 5" xfId="40842" xr:uid="{00000000-0005-0000-0000-000001CD0000}"/>
    <cellStyle name="Note 5 3 6" xfId="40843" xr:uid="{00000000-0005-0000-0000-000002CD0000}"/>
    <cellStyle name="Note 5 4" xfId="3731" xr:uid="{00000000-0005-0000-0000-000003CD0000}"/>
    <cellStyle name="Note 5 4 2" xfId="3732" xr:uid="{00000000-0005-0000-0000-000004CD0000}"/>
    <cellStyle name="Note 5 4 2 2" xfId="58018" xr:uid="{00000000-0005-0000-0000-000005CD0000}"/>
    <cellStyle name="Note 5 4 2 2 2" xfId="60482" xr:uid="{00000000-0005-0000-0000-000006CD0000}"/>
    <cellStyle name="Note 5 4 2 3" xfId="60483" xr:uid="{00000000-0005-0000-0000-000007CD0000}"/>
    <cellStyle name="Note 5 4 3" xfId="57067" xr:uid="{00000000-0005-0000-0000-000008CD0000}"/>
    <cellStyle name="Note 5 4 3 2" xfId="60484" xr:uid="{00000000-0005-0000-0000-000009CD0000}"/>
    <cellStyle name="Note 5 4 4" xfId="57068" xr:uid="{00000000-0005-0000-0000-00000ACD0000}"/>
    <cellStyle name="Note 5 4 5" xfId="57069" xr:uid="{00000000-0005-0000-0000-00000BCD0000}"/>
    <cellStyle name="Note 5 5" xfId="3733" xr:uid="{00000000-0005-0000-0000-00000CCD0000}"/>
    <cellStyle name="Note 5 5 2" xfId="40844" xr:uid="{00000000-0005-0000-0000-00000DCD0000}"/>
    <cellStyle name="Note 5 5 2 2" xfId="60485" xr:uid="{00000000-0005-0000-0000-00000ECD0000}"/>
    <cellStyle name="Note 5 5 3" xfId="40845" xr:uid="{00000000-0005-0000-0000-00000FCD0000}"/>
    <cellStyle name="Note 5 6" xfId="3734" xr:uid="{00000000-0005-0000-0000-000010CD0000}"/>
    <cellStyle name="Note 5 6 2" xfId="4571" xr:uid="{00000000-0005-0000-0000-000011CD0000}"/>
    <cellStyle name="Note 5 6 2 2" xfId="60486" xr:uid="{00000000-0005-0000-0000-000012CD0000}"/>
    <cellStyle name="Note 5 6 2 2 2" xfId="60487" xr:uid="{00000000-0005-0000-0000-000013CD0000}"/>
    <cellStyle name="Note 5 6 2 3" xfId="60488" xr:uid="{00000000-0005-0000-0000-000014CD0000}"/>
    <cellStyle name="Note 5 6 3" xfId="58019" xr:uid="{00000000-0005-0000-0000-000015CD0000}"/>
    <cellStyle name="Note 5 6 3 2" xfId="60489" xr:uid="{00000000-0005-0000-0000-000016CD0000}"/>
    <cellStyle name="Note 5 6 4" xfId="60490" xr:uid="{00000000-0005-0000-0000-000017CD0000}"/>
    <cellStyle name="Note 5 7" xfId="3722" xr:uid="{00000000-0005-0000-0000-000018CD0000}"/>
    <cellStyle name="Note 5 7 2" xfId="40846" xr:uid="{00000000-0005-0000-0000-000019CD0000}"/>
    <cellStyle name="Note 5 7 2 2" xfId="60491" xr:uid="{00000000-0005-0000-0000-00001ACD0000}"/>
    <cellStyle name="Note 5 7 2 3" xfId="60492" xr:uid="{00000000-0005-0000-0000-00001BCD0000}"/>
    <cellStyle name="Note 5 7 3" xfId="60493" xr:uid="{00000000-0005-0000-0000-00001CCD0000}"/>
    <cellStyle name="Note 5 7 3 2" xfId="60494" xr:uid="{00000000-0005-0000-0000-00001DCD0000}"/>
    <cellStyle name="Note 5 7 4" xfId="60495" xr:uid="{00000000-0005-0000-0000-00001ECD0000}"/>
    <cellStyle name="Note 5 8" xfId="40847" xr:uid="{00000000-0005-0000-0000-00001FCD0000}"/>
    <cellStyle name="Note 5 8 2" xfId="57070" xr:uid="{00000000-0005-0000-0000-000020CD0000}"/>
    <cellStyle name="Note 5 8 2 2" xfId="60496" xr:uid="{00000000-0005-0000-0000-000021CD0000}"/>
    <cellStyle name="Note 5 8 2 3" xfId="60497" xr:uid="{00000000-0005-0000-0000-000022CD0000}"/>
    <cellStyle name="Note 5 8 3" xfId="57071" xr:uid="{00000000-0005-0000-0000-000023CD0000}"/>
    <cellStyle name="Note 5 8 3 2" xfId="60498" xr:uid="{00000000-0005-0000-0000-000024CD0000}"/>
    <cellStyle name="Note 5 8 4" xfId="57072" xr:uid="{00000000-0005-0000-0000-000025CD0000}"/>
    <cellStyle name="Note 5 9" xfId="57073" xr:uid="{00000000-0005-0000-0000-000026CD0000}"/>
    <cellStyle name="Note 5 9 2" xfId="57074" xr:uid="{00000000-0005-0000-0000-000027CD0000}"/>
    <cellStyle name="Note 5 9 3" xfId="57075" xr:uid="{00000000-0005-0000-0000-000028CD0000}"/>
    <cellStyle name="Note 6" xfId="3735" xr:uid="{00000000-0005-0000-0000-000029CD0000}"/>
    <cellStyle name="Note 6 10" xfId="60499" xr:uid="{00000000-0005-0000-0000-00002ACD0000}"/>
    <cellStyle name="Note 6 11" xfId="60500" xr:uid="{00000000-0005-0000-0000-00002BCD0000}"/>
    <cellStyle name="Note 6 2" xfId="3736" xr:uid="{00000000-0005-0000-0000-00002CCD0000}"/>
    <cellStyle name="Note 6 2 2" xfId="3737" xr:uid="{00000000-0005-0000-0000-00002DCD0000}"/>
    <cellStyle name="Note 6 2 2 2" xfId="3738" xr:uid="{00000000-0005-0000-0000-00002ECD0000}"/>
    <cellStyle name="Note 6 2 2 2 2" xfId="58020" xr:uid="{00000000-0005-0000-0000-00002FCD0000}"/>
    <cellStyle name="Note 6 2 2 2 2 2" xfId="60501" xr:uid="{00000000-0005-0000-0000-000030CD0000}"/>
    <cellStyle name="Note 6 2 2 2 3" xfId="60502" xr:uid="{00000000-0005-0000-0000-000031CD0000}"/>
    <cellStyle name="Note 6 2 2 3" xfId="58021" xr:uid="{00000000-0005-0000-0000-000032CD0000}"/>
    <cellStyle name="Note 6 2 2 3 2" xfId="60503" xr:uid="{00000000-0005-0000-0000-000033CD0000}"/>
    <cellStyle name="Note 6 2 2 4" xfId="58022" xr:uid="{00000000-0005-0000-0000-000034CD0000}"/>
    <cellStyle name="Note 6 2 3" xfId="3739" xr:uid="{00000000-0005-0000-0000-000035CD0000}"/>
    <cellStyle name="Note 6 2 3 2" xfId="3740" xr:uid="{00000000-0005-0000-0000-000036CD0000}"/>
    <cellStyle name="Note 6 2 3 2 2" xfId="58023" xr:uid="{00000000-0005-0000-0000-000037CD0000}"/>
    <cellStyle name="Note 6 2 3 2 2 2" xfId="60504" xr:uid="{00000000-0005-0000-0000-000038CD0000}"/>
    <cellStyle name="Note 6 2 3 2 3" xfId="60505" xr:uid="{00000000-0005-0000-0000-000039CD0000}"/>
    <cellStyle name="Note 6 2 3 3" xfId="57076" xr:uid="{00000000-0005-0000-0000-00003ACD0000}"/>
    <cellStyle name="Note 6 2 3 3 2" xfId="60506" xr:uid="{00000000-0005-0000-0000-00003BCD0000}"/>
    <cellStyle name="Note 6 2 3 4" xfId="58024" xr:uid="{00000000-0005-0000-0000-00003CCD0000}"/>
    <cellStyle name="Note 6 2 4" xfId="3741" xr:uid="{00000000-0005-0000-0000-00003DCD0000}"/>
    <cellStyle name="Note 6 2 4 2" xfId="4572" xr:uid="{00000000-0005-0000-0000-00003ECD0000}"/>
    <cellStyle name="Note 6 2 4 2 2" xfId="60507" xr:uid="{00000000-0005-0000-0000-00003FCD0000}"/>
    <cellStyle name="Note 6 2 4 2 2 2" xfId="60508" xr:uid="{00000000-0005-0000-0000-000040CD0000}"/>
    <cellStyle name="Note 6 2 4 2 3" xfId="60509" xr:uid="{00000000-0005-0000-0000-000041CD0000}"/>
    <cellStyle name="Note 6 2 4 3" xfId="58025" xr:uid="{00000000-0005-0000-0000-000042CD0000}"/>
    <cellStyle name="Note 6 2 4 3 2" xfId="60510" xr:uid="{00000000-0005-0000-0000-000043CD0000}"/>
    <cellStyle name="Note 6 2 4 4" xfId="60511" xr:uid="{00000000-0005-0000-0000-000044CD0000}"/>
    <cellStyle name="Note 6 2 5" xfId="40848" xr:uid="{00000000-0005-0000-0000-000045CD0000}"/>
    <cellStyle name="Note 6 2 5 2" xfId="60512" xr:uid="{00000000-0005-0000-0000-000046CD0000}"/>
    <cellStyle name="Note 6 2 5 2 2" xfId="60513" xr:uid="{00000000-0005-0000-0000-000047CD0000}"/>
    <cellStyle name="Note 6 2 5 2 3" xfId="60514" xr:uid="{00000000-0005-0000-0000-000048CD0000}"/>
    <cellStyle name="Note 6 2 5 3" xfId="60515" xr:uid="{00000000-0005-0000-0000-000049CD0000}"/>
    <cellStyle name="Note 6 2 5 3 2" xfId="60516" xr:uid="{00000000-0005-0000-0000-00004ACD0000}"/>
    <cellStyle name="Note 6 2 5 4" xfId="60517" xr:uid="{00000000-0005-0000-0000-00004BCD0000}"/>
    <cellStyle name="Note 6 2 6" xfId="58026" xr:uid="{00000000-0005-0000-0000-00004CCD0000}"/>
    <cellStyle name="Note 6 2 7" xfId="58027" xr:uid="{00000000-0005-0000-0000-00004DCD0000}"/>
    <cellStyle name="Note 6 2 8" xfId="58028" xr:uid="{00000000-0005-0000-0000-00004ECD0000}"/>
    <cellStyle name="Note 6 2 9" xfId="60518" xr:uid="{00000000-0005-0000-0000-00004FCD0000}"/>
    <cellStyle name="Note 6 3" xfId="3742" xr:uid="{00000000-0005-0000-0000-000050CD0000}"/>
    <cellStyle name="Note 6 3 2" xfId="3743" xr:uid="{00000000-0005-0000-0000-000051CD0000}"/>
    <cellStyle name="Note 6 3 2 2" xfId="58029" xr:uid="{00000000-0005-0000-0000-000052CD0000}"/>
    <cellStyle name="Note 6 3 2 2 2" xfId="60519" xr:uid="{00000000-0005-0000-0000-000053CD0000}"/>
    <cellStyle name="Note 6 3 2 3" xfId="60520" xr:uid="{00000000-0005-0000-0000-000054CD0000}"/>
    <cellStyle name="Note 6 3 3" xfId="40849" xr:uid="{00000000-0005-0000-0000-000055CD0000}"/>
    <cellStyle name="Note 6 3 3 2" xfId="60521" xr:uid="{00000000-0005-0000-0000-000056CD0000}"/>
    <cellStyle name="Note 6 3 4" xfId="40850" xr:uid="{00000000-0005-0000-0000-000057CD0000}"/>
    <cellStyle name="Note 6 4" xfId="3744" xr:uid="{00000000-0005-0000-0000-000058CD0000}"/>
    <cellStyle name="Note 6 4 2" xfId="3745" xr:uid="{00000000-0005-0000-0000-000059CD0000}"/>
    <cellStyle name="Note 6 4 2 2" xfId="58030" xr:uid="{00000000-0005-0000-0000-00005ACD0000}"/>
    <cellStyle name="Note 6 4 2 2 2" xfId="60522" xr:uid="{00000000-0005-0000-0000-00005BCD0000}"/>
    <cellStyle name="Note 6 4 2 3" xfId="60523" xr:uid="{00000000-0005-0000-0000-00005CCD0000}"/>
    <cellStyle name="Note 6 4 3" xfId="58031" xr:uid="{00000000-0005-0000-0000-00005DCD0000}"/>
    <cellStyle name="Note 6 4 3 2" xfId="60524" xr:uid="{00000000-0005-0000-0000-00005ECD0000}"/>
    <cellStyle name="Note 6 4 4" xfId="58032" xr:uid="{00000000-0005-0000-0000-00005FCD0000}"/>
    <cellStyle name="Note 6 5" xfId="3746" xr:uid="{00000000-0005-0000-0000-000060CD0000}"/>
    <cellStyle name="Note 6 5 2" xfId="58033" xr:uid="{00000000-0005-0000-0000-000061CD0000}"/>
    <cellStyle name="Note 6 5 2 2" xfId="60525" xr:uid="{00000000-0005-0000-0000-000062CD0000}"/>
    <cellStyle name="Note 6 5 3" xfId="60526" xr:uid="{00000000-0005-0000-0000-000063CD0000}"/>
    <cellStyle name="Note 6 6" xfId="3747" xr:uid="{00000000-0005-0000-0000-000064CD0000}"/>
    <cellStyle name="Note 6 6 2" xfId="4573" xr:uid="{00000000-0005-0000-0000-000065CD0000}"/>
    <cellStyle name="Note 6 6 2 2" xfId="60527" xr:uid="{00000000-0005-0000-0000-000066CD0000}"/>
    <cellStyle name="Note 6 6 2 2 2" xfId="60528" xr:uid="{00000000-0005-0000-0000-000067CD0000}"/>
    <cellStyle name="Note 6 6 2 3" xfId="60529" xr:uid="{00000000-0005-0000-0000-000068CD0000}"/>
    <cellStyle name="Note 6 6 3" xfId="58034" xr:uid="{00000000-0005-0000-0000-000069CD0000}"/>
    <cellStyle name="Note 6 6 3 2" xfId="60530" xr:uid="{00000000-0005-0000-0000-00006ACD0000}"/>
    <cellStyle name="Note 6 6 4" xfId="60531" xr:uid="{00000000-0005-0000-0000-00006BCD0000}"/>
    <cellStyle name="Note 6 7" xfId="40851" xr:uid="{00000000-0005-0000-0000-00006CCD0000}"/>
    <cellStyle name="Note 6 7 2" xfId="60532" xr:uid="{00000000-0005-0000-0000-00006DCD0000}"/>
    <cellStyle name="Note 6 7 2 2" xfId="60533" xr:uid="{00000000-0005-0000-0000-00006ECD0000}"/>
    <cellStyle name="Note 6 7 2 3" xfId="60534" xr:uid="{00000000-0005-0000-0000-00006FCD0000}"/>
    <cellStyle name="Note 6 7 3" xfId="60535" xr:uid="{00000000-0005-0000-0000-000070CD0000}"/>
    <cellStyle name="Note 6 7 3 2" xfId="60536" xr:uid="{00000000-0005-0000-0000-000071CD0000}"/>
    <cellStyle name="Note 6 7 4" xfId="60537" xr:uid="{00000000-0005-0000-0000-000072CD0000}"/>
    <cellStyle name="Note 6 8" xfId="60538" xr:uid="{00000000-0005-0000-0000-000073CD0000}"/>
    <cellStyle name="Note 6 9" xfId="60539" xr:uid="{00000000-0005-0000-0000-000074CD0000}"/>
    <cellStyle name="Note 7" xfId="3748" xr:uid="{00000000-0005-0000-0000-000075CD0000}"/>
    <cellStyle name="Note 7 10" xfId="60540" xr:uid="{00000000-0005-0000-0000-000076CD0000}"/>
    <cellStyle name="Note 7 11" xfId="60541" xr:uid="{00000000-0005-0000-0000-000077CD0000}"/>
    <cellStyle name="Note 7 2" xfId="3749" xr:uid="{00000000-0005-0000-0000-000078CD0000}"/>
    <cellStyle name="Note 7 2 2" xfId="3750" xr:uid="{00000000-0005-0000-0000-000079CD0000}"/>
    <cellStyle name="Note 7 2 2 2" xfId="3751" xr:uid="{00000000-0005-0000-0000-00007ACD0000}"/>
    <cellStyle name="Note 7 2 2 2 2" xfId="58035" xr:uid="{00000000-0005-0000-0000-00007BCD0000}"/>
    <cellStyle name="Note 7 2 2 2 2 2" xfId="60542" xr:uid="{00000000-0005-0000-0000-00007CCD0000}"/>
    <cellStyle name="Note 7 2 2 2 3" xfId="60543" xr:uid="{00000000-0005-0000-0000-00007DCD0000}"/>
    <cellStyle name="Note 7 2 2 3" xfId="58036" xr:uid="{00000000-0005-0000-0000-00007ECD0000}"/>
    <cellStyle name="Note 7 2 2 3 2" xfId="60544" xr:uid="{00000000-0005-0000-0000-00007FCD0000}"/>
    <cellStyle name="Note 7 2 2 4" xfId="58037" xr:uid="{00000000-0005-0000-0000-000080CD0000}"/>
    <cellStyle name="Note 7 2 3" xfId="3752" xr:uid="{00000000-0005-0000-0000-000081CD0000}"/>
    <cellStyle name="Note 7 2 3 2" xfId="3753" xr:uid="{00000000-0005-0000-0000-000082CD0000}"/>
    <cellStyle name="Note 7 2 3 2 2" xfId="58038" xr:uid="{00000000-0005-0000-0000-000083CD0000}"/>
    <cellStyle name="Note 7 2 3 2 2 2" xfId="60545" xr:uid="{00000000-0005-0000-0000-000084CD0000}"/>
    <cellStyle name="Note 7 2 3 2 3" xfId="60546" xr:uid="{00000000-0005-0000-0000-000085CD0000}"/>
    <cellStyle name="Note 7 2 3 3" xfId="57077" xr:uid="{00000000-0005-0000-0000-000086CD0000}"/>
    <cellStyle name="Note 7 2 3 3 2" xfId="60547" xr:uid="{00000000-0005-0000-0000-000087CD0000}"/>
    <cellStyle name="Note 7 2 3 4" xfId="58039" xr:uid="{00000000-0005-0000-0000-000088CD0000}"/>
    <cellStyle name="Note 7 2 4" xfId="3754" xr:uid="{00000000-0005-0000-0000-000089CD0000}"/>
    <cellStyle name="Note 7 2 4 2" xfId="4574" xr:uid="{00000000-0005-0000-0000-00008ACD0000}"/>
    <cellStyle name="Note 7 2 4 2 2" xfId="60548" xr:uid="{00000000-0005-0000-0000-00008BCD0000}"/>
    <cellStyle name="Note 7 2 4 2 2 2" xfId="60549" xr:uid="{00000000-0005-0000-0000-00008CCD0000}"/>
    <cellStyle name="Note 7 2 4 2 3" xfId="60550" xr:uid="{00000000-0005-0000-0000-00008DCD0000}"/>
    <cellStyle name="Note 7 2 4 3" xfId="58040" xr:uid="{00000000-0005-0000-0000-00008ECD0000}"/>
    <cellStyle name="Note 7 2 4 3 2" xfId="60551" xr:uid="{00000000-0005-0000-0000-00008FCD0000}"/>
    <cellStyle name="Note 7 2 4 4" xfId="60552" xr:uid="{00000000-0005-0000-0000-000090CD0000}"/>
    <cellStyle name="Note 7 2 5" xfId="57078" xr:uid="{00000000-0005-0000-0000-000091CD0000}"/>
    <cellStyle name="Note 7 2 5 2" xfId="60553" xr:uid="{00000000-0005-0000-0000-000092CD0000}"/>
    <cellStyle name="Note 7 2 5 2 2" xfId="60554" xr:uid="{00000000-0005-0000-0000-000093CD0000}"/>
    <cellStyle name="Note 7 2 5 2 3" xfId="60555" xr:uid="{00000000-0005-0000-0000-000094CD0000}"/>
    <cellStyle name="Note 7 2 5 3" xfId="60556" xr:uid="{00000000-0005-0000-0000-000095CD0000}"/>
    <cellStyle name="Note 7 2 5 3 2" xfId="60557" xr:uid="{00000000-0005-0000-0000-000096CD0000}"/>
    <cellStyle name="Note 7 2 5 4" xfId="60558" xr:uid="{00000000-0005-0000-0000-000097CD0000}"/>
    <cellStyle name="Note 7 2 6" xfId="58041" xr:uid="{00000000-0005-0000-0000-000098CD0000}"/>
    <cellStyle name="Note 7 2 7" xfId="58042" xr:uid="{00000000-0005-0000-0000-000099CD0000}"/>
    <cellStyle name="Note 7 2 8" xfId="58043" xr:uid="{00000000-0005-0000-0000-00009ACD0000}"/>
    <cellStyle name="Note 7 2 9" xfId="60559" xr:uid="{00000000-0005-0000-0000-00009BCD0000}"/>
    <cellStyle name="Note 7 3" xfId="3755" xr:uid="{00000000-0005-0000-0000-00009CCD0000}"/>
    <cellStyle name="Note 7 3 2" xfId="3756" xr:uid="{00000000-0005-0000-0000-00009DCD0000}"/>
    <cellStyle name="Note 7 3 2 2" xfId="58044" xr:uid="{00000000-0005-0000-0000-00009ECD0000}"/>
    <cellStyle name="Note 7 3 2 2 2" xfId="60560" xr:uid="{00000000-0005-0000-0000-00009FCD0000}"/>
    <cellStyle name="Note 7 3 2 3" xfId="60561" xr:uid="{00000000-0005-0000-0000-0000A0CD0000}"/>
    <cellStyle name="Note 7 3 3" xfId="58045" xr:uid="{00000000-0005-0000-0000-0000A1CD0000}"/>
    <cellStyle name="Note 7 3 3 2" xfId="60562" xr:uid="{00000000-0005-0000-0000-0000A2CD0000}"/>
    <cellStyle name="Note 7 3 4" xfId="58046" xr:uid="{00000000-0005-0000-0000-0000A3CD0000}"/>
    <cellStyle name="Note 7 4" xfId="3757" xr:uid="{00000000-0005-0000-0000-0000A4CD0000}"/>
    <cellStyle name="Note 7 4 2" xfId="3758" xr:uid="{00000000-0005-0000-0000-0000A5CD0000}"/>
    <cellStyle name="Note 7 4 2 2" xfId="58047" xr:uid="{00000000-0005-0000-0000-0000A6CD0000}"/>
    <cellStyle name="Note 7 4 2 2 2" xfId="60563" xr:uid="{00000000-0005-0000-0000-0000A7CD0000}"/>
    <cellStyle name="Note 7 4 2 3" xfId="60564" xr:uid="{00000000-0005-0000-0000-0000A8CD0000}"/>
    <cellStyle name="Note 7 4 3" xfId="58048" xr:uid="{00000000-0005-0000-0000-0000A9CD0000}"/>
    <cellStyle name="Note 7 4 3 2" xfId="60565" xr:uid="{00000000-0005-0000-0000-0000AACD0000}"/>
    <cellStyle name="Note 7 4 4" xfId="58049" xr:uid="{00000000-0005-0000-0000-0000ABCD0000}"/>
    <cellStyle name="Note 7 5" xfId="3759" xr:uid="{00000000-0005-0000-0000-0000ACCD0000}"/>
    <cellStyle name="Note 7 5 2" xfId="58050" xr:uid="{00000000-0005-0000-0000-0000ADCD0000}"/>
    <cellStyle name="Note 7 5 2 2" xfId="60566" xr:uid="{00000000-0005-0000-0000-0000AECD0000}"/>
    <cellStyle name="Note 7 5 3" xfId="60567" xr:uid="{00000000-0005-0000-0000-0000AFCD0000}"/>
    <cellStyle name="Note 7 6" xfId="3760" xr:uid="{00000000-0005-0000-0000-0000B0CD0000}"/>
    <cellStyle name="Note 7 6 2" xfId="4575" xr:uid="{00000000-0005-0000-0000-0000B1CD0000}"/>
    <cellStyle name="Note 7 6 2 2" xfId="60568" xr:uid="{00000000-0005-0000-0000-0000B2CD0000}"/>
    <cellStyle name="Note 7 6 2 2 2" xfId="60569" xr:uid="{00000000-0005-0000-0000-0000B3CD0000}"/>
    <cellStyle name="Note 7 6 2 3" xfId="60570" xr:uid="{00000000-0005-0000-0000-0000B4CD0000}"/>
    <cellStyle name="Note 7 6 3" xfId="58051" xr:uid="{00000000-0005-0000-0000-0000B5CD0000}"/>
    <cellStyle name="Note 7 6 3 2" xfId="60571" xr:uid="{00000000-0005-0000-0000-0000B6CD0000}"/>
    <cellStyle name="Note 7 6 4" xfId="60572" xr:uid="{00000000-0005-0000-0000-0000B7CD0000}"/>
    <cellStyle name="Note 7 7" xfId="57079" xr:uid="{00000000-0005-0000-0000-0000B8CD0000}"/>
    <cellStyle name="Note 7 7 2" xfId="60573" xr:uid="{00000000-0005-0000-0000-0000B9CD0000}"/>
    <cellStyle name="Note 7 7 2 2" xfId="60574" xr:uid="{00000000-0005-0000-0000-0000BACD0000}"/>
    <cellStyle name="Note 7 7 2 3" xfId="60575" xr:uid="{00000000-0005-0000-0000-0000BBCD0000}"/>
    <cellStyle name="Note 7 7 3" xfId="60576" xr:uid="{00000000-0005-0000-0000-0000BCCD0000}"/>
    <cellStyle name="Note 7 7 3 2" xfId="60577" xr:uid="{00000000-0005-0000-0000-0000BDCD0000}"/>
    <cellStyle name="Note 7 7 4" xfId="60578" xr:uid="{00000000-0005-0000-0000-0000BECD0000}"/>
    <cellStyle name="Note 7 8" xfId="60579" xr:uid="{00000000-0005-0000-0000-0000BFCD0000}"/>
    <cellStyle name="Note 7 9" xfId="60580" xr:uid="{00000000-0005-0000-0000-0000C0CD0000}"/>
    <cellStyle name="Note 8" xfId="3761" xr:uid="{00000000-0005-0000-0000-0000C1CD0000}"/>
    <cellStyle name="Note 8 10" xfId="60581" xr:uid="{00000000-0005-0000-0000-0000C2CD0000}"/>
    <cellStyle name="Note 8 11" xfId="60582" xr:uid="{00000000-0005-0000-0000-0000C3CD0000}"/>
    <cellStyle name="Note 8 2" xfId="3762" xr:uid="{00000000-0005-0000-0000-0000C4CD0000}"/>
    <cellStyle name="Note 8 2 2" xfId="3763" xr:uid="{00000000-0005-0000-0000-0000C5CD0000}"/>
    <cellStyle name="Note 8 2 2 2" xfId="3764" xr:uid="{00000000-0005-0000-0000-0000C6CD0000}"/>
    <cellStyle name="Note 8 2 2 2 2" xfId="60583" xr:uid="{00000000-0005-0000-0000-0000C7CD0000}"/>
    <cellStyle name="Note 8 2 2 2 2 2" xfId="60584" xr:uid="{00000000-0005-0000-0000-0000C8CD0000}"/>
    <cellStyle name="Note 8 2 2 2 3" xfId="60585" xr:uid="{00000000-0005-0000-0000-0000C9CD0000}"/>
    <cellStyle name="Note 8 2 2 3" xfId="60586" xr:uid="{00000000-0005-0000-0000-0000CACD0000}"/>
    <cellStyle name="Note 8 2 2 3 2" xfId="60587" xr:uid="{00000000-0005-0000-0000-0000CBCD0000}"/>
    <cellStyle name="Note 8 2 2 4" xfId="60588" xr:uid="{00000000-0005-0000-0000-0000CCCD0000}"/>
    <cellStyle name="Note 8 2 3" xfId="3765" xr:uid="{00000000-0005-0000-0000-0000CDCD0000}"/>
    <cellStyle name="Note 8 2 3 2" xfId="60589" xr:uid="{00000000-0005-0000-0000-0000CECD0000}"/>
    <cellStyle name="Note 8 2 3 2 2" xfId="60590" xr:uid="{00000000-0005-0000-0000-0000CFCD0000}"/>
    <cellStyle name="Note 8 2 3 3" xfId="60591" xr:uid="{00000000-0005-0000-0000-0000D0CD0000}"/>
    <cellStyle name="Note 8 2 4" xfId="3766" xr:uid="{00000000-0005-0000-0000-0000D1CD0000}"/>
    <cellStyle name="Note 8 2 4 2" xfId="4576" xr:uid="{00000000-0005-0000-0000-0000D2CD0000}"/>
    <cellStyle name="Note 8 2 4 2 2" xfId="60592" xr:uid="{00000000-0005-0000-0000-0000D3CD0000}"/>
    <cellStyle name="Note 8 2 4 2 2 2" xfId="60593" xr:uid="{00000000-0005-0000-0000-0000D4CD0000}"/>
    <cellStyle name="Note 8 2 4 2 3" xfId="60594" xr:uid="{00000000-0005-0000-0000-0000D5CD0000}"/>
    <cellStyle name="Note 8 2 4 3" xfId="60595" xr:uid="{00000000-0005-0000-0000-0000D6CD0000}"/>
    <cellStyle name="Note 8 2 4 3 2" xfId="60596" xr:uid="{00000000-0005-0000-0000-0000D7CD0000}"/>
    <cellStyle name="Note 8 2 4 4" xfId="60597" xr:uid="{00000000-0005-0000-0000-0000D8CD0000}"/>
    <cellStyle name="Note 8 2 5" xfId="57080" xr:uid="{00000000-0005-0000-0000-0000D9CD0000}"/>
    <cellStyle name="Note 8 2 5 2" xfId="60598" xr:uid="{00000000-0005-0000-0000-0000DACD0000}"/>
    <cellStyle name="Note 8 2 5 2 2" xfId="60599" xr:uid="{00000000-0005-0000-0000-0000DBCD0000}"/>
    <cellStyle name="Note 8 2 5 2 3" xfId="60600" xr:uid="{00000000-0005-0000-0000-0000DCCD0000}"/>
    <cellStyle name="Note 8 2 5 3" xfId="60601" xr:uid="{00000000-0005-0000-0000-0000DDCD0000}"/>
    <cellStyle name="Note 8 2 5 3 2" xfId="60602" xr:uid="{00000000-0005-0000-0000-0000DECD0000}"/>
    <cellStyle name="Note 8 2 5 4" xfId="60603" xr:uid="{00000000-0005-0000-0000-0000DFCD0000}"/>
    <cellStyle name="Note 8 2 6" xfId="60604" xr:uid="{00000000-0005-0000-0000-0000E0CD0000}"/>
    <cellStyle name="Note 8 2 7" xfId="60605" xr:uid="{00000000-0005-0000-0000-0000E1CD0000}"/>
    <cellStyle name="Note 8 2 8" xfId="60606" xr:uid="{00000000-0005-0000-0000-0000E2CD0000}"/>
    <cellStyle name="Note 8 2 9" xfId="60607" xr:uid="{00000000-0005-0000-0000-0000E3CD0000}"/>
    <cellStyle name="Note 8 3" xfId="3767" xr:uid="{00000000-0005-0000-0000-0000E4CD0000}"/>
    <cellStyle name="Note 8 3 2" xfId="3768" xr:uid="{00000000-0005-0000-0000-0000E5CD0000}"/>
    <cellStyle name="Note 8 3 2 2" xfId="60608" xr:uid="{00000000-0005-0000-0000-0000E6CD0000}"/>
    <cellStyle name="Note 8 3 2 2 2" xfId="60609" xr:uid="{00000000-0005-0000-0000-0000E7CD0000}"/>
    <cellStyle name="Note 8 3 2 3" xfId="60610" xr:uid="{00000000-0005-0000-0000-0000E8CD0000}"/>
    <cellStyle name="Note 8 3 3" xfId="60611" xr:uid="{00000000-0005-0000-0000-0000E9CD0000}"/>
    <cellStyle name="Note 8 3 3 2" xfId="60612" xr:uid="{00000000-0005-0000-0000-0000EACD0000}"/>
    <cellStyle name="Note 8 3 4" xfId="60613" xr:uid="{00000000-0005-0000-0000-0000EBCD0000}"/>
    <cellStyle name="Note 8 4" xfId="3769" xr:uid="{00000000-0005-0000-0000-0000ECCD0000}"/>
    <cellStyle name="Note 8 4 2" xfId="3770" xr:uid="{00000000-0005-0000-0000-0000EDCD0000}"/>
    <cellStyle name="Note 8 4 2 2" xfId="60614" xr:uid="{00000000-0005-0000-0000-0000EECD0000}"/>
    <cellStyle name="Note 8 4 2 2 2" xfId="60615" xr:uid="{00000000-0005-0000-0000-0000EFCD0000}"/>
    <cellStyle name="Note 8 4 2 3" xfId="60616" xr:uid="{00000000-0005-0000-0000-0000F0CD0000}"/>
    <cellStyle name="Note 8 4 3" xfId="60617" xr:uid="{00000000-0005-0000-0000-0000F1CD0000}"/>
    <cellStyle name="Note 8 4 3 2" xfId="60618" xr:uid="{00000000-0005-0000-0000-0000F2CD0000}"/>
    <cellStyle name="Note 8 4 4" xfId="60619" xr:uid="{00000000-0005-0000-0000-0000F3CD0000}"/>
    <cellStyle name="Note 8 5" xfId="3771" xr:uid="{00000000-0005-0000-0000-0000F4CD0000}"/>
    <cellStyle name="Note 8 5 2" xfId="60620" xr:uid="{00000000-0005-0000-0000-0000F5CD0000}"/>
    <cellStyle name="Note 8 5 2 2" xfId="60621" xr:uid="{00000000-0005-0000-0000-0000F6CD0000}"/>
    <cellStyle name="Note 8 5 3" xfId="60622" xr:uid="{00000000-0005-0000-0000-0000F7CD0000}"/>
    <cellStyle name="Note 8 6" xfId="3772" xr:uid="{00000000-0005-0000-0000-0000F8CD0000}"/>
    <cellStyle name="Note 8 6 2" xfId="4577" xr:uid="{00000000-0005-0000-0000-0000F9CD0000}"/>
    <cellStyle name="Note 8 6 2 2" xfId="60623" xr:uid="{00000000-0005-0000-0000-0000FACD0000}"/>
    <cellStyle name="Note 8 6 2 2 2" xfId="60624" xr:uid="{00000000-0005-0000-0000-0000FBCD0000}"/>
    <cellStyle name="Note 8 6 2 3" xfId="60625" xr:uid="{00000000-0005-0000-0000-0000FCCD0000}"/>
    <cellStyle name="Note 8 6 3" xfId="60626" xr:uid="{00000000-0005-0000-0000-0000FDCD0000}"/>
    <cellStyle name="Note 8 6 3 2" xfId="60627" xr:uid="{00000000-0005-0000-0000-0000FECD0000}"/>
    <cellStyle name="Note 8 6 4" xfId="60628" xr:uid="{00000000-0005-0000-0000-0000FFCD0000}"/>
    <cellStyle name="Note 8 7" xfId="57081" xr:uid="{00000000-0005-0000-0000-000000CE0000}"/>
    <cellStyle name="Note 8 7 2" xfId="60629" xr:uid="{00000000-0005-0000-0000-000001CE0000}"/>
    <cellStyle name="Note 8 7 2 2" xfId="60630" xr:uid="{00000000-0005-0000-0000-000002CE0000}"/>
    <cellStyle name="Note 8 7 2 3" xfId="60631" xr:uid="{00000000-0005-0000-0000-000003CE0000}"/>
    <cellStyle name="Note 8 7 3" xfId="60632" xr:uid="{00000000-0005-0000-0000-000004CE0000}"/>
    <cellStyle name="Note 8 7 3 2" xfId="60633" xr:uid="{00000000-0005-0000-0000-000005CE0000}"/>
    <cellStyle name="Note 8 7 4" xfId="60634" xr:uid="{00000000-0005-0000-0000-000006CE0000}"/>
    <cellStyle name="Note 8 8" xfId="60635" xr:uid="{00000000-0005-0000-0000-000007CE0000}"/>
    <cellStyle name="Note 8 9" xfId="60636" xr:uid="{00000000-0005-0000-0000-000008CE0000}"/>
    <cellStyle name="Note 9" xfId="40852" xr:uid="{00000000-0005-0000-0000-000009CE0000}"/>
    <cellStyle name="Note 9 2" xfId="40853" xr:uid="{00000000-0005-0000-0000-00000ACE0000}"/>
    <cellStyle name="Notes" xfId="4854" xr:uid="{00000000-0005-0000-0000-00000BCE0000}"/>
    <cellStyle name="Output" xfId="10" builtinId="21" customBuiltin="1"/>
    <cellStyle name="Output 10" xfId="60637" xr:uid="{00000000-0005-0000-0000-00000DCE0000}"/>
    <cellStyle name="Output 11" xfId="60638" xr:uid="{00000000-0005-0000-0000-00000ECE0000}"/>
    <cellStyle name="Output 12" xfId="60639" xr:uid="{00000000-0005-0000-0000-00000FCE0000}"/>
    <cellStyle name="Output 2" xfId="3773" xr:uid="{00000000-0005-0000-0000-000010CE0000}"/>
    <cellStyle name="Output 2 10" xfId="40854" xr:uid="{00000000-0005-0000-0000-000011CE0000}"/>
    <cellStyle name="Output 2 10 2" xfId="40855" xr:uid="{00000000-0005-0000-0000-000012CE0000}"/>
    <cellStyle name="Output 2 11" xfId="40856" xr:uid="{00000000-0005-0000-0000-000013CE0000}"/>
    <cellStyle name="Output 2 11 2" xfId="40857" xr:uid="{00000000-0005-0000-0000-000014CE0000}"/>
    <cellStyle name="Output 2 12" xfId="40858" xr:uid="{00000000-0005-0000-0000-000015CE0000}"/>
    <cellStyle name="Output 2 12 2" xfId="40859" xr:uid="{00000000-0005-0000-0000-000016CE0000}"/>
    <cellStyle name="Output 2 13" xfId="40860" xr:uid="{00000000-0005-0000-0000-000017CE0000}"/>
    <cellStyle name="Output 2 13 2" xfId="40861" xr:uid="{00000000-0005-0000-0000-000018CE0000}"/>
    <cellStyle name="Output 2 14" xfId="40862" xr:uid="{00000000-0005-0000-0000-000019CE0000}"/>
    <cellStyle name="Output 2 15" xfId="40863" xr:uid="{00000000-0005-0000-0000-00001ACE0000}"/>
    <cellStyle name="Output 2 16" xfId="40864" xr:uid="{00000000-0005-0000-0000-00001BCE0000}"/>
    <cellStyle name="Output 2 2" xfId="3774" xr:uid="{00000000-0005-0000-0000-00001CCE0000}"/>
    <cellStyle name="Output 2 2 10" xfId="40865" xr:uid="{00000000-0005-0000-0000-00001DCE0000}"/>
    <cellStyle name="Output 2 2 2" xfId="40866" xr:uid="{00000000-0005-0000-0000-00001ECE0000}"/>
    <cellStyle name="Output 2 2 2 2" xfId="40867" xr:uid="{00000000-0005-0000-0000-00001FCE0000}"/>
    <cellStyle name="Output 2 2 2 2 2" xfId="40868" xr:uid="{00000000-0005-0000-0000-000020CE0000}"/>
    <cellStyle name="Output 2 2 2 2 2 2" xfId="40869" xr:uid="{00000000-0005-0000-0000-000021CE0000}"/>
    <cellStyle name="Output 2 2 2 2 3" xfId="40870" xr:uid="{00000000-0005-0000-0000-000022CE0000}"/>
    <cellStyle name="Output 2 2 2 2 3 2" xfId="40871" xr:uid="{00000000-0005-0000-0000-000023CE0000}"/>
    <cellStyle name="Output 2 2 2 2 4" xfId="40872" xr:uid="{00000000-0005-0000-0000-000024CE0000}"/>
    <cellStyle name="Output 2 2 2 2 4 2" xfId="40873" xr:uid="{00000000-0005-0000-0000-000025CE0000}"/>
    <cellStyle name="Output 2 2 2 2 5" xfId="40874" xr:uid="{00000000-0005-0000-0000-000026CE0000}"/>
    <cellStyle name="Output 2 2 2 3" xfId="40875" xr:uid="{00000000-0005-0000-0000-000027CE0000}"/>
    <cellStyle name="Output 2 2 2 3 2" xfId="40876" xr:uid="{00000000-0005-0000-0000-000028CE0000}"/>
    <cellStyle name="Output 2 2 2 3 2 2" xfId="40877" xr:uid="{00000000-0005-0000-0000-000029CE0000}"/>
    <cellStyle name="Output 2 2 2 3 3" xfId="40878" xr:uid="{00000000-0005-0000-0000-00002ACE0000}"/>
    <cellStyle name="Output 2 2 2 3 3 2" xfId="40879" xr:uid="{00000000-0005-0000-0000-00002BCE0000}"/>
    <cellStyle name="Output 2 2 2 3 4" xfId="40880" xr:uid="{00000000-0005-0000-0000-00002CCE0000}"/>
    <cellStyle name="Output 2 2 2 4" xfId="40881" xr:uid="{00000000-0005-0000-0000-00002DCE0000}"/>
    <cellStyle name="Output 2 2 2 4 2" xfId="40882" xr:uid="{00000000-0005-0000-0000-00002ECE0000}"/>
    <cellStyle name="Output 2 2 2 5" xfId="40883" xr:uid="{00000000-0005-0000-0000-00002FCE0000}"/>
    <cellStyle name="Output 2 2 2 5 2" xfId="40884" xr:uid="{00000000-0005-0000-0000-000030CE0000}"/>
    <cellStyle name="Output 2 2 2 6" xfId="40885" xr:uid="{00000000-0005-0000-0000-000031CE0000}"/>
    <cellStyle name="Output 2 2 2 6 2" xfId="40886" xr:uid="{00000000-0005-0000-0000-000032CE0000}"/>
    <cellStyle name="Output 2 2 2 7" xfId="40887" xr:uid="{00000000-0005-0000-0000-000033CE0000}"/>
    <cellStyle name="Output 2 2 2 8" xfId="40888" xr:uid="{00000000-0005-0000-0000-000034CE0000}"/>
    <cellStyle name="Output 2 2 2 9" xfId="40889" xr:uid="{00000000-0005-0000-0000-000035CE0000}"/>
    <cellStyle name="Output 2 2 3" xfId="40890" xr:uid="{00000000-0005-0000-0000-000036CE0000}"/>
    <cellStyle name="Output 2 2 3 2" xfId="40891" xr:uid="{00000000-0005-0000-0000-000037CE0000}"/>
    <cellStyle name="Output 2 2 3 2 2" xfId="40892" xr:uid="{00000000-0005-0000-0000-000038CE0000}"/>
    <cellStyle name="Output 2 2 3 3" xfId="40893" xr:uid="{00000000-0005-0000-0000-000039CE0000}"/>
    <cellStyle name="Output 2 2 3 3 2" xfId="40894" xr:uid="{00000000-0005-0000-0000-00003ACE0000}"/>
    <cellStyle name="Output 2 2 3 4" xfId="40895" xr:uid="{00000000-0005-0000-0000-00003BCE0000}"/>
    <cellStyle name="Output 2 2 3 4 2" xfId="40896" xr:uid="{00000000-0005-0000-0000-00003CCE0000}"/>
    <cellStyle name="Output 2 2 4" xfId="40897" xr:uid="{00000000-0005-0000-0000-00003DCE0000}"/>
    <cellStyle name="Output 2 2 4 2" xfId="40898" xr:uid="{00000000-0005-0000-0000-00003ECE0000}"/>
    <cellStyle name="Output 2 2 4 2 2" xfId="40899" xr:uid="{00000000-0005-0000-0000-00003FCE0000}"/>
    <cellStyle name="Output 2 2 4 3" xfId="40900" xr:uid="{00000000-0005-0000-0000-000040CE0000}"/>
    <cellStyle name="Output 2 2 4 3 2" xfId="40901" xr:uid="{00000000-0005-0000-0000-000041CE0000}"/>
    <cellStyle name="Output 2 2 4 4" xfId="40902" xr:uid="{00000000-0005-0000-0000-000042CE0000}"/>
    <cellStyle name="Output 2 2 4 4 2" xfId="40903" xr:uid="{00000000-0005-0000-0000-000043CE0000}"/>
    <cellStyle name="Output 2 2 4 5" xfId="40904" xr:uid="{00000000-0005-0000-0000-000044CE0000}"/>
    <cellStyle name="Output 2 2 5" xfId="40905" xr:uid="{00000000-0005-0000-0000-000045CE0000}"/>
    <cellStyle name="Output 2 2 5 2" xfId="40906" xr:uid="{00000000-0005-0000-0000-000046CE0000}"/>
    <cellStyle name="Output 2 2 6" xfId="40907" xr:uid="{00000000-0005-0000-0000-000047CE0000}"/>
    <cellStyle name="Output 2 2 6 2" xfId="40908" xr:uid="{00000000-0005-0000-0000-000048CE0000}"/>
    <cellStyle name="Output 2 2 7" xfId="40909" xr:uid="{00000000-0005-0000-0000-000049CE0000}"/>
    <cellStyle name="Output 2 2 7 2" xfId="40910" xr:uid="{00000000-0005-0000-0000-00004ACE0000}"/>
    <cellStyle name="Output 2 2 8" xfId="40911" xr:uid="{00000000-0005-0000-0000-00004BCE0000}"/>
    <cellStyle name="Output 2 2 8 2" xfId="40912" xr:uid="{00000000-0005-0000-0000-00004CCE0000}"/>
    <cellStyle name="Output 2 2 9" xfId="40913" xr:uid="{00000000-0005-0000-0000-00004DCE0000}"/>
    <cellStyle name="Output 2 3" xfId="40914" xr:uid="{00000000-0005-0000-0000-00004ECE0000}"/>
    <cellStyle name="Output 2 3 2" xfId="40915" xr:uid="{00000000-0005-0000-0000-00004FCE0000}"/>
    <cellStyle name="Output 2 3 2 2" xfId="40916" xr:uid="{00000000-0005-0000-0000-000050CE0000}"/>
    <cellStyle name="Output 2 3 2 2 2" xfId="40917" xr:uid="{00000000-0005-0000-0000-000051CE0000}"/>
    <cellStyle name="Output 2 3 2 3" xfId="40918" xr:uid="{00000000-0005-0000-0000-000052CE0000}"/>
    <cellStyle name="Output 2 3 2 3 2" xfId="40919" xr:uid="{00000000-0005-0000-0000-000053CE0000}"/>
    <cellStyle name="Output 2 3 2 4" xfId="40920" xr:uid="{00000000-0005-0000-0000-000054CE0000}"/>
    <cellStyle name="Output 2 3 2 4 2" xfId="40921" xr:uid="{00000000-0005-0000-0000-000055CE0000}"/>
    <cellStyle name="Output 2 3 2 5" xfId="40922" xr:uid="{00000000-0005-0000-0000-000056CE0000}"/>
    <cellStyle name="Output 2 3 3" xfId="40923" xr:uid="{00000000-0005-0000-0000-000057CE0000}"/>
    <cellStyle name="Output 2 3 3 2" xfId="40924" xr:uid="{00000000-0005-0000-0000-000058CE0000}"/>
    <cellStyle name="Output 2 3 3 2 2" xfId="40925" xr:uid="{00000000-0005-0000-0000-000059CE0000}"/>
    <cellStyle name="Output 2 3 3 3" xfId="40926" xr:uid="{00000000-0005-0000-0000-00005ACE0000}"/>
    <cellStyle name="Output 2 3 3 3 2" xfId="40927" xr:uid="{00000000-0005-0000-0000-00005BCE0000}"/>
    <cellStyle name="Output 2 3 3 4" xfId="40928" xr:uid="{00000000-0005-0000-0000-00005CCE0000}"/>
    <cellStyle name="Output 2 3 3 4 2" xfId="40929" xr:uid="{00000000-0005-0000-0000-00005DCE0000}"/>
    <cellStyle name="Output 2 3 4" xfId="40930" xr:uid="{00000000-0005-0000-0000-00005ECE0000}"/>
    <cellStyle name="Output 2 3 4 2" xfId="40931" xr:uid="{00000000-0005-0000-0000-00005FCE0000}"/>
    <cellStyle name="Output 2 3 5" xfId="40932" xr:uid="{00000000-0005-0000-0000-000060CE0000}"/>
    <cellStyle name="Output 2 3 5 2" xfId="40933" xr:uid="{00000000-0005-0000-0000-000061CE0000}"/>
    <cellStyle name="Output 2 3 6" xfId="40934" xr:uid="{00000000-0005-0000-0000-000062CE0000}"/>
    <cellStyle name="Output 2 3 6 2" xfId="40935" xr:uid="{00000000-0005-0000-0000-000063CE0000}"/>
    <cellStyle name="Output 2 3 7" xfId="40936" xr:uid="{00000000-0005-0000-0000-000064CE0000}"/>
    <cellStyle name="Output 2 3 8" xfId="40937" xr:uid="{00000000-0005-0000-0000-000065CE0000}"/>
    <cellStyle name="Output 2 3 9" xfId="40938" xr:uid="{00000000-0005-0000-0000-000066CE0000}"/>
    <cellStyle name="Output 2 4" xfId="40939" xr:uid="{00000000-0005-0000-0000-000067CE0000}"/>
    <cellStyle name="Output 2 4 2" xfId="40940" xr:uid="{00000000-0005-0000-0000-000068CE0000}"/>
    <cellStyle name="Output 2 4 3" xfId="40941" xr:uid="{00000000-0005-0000-0000-000069CE0000}"/>
    <cellStyle name="Output 2 4 3 2" xfId="40942" xr:uid="{00000000-0005-0000-0000-00006ACE0000}"/>
    <cellStyle name="Output 2 4 4" xfId="40943" xr:uid="{00000000-0005-0000-0000-00006BCE0000}"/>
    <cellStyle name="Output 2 4 4 2" xfId="40944" xr:uid="{00000000-0005-0000-0000-00006CCE0000}"/>
    <cellStyle name="Output 2 4 5" xfId="40945" xr:uid="{00000000-0005-0000-0000-00006DCE0000}"/>
    <cellStyle name="Output 2 4 5 2" xfId="40946" xr:uid="{00000000-0005-0000-0000-00006ECE0000}"/>
    <cellStyle name="Output 2 4 6" xfId="40947" xr:uid="{00000000-0005-0000-0000-00006FCE0000}"/>
    <cellStyle name="Output 2 4 7" xfId="40948" xr:uid="{00000000-0005-0000-0000-000070CE0000}"/>
    <cellStyle name="Output 2 5" xfId="40949" xr:uid="{00000000-0005-0000-0000-000071CE0000}"/>
    <cellStyle name="Output 2 5 2" xfId="40950" xr:uid="{00000000-0005-0000-0000-000072CE0000}"/>
    <cellStyle name="Output 2 5 2 2" xfId="40951" xr:uid="{00000000-0005-0000-0000-000073CE0000}"/>
    <cellStyle name="Output 2 5 3" xfId="40952" xr:uid="{00000000-0005-0000-0000-000074CE0000}"/>
    <cellStyle name="Output 2 5 3 2" xfId="40953" xr:uid="{00000000-0005-0000-0000-000075CE0000}"/>
    <cellStyle name="Output 2 5 4" xfId="40954" xr:uid="{00000000-0005-0000-0000-000076CE0000}"/>
    <cellStyle name="Output 2 5 4 2" xfId="40955" xr:uid="{00000000-0005-0000-0000-000077CE0000}"/>
    <cellStyle name="Output 2 5 5" xfId="40956" xr:uid="{00000000-0005-0000-0000-000078CE0000}"/>
    <cellStyle name="Output 2 5 5 2" xfId="40957" xr:uid="{00000000-0005-0000-0000-000079CE0000}"/>
    <cellStyle name="Output 2 5 6" xfId="40958" xr:uid="{00000000-0005-0000-0000-00007ACE0000}"/>
    <cellStyle name="Output 2 6" xfId="40959" xr:uid="{00000000-0005-0000-0000-00007BCE0000}"/>
    <cellStyle name="Output 2 6 2" xfId="40960" xr:uid="{00000000-0005-0000-0000-00007CCE0000}"/>
    <cellStyle name="Output 2 6 3" xfId="40961" xr:uid="{00000000-0005-0000-0000-00007DCE0000}"/>
    <cellStyle name="Output 2 6 3 2" xfId="40962" xr:uid="{00000000-0005-0000-0000-00007ECE0000}"/>
    <cellStyle name="Output 2 6 4" xfId="40963" xr:uid="{00000000-0005-0000-0000-00007FCE0000}"/>
    <cellStyle name="Output 2 6 4 2" xfId="40964" xr:uid="{00000000-0005-0000-0000-000080CE0000}"/>
    <cellStyle name="Output 2 6 5" xfId="40965" xr:uid="{00000000-0005-0000-0000-000081CE0000}"/>
    <cellStyle name="Output 2 6 5 2" xfId="40966" xr:uid="{00000000-0005-0000-0000-000082CE0000}"/>
    <cellStyle name="Output 2 7" xfId="40967" xr:uid="{00000000-0005-0000-0000-000083CE0000}"/>
    <cellStyle name="Output 2 7 2" xfId="40968" xr:uid="{00000000-0005-0000-0000-000084CE0000}"/>
    <cellStyle name="Output 2 7 2 2" xfId="40969" xr:uid="{00000000-0005-0000-0000-000085CE0000}"/>
    <cellStyle name="Output 2 8" xfId="40970" xr:uid="{00000000-0005-0000-0000-000086CE0000}"/>
    <cellStyle name="Output 2 8 2" xfId="40971" xr:uid="{00000000-0005-0000-0000-000087CE0000}"/>
    <cellStyle name="Output 2 9" xfId="40972" xr:uid="{00000000-0005-0000-0000-000088CE0000}"/>
    <cellStyle name="Output 2 9 2" xfId="40973" xr:uid="{00000000-0005-0000-0000-000089CE0000}"/>
    <cellStyle name="Output 3" xfId="3775" xr:uid="{00000000-0005-0000-0000-00008ACE0000}"/>
    <cellStyle name="Output 3 10" xfId="40974" xr:uid="{00000000-0005-0000-0000-00008BCE0000}"/>
    <cellStyle name="Output 3 10 2" xfId="40975" xr:uid="{00000000-0005-0000-0000-00008CCE0000}"/>
    <cellStyle name="Output 3 11" xfId="40976" xr:uid="{00000000-0005-0000-0000-00008DCE0000}"/>
    <cellStyle name="Output 3 12" xfId="40977" xr:uid="{00000000-0005-0000-0000-00008ECE0000}"/>
    <cellStyle name="Output 3 2" xfId="5109" xr:uid="{00000000-0005-0000-0000-00008FCE0000}"/>
    <cellStyle name="Output 3 2 2" xfId="40978" xr:uid="{00000000-0005-0000-0000-000090CE0000}"/>
    <cellStyle name="Output 3 2 2 2" xfId="40979" xr:uid="{00000000-0005-0000-0000-000091CE0000}"/>
    <cellStyle name="Output 3 2 2 2 2" xfId="40980" xr:uid="{00000000-0005-0000-0000-000092CE0000}"/>
    <cellStyle name="Output 3 2 2 3" xfId="40981" xr:uid="{00000000-0005-0000-0000-000093CE0000}"/>
    <cellStyle name="Output 3 2 2 3 2" xfId="40982" xr:uid="{00000000-0005-0000-0000-000094CE0000}"/>
    <cellStyle name="Output 3 2 2 4" xfId="40983" xr:uid="{00000000-0005-0000-0000-000095CE0000}"/>
    <cellStyle name="Output 3 2 2 4 2" xfId="40984" xr:uid="{00000000-0005-0000-0000-000096CE0000}"/>
    <cellStyle name="Output 3 2 2 5" xfId="40985" xr:uid="{00000000-0005-0000-0000-000097CE0000}"/>
    <cellStyle name="Output 3 2 2 6" xfId="40986" xr:uid="{00000000-0005-0000-0000-000098CE0000}"/>
    <cellStyle name="Output 3 2 3" xfId="40987" xr:uid="{00000000-0005-0000-0000-000099CE0000}"/>
    <cellStyle name="Output 3 2 3 2" xfId="40988" xr:uid="{00000000-0005-0000-0000-00009ACE0000}"/>
    <cellStyle name="Output 3 2 3 2 2" xfId="40989" xr:uid="{00000000-0005-0000-0000-00009BCE0000}"/>
    <cellStyle name="Output 3 2 3 3" xfId="40990" xr:uid="{00000000-0005-0000-0000-00009CCE0000}"/>
    <cellStyle name="Output 3 2 3 3 2" xfId="40991" xr:uid="{00000000-0005-0000-0000-00009DCE0000}"/>
    <cellStyle name="Output 3 2 3 4" xfId="40992" xr:uid="{00000000-0005-0000-0000-00009ECE0000}"/>
    <cellStyle name="Output 3 2 3 4 2" xfId="40993" xr:uid="{00000000-0005-0000-0000-00009FCE0000}"/>
    <cellStyle name="Output 3 2 3 5" xfId="40994" xr:uid="{00000000-0005-0000-0000-0000A0CE0000}"/>
    <cellStyle name="Output 3 2 3 6" xfId="40995" xr:uid="{00000000-0005-0000-0000-0000A1CE0000}"/>
    <cellStyle name="Output 3 2 4" xfId="40996" xr:uid="{00000000-0005-0000-0000-0000A2CE0000}"/>
    <cellStyle name="Output 3 2 4 2" xfId="40997" xr:uid="{00000000-0005-0000-0000-0000A3CE0000}"/>
    <cellStyle name="Output 3 2 4 3" xfId="58052" xr:uid="{00000000-0005-0000-0000-0000A4CE0000}"/>
    <cellStyle name="Output 3 2 5" xfId="40998" xr:uid="{00000000-0005-0000-0000-0000A5CE0000}"/>
    <cellStyle name="Output 3 2 5 2" xfId="40999" xr:uid="{00000000-0005-0000-0000-0000A6CE0000}"/>
    <cellStyle name="Output 3 2 6" xfId="41000" xr:uid="{00000000-0005-0000-0000-0000A7CE0000}"/>
    <cellStyle name="Output 3 2 6 2" xfId="41001" xr:uid="{00000000-0005-0000-0000-0000A8CE0000}"/>
    <cellStyle name="Output 3 2 7" xfId="41002" xr:uid="{00000000-0005-0000-0000-0000A9CE0000}"/>
    <cellStyle name="Output 3 2 7 2" xfId="41003" xr:uid="{00000000-0005-0000-0000-0000AACE0000}"/>
    <cellStyle name="Output 3 2 8" xfId="41004" xr:uid="{00000000-0005-0000-0000-0000ABCE0000}"/>
    <cellStyle name="Output 3 2 9" xfId="41005" xr:uid="{00000000-0005-0000-0000-0000ACCE0000}"/>
    <cellStyle name="Output 3 3" xfId="41006" xr:uid="{00000000-0005-0000-0000-0000ADCE0000}"/>
    <cellStyle name="Output 3 3 2" xfId="41007" xr:uid="{00000000-0005-0000-0000-0000AECE0000}"/>
    <cellStyle name="Output 3 3 2 2" xfId="41008" xr:uid="{00000000-0005-0000-0000-0000AFCE0000}"/>
    <cellStyle name="Output 3 3 3" xfId="41009" xr:uid="{00000000-0005-0000-0000-0000B0CE0000}"/>
    <cellStyle name="Output 3 3 3 2" xfId="41010" xr:uid="{00000000-0005-0000-0000-0000B1CE0000}"/>
    <cellStyle name="Output 3 3 4" xfId="41011" xr:uid="{00000000-0005-0000-0000-0000B2CE0000}"/>
    <cellStyle name="Output 3 3 4 2" xfId="41012" xr:uid="{00000000-0005-0000-0000-0000B3CE0000}"/>
    <cellStyle name="Output 3 3 5" xfId="41013" xr:uid="{00000000-0005-0000-0000-0000B4CE0000}"/>
    <cellStyle name="Output 3 3 5 2" xfId="41014" xr:uid="{00000000-0005-0000-0000-0000B5CE0000}"/>
    <cellStyle name="Output 3 3 6" xfId="41015" xr:uid="{00000000-0005-0000-0000-0000B6CE0000}"/>
    <cellStyle name="Output 3 3 7" xfId="41016" xr:uid="{00000000-0005-0000-0000-0000B7CE0000}"/>
    <cellStyle name="Output 3 3 8" xfId="41017" xr:uid="{00000000-0005-0000-0000-0000B8CE0000}"/>
    <cellStyle name="Output 3 4" xfId="41018" xr:uid="{00000000-0005-0000-0000-0000B9CE0000}"/>
    <cellStyle name="Output 3 4 2" xfId="41019" xr:uid="{00000000-0005-0000-0000-0000BACE0000}"/>
    <cellStyle name="Output 3 4 2 2" xfId="41020" xr:uid="{00000000-0005-0000-0000-0000BBCE0000}"/>
    <cellStyle name="Output 3 4 3" xfId="41021" xr:uid="{00000000-0005-0000-0000-0000BCCE0000}"/>
    <cellStyle name="Output 3 4 3 2" xfId="41022" xr:uid="{00000000-0005-0000-0000-0000BDCE0000}"/>
    <cellStyle name="Output 3 4 4" xfId="41023" xr:uid="{00000000-0005-0000-0000-0000BECE0000}"/>
    <cellStyle name="Output 3 4 4 2" xfId="41024" xr:uid="{00000000-0005-0000-0000-0000BFCE0000}"/>
    <cellStyle name="Output 3 4 5" xfId="41025" xr:uid="{00000000-0005-0000-0000-0000C0CE0000}"/>
    <cellStyle name="Output 3 4 6" xfId="41026" xr:uid="{00000000-0005-0000-0000-0000C1CE0000}"/>
    <cellStyle name="Output 3 5" xfId="41027" xr:uid="{00000000-0005-0000-0000-0000C2CE0000}"/>
    <cellStyle name="Output 3 5 2" xfId="41028" xr:uid="{00000000-0005-0000-0000-0000C3CE0000}"/>
    <cellStyle name="Output 3 5 2 2" xfId="41029" xr:uid="{00000000-0005-0000-0000-0000C4CE0000}"/>
    <cellStyle name="Output 3 5 3" xfId="41030" xr:uid="{00000000-0005-0000-0000-0000C5CE0000}"/>
    <cellStyle name="Output 3 5 3 2" xfId="41031" xr:uid="{00000000-0005-0000-0000-0000C6CE0000}"/>
    <cellStyle name="Output 3 5 4" xfId="41032" xr:uid="{00000000-0005-0000-0000-0000C7CE0000}"/>
    <cellStyle name="Output 3 5 4 2" xfId="41033" xr:uid="{00000000-0005-0000-0000-0000C8CE0000}"/>
    <cellStyle name="Output 3 5 5" xfId="41034" xr:uid="{00000000-0005-0000-0000-0000C9CE0000}"/>
    <cellStyle name="Output 3 5 6" xfId="41035" xr:uid="{00000000-0005-0000-0000-0000CACE0000}"/>
    <cellStyle name="Output 3 6" xfId="41036" xr:uid="{00000000-0005-0000-0000-0000CBCE0000}"/>
    <cellStyle name="Output 3 6 2" xfId="41037" xr:uid="{00000000-0005-0000-0000-0000CCCE0000}"/>
    <cellStyle name="Output 3 6 2 2" xfId="41038" xr:uid="{00000000-0005-0000-0000-0000CDCE0000}"/>
    <cellStyle name="Output 3 6 3" xfId="41039" xr:uid="{00000000-0005-0000-0000-0000CECE0000}"/>
    <cellStyle name="Output 3 6 3 2" xfId="41040" xr:uid="{00000000-0005-0000-0000-0000CFCE0000}"/>
    <cellStyle name="Output 3 6 4" xfId="41041" xr:uid="{00000000-0005-0000-0000-0000D0CE0000}"/>
    <cellStyle name="Output 3 7" xfId="41042" xr:uid="{00000000-0005-0000-0000-0000D1CE0000}"/>
    <cellStyle name="Output 3 7 2" xfId="41043" xr:uid="{00000000-0005-0000-0000-0000D2CE0000}"/>
    <cellStyle name="Output 3 8" xfId="41044" xr:uid="{00000000-0005-0000-0000-0000D3CE0000}"/>
    <cellStyle name="Output 3 8 2" xfId="41045" xr:uid="{00000000-0005-0000-0000-0000D4CE0000}"/>
    <cellStyle name="Output 3 9" xfId="41046" xr:uid="{00000000-0005-0000-0000-0000D5CE0000}"/>
    <cellStyle name="Output 3 9 2" xfId="41047" xr:uid="{00000000-0005-0000-0000-0000D6CE0000}"/>
    <cellStyle name="Output 4" xfId="3776" xr:uid="{00000000-0005-0000-0000-0000D7CE0000}"/>
    <cellStyle name="Output 4 2" xfId="5110" xr:uid="{00000000-0005-0000-0000-0000D8CE0000}"/>
    <cellStyle name="Output 4 2 2" xfId="41048" xr:uid="{00000000-0005-0000-0000-0000D9CE0000}"/>
    <cellStyle name="Output 4 2 2 2" xfId="58053" xr:uid="{00000000-0005-0000-0000-0000DACE0000}"/>
    <cellStyle name="Output 4 2 3" xfId="58054" xr:uid="{00000000-0005-0000-0000-0000DBCE0000}"/>
    <cellStyle name="Output 4 2 3 2" xfId="58055" xr:uid="{00000000-0005-0000-0000-0000DCCE0000}"/>
    <cellStyle name="Output 4 2 3 3" xfId="58056" xr:uid="{00000000-0005-0000-0000-0000DDCE0000}"/>
    <cellStyle name="Output 4 2 4" xfId="58057" xr:uid="{00000000-0005-0000-0000-0000DECE0000}"/>
    <cellStyle name="Output 4 2 4 2" xfId="58058" xr:uid="{00000000-0005-0000-0000-0000DFCE0000}"/>
    <cellStyle name="Output 4 2 4 3" xfId="58059" xr:uid="{00000000-0005-0000-0000-0000E0CE0000}"/>
    <cellStyle name="Output 4 2 5" xfId="58060" xr:uid="{00000000-0005-0000-0000-0000E1CE0000}"/>
    <cellStyle name="Output 4 3" xfId="41049" xr:uid="{00000000-0005-0000-0000-0000E2CE0000}"/>
    <cellStyle name="Output 4 3 2" xfId="41050" xr:uid="{00000000-0005-0000-0000-0000E3CE0000}"/>
    <cellStyle name="Output 4 4" xfId="41051" xr:uid="{00000000-0005-0000-0000-0000E4CE0000}"/>
    <cellStyle name="Output 4 4 2" xfId="58061" xr:uid="{00000000-0005-0000-0000-0000E5CE0000}"/>
    <cellStyle name="Output 4 4 3" xfId="58062" xr:uid="{00000000-0005-0000-0000-0000E6CE0000}"/>
    <cellStyle name="Output 4 5" xfId="41052" xr:uid="{00000000-0005-0000-0000-0000E7CE0000}"/>
    <cellStyle name="Output 4 5 2" xfId="41053" xr:uid="{00000000-0005-0000-0000-0000E8CE0000}"/>
    <cellStyle name="Output 4 5 3" xfId="58063" xr:uid="{00000000-0005-0000-0000-0000E9CE0000}"/>
    <cellStyle name="Output 4 6" xfId="41054" xr:uid="{00000000-0005-0000-0000-0000EACE0000}"/>
    <cellStyle name="Output 4 7" xfId="41055" xr:uid="{00000000-0005-0000-0000-0000EBCE0000}"/>
    <cellStyle name="Output 4 8" xfId="41056" xr:uid="{00000000-0005-0000-0000-0000ECCE0000}"/>
    <cellStyle name="Output 5" xfId="3777" xr:uid="{00000000-0005-0000-0000-0000EDCE0000}"/>
    <cellStyle name="Output 5 2" xfId="5111" xr:uid="{00000000-0005-0000-0000-0000EECE0000}"/>
    <cellStyle name="Output 5 2 2" xfId="41057" xr:uid="{00000000-0005-0000-0000-0000EFCE0000}"/>
    <cellStyle name="Output 5 2 2 2" xfId="58064" xr:uid="{00000000-0005-0000-0000-0000F0CE0000}"/>
    <cellStyle name="Output 5 2 3" xfId="58065" xr:uid="{00000000-0005-0000-0000-0000F1CE0000}"/>
    <cellStyle name="Output 5 2 3 2" xfId="58066" xr:uid="{00000000-0005-0000-0000-0000F2CE0000}"/>
    <cellStyle name="Output 5 2 3 3" xfId="58067" xr:uid="{00000000-0005-0000-0000-0000F3CE0000}"/>
    <cellStyle name="Output 5 2 4" xfId="58068" xr:uid="{00000000-0005-0000-0000-0000F4CE0000}"/>
    <cellStyle name="Output 5 2 4 2" xfId="58069" xr:uid="{00000000-0005-0000-0000-0000F5CE0000}"/>
    <cellStyle name="Output 5 2 4 3" xfId="58070" xr:uid="{00000000-0005-0000-0000-0000F6CE0000}"/>
    <cellStyle name="Output 5 2 5" xfId="58071" xr:uid="{00000000-0005-0000-0000-0000F7CE0000}"/>
    <cellStyle name="Output 5 3" xfId="41058" xr:uid="{00000000-0005-0000-0000-0000F8CE0000}"/>
    <cellStyle name="Output 5 3 2" xfId="41059" xr:uid="{00000000-0005-0000-0000-0000F9CE0000}"/>
    <cellStyle name="Output 5 4" xfId="41060" xr:uid="{00000000-0005-0000-0000-0000FACE0000}"/>
    <cellStyle name="Output 5 4 2" xfId="41061" xr:uid="{00000000-0005-0000-0000-0000FBCE0000}"/>
    <cellStyle name="Output 5 4 3" xfId="58072" xr:uid="{00000000-0005-0000-0000-0000FCCE0000}"/>
    <cellStyle name="Output 5 5" xfId="41062" xr:uid="{00000000-0005-0000-0000-0000FDCE0000}"/>
    <cellStyle name="Output 5 5 2" xfId="41063" xr:uid="{00000000-0005-0000-0000-0000FECE0000}"/>
    <cellStyle name="Output 5 5 3" xfId="58073" xr:uid="{00000000-0005-0000-0000-0000FFCE0000}"/>
    <cellStyle name="Output 5 6" xfId="41064" xr:uid="{00000000-0005-0000-0000-000000CF0000}"/>
    <cellStyle name="Output 5 6 2" xfId="41065" xr:uid="{00000000-0005-0000-0000-000001CF0000}"/>
    <cellStyle name="Output 5 7" xfId="41066" xr:uid="{00000000-0005-0000-0000-000002CF0000}"/>
    <cellStyle name="Output 5 8" xfId="41067" xr:uid="{00000000-0005-0000-0000-000003CF0000}"/>
    <cellStyle name="Output 5 9" xfId="41068" xr:uid="{00000000-0005-0000-0000-000004CF0000}"/>
    <cellStyle name="Output 6" xfId="3778" xr:uid="{00000000-0005-0000-0000-000005CF0000}"/>
    <cellStyle name="Output 6 2" xfId="5112" xr:uid="{00000000-0005-0000-0000-000006CF0000}"/>
    <cellStyle name="Output 6 2 2" xfId="41069" xr:uid="{00000000-0005-0000-0000-000007CF0000}"/>
    <cellStyle name="Output 6 2 2 2" xfId="58074" xr:uid="{00000000-0005-0000-0000-000008CF0000}"/>
    <cellStyle name="Output 6 2 3" xfId="58075" xr:uid="{00000000-0005-0000-0000-000009CF0000}"/>
    <cellStyle name="Output 6 2 3 2" xfId="58076" xr:uid="{00000000-0005-0000-0000-00000ACF0000}"/>
    <cellStyle name="Output 6 2 3 3" xfId="58077" xr:uid="{00000000-0005-0000-0000-00000BCF0000}"/>
    <cellStyle name="Output 6 2 4" xfId="58078" xr:uid="{00000000-0005-0000-0000-00000CCF0000}"/>
    <cellStyle name="Output 6 2 4 2" xfId="58079" xr:uid="{00000000-0005-0000-0000-00000DCF0000}"/>
    <cellStyle name="Output 6 2 4 3" xfId="58080" xr:uid="{00000000-0005-0000-0000-00000ECF0000}"/>
    <cellStyle name="Output 6 2 5" xfId="58081" xr:uid="{00000000-0005-0000-0000-00000FCF0000}"/>
    <cellStyle name="Output 6 3" xfId="41070" xr:uid="{00000000-0005-0000-0000-000010CF0000}"/>
    <cellStyle name="Output 6 3 2" xfId="58082" xr:uid="{00000000-0005-0000-0000-000011CF0000}"/>
    <cellStyle name="Output 6 4" xfId="41071" xr:uid="{00000000-0005-0000-0000-000012CF0000}"/>
    <cellStyle name="Output 6 4 2" xfId="58083" xr:uid="{00000000-0005-0000-0000-000013CF0000}"/>
    <cellStyle name="Output 6 4 3" xfId="58084" xr:uid="{00000000-0005-0000-0000-000014CF0000}"/>
    <cellStyle name="Output 6 5" xfId="41072" xr:uid="{00000000-0005-0000-0000-000015CF0000}"/>
    <cellStyle name="Output 6 5 2" xfId="58085" xr:uid="{00000000-0005-0000-0000-000016CF0000}"/>
    <cellStyle name="Output 6 5 3" xfId="58086" xr:uid="{00000000-0005-0000-0000-000017CF0000}"/>
    <cellStyle name="Output 6 6" xfId="58087" xr:uid="{00000000-0005-0000-0000-000018CF0000}"/>
    <cellStyle name="Output 6 7" xfId="58088" xr:uid="{00000000-0005-0000-0000-000019CF0000}"/>
    <cellStyle name="Output 7" xfId="3779" xr:uid="{00000000-0005-0000-0000-00001ACF0000}"/>
    <cellStyle name="Output 7 2" xfId="5113" xr:uid="{00000000-0005-0000-0000-00001BCF0000}"/>
    <cellStyle name="Output 7 2 2" xfId="58089" xr:uid="{00000000-0005-0000-0000-00001CCF0000}"/>
    <cellStyle name="Output 7 2 2 2" xfId="58090" xr:uid="{00000000-0005-0000-0000-00001DCF0000}"/>
    <cellStyle name="Output 7 2 3" xfId="58091" xr:uid="{00000000-0005-0000-0000-00001ECF0000}"/>
    <cellStyle name="Output 7 2 3 2" xfId="58092" xr:uid="{00000000-0005-0000-0000-00001FCF0000}"/>
    <cellStyle name="Output 7 2 3 3" xfId="58093" xr:uid="{00000000-0005-0000-0000-000020CF0000}"/>
    <cellStyle name="Output 7 2 4" xfId="58094" xr:uid="{00000000-0005-0000-0000-000021CF0000}"/>
    <cellStyle name="Output 7 2 4 2" xfId="58095" xr:uid="{00000000-0005-0000-0000-000022CF0000}"/>
    <cellStyle name="Output 7 2 4 3" xfId="58096" xr:uid="{00000000-0005-0000-0000-000023CF0000}"/>
    <cellStyle name="Output 7 2 5" xfId="58097" xr:uid="{00000000-0005-0000-0000-000024CF0000}"/>
    <cellStyle name="Output 7 3" xfId="58098" xr:uid="{00000000-0005-0000-0000-000025CF0000}"/>
    <cellStyle name="Output 7 3 2" xfId="58099" xr:uid="{00000000-0005-0000-0000-000026CF0000}"/>
    <cellStyle name="Output 7 4" xfId="58100" xr:uid="{00000000-0005-0000-0000-000027CF0000}"/>
    <cellStyle name="Output 7 4 2" xfId="58101" xr:uid="{00000000-0005-0000-0000-000028CF0000}"/>
    <cellStyle name="Output 7 4 3" xfId="58102" xr:uid="{00000000-0005-0000-0000-000029CF0000}"/>
    <cellStyle name="Output 7 5" xfId="58103" xr:uid="{00000000-0005-0000-0000-00002ACF0000}"/>
    <cellStyle name="Output 7 5 2" xfId="58104" xr:uid="{00000000-0005-0000-0000-00002BCF0000}"/>
    <cellStyle name="Output 7 5 3" xfId="58105" xr:uid="{00000000-0005-0000-0000-00002CCF0000}"/>
    <cellStyle name="Output 7 6" xfId="58106" xr:uid="{00000000-0005-0000-0000-00002DCF0000}"/>
    <cellStyle name="Output 7 7" xfId="58107" xr:uid="{00000000-0005-0000-0000-00002ECF0000}"/>
    <cellStyle name="Output 8" xfId="60640" xr:uid="{00000000-0005-0000-0000-00002FCF0000}"/>
    <cellStyle name="Output 8 2" xfId="60641" xr:uid="{00000000-0005-0000-0000-000030CF0000}"/>
    <cellStyle name="Output 8 3" xfId="60642" xr:uid="{00000000-0005-0000-0000-000031CF0000}"/>
    <cellStyle name="Output 9" xfId="60643" xr:uid="{00000000-0005-0000-0000-000032CF0000}"/>
    <cellStyle name="Output 9 2" xfId="60644" xr:uid="{00000000-0005-0000-0000-000033CF0000}"/>
    <cellStyle name="Owed_Amt" xfId="4855" xr:uid="{00000000-0005-0000-0000-000034CF0000}"/>
    <cellStyle name="Paid_Amt" xfId="4856" xr:uid="{00000000-0005-0000-0000-000035CF0000}"/>
    <cellStyle name="pb_page_heading_LS" xfId="4857" xr:uid="{00000000-0005-0000-0000-000036CF0000}"/>
    <cellStyle name="Pct_of_Sales" xfId="4858" xr:uid="{00000000-0005-0000-0000-000037CF0000}"/>
    <cellStyle name="Percent [2]" xfId="3780" xr:uid="{00000000-0005-0000-0000-000039CF0000}"/>
    <cellStyle name="Percent [2] 2" xfId="3781" xr:uid="{00000000-0005-0000-0000-00003ACF0000}"/>
    <cellStyle name="Percent [2] 2 2" xfId="41073" xr:uid="{00000000-0005-0000-0000-00003BCF0000}"/>
    <cellStyle name="Percent [2] 2 3" xfId="60645" xr:uid="{00000000-0005-0000-0000-00003CCF0000}"/>
    <cellStyle name="Percent [2] 2 4" xfId="60646" xr:uid="{00000000-0005-0000-0000-00003DCF0000}"/>
    <cellStyle name="Percent [2] 3" xfId="3782" xr:uid="{00000000-0005-0000-0000-00003ECF0000}"/>
    <cellStyle name="Percent [2] 3 2" xfId="60647" xr:uid="{00000000-0005-0000-0000-00003FCF0000}"/>
    <cellStyle name="Percent [2] 3 2 2" xfId="60648" xr:uid="{00000000-0005-0000-0000-000040CF0000}"/>
    <cellStyle name="Percent [2] 3 3" xfId="60649" xr:uid="{00000000-0005-0000-0000-000041CF0000}"/>
    <cellStyle name="Percent [2] 4" xfId="41074" xr:uid="{00000000-0005-0000-0000-000042CF0000}"/>
    <cellStyle name="Percent [2] 5" xfId="41075" xr:uid="{00000000-0005-0000-0000-000043CF0000}"/>
    <cellStyle name="Percent [2] 6" xfId="60650" xr:uid="{00000000-0005-0000-0000-000044CF0000}"/>
    <cellStyle name="Percent 10" xfId="3783" xr:uid="{00000000-0005-0000-0000-000045CF0000}"/>
    <cellStyle name="Percent 10 2" xfId="156" xr:uid="{00000000-0005-0000-0000-000046CF0000}"/>
    <cellStyle name="Percent 10 2 2" xfId="41076" xr:uid="{00000000-0005-0000-0000-000047CF0000}"/>
    <cellStyle name="Percent 10 2 3" xfId="41077" xr:uid="{00000000-0005-0000-0000-000048CF0000}"/>
    <cellStyle name="Percent 10 2 4" xfId="41078" xr:uid="{00000000-0005-0000-0000-000049CF0000}"/>
    <cellStyle name="Percent 10 2 5" xfId="41079" xr:uid="{00000000-0005-0000-0000-00004ACF0000}"/>
    <cellStyle name="Percent 10 3" xfId="41080" xr:uid="{00000000-0005-0000-0000-00004BCF0000}"/>
    <cellStyle name="Percent 10 3 2" xfId="41081" xr:uid="{00000000-0005-0000-0000-00004CCF0000}"/>
    <cellStyle name="Percent 10 4" xfId="41082" xr:uid="{00000000-0005-0000-0000-00004DCF0000}"/>
    <cellStyle name="Percent 10 4 2" xfId="60651" xr:uid="{00000000-0005-0000-0000-00004ECF0000}"/>
    <cellStyle name="Percent 10 5" xfId="41083" xr:uid="{00000000-0005-0000-0000-00004FCF0000}"/>
    <cellStyle name="Percent 10 6" xfId="41084" xr:uid="{00000000-0005-0000-0000-000050CF0000}"/>
    <cellStyle name="Percent 100" xfId="41085" xr:uid="{00000000-0005-0000-0000-000051CF0000}"/>
    <cellStyle name="Percent 101" xfId="41086" xr:uid="{00000000-0005-0000-0000-000052CF0000}"/>
    <cellStyle name="Percent 102" xfId="41087" xr:uid="{00000000-0005-0000-0000-000053CF0000}"/>
    <cellStyle name="Percent 103" xfId="41088" xr:uid="{00000000-0005-0000-0000-000054CF0000}"/>
    <cellStyle name="Percent 104" xfId="41089" xr:uid="{00000000-0005-0000-0000-000055CF0000}"/>
    <cellStyle name="Percent 105" xfId="41090" xr:uid="{00000000-0005-0000-0000-000056CF0000}"/>
    <cellStyle name="Percent 106" xfId="41091" xr:uid="{00000000-0005-0000-0000-000057CF0000}"/>
    <cellStyle name="Percent 107" xfId="41092" xr:uid="{00000000-0005-0000-0000-000058CF0000}"/>
    <cellStyle name="Percent 108" xfId="41093" xr:uid="{00000000-0005-0000-0000-000059CF0000}"/>
    <cellStyle name="Percent 109" xfId="41094" xr:uid="{00000000-0005-0000-0000-00005ACF0000}"/>
    <cellStyle name="Percent 11" xfId="3784" xr:uid="{00000000-0005-0000-0000-00005BCF0000}"/>
    <cellStyle name="Percent 11 2" xfId="41095" xr:uid="{00000000-0005-0000-0000-00005CCF0000}"/>
    <cellStyle name="Percent 11 2 2" xfId="41096" xr:uid="{00000000-0005-0000-0000-00005DCF0000}"/>
    <cellStyle name="Percent 11 2 3" xfId="41097" xr:uid="{00000000-0005-0000-0000-00005ECF0000}"/>
    <cellStyle name="Percent 11 2 4" xfId="41098" xr:uid="{00000000-0005-0000-0000-00005FCF0000}"/>
    <cellStyle name="Percent 11 3" xfId="41099" xr:uid="{00000000-0005-0000-0000-000060CF0000}"/>
    <cellStyle name="Percent 11 3 2" xfId="41100" xr:uid="{00000000-0005-0000-0000-000061CF0000}"/>
    <cellStyle name="Percent 11 4" xfId="41101" xr:uid="{00000000-0005-0000-0000-000062CF0000}"/>
    <cellStyle name="Percent 11 5" xfId="41102" xr:uid="{00000000-0005-0000-0000-000063CF0000}"/>
    <cellStyle name="Percent 11 6" xfId="41103" xr:uid="{00000000-0005-0000-0000-000064CF0000}"/>
    <cellStyle name="Percent 110" xfId="41104" xr:uid="{00000000-0005-0000-0000-000065CF0000}"/>
    <cellStyle name="Percent 111" xfId="41105" xr:uid="{00000000-0005-0000-0000-000066CF0000}"/>
    <cellStyle name="Percent 112" xfId="41106" xr:uid="{00000000-0005-0000-0000-000067CF0000}"/>
    <cellStyle name="Percent 113" xfId="41107" xr:uid="{00000000-0005-0000-0000-000068CF0000}"/>
    <cellStyle name="Percent 114" xfId="41108" xr:uid="{00000000-0005-0000-0000-000069CF0000}"/>
    <cellStyle name="Percent 115" xfId="41109" xr:uid="{00000000-0005-0000-0000-00006ACF0000}"/>
    <cellStyle name="Percent 116" xfId="41110" xr:uid="{00000000-0005-0000-0000-00006BCF0000}"/>
    <cellStyle name="Percent 117" xfId="41111" xr:uid="{00000000-0005-0000-0000-00006CCF0000}"/>
    <cellStyle name="Percent 118" xfId="41112" xr:uid="{00000000-0005-0000-0000-00006DCF0000}"/>
    <cellStyle name="Percent 119" xfId="41113" xr:uid="{00000000-0005-0000-0000-00006ECF0000}"/>
    <cellStyle name="Percent 12" xfId="3785" xr:uid="{00000000-0005-0000-0000-00006FCF0000}"/>
    <cellStyle name="Percent 12 2" xfId="3786" xr:uid="{00000000-0005-0000-0000-000070CF0000}"/>
    <cellStyle name="Percent 12 2 2" xfId="3787" xr:uid="{00000000-0005-0000-0000-000071CF0000}"/>
    <cellStyle name="Percent 12 2 2 2" xfId="60652" xr:uid="{00000000-0005-0000-0000-000072CF0000}"/>
    <cellStyle name="Percent 12 2 2 3" xfId="60653" xr:uid="{00000000-0005-0000-0000-000073CF0000}"/>
    <cellStyle name="Percent 12 2 2 4" xfId="60654" xr:uid="{00000000-0005-0000-0000-000074CF0000}"/>
    <cellStyle name="Percent 12 2 3" xfId="41114" xr:uid="{00000000-0005-0000-0000-000075CF0000}"/>
    <cellStyle name="Percent 12 2 3 2" xfId="60655" xr:uid="{00000000-0005-0000-0000-000076CF0000}"/>
    <cellStyle name="Percent 12 2 3 3" xfId="60656" xr:uid="{00000000-0005-0000-0000-000077CF0000}"/>
    <cellStyle name="Percent 12 2 4" xfId="41115" xr:uid="{00000000-0005-0000-0000-000078CF0000}"/>
    <cellStyle name="Percent 12 2 5" xfId="60657" xr:uid="{00000000-0005-0000-0000-000079CF0000}"/>
    <cellStyle name="Percent 12 2 6" xfId="60658" xr:uid="{00000000-0005-0000-0000-00007ACF0000}"/>
    <cellStyle name="Percent 12 3" xfId="3788" xr:uid="{00000000-0005-0000-0000-00007BCF0000}"/>
    <cellStyle name="Percent 12 3 2" xfId="41116" xr:uid="{00000000-0005-0000-0000-00007CCF0000}"/>
    <cellStyle name="Percent 12 3 3" xfId="60659" xr:uid="{00000000-0005-0000-0000-00007DCF0000}"/>
    <cellStyle name="Percent 12 3 4" xfId="60660" xr:uid="{00000000-0005-0000-0000-00007ECF0000}"/>
    <cellStyle name="Percent 12 4" xfId="3789" xr:uid="{00000000-0005-0000-0000-00007FCF0000}"/>
    <cellStyle name="Percent 12 4 2" xfId="57082" xr:uid="{00000000-0005-0000-0000-000080CF0000}"/>
    <cellStyle name="Percent 12 4 3" xfId="60661" xr:uid="{00000000-0005-0000-0000-000081CF0000}"/>
    <cellStyle name="Percent 12 4 4" xfId="60662" xr:uid="{00000000-0005-0000-0000-000082CF0000}"/>
    <cellStyle name="Percent 12 4 5" xfId="60663" xr:uid="{00000000-0005-0000-0000-000083CF0000}"/>
    <cellStyle name="Percent 12 5" xfId="41117" xr:uid="{00000000-0005-0000-0000-000084CF0000}"/>
    <cellStyle name="Percent 12 5 2" xfId="60664" xr:uid="{00000000-0005-0000-0000-000085CF0000}"/>
    <cellStyle name="Percent 12 5 3" xfId="60665" xr:uid="{00000000-0005-0000-0000-000086CF0000}"/>
    <cellStyle name="Percent 12 6" xfId="41118" xr:uid="{00000000-0005-0000-0000-000087CF0000}"/>
    <cellStyle name="Percent 12 7" xfId="60666" xr:uid="{00000000-0005-0000-0000-000088CF0000}"/>
    <cellStyle name="Percent 12 8" xfId="60667" xr:uid="{00000000-0005-0000-0000-000089CF0000}"/>
    <cellStyle name="Percent 120" xfId="41119" xr:uid="{00000000-0005-0000-0000-00008ACF0000}"/>
    <cellStyle name="Percent 121" xfId="41120" xr:uid="{00000000-0005-0000-0000-00008BCF0000}"/>
    <cellStyle name="Percent 122" xfId="41121" xr:uid="{00000000-0005-0000-0000-00008CCF0000}"/>
    <cellStyle name="Percent 123" xfId="41122" xr:uid="{00000000-0005-0000-0000-00008DCF0000}"/>
    <cellStyle name="Percent 124" xfId="41123" xr:uid="{00000000-0005-0000-0000-00008ECF0000}"/>
    <cellStyle name="Percent 125" xfId="41124" xr:uid="{00000000-0005-0000-0000-00008FCF0000}"/>
    <cellStyle name="Percent 126" xfId="41125" xr:uid="{00000000-0005-0000-0000-000090CF0000}"/>
    <cellStyle name="Percent 127" xfId="41126" xr:uid="{00000000-0005-0000-0000-000091CF0000}"/>
    <cellStyle name="Percent 128" xfId="41127" xr:uid="{00000000-0005-0000-0000-000092CF0000}"/>
    <cellStyle name="Percent 129" xfId="41128" xr:uid="{00000000-0005-0000-0000-000093CF0000}"/>
    <cellStyle name="Percent 13" xfId="3790" xr:uid="{00000000-0005-0000-0000-000094CF0000}"/>
    <cellStyle name="Percent 13 2" xfId="3791" xr:uid="{00000000-0005-0000-0000-000095CF0000}"/>
    <cellStyle name="Percent 13 2 2" xfId="41129" xr:uid="{00000000-0005-0000-0000-000096CF0000}"/>
    <cellStyle name="Percent 13 2 2 2" xfId="60668" xr:uid="{00000000-0005-0000-0000-000097CF0000}"/>
    <cellStyle name="Percent 13 2 3" xfId="41130" xr:uid="{00000000-0005-0000-0000-000098CF0000}"/>
    <cellStyle name="Percent 13 2 3 2" xfId="60669" xr:uid="{00000000-0005-0000-0000-000099CF0000}"/>
    <cellStyle name="Percent 13 2 4" xfId="41131" xr:uid="{00000000-0005-0000-0000-00009ACF0000}"/>
    <cellStyle name="Percent 13 2 5" xfId="41132" xr:uid="{00000000-0005-0000-0000-00009BCF0000}"/>
    <cellStyle name="Percent 13 3" xfId="3792" xr:uid="{00000000-0005-0000-0000-00009CCF0000}"/>
    <cellStyle name="Percent 13 3 2" xfId="41133" xr:uid="{00000000-0005-0000-0000-00009DCF0000}"/>
    <cellStyle name="Percent 13 3 2 2" xfId="60670" xr:uid="{00000000-0005-0000-0000-00009ECF0000}"/>
    <cellStyle name="Percent 13 3 3" xfId="60671" xr:uid="{00000000-0005-0000-0000-00009FCF0000}"/>
    <cellStyle name="Percent 13 3 4" xfId="60672" xr:uid="{00000000-0005-0000-0000-0000A0CF0000}"/>
    <cellStyle name="Percent 13 3 5" xfId="60673" xr:uid="{00000000-0005-0000-0000-0000A1CF0000}"/>
    <cellStyle name="Percent 13 4" xfId="41134" xr:uid="{00000000-0005-0000-0000-0000A2CF0000}"/>
    <cellStyle name="Percent 13 4 2" xfId="60674" xr:uid="{00000000-0005-0000-0000-0000A3CF0000}"/>
    <cellStyle name="Percent 13 5" xfId="41135" xr:uid="{00000000-0005-0000-0000-0000A4CF0000}"/>
    <cellStyle name="Percent 13 6" xfId="41136" xr:uid="{00000000-0005-0000-0000-0000A5CF0000}"/>
    <cellStyle name="Percent 130" xfId="41137" xr:uid="{00000000-0005-0000-0000-0000A6CF0000}"/>
    <cellStyle name="Percent 131" xfId="41138" xr:uid="{00000000-0005-0000-0000-0000A7CF0000}"/>
    <cellStyle name="Percent 132" xfId="41139" xr:uid="{00000000-0005-0000-0000-0000A8CF0000}"/>
    <cellStyle name="Percent 133" xfId="41140" xr:uid="{00000000-0005-0000-0000-0000A9CF0000}"/>
    <cellStyle name="Percent 134" xfId="41141" xr:uid="{00000000-0005-0000-0000-0000AACF0000}"/>
    <cellStyle name="Percent 135" xfId="41142" xr:uid="{00000000-0005-0000-0000-0000ABCF0000}"/>
    <cellStyle name="Percent 136" xfId="41143" xr:uid="{00000000-0005-0000-0000-0000ACCF0000}"/>
    <cellStyle name="Percent 137" xfId="41144" xr:uid="{00000000-0005-0000-0000-0000ADCF0000}"/>
    <cellStyle name="Percent 138" xfId="41145" xr:uid="{00000000-0005-0000-0000-0000AECF0000}"/>
    <cellStyle name="Percent 139" xfId="41146" xr:uid="{00000000-0005-0000-0000-0000AFCF0000}"/>
    <cellStyle name="Percent 14" xfId="3793" xr:uid="{00000000-0005-0000-0000-0000B0CF0000}"/>
    <cellStyle name="Percent 14 2" xfId="3794" xr:uid="{00000000-0005-0000-0000-0000B1CF0000}"/>
    <cellStyle name="Percent 14 2 2" xfId="41147" xr:uid="{00000000-0005-0000-0000-0000B2CF0000}"/>
    <cellStyle name="Percent 14 2 2 2" xfId="60675" xr:uid="{00000000-0005-0000-0000-0000B3CF0000}"/>
    <cellStyle name="Percent 14 2 3" xfId="41148" xr:uid="{00000000-0005-0000-0000-0000B4CF0000}"/>
    <cellStyle name="Percent 14 2 3 2" xfId="60676" xr:uid="{00000000-0005-0000-0000-0000B5CF0000}"/>
    <cellStyle name="Percent 14 2 4" xfId="41149" xr:uid="{00000000-0005-0000-0000-0000B6CF0000}"/>
    <cellStyle name="Percent 14 2 5" xfId="41150" xr:uid="{00000000-0005-0000-0000-0000B7CF0000}"/>
    <cellStyle name="Percent 14 3" xfId="3795" xr:uid="{00000000-0005-0000-0000-0000B8CF0000}"/>
    <cellStyle name="Percent 14 3 2" xfId="41151" xr:uid="{00000000-0005-0000-0000-0000B9CF0000}"/>
    <cellStyle name="Percent 14 3 2 2" xfId="60677" xr:uid="{00000000-0005-0000-0000-0000BACF0000}"/>
    <cellStyle name="Percent 14 3 3" xfId="60678" xr:uid="{00000000-0005-0000-0000-0000BBCF0000}"/>
    <cellStyle name="Percent 14 3 4" xfId="60679" xr:uid="{00000000-0005-0000-0000-0000BCCF0000}"/>
    <cellStyle name="Percent 14 3 5" xfId="60680" xr:uid="{00000000-0005-0000-0000-0000BDCF0000}"/>
    <cellStyle name="Percent 14 4" xfId="41152" xr:uid="{00000000-0005-0000-0000-0000BECF0000}"/>
    <cellStyle name="Percent 14 4 2" xfId="60681" xr:uid="{00000000-0005-0000-0000-0000BFCF0000}"/>
    <cellStyle name="Percent 14 4 3" xfId="60682" xr:uid="{00000000-0005-0000-0000-0000C0CF0000}"/>
    <cellStyle name="Percent 14 5" xfId="41153" xr:uid="{00000000-0005-0000-0000-0000C1CF0000}"/>
    <cellStyle name="Percent 14 6" xfId="41154" xr:uid="{00000000-0005-0000-0000-0000C2CF0000}"/>
    <cellStyle name="Percent 14 7" xfId="60683" xr:uid="{00000000-0005-0000-0000-0000C3CF0000}"/>
    <cellStyle name="Percent 140" xfId="41155" xr:uid="{00000000-0005-0000-0000-0000C4CF0000}"/>
    <cellStyle name="Percent 141" xfId="41156" xr:uid="{00000000-0005-0000-0000-0000C5CF0000}"/>
    <cellStyle name="Percent 142" xfId="41157" xr:uid="{00000000-0005-0000-0000-0000C6CF0000}"/>
    <cellStyle name="Percent 143" xfId="41158" xr:uid="{00000000-0005-0000-0000-0000C7CF0000}"/>
    <cellStyle name="Percent 144" xfId="41159" xr:uid="{00000000-0005-0000-0000-0000C8CF0000}"/>
    <cellStyle name="Percent 145" xfId="41160" xr:uid="{00000000-0005-0000-0000-0000C9CF0000}"/>
    <cellStyle name="Percent 146" xfId="41161" xr:uid="{00000000-0005-0000-0000-0000CACF0000}"/>
    <cellStyle name="Percent 147" xfId="41162" xr:uid="{00000000-0005-0000-0000-0000CBCF0000}"/>
    <cellStyle name="Percent 148" xfId="41163" xr:uid="{00000000-0005-0000-0000-0000CCCF0000}"/>
    <cellStyle name="Percent 149" xfId="41164" xr:uid="{00000000-0005-0000-0000-0000CDCF0000}"/>
    <cellStyle name="Percent 149 2" xfId="41165" xr:uid="{00000000-0005-0000-0000-0000CECF0000}"/>
    <cellStyle name="Percent 149 2 2" xfId="41166" xr:uid="{00000000-0005-0000-0000-0000CFCF0000}"/>
    <cellStyle name="Percent 149 2 2 2" xfId="41167" xr:uid="{00000000-0005-0000-0000-0000D0CF0000}"/>
    <cellStyle name="Percent 149 2 3" xfId="41168" xr:uid="{00000000-0005-0000-0000-0000D1CF0000}"/>
    <cellStyle name="Percent 149 2 3 2" xfId="41169" xr:uid="{00000000-0005-0000-0000-0000D2CF0000}"/>
    <cellStyle name="Percent 149 2 4" xfId="41170" xr:uid="{00000000-0005-0000-0000-0000D3CF0000}"/>
    <cellStyle name="Percent 149 2 5" xfId="41171" xr:uid="{00000000-0005-0000-0000-0000D4CF0000}"/>
    <cellStyle name="Percent 149 2 6" xfId="41172" xr:uid="{00000000-0005-0000-0000-0000D5CF0000}"/>
    <cellStyle name="Percent 149 2 7" xfId="41173" xr:uid="{00000000-0005-0000-0000-0000D6CF0000}"/>
    <cellStyle name="Percent 149 3" xfId="41174" xr:uid="{00000000-0005-0000-0000-0000D7CF0000}"/>
    <cellStyle name="Percent 149 4" xfId="41175" xr:uid="{00000000-0005-0000-0000-0000D8CF0000}"/>
    <cellStyle name="Percent 15" xfId="3796" xr:uid="{00000000-0005-0000-0000-0000D9CF0000}"/>
    <cellStyle name="Percent 15 2" xfId="3797" xr:uid="{00000000-0005-0000-0000-0000DACF0000}"/>
    <cellStyle name="Percent 15 2 2" xfId="41176" xr:uid="{00000000-0005-0000-0000-0000DBCF0000}"/>
    <cellStyle name="Percent 15 2 2 2" xfId="60684" xr:uid="{00000000-0005-0000-0000-0000DCCF0000}"/>
    <cellStyle name="Percent 15 2 3" xfId="41177" xr:uid="{00000000-0005-0000-0000-0000DDCF0000}"/>
    <cellStyle name="Percent 15 2 4" xfId="41178" xr:uid="{00000000-0005-0000-0000-0000DECF0000}"/>
    <cellStyle name="Percent 15 3" xfId="3798" xr:uid="{00000000-0005-0000-0000-0000DFCF0000}"/>
    <cellStyle name="Percent 15 3 2" xfId="41179" xr:uid="{00000000-0005-0000-0000-0000E0CF0000}"/>
    <cellStyle name="Percent 15 3 3" xfId="60685" xr:uid="{00000000-0005-0000-0000-0000E1CF0000}"/>
    <cellStyle name="Percent 15 3 4" xfId="60686" xr:uid="{00000000-0005-0000-0000-0000E2CF0000}"/>
    <cellStyle name="Percent 15 3 5" xfId="60687" xr:uid="{00000000-0005-0000-0000-0000E3CF0000}"/>
    <cellStyle name="Percent 15 4" xfId="41180" xr:uid="{00000000-0005-0000-0000-0000E4CF0000}"/>
    <cellStyle name="Percent 15 4 2" xfId="60688" xr:uid="{00000000-0005-0000-0000-0000E5CF0000}"/>
    <cellStyle name="Percent 15 5" xfId="41181" xr:uid="{00000000-0005-0000-0000-0000E6CF0000}"/>
    <cellStyle name="Percent 15 6" xfId="60689" xr:uid="{00000000-0005-0000-0000-0000E7CF0000}"/>
    <cellStyle name="Percent 150" xfId="41182" xr:uid="{00000000-0005-0000-0000-0000E8CF0000}"/>
    <cellStyle name="Percent 151" xfId="41183" xr:uid="{00000000-0005-0000-0000-0000E9CF0000}"/>
    <cellStyle name="Percent 151 2" xfId="41184" xr:uid="{00000000-0005-0000-0000-0000EACF0000}"/>
    <cellStyle name="Percent 151 2 2" xfId="41185" xr:uid="{00000000-0005-0000-0000-0000EBCF0000}"/>
    <cellStyle name="Percent 151 2 2 2" xfId="41186" xr:uid="{00000000-0005-0000-0000-0000ECCF0000}"/>
    <cellStyle name="Percent 151 2 3" xfId="41187" xr:uid="{00000000-0005-0000-0000-0000EDCF0000}"/>
    <cellStyle name="Percent 151 2 3 2" xfId="41188" xr:uid="{00000000-0005-0000-0000-0000EECF0000}"/>
    <cellStyle name="Percent 151 2 4" xfId="41189" xr:uid="{00000000-0005-0000-0000-0000EFCF0000}"/>
    <cellStyle name="Percent 151 2 5" xfId="41190" xr:uid="{00000000-0005-0000-0000-0000F0CF0000}"/>
    <cellStyle name="Percent 151 2 6" xfId="41191" xr:uid="{00000000-0005-0000-0000-0000F1CF0000}"/>
    <cellStyle name="Percent 151 2 7" xfId="41192" xr:uid="{00000000-0005-0000-0000-0000F2CF0000}"/>
    <cellStyle name="Percent 151 3" xfId="41193" xr:uid="{00000000-0005-0000-0000-0000F3CF0000}"/>
    <cellStyle name="Percent 151 4" xfId="41194" xr:uid="{00000000-0005-0000-0000-0000F4CF0000}"/>
    <cellStyle name="Percent 151 4 2" xfId="41195" xr:uid="{00000000-0005-0000-0000-0000F5CF0000}"/>
    <cellStyle name="Percent 151 5" xfId="41196" xr:uid="{00000000-0005-0000-0000-0000F6CF0000}"/>
    <cellStyle name="Percent 151 5 2" xfId="41197" xr:uid="{00000000-0005-0000-0000-0000F7CF0000}"/>
    <cellStyle name="Percent 151 6" xfId="41198" xr:uid="{00000000-0005-0000-0000-0000F8CF0000}"/>
    <cellStyle name="Percent 151 7" xfId="41199" xr:uid="{00000000-0005-0000-0000-0000F9CF0000}"/>
    <cellStyle name="Percent 151 8" xfId="41200" xr:uid="{00000000-0005-0000-0000-0000FACF0000}"/>
    <cellStyle name="Percent 151 9" xfId="41201" xr:uid="{00000000-0005-0000-0000-0000FBCF0000}"/>
    <cellStyle name="Percent 152" xfId="41202" xr:uid="{00000000-0005-0000-0000-0000FCCF0000}"/>
    <cellStyle name="Percent 153" xfId="41203" xr:uid="{00000000-0005-0000-0000-0000FDCF0000}"/>
    <cellStyle name="Percent 154" xfId="41204" xr:uid="{00000000-0005-0000-0000-0000FECF0000}"/>
    <cellStyle name="Percent 155" xfId="41205" xr:uid="{00000000-0005-0000-0000-0000FFCF0000}"/>
    <cellStyle name="Percent 156" xfId="41206" xr:uid="{00000000-0005-0000-0000-000000D00000}"/>
    <cellStyle name="Percent 157" xfId="41207" xr:uid="{00000000-0005-0000-0000-000001D00000}"/>
    <cellStyle name="Percent 158" xfId="41208" xr:uid="{00000000-0005-0000-0000-000002D00000}"/>
    <cellStyle name="Percent 159" xfId="41209" xr:uid="{00000000-0005-0000-0000-000003D00000}"/>
    <cellStyle name="Percent 16" xfId="3799" xr:uid="{00000000-0005-0000-0000-000004D00000}"/>
    <cellStyle name="Percent 16 2" xfId="3800" xr:uid="{00000000-0005-0000-0000-000005D00000}"/>
    <cellStyle name="Percent 16 2 2" xfId="41210" xr:uid="{00000000-0005-0000-0000-000006D00000}"/>
    <cellStyle name="Percent 16 2 2 2" xfId="60690" xr:uid="{00000000-0005-0000-0000-000007D00000}"/>
    <cellStyle name="Percent 16 2 3" xfId="41211" xr:uid="{00000000-0005-0000-0000-000008D00000}"/>
    <cellStyle name="Percent 16 2 4" xfId="41212" xr:uid="{00000000-0005-0000-0000-000009D00000}"/>
    <cellStyle name="Percent 16 3" xfId="3801" xr:uid="{00000000-0005-0000-0000-00000AD00000}"/>
    <cellStyle name="Percent 16 3 2" xfId="41213" xr:uid="{00000000-0005-0000-0000-00000BD00000}"/>
    <cellStyle name="Percent 16 3 3" xfId="60691" xr:uid="{00000000-0005-0000-0000-00000CD00000}"/>
    <cellStyle name="Percent 16 3 4" xfId="60692" xr:uid="{00000000-0005-0000-0000-00000DD00000}"/>
    <cellStyle name="Percent 16 3 5" xfId="60693" xr:uid="{00000000-0005-0000-0000-00000ED00000}"/>
    <cellStyle name="Percent 16 4" xfId="41214" xr:uid="{00000000-0005-0000-0000-00000FD00000}"/>
    <cellStyle name="Percent 16 4 2" xfId="60694" xr:uid="{00000000-0005-0000-0000-000010D00000}"/>
    <cellStyle name="Percent 16 5" xfId="41215" xr:uid="{00000000-0005-0000-0000-000011D00000}"/>
    <cellStyle name="Percent 16 6" xfId="60695" xr:uid="{00000000-0005-0000-0000-000012D00000}"/>
    <cellStyle name="Percent 160" xfId="41216" xr:uid="{00000000-0005-0000-0000-000013D00000}"/>
    <cellStyle name="Percent 161" xfId="41217" xr:uid="{00000000-0005-0000-0000-000014D00000}"/>
    <cellStyle name="Percent 162" xfId="41218" xr:uid="{00000000-0005-0000-0000-000015D00000}"/>
    <cellStyle name="Percent 163" xfId="41219" xr:uid="{00000000-0005-0000-0000-000016D00000}"/>
    <cellStyle name="Percent 164" xfId="41220" xr:uid="{00000000-0005-0000-0000-000017D00000}"/>
    <cellStyle name="Percent 165" xfId="41221" xr:uid="{00000000-0005-0000-0000-000018D00000}"/>
    <cellStyle name="Percent 166" xfId="41222" xr:uid="{00000000-0005-0000-0000-000019D00000}"/>
    <cellStyle name="Percent 167" xfId="41223" xr:uid="{00000000-0005-0000-0000-00001AD00000}"/>
    <cellStyle name="Percent 168" xfId="41224" xr:uid="{00000000-0005-0000-0000-00001BD00000}"/>
    <cellStyle name="Percent 169" xfId="41225" xr:uid="{00000000-0005-0000-0000-00001CD00000}"/>
    <cellStyle name="Percent 17" xfId="3802" xr:uid="{00000000-0005-0000-0000-00001DD00000}"/>
    <cellStyle name="Percent 17 2" xfId="3803" xr:uid="{00000000-0005-0000-0000-00001ED00000}"/>
    <cellStyle name="Percent 17 2 2" xfId="41226" xr:uid="{00000000-0005-0000-0000-00001FD00000}"/>
    <cellStyle name="Percent 17 2 3" xfId="41227" xr:uid="{00000000-0005-0000-0000-000020D00000}"/>
    <cellStyle name="Percent 17 2 4" xfId="41228" xr:uid="{00000000-0005-0000-0000-000021D00000}"/>
    <cellStyle name="Percent 17 2 5" xfId="60696" xr:uid="{00000000-0005-0000-0000-000022D00000}"/>
    <cellStyle name="Percent 17 3" xfId="41229" xr:uid="{00000000-0005-0000-0000-000023D00000}"/>
    <cellStyle name="Percent 17 3 2" xfId="60697" xr:uid="{00000000-0005-0000-0000-000024D00000}"/>
    <cellStyle name="Percent 17 4" xfId="41230" xr:uid="{00000000-0005-0000-0000-000025D00000}"/>
    <cellStyle name="Percent 17 5" xfId="41231" xr:uid="{00000000-0005-0000-0000-000026D00000}"/>
    <cellStyle name="Percent 17 5 2" xfId="41232" xr:uid="{00000000-0005-0000-0000-000027D00000}"/>
    <cellStyle name="Percent 17 6" xfId="60698" xr:uid="{00000000-0005-0000-0000-000028D00000}"/>
    <cellStyle name="Percent 17 7" xfId="60699" xr:uid="{00000000-0005-0000-0000-000029D00000}"/>
    <cellStyle name="Percent 170" xfId="41233" xr:uid="{00000000-0005-0000-0000-00002AD00000}"/>
    <cellStyle name="Percent 171" xfId="41234" xr:uid="{00000000-0005-0000-0000-00002BD00000}"/>
    <cellStyle name="Percent 172" xfId="41235" xr:uid="{00000000-0005-0000-0000-00002CD00000}"/>
    <cellStyle name="Percent 173" xfId="41236" xr:uid="{00000000-0005-0000-0000-00002DD00000}"/>
    <cellStyle name="Percent 174" xfId="41237" xr:uid="{00000000-0005-0000-0000-00002ED00000}"/>
    <cellStyle name="Percent 175" xfId="41238" xr:uid="{00000000-0005-0000-0000-00002FD00000}"/>
    <cellStyle name="Percent 176" xfId="41239" xr:uid="{00000000-0005-0000-0000-000030D00000}"/>
    <cellStyle name="Percent 177" xfId="41240" xr:uid="{00000000-0005-0000-0000-000031D00000}"/>
    <cellStyle name="Percent 178" xfId="41241" xr:uid="{00000000-0005-0000-0000-000032D00000}"/>
    <cellStyle name="Percent 179" xfId="41242" xr:uid="{00000000-0005-0000-0000-000033D00000}"/>
    <cellStyle name="Percent 18" xfId="3804" xr:uid="{00000000-0005-0000-0000-000034D00000}"/>
    <cellStyle name="Percent 18 2" xfId="41243" xr:uid="{00000000-0005-0000-0000-000035D00000}"/>
    <cellStyle name="Percent 18 2 2" xfId="41244" xr:uid="{00000000-0005-0000-0000-000036D00000}"/>
    <cellStyle name="Percent 18 2 3" xfId="41245" xr:uid="{00000000-0005-0000-0000-000037D00000}"/>
    <cellStyle name="Percent 18 2 4" xfId="41246" xr:uid="{00000000-0005-0000-0000-000038D00000}"/>
    <cellStyle name="Percent 18 3" xfId="41247" xr:uid="{00000000-0005-0000-0000-000039D00000}"/>
    <cellStyle name="Percent 18 4" xfId="41248" xr:uid="{00000000-0005-0000-0000-00003AD00000}"/>
    <cellStyle name="Percent 18 5" xfId="41249" xr:uid="{00000000-0005-0000-0000-00003BD00000}"/>
    <cellStyle name="Percent 18 5 2" xfId="41250" xr:uid="{00000000-0005-0000-0000-00003CD00000}"/>
    <cellStyle name="Percent 180" xfId="41251" xr:uid="{00000000-0005-0000-0000-00003DD00000}"/>
    <cellStyle name="Percent 181" xfId="41252" xr:uid="{00000000-0005-0000-0000-00003ED00000}"/>
    <cellStyle name="Percent 182" xfId="41253" xr:uid="{00000000-0005-0000-0000-00003FD00000}"/>
    <cellStyle name="Percent 183" xfId="41254" xr:uid="{00000000-0005-0000-0000-000040D00000}"/>
    <cellStyle name="Percent 184" xfId="41255" xr:uid="{00000000-0005-0000-0000-000041D00000}"/>
    <cellStyle name="Percent 185" xfId="41256" xr:uid="{00000000-0005-0000-0000-000042D00000}"/>
    <cellStyle name="Percent 186" xfId="41257" xr:uid="{00000000-0005-0000-0000-000043D00000}"/>
    <cellStyle name="Percent 187" xfId="41258" xr:uid="{00000000-0005-0000-0000-000044D00000}"/>
    <cellStyle name="Percent 188" xfId="41259" xr:uid="{00000000-0005-0000-0000-000045D00000}"/>
    <cellStyle name="Percent 189" xfId="41260" xr:uid="{00000000-0005-0000-0000-000046D00000}"/>
    <cellStyle name="Percent 19" xfId="3805" xr:uid="{00000000-0005-0000-0000-000047D00000}"/>
    <cellStyle name="Percent 19 2" xfId="3806" xr:uid="{00000000-0005-0000-0000-000048D00000}"/>
    <cellStyle name="Percent 19 2 2" xfId="41261" xr:uid="{00000000-0005-0000-0000-000049D00000}"/>
    <cellStyle name="Percent 19 2 3" xfId="41262" xr:uid="{00000000-0005-0000-0000-00004AD00000}"/>
    <cellStyle name="Percent 19 2 4" xfId="41263" xr:uid="{00000000-0005-0000-0000-00004BD00000}"/>
    <cellStyle name="Percent 19 2 5" xfId="60700" xr:uid="{00000000-0005-0000-0000-00004CD00000}"/>
    <cellStyle name="Percent 19 3" xfId="3807" xr:uid="{00000000-0005-0000-0000-00004DD00000}"/>
    <cellStyle name="Percent 19 3 2" xfId="60701" xr:uid="{00000000-0005-0000-0000-00004ED00000}"/>
    <cellStyle name="Percent 19 3 3" xfId="60702" xr:uid="{00000000-0005-0000-0000-00004FD00000}"/>
    <cellStyle name="Percent 19 3 4" xfId="60703" xr:uid="{00000000-0005-0000-0000-000050D00000}"/>
    <cellStyle name="Percent 19 3 5" xfId="60704" xr:uid="{00000000-0005-0000-0000-000051D00000}"/>
    <cellStyle name="Percent 19 4" xfId="41264" xr:uid="{00000000-0005-0000-0000-000052D00000}"/>
    <cellStyle name="Percent 19 5" xfId="41265" xr:uid="{00000000-0005-0000-0000-000053D00000}"/>
    <cellStyle name="Percent 19 5 2" xfId="41266" xr:uid="{00000000-0005-0000-0000-000054D00000}"/>
    <cellStyle name="Percent 19 6" xfId="60705" xr:uid="{00000000-0005-0000-0000-000055D00000}"/>
    <cellStyle name="Percent 19 7" xfId="60706" xr:uid="{00000000-0005-0000-0000-000056D00000}"/>
    <cellStyle name="Percent 190" xfId="41267" xr:uid="{00000000-0005-0000-0000-000057D00000}"/>
    <cellStyle name="Percent 191" xfId="41268" xr:uid="{00000000-0005-0000-0000-000058D00000}"/>
    <cellStyle name="Percent 192" xfId="41269" xr:uid="{00000000-0005-0000-0000-000059D00000}"/>
    <cellStyle name="Percent 193" xfId="41270" xr:uid="{00000000-0005-0000-0000-00005AD00000}"/>
    <cellStyle name="Percent 194" xfId="41271" xr:uid="{00000000-0005-0000-0000-00005BD00000}"/>
    <cellStyle name="Percent 195" xfId="41272" xr:uid="{00000000-0005-0000-0000-00005CD00000}"/>
    <cellStyle name="Percent 196" xfId="41273" xr:uid="{00000000-0005-0000-0000-00005DD00000}"/>
    <cellStyle name="Percent 197" xfId="41274" xr:uid="{00000000-0005-0000-0000-00005ED00000}"/>
    <cellStyle name="Percent 198" xfId="41275" xr:uid="{00000000-0005-0000-0000-00005FD00000}"/>
    <cellStyle name="Percent 199" xfId="41276" xr:uid="{00000000-0005-0000-0000-000060D00000}"/>
    <cellStyle name="Percent 2" xfId="47" xr:uid="{00000000-0005-0000-0000-000061D00000}"/>
    <cellStyle name="Percent 2 10" xfId="157" xr:uid="{00000000-0005-0000-0000-000062D00000}"/>
    <cellStyle name="Percent 2 11" xfId="60707" xr:uid="{00000000-0005-0000-0000-000063D00000}"/>
    <cellStyle name="Percent 2 2" xfId="158" xr:uid="{00000000-0005-0000-0000-000064D00000}"/>
    <cellStyle name="Percent 2 2 2" xfId="3808" xr:uid="{00000000-0005-0000-0000-000065D00000}"/>
    <cellStyle name="Percent 2 2 2 2" xfId="57083" xr:uid="{00000000-0005-0000-0000-000066D00000}"/>
    <cellStyle name="Percent 2 2 2 2 2" xfId="60708" xr:uid="{00000000-0005-0000-0000-000067D00000}"/>
    <cellStyle name="Percent 2 2 2 3" xfId="60709" xr:uid="{00000000-0005-0000-0000-000068D00000}"/>
    <cellStyle name="Percent 2 2 2 4" xfId="60710" xr:uid="{00000000-0005-0000-0000-000069D00000}"/>
    <cellStyle name="Percent 2 2 3" xfId="3809" xr:uid="{00000000-0005-0000-0000-00006AD00000}"/>
    <cellStyle name="Percent 2 2 3 2" xfId="60711" xr:uid="{00000000-0005-0000-0000-00006BD00000}"/>
    <cellStyle name="Percent 2 2 3 3" xfId="60712" xr:uid="{00000000-0005-0000-0000-00006CD00000}"/>
    <cellStyle name="Percent 2 2 3 4" xfId="60713" xr:uid="{00000000-0005-0000-0000-00006DD00000}"/>
    <cellStyle name="Percent 2 2 4" xfId="3810" xr:uid="{00000000-0005-0000-0000-00006ED00000}"/>
    <cellStyle name="Percent 2 2 4 2" xfId="60714" xr:uid="{00000000-0005-0000-0000-00006FD00000}"/>
    <cellStyle name="Percent 2 2 4 3" xfId="60715" xr:uid="{00000000-0005-0000-0000-000070D00000}"/>
    <cellStyle name="Percent 2 2 4 4" xfId="60716" xr:uid="{00000000-0005-0000-0000-000071D00000}"/>
    <cellStyle name="Percent 2 2 5" xfId="60717" xr:uid="{00000000-0005-0000-0000-000072D00000}"/>
    <cellStyle name="Percent 2 2 5 2" xfId="60718" xr:uid="{00000000-0005-0000-0000-000073D00000}"/>
    <cellStyle name="Percent 2 2 6" xfId="60719" xr:uid="{00000000-0005-0000-0000-000074D00000}"/>
    <cellStyle name="Percent 2 2 7" xfId="60720" xr:uid="{00000000-0005-0000-0000-000075D00000}"/>
    <cellStyle name="Percent 2 3" xfId="3811" xr:uid="{00000000-0005-0000-0000-000076D00000}"/>
    <cellStyle name="Percent 2 3 2" xfId="3812" xr:uid="{00000000-0005-0000-0000-000077D00000}"/>
    <cellStyle name="Percent 2 3 2 2" xfId="3813" xr:uid="{00000000-0005-0000-0000-000078D00000}"/>
    <cellStyle name="Percent 2 3 2 2 2" xfId="60721" xr:uid="{00000000-0005-0000-0000-000079D00000}"/>
    <cellStyle name="Percent 2 3 2 2 2 2" xfId="60722" xr:uid="{00000000-0005-0000-0000-00007AD00000}"/>
    <cellStyle name="Percent 2 3 2 2 3" xfId="60723" xr:uid="{00000000-0005-0000-0000-00007BD00000}"/>
    <cellStyle name="Percent 2 3 2 2 4" xfId="60724" xr:uid="{00000000-0005-0000-0000-00007CD00000}"/>
    <cellStyle name="Percent 2 3 2 3" xfId="60725" xr:uid="{00000000-0005-0000-0000-00007DD00000}"/>
    <cellStyle name="Percent 2 3 2 3 2" xfId="60726" xr:uid="{00000000-0005-0000-0000-00007ED00000}"/>
    <cellStyle name="Percent 2 3 2 4" xfId="60727" xr:uid="{00000000-0005-0000-0000-00007FD00000}"/>
    <cellStyle name="Percent 2 3 2 5" xfId="60728" xr:uid="{00000000-0005-0000-0000-000080D00000}"/>
    <cellStyle name="Percent 2 3 3" xfId="3814" xr:uid="{00000000-0005-0000-0000-000081D00000}"/>
    <cellStyle name="Percent 2 3 3 2" xfId="3815" xr:uid="{00000000-0005-0000-0000-000082D00000}"/>
    <cellStyle name="Percent 2 3 3 2 2" xfId="60729" xr:uid="{00000000-0005-0000-0000-000083D00000}"/>
    <cellStyle name="Percent 2 3 3 2 3" xfId="60730" xr:uid="{00000000-0005-0000-0000-000084D00000}"/>
    <cellStyle name="Percent 2 3 3 2 4" xfId="60731" xr:uid="{00000000-0005-0000-0000-000085D00000}"/>
    <cellStyle name="Percent 2 3 3 3" xfId="60732" xr:uid="{00000000-0005-0000-0000-000086D00000}"/>
    <cellStyle name="Percent 2 3 3 3 2" xfId="60733" xr:uid="{00000000-0005-0000-0000-000087D00000}"/>
    <cellStyle name="Percent 2 3 3 4" xfId="60734" xr:uid="{00000000-0005-0000-0000-000088D00000}"/>
    <cellStyle name="Percent 2 3 3 5" xfId="60735" xr:uid="{00000000-0005-0000-0000-000089D00000}"/>
    <cellStyle name="Percent 2 3 4" xfId="4859" xr:uid="{00000000-0005-0000-0000-00008AD00000}"/>
    <cellStyle name="Percent 2 3 4 2" xfId="60736" xr:uid="{00000000-0005-0000-0000-00008BD00000}"/>
    <cellStyle name="Percent 2 3 4 3" xfId="60737" xr:uid="{00000000-0005-0000-0000-00008CD00000}"/>
    <cellStyle name="Percent 2 3 5" xfId="58108" xr:uid="{00000000-0005-0000-0000-00008DD00000}"/>
    <cellStyle name="Percent 2 3 6" xfId="60738" xr:uid="{00000000-0005-0000-0000-00008ED00000}"/>
    <cellStyle name="Percent 2 3 7" xfId="60739" xr:uid="{00000000-0005-0000-0000-00008FD00000}"/>
    <cellStyle name="Percent 2 4" xfId="3816" xr:uid="{00000000-0005-0000-0000-000090D00000}"/>
    <cellStyle name="Percent 2 4 2" xfId="4860" xr:uid="{00000000-0005-0000-0000-000091D00000}"/>
    <cellStyle name="Percent 2 4 2 2" xfId="41277" xr:uid="{00000000-0005-0000-0000-000092D00000}"/>
    <cellStyle name="Percent 2 4 2 3" xfId="60740" xr:uid="{00000000-0005-0000-0000-000093D00000}"/>
    <cellStyle name="Percent 2 4 3" xfId="41278" xr:uid="{00000000-0005-0000-0000-000094D00000}"/>
    <cellStyle name="Percent 2 4 3 2" xfId="41279" xr:uid="{00000000-0005-0000-0000-000095D00000}"/>
    <cellStyle name="Percent 2 4 4" xfId="41280" xr:uid="{00000000-0005-0000-0000-000096D00000}"/>
    <cellStyle name="Percent 2 4 5" xfId="41281" xr:uid="{00000000-0005-0000-0000-000097D00000}"/>
    <cellStyle name="Percent 2 4 6" xfId="41282" xr:uid="{00000000-0005-0000-0000-000098D00000}"/>
    <cellStyle name="Percent 2 4 7" xfId="41283" xr:uid="{00000000-0005-0000-0000-000099D00000}"/>
    <cellStyle name="Percent 2 5" xfId="3817" xr:uid="{00000000-0005-0000-0000-00009AD00000}"/>
    <cellStyle name="Percent 2 5 2" xfId="41284" xr:uid="{00000000-0005-0000-0000-00009BD00000}"/>
    <cellStyle name="Percent 2 5 2 2" xfId="60741" xr:uid="{00000000-0005-0000-0000-00009CD00000}"/>
    <cellStyle name="Percent 2 5 2 2 2" xfId="60742" xr:uid="{00000000-0005-0000-0000-00009DD00000}"/>
    <cellStyle name="Percent 2 5 2 3" xfId="60743" xr:uid="{00000000-0005-0000-0000-00009ED00000}"/>
    <cellStyle name="Percent 2 5 2 4" xfId="60744" xr:uid="{00000000-0005-0000-0000-00009FD00000}"/>
    <cellStyle name="Percent 2 5 3" xfId="60745" xr:uid="{00000000-0005-0000-0000-0000A0D00000}"/>
    <cellStyle name="Percent 2 5 3 2" xfId="60746" xr:uid="{00000000-0005-0000-0000-0000A1D00000}"/>
    <cellStyle name="Percent 2 5 4" xfId="60747" xr:uid="{00000000-0005-0000-0000-0000A2D00000}"/>
    <cellStyle name="Percent 2 5 4 2" xfId="60748" xr:uid="{00000000-0005-0000-0000-0000A3D00000}"/>
    <cellStyle name="Percent 2 5 5" xfId="60749" xr:uid="{00000000-0005-0000-0000-0000A4D00000}"/>
    <cellStyle name="Percent 2 6" xfId="3818" xr:uid="{00000000-0005-0000-0000-0000A5D00000}"/>
    <cellStyle name="Percent 2 6 2" xfId="60750" xr:uid="{00000000-0005-0000-0000-0000A6D00000}"/>
    <cellStyle name="Percent 2 6 2 2" xfId="60751" xr:uid="{00000000-0005-0000-0000-0000A7D00000}"/>
    <cellStyle name="Percent 2 6 2 3" xfId="60752" xr:uid="{00000000-0005-0000-0000-0000A8D00000}"/>
    <cellStyle name="Percent 2 6 3" xfId="60753" xr:uid="{00000000-0005-0000-0000-0000A9D00000}"/>
    <cellStyle name="Percent 2 6 4" xfId="60754" xr:uid="{00000000-0005-0000-0000-0000AAD00000}"/>
    <cellStyle name="Percent 2 6 5" xfId="60755" xr:uid="{00000000-0005-0000-0000-0000ABD00000}"/>
    <cellStyle name="Percent 2 7" xfId="3819" xr:uid="{00000000-0005-0000-0000-0000ACD00000}"/>
    <cellStyle name="Percent 2 7 2" xfId="60756" xr:uid="{00000000-0005-0000-0000-0000ADD00000}"/>
    <cellStyle name="Percent 2 7 3" xfId="60757" xr:uid="{00000000-0005-0000-0000-0000AED00000}"/>
    <cellStyle name="Percent 2 7 4" xfId="60758" xr:uid="{00000000-0005-0000-0000-0000AFD00000}"/>
    <cellStyle name="Percent 2 7 5" xfId="60759" xr:uid="{00000000-0005-0000-0000-0000B0D00000}"/>
    <cellStyle name="Percent 2 8" xfId="3820" xr:uid="{00000000-0005-0000-0000-0000B1D00000}"/>
    <cellStyle name="Percent 2 8 2" xfId="60760" xr:uid="{00000000-0005-0000-0000-0000B2D00000}"/>
    <cellStyle name="Percent 2 8 2 2" xfId="60761" xr:uid="{00000000-0005-0000-0000-0000B3D00000}"/>
    <cellStyle name="Percent 2 8 3" xfId="60762" xr:uid="{00000000-0005-0000-0000-0000B4D00000}"/>
    <cellStyle name="Percent 2 9" xfId="4946" xr:uid="{00000000-0005-0000-0000-0000B5D00000}"/>
    <cellStyle name="Percent 2 9 2" xfId="60763" xr:uid="{00000000-0005-0000-0000-0000B6D00000}"/>
    <cellStyle name="Percent 20" xfId="3821" xr:uid="{00000000-0005-0000-0000-0000B7D00000}"/>
    <cellStyle name="Percent 20 2" xfId="41285" xr:uid="{00000000-0005-0000-0000-0000B8D00000}"/>
    <cellStyle name="Percent 20 2 2" xfId="41286" xr:uid="{00000000-0005-0000-0000-0000B9D00000}"/>
    <cellStyle name="Percent 20 2 3" xfId="41287" xr:uid="{00000000-0005-0000-0000-0000BAD00000}"/>
    <cellStyle name="Percent 20 2 4" xfId="41288" xr:uid="{00000000-0005-0000-0000-0000BBD00000}"/>
    <cellStyle name="Percent 20 3" xfId="41289" xr:uid="{00000000-0005-0000-0000-0000BCD00000}"/>
    <cellStyle name="Percent 20 4" xfId="41290" xr:uid="{00000000-0005-0000-0000-0000BDD00000}"/>
    <cellStyle name="Percent 20 5" xfId="41291" xr:uid="{00000000-0005-0000-0000-0000BED00000}"/>
    <cellStyle name="Percent 20 5 2" xfId="41292" xr:uid="{00000000-0005-0000-0000-0000BFD00000}"/>
    <cellStyle name="Percent 200" xfId="41293" xr:uid="{00000000-0005-0000-0000-0000C0D00000}"/>
    <cellStyle name="Percent 201" xfId="41294" xr:uid="{00000000-0005-0000-0000-0000C1D00000}"/>
    <cellStyle name="Percent 202" xfId="41295" xr:uid="{00000000-0005-0000-0000-0000C2D00000}"/>
    <cellStyle name="Percent 203" xfId="41296" xr:uid="{00000000-0005-0000-0000-0000C3D00000}"/>
    <cellStyle name="Percent 204" xfId="41297" xr:uid="{00000000-0005-0000-0000-0000C4D00000}"/>
    <cellStyle name="Percent 205" xfId="41298" xr:uid="{00000000-0005-0000-0000-0000C5D00000}"/>
    <cellStyle name="Percent 206" xfId="41299" xr:uid="{00000000-0005-0000-0000-0000C6D00000}"/>
    <cellStyle name="Percent 207" xfId="41300" xr:uid="{00000000-0005-0000-0000-0000C7D00000}"/>
    <cellStyle name="Percent 208" xfId="41301" xr:uid="{00000000-0005-0000-0000-0000C8D00000}"/>
    <cellStyle name="Percent 209" xfId="41302" xr:uid="{00000000-0005-0000-0000-0000C9D00000}"/>
    <cellStyle name="Percent 21" xfId="3822" xr:uid="{00000000-0005-0000-0000-0000CAD00000}"/>
    <cellStyle name="Percent 21 2" xfId="3823" xr:uid="{00000000-0005-0000-0000-0000CBD00000}"/>
    <cellStyle name="Percent 21 2 2" xfId="3824" xr:uid="{00000000-0005-0000-0000-0000CCD00000}"/>
    <cellStyle name="Percent 21 2 2 2" xfId="60764" xr:uid="{00000000-0005-0000-0000-0000CDD00000}"/>
    <cellStyle name="Percent 21 2 2 2 2" xfId="60765" xr:uid="{00000000-0005-0000-0000-0000CED00000}"/>
    <cellStyle name="Percent 21 2 2 3" xfId="60766" xr:uid="{00000000-0005-0000-0000-0000CFD00000}"/>
    <cellStyle name="Percent 21 2 3" xfId="41303" xr:uid="{00000000-0005-0000-0000-0000D0D00000}"/>
    <cellStyle name="Percent 21 2 3 2" xfId="60767" xr:uid="{00000000-0005-0000-0000-0000D1D00000}"/>
    <cellStyle name="Percent 21 2 4" xfId="41304" xr:uid="{00000000-0005-0000-0000-0000D2D00000}"/>
    <cellStyle name="Percent 21 3" xfId="3825" xr:uid="{00000000-0005-0000-0000-0000D3D00000}"/>
    <cellStyle name="Percent 21 3 2" xfId="58109" xr:uid="{00000000-0005-0000-0000-0000D4D00000}"/>
    <cellStyle name="Percent 21 3 2 2" xfId="60768" xr:uid="{00000000-0005-0000-0000-0000D5D00000}"/>
    <cellStyle name="Percent 21 3 3" xfId="60769" xr:uid="{00000000-0005-0000-0000-0000D6D00000}"/>
    <cellStyle name="Percent 21 4" xfId="41305" xr:uid="{00000000-0005-0000-0000-0000D7D00000}"/>
    <cellStyle name="Percent 21 5" xfId="41306" xr:uid="{00000000-0005-0000-0000-0000D8D00000}"/>
    <cellStyle name="Percent 21 5 2" xfId="41307" xr:uid="{00000000-0005-0000-0000-0000D9D00000}"/>
    <cellStyle name="Percent 21 6" xfId="60770" xr:uid="{00000000-0005-0000-0000-0000DAD00000}"/>
    <cellStyle name="Percent 21 7" xfId="60771" xr:uid="{00000000-0005-0000-0000-0000DBD00000}"/>
    <cellStyle name="Percent 210" xfId="41308" xr:uid="{00000000-0005-0000-0000-0000DCD00000}"/>
    <cellStyle name="Percent 211" xfId="41309" xr:uid="{00000000-0005-0000-0000-0000DDD00000}"/>
    <cellStyle name="Percent 211 2" xfId="41310" xr:uid="{00000000-0005-0000-0000-0000DED00000}"/>
    <cellStyle name="Percent 211 3" xfId="41311" xr:uid="{00000000-0005-0000-0000-0000DFD00000}"/>
    <cellStyle name="Percent 212" xfId="41312" xr:uid="{00000000-0005-0000-0000-0000E0D00000}"/>
    <cellStyle name="Percent 212 2" xfId="41313" xr:uid="{00000000-0005-0000-0000-0000E1D00000}"/>
    <cellStyle name="Percent 213" xfId="41314" xr:uid="{00000000-0005-0000-0000-0000E2D00000}"/>
    <cellStyle name="Percent 213 2" xfId="41315" xr:uid="{00000000-0005-0000-0000-0000E3D00000}"/>
    <cellStyle name="Percent 214" xfId="41316" xr:uid="{00000000-0005-0000-0000-0000E4D00000}"/>
    <cellStyle name="Percent 214 2" xfId="41317" xr:uid="{00000000-0005-0000-0000-0000E5D00000}"/>
    <cellStyle name="Percent 215" xfId="41318" xr:uid="{00000000-0005-0000-0000-0000E6D00000}"/>
    <cellStyle name="Percent 215 2" xfId="41319" xr:uid="{00000000-0005-0000-0000-0000E7D00000}"/>
    <cellStyle name="Percent 216" xfId="41320" xr:uid="{00000000-0005-0000-0000-0000E8D00000}"/>
    <cellStyle name="Percent 216 2" xfId="41321" xr:uid="{00000000-0005-0000-0000-0000E9D00000}"/>
    <cellStyle name="Percent 217" xfId="41322" xr:uid="{00000000-0005-0000-0000-0000EAD00000}"/>
    <cellStyle name="Percent 217 2" xfId="41323" xr:uid="{00000000-0005-0000-0000-0000EBD00000}"/>
    <cellStyle name="Percent 218" xfId="41324" xr:uid="{00000000-0005-0000-0000-0000ECD00000}"/>
    <cellStyle name="Percent 218 2" xfId="41325" xr:uid="{00000000-0005-0000-0000-0000EDD00000}"/>
    <cellStyle name="Percent 219" xfId="41326" xr:uid="{00000000-0005-0000-0000-0000EED00000}"/>
    <cellStyle name="Percent 219 2" xfId="41327" xr:uid="{00000000-0005-0000-0000-0000EFD00000}"/>
    <cellStyle name="Percent 22" xfId="3826" xr:uid="{00000000-0005-0000-0000-0000F0D00000}"/>
    <cellStyle name="Percent 22 2" xfId="3827" xr:uid="{00000000-0005-0000-0000-0000F1D00000}"/>
    <cellStyle name="Percent 22 2 2" xfId="3828" xr:uid="{00000000-0005-0000-0000-0000F2D00000}"/>
    <cellStyle name="Percent 22 2 2 2" xfId="60772" xr:uid="{00000000-0005-0000-0000-0000F3D00000}"/>
    <cellStyle name="Percent 22 2 2 2 2" xfId="60773" xr:uid="{00000000-0005-0000-0000-0000F4D00000}"/>
    <cellStyle name="Percent 22 2 2 3" xfId="60774" xr:uid="{00000000-0005-0000-0000-0000F5D00000}"/>
    <cellStyle name="Percent 22 2 3" xfId="41328" xr:uid="{00000000-0005-0000-0000-0000F6D00000}"/>
    <cellStyle name="Percent 22 2 3 2" xfId="60775" xr:uid="{00000000-0005-0000-0000-0000F7D00000}"/>
    <cellStyle name="Percent 22 2 4" xfId="41329" xr:uid="{00000000-0005-0000-0000-0000F8D00000}"/>
    <cellStyle name="Percent 22 3" xfId="3829" xr:uid="{00000000-0005-0000-0000-0000F9D00000}"/>
    <cellStyle name="Percent 22 3 2" xfId="58110" xr:uid="{00000000-0005-0000-0000-0000FAD00000}"/>
    <cellStyle name="Percent 22 3 2 2" xfId="60776" xr:uid="{00000000-0005-0000-0000-0000FBD00000}"/>
    <cellStyle name="Percent 22 3 3" xfId="60777" xr:uid="{00000000-0005-0000-0000-0000FCD00000}"/>
    <cellStyle name="Percent 22 4" xfId="41330" xr:uid="{00000000-0005-0000-0000-0000FDD00000}"/>
    <cellStyle name="Percent 22 5" xfId="41331" xr:uid="{00000000-0005-0000-0000-0000FED00000}"/>
    <cellStyle name="Percent 22 5 2" xfId="41332" xr:uid="{00000000-0005-0000-0000-0000FFD00000}"/>
    <cellStyle name="Percent 22 6" xfId="60778" xr:uid="{00000000-0005-0000-0000-000000D10000}"/>
    <cellStyle name="Percent 22 7" xfId="60779" xr:uid="{00000000-0005-0000-0000-000001D10000}"/>
    <cellStyle name="Percent 220" xfId="41333" xr:uid="{00000000-0005-0000-0000-000002D10000}"/>
    <cellStyle name="Percent 220 2" xfId="41334" xr:uid="{00000000-0005-0000-0000-000003D10000}"/>
    <cellStyle name="Percent 221" xfId="41335" xr:uid="{00000000-0005-0000-0000-000004D10000}"/>
    <cellStyle name="Percent 222" xfId="41336" xr:uid="{00000000-0005-0000-0000-000005D10000}"/>
    <cellStyle name="Percent 23" xfId="3830" xr:uid="{00000000-0005-0000-0000-000006D10000}"/>
    <cellStyle name="Percent 23 2" xfId="41337" xr:uid="{00000000-0005-0000-0000-000007D10000}"/>
    <cellStyle name="Percent 23 2 2" xfId="41338" xr:uid="{00000000-0005-0000-0000-000008D10000}"/>
    <cellStyle name="Percent 23 2 3" xfId="41339" xr:uid="{00000000-0005-0000-0000-000009D10000}"/>
    <cellStyle name="Percent 23 2 4" xfId="41340" xr:uid="{00000000-0005-0000-0000-00000AD10000}"/>
    <cellStyle name="Percent 23 3" xfId="41341" xr:uid="{00000000-0005-0000-0000-00000BD10000}"/>
    <cellStyle name="Percent 23 4" xfId="41342" xr:uid="{00000000-0005-0000-0000-00000CD10000}"/>
    <cellStyle name="Percent 23 5" xfId="41343" xr:uid="{00000000-0005-0000-0000-00000DD10000}"/>
    <cellStyle name="Percent 23 5 2" xfId="41344" xr:uid="{00000000-0005-0000-0000-00000ED10000}"/>
    <cellStyle name="Percent 24" xfId="41345" xr:uid="{00000000-0005-0000-0000-00000FD10000}"/>
    <cellStyle name="Percent 24 2" xfId="41346" xr:uid="{00000000-0005-0000-0000-000010D10000}"/>
    <cellStyle name="Percent 24 2 2" xfId="41347" xr:uid="{00000000-0005-0000-0000-000011D10000}"/>
    <cellStyle name="Percent 24 2 3" xfId="41348" xr:uid="{00000000-0005-0000-0000-000012D10000}"/>
    <cellStyle name="Percent 24 2 4" xfId="41349" xr:uid="{00000000-0005-0000-0000-000013D10000}"/>
    <cellStyle name="Percent 24 3" xfId="41350" xr:uid="{00000000-0005-0000-0000-000014D10000}"/>
    <cellStyle name="Percent 24 4" xfId="41351" xr:uid="{00000000-0005-0000-0000-000015D10000}"/>
    <cellStyle name="Percent 24 5" xfId="41352" xr:uid="{00000000-0005-0000-0000-000016D10000}"/>
    <cellStyle name="Percent 24 5 2" xfId="41353" xr:uid="{00000000-0005-0000-0000-000017D10000}"/>
    <cellStyle name="Percent 25" xfId="41354" xr:uid="{00000000-0005-0000-0000-000018D10000}"/>
    <cellStyle name="Percent 25 2" xfId="41355" xr:uid="{00000000-0005-0000-0000-000019D10000}"/>
    <cellStyle name="Percent 25 2 2" xfId="41356" xr:uid="{00000000-0005-0000-0000-00001AD10000}"/>
    <cellStyle name="Percent 25 2 3" xfId="41357" xr:uid="{00000000-0005-0000-0000-00001BD10000}"/>
    <cellStyle name="Percent 25 2 4" xfId="41358" xr:uid="{00000000-0005-0000-0000-00001CD10000}"/>
    <cellStyle name="Percent 25 2 5" xfId="41359" xr:uid="{00000000-0005-0000-0000-00001DD10000}"/>
    <cellStyle name="Percent 25 3" xfId="41360" xr:uid="{00000000-0005-0000-0000-00001ED10000}"/>
    <cellStyle name="Percent 25 4" xfId="41361" xr:uid="{00000000-0005-0000-0000-00001FD10000}"/>
    <cellStyle name="Percent 25 5" xfId="41362" xr:uid="{00000000-0005-0000-0000-000020D10000}"/>
    <cellStyle name="Percent 25 5 2" xfId="41363" xr:uid="{00000000-0005-0000-0000-000021D10000}"/>
    <cellStyle name="Percent 25 6" xfId="41364" xr:uid="{00000000-0005-0000-0000-000022D10000}"/>
    <cellStyle name="Percent 26" xfId="41365" xr:uid="{00000000-0005-0000-0000-000023D10000}"/>
    <cellStyle name="Percent 26 2" xfId="41366" xr:uid="{00000000-0005-0000-0000-000024D10000}"/>
    <cellStyle name="Percent 26 2 2" xfId="41367" xr:uid="{00000000-0005-0000-0000-000025D10000}"/>
    <cellStyle name="Percent 26 2 3" xfId="41368" xr:uid="{00000000-0005-0000-0000-000026D10000}"/>
    <cellStyle name="Percent 26 2 4" xfId="41369" xr:uid="{00000000-0005-0000-0000-000027D10000}"/>
    <cellStyle name="Percent 26 2 5" xfId="41370" xr:uid="{00000000-0005-0000-0000-000028D10000}"/>
    <cellStyle name="Percent 26 3" xfId="41371" xr:uid="{00000000-0005-0000-0000-000029D10000}"/>
    <cellStyle name="Percent 26 4" xfId="41372" xr:uid="{00000000-0005-0000-0000-00002AD10000}"/>
    <cellStyle name="Percent 26 5" xfId="41373" xr:uid="{00000000-0005-0000-0000-00002BD10000}"/>
    <cellStyle name="Percent 26 5 2" xfId="41374" xr:uid="{00000000-0005-0000-0000-00002CD10000}"/>
    <cellStyle name="Percent 26 6" xfId="41375" xr:uid="{00000000-0005-0000-0000-00002DD10000}"/>
    <cellStyle name="Percent 27" xfId="41376" xr:uid="{00000000-0005-0000-0000-00002ED10000}"/>
    <cellStyle name="Percent 27 2" xfId="41377" xr:uid="{00000000-0005-0000-0000-00002FD10000}"/>
    <cellStyle name="Percent 27 2 2" xfId="41378" xr:uid="{00000000-0005-0000-0000-000030D10000}"/>
    <cellStyle name="Percent 27 2 3" xfId="41379" xr:uid="{00000000-0005-0000-0000-000031D10000}"/>
    <cellStyle name="Percent 27 2 4" xfId="41380" xr:uid="{00000000-0005-0000-0000-000032D10000}"/>
    <cellStyle name="Percent 27 2 5" xfId="41381" xr:uid="{00000000-0005-0000-0000-000033D10000}"/>
    <cellStyle name="Percent 27 3" xfId="41382" xr:uid="{00000000-0005-0000-0000-000034D10000}"/>
    <cellStyle name="Percent 27 4" xfId="41383" xr:uid="{00000000-0005-0000-0000-000035D10000}"/>
    <cellStyle name="Percent 27 5" xfId="41384" xr:uid="{00000000-0005-0000-0000-000036D10000}"/>
    <cellStyle name="Percent 27 5 2" xfId="41385" xr:uid="{00000000-0005-0000-0000-000037D10000}"/>
    <cellStyle name="Percent 27 6" xfId="41386" xr:uid="{00000000-0005-0000-0000-000038D10000}"/>
    <cellStyle name="Percent 28" xfId="41387" xr:uid="{00000000-0005-0000-0000-000039D10000}"/>
    <cellStyle name="Percent 28 2" xfId="41388" xr:uid="{00000000-0005-0000-0000-00003AD10000}"/>
    <cellStyle name="Percent 28 2 2" xfId="41389" xr:uid="{00000000-0005-0000-0000-00003BD10000}"/>
    <cellStyle name="Percent 28 2 3" xfId="41390" xr:uid="{00000000-0005-0000-0000-00003CD10000}"/>
    <cellStyle name="Percent 28 2 4" xfId="41391" xr:uid="{00000000-0005-0000-0000-00003DD10000}"/>
    <cellStyle name="Percent 28 2 5" xfId="41392" xr:uid="{00000000-0005-0000-0000-00003ED10000}"/>
    <cellStyle name="Percent 28 3" xfId="41393" xr:uid="{00000000-0005-0000-0000-00003FD10000}"/>
    <cellStyle name="Percent 28 4" xfId="41394" xr:uid="{00000000-0005-0000-0000-000040D10000}"/>
    <cellStyle name="Percent 28 5" xfId="41395" xr:uid="{00000000-0005-0000-0000-000041D10000}"/>
    <cellStyle name="Percent 28 5 2" xfId="41396" xr:uid="{00000000-0005-0000-0000-000042D10000}"/>
    <cellStyle name="Percent 28 6" xfId="41397" xr:uid="{00000000-0005-0000-0000-000043D10000}"/>
    <cellStyle name="Percent 29" xfId="41398" xr:uid="{00000000-0005-0000-0000-000044D10000}"/>
    <cellStyle name="Percent 29 2" xfId="41399" xr:uid="{00000000-0005-0000-0000-000045D10000}"/>
    <cellStyle name="Percent 29 2 2" xfId="41400" xr:uid="{00000000-0005-0000-0000-000046D10000}"/>
    <cellStyle name="Percent 29 2 3" xfId="41401" xr:uid="{00000000-0005-0000-0000-000047D10000}"/>
    <cellStyle name="Percent 29 2 4" xfId="41402" xr:uid="{00000000-0005-0000-0000-000048D10000}"/>
    <cellStyle name="Percent 29 2 5" xfId="41403" xr:uid="{00000000-0005-0000-0000-000049D10000}"/>
    <cellStyle name="Percent 29 3" xfId="41404" xr:uid="{00000000-0005-0000-0000-00004AD10000}"/>
    <cellStyle name="Percent 29 4" xfId="41405" xr:uid="{00000000-0005-0000-0000-00004BD10000}"/>
    <cellStyle name="Percent 29 5" xfId="41406" xr:uid="{00000000-0005-0000-0000-00004CD10000}"/>
    <cellStyle name="Percent 29 5 2" xfId="41407" xr:uid="{00000000-0005-0000-0000-00004DD10000}"/>
    <cellStyle name="Percent 29 6" xfId="41408" xr:uid="{00000000-0005-0000-0000-00004ED10000}"/>
    <cellStyle name="Percent 3" xfId="159" xr:uid="{00000000-0005-0000-0000-00004FD10000}"/>
    <cellStyle name="Percent 3 10" xfId="57084" xr:uid="{00000000-0005-0000-0000-000050D10000}"/>
    <cellStyle name="Percent 3 10 2" xfId="57085" xr:uid="{00000000-0005-0000-0000-000051D10000}"/>
    <cellStyle name="Percent 3 10 3" xfId="57086" xr:uid="{00000000-0005-0000-0000-000052D10000}"/>
    <cellStyle name="Percent 3 11" xfId="57087" xr:uid="{00000000-0005-0000-0000-000053D10000}"/>
    <cellStyle name="Percent 3 11 2" xfId="57088" xr:uid="{00000000-0005-0000-0000-000054D10000}"/>
    <cellStyle name="Percent 3 11 3" xfId="57089" xr:uid="{00000000-0005-0000-0000-000055D10000}"/>
    <cellStyle name="Percent 3 12" xfId="57090" xr:uid="{00000000-0005-0000-0000-000056D10000}"/>
    <cellStyle name="Percent 3 12 2" xfId="57091" xr:uid="{00000000-0005-0000-0000-000057D10000}"/>
    <cellStyle name="Percent 3 12 3" xfId="57092" xr:uid="{00000000-0005-0000-0000-000058D10000}"/>
    <cellStyle name="Percent 3 13" xfId="57093" xr:uid="{00000000-0005-0000-0000-000059D10000}"/>
    <cellStyle name="Percent 3 13 2" xfId="57094" xr:uid="{00000000-0005-0000-0000-00005AD10000}"/>
    <cellStyle name="Percent 3 13 3" xfId="57095" xr:uid="{00000000-0005-0000-0000-00005BD10000}"/>
    <cellStyle name="Percent 3 14" xfId="57096" xr:uid="{00000000-0005-0000-0000-00005CD10000}"/>
    <cellStyle name="Percent 3 15" xfId="57097" xr:uid="{00000000-0005-0000-0000-00005DD10000}"/>
    <cellStyle name="Percent 3 2" xfId="275" xr:uid="{00000000-0005-0000-0000-00005ED10000}"/>
    <cellStyle name="Percent 3 2 2" xfId="3833" xr:uid="{00000000-0005-0000-0000-00005FD10000}"/>
    <cellStyle name="Percent 3 2 2 2" xfId="60780" xr:uid="{00000000-0005-0000-0000-000060D10000}"/>
    <cellStyle name="Percent 3 2 2 2 2" xfId="60781" xr:uid="{00000000-0005-0000-0000-000061D10000}"/>
    <cellStyle name="Percent 3 2 2 2 3" xfId="60782" xr:uid="{00000000-0005-0000-0000-000062D10000}"/>
    <cellStyle name="Percent 3 2 2 3" xfId="60783" xr:uid="{00000000-0005-0000-0000-000063D10000}"/>
    <cellStyle name="Percent 3 2 3" xfId="3832" xr:uid="{00000000-0005-0000-0000-000064D10000}"/>
    <cellStyle name="Percent 3 2 3 2" xfId="60784" xr:uid="{00000000-0005-0000-0000-000065D10000}"/>
    <cellStyle name="Percent 3 2 4" xfId="41409" xr:uid="{00000000-0005-0000-0000-000066D10000}"/>
    <cellStyle name="Percent 3 2 4 2" xfId="57098" xr:uid="{00000000-0005-0000-0000-000067D10000}"/>
    <cellStyle name="Percent 3 2 4 3" xfId="57099" xr:uid="{00000000-0005-0000-0000-000068D10000}"/>
    <cellStyle name="Percent 3 2 5" xfId="57100" xr:uid="{00000000-0005-0000-0000-000069D10000}"/>
    <cellStyle name="Percent 3 2 5 2" xfId="57101" xr:uid="{00000000-0005-0000-0000-00006AD10000}"/>
    <cellStyle name="Percent 3 2 5 3" xfId="57102" xr:uid="{00000000-0005-0000-0000-00006BD10000}"/>
    <cellStyle name="Percent 3 2 6" xfId="57103" xr:uid="{00000000-0005-0000-0000-00006CD10000}"/>
    <cellStyle name="Percent 3 2 7" xfId="57104" xr:uid="{00000000-0005-0000-0000-00006DD10000}"/>
    <cellStyle name="Percent 3 3" xfId="3834" xr:uid="{00000000-0005-0000-0000-00006ED10000}"/>
    <cellStyle name="Percent 3 3 2" xfId="41410" xr:uid="{00000000-0005-0000-0000-00006FD10000}"/>
    <cellStyle name="Percent 3 3 2 2" xfId="60785" xr:uid="{00000000-0005-0000-0000-000070D10000}"/>
    <cellStyle name="Percent 3 3 2 3" xfId="60786" xr:uid="{00000000-0005-0000-0000-000071D10000}"/>
    <cellStyle name="Percent 3 3 3" xfId="57105" xr:uid="{00000000-0005-0000-0000-000072D10000}"/>
    <cellStyle name="Percent 3 3 4" xfId="57106" xr:uid="{00000000-0005-0000-0000-000073D10000}"/>
    <cellStyle name="Percent 3 3 5" xfId="60787" xr:uid="{00000000-0005-0000-0000-000074D10000}"/>
    <cellStyle name="Percent 3 4" xfId="3835" xr:uid="{00000000-0005-0000-0000-000075D10000}"/>
    <cellStyle name="Percent 3 4 2" xfId="57107" xr:uid="{00000000-0005-0000-0000-000076D10000}"/>
    <cellStyle name="Percent 3 4 3" xfId="57108" xr:uid="{00000000-0005-0000-0000-000077D10000}"/>
    <cellStyle name="Percent 3 4 4" xfId="57109" xr:uid="{00000000-0005-0000-0000-000078D10000}"/>
    <cellStyle name="Percent 3 5" xfId="3836" xr:uid="{00000000-0005-0000-0000-000079D10000}"/>
    <cellStyle name="Percent 3 5 2" xfId="57110" xr:uid="{00000000-0005-0000-0000-00007AD10000}"/>
    <cellStyle name="Percent 3 5 3" xfId="57111" xr:uid="{00000000-0005-0000-0000-00007BD10000}"/>
    <cellStyle name="Percent 3 5 4" xfId="57112" xr:uid="{00000000-0005-0000-0000-00007CD10000}"/>
    <cellStyle name="Percent 3 6" xfId="3837" xr:uid="{00000000-0005-0000-0000-00007DD10000}"/>
    <cellStyle name="Percent 3 6 2" xfId="4861" xr:uid="{00000000-0005-0000-0000-00007ED10000}"/>
    <cellStyle name="Percent 3 6 2 2" xfId="60788" xr:uid="{00000000-0005-0000-0000-00007FD10000}"/>
    <cellStyle name="Percent 3 6 3" xfId="57113" xr:uid="{00000000-0005-0000-0000-000080D10000}"/>
    <cellStyle name="Percent 3 6 4" xfId="57114" xr:uid="{00000000-0005-0000-0000-000081D10000}"/>
    <cellStyle name="Percent 3 6 5" xfId="60789" xr:uid="{00000000-0005-0000-0000-000082D10000}"/>
    <cellStyle name="Percent 3 6 6" xfId="60790" xr:uid="{00000000-0005-0000-0000-000083D10000}"/>
    <cellStyle name="Percent 3 7" xfId="3838" xr:uid="{00000000-0005-0000-0000-000084D10000}"/>
    <cellStyle name="Percent 3 7 2" xfId="57115" xr:uid="{00000000-0005-0000-0000-000085D10000}"/>
    <cellStyle name="Percent 3 7 3" xfId="57116" xr:uid="{00000000-0005-0000-0000-000086D10000}"/>
    <cellStyle name="Percent 3 7 4" xfId="57117" xr:uid="{00000000-0005-0000-0000-000087D10000}"/>
    <cellStyle name="Percent 3 8" xfId="3839" xr:uid="{00000000-0005-0000-0000-000088D10000}"/>
    <cellStyle name="Percent 3 8 2" xfId="4578" xr:uid="{00000000-0005-0000-0000-000089D10000}"/>
    <cellStyle name="Percent 3 8 2 2" xfId="60791" xr:uid="{00000000-0005-0000-0000-00008AD10000}"/>
    <cellStyle name="Percent 3 8 2 2 2" xfId="60792" xr:uid="{00000000-0005-0000-0000-00008BD10000}"/>
    <cellStyle name="Percent 3 8 2 3" xfId="60793" xr:uid="{00000000-0005-0000-0000-00008CD10000}"/>
    <cellStyle name="Percent 3 8 3" xfId="57118" xr:uid="{00000000-0005-0000-0000-00008DD10000}"/>
    <cellStyle name="Percent 3 8 4" xfId="57119" xr:uid="{00000000-0005-0000-0000-00008ED10000}"/>
    <cellStyle name="Percent 3 8 5" xfId="57120" xr:uid="{00000000-0005-0000-0000-00008FD10000}"/>
    <cellStyle name="Percent 3 8 6" xfId="60794" xr:uid="{00000000-0005-0000-0000-000090D10000}"/>
    <cellStyle name="Percent 3 9" xfId="3831" xr:uid="{00000000-0005-0000-0000-000091D10000}"/>
    <cellStyle name="Percent 3 9 2" xfId="60795" xr:uid="{00000000-0005-0000-0000-000092D10000}"/>
    <cellStyle name="Percent 3 9 3" xfId="60796" xr:uid="{00000000-0005-0000-0000-000093D10000}"/>
    <cellStyle name="Percent 30" xfId="41411" xr:uid="{00000000-0005-0000-0000-000094D10000}"/>
    <cellStyle name="Percent 30 2" xfId="41412" xr:uid="{00000000-0005-0000-0000-000095D10000}"/>
    <cellStyle name="Percent 30 2 2" xfId="41413" xr:uid="{00000000-0005-0000-0000-000096D10000}"/>
    <cellStyle name="Percent 30 2 3" xfId="41414" xr:uid="{00000000-0005-0000-0000-000097D10000}"/>
    <cellStyle name="Percent 30 2 4" xfId="41415" xr:uid="{00000000-0005-0000-0000-000098D10000}"/>
    <cellStyle name="Percent 30 2 5" xfId="41416" xr:uid="{00000000-0005-0000-0000-000099D10000}"/>
    <cellStyle name="Percent 30 3" xfId="41417" xr:uid="{00000000-0005-0000-0000-00009AD10000}"/>
    <cellStyle name="Percent 30 4" xfId="41418" xr:uid="{00000000-0005-0000-0000-00009BD10000}"/>
    <cellStyle name="Percent 30 5" xfId="41419" xr:uid="{00000000-0005-0000-0000-00009CD10000}"/>
    <cellStyle name="Percent 30 5 2" xfId="41420" xr:uid="{00000000-0005-0000-0000-00009DD10000}"/>
    <cellStyle name="Percent 30 6" xfId="41421" xr:uid="{00000000-0005-0000-0000-00009ED10000}"/>
    <cellStyle name="Percent 31" xfId="41422" xr:uid="{00000000-0005-0000-0000-00009FD10000}"/>
    <cellStyle name="Percent 31 2" xfId="41423" xr:uid="{00000000-0005-0000-0000-0000A0D10000}"/>
    <cellStyle name="Percent 31 2 2" xfId="41424" xr:uid="{00000000-0005-0000-0000-0000A1D10000}"/>
    <cellStyle name="Percent 31 2 3" xfId="41425" xr:uid="{00000000-0005-0000-0000-0000A2D10000}"/>
    <cellStyle name="Percent 31 2 4" xfId="41426" xr:uid="{00000000-0005-0000-0000-0000A3D10000}"/>
    <cellStyle name="Percent 31 2 5" xfId="41427" xr:uid="{00000000-0005-0000-0000-0000A4D10000}"/>
    <cellStyle name="Percent 31 3" xfId="41428" xr:uid="{00000000-0005-0000-0000-0000A5D10000}"/>
    <cellStyle name="Percent 31 4" xfId="41429" xr:uid="{00000000-0005-0000-0000-0000A6D10000}"/>
    <cellStyle name="Percent 31 5" xfId="41430" xr:uid="{00000000-0005-0000-0000-0000A7D10000}"/>
    <cellStyle name="Percent 31 5 2" xfId="41431" xr:uid="{00000000-0005-0000-0000-0000A8D10000}"/>
    <cellStyle name="Percent 31 6" xfId="41432" xr:uid="{00000000-0005-0000-0000-0000A9D10000}"/>
    <cellStyle name="Percent 32" xfId="41433" xr:uid="{00000000-0005-0000-0000-0000AAD10000}"/>
    <cellStyle name="Percent 32 2" xfId="41434" xr:uid="{00000000-0005-0000-0000-0000ABD10000}"/>
    <cellStyle name="Percent 32 2 2" xfId="41435" xr:uid="{00000000-0005-0000-0000-0000ACD10000}"/>
    <cellStyle name="Percent 32 2 3" xfId="41436" xr:uid="{00000000-0005-0000-0000-0000ADD10000}"/>
    <cellStyle name="Percent 32 2 4" xfId="41437" xr:uid="{00000000-0005-0000-0000-0000AED10000}"/>
    <cellStyle name="Percent 32 3" xfId="41438" xr:uid="{00000000-0005-0000-0000-0000AFD10000}"/>
    <cellStyle name="Percent 32 4" xfId="41439" xr:uid="{00000000-0005-0000-0000-0000B0D10000}"/>
    <cellStyle name="Percent 32 5" xfId="41440" xr:uid="{00000000-0005-0000-0000-0000B1D10000}"/>
    <cellStyle name="Percent 32 5 2" xfId="41441" xr:uid="{00000000-0005-0000-0000-0000B2D10000}"/>
    <cellStyle name="Percent 33" xfId="41442" xr:uid="{00000000-0005-0000-0000-0000B3D10000}"/>
    <cellStyle name="Percent 33 2" xfId="41443" xr:uid="{00000000-0005-0000-0000-0000B4D10000}"/>
    <cellStyle name="Percent 33 2 2" xfId="41444" xr:uid="{00000000-0005-0000-0000-0000B5D10000}"/>
    <cellStyle name="Percent 33 2 3" xfId="41445" xr:uid="{00000000-0005-0000-0000-0000B6D10000}"/>
    <cellStyle name="Percent 33 2 4" xfId="41446" xr:uid="{00000000-0005-0000-0000-0000B7D10000}"/>
    <cellStyle name="Percent 33 3" xfId="41447" xr:uid="{00000000-0005-0000-0000-0000B8D10000}"/>
    <cellStyle name="Percent 33 4" xfId="41448" xr:uid="{00000000-0005-0000-0000-0000B9D10000}"/>
    <cellStyle name="Percent 33 5" xfId="41449" xr:uid="{00000000-0005-0000-0000-0000BAD10000}"/>
    <cellStyle name="Percent 33 5 2" xfId="41450" xr:uid="{00000000-0005-0000-0000-0000BBD10000}"/>
    <cellStyle name="Percent 34" xfId="41451" xr:uid="{00000000-0005-0000-0000-0000BCD10000}"/>
    <cellStyle name="Percent 34 2" xfId="41452" xr:uid="{00000000-0005-0000-0000-0000BDD10000}"/>
    <cellStyle name="Percent 34 2 2" xfId="41453" xr:uid="{00000000-0005-0000-0000-0000BED10000}"/>
    <cellStyle name="Percent 34 2 3" xfId="41454" xr:uid="{00000000-0005-0000-0000-0000BFD10000}"/>
    <cellStyle name="Percent 34 2 4" xfId="41455" xr:uid="{00000000-0005-0000-0000-0000C0D10000}"/>
    <cellStyle name="Percent 34 3" xfId="41456" xr:uid="{00000000-0005-0000-0000-0000C1D10000}"/>
    <cellStyle name="Percent 34 4" xfId="41457" xr:uid="{00000000-0005-0000-0000-0000C2D10000}"/>
    <cellStyle name="Percent 34 5" xfId="41458" xr:uid="{00000000-0005-0000-0000-0000C3D10000}"/>
    <cellStyle name="Percent 34 5 2" xfId="41459" xr:uid="{00000000-0005-0000-0000-0000C4D10000}"/>
    <cellStyle name="Percent 35" xfId="41460" xr:uid="{00000000-0005-0000-0000-0000C5D10000}"/>
    <cellStyle name="Percent 35 2" xfId="41461" xr:uid="{00000000-0005-0000-0000-0000C6D10000}"/>
    <cellStyle name="Percent 35 2 2" xfId="41462" xr:uid="{00000000-0005-0000-0000-0000C7D10000}"/>
    <cellStyle name="Percent 35 2 3" xfId="41463" xr:uid="{00000000-0005-0000-0000-0000C8D10000}"/>
    <cellStyle name="Percent 35 2 4" xfId="41464" xr:uid="{00000000-0005-0000-0000-0000C9D10000}"/>
    <cellStyle name="Percent 35 3" xfId="41465" xr:uid="{00000000-0005-0000-0000-0000CAD10000}"/>
    <cellStyle name="Percent 35 4" xfId="41466" xr:uid="{00000000-0005-0000-0000-0000CBD10000}"/>
    <cellStyle name="Percent 35 5" xfId="41467" xr:uid="{00000000-0005-0000-0000-0000CCD10000}"/>
    <cellStyle name="Percent 35 5 2" xfId="41468" xr:uid="{00000000-0005-0000-0000-0000CDD10000}"/>
    <cellStyle name="Percent 36" xfId="41469" xr:uid="{00000000-0005-0000-0000-0000CED10000}"/>
    <cellStyle name="Percent 36 2" xfId="41470" xr:uid="{00000000-0005-0000-0000-0000CFD10000}"/>
    <cellStyle name="Percent 36 2 2" xfId="41471" xr:uid="{00000000-0005-0000-0000-0000D0D10000}"/>
    <cellStyle name="Percent 36 2 3" xfId="41472" xr:uid="{00000000-0005-0000-0000-0000D1D10000}"/>
    <cellStyle name="Percent 36 2 4" xfId="41473" xr:uid="{00000000-0005-0000-0000-0000D2D10000}"/>
    <cellStyle name="Percent 36 3" xfId="41474" xr:uid="{00000000-0005-0000-0000-0000D3D10000}"/>
    <cellStyle name="Percent 36 4" xfId="41475" xr:uid="{00000000-0005-0000-0000-0000D4D10000}"/>
    <cellStyle name="Percent 36 5" xfId="41476" xr:uid="{00000000-0005-0000-0000-0000D5D10000}"/>
    <cellStyle name="Percent 36 5 2" xfId="41477" xr:uid="{00000000-0005-0000-0000-0000D6D10000}"/>
    <cellStyle name="Percent 37" xfId="41478" xr:uid="{00000000-0005-0000-0000-0000D7D10000}"/>
    <cellStyle name="Percent 37 2" xfId="41479" xr:uid="{00000000-0005-0000-0000-0000D8D10000}"/>
    <cellStyle name="Percent 37 2 2" xfId="41480" xr:uid="{00000000-0005-0000-0000-0000D9D10000}"/>
    <cellStyle name="Percent 37 2 3" xfId="41481" xr:uid="{00000000-0005-0000-0000-0000DAD10000}"/>
    <cellStyle name="Percent 37 2 4" xfId="41482" xr:uid="{00000000-0005-0000-0000-0000DBD10000}"/>
    <cellStyle name="Percent 37 3" xfId="41483" xr:uid="{00000000-0005-0000-0000-0000DCD10000}"/>
    <cellStyle name="Percent 37 4" xfId="41484" xr:uid="{00000000-0005-0000-0000-0000DDD10000}"/>
    <cellStyle name="Percent 37 5" xfId="41485" xr:uid="{00000000-0005-0000-0000-0000DED10000}"/>
    <cellStyle name="Percent 37 5 2" xfId="41486" xr:uid="{00000000-0005-0000-0000-0000DFD10000}"/>
    <cellStyle name="Percent 38" xfId="41487" xr:uid="{00000000-0005-0000-0000-0000E0D10000}"/>
    <cellStyle name="Percent 38 2" xfId="41488" xr:uid="{00000000-0005-0000-0000-0000E1D10000}"/>
    <cellStyle name="Percent 38 2 2" xfId="41489" xr:uid="{00000000-0005-0000-0000-0000E2D10000}"/>
    <cellStyle name="Percent 38 2 3" xfId="41490" xr:uid="{00000000-0005-0000-0000-0000E3D10000}"/>
    <cellStyle name="Percent 38 2 4" xfId="41491" xr:uid="{00000000-0005-0000-0000-0000E4D10000}"/>
    <cellStyle name="Percent 38 3" xfId="41492" xr:uid="{00000000-0005-0000-0000-0000E5D10000}"/>
    <cellStyle name="Percent 38 4" xfId="41493" xr:uid="{00000000-0005-0000-0000-0000E6D10000}"/>
    <cellStyle name="Percent 38 5" xfId="41494" xr:uid="{00000000-0005-0000-0000-0000E7D10000}"/>
    <cellStyle name="Percent 38 5 2" xfId="41495" xr:uid="{00000000-0005-0000-0000-0000E8D10000}"/>
    <cellStyle name="Percent 39" xfId="41496" xr:uid="{00000000-0005-0000-0000-0000E9D10000}"/>
    <cellStyle name="Percent 39 2" xfId="41497" xr:uid="{00000000-0005-0000-0000-0000EAD10000}"/>
    <cellStyle name="Percent 39 2 2" xfId="41498" xr:uid="{00000000-0005-0000-0000-0000EBD10000}"/>
    <cellStyle name="Percent 39 2 3" xfId="41499" xr:uid="{00000000-0005-0000-0000-0000ECD10000}"/>
    <cellStyle name="Percent 39 2 4" xfId="41500" xr:uid="{00000000-0005-0000-0000-0000EDD10000}"/>
    <cellStyle name="Percent 39 3" xfId="41501" xr:uid="{00000000-0005-0000-0000-0000EED10000}"/>
    <cellStyle name="Percent 39 4" xfId="41502" xr:uid="{00000000-0005-0000-0000-0000EFD10000}"/>
    <cellStyle name="Percent 39 5" xfId="41503" xr:uid="{00000000-0005-0000-0000-0000F0D10000}"/>
    <cellStyle name="Percent 39 5 2" xfId="41504" xr:uid="{00000000-0005-0000-0000-0000F1D10000}"/>
    <cellStyle name="Percent 4" xfId="160" xr:uid="{00000000-0005-0000-0000-0000F2D10000}"/>
    <cellStyle name="Percent 4 2" xfId="3841" xr:uid="{00000000-0005-0000-0000-0000F3D10000}"/>
    <cellStyle name="Percent 4 2 2" xfId="41505" xr:uid="{00000000-0005-0000-0000-0000F4D10000}"/>
    <cellStyle name="Percent 4 2 2 2" xfId="60797" xr:uid="{00000000-0005-0000-0000-0000F5D10000}"/>
    <cellStyle name="Percent 4 2 3" xfId="41506" xr:uid="{00000000-0005-0000-0000-0000F6D10000}"/>
    <cellStyle name="Percent 4 2 3 2" xfId="60798" xr:uid="{00000000-0005-0000-0000-0000F7D10000}"/>
    <cellStyle name="Percent 4 2 4" xfId="60799" xr:uid="{00000000-0005-0000-0000-0000F8D10000}"/>
    <cellStyle name="Percent 4 3" xfId="3842" xr:uid="{00000000-0005-0000-0000-0000F9D10000}"/>
    <cellStyle name="Percent 4 3 2" xfId="3843" xr:uid="{00000000-0005-0000-0000-0000FAD10000}"/>
    <cellStyle name="Percent 4 3 2 2" xfId="60800" xr:uid="{00000000-0005-0000-0000-0000FBD10000}"/>
    <cellStyle name="Percent 4 3 2 3" xfId="60801" xr:uid="{00000000-0005-0000-0000-0000FCD10000}"/>
    <cellStyle name="Percent 4 3 2 4" xfId="60802" xr:uid="{00000000-0005-0000-0000-0000FDD10000}"/>
    <cellStyle name="Percent 4 3 3" xfId="41507" xr:uid="{00000000-0005-0000-0000-0000FED10000}"/>
    <cellStyle name="Percent 4 3 3 2" xfId="60803" xr:uid="{00000000-0005-0000-0000-0000FFD10000}"/>
    <cellStyle name="Percent 4 3 4" xfId="60804" xr:uid="{00000000-0005-0000-0000-000000D20000}"/>
    <cellStyle name="Percent 4 3 5" xfId="60805" xr:uid="{00000000-0005-0000-0000-000001D20000}"/>
    <cellStyle name="Percent 4 4" xfId="3844" xr:uid="{00000000-0005-0000-0000-000002D20000}"/>
    <cellStyle name="Percent 4 4 2" xfId="41508" xr:uid="{00000000-0005-0000-0000-000003D20000}"/>
    <cellStyle name="Percent 4 4 2 2" xfId="41509" xr:uid="{00000000-0005-0000-0000-000004D20000}"/>
    <cellStyle name="Percent 4 4 2 3" xfId="41510" xr:uid="{00000000-0005-0000-0000-000005D20000}"/>
    <cellStyle name="Percent 4 4 3" xfId="41511" xr:uid="{00000000-0005-0000-0000-000006D20000}"/>
    <cellStyle name="Percent 4 4 3 2" xfId="41512" xr:uid="{00000000-0005-0000-0000-000007D20000}"/>
    <cellStyle name="Percent 4 4 4" xfId="41513" xr:uid="{00000000-0005-0000-0000-000008D20000}"/>
    <cellStyle name="Percent 4 4 5" xfId="41514" xr:uid="{00000000-0005-0000-0000-000009D20000}"/>
    <cellStyle name="Percent 4 4 6" xfId="41515" xr:uid="{00000000-0005-0000-0000-00000AD20000}"/>
    <cellStyle name="Percent 4 4 7" xfId="41516" xr:uid="{00000000-0005-0000-0000-00000BD20000}"/>
    <cellStyle name="Percent 4 4 8" xfId="41517" xr:uid="{00000000-0005-0000-0000-00000CD20000}"/>
    <cellStyle name="Percent 4 5" xfId="3845" xr:uid="{00000000-0005-0000-0000-00000DD20000}"/>
    <cellStyle name="Percent 4 5 2" xfId="41518" xr:uid="{00000000-0005-0000-0000-00000ED20000}"/>
    <cellStyle name="Percent 4 5 3" xfId="60806" xr:uid="{00000000-0005-0000-0000-00000FD20000}"/>
    <cellStyle name="Percent 4 5 4" xfId="60807" xr:uid="{00000000-0005-0000-0000-000010D20000}"/>
    <cellStyle name="Percent 4 6" xfId="3846" xr:uid="{00000000-0005-0000-0000-000011D20000}"/>
    <cellStyle name="Percent 4 6 2" xfId="4579" xr:uid="{00000000-0005-0000-0000-000012D20000}"/>
    <cellStyle name="Percent 4 6 2 2" xfId="60808" xr:uid="{00000000-0005-0000-0000-000013D20000}"/>
    <cellStyle name="Percent 4 6 2 2 2" xfId="60809" xr:uid="{00000000-0005-0000-0000-000014D20000}"/>
    <cellStyle name="Percent 4 6 2 3" xfId="60810" xr:uid="{00000000-0005-0000-0000-000015D20000}"/>
    <cellStyle name="Percent 4 6 3" xfId="60811" xr:uid="{00000000-0005-0000-0000-000016D20000}"/>
    <cellStyle name="Percent 4 6 4" xfId="60812" xr:uid="{00000000-0005-0000-0000-000017D20000}"/>
    <cellStyle name="Percent 4 6 5" xfId="60813" xr:uid="{00000000-0005-0000-0000-000018D20000}"/>
    <cellStyle name="Percent 4 6 6" xfId="60814" xr:uid="{00000000-0005-0000-0000-000019D20000}"/>
    <cellStyle name="Percent 4 7" xfId="3840" xr:uid="{00000000-0005-0000-0000-00001AD20000}"/>
    <cellStyle name="Percent 4 7 2" xfId="60815" xr:uid="{00000000-0005-0000-0000-00001BD20000}"/>
    <cellStyle name="Percent 4 8" xfId="60816" xr:uid="{00000000-0005-0000-0000-00001CD20000}"/>
    <cellStyle name="Percent 4 9" xfId="60817" xr:uid="{00000000-0005-0000-0000-00001DD20000}"/>
    <cellStyle name="Percent 40" xfId="41519" xr:uid="{00000000-0005-0000-0000-00001ED20000}"/>
    <cellStyle name="Percent 40 2" xfId="41520" xr:uid="{00000000-0005-0000-0000-00001FD20000}"/>
    <cellStyle name="Percent 40 2 2" xfId="41521" xr:uid="{00000000-0005-0000-0000-000020D20000}"/>
    <cellStyle name="Percent 40 2 3" xfId="41522" xr:uid="{00000000-0005-0000-0000-000021D20000}"/>
    <cellStyle name="Percent 40 2 4" xfId="41523" xr:uid="{00000000-0005-0000-0000-000022D20000}"/>
    <cellStyle name="Percent 40 3" xfId="41524" xr:uid="{00000000-0005-0000-0000-000023D20000}"/>
    <cellStyle name="Percent 40 4" xfId="41525" xr:uid="{00000000-0005-0000-0000-000024D20000}"/>
    <cellStyle name="Percent 40 5" xfId="41526" xr:uid="{00000000-0005-0000-0000-000025D20000}"/>
    <cellStyle name="Percent 40 5 2" xfId="41527" xr:uid="{00000000-0005-0000-0000-000026D20000}"/>
    <cellStyle name="Percent 41" xfId="41528" xr:uid="{00000000-0005-0000-0000-000027D20000}"/>
    <cellStyle name="Percent 41 2" xfId="41529" xr:uid="{00000000-0005-0000-0000-000028D20000}"/>
    <cellStyle name="Percent 41 2 2" xfId="41530" xr:uid="{00000000-0005-0000-0000-000029D20000}"/>
    <cellStyle name="Percent 41 2 3" xfId="41531" xr:uid="{00000000-0005-0000-0000-00002AD20000}"/>
    <cellStyle name="Percent 41 2 4" xfId="41532" xr:uid="{00000000-0005-0000-0000-00002BD20000}"/>
    <cellStyle name="Percent 41 3" xfId="41533" xr:uid="{00000000-0005-0000-0000-00002CD20000}"/>
    <cellStyle name="Percent 41 4" xfId="41534" xr:uid="{00000000-0005-0000-0000-00002DD20000}"/>
    <cellStyle name="Percent 41 5" xfId="41535" xr:uid="{00000000-0005-0000-0000-00002ED20000}"/>
    <cellStyle name="Percent 41 5 2" xfId="41536" xr:uid="{00000000-0005-0000-0000-00002FD20000}"/>
    <cellStyle name="Percent 42" xfId="41537" xr:uid="{00000000-0005-0000-0000-000030D20000}"/>
    <cellStyle name="Percent 42 10" xfId="41538" xr:uid="{00000000-0005-0000-0000-000031D20000}"/>
    <cellStyle name="Percent 42 11" xfId="41539" xr:uid="{00000000-0005-0000-0000-000032D20000}"/>
    <cellStyle name="Percent 42 2" xfId="41540" xr:uid="{00000000-0005-0000-0000-000033D20000}"/>
    <cellStyle name="Percent 42 2 2" xfId="41541" xr:uid="{00000000-0005-0000-0000-000034D20000}"/>
    <cellStyle name="Percent 42 2 2 2" xfId="41542" xr:uid="{00000000-0005-0000-0000-000035D20000}"/>
    <cellStyle name="Percent 42 2 2 2 2" xfId="41543" xr:uid="{00000000-0005-0000-0000-000036D20000}"/>
    <cellStyle name="Percent 42 2 2 3" xfId="41544" xr:uid="{00000000-0005-0000-0000-000037D20000}"/>
    <cellStyle name="Percent 42 2 2 3 2" xfId="41545" xr:uid="{00000000-0005-0000-0000-000038D20000}"/>
    <cellStyle name="Percent 42 2 2 4" xfId="41546" xr:uid="{00000000-0005-0000-0000-000039D20000}"/>
    <cellStyle name="Percent 42 2 2 5" xfId="41547" xr:uid="{00000000-0005-0000-0000-00003AD20000}"/>
    <cellStyle name="Percent 42 2 2 6" xfId="41548" xr:uid="{00000000-0005-0000-0000-00003BD20000}"/>
    <cellStyle name="Percent 42 2 2 7" xfId="41549" xr:uid="{00000000-0005-0000-0000-00003CD20000}"/>
    <cellStyle name="Percent 42 2 3" xfId="41550" xr:uid="{00000000-0005-0000-0000-00003DD20000}"/>
    <cellStyle name="Percent 42 2 4" xfId="41551" xr:uid="{00000000-0005-0000-0000-00003ED20000}"/>
    <cellStyle name="Percent 42 2 4 2" xfId="41552" xr:uid="{00000000-0005-0000-0000-00003FD20000}"/>
    <cellStyle name="Percent 42 2 5" xfId="41553" xr:uid="{00000000-0005-0000-0000-000040D20000}"/>
    <cellStyle name="Percent 42 2 5 2" xfId="41554" xr:uid="{00000000-0005-0000-0000-000041D20000}"/>
    <cellStyle name="Percent 42 2 6" xfId="41555" xr:uid="{00000000-0005-0000-0000-000042D20000}"/>
    <cellStyle name="Percent 42 2 6 2" xfId="41556" xr:uid="{00000000-0005-0000-0000-000043D20000}"/>
    <cellStyle name="Percent 42 2 7" xfId="41557" xr:uid="{00000000-0005-0000-0000-000044D20000}"/>
    <cellStyle name="Percent 42 2 8" xfId="41558" xr:uid="{00000000-0005-0000-0000-000045D20000}"/>
    <cellStyle name="Percent 42 2 9" xfId="41559" xr:uid="{00000000-0005-0000-0000-000046D20000}"/>
    <cellStyle name="Percent 42 3" xfId="41560" xr:uid="{00000000-0005-0000-0000-000047D20000}"/>
    <cellStyle name="Percent 42 3 2" xfId="41561" xr:uid="{00000000-0005-0000-0000-000048D20000}"/>
    <cellStyle name="Percent 42 3 2 2" xfId="41562" xr:uid="{00000000-0005-0000-0000-000049D20000}"/>
    <cellStyle name="Percent 42 3 2 3" xfId="41563" xr:uid="{00000000-0005-0000-0000-00004AD20000}"/>
    <cellStyle name="Percent 42 3 3" xfId="41564" xr:uid="{00000000-0005-0000-0000-00004BD20000}"/>
    <cellStyle name="Percent 42 3 3 2" xfId="41565" xr:uid="{00000000-0005-0000-0000-00004CD20000}"/>
    <cellStyle name="Percent 42 3 4" xfId="41566" xr:uid="{00000000-0005-0000-0000-00004DD20000}"/>
    <cellStyle name="Percent 42 3 4 2" xfId="41567" xr:uid="{00000000-0005-0000-0000-00004ED20000}"/>
    <cellStyle name="Percent 42 3 5" xfId="41568" xr:uid="{00000000-0005-0000-0000-00004FD20000}"/>
    <cellStyle name="Percent 42 3 6" xfId="41569" xr:uid="{00000000-0005-0000-0000-000050D20000}"/>
    <cellStyle name="Percent 42 3 7" xfId="41570" xr:uid="{00000000-0005-0000-0000-000051D20000}"/>
    <cellStyle name="Percent 42 4" xfId="41571" xr:uid="{00000000-0005-0000-0000-000052D20000}"/>
    <cellStyle name="Percent 42 4 2" xfId="41572" xr:uid="{00000000-0005-0000-0000-000053D20000}"/>
    <cellStyle name="Percent 42 4 2 2" xfId="41573" xr:uid="{00000000-0005-0000-0000-000054D20000}"/>
    <cellStyle name="Percent 42 4 3" xfId="41574" xr:uid="{00000000-0005-0000-0000-000055D20000}"/>
    <cellStyle name="Percent 42 4 3 2" xfId="41575" xr:uid="{00000000-0005-0000-0000-000056D20000}"/>
    <cellStyle name="Percent 42 4 4" xfId="41576" xr:uid="{00000000-0005-0000-0000-000057D20000}"/>
    <cellStyle name="Percent 42 4 5" xfId="41577" xr:uid="{00000000-0005-0000-0000-000058D20000}"/>
    <cellStyle name="Percent 42 4 6" xfId="41578" xr:uid="{00000000-0005-0000-0000-000059D20000}"/>
    <cellStyle name="Percent 42 4 7" xfId="41579" xr:uid="{00000000-0005-0000-0000-00005AD20000}"/>
    <cellStyle name="Percent 42 5" xfId="41580" xr:uid="{00000000-0005-0000-0000-00005BD20000}"/>
    <cellStyle name="Percent 42 6" xfId="41581" xr:uid="{00000000-0005-0000-0000-00005CD20000}"/>
    <cellStyle name="Percent 42 6 2" xfId="41582" xr:uid="{00000000-0005-0000-0000-00005DD20000}"/>
    <cellStyle name="Percent 42 6 3" xfId="41583" xr:uid="{00000000-0005-0000-0000-00005ED20000}"/>
    <cellStyle name="Percent 42 7" xfId="41584" xr:uid="{00000000-0005-0000-0000-00005FD20000}"/>
    <cellStyle name="Percent 42 7 2" xfId="41585" xr:uid="{00000000-0005-0000-0000-000060D20000}"/>
    <cellStyle name="Percent 42 8" xfId="41586" xr:uid="{00000000-0005-0000-0000-000061D20000}"/>
    <cellStyle name="Percent 42 8 2" xfId="41587" xr:uid="{00000000-0005-0000-0000-000062D20000}"/>
    <cellStyle name="Percent 42 9" xfId="41588" xr:uid="{00000000-0005-0000-0000-000063D20000}"/>
    <cellStyle name="Percent 43" xfId="41589" xr:uid="{00000000-0005-0000-0000-000064D20000}"/>
    <cellStyle name="Percent 43 10" xfId="41590" xr:uid="{00000000-0005-0000-0000-000065D20000}"/>
    <cellStyle name="Percent 43 11" xfId="41591" xr:uid="{00000000-0005-0000-0000-000066D20000}"/>
    <cellStyle name="Percent 43 2" xfId="41592" xr:uid="{00000000-0005-0000-0000-000067D20000}"/>
    <cellStyle name="Percent 43 2 2" xfId="41593" xr:uid="{00000000-0005-0000-0000-000068D20000}"/>
    <cellStyle name="Percent 43 2 2 2" xfId="41594" xr:uid="{00000000-0005-0000-0000-000069D20000}"/>
    <cellStyle name="Percent 43 2 2 2 2" xfId="41595" xr:uid="{00000000-0005-0000-0000-00006AD20000}"/>
    <cellStyle name="Percent 43 2 2 3" xfId="41596" xr:uid="{00000000-0005-0000-0000-00006BD20000}"/>
    <cellStyle name="Percent 43 2 2 3 2" xfId="41597" xr:uid="{00000000-0005-0000-0000-00006CD20000}"/>
    <cellStyle name="Percent 43 2 2 4" xfId="41598" xr:uid="{00000000-0005-0000-0000-00006DD20000}"/>
    <cellStyle name="Percent 43 2 2 5" xfId="41599" xr:uid="{00000000-0005-0000-0000-00006ED20000}"/>
    <cellStyle name="Percent 43 2 2 6" xfId="41600" xr:uid="{00000000-0005-0000-0000-00006FD20000}"/>
    <cellStyle name="Percent 43 2 2 7" xfId="41601" xr:uid="{00000000-0005-0000-0000-000070D20000}"/>
    <cellStyle name="Percent 43 2 3" xfId="41602" xr:uid="{00000000-0005-0000-0000-000071D20000}"/>
    <cellStyle name="Percent 43 2 4" xfId="41603" xr:uid="{00000000-0005-0000-0000-000072D20000}"/>
    <cellStyle name="Percent 43 2 4 2" xfId="41604" xr:uid="{00000000-0005-0000-0000-000073D20000}"/>
    <cellStyle name="Percent 43 2 5" xfId="41605" xr:uid="{00000000-0005-0000-0000-000074D20000}"/>
    <cellStyle name="Percent 43 2 5 2" xfId="41606" xr:uid="{00000000-0005-0000-0000-000075D20000}"/>
    <cellStyle name="Percent 43 2 6" xfId="41607" xr:uid="{00000000-0005-0000-0000-000076D20000}"/>
    <cellStyle name="Percent 43 2 6 2" xfId="41608" xr:uid="{00000000-0005-0000-0000-000077D20000}"/>
    <cellStyle name="Percent 43 2 7" xfId="41609" xr:uid="{00000000-0005-0000-0000-000078D20000}"/>
    <cellStyle name="Percent 43 2 8" xfId="41610" xr:uid="{00000000-0005-0000-0000-000079D20000}"/>
    <cellStyle name="Percent 43 2 9" xfId="41611" xr:uid="{00000000-0005-0000-0000-00007AD20000}"/>
    <cellStyle name="Percent 43 3" xfId="41612" xr:uid="{00000000-0005-0000-0000-00007BD20000}"/>
    <cellStyle name="Percent 43 3 2" xfId="41613" xr:uid="{00000000-0005-0000-0000-00007CD20000}"/>
    <cellStyle name="Percent 43 3 2 2" xfId="41614" xr:uid="{00000000-0005-0000-0000-00007DD20000}"/>
    <cellStyle name="Percent 43 3 2 3" xfId="41615" xr:uid="{00000000-0005-0000-0000-00007ED20000}"/>
    <cellStyle name="Percent 43 3 3" xfId="41616" xr:uid="{00000000-0005-0000-0000-00007FD20000}"/>
    <cellStyle name="Percent 43 3 3 2" xfId="41617" xr:uid="{00000000-0005-0000-0000-000080D20000}"/>
    <cellStyle name="Percent 43 3 4" xfId="41618" xr:uid="{00000000-0005-0000-0000-000081D20000}"/>
    <cellStyle name="Percent 43 3 4 2" xfId="41619" xr:uid="{00000000-0005-0000-0000-000082D20000}"/>
    <cellStyle name="Percent 43 3 5" xfId="41620" xr:uid="{00000000-0005-0000-0000-000083D20000}"/>
    <cellStyle name="Percent 43 3 6" xfId="41621" xr:uid="{00000000-0005-0000-0000-000084D20000}"/>
    <cellStyle name="Percent 43 3 7" xfId="41622" xr:uid="{00000000-0005-0000-0000-000085D20000}"/>
    <cellStyle name="Percent 43 4" xfId="41623" xr:uid="{00000000-0005-0000-0000-000086D20000}"/>
    <cellStyle name="Percent 43 4 2" xfId="41624" xr:uid="{00000000-0005-0000-0000-000087D20000}"/>
    <cellStyle name="Percent 43 4 2 2" xfId="41625" xr:uid="{00000000-0005-0000-0000-000088D20000}"/>
    <cellStyle name="Percent 43 4 3" xfId="41626" xr:uid="{00000000-0005-0000-0000-000089D20000}"/>
    <cellStyle name="Percent 43 4 3 2" xfId="41627" xr:uid="{00000000-0005-0000-0000-00008AD20000}"/>
    <cellStyle name="Percent 43 4 4" xfId="41628" xr:uid="{00000000-0005-0000-0000-00008BD20000}"/>
    <cellStyle name="Percent 43 4 5" xfId="41629" xr:uid="{00000000-0005-0000-0000-00008CD20000}"/>
    <cellStyle name="Percent 43 4 6" xfId="41630" xr:uid="{00000000-0005-0000-0000-00008DD20000}"/>
    <cellStyle name="Percent 43 4 7" xfId="41631" xr:uid="{00000000-0005-0000-0000-00008ED20000}"/>
    <cellStyle name="Percent 43 5" xfId="41632" xr:uid="{00000000-0005-0000-0000-00008FD20000}"/>
    <cellStyle name="Percent 43 6" xfId="41633" xr:uid="{00000000-0005-0000-0000-000090D20000}"/>
    <cellStyle name="Percent 43 6 2" xfId="41634" xr:uid="{00000000-0005-0000-0000-000091D20000}"/>
    <cellStyle name="Percent 43 6 3" xfId="41635" xr:uid="{00000000-0005-0000-0000-000092D20000}"/>
    <cellStyle name="Percent 43 7" xfId="41636" xr:uid="{00000000-0005-0000-0000-000093D20000}"/>
    <cellStyle name="Percent 43 7 2" xfId="41637" xr:uid="{00000000-0005-0000-0000-000094D20000}"/>
    <cellStyle name="Percent 43 8" xfId="41638" xr:uid="{00000000-0005-0000-0000-000095D20000}"/>
    <cellStyle name="Percent 43 8 2" xfId="41639" xr:uid="{00000000-0005-0000-0000-000096D20000}"/>
    <cellStyle name="Percent 43 9" xfId="41640" xr:uid="{00000000-0005-0000-0000-000097D20000}"/>
    <cellStyle name="Percent 44" xfId="41641" xr:uid="{00000000-0005-0000-0000-000098D20000}"/>
    <cellStyle name="Percent 44 10" xfId="41642" xr:uid="{00000000-0005-0000-0000-000099D20000}"/>
    <cellStyle name="Percent 44 11" xfId="41643" xr:uid="{00000000-0005-0000-0000-00009AD20000}"/>
    <cellStyle name="Percent 44 2" xfId="41644" xr:uid="{00000000-0005-0000-0000-00009BD20000}"/>
    <cellStyle name="Percent 44 2 2" xfId="41645" xr:uid="{00000000-0005-0000-0000-00009CD20000}"/>
    <cellStyle name="Percent 44 2 2 2" xfId="41646" xr:uid="{00000000-0005-0000-0000-00009DD20000}"/>
    <cellStyle name="Percent 44 2 2 2 2" xfId="41647" xr:uid="{00000000-0005-0000-0000-00009ED20000}"/>
    <cellStyle name="Percent 44 2 2 3" xfId="41648" xr:uid="{00000000-0005-0000-0000-00009FD20000}"/>
    <cellStyle name="Percent 44 2 2 3 2" xfId="41649" xr:uid="{00000000-0005-0000-0000-0000A0D20000}"/>
    <cellStyle name="Percent 44 2 2 4" xfId="41650" xr:uid="{00000000-0005-0000-0000-0000A1D20000}"/>
    <cellStyle name="Percent 44 2 2 5" xfId="41651" xr:uid="{00000000-0005-0000-0000-0000A2D20000}"/>
    <cellStyle name="Percent 44 2 2 6" xfId="41652" xr:uid="{00000000-0005-0000-0000-0000A3D20000}"/>
    <cellStyle name="Percent 44 2 2 7" xfId="41653" xr:uid="{00000000-0005-0000-0000-0000A4D20000}"/>
    <cellStyle name="Percent 44 2 3" xfId="41654" xr:uid="{00000000-0005-0000-0000-0000A5D20000}"/>
    <cellStyle name="Percent 44 2 4" xfId="41655" xr:uid="{00000000-0005-0000-0000-0000A6D20000}"/>
    <cellStyle name="Percent 44 2 4 2" xfId="41656" xr:uid="{00000000-0005-0000-0000-0000A7D20000}"/>
    <cellStyle name="Percent 44 2 5" xfId="41657" xr:uid="{00000000-0005-0000-0000-0000A8D20000}"/>
    <cellStyle name="Percent 44 2 5 2" xfId="41658" xr:uid="{00000000-0005-0000-0000-0000A9D20000}"/>
    <cellStyle name="Percent 44 2 6" xfId="41659" xr:uid="{00000000-0005-0000-0000-0000AAD20000}"/>
    <cellStyle name="Percent 44 2 6 2" xfId="41660" xr:uid="{00000000-0005-0000-0000-0000ABD20000}"/>
    <cellStyle name="Percent 44 2 7" xfId="41661" xr:uid="{00000000-0005-0000-0000-0000ACD20000}"/>
    <cellStyle name="Percent 44 2 8" xfId="41662" xr:uid="{00000000-0005-0000-0000-0000ADD20000}"/>
    <cellStyle name="Percent 44 2 9" xfId="41663" xr:uid="{00000000-0005-0000-0000-0000AED20000}"/>
    <cellStyle name="Percent 44 3" xfId="41664" xr:uid="{00000000-0005-0000-0000-0000AFD20000}"/>
    <cellStyle name="Percent 44 3 2" xfId="41665" xr:uid="{00000000-0005-0000-0000-0000B0D20000}"/>
    <cellStyle name="Percent 44 3 2 2" xfId="41666" xr:uid="{00000000-0005-0000-0000-0000B1D20000}"/>
    <cellStyle name="Percent 44 3 2 3" xfId="41667" xr:uid="{00000000-0005-0000-0000-0000B2D20000}"/>
    <cellStyle name="Percent 44 3 3" xfId="41668" xr:uid="{00000000-0005-0000-0000-0000B3D20000}"/>
    <cellStyle name="Percent 44 3 3 2" xfId="41669" xr:uid="{00000000-0005-0000-0000-0000B4D20000}"/>
    <cellStyle name="Percent 44 3 4" xfId="41670" xr:uid="{00000000-0005-0000-0000-0000B5D20000}"/>
    <cellStyle name="Percent 44 3 4 2" xfId="41671" xr:uid="{00000000-0005-0000-0000-0000B6D20000}"/>
    <cellStyle name="Percent 44 3 5" xfId="41672" xr:uid="{00000000-0005-0000-0000-0000B7D20000}"/>
    <cellStyle name="Percent 44 3 6" xfId="41673" xr:uid="{00000000-0005-0000-0000-0000B8D20000}"/>
    <cellStyle name="Percent 44 3 7" xfId="41674" xr:uid="{00000000-0005-0000-0000-0000B9D20000}"/>
    <cellStyle name="Percent 44 4" xfId="41675" xr:uid="{00000000-0005-0000-0000-0000BAD20000}"/>
    <cellStyle name="Percent 44 4 2" xfId="41676" xr:uid="{00000000-0005-0000-0000-0000BBD20000}"/>
    <cellStyle name="Percent 44 4 2 2" xfId="41677" xr:uid="{00000000-0005-0000-0000-0000BCD20000}"/>
    <cellStyle name="Percent 44 4 3" xfId="41678" xr:uid="{00000000-0005-0000-0000-0000BDD20000}"/>
    <cellStyle name="Percent 44 4 3 2" xfId="41679" xr:uid="{00000000-0005-0000-0000-0000BED20000}"/>
    <cellStyle name="Percent 44 4 4" xfId="41680" xr:uid="{00000000-0005-0000-0000-0000BFD20000}"/>
    <cellStyle name="Percent 44 4 5" xfId="41681" xr:uid="{00000000-0005-0000-0000-0000C0D20000}"/>
    <cellStyle name="Percent 44 4 6" xfId="41682" xr:uid="{00000000-0005-0000-0000-0000C1D20000}"/>
    <cellStyle name="Percent 44 4 7" xfId="41683" xr:uid="{00000000-0005-0000-0000-0000C2D20000}"/>
    <cellStyle name="Percent 44 5" xfId="41684" xr:uid="{00000000-0005-0000-0000-0000C3D20000}"/>
    <cellStyle name="Percent 44 6" xfId="41685" xr:uid="{00000000-0005-0000-0000-0000C4D20000}"/>
    <cellStyle name="Percent 44 6 2" xfId="41686" xr:uid="{00000000-0005-0000-0000-0000C5D20000}"/>
    <cellStyle name="Percent 44 6 3" xfId="41687" xr:uid="{00000000-0005-0000-0000-0000C6D20000}"/>
    <cellStyle name="Percent 44 7" xfId="41688" xr:uid="{00000000-0005-0000-0000-0000C7D20000}"/>
    <cellStyle name="Percent 44 7 2" xfId="41689" xr:uid="{00000000-0005-0000-0000-0000C8D20000}"/>
    <cellStyle name="Percent 44 8" xfId="41690" xr:uid="{00000000-0005-0000-0000-0000C9D20000}"/>
    <cellStyle name="Percent 44 8 2" xfId="41691" xr:uid="{00000000-0005-0000-0000-0000CAD20000}"/>
    <cellStyle name="Percent 44 9" xfId="41692" xr:uid="{00000000-0005-0000-0000-0000CBD20000}"/>
    <cellStyle name="Percent 45" xfId="41693" xr:uid="{00000000-0005-0000-0000-0000CCD20000}"/>
    <cellStyle name="Percent 45 10" xfId="41694" xr:uid="{00000000-0005-0000-0000-0000CDD20000}"/>
    <cellStyle name="Percent 45 11" xfId="41695" xr:uid="{00000000-0005-0000-0000-0000CED20000}"/>
    <cellStyle name="Percent 45 2" xfId="41696" xr:uid="{00000000-0005-0000-0000-0000CFD20000}"/>
    <cellStyle name="Percent 45 2 2" xfId="41697" xr:uid="{00000000-0005-0000-0000-0000D0D20000}"/>
    <cellStyle name="Percent 45 2 2 2" xfId="41698" xr:uid="{00000000-0005-0000-0000-0000D1D20000}"/>
    <cellStyle name="Percent 45 2 2 2 2" xfId="41699" xr:uid="{00000000-0005-0000-0000-0000D2D20000}"/>
    <cellStyle name="Percent 45 2 2 3" xfId="41700" xr:uid="{00000000-0005-0000-0000-0000D3D20000}"/>
    <cellStyle name="Percent 45 2 2 3 2" xfId="41701" xr:uid="{00000000-0005-0000-0000-0000D4D20000}"/>
    <cellStyle name="Percent 45 2 2 4" xfId="41702" xr:uid="{00000000-0005-0000-0000-0000D5D20000}"/>
    <cellStyle name="Percent 45 2 2 5" xfId="41703" xr:uid="{00000000-0005-0000-0000-0000D6D20000}"/>
    <cellStyle name="Percent 45 2 2 6" xfId="41704" xr:uid="{00000000-0005-0000-0000-0000D7D20000}"/>
    <cellStyle name="Percent 45 2 2 7" xfId="41705" xr:uid="{00000000-0005-0000-0000-0000D8D20000}"/>
    <cellStyle name="Percent 45 2 3" xfId="41706" xr:uid="{00000000-0005-0000-0000-0000D9D20000}"/>
    <cellStyle name="Percent 45 2 4" xfId="41707" xr:uid="{00000000-0005-0000-0000-0000DAD20000}"/>
    <cellStyle name="Percent 45 2 4 2" xfId="41708" xr:uid="{00000000-0005-0000-0000-0000DBD20000}"/>
    <cellStyle name="Percent 45 2 5" xfId="41709" xr:uid="{00000000-0005-0000-0000-0000DCD20000}"/>
    <cellStyle name="Percent 45 2 5 2" xfId="41710" xr:uid="{00000000-0005-0000-0000-0000DDD20000}"/>
    <cellStyle name="Percent 45 2 6" xfId="41711" xr:uid="{00000000-0005-0000-0000-0000DED20000}"/>
    <cellStyle name="Percent 45 2 6 2" xfId="41712" xr:uid="{00000000-0005-0000-0000-0000DFD20000}"/>
    <cellStyle name="Percent 45 2 7" xfId="41713" xr:uid="{00000000-0005-0000-0000-0000E0D20000}"/>
    <cellStyle name="Percent 45 2 8" xfId="41714" xr:uid="{00000000-0005-0000-0000-0000E1D20000}"/>
    <cellStyle name="Percent 45 2 9" xfId="41715" xr:uid="{00000000-0005-0000-0000-0000E2D20000}"/>
    <cellStyle name="Percent 45 3" xfId="41716" xr:uid="{00000000-0005-0000-0000-0000E3D20000}"/>
    <cellStyle name="Percent 45 3 2" xfId="41717" xr:uid="{00000000-0005-0000-0000-0000E4D20000}"/>
    <cellStyle name="Percent 45 3 2 2" xfId="41718" xr:uid="{00000000-0005-0000-0000-0000E5D20000}"/>
    <cellStyle name="Percent 45 3 2 3" xfId="41719" xr:uid="{00000000-0005-0000-0000-0000E6D20000}"/>
    <cellStyle name="Percent 45 3 3" xfId="41720" xr:uid="{00000000-0005-0000-0000-0000E7D20000}"/>
    <cellStyle name="Percent 45 3 3 2" xfId="41721" xr:uid="{00000000-0005-0000-0000-0000E8D20000}"/>
    <cellStyle name="Percent 45 3 4" xfId="41722" xr:uid="{00000000-0005-0000-0000-0000E9D20000}"/>
    <cellStyle name="Percent 45 3 4 2" xfId="41723" xr:uid="{00000000-0005-0000-0000-0000EAD20000}"/>
    <cellStyle name="Percent 45 3 5" xfId="41724" xr:uid="{00000000-0005-0000-0000-0000EBD20000}"/>
    <cellStyle name="Percent 45 3 6" xfId="41725" xr:uid="{00000000-0005-0000-0000-0000ECD20000}"/>
    <cellStyle name="Percent 45 3 7" xfId="41726" xr:uid="{00000000-0005-0000-0000-0000EDD20000}"/>
    <cellStyle name="Percent 45 4" xfId="41727" xr:uid="{00000000-0005-0000-0000-0000EED20000}"/>
    <cellStyle name="Percent 45 4 2" xfId="41728" xr:uid="{00000000-0005-0000-0000-0000EFD20000}"/>
    <cellStyle name="Percent 45 4 2 2" xfId="41729" xr:uid="{00000000-0005-0000-0000-0000F0D20000}"/>
    <cellStyle name="Percent 45 4 3" xfId="41730" xr:uid="{00000000-0005-0000-0000-0000F1D20000}"/>
    <cellStyle name="Percent 45 4 3 2" xfId="41731" xr:uid="{00000000-0005-0000-0000-0000F2D20000}"/>
    <cellStyle name="Percent 45 4 4" xfId="41732" xr:uid="{00000000-0005-0000-0000-0000F3D20000}"/>
    <cellStyle name="Percent 45 4 5" xfId="41733" xr:uid="{00000000-0005-0000-0000-0000F4D20000}"/>
    <cellStyle name="Percent 45 4 6" xfId="41734" xr:uid="{00000000-0005-0000-0000-0000F5D20000}"/>
    <cellStyle name="Percent 45 4 7" xfId="41735" xr:uid="{00000000-0005-0000-0000-0000F6D20000}"/>
    <cellStyle name="Percent 45 5" xfId="41736" xr:uid="{00000000-0005-0000-0000-0000F7D20000}"/>
    <cellStyle name="Percent 45 6" xfId="41737" xr:uid="{00000000-0005-0000-0000-0000F8D20000}"/>
    <cellStyle name="Percent 45 6 2" xfId="41738" xr:uid="{00000000-0005-0000-0000-0000F9D20000}"/>
    <cellStyle name="Percent 45 6 3" xfId="41739" xr:uid="{00000000-0005-0000-0000-0000FAD20000}"/>
    <cellStyle name="Percent 45 7" xfId="41740" xr:uid="{00000000-0005-0000-0000-0000FBD20000}"/>
    <cellStyle name="Percent 45 7 2" xfId="41741" xr:uid="{00000000-0005-0000-0000-0000FCD20000}"/>
    <cellStyle name="Percent 45 8" xfId="41742" xr:uid="{00000000-0005-0000-0000-0000FDD20000}"/>
    <cellStyle name="Percent 45 8 2" xfId="41743" xr:uid="{00000000-0005-0000-0000-0000FED20000}"/>
    <cellStyle name="Percent 45 9" xfId="41744" xr:uid="{00000000-0005-0000-0000-0000FFD20000}"/>
    <cellStyle name="Percent 46" xfId="41745" xr:uid="{00000000-0005-0000-0000-000000D30000}"/>
    <cellStyle name="Percent 46 2" xfId="41746" xr:uid="{00000000-0005-0000-0000-000001D30000}"/>
    <cellStyle name="Percent 46 3" xfId="41747" xr:uid="{00000000-0005-0000-0000-000002D30000}"/>
    <cellStyle name="Percent 46 4" xfId="41748" xr:uid="{00000000-0005-0000-0000-000003D30000}"/>
    <cellStyle name="Percent 47" xfId="41749" xr:uid="{00000000-0005-0000-0000-000004D30000}"/>
    <cellStyle name="Percent 47 2" xfId="41750" xr:uid="{00000000-0005-0000-0000-000005D30000}"/>
    <cellStyle name="Percent 47 3" xfId="41751" xr:uid="{00000000-0005-0000-0000-000006D30000}"/>
    <cellStyle name="Percent 47 4" xfId="41752" xr:uid="{00000000-0005-0000-0000-000007D30000}"/>
    <cellStyle name="Percent 48" xfId="41753" xr:uid="{00000000-0005-0000-0000-000008D30000}"/>
    <cellStyle name="Percent 48 2" xfId="41754" xr:uid="{00000000-0005-0000-0000-000009D30000}"/>
    <cellStyle name="Percent 48 3" xfId="41755" xr:uid="{00000000-0005-0000-0000-00000AD30000}"/>
    <cellStyle name="Percent 48 4" xfId="41756" xr:uid="{00000000-0005-0000-0000-00000BD30000}"/>
    <cellStyle name="Percent 49" xfId="41757" xr:uid="{00000000-0005-0000-0000-00000CD30000}"/>
    <cellStyle name="Percent 49 2" xfId="41758" xr:uid="{00000000-0005-0000-0000-00000DD30000}"/>
    <cellStyle name="Percent 49 3" xfId="41759" xr:uid="{00000000-0005-0000-0000-00000ED30000}"/>
    <cellStyle name="Percent 49 4" xfId="41760" xr:uid="{00000000-0005-0000-0000-00000FD30000}"/>
    <cellStyle name="Percent 5" xfId="3847" xr:uid="{00000000-0005-0000-0000-000010D30000}"/>
    <cellStyle name="Percent 5 2" xfId="3848" xr:uid="{00000000-0005-0000-0000-000011D30000}"/>
    <cellStyle name="Percent 5 2 2" xfId="3849" xr:uid="{00000000-0005-0000-0000-000012D30000}"/>
    <cellStyle name="Percent 5 2 2 2" xfId="41761" xr:uid="{00000000-0005-0000-0000-000013D30000}"/>
    <cellStyle name="Percent 5 2 2 3" xfId="60818" xr:uid="{00000000-0005-0000-0000-000014D30000}"/>
    <cellStyle name="Percent 5 2 2 4" xfId="60819" xr:uid="{00000000-0005-0000-0000-000015D30000}"/>
    <cellStyle name="Percent 5 2 2 5" xfId="60820" xr:uid="{00000000-0005-0000-0000-000016D30000}"/>
    <cellStyle name="Percent 5 2 3" xfId="41762" xr:uid="{00000000-0005-0000-0000-000017D30000}"/>
    <cellStyle name="Percent 5 2 3 2" xfId="60821" xr:uid="{00000000-0005-0000-0000-000018D30000}"/>
    <cellStyle name="Percent 5 2 4" xfId="41763" xr:uid="{00000000-0005-0000-0000-000019D30000}"/>
    <cellStyle name="Percent 5 2 5" xfId="41764" xr:uid="{00000000-0005-0000-0000-00001AD30000}"/>
    <cellStyle name="Percent 5 3" xfId="4862" xr:uid="{00000000-0005-0000-0000-00001BD30000}"/>
    <cellStyle name="Percent 5 3 2" xfId="41765" xr:uid="{00000000-0005-0000-0000-00001CD30000}"/>
    <cellStyle name="Percent 5 3 3" xfId="41766" xr:uid="{00000000-0005-0000-0000-00001DD30000}"/>
    <cellStyle name="Percent 5 4" xfId="41767" xr:uid="{00000000-0005-0000-0000-00001ED30000}"/>
    <cellStyle name="Percent 5 4 2" xfId="41768" xr:uid="{00000000-0005-0000-0000-00001FD30000}"/>
    <cellStyle name="Percent 5 5" xfId="41769" xr:uid="{00000000-0005-0000-0000-000020D30000}"/>
    <cellStyle name="Percent 5 6" xfId="41770" xr:uid="{00000000-0005-0000-0000-000021D30000}"/>
    <cellStyle name="Percent 5 6 2" xfId="41771" xr:uid="{00000000-0005-0000-0000-000022D30000}"/>
    <cellStyle name="Percent 5 7" xfId="41772" xr:uid="{00000000-0005-0000-0000-000023D30000}"/>
    <cellStyle name="Percent 5 8" xfId="41773" xr:uid="{00000000-0005-0000-0000-000024D30000}"/>
    <cellStyle name="Percent 50" xfId="41774" xr:uid="{00000000-0005-0000-0000-000025D30000}"/>
    <cellStyle name="Percent 50 2" xfId="41775" xr:uid="{00000000-0005-0000-0000-000026D30000}"/>
    <cellStyle name="Percent 50 3" xfId="41776" xr:uid="{00000000-0005-0000-0000-000027D30000}"/>
    <cellStyle name="Percent 50 4" xfId="41777" xr:uid="{00000000-0005-0000-0000-000028D30000}"/>
    <cellStyle name="Percent 51" xfId="41778" xr:uid="{00000000-0005-0000-0000-000029D30000}"/>
    <cellStyle name="Percent 51 2" xfId="41779" xr:uid="{00000000-0005-0000-0000-00002AD30000}"/>
    <cellStyle name="Percent 51 3" xfId="41780" xr:uid="{00000000-0005-0000-0000-00002BD30000}"/>
    <cellStyle name="Percent 51 4" xfId="41781" xr:uid="{00000000-0005-0000-0000-00002CD30000}"/>
    <cellStyle name="Percent 52" xfId="41782" xr:uid="{00000000-0005-0000-0000-00002DD30000}"/>
    <cellStyle name="Percent 52 2" xfId="41783" xr:uid="{00000000-0005-0000-0000-00002ED30000}"/>
    <cellStyle name="Percent 52 3" xfId="41784" xr:uid="{00000000-0005-0000-0000-00002FD30000}"/>
    <cellStyle name="Percent 52 4" xfId="41785" xr:uid="{00000000-0005-0000-0000-000030D30000}"/>
    <cellStyle name="Percent 53" xfId="41786" xr:uid="{00000000-0005-0000-0000-000031D30000}"/>
    <cellStyle name="Percent 53 2" xfId="41787" xr:uid="{00000000-0005-0000-0000-000032D30000}"/>
    <cellStyle name="Percent 53 3" xfId="41788" xr:uid="{00000000-0005-0000-0000-000033D30000}"/>
    <cellStyle name="Percent 53 4" xfId="41789" xr:uid="{00000000-0005-0000-0000-000034D30000}"/>
    <cellStyle name="Percent 54" xfId="41790" xr:uid="{00000000-0005-0000-0000-000035D30000}"/>
    <cellStyle name="Percent 54 2" xfId="41791" xr:uid="{00000000-0005-0000-0000-000036D30000}"/>
    <cellStyle name="Percent 54 3" xfId="41792" xr:uid="{00000000-0005-0000-0000-000037D30000}"/>
    <cellStyle name="Percent 54 4" xfId="41793" xr:uid="{00000000-0005-0000-0000-000038D30000}"/>
    <cellStyle name="Percent 55" xfId="41794" xr:uid="{00000000-0005-0000-0000-000039D30000}"/>
    <cellStyle name="Percent 55 2" xfId="41795" xr:uid="{00000000-0005-0000-0000-00003AD30000}"/>
    <cellStyle name="Percent 55 3" xfId="41796" xr:uid="{00000000-0005-0000-0000-00003BD30000}"/>
    <cellStyle name="Percent 55 4" xfId="41797" xr:uid="{00000000-0005-0000-0000-00003CD30000}"/>
    <cellStyle name="Percent 56" xfId="41798" xr:uid="{00000000-0005-0000-0000-00003DD30000}"/>
    <cellStyle name="Percent 56 2" xfId="41799" xr:uid="{00000000-0005-0000-0000-00003ED30000}"/>
    <cellStyle name="Percent 56 3" xfId="41800" xr:uid="{00000000-0005-0000-0000-00003FD30000}"/>
    <cellStyle name="Percent 56 4" xfId="41801" xr:uid="{00000000-0005-0000-0000-000040D30000}"/>
    <cellStyle name="Percent 57" xfId="41802" xr:uid="{00000000-0005-0000-0000-000041D30000}"/>
    <cellStyle name="Percent 57 2" xfId="41803" xr:uid="{00000000-0005-0000-0000-000042D30000}"/>
    <cellStyle name="Percent 57 3" xfId="41804" xr:uid="{00000000-0005-0000-0000-000043D30000}"/>
    <cellStyle name="Percent 57 4" xfId="41805" xr:uid="{00000000-0005-0000-0000-000044D30000}"/>
    <cellStyle name="Percent 58" xfId="41806" xr:uid="{00000000-0005-0000-0000-000045D30000}"/>
    <cellStyle name="Percent 59" xfId="41807" xr:uid="{00000000-0005-0000-0000-000046D30000}"/>
    <cellStyle name="Percent 6" xfId="3850" xr:uid="{00000000-0005-0000-0000-000047D30000}"/>
    <cellStyle name="Percent 6 2" xfId="3851" xr:uid="{00000000-0005-0000-0000-000048D30000}"/>
    <cellStyle name="Percent 6 2 2" xfId="41808" xr:uid="{00000000-0005-0000-0000-000049D30000}"/>
    <cellStyle name="Percent 6 2 2 2" xfId="41809" xr:uid="{00000000-0005-0000-0000-00004AD30000}"/>
    <cellStyle name="Percent 6 2 3" xfId="41810" xr:uid="{00000000-0005-0000-0000-00004BD30000}"/>
    <cellStyle name="Percent 6 2 4" xfId="41811" xr:uid="{00000000-0005-0000-0000-00004CD30000}"/>
    <cellStyle name="Percent 6 2 5" xfId="41812" xr:uid="{00000000-0005-0000-0000-00004DD30000}"/>
    <cellStyle name="Percent 6 3" xfId="3852" xr:uid="{00000000-0005-0000-0000-00004ED30000}"/>
    <cellStyle name="Percent 6 3 2" xfId="3853" xr:uid="{00000000-0005-0000-0000-00004FD30000}"/>
    <cellStyle name="Percent 6 3 2 2" xfId="58111" xr:uid="{00000000-0005-0000-0000-000050D30000}"/>
    <cellStyle name="Percent 6 3 2 2 2" xfId="60822" xr:uid="{00000000-0005-0000-0000-000051D30000}"/>
    <cellStyle name="Percent 6 3 2 3" xfId="60823" xr:uid="{00000000-0005-0000-0000-000052D30000}"/>
    <cellStyle name="Percent 6 3 3" xfId="41813" xr:uid="{00000000-0005-0000-0000-000053D30000}"/>
    <cellStyle name="Percent 6 3 3 2" xfId="60824" xr:uid="{00000000-0005-0000-0000-000054D30000}"/>
    <cellStyle name="Percent 6 3 4" xfId="58112" xr:uid="{00000000-0005-0000-0000-000055D30000}"/>
    <cellStyle name="Percent 6 3 5" xfId="60825" xr:uid="{00000000-0005-0000-0000-000056D30000}"/>
    <cellStyle name="Percent 6 3 6" xfId="60826" xr:uid="{00000000-0005-0000-0000-000057D30000}"/>
    <cellStyle name="Percent 6 4" xfId="3854" xr:uid="{00000000-0005-0000-0000-000058D30000}"/>
    <cellStyle name="Percent 6 4 2" xfId="3855" xr:uid="{00000000-0005-0000-0000-000059D30000}"/>
    <cellStyle name="Percent 6 4 2 2" xfId="60827" xr:uid="{00000000-0005-0000-0000-00005AD30000}"/>
    <cellStyle name="Percent 6 4 2 2 2" xfId="60828" xr:uid="{00000000-0005-0000-0000-00005BD30000}"/>
    <cellStyle name="Percent 6 4 2 3" xfId="60829" xr:uid="{00000000-0005-0000-0000-00005CD30000}"/>
    <cellStyle name="Percent 6 4 3" xfId="60830" xr:uid="{00000000-0005-0000-0000-00005DD30000}"/>
    <cellStyle name="Percent 6 4 3 2" xfId="60831" xr:uid="{00000000-0005-0000-0000-00005ED30000}"/>
    <cellStyle name="Percent 6 4 4" xfId="60832" xr:uid="{00000000-0005-0000-0000-00005FD30000}"/>
    <cellStyle name="Percent 6 5" xfId="41814" xr:uid="{00000000-0005-0000-0000-000060D30000}"/>
    <cellStyle name="Percent 6 5 2" xfId="60833" xr:uid="{00000000-0005-0000-0000-000061D30000}"/>
    <cellStyle name="Percent 6 6" xfId="60834" xr:uid="{00000000-0005-0000-0000-000062D30000}"/>
    <cellStyle name="Percent 6 7" xfId="60835" xr:uid="{00000000-0005-0000-0000-000063D30000}"/>
    <cellStyle name="Percent 60" xfId="41815" xr:uid="{00000000-0005-0000-0000-000064D30000}"/>
    <cellStyle name="Percent 61" xfId="41816" xr:uid="{00000000-0005-0000-0000-000065D30000}"/>
    <cellStyle name="Percent 62" xfId="41817" xr:uid="{00000000-0005-0000-0000-000066D30000}"/>
    <cellStyle name="Percent 63" xfId="41818" xr:uid="{00000000-0005-0000-0000-000067D30000}"/>
    <cellStyle name="Percent 64" xfId="41819" xr:uid="{00000000-0005-0000-0000-000068D30000}"/>
    <cellStyle name="Percent 65" xfId="41820" xr:uid="{00000000-0005-0000-0000-000069D30000}"/>
    <cellStyle name="Percent 65 2" xfId="41821" xr:uid="{00000000-0005-0000-0000-00006AD30000}"/>
    <cellStyle name="Percent 66" xfId="41822" xr:uid="{00000000-0005-0000-0000-00006BD30000}"/>
    <cellStyle name="Percent 67" xfId="41823" xr:uid="{00000000-0005-0000-0000-00006CD30000}"/>
    <cellStyle name="Percent 68" xfId="41824" xr:uid="{00000000-0005-0000-0000-00006DD30000}"/>
    <cellStyle name="Percent 68 2" xfId="41825" xr:uid="{00000000-0005-0000-0000-00006ED30000}"/>
    <cellStyle name="Percent 69" xfId="41826" xr:uid="{00000000-0005-0000-0000-00006FD30000}"/>
    <cellStyle name="Percent 7" xfId="3856" xr:uid="{00000000-0005-0000-0000-000070D30000}"/>
    <cellStyle name="Percent 7 2" xfId="3857" xr:uid="{00000000-0005-0000-0000-000071D30000}"/>
    <cellStyle name="Percent 7 2 2" xfId="41827" xr:uid="{00000000-0005-0000-0000-000072D30000}"/>
    <cellStyle name="Percent 7 2 2 2" xfId="41828" xr:uid="{00000000-0005-0000-0000-000073D30000}"/>
    <cellStyle name="Percent 7 2 3" xfId="41829" xr:uid="{00000000-0005-0000-0000-000074D30000}"/>
    <cellStyle name="Percent 7 2 4" xfId="41830" xr:uid="{00000000-0005-0000-0000-000075D30000}"/>
    <cellStyle name="Percent 7 3" xfId="41831" xr:uid="{00000000-0005-0000-0000-000076D30000}"/>
    <cellStyle name="Percent 7 3 2" xfId="41832" xr:uid="{00000000-0005-0000-0000-000077D30000}"/>
    <cellStyle name="Percent 7 3 3" xfId="41833" xr:uid="{00000000-0005-0000-0000-000078D30000}"/>
    <cellStyle name="Percent 7 4" xfId="41834" xr:uid="{00000000-0005-0000-0000-000079D30000}"/>
    <cellStyle name="Percent 7 4 2" xfId="41835" xr:uid="{00000000-0005-0000-0000-00007AD30000}"/>
    <cellStyle name="Percent 7 5" xfId="41836" xr:uid="{00000000-0005-0000-0000-00007BD30000}"/>
    <cellStyle name="Percent 70" xfId="41837" xr:uid="{00000000-0005-0000-0000-00007CD30000}"/>
    <cellStyle name="Percent 71" xfId="41838" xr:uid="{00000000-0005-0000-0000-00007DD30000}"/>
    <cellStyle name="Percent 72" xfId="41839" xr:uid="{00000000-0005-0000-0000-00007ED30000}"/>
    <cellStyle name="Percent 73" xfId="41840" xr:uid="{00000000-0005-0000-0000-00007FD30000}"/>
    <cellStyle name="Percent 74" xfId="41841" xr:uid="{00000000-0005-0000-0000-000080D30000}"/>
    <cellStyle name="Percent 75" xfId="41842" xr:uid="{00000000-0005-0000-0000-000081D30000}"/>
    <cellStyle name="Percent 76" xfId="41843" xr:uid="{00000000-0005-0000-0000-000082D30000}"/>
    <cellStyle name="Percent 77" xfId="41844" xr:uid="{00000000-0005-0000-0000-000083D30000}"/>
    <cellStyle name="Percent 78" xfId="41845" xr:uid="{00000000-0005-0000-0000-000084D30000}"/>
    <cellStyle name="Percent 79" xfId="41846" xr:uid="{00000000-0005-0000-0000-000085D30000}"/>
    <cellStyle name="Percent 8" xfId="3858" xr:uid="{00000000-0005-0000-0000-000086D30000}"/>
    <cellStyle name="Percent 8 2" xfId="3859" xr:uid="{00000000-0005-0000-0000-000087D30000}"/>
    <cellStyle name="Percent 8 2 2" xfId="41847" xr:uid="{00000000-0005-0000-0000-000088D30000}"/>
    <cellStyle name="Percent 8 2 2 2" xfId="41848" xr:uid="{00000000-0005-0000-0000-000089D30000}"/>
    <cellStyle name="Percent 8 2 3" xfId="41849" xr:uid="{00000000-0005-0000-0000-00008AD30000}"/>
    <cellStyle name="Percent 8 2 4" xfId="41850" xr:uid="{00000000-0005-0000-0000-00008BD30000}"/>
    <cellStyle name="Percent 8 3" xfId="41851" xr:uid="{00000000-0005-0000-0000-00008CD30000}"/>
    <cellStyle name="Percent 8 3 2" xfId="41852" xr:uid="{00000000-0005-0000-0000-00008DD30000}"/>
    <cellStyle name="Percent 8 3 3" xfId="60836" xr:uid="{00000000-0005-0000-0000-00008ED30000}"/>
    <cellStyle name="Percent 8 4" xfId="41853" xr:uid="{00000000-0005-0000-0000-00008FD30000}"/>
    <cellStyle name="Percent 8 4 2" xfId="60837" xr:uid="{00000000-0005-0000-0000-000090D30000}"/>
    <cellStyle name="Percent 8 5" xfId="41854" xr:uid="{00000000-0005-0000-0000-000091D30000}"/>
    <cellStyle name="Percent 8 6" xfId="60838" xr:uid="{00000000-0005-0000-0000-000092D30000}"/>
    <cellStyle name="Percent 80" xfId="41855" xr:uid="{00000000-0005-0000-0000-000093D30000}"/>
    <cellStyle name="Percent 81" xfId="41856" xr:uid="{00000000-0005-0000-0000-000094D30000}"/>
    <cellStyle name="Percent 82" xfId="41857" xr:uid="{00000000-0005-0000-0000-000095D30000}"/>
    <cellStyle name="Percent 83" xfId="41858" xr:uid="{00000000-0005-0000-0000-000096D30000}"/>
    <cellStyle name="Percent 84" xfId="41859" xr:uid="{00000000-0005-0000-0000-000097D30000}"/>
    <cellStyle name="Percent 85" xfId="41860" xr:uid="{00000000-0005-0000-0000-000098D30000}"/>
    <cellStyle name="Percent 86" xfId="41861" xr:uid="{00000000-0005-0000-0000-000099D30000}"/>
    <cellStyle name="Percent 87" xfId="41862" xr:uid="{00000000-0005-0000-0000-00009AD30000}"/>
    <cellStyle name="Percent 88" xfId="41863" xr:uid="{00000000-0005-0000-0000-00009BD30000}"/>
    <cellStyle name="Percent 89" xfId="41864" xr:uid="{00000000-0005-0000-0000-00009CD30000}"/>
    <cellStyle name="Percent 9" xfId="3860" xr:uid="{00000000-0005-0000-0000-00009DD30000}"/>
    <cellStyle name="Percent 9 2" xfId="3861" xr:uid="{00000000-0005-0000-0000-00009ED30000}"/>
    <cellStyle name="Percent 9 2 2" xfId="3862" xr:uid="{00000000-0005-0000-0000-00009FD30000}"/>
    <cellStyle name="Percent 9 2 2 2" xfId="60839" xr:uid="{00000000-0005-0000-0000-0000A0D30000}"/>
    <cellStyle name="Percent 9 2 2 2 2" xfId="60840" xr:uid="{00000000-0005-0000-0000-0000A1D30000}"/>
    <cellStyle name="Percent 9 2 2 3" xfId="60841" xr:uid="{00000000-0005-0000-0000-0000A2D30000}"/>
    <cellStyle name="Percent 9 2 2 4" xfId="60842" xr:uid="{00000000-0005-0000-0000-0000A3D30000}"/>
    <cellStyle name="Percent 9 2 3" xfId="41865" xr:uid="{00000000-0005-0000-0000-0000A4D30000}"/>
    <cellStyle name="Percent 9 2 3 2" xfId="60843" xr:uid="{00000000-0005-0000-0000-0000A5D30000}"/>
    <cellStyle name="Percent 9 2 4" xfId="41866" xr:uid="{00000000-0005-0000-0000-0000A6D30000}"/>
    <cellStyle name="Percent 9 2 5" xfId="41867" xr:uid="{00000000-0005-0000-0000-0000A7D30000}"/>
    <cellStyle name="Percent 9 3" xfId="3863" xr:uid="{00000000-0005-0000-0000-0000A8D30000}"/>
    <cellStyle name="Percent 9 3 2" xfId="41868" xr:uid="{00000000-0005-0000-0000-0000A9D30000}"/>
    <cellStyle name="Percent 9 3 2 2" xfId="60844" xr:uid="{00000000-0005-0000-0000-0000AAD30000}"/>
    <cellStyle name="Percent 9 3 3" xfId="60845" xr:uid="{00000000-0005-0000-0000-0000ABD30000}"/>
    <cellStyle name="Percent 9 3 4" xfId="60846" xr:uid="{00000000-0005-0000-0000-0000ACD30000}"/>
    <cellStyle name="Percent 9 4" xfId="41869" xr:uid="{00000000-0005-0000-0000-0000ADD30000}"/>
    <cellStyle name="Percent 9 4 2" xfId="60847" xr:uid="{00000000-0005-0000-0000-0000AED30000}"/>
    <cellStyle name="Percent 9 5" xfId="41870" xr:uid="{00000000-0005-0000-0000-0000AFD30000}"/>
    <cellStyle name="Percent 9 6" xfId="41871" xr:uid="{00000000-0005-0000-0000-0000B0D30000}"/>
    <cellStyle name="Percent 90" xfId="41872" xr:uid="{00000000-0005-0000-0000-0000B1D30000}"/>
    <cellStyle name="Percent 91" xfId="41873" xr:uid="{00000000-0005-0000-0000-0000B2D30000}"/>
    <cellStyle name="Percent 92" xfId="41874" xr:uid="{00000000-0005-0000-0000-0000B3D30000}"/>
    <cellStyle name="Percent 93" xfId="41875" xr:uid="{00000000-0005-0000-0000-0000B4D30000}"/>
    <cellStyle name="Percent 94" xfId="41876" xr:uid="{00000000-0005-0000-0000-0000B5D30000}"/>
    <cellStyle name="Percent 95" xfId="41877" xr:uid="{00000000-0005-0000-0000-0000B6D30000}"/>
    <cellStyle name="Percent 96" xfId="41878" xr:uid="{00000000-0005-0000-0000-0000B7D30000}"/>
    <cellStyle name="Percent 97" xfId="41879" xr:uid="{00000000-0005-0000-0000-0000B8D30000}"/>
    <cellStyle name="Percent 98" xfId="41880" xr:uid="{00000000-0005-0000-0000-0000B9D30000}"/>
    <cellStyle name="Percent 99" xfId="41881" xr:uid="{00000000-0005-0000-0000-0000BAD30000}"/>
    <cellStyle name="Percent2" xfId="3864" xr:uid="{00000000-0005-0000-0000-0000BBD30000}"/>
    <cellStyle name="Percent2 2" xfId="60848" xr:uid="{00000000-0005-0000-0000-0000BCD30000}"/>
    <cellStyle name="Percent2 2 2" xfId="60849" xr:uid="{00000000-0005-0000-0000-0000BDD30000}"/>
    <cellStyle name="Percent2 3" xfId="60850" xr:uid="{00000000-0005-0000-0000-0000BED30000}"/>
    <cellStyle name="Phone_No" xfId="4863" xr:uid="{00000000-0005-0000-0000-0000BFD30000}"/>
    <cellStyle name="Red Text" xfId="3865" xr:uid="{00000000-0005-0000-0000-0000C0D30000}"/>
    <cellStyle name="Red Text 2" xfId="58113" xr:uid="{00000000-0005-0000-0000-0000C1D30000}"/>
    <cellStyle name="Red Text 2 2" xfId="60851" xr:uid="{00000000-0005-0000-0000-0000C2D30000}"/>
    <cellStyle name="Red Text 3" xfId="60852" xr:uid="{00000000-0005-0000-0000-0000C3D30000}"/>
    <cellStyle name="Remote" xfId="4864" xr:uid="{00000000-0005-0000-0000-0000C4D30000}"/>
    <cellStyle name="Revenue" xfId="4865" xr:uid="{00000000-0005-0000-0000-0000C5D30000}"/>
    <cellStyle name="RevList" xfId="4866" xr:uid="{00000000-0005-0000-0000-0000C6D30000}"/>
    <cellStyle name="s]_x000d__x000a_spooler=no_x000d__x000a_LOAD=C:\CONTROL\VIRUSCAN\VSHWIN.EXE_x000d__x000a_run=_x000d__x000a_Beep=yes_x000d__x000a_NullPort=None_x000d__x000a_BorderWidth=3_x000d__x000a_CursorBlinkRate=530_x000d_" xfId="3866" xr:uid="{00000000-0005-0000-0000-0000C7D30000}"/>
    <cellStyle name="s]_x000d__x000a_spooler=no_x000d__x000a_LOAD=C:\CONTROL\VIRUSCAN\VSHWIN.EXE_x000d__x000a_run=_x000d__x000a_Beep=yes_x000d__x000a_NullPort=None_x000d__x000a_BorderWidth=3_x000d__x000a_CursorBlinkRate=530_x000d_ 2" xfId="60853" xr:uid="{00000000-0005-0000-0000-0000C8D30000}"/>
    <cellStyle name="s]_x000d__x000a_spooler=no_x000d__x000a_LOAD=C:\CONTROL\VIRUSCAN\VSHWIN.EXE_x000d__x000a_run=_x000d__x000a_Beep=yes_x000d__x000a_NullPort=None_x000d__x000a_BorderWidth=3_x000d__x000a_CursorBlinkRate=530_x000d_ 3" xfId="60854" xr:uid="{00000000-0005-0000-0000-0000C9D30000}"/>
    <cellStyle name="Sales_Amt" xfId="4867" xr:uid="{00000000-0005-0000-0000-0000CAD30000}"/>
    <cellStyle name="SAPBEXaggData" xfId="161" xr:uid="{00000000-0005-0000-0000-0000CBD30000}"/>
    <cellStyle name="SAPBEXaggData 10" xfId="41882" xr:uid="{00000000-0005-0000-0000-0000CCD30000}"/>
    <cellStyle name="SAPBEXaggData 11" xfId="41883" xr:uid="{00000000-0005-0000-0000-0000CDD30000}"/>
    <cellStyle name="SAPBEXaggData 2" xfId="59" xr:uid="{00000000-0005-0000-0000-0000CED30000}"/>
    <cellStyle name="SAPBEXaggData 2 2" xfId="3868" xr:uid="{00000000-0005-0000-0000-0000CFD30000}"/>
    <cellStyle name="SAPBEXaggData 2 2 2" xfId="3869" xr:uid="{00000000-0005-0000-0000-0000D0D30000}"/>
    <cellStyle name="SAPBEXaggData 2 2 2 2" xfId="41884" xr:uid="{00000000-0005-0000-0000-0000D1D30000}"/>
    <cellStyle name="SAPBEXaggData 2 2 2 3" xfId="41885" xr:uid="{00000000-0005-0000-0000-0000D2D30000}"/>
    <cellStyle name="SAPBEXaggData 2 2 2 4" xfId="58114" xr:uid="{00000000-0005-0000-0000-0000D3D30000}"/>
    <cellStyle name="SAPBEXaggData 2 2 3" xfId="41886" xr:uid="{00000000-0005-0000-0000-0000D4D30000}"/>
    <cellStyle name="SAPBEXaggData 2 2 3 2" xfId="41887" xr:uid="{00000000-0005-0000-0000-0000D5D30000}"/>
    <cellStyle name="SAPBEXaggData 2 2 4" xfId="41888" xr:uid="{00000000-0005-0000-0000-0000D6D30000}"/>
    <cellStyle name="SAPBEXaggData 2 2 5" xfId="41889" xr:uid="{00000000-0005-0000-0000-0000D7D30000}"/>
    <cellStyle name="SAPBEXaggData 2 2 6" xfId="58115" xr:uid="{00000000-0005-0000-0000-0000D8D30000}"/>
    <cellStyle name="SAPBEXaggData 2 3" xfId="3870" xr:uid="{00000000-0005-0000-0000-0000D9D30000}"/>
    <cellStyle name="SAPBEXaggData 2 3 2" xfId="41890" xr:uid="{00000000-0005-0000-0000-0000DAD30000}"/>
    <cellStyle name="SAPBEXaggData 2 3 2 2" xfId="41891" xr:uid="{00000000-0005-0000-0000-0000DBD30000}"/>
    <cellStyle name="SAPBEXaggData 2 3 2 3" xfId="41892" xr:uid="{00000000-0005-0000-0000-0000DCD30000}"/>
    <cellStyle name="SAPBEXaggData 2 3 3" xfId="41893" xr:uid="{00000000-0005-0000-0000-0000DDD30000}"/>
    <cellStyle name="SAPBEXaggData 2 3 3 2" xfId="41894" xr:uid="{00000000-0005-0000-0000-0000DED30000}"/>
    <cellStyle name="SAPBEXaggData 2 3 4" xfId="41895" xr:uid="{00000000-0005-0000-0000-0000DFD30000}"/>
    <cellStyle name="SAPBEXaggData 2 3 5" xfId="41896" xr:uid="{00000000-0005-0000-0000-0000E0D30000}"/>
    <cellStyle name="SAPBEXaggData 2 4" xfId="5069" xr:uid="{00000000-0005-0000-0000-0000E1D30000}"/>
    <cellStyle name="SAPBEXaggData 2 4 2" xfId="41897" xr:uid="{00000000-0005-0000-0000-0000E2D30000}"/>
    <cellStyle name="SAPBEXaggData 2 4 2 2" xfId="41898" xr:uid="{00000000-0005-0000-0000-0000E3D30000}"/>
    <cellStyle name="SAPBEXaggData 2 4 2 3" xfId="41899" xr:uid="{00000000-0005-0000-0000-0000E4D30000}"/>
    <cellStyle name="SAPBEXaggData 2 4 3" xfId="41900" xr:uid="{00000000-0005-0000-0000-0000E5D30000}"/>
    <cellStyle name="SAPBEXaggData 2 4 3 2" xfId="41901" xr:uid="{00000000-0005-0000-0000-0000E6D30000}"/>
    <cellStyle name="SAPBEXaggData 2 4 4" xfId="41902" xr:uid="{00000000-0005-0000-0000-0000E7D30000}"/>
    <cellStyle name="SAPBEXaggData 2 4 5" xfId="41903" xr:uid="{00000000-0005-0000-0000-0000E8D30000}"/>
    <cellStyle name="SAPBEXaggData 2 5" xfId="3867" xr:uid="{00000000-0005-0000-0000-0000E9D30000}"/>
    <cellStyle name="SAPBEXaggData 2 5 2" xfId="41904" xr:uid="{00000000-0005-0000-0000-0000EAD30000}"/>
    <cellStyle name="SAPBEXaggData 2 5 2 2" xfId="41905" xr:uid="{00000000-0005-0000-0000-0000EBD30000}"/>
    <cellStyle name="SAPBEXaggData 2 5 3" xfId="41906" xr:uid="{00000000-0005-0000-0000-0000ECD30000}"/>
    <cellStyle name="SAPBEXaggData 2 6" xfId="41907" xr:uid="{00000000-0005-0000-0000-0000EDD30000}"/>
    <cellStyle name="SAPBEXaggData 2 6 2" xfId="41908" xr:uid="{00000000-0005-0000-0000-0000EED30000}"/>
    <cellStyle name="SAPBEXaggData 2 6 2 2" xfId="41909" xr:uid="{00000000-0005-0000-0000-0000EFD30000}"/>
    <cellStyle name="SAPBEXaggData 2 6 3" xfId="41910" xr:uid="{00000000-0005-0000-0000-0000F0D30000}"/>
    <cellStyle name="SAPBEXaggData 2 7" xfId="41911" xr:uid="{00000000-0005-0000-0000-0000F1D30000}"/>
    <cellStyle name="SAPBEXaggData 2 7 2" xfId="41912" xr:uid="{00000000-0005-0000-0000-0000F2D30000}"/>
    <cellStyle name="SAPBEXaggData 2 7 3" xfId="41913" xr:uid="{00000000-0005-0000-0000-0000F3D30000}"/>
    <cellStyle name="SAPBEXaggData 2 8" xfId="41914" xr:uid="{00000000-0005-0000-0000-0000F4D30000}"/>
    <cellStyle name="SAPBEXaggData 2 8 2" xfId="41915" xr:uid="{00000000-0005-0000-0000-0000F5D30000}"/>
    <cellStyle name="SAPBEXaggData 3" xfId="3871" xr:uid="{00000000-0005-0000-0000-0000F6D30000}"/>
    <cellStyle name="SAPBEXaggData 3 10" xfId="41916" xr:uid="{00000000-0005-0000-0000-0000F7D30000}"/>
    <cellStyle name="SAPBEXaggData 3 11" xfId="41917" xr:uid="{00000000-0005-0000-0000-0000F8D30000}"/>
    <cellStyle name="SAPBEXaggData 3 12" xfId="41918" xr:uid="{00000000-0005-0000-0000-0000F9D30000}"/>
    <cellStyle name="SAPBEXaggData 3 2" xfId="41919" xr:uid="{00000000-0005-0000-0000-0000FAD30000}"/>
    <cellStyle name="SAPBEXaggData 3 2 2" xfId="41920" xr:uid="{00000000-0005-0000-0000-0000FBD30000}"/>
    <cellStyle name="SAPBEXaggData 3 2 2 2" xfId="41921" xr:uid="{00000000-0005-0000-0000-0000FCD30000}"/>
    <cellStyle name="SAPBEXaggData 3 2 2 2 2" xfId="41922" xr:uid="{00000000-0005-0000-0000-0000FDD30000}"/>
    <cellStyle name="SAPBEXaggData 3 2 2 3" xfId="41923" xr:uid="{00000000-0005-0000-0000-0000FED30000}"/>
    <cellStyle name="SAPBEXaggData 3 2 2 3 2" xfId="41924" xr:uid="{00000000-0005-0000-0000-0000FFD30000}"/>
    <cellStyle name="SAPBEXaggData 3 2 2 4" xfId="41925" xr:uid="{00000000-0005-0000-0000-000000D40000}"/>
    <cellStyle name="SAPBEXaggData 3 2 3" xfId="41926" xr:uid="{00000000-0005-0000-0000-000001D40000}"/>
    <cellStyle name="SAPBEXaggData 3 2 3 2" xfId="41927" xr:uid="{00000000-0005-0000-0000-000002D40000}"/>
    <cellStyle name="SAPBEXaggData 3 2 3 2 2" xfId="41928" xr:uid="{00000000-0005-0000-0000-000003D40000}"/>
    <cellStyle name="SAPBEXaggData 3 2 3 3" xfId="41929" xr:uid="{00000000-0005-0000-0000-000004D40000}"/>
    <cellStyle name="SAPBEXaggData 3 2 3 3 2" xfId="41930" xr:uid="{00000000-0005-0000-0000-000005D40000}"/>
    <cellStyle name="SAPBEXaggData 3 2 3 4" xfId="41931" xr:uid="{00000000-0005-0000-0000-000006D40000}"/>
    <cellStyle name="SAPBEXaggData 3 2 4" xfId="41932" xr:uid="{00000000-0005-0000-0000-000007D40000}"/>
    <cellStyle name="SAPBEXaggData 3 2 4 2" xfId="41933" xr:uid="{00000000-0005-0000-0000-000008D40000}"/>
    <cellStyle name="SAPBEXaggData 3 2 5" xfId="41934" xr:uid="{00000000-0005-0000-0000-000009D40000}"/>
    <cellStyle name="SAPBEXaggData 3 2 5 2" xfId="41935" xr:uid="{00000000-0005-0000-0000-00000AD40000}"/>
    <cellStyle name="SAPBEXaggData 3 2 6" xfId="41936" xr:uid="{00000000-0005-0000-0000-00000BD40000}"/>
    <cellStyle name="SAPBEXaggData 3 2 7" xfId="41937" xr:uid="{00000000-0005-0000-0000-00000CD40000}"/>
    <cellStyle name="SAPBEXaggData 3 3" xfId="41938" xr:uid="{00000000-0005-0000-0000-00000DD40000}"/>
    <cellStyle name="SAPBEXaggData 3 3 2" xfId="41939" xr:uid="{00000000-0005-0000-0000-00000ED40000}"/>
    <cellStyle name="SAPBEXaggData 3 3 2 2" xfId="41940" xr:uid="{00000000-0005-0000-0000-00000FD40000}"/>
    <cellStyle name="SAPBEXaggData 3 3 3" xfId="41941" xr:uid="{00000000-0005-0000-0000-000010D40000}"/>
    <cellStyle name="SAPBEXaggData 3 3 3 2" xfId="41942" xr:uid="{00000000-0005-0000-0000-000011D40000}"/>
    <cellStyle name="SAPBEXaggData 3 3 4" xfId="41943" xr:uid="{00000000-0005-0000-0000-000012D40000}"/>
    <cellStyle name="SAPBEXaggData 3 4" xfId="41944" xr:uid="{00000000-0005-0000-0000-000013D40000}"/>
    <cellStyle name="SAPBEXaggData 3 4 2" xfId="41945" xr:uid="{00000000-0005-0000-0000-000014D40000}"/>
    <cellStyle name="SAPBEXaggData 3 4 2 2" xfId="41946" xr:uid="{00000000-0005-0000-0000-000015D40000}"/>
    <cellStyle name="SAPBEXaggData 3 4 3" xfId="41947" xr:uid="{00000000-0005-0000-0000-000016D40000}"/>
    <cellStyle name="SAPBEXaggData 3 4 3 2" xfId="41948" xr:uid="{00000000-0005-0000-0000-000017D40000}"/>
    <cellStyle name="SAPBEXaggData 3 4 4" xfId="41949" xr:uid="{00000000-0005-0000-0000-000018D40000}"/>
    <cellStyle name="SAPBEXaggData 3 5" xfId="41950" xr:uid="{00000000-0005-0000-0000-000019D40000}"/>
    <cellStyle name="SAPBEXaggData 3 5 2" xfId="41951" xr:uid="{00000000-0005-0000-0000-00001AD40000}"/>
    <cellStyle name="SAPBEXaggData 3 6" xfId="41952" xr:uid="{00000000-0005-0000-0000-00001BD40000}"/>
    <cellStyle name="SAPBEXaggData 3 6 2" xfId="41953" xr:uid="{00000000-0005-0000-0000-00001CD40000}"/>
    <cellStyle name="SAPBEXaggData 3 7" xfId="41954" xr:uid="{00000000-0005-0000-0000-00001DD40000}"/>
    <cellStyle name="SAPBEXaggData 3 8" xfId="41955" xr:uid="{00000000-0005-0000-0000-00001ED40000}"/>
    <cellStyle name="SAPBEXaggData 3 9" xfId="41956" xr:uid="{00000000-0005-0000-0000-00001FD40000}"/>
    <cellStyle name="SAPBEXaggData 4" xfId="41957" xr:uid="{00000000-0005-0000-0000-000020D40000}"/>
    <cellStyle name="SAPBEXaggData 4 2" xfId="41958" xr:uid="{00000000-0005-0000-0000-000021D40000}"/>
    <cellStyle name="SAPBEXaggData 4 2 2" xfId="41959" xr:uid="{00000000-0005-0000-0000-000022D40000}"/>
    <cellStyle name="SAPBEXaggData 4 2 3" xfId="41960" xr:uid="{00000000-0005-0000-0000-000023D40000}"/>
    <cellStyle name="SAPBEXaggData 4 3" xfId="41961" xr:uid="{00000000-0005-0000-0000-000024D40000}"/>
    <cellStyle name="SAPBEXaggData 4 3 2" xfId="41962" xr:uid="{00000000-0005-0000-0000-000025D40000}"/>
    <cellStyle name="SAPBEXaggData 4 4" xfId="41963" xr:uid="{00000000-0005-0000-0000-000026D40000}"/>
    <cellStyle name="SAPBEXaggData 4 5" xfId="41964" xr:uid="{00000000-0005-0000-0000-000027D40000}"/>
    <cellStyle name="SAPBEXaggData 4 6" xfId="41965" xr:uid="{00000000-0005-0000-0000-000028D40000}"/>
    <cellStyle name="SAPBEXaggData 4 7" xfId="41966" xr:uid="{00000000-0005-0000-0000-000029D40000}"/>
    <cellStyle name="SAPBEXaggData 5" xfId="41967" xr:uid="{00000000-0005-0000-0000-00002AD40000}"/>
    <cellStyle name="SAPBEXaggData 5 2" xfId="41968" xr:uid="{00000000-0005-0000-0000-00002BD40000}"/>
    <cellStyle name="SAPBEXaggData 5 2 2" xfId="41969" xr:uid="{00000000-0005-0000-0000-00002CD40000}"/>
    <cellStyle name="SAPBEXaggData 5 2 3" xfId="41970" xr:uid="{00000000-0005-0000-0000-00002DD40000}"/>
    <cellStyle name="SAPBEXaggData 5 3" xfId="41971" xr:uid="{00000000-0005-0000-0000-00002ED40000}"/>
    <cellStyle name="SAPBEXaggData 5 3 2" xfId="41972" xr:uid="{00000000-0005-0000-0000-00002FD40000}"/>
    <cellStyle name="SAPBEXaggData 5 4" xfId="41973" xr:uid="{00000000-0005-0000-0000-000030D40000}"/>
    <cellStyle name="SAPBEXaggData 5 5" xfId="41974" xr:uid="{00000000-0005-0000-0000-000031D40000}"/>
    <cellStyle name="SAPBEXaggData 6" xfId="41975" xr:uid="{00000000-0005-0000-0000-000032D40000}"/>
    <cellStyle name="SAPBEXaggData 6 2" xfId="41976" xr:uid="{00000000-0005-0000-0000-000033D40000}"/>
    <cellStyle name="SAPBEXaggData 6 2 2" xfId="41977" xr:uid="{00000000-0005-0000-0000-000034D40000}"/>
    <cellStyle name="SAPBEXaggData 6 2 3" xfId="41978" xr:uid="{00000000-0005-0000-0000-000035D40000}"/>
    <cellStyle name="SAPBEXaggData 6 3" xfId="41979" xr:uid="{00000000-0005-0000-0000-000036D40000}"/>
    <cellStyle name="SAPBEXaggData 6 3 2" xfId="41980" xr:uid="{00000000-0005-0000-0000-000037D40000}"/>
    <cellStyle name="SAPBEXaggData 6 4" xfId="41981" xr:uid="{00000000-0005-0000-0000-000038D40000}"/>
    <cellStyle name="SAPBEXaggData 6 5" xfId="41982" xr:uid="{00000000-0005-0000-0000-000039D40000}"/>
    <cellStyle name="SAPBEXaggData 6 6" xfId="41983" xr:uid="{00000000-0005-0000-0000-00003AD40000}"/>
    <cellStyle name="SAPBEXaggData 6 7" xfId="41984" xr:uid="{00000000-0005-0000-0000-00003BD40000}"/>
    <cellStyle name="SAPBEXaggData 7" xfId="41985" xr:uid="{00000000-0005-0000-0000-00003CD40000}"/>
    <cellStyle name="SAPBEXaggData 7 2" xfId="41986" xr:uid="{00000000-0005-0000-0000-00003DD40000}"/>
    <cellStyle name="SAPBEXaggData 7 2 2" xfId="41987" xr:uid="{00000000-0005-0000-0000-00003ED40000}"/>
    <cellStyle name="SAPBEXaggData 7 3" xfId="41988" xr:uid="{00000000-0005-0000-0000-00003FD40000}"/>
    <cellStyle name="SAPBEXaggData 8" xfId="41989" xr:uid="{00000000-0005-0000-0000-000040D40000}"/>
    <cellStyle name="SAPBEXaggData 8 2" xfId="41990" xr:uid="{00000000-0005-0000-0000-000041D40000}"/>
    <cellStyle name="SAPBEXaggData 8 3" xfId="41991" xr:uid="{00000000-0005-0000-0000-000042D40000}"/>
    <cellStyle name="SAPBEXaggData 9" xfId="41992" xr:uid="{00000000-0005-0000-0000-000043D40000}"/>
    <cellStyle name="SAPBEXaggData 9 2" xfId="41993" xr:uid="{00000000-0005-0000-0000-000044D40000}"/>
    <cellStyle name="SAPBEXaggData_2010 Balancing account budget upload" xfId="41994" xr:uid="{00000000-0005-0000-0000-000045D40000}"/>
    <cellStyle name="SAPBEXaggDataEmph" xfId="3872" xr:uid="{00000000-0005-0000-0000-000046D40000}"/>
    <cellStyle name="SAPBEXaggDataEmph 10" xfId="41995" xr:uid="{00000000-0005-0000-0000-000047D40000}"/>
    <cellStyle name="SAPBEXaggDataEmph 11" xfId="41996" xr:uid="{00000000-0005-0000-0000-000048D40000}"/>
    <cellStyle name="SAPBEXaggDataEmph 2" xfId="3873" xr:uid="{00000000-0005-0000-0000-000049D40000}"/>
    <cellStyle name="SAPBEXaggDataEmph 2 10" xfId="41997" xr:uid="{00000000-0005-0000-0000-00004AD40000}"/>
    <cellStyle name="SAPBEXaggDataEmph 2 2" xfId="41998" xr:uid="{00000000-0005-0000-0000-00004BD40000}"/>
    <cellStyle name="SAPBEXaggDataEmph 2 2 2" xfId="41999" xr:uid="{00000000-0005-0000-0000-00004CD40000}"/>
    <cellStyle name="SAPBEXaggDataEmph 2 2 2 2" xfId="42000" xr:uid="{00000000-0005-0000-0000-00004DD40000}"/>
    <cellStyle name="SAPBEXaggDataEmph 2 2 3" xfId="42001" xr:uid="{00000000-0005-0000-0000-00004ED40000}"/>
    <cellStyle name="SAPBEXaggDataEmph 2 2 3 2" xfId="42002" xr:uid="{00000000-0005-0000-0000-00004FD40000}"/>
    <cellStyle name="SAPBEXaggDataEmph 2 2 4" xfId="42003" xr:uid="{00000000-0005-0000-0000-000050D40000}"/>
    <cellStyle name="SAPBEXaggDataEmph 2 3" xfId="42004" xr:uid="{00000000-0005-0000-0000-000051D40000}"/>
    <cellStyle name="SAPBEXaggDataEmph 2 3 2" xfId="42005" xr:uid="{00000000-0005-0000-0000-000052D40000}"/>
    <cellStyle name="SAPBEXaggDataEmph 2 3 2 2" xfId="42006" xr:uid="{00000000-0005-0000-0000-000053D40000}"/>
    <cellStyle name="SAPBEXaggDataEmph 2 3 3" xfId="42007" xr:uid="{00000000-0005-0000-0000-000054D40000}"/>
    <cellStyle name="SAPBEXaggDataEmph 2 3 3 2" xfId="42008" xr:uid="{00000000-0005-0000-0000-000055D40000}"/>
    <cellStyle name="SAPBEXaggDataEmph 2 3 4" xfId="42009" xr:uid="{00000000-0005-0000-0000-000056D40000}"/>
    <cellStyle name="SAPBEXaggDataEmph 2 4" xfId="42010" xr:uid="{00000000-0005-0000-0000-000057D40000}"/>
    <cellStyle name="SAPBEXaggDataEmph 2 4 2" xfId="42011" xr:uid="{00000000-0005-0000-0000-000058D40000}"/>
    <cellStyle name="SAPBEXaggDataEmph 2 4 2 2" xfId="42012" xr:uid="{00000000-0005-0000-0000-000059D40000}"/>
    <cellStyle name="SAPBEXaggDataEmph 2 4 3" xfId="42013" xr:uid="{00000000-0005-0000-0000-00005AD40000}"/>
    <cellStyle name="SAPBEXaggDataEmph 2 4 3 2" xfId="42014" xr:uid="{00000000-0005-0000-0000-00005BD40000}"/>
    <cellStyle name="SAPBEXaggDataEmph 2 4 4" xfId="42015" xr:uid="{00000000-0005-0000-0000-00005CD40000}"/>
    <cellStyle name="SAPBEXaggDataEmph 2 5" xfId="42016" xr:uid="{00000000-0005-0000-0000-00005DD40000}"/>
    <cellStyle name="SAPBEXaggDataEmph 2 5 2" xfId="42017" xr:uid="{00000000-0005-0000-0000-00005ED40000}"/>
    <cellStyle name="SAPBEXaggDataEmph 2 6" xfId="42018" xr:uid="{00000000-0005-0000-0000-00005FD40000}"/>
    <cellStyle name="SAPBEXaggDataEmph 2 6 2" xfId="42019" xr:uid="{00000000-0005-0000-0000-000060D40000}"/>
    <cellStyle name="SAPBEXaggDataEmph 2 7" xfId="42020" xr:uid="{00000000-0005-0000-0000-000061D40000}"/>
    <cellStyle name="SAPBEXaggDataEmph 2 8" xfId="42021" xr:uid="{00000000-0005-0000-0000-000062D40000}"/>
    <cellStyle name="SAPBEXaggDataEmph 2 9" xfId="42022" xr:uid="{00000000-0005-0000-0000-000063D40000}"/>
    <cellStyle name="SAPBEXaggDataEmph 3" xfId="3874" xr:uid="{00000000-0005-0000-0000-000064D40000}"/>
    <cellStyle name="SAPBEXaggDataEmph 3 2" xfId="42023" xr:uid="{00000000-0005-0000-0000-000065D40000}"/>
    <cellStyle name="SAPBEXaggDataEmph 3 2 2" xfId="42024" xr:uid="{00000000-0005-0000-0000-000066D40000}"/>
    <cellStyle name="SAPBEXaggDataEmph 3 2 2 2" xfId="42025" xr:uid="{00000000-0005-0000-0000-000067D40000}"/>
    <cellStyle name="SAPBEXaggDataEmph 3 2 2 2 2" xfId="42026" xr:uid="{00000000-0005-0000-0000-000068D40000}"/>
    <cellStyle name="SAPBEXaggDataEmph 3 2 2 3" xfId="42027" xr:uid="{00000000-0005-0000-0000-000069D40000}"/>
    <cellStyle name="SAPBEXaggDataEmph 3 2 2 3 2" xfId="42028" xr:uid="{00000000-0005-0000-0000-00006AD40000}"/>
    <cellStyle name="SAPBEXaggDataEmph 3 2 2 4" xfId="42029" xr:uid="{00000000-0005-0000-0000-00006BD40000}"/>
    <cellStyle name="SAPBEXaggDataEmph 3 2 3" xfId="42030" xr:uid="{00000000-0005-0000-0000-00006CD40000}"/>
    <cellStyle name="SAPBEXaggDataEmph 3 2 3 2" xfId="42031" xr:uid="{00000000-0005-0000-0000-00006DD40000}"/>
    <cellStyle name="SAPBEXaggDataEmph 3 2 3 2 2" xfId="42032" xr:uid="{00000000-0005-0000-0000-00006ED40000}"/>
    <cellStyle name="SAPBEXaggDataEmph 3 2 3 3" xfId="42033" xr:uid="{00000000-0005-0000-0000-00006FD40000}"/>
    <cellStyle name="SAPBEXaggDataEmph 3 2 3 3 2" xfId="42034" xr:uid="{00000000-0005-0000-0000-000070D40000}"/>
    <cellStyle name="SAPBEXaggDataEmph 3 2 3 4" xfId="42035" xr:uid="{00000000-0005-0000-0000-000071D40000}"/>
    <cellStyle name="SAPBEXaggDataEmph 3 2 4" xfId="42036" xr:uid="{00000000-0005-0000-0000-000072D40000}"/>
    <cellStyle name="SAPBEXaggDataEmph 3 2 4 2" xfId="42037" xr:uid="{00000000-0005-0000-0000-000073D40000}"/>
    <cellStyle name="SAPBEXaggDataEmph 3 2 5" xfId="42038" xr:uid="{00000000-0005-0000-0000-000074D40000}"/>
    <cellStyle name="SAPBEXaggDataEmph 3 2 5 2" xfId="42039" xr:uid="{00000000-0005-0000-0000-000075D40000}"/>
    <cellStyle name="SAPBEXaggDataEmph 3 2 6" xfId="42040" xr:uid="{00000000-0005-0000-0000-000076D40000}"/>
    <cellStyle name="SAPBEXaggDataEmph 3 3" xfId="42041" xr:uid="{00000000-0005-0000-0000-000077D40000}"/>
    <cellStyle name="SAPBEXaggDataEmph 3 3 2" xfId="42042" xr:uid="{00000000-0005-0000-0000-000078D40000}"/>
    <cellStyle name="SAPBEXaggDataEmph 3 3 2 2" xfId="42043" xr:uid="{00000000-0005-0000-0000-000079D40000}"/>
    <cellStyle name="SAPBEXaggDataEmph 3 3 3" xfId="42044" xr:uid="{00000000-0005-0000-0000-00007AD40000}"/>
    <cellStyle name="SAPBEXaggDataEmph 3 3 3 2" xfId="42045" xr:uid="{00000000-0005-0000-0000-00007BD40000}"/>
    <cellStyle name="SAPBEXaggDataEmph 3 3 4" xfId="42046" xr:uid="{00000000-0005-0000-0000-00007CD40000}"/>
    <cellStyle name="SAPBEXaggDataEmph 3 4" xfId="42047" xr:uid="{00000000-0005-0000-0000-00007DD40000}"/>
    <cellStyle name="SAPBEXaggDataEmph 3 4 2" xfId="42048" xr:uid="{00000000-0005-0000-0000-00007ED40000}"/>
    <cellStyle name="SAPBEXaggDataEmph 3 4 2 2" xfId="42049" xr:uid="{00000000-0005-0000-0000-00007FD40000}"/>
    <cellStyle name="SAPBEXaggDataEmph 3 4 3" xfId="42050" xr:uid="{00000000-0005-0000-0000-000080D40000}"/>
    <cellStyle name="SAPBEXaggDataEmph 3 4 3 2" xfId="42051" xr:uid="{00000000-0005-0000-0000-000081D40000}"/>
    <cellStyle name="SAPBEXaggDataEmph 3 4 4" xfId="42052" xr:uid="{00000000-0005-0000-0000-000082D40000}"/>
    <cellStyle name="SAPBEXaggDataEmph 3 5" xfId="42053" xr:uid="{00000000-0005-0000-0000-000083D40000}"/>
    <cellStyle name="SAPBEXaggDataEmph 3 5 2" xfId="42054" xr:uid="{00000000-0005-0000-0000-000084D40000}"/>
    <cellStyle name="SAPBEXaggDataEmph 3 6" xfId="42055" xr:uid="{00000000-0005-0000-0000-000085D40000}"/>
    <cellStyle name="SAPBEXaggDataEmph 3 6 2" xfId="42056" xr:uid="{00000000-0005-0000-0000-000086D40000}"/>
    <cellStyle name="SAPBEXaggDataEmph 3 7" xfId="42057" xr:uid="{00000000-0005-0000-0000-000087D40000}"/>
    <cellStyle name="SAPBEXaggDataEmph 3 8" xfId="42058" xr:uid="{00000000-0005-0000-0000-000088D40000}"/>
    <cellStyle name="SAPBEXaggDataEmph 4" xfId="42059" xr:uid="{00000000-0005-0000-0000-000089D40000}"/>
    <cellStyle name="SAPBEXaggDataEmph 4 2" xfId="42060" xr:uid="{00000000-0005-0000-0000-00008AD40000}"/>
    <cellStyle name="SAPBEXaggDataEmph 4 2 2" xfId="42061" xr:uid="{00000000-0005-0000-0000-00008BD40000}"/>
    <cellStyle name="SAPBEXaggDataEmph 4 3" xfId="42062" xr:uid="{00000000-0005-0000-0000-00008CD40000}"/>
    <cellStyle name="SAPBEXaggDataEmph 4 3 2" xfId="42063" xr:uid="{00000000-0005-0000-0000-00008DD40000}"/>
    <cellStyle name="SAPBEXaggDataEmph 4 4" xfId="42064" xr:uid="{00000000-0005-0000-0000-00008ED40000}"/>
    <cellStyle name="SAPBEXaggDataEmph 5" xfId="42065" xr:uid="{00000000-0005-0000-0000-00008FD40000}"/>
    <cellStyle name="SAPBEXaggDataEmph 5 2" xfId="42066" xr:uid="{00000000-0005-0000-0000-000090D40000}"/>
    <cellStyle name="SAPBEXaggDataEmph 5 2 2" xfId="42067" xr:uid="{00000000-0005-0000-0000-000091D40000}"/>
    <cellStyle name="SAPBEXaggDataEmph 5 3" xfId="42068" xr:uid="{00000000-0005-0000-0000-000092D40000}"/>
    <cellStyle name="SAPBEXaggDataEmph 5 3 2" xfId="42069" xr:uid="{00000000-0005-0000-0000-000093D40000}"/>
    <cellStyle name="SAPBEXaggDataEmph 5 4" xfId="42070" xr:uid="{00000000-0005-0000-0000-000094D40000}"/>
    <cellStyle name="SAPBEXaggDataEmph 6" xfId="42071" xr:uid="{00000000-0005-0000-0000-000095D40000}"/>
    <cellStyle name="SAPBEXaggDataEmph 6 2" xfId="42072" xr:uid="{00000000-0005-0000-0000-000096D40000}"/>
    <cellStyle name="SAPBEXaggDataEmph 6 2 2" xfId="42073" xr:uid="{00000000-0005-0000-0000-000097D40000}"/>
    <cellStyle name="SAPBEXaggDataEmph 6 3" xfId="42074" xr:uid="{00000000-0005-0000-0000-000098D40000}"/>
    <cellStyle name="SAPBEXaggDataEmph 6 3 2" xfId="42075" xr:uid="{00000000-0005-0000-0000-000099D40000}"/>
    <cellStyle name="SAPBEXaggDataEmph 6 4" xfId="42076" xr:uid="{00000000-0005-0000-0000-00009AD40000}"/>
    <cellStyle name="SAPBEXaggDataEmph 7" xfId="42077" xr:uid="{00000000-0005-0000-0000-00009BD40000}"/>
    <cellStyle name="SAPBEXaggDataEmph 7 2" xfId="42078" xr:uid="{00000000-0005-0000-0000-00009CD40000}"/>
    <cellStyle name="SAPBEXaggDataEmph 8" xfId="42079" xr:uid="{00000000-0005-0000-0000-00009DD40000}"/>
    <cellStyle name="SAPBEXaggDataEmph 8 2" xfId="42080" xr:uid="{00000000-0005-0000-0000-00009ED40000}"/>
    <cellStyle name="SAPBEXaggDataEmph 9" xfId="42081" xr:uid="{00000000-0005-0000-0000-00009FD40000}"/>
    <cellStyle name="SAPBEXaggDataEmph 9 2" xfId="42082" xr:uid="{00000000-0005-0000-0000-0000A0D40000}"/>
    <cellStyle name="SAPBEXaggExc1" xfId="3875" xr:uid="{00000000-0005-0000-0000-0000A1D40000}"/>
    <cellStyle name="SAPBEXaggExc1 2" xfId="60855" xr:uid="{00000000-0005-0000-0000-0000A2D40000}"/>
    <cellStyle name="SAPBEXaggExc1 2 2" xfId="60856" xr:uid="{00000000-0005-0000-0000-0000A3D40000}"/>
    <cellStyle name="SAPBEXaggExc1 3" xfId="60857" xr:uid="{00000000-0005-0000-0000-0000A4D40000}"/>
    <cellStyle name="SAPBEXaggExc1Emph" xfId="3876" xr:uid="{00000000-0005-0000-0000-0000A5D40000}"/>
    <cellStyle name="SAPBEXaggExc1Emph 2" xfId="60858" xr:uid="{00000000-0005-0000-0000-0000A6D40000}"/>
    <cellStyle name="SAPBEXaggExc1Emph 2 2" xfId="60859" xr:uid="{00000000-0005-0000-0000-0000A7D40000}"/>
    <cellStyle name="SAPBEXaggExc1Emph 3" xfId="60860" xr:uid="{00000000-0005-0000-0000-0000A8D40000}"/>
    <cellStyle name="SAPBEXaggExc2" xfId="3877" xr:uid="{00000000-0005-0000-0000-0000A9D40000}"/>
    <cellStyle name="SAPBEXaggExc2 2" xfId="60861" xr:uid="{00000000-0005-0000-0000-0000AAD40000}"/>
    <cellStyle name="SAPBEXaggExc2 2 2" xfId="60862" xr:uid="{00000000-0005-0000-0000-0000ABD40000}"/>
    <cellStyle name="SAPBEXaggExc2 3" xfId="60863" xr:uid="{00000000-0005-0000-0000-0000ACD40000}"/>
    <cellStyle name="SAPBEXaggExc2Emph" xfId="3878" xr:uid="{00000000-0005-0000-0000-0000ADD40000}"/>
    <cellStyle name="SAPBEXaggExc2Emph 2" xfId="60864" xr:uid="{00000000-0005-0000-0000-0000AED40000}"/>
    <cellStyle name="SAPBEXaggExc2Emph 2 2" xfId="60865" xr:uid="{00000000-0005-0000-0000-0000AFD40000}"/>
    <cellStyle name="SAPBEXaggExc2Emph 3" xfId="60866" xr:uid="{00000000-0005-0000-0000-0000B0D40000}"/>
    <cellStyle name="SAPBEXaggItem" xfId="3879" xr:uid="{00000000-0005-0000-0000-0000B1D40000}"/>
    <cellStyle name="SAPBEXaggItem 10" xfId="42083" xr:uid="{00000000-0005-0000-0000-0000B2D40000}"/>
    <cellStyle name="SAPBEXaggItem 11" xfId="42084" xr:uid="{00000000-0005-0000-0000-0000B3D40000}"/>
    <cellStyle name="SAPBEXaggItem 2" xfId="3880" xr:uid="{00000000-0005-0000-0000-0000B4D40000}"/>
    <cellStyle name="SAPBEXaggItem 2 2" xfId="3881" xr:uid="{00000000-0005-0000-0000-0000B5D40000}"/>
    <cellStyle name="SAPBEXaggItem 2 2 2" xfId="42085" xr:uid="{00000000-0005-0000-0000-0000B6D40000}"/>
    <cellStyle name="SAPBEXaggItem 2 2 2 2" xfId="42086" xr:uid="{00000000-0005-0000-0000-0000B7D40000}"/>
    <cellStyle name="SAPBEXaggItem 2 2 2 3" xfId="42087" xr:uid="{00000000-0005-0000-0000-0000B8D40000}"/>
    <cellStyle name="SAPBEXaggItem 2 2 3" xfId="42088" xr:uid="{00000000-0005-0000-0000-0000B9D40000}"/>
    <cellStyle name="SAPBEXaggItem 2 2 3 2" xfId="42089" xr:uid="{00000000-0005-0000-0000-0000BAD40000}"/>
    <cellStyle name="SAPBEXaggItem 2 2 4" xfId="42090" xr:uid="{00000000-0005-0000-0000-0000BBD40000}"/>
    <cellStyle name="SAPBEXaggItem 2 2 5" xfId="42091" xr:uid="{00000000-0005-0000-0000-0000BCD40000}"/>
    <cellStyle name="SAPBEXaggItem 2 3" xfId="3882" xr:uid="{00000000-0005-0000-0000-0000BDD40000}"/>
    <cellStyle name="SAPBEXaggItem 2 3 2" xfId="42092" xr:uid="{00000000-0005-0000-0000-0000BED40000}"/>
    <cellStyle name="SAPBEXaggItem 2 3 2 2" xfId="42093" xr:uid="{00000000-0005-0000-0000-0000BFD40000}"/>
    <cellStyle name="SAPBEXaggItem 2 3 2 3" xfId="42094" xr:uid="{00000000-0005-0000-0000-0000C0D40000}"/>
    <cellStyle name="SAPBEXaggItem 2 3 3" xfId="42095" xr:uid="{00000000-0005-0000-0000-0000C1D40000}"/>
    <cellStyle name="SAPBEXaggItem 2 3 3 2" xfId="42096" xr:uid="{00000000-0005-0000-0000-0000C2D40000}"/>
    <cellStyle name="SAPBEXaggItem 2 3 4" xfId="42097" xr:uid="{00000000-0005-0000-0000-0000C3D40000}"/>
    <cellStyle name="SAPBEXaggItem 2 3 5" xfId="42098" xr:uid="{00000000-0005-0000-0000-0000C4D40000}"/>
    <cellStyle name="SAPBEXaggItem 2 4" xfId="42099" xr:uid="{00000000-0005-0000-0000-0000C5D40000}"/>
    <cellStyle name="SAPBEXaggItem 2 4 2" xfId="42100" xr:uid="{00000000-0005-0000-0000-0000C6D40000}"/>
    <cellStyle name="SAPBEXaggItem 2 4 2 2" xfId="42101" xr:uid="{00000000-0005-0000-0000-0000C7D40000}"/>
    <cellStyle name="SAPBEXaggItem 2 4 2 3" xfId="42102" xr:uid="{00000000-0005-0000-0000-0000C8D40000}"/>
    <cellStyle name="SAPBEXaggItem 2 4 3" xfId="42103" xr:uid="{00000000-0005-0000-0000-0000C9D40000}"/>
    <cellStyle name="SAPBEXaggItem 2 4 3 2" xfId="42104" xr:uid="{00000000-0005-0000-0000-0000CAD40000}"/>
    <cellStyle name="SAPBEXaggItem 2 4 4" xfId="42105" xr:uid="{00000000-0005-0000-0000-0000CBD40000}"/>
    <cellStyle name="SAPBEXaggItem 2 4 5" xfId="42106" xr:uid="{00000000-0005-0000-0000-0000CCD40000}"/>
    <cellStyle name="SAPBEXaggItem 2 5" xfId="42107" xr:uid="{00000000-0005-0000-0000-0000CDD40000}"/>
    <cellStyle name="SAPBEXaggItem 2 5 2" xfId="42108" xr:uid="{00000000-0005-0000-0000-0000CED40000}"/>
    <cellStyle name="SAPBEXaggItem 2 5 2 2" xfId="42109" xr:uid="{00000000-0005-0000-0000-0000CFD40000}"/>
    <cellStyle name="SAPBEXaggItem 2 5 3" xfId="42110" xr:uid="{00000000-0005-0000-0000-0000D0D40000}"/>
    <cellStyle name="SAPBEXaggItem 2 6" xfId="42111" xr:uid="{00000000-0005-0000-0000-0000D1D40000}"/>
    <cellStyle name="SAPBEXaggItem 2 6 2" xfId="42112" xr:uid="{00000000-0005-0000-0000-0000D2D40000}"/>
    <cellStyle name="SAPBEXaggItem 2 6 2 2" xfId="42113" xr:uid="{00000000-0005-0000-0000-0000D3D40000}"/>
    <cellStyle name="SAPBEXaggItem 2 6 3" xfId="42114" xr:uid="{00000000-0005-0000-0000-0000D4D40000}"/>
    <cellStyle name="SAPBEXaggItem 2 7" xfId="42115" xr:uid="{00000000-0005-0000-0000-0000D5D40000}"/>
    <cellStyle name="SAPBEXaggItem 2 7 2" xfId="42116" xr:uid="{00000000-0005-0000-0000-0000D6D40000}"/>
    <cellStyle name="SAPBEXaggItem 2 7 3" xfId="42117" xr:uid="{00000000-0005-0000-0000-0000D7D40000}"/>
    <cellStyle name="SAPBEXaggItem 2 8" xfId="42118" xr:uid="{00000000-0005-0000-0000-0000D8D40000}"/>
    <cellStyle name="SAPBEXaggItem 2 8 2" xfId="42119" xr:uid="{00000000-0005-0000-0000-0000D9D40000}"/>
    <cellStyle name="SAPBEXaggItem 3" xfId="3883" xr:uid="{00000000-0005-0000-0000-0000DAD40000}"/>
    <cellStyle name="SAPBEXaggItem 3 10" xfId="42120" xr:uid="{00000000-0005-0000-0000-0000DBD40000}"/>
    <cellStyle name="SAPBEXaggItem 3 11" xfId="42121" xr:uid="{00000000-0005-0000-0000-0000DCD40000}"/>
    <cellStyle name="SAPBEXaggItem 3 12" xfId="42122" xr:uid="{00000000-0005-0000-0000-0000DDD40000}"/>
    <cellStyle name="SAPBEXaggItem 3 2" xfId="42123" xr:uid="{00000000-0005-0000-0000-0000DED40000}"/>
    <cellStyle name="SAPBEXaggItem 3 2 2" xfId="42124" xr:uid="{00000000-0005-0000-0000-0000DFD40000}"/>
    <cellStyle name="SAPBEXaggItem 3 2 2 2" xfId="42125" xr:uid="{00000000-0005-0000-0000-0000E0D40000}"/>
    <cellStyle name="SAPBEXaggItem 3 2 2 2 2" xfId="42126" xr:uid="{00000000-0005-0000-0000-0000E1D40000}"/>
    <cellStyle name="SAPBEXaggItem 3 2 2 3" xfId="42127" xr:uid="{00000000-0005-0000-0000-0000E2D40000}"/>
    <cellStyle name="SAPBEXaggItem 3 2 2 3 2" xfId="42128" xr:uid="{00000000-0005-0000-0000-0000E3D40000}"/>
    <cellStyle name="SAPBEXaggItem 3 2 2 4" xfId="42129" xr:uid="{00000000-0005-0000-0000-0000E4D40000}"/>
    <cellStyle name="SAPBEXaggItem 3 2 3" xfId="42130" xr:uid="{00000000-0005-0000-0000-0000E5D40000}"/>
    <cellStyle name="SAPBEXaggItem 3 2 3 2" xfId="42131" xr:uid="{00000000-0005-0000-0000-0000E6D40000}"/>
    <cellStyle name="SAPBEXaggItem 3 2 3 2 2" xfId="42132" xr:uid="{00000000-0005-0000-0000-0000E7D40000}"/>
    <cellStyle name="SAPBEXaggItem 3 2 3 3" xfId="42133" xr:uid="{00000000-0005-0000-0000-0000E8D40000}"/>
    <cellStyle name="SAPBEXaggItem 3 2 3 3 2" xfId="42134" xr:uid="{00000000-0005-0000-0000-0000E9D40000}"/>
    <cellStyle name="SAPBEXaggItem 3 2 3 4" xfId="42135" xr:uid="{00000000-0005-0000-0000-0000EAD40000}"/>
    <cellStyle name="SAPBEXaggItem 3 2 4" xfId="42136" xr:uid="{00000000-0005-0000-0000-0000EBD40000}"/>
    <cellStyle name="SAPBEXaggItem 3 2 4 2" xfId="42137" xr:uid="{00000000-0005-0000-0000-0000ECD40000}"/>
    <cellStyle name="SAPBEXaggItem 3 2 5" xfId="42138" xr:uid="{00000000-0005-0000-0000-0000EDD40000}"/>
    <cellStyle name="SAPBEXaggItem 3 2 5 2" xfId="42139" xr:uid="{00000000-0005-0000-0000-0000EED40000}"/>
    <cellStyle name="SAPBEXaggItem 3 2 6" xfId="42140" xr:uid="{00000000-0005-0000-0000-0000EFD40000}"/>
    <cellStyle name="SAPBEXaggItem 3 2 7" xfId="42141" xr:uid="{00000000-0005-0000-0000-0000F0D40000}"/>
    <cellStyle name="SAPBEXaggItem 3 3" xfId="42142" xr:uid="{00000000-0005-0000-0000-0000F1D40000}"/>
    <cellStyle name="SAPBEXaggItem 3 3 2" xfId="42143" xr:uid="{00000000-0005-0000-0000-0000F2D40000}"/>
    <cellStyle name="SAPBEXaggItem 3 3 2 2" xfId="42144" xr:uid="{00000000-0005-0000-0000-0000F3D40000}"/>
    <cellStyle name="SAPBEXaggItem 3 3 3" xfId="42145" xr:uid="{00000000-0005-0000-0000-0000F4D40000}"/>
    <cellStyle name="SAPBEXaggItem 3 3 3 2" xfId="42146" xr:uid="{00000000-0005-0000-0000-0000F5D40000}"/>
    <cellStyle name="SAPBEXaggItem 3 3 4" xfId="42147" xr:uid="{00000000-0005-0000-0000-0000F6D40000}"/>
    <cellStyle name="SAPBEXaggItem 3 4" xfId="42148" xr:uid="{00000000-0005-0000-0000-0000F7D40000}"/>
    <cellStyle name="SAPBEXaggItem 3 4 2" xfId="42149" xr:uid="{00000000-0005-0000-0000-0000F8D40000}"/>
    <cellStyle name="SAPBEXaggItem 3 4 2 2" xfId="42150" xr:uid="{00000000-0005-0000-0000-0000F9D40000}"/>
    <cellStyle name="SAPBEXaggItem 3 4 3" xfId="42151" xr:uid="{00000000-0005-0000-0000-0000FAD40000}"/>
    <cellStyle name="SAPBEXaggItem 3 4 3 2" xfId="42152" xr:uid="{00000000-0005-0000-0000-0000FBD40000}"/>
    <cellStyle name="SAPBEXaggItem 3 4 4" xfId="42153" xr:uid="{00000000-0005-0000-0000-0000FCD40000}"/>
    <cellStyle name="SAPBEXaggItem 3 5" xfId="42154" xr:uid="{00000000-0005-0000-0000-0000FDD40000}"/>
    <cellStyle name="SAPBEXaggItem 3 5 2" xfId="42155" xr:uid="{00000000-0005-0000-0000-0000FED40000}"/>
    <cellStyle name="SAPBEXaggItem 3 6" xfId="42156" xr:uid="{00000000-0005-0000-0000-0000FFD40000}"/>
    <cellStyle name="SAPBEXaggItem 3 6 2" xfId="42157" xr:uid="{00000000-0005-0000-0000-000000D50000}"/>
    <cellStyle name="SAPBEXaggItem 3 7" xfId="42158" xr:uid="{00000000-0005-0000-0000-000001D50000}"/>
    <cellStyle name="SAPBEXaggItem 3 8" xfId="42159" xr:uid="{00000000-0005-0000-0000-000002D50000}"/>
    <cellStyle name="SAPBEXaggItem 3 9" xfId="42160" xr:uid="{00000000-0005-0000-0000-000003D50000}"/>
    <cellStyle name="SAPBEXaggItem 4" xfId="42161" xr:uid="{00000000-0005-0000-0000-000004D50000}"/>
    <cellStyle name="SAPBEXaggItem 4 2" xfId="42162" xr:uid="{00000000-0005-0000-0000-000005D50000}"/>
    <cellStyle name="SAPBEXaggItem 4 2 2" xfId="42163" xr:uid="{00000000-0005-0000-0000-000006D50000}"/>
    <cellStyle name="SAPBEXaggItem 4 2 3" xfId="42164" xr:uid="{00000000-0005-0000-0000-000007D50000}"/>
    <cellStyle name="SAPBEXaggItem 4 3" xfId="42165" xr:uid="{00000000-0005-0000-0000-000008D50000}"/>
    <cellStyle name="SAPBEXaggItem 4 3 2" xfId="42166" xr:uid="{00000000-0005-0000-0000-000009D50000}"/>
    <cellStyle name="SAPBEXaggItem 4 4" xfId="42167" xr:uid="{00000000-0005-0000-0000-00000AD50000}"/>
    <cellStyle name="SAPBEXaggItem 4 5" xfId="42168" xr:uid="{00000000-0005-0000-0000-00000BD50000}"/>
    <cellStyle name="SAPBEXaggItem 4 6" xfId="42169" xr:uid="{00000000-0005-0000-0000-00000CD50000}"/>
    <cellStyle name="SAPBEXaggItem 4 7" xfId="42170" xr:uid="{00000000-0005-0000-0000-00000DD50000}"/>
    <cellStyle name="SAPBEXaggItem 5" xfId="42171" xr:uid="{00000000-0005-0000-0000-00000ED50000}"/>
    <cellStyle name="SAPBEXaggItem 5 2" xfId="42172" xr:uid="{00000000-0005-0000-0000-00000FD50000}"/>
    <cellStyle name="SAPBEXaggItem 5 2 2" xfId="42173" xr:uid="{00000000-0005-0000-0000-000010D50000}"/>
    <cellStyle name="SAPBEXaggItem 5 2 3" xfId="42174" xr:uid="{00000000-0005-0000-0000-000011D50000}"/>
    <cellStyle name="SAPBEXaggItem 5 3" xfId="42175" xr:uid="{00000000-0005-0000-0000-000012D50000}"/>
    <cellStyle name="SAPBEXaggItem 5 3 2" xfId="42176" xr:uid="{00000000-0005-0000-0000-000013D50000}"/>
    <cellStyle name="SAPBEXaggItem 5 4" xfId="42177" xr:uid="{00000000-0005-0000-0000-000014D50000}"/>
    <cellStyle name="SAPBEXaggItem 5 5" xfId="42178" xr:uid="{00000000-0005-0000-0000-000015D50000}"/>
    <cellStyle name="SAPBEXaggItem 6" xfId="42179" xr:uid="{00000000-0005-0000-0000-000016D50000}"/>
    <cellStyle name="SAPBEXaggItem 6 2" xfId="42180" xr:uid="{00000000-0005-0000-0000-000017D50000}"/>
    <cellStyle name="SAPBEXaggItem 6 2 2" xfId="42181" xr:uid="{00000000-0005-0000-0000-000018D50000}"/>
    <cellStyle name="SAPBEXaggItem 6 2 3" xfId="42182" xr:uid="{00000000-0005-0000-0000-000019D50000}"/>
    <cellStyle name="SAPBEXaggItem 6 3" xfId="42183" xr:uid="{00000000-0005-0000-0000-00001AD50000}"/>
    <cellStyle name="SAPBEXaggItem 6 3 2" xfId="42184" xr:uid="{00000000-0005-0000-0000-00001BD50000}"/>
    <cellStyle name="SAPBEXaggItem 6 4" xfId="42185" xr:uid="{00000000-0005-0000-0000-00001CD50000}"/>
    <cellStyle name="SAPBEXaggItem 6 5" xfId="42186" xr:uid="{00000000-0005-0000-0000-00001DD50000}"/>
    <cellStyle name="SAPBEXaggItem 6 6" xfId="42187" xr:uid="{00000000-0005-0000-0000-00001ED50000}"/>
    <cellStyle name="SAPBEXaggItem 6 7" xfId="42188" xr:uid="{00000000-0005-0000-0000-00001FD50000}"/>
    <cellStyle name="SAPBEXaggItem 7" xfId="42189" xr:uid="{00000000-0005-0000-0000-000020D50000}"/>
    <cellStyle name="SAPBEXaggItem 7 2" xfId="42190" xr:uid="{00000000-0005-0000-0000-000021D50000}"/>
    <cellStyle name="SAPBEXaggItem 7 2 2" xfId="42191" xr:uid="{00000000-0005-0000-0000-000022D50000}"/>
    <cellStyle name="SAPBEXaggItem 7 3" xfId="42192" xr:uid="{00000000-0005-0000-0000-000023D50000}"/>
    <cellStyle name="SAPBEXaggItem 8" xfId="42193" xr:uid="{00000000-0005-0000-0000-000024D50000}"/>
    <cellStyle name="SAPBEXaggItem 8 2" xfId="42194" xr:uid="{00000000-0005-0000-0000-000025D50000}"/>
    <cellStyle name="SAPBEXaggItem 8 3" xfId="42195" xr:uid="{00000000-0005-0000-0000-000026D50000}"/>
    <cellStyle name="SAPBEXaggItem 9" xfId="42196" xr:uid="{00000000-0005-0000-0000-000027D50000}"/>
    <cellStyle name="SAPBEXaggItem 9 2" xfId="42197" xr:uid="{00000000-0005-0000-0000-000028D50000}"/>
    <cellStyle name="SAPBEXaggItem_2010 Balancing account budget upload" xfId="42198" xr:uid="{00000000-0005-0000-0000-000029D50000}"/>
    <cellStyle name="SAPBEXaggItemX" xfId="60" xr:uid="{00000000-0005-0000-0000-00002AD50000}"/>
    <cellStyle name="SAPBEXaggItemX 10" xfId="42199" xr:uid="{00000000-0005-0000-0000-00002BD50000}"/>
    <cellStyle name="SAPBEXaggItemX 10 2" xfId="42200" xr:uid="{00000000-0005-0000-0000-00002CD50000}"/>
    <cellStyle name="SAPBEXaggItemX 11" xfId="42201" xr:uid="{00000000-0005-0000-0000-00002DD50000}"/>
    <cellStyle name="SAPBEXaggItemX 11 2" xfId="42202" xr:uid="{00000000-0005-0000-0000-00002ED50000}"/>
    <cellStyle name="SAPBEXaggItemX 12" xfId="42203" xr:uid="{00000000-0005-0000-0000-00002FD50000}"/>
    <cellStyle name="SAPBEXaggItemX 13" xfId="42204" xr:uid="{00000000-0005-0000-0000-000030D50000}"/>
    <cellStyle name="SAPBEXaggItemX 14" xfId="42205" xr:uid="{00000000-0005-0000-0000-000031D50000}"/>
    <cellStyle name="SAPBEXaggItemX 2" xfId="3885" xr:uid="{00000000-0005-0000-0000-000032D50000}"/>
    <cellStyle name="SAPBEXaggItemX 2 10" xfId="42206" xr:uid="{00000000-0005-0000-0000-000033D50000}"/>
    <cellStyle name="SAPBEXaggItemX 2 11" xfId="42207" xr:uid="{00000000-0005-0000-0000-000034D50000}"/>
    <cellStyle name="SAPBEXaggItemX 2 12" xfId="42208" xr:uid="{00000000-0005-0000-0000-000035D50000}"/>
    <cellStyle name="SAPBEXaggItemX 2 13" xfId="42209" xr:uid="{00000000-0005-0000-0000-000036D50000}"/>
    <cellStyle name="SAPBEXaggItemX 2 2" xfId="42210" xr:uid="{00000000-0005-0000-0000-000037D50000}"/>
    <cellStyle name="SAPBEXaggItemX 2 2 2" xfId="42211" xr:uid="{00000000-0005-0000-0000-000038D50000}"/>
    <cellStyle name="SAPBEXaggItemX 2 2 2 2" xfId="42212" xr:uid="{00000000-0005-0000-0000-000039D50000}"/>
    <cellStyle name="SAPBEXaggItemX 2 2 2 2 2" xfId="42213" xr:uid="{00000000-0005-0000-0000-00003AD50000}"/>
    <cellStyle name="SAPBEXaggItemX 2 2 2 3" xfId="42214" xr:uid="{00000000-0005-0000-0000-00003BD50000}"/>
    <cellStyle name="SAPBEXaggItemX 2 2 2 3 2" xfId="42215" xr:uid="{00000000-0005-0000-0000-00003CD50000}"/>
    <cellStyle name="SAPBEXaggItemX 2 2 2 4" xfId="42216" xr:uid="{00000000-0005-0000-0000-00003DD50000}"/>
    <cellStyle name="SAPBEXaggItemX 2 2 2 5" xfId="42217" xr:uid="{00000000-0005-0000-0000-00003ED50000}"/>
    <cellStyle name="SAPBEXaggItemX 2 2 2 6" xfId="42218" xr:uid="{00000000-0005-0000-0000-00003FD50000}"/>
    <cellStyle name="SAPBEXaggItemX 2 2 3" xfId="42219" xr:uid="{00000000-0005-0000-0000-000040D50000}"/>
    <cellStyle name="SAPBEXaggItemX 2 2 3 2" xfId="42220" xr:uid="{00000000-0005-0000-0000-000041D50000}"/>
    <cellStyle name="SAPBEXaggItemX 2 2 3 2 2" xfId="42221" xr:uid="{00000000-0005-0000-0000-000042D50000}"/>
    <cellStyle name="SAPBEXaggItemX 2 2 3 3" xfId="42222" xr:uid="{00000000-0005-0000-0000-000043D50000}"/>
    <cellStyle name="SAPBEXaggItemX 2 2 3 3 2" xfId="42223" xr:uid="{00000000-0005-0000-0000-000044D50000}"/>
    <cellStyle name="SAPBEXaggItemX 2 2 3 4" xfId="42224" xr:uid="{00000000-0005-0000-0000-000045D50000}"/>
    <cellStyle name="SAPBEXaggItemX 2 2 4" xfId="42225" xr:uid="{00000000-0005-0000-0000-000046D50000}"/>
    <cellStyle name="SAPBEXaggItemX 2 2 4 2" xfId="42226" xr:uid="{00000000-0005-0000-0000-000047D50000}"/>
    <cellStyle name="SAPBEXaggItemX 2 2 5" xfId="42227" xr:uid="{00000000-0005-0000-0000-000048D50000}"/>
    <cellStyle name="SAPBEXaggItemX 2 2 5 2" xfId="42228" xr:uid="{00000000-0005-0000-0000-000049D50000}"/>
    <cellStyle name="SAPBEXaggItemX 2 2 6" xfId="42229" xr:uid="{00000000-0005-0000-0000-00004AD50000}"/>
    <cellStyle name="SAPBEXaggItemX 2 2 6 2" xfId="42230" xr:uid="{00000000-0005-0000-0000-00004BD50000}"/>
    <cellStyle name="SAPBEXaggItemX 2 2 7" xfId="42231" xr:uid="{00000000-0005-0000-0000-00004CD50000}"/>
    <cellStyle name="SAPBEXaggItemX 2 2 8" xfId="42232" xr:uid="{00000000-0005-0000-0000-00004DD50000}"/>
    <cellStyle name="SAPBEXaggItemX 2 2 9" xfId="42233" xr:uid="{00000000-0005-0000-0000-00004ED50000}"/>
    <cellStyle name="SAPBEXaggItemX 2 3" xfId="42234" xr:uid="{00000000-0005-0000-0000-00004FD50000}"/>
    <cellStyle name="SAPBEXaggItemX 2 3 2" xfId="42235" xr:uid="{00000000-0005-0000-0000-000050D50000}"/>
    <cellStyle name="SAPBEXaggItemX 2 3 2 2" xfId="42236" xr:uid="{00000000-0005-0000-0000-000051D50000}"/>
    <cellStyle name="SAPBEXaggItemX 2 3 3" xfId="42237" xr:uid="{00000000-0005-0000-0000-000052D50000}"/>
    <cellStyle name="SAPBEXaggItemX 2 3 3 2" xfId="42238" xr:uid="{00000000-0005-0000-0000-000053D50000}"/>
    <cellStyle name="SAPBEXaggItemX 2 3 4" xfId="42239" xr:uid="{00000000-0005-0000-0000-000054D50000}"/>
    <cellStyle name="SAPBEXaggItemX 2 3 4 2" xfId="42240" xr:uid="{00000000-0005-0000-0000-000055D50000}"/>
    <cellStyle name="SAPBEXaggItemX 2 3 5" xfId="42241" xr:uid="{00000000-0005-0000-0000-000056D50000}"/>
    <cellStyle name="SAPBEXaggItemX 2 3 6" xfId="42242" xr:uid="{00000000-0005-0000-0000-000057D50000}"/>
    <cellStyle name="SAPBEXaggItemX 2 3 7" xfId="42243" xr:uid="{00000000-0005-0000-0000-000058D50000}"/>
    <cellStyle name="SAPBEXaggItemX 2 4" xfId="42244" xr:uid="{00000000-0005-0000-0000-000059D50000}"/>
    <cellStyle name="SAPBEXaggItemX 2 4 2" xfId="42245" xr:uid="{00000000-0005-0000-0000-00005AD50000}"/>
    <cellStyle name="SAPBEXaggItemX 2 4 2 2" xfId="42246" xr:uid="{00000000-0005-0000-0000-00005BD50000}"/>
    <cellStyle name="SAPBEXaggItemX 2 4 3" xfId="42247" xr:uid="{00000000-0005-0000-0000-00005CD50000}"/>
    <cellStyle name="SAPBEXaggItemX 2 4 3 2" xfId="42248" xr:uid="{00000000-0005-0000-0000-00005DD50000}"/>
    <cellStyle name="SAPBEXaggItemX 2 4 4" xfId="42249" xr:uid="{00000000-0005-0000-0000-00005ED50000}"/>
    <cellStyle name="SAPBEXaggItemX 2 5" xfId="42250" xr:uid="{00000000-0005-0000-0000-00005FD50000}"/>
    <cellStyle name="SAPBEXaggItemX 2 5 2" xfId="42251" xr:uid="{00000000-0005-0000-0000-000060D50000}"/>
    <cellStyle name="SAPBEXaggItemX 2 5 2 2" xfId="42252" xr:uid="{00000000-0005-0000-0000-000061D50000}"/>
    <cellStyle name="SAPBEXaggItemX 2 5 3" xfId="42253" xr:uid="{00000000-0005-0000-0000-000062D50000}"/>
    <cellStyle name="SAPBEXaggItemX 2 5 3 2" xfId="42254" xr:uid="{00000000-0005-0000-0000-000063D50000}"/>
    <cellStyle name="SAPBEXaggItemX 2 5 4" xfId="42255" xr:uid="{00000000-0005-0000-0000-000064D50000}"/>
    <cellStyle name="SAPBEXaggItemX 2 6" xfId="42256" xr:uid="{00000000-0005-0000-0000-000065D50000}"/>
    <cellStyle name="SAPBEXaggItemX 2 6 2" xfId="42257" xr:uid="{00000000-0005-0000-0000-000066D50000}"/>
    <cellStyle name="SAPBEXaggItemX 2 7" xfId="42258" xr:uid="{00000000-0005-0000-0000-000067D50000}"/>
    <cellStyle name="SAPBEXaggItemX 2 7 2" xfId="42259" xr:uid="{00000000-0005-0000-0000-000068D50000}"/>
    <cellStyle name="SAPBEXaggItemX 2 8" xfId="42260" xr:uid="{00000000-0005-0000-0000-000069D50000}"/>
    <cellStyle name="SAPBEXaggItemX 2 8 2" xfId="42261" xr:uid="{00000000-0005-0000-0000-00006AD50000}"/>
    <cellStyle name="SAPBEXaggItemX 2 9" xfId="42262" xr:uid="{00000000-0005-0000-0000-00006BD50000}"/>
    <cellStyle name="SAPBEXaggItemX 2 9 2" xfId="42263" xr:uid="{00000000-0005-0000-0000-00006CD50000}"/>
    <cellStyle name="SAPBEXaggItemX 3" xfId="3886" xr:uid="{00000000-0005-0000-0000-00006DD50000}"/>
    <cellStyle name="SAPBEXaggItemX 3 2" xfId="42264" xr:uid="{00000000-0005-0000-0000-00006ED50000}"/>
    <cellStyle name="SAPBEXaggItemX 3 2 2" xfId="42265" xr:uid="{00000000-0005-0000-0000-00006FD50000}"/>
    <cellStyle name="SAPBEXaggItemX 3 2 2 2" xfId="42266" xr:uid="{00000000-0005-0000-0000-000070D50000}"/>
    <cellStyle name="SAPBEXaggItemX 3 2 2 2 2" xfId="42267" xr:uid="{00000000-0005-0000-0000-000071D50000}"/>
    <cellStyle name="SAPBEXaggItemX 3 2 2 3" xfId="42268" xr:uid="{00000000-0005-0000-0000-000072D50000}"/>
    <cellStyle name="SAPBEXaggItemX 3 2 2 3 2" xfId="42269" xr:uid="{00000000-0005-0000-0000-000073D50000}"/>
    <cellStyle name="SAPBEXaggItemX 3 2 2 4" xfId="42270" xr:uid="{00000000-0005-0000-0000-000074D50000}"/>
    <cellStyle name="SAPBEXaggItemX 3 2 3" xfId="42271" xr:uid="{00000000-0005-0000-0000-000075D50000}"/>
    <cellStyle name="SAPBEXaggItemX 3 2 3 2" xfId="42272" xr:uid="{00000000-0005-0000-0000-000076D50000}"/>
    <cellStyle name="SAPBEXaggItemX 3 2 3 2 2" xfId="42273" xr:uid="{00000000-0005-0000-0000-000077D50000}"/>
    <cellStyle name="SAPBEXaggItemX 3 2 3 3" xfId="42274" xr:uid="{00000000-0005-0000-0000-000078D50000}"/>
    <cellStyle name="SAPBEXaggItemX 3 2 3 3 2" xfId="42275" xr:uid="{00000000-0005-0000-0000-000079D50000}"/>
    <cellStyle name="SAPBEXaggItemX 3 2 3 4" xfId="42276" xr:uid="{00000000-0005-0000-0000-00007AD50000}"/>
    <cellStyle name="SAPBEXaggItemX 3 2 4" xfId="42277" xr:uid="{00000000-0005-0000-0000-00007BD50000}"/>
    <cellStyle name="SAPBEXaggItemX 3 2 4 2" xfId="42278" xr:uid="{00000000-0005-0000-0000-00007CD50000}"/>
    <cellStyle name="SAPBEXaggItemX 3 2 5" xfId="42279" xr:uid="{00000000-0005-0000-0000-00007DD50000}"/>
    <cellStyle name="SAPBEXaggItemX 3 2 5 2" xfId="42280" xr:uid="{00000000-0005-0000-0000-00007ED50000}"/>
    <cellStyle name="SAPBEXaggItemX 3 2 6" xfId="42281" xr:uid="{00000000-0005-0000-0000-00007FD50000}"/>
    <cellStyle name="SAPBEXaggItemX 3 2 6 2" xfId="42282" xr:uid="{00000000-0005-0000-0000-000080D50000}"/>
    <cellStyle name="SAPBEXaggItemX 3 2 7" xfId="42283" xr:uid="{00000000-0005-0000-0000-000081D50000}"/>
    <cellStyle name="SAPBEXaggItemX 3 2 8" xfId="42284" xr:uid="{00000000-0005-0000-0000-000082D50000}"/>
    <cellStyle name="SAPBEXaggItemX 3 2 9" xfId="42285" xr:uid="{00000000-0005-0000-0000-000083D50000}"/>
    <cellStyle name="SAPBEXaggItemX 3 3" xfId="42286" xr:uid="{00000000-0005-0000-0000-000084D50000}"/>
    <cellStyle name="SAPBEXaggItemX 3 3 2" xfId="42287" xr:uid="{00000000-0005-0000-0000-000085D50000}"/>
    <cellStyle name="SAPBEXaggItemX 3 3 2 2" xfId="42288" xr:uid="{00000000-0005-0000-0000-000086D50000}"/>
    <cellStyle name="SAPBEXaggItemX 3 3 3" xfId="42289" xr:uid="{00000000-0005-0000-0000-000087D50000}"/>
    <cellStyle name="SAPBEXaggItemX 3 3 3 2" xfId="42290" xr:uid="{00000000-0005-0000-0000-000088D50000}"/>
    <cellStyle name="SAPBEXaggItemX 3 3 4" xfId="42291" xr:uid="{00000000-0005-0000-0000-000089D50000}"/>
    <cellStyle name="SAPBEXaggItemX 3 4" xfId="42292" xr:uid="{00000000-0005-0000-0000-00008AD50000}"/>
    <cellStyle name="SAPBEXaggItemX 3 4 2" xfId="42293" xr:uid="{00000000-0005-0000-0000-00008BD50000}"/>
    <cellStyle name="SAPBEXaggItemX 3 4 2 2" xfId="42294" xr:uid="{00000000-0005-0000-0000-00008CD50000}"/>
    <cellStyle name="SAPBEXaggItemX 3 4 3" xfId="42295" xr:uid="{00000000-0005-0000-0000-00008DD50000}"/>
    <cellStyle name="SAPBEXaggItemX 3 4 3 2" xfId="42296" xr:uid="{00000000-0005-0000-0000-00008ED50000}"/>
    <cellStyle name="SAPBEXaggItemX 3 4 4" xfId="42297" xr:uid="{00000000-0005-0000-0000-00008FD50000}"/>
    <cellStyle name="SAPBEXaggItemX 3 5" xfId="42298" xr:uid="{00000000-0005-0000-0000-000090D50000}"/>
    <cellStyle name="SAPBEXaggItemX 3 5 2" xfId="42299" xr:uid="{00000000-0005-0000-0000-000091D50000}"/>
    <cellStyle name="SAPBEXaggItemX 3 6" xfId="42300" xr:uid="{00000000-0005-0000-0000-000092D50000}"/>
    <cellStyle name="SAPBEXaggItemX 3 6 2" xfId="42301" xr:uid="{00000000-0005-0000-0000-000093D50000}"/>
    <cellStyle name="SAPBEXaggItemX 3 7" xfId="42302" xr:uid="{00000000-0005-0000-0000-000094D50000}"/>
    <cellStyle name="SAPBEXaggItemX 3 7 2" xfId="42303" xr:uid="{00000000-0005-0000-0000-000095D50000}"/>
    <cellStyle name="SAPBEXaggItemX 3 8" xfId="42304" xr:uid="{00000000-0005-0000-0000-000096D50000}"/>
    <cellStyle name="SAPBEXaggItemX 3 9" xfId="42305" xr:uid="{00000000-0005-0000-0000-000097D50000}"/>
    <cellStyle name="SAPBEXaggItemX 4" xfId="3884" xr:uid="{00000000-0005-0000-0000-000098D50000}"/>
    <cellStyle name="SAPBEXaggItemX 4 10" xfId="42306" xr:uid="{00000000-0005-0000-0000-000099D50000}"/>
    <cellStyle name="SAPBEXaggItemX 4 2" xfId="42307" xr:uid="{00000000-0005-0000-0000-00009AD50000}"/>
    <cellStyle name="SAPBEXaggItemX 4 2 2" xfId="42308" xr:uid="{00000000-0005-0000-0000-00009BD50000}"/>
    <cellStyle name="SAPBEXaggItemX 4 2 2 2" xfId="42309" xr:uid="{00000000-0005-0000-0000-00009CD50000}"/>
    <cellStyle name="SAPBEXaggItemX 4 2 2 2 2" xfId="42310" xr:uid="{00000000-0005-0000-0000-00009DD50000}"/>
    <cellStyle name="SAPBEXaggItemX 4 2 2 3" xfId="42311" xr:uid="{00000000-0005-0000-0000-00009ED50000}"/>
    <cellStyle name="SAPBEXaggItemX 4 2 2 3 2" xfId="42312" xr:uid="{00000000-0005-0000-0000-00009FD50000}"/>
    <cellStyle name="SAPBEXaggItemX 4 2 2 4" xfId="42313" xr:uid="{00000000-0005-0000-0000-0000A0D50000}"/>
    <cellStyle name="SAPBEXaggItemX 4 2 3" xfId="42314" xr:uid="{00000000-0005-0000-0000-0000A1D50000}"/>
    <cellStyle name="SAPBEXaggItemX 4 2 3 2" xfId="42315" xr:uid="{00000000-0005-0000-0000-0000A2D50000}"/>
    <cellStyle name="SAPBEXaggItemX 4 2 3 2 2" xfId="42316" xr:uid="{00000000-0005-0000-0000-0000A3D50000}"/>
    <cellStyle name="SAPBEXaggItemX 4 2 3 3" xfId="42317" xr:uid="{00000000-0005-0000-0000-0000A4D50000}"/>
    <cellStyle name="SAPBEXaggItemX 4 2 3 3 2" xfId="42318" xr:uid="{00000000-0005-0000-0000-0000A5D50000}"/>
    <cellStyle name="SAPBEXaggItemX 4 2 3 4" xfId="42319" xr:uid="{00000000-0005-0000-0000-0000A6D50000}"/>
    <cellStyle name="SAPBEXaggItemX 4 2 4" xfId="42320" xr:uid="{00000000-0005-0000-0000-0000A7D50000}"/>
    <cellStyle name="SAPBEXaggItemX 4 2 4 2" xfId="42321" xr:uid="{00000000-0005-0000-0000-0000A8D50000}"/>
    <cellStyle name="SAPBEXaggItemX 4 2 5" xfId="42322" xr:uid="{00000000-0005-0000-0000-0000A9D50000}"/>
    <cellStyle name="SAPBEXaggItemX 4 2 5 2" xfId="42323" xr:uid="{00000000-0005-0000-0000-0000AAD50000}"/>
    <cellStyle name="SAPBEXaggItemX 4 2 6" xfId="42324" xr:uid="{00000000-0005-0000-0000-0000ABD50000}"/>
    <cellStyle name="SAPBEXaggItemX 4 3" xfId="42325" xr:uid="{00000000-0005-0000-0000-0000ACD50000}"/>
    <cellStyle name="SAPBEXaggItemX 4 3 2" xfId="42326" xr:uid="{00000000-0005-0000-0000-0000ADD50000}"/>
    <cellStyle name="SAPBEXaggItemX 4 3 2 2" xfId="42327" xr:uid="{00000000-0005-0000-0000-0000AED50000}"/>
    <cellStyle name="SAPBEXaggItemX 4 3 3" xfId="42328" xr:uid="{00000000-0005-0000-0000-0000AFD50000}"/>
    <cellStyle name="SAPBEXaggItemX 4 3 3 2" xfId="42329" xr:uid="{00000000-0005-0000-0000-0000B0D50000}"/>
    <cellStyle name="SAPBEXaggItemX 4 3 4" xfId="42330" xr:uid="{00000000-0005-0000-0000-0000B1D50000}"/>
    <cellStyle name="SAPBEXaggItemX 4 4" xfId="42331" xr:uid="{00000000-0005-0000-0000-0000B2D50000}"/>
    <cellStyle name="SAPBEXaggItemX 4 4 2" xfId="42332" xr:uid="{00000000-0005-0000-0000-0000B3D50000}"/>
    <cellStyle name="SAPBEXaggItemX 4 4 2 2" xfId="42333" xr:uid="{00000000-0005-0000-0000-0000B4D50000}"/>
    <cellStyle name="SAPBEXaggItemX 4 4 3" xfId="42334" xr:uid="{00000000-0005-0000-0000-0000B5D50000}"/>
    <cellStyle name="SAPBEXaggItemX 4 4 3 2" xfId="42335" xr:uid="{00000000-0005-0000-0000-0000B6D50000}"/>
    <cellStyle name="SAPBEXaggItemX 4 4 4" xfId="42336" xr:uid="{00000000-0005-0000-0000-0000B7D50000}"/>
    <cellStyle name="SAPBEXaggItemX 4 5" xfId="42337" xr:uid="{00000000-0005-0000-0000-0000B8D50000}"/>
    <cellStyle name="SAPBEXaggItemX 4 5 2" xfId="42338" xr:uid="{00000000-0005-0000-0000-0000B9D50000}"/>
    <cellStyle name="SAPBEXaggItemX 4 6" xfId="42339" xr:uid="{00000000-0005-0000-0000-0000BAD50000}"/>
    <cellStyle name="SAPBEXaggItemX 4 6 2" xfId="42340" xr:uid="{00000000-0005-0000-0000-0000BBD50000}"/>
    <cellStyle name="SAPBEXaggItemX 4 7" xfId="42341" xr:uid="{00000000-0005-0000-0000-0000BCD50000}"/>
    <cellStyle name="SAPBEXaggItemX 4 7 2" xfId="42342" xr:uid="{00000000-0005-0000-0000-0000BDD50000}"/>
    <cellStyle name="SAPBEXaggItemX 4 8" xfId="42343" xr:uid="{00000000-0005-0000-0000-0000BED50000}"/>
    <cellStyle name="SAPBEXaggItemX 4 9" xfId="42344" xr:uid="{00000000-0005-0000-0000-0000BFD50000}"/>
    <cellStyle name="SAPBEXaggItemX 5" xfId="42345" xr:uid="{00000000-0005-0000-0000-0000C0D50000}"/>
    <cellStyle name="SAPBEXaggItemX 5 2" xfId="42346" xr:uid="{00000000-0005-0000-0000-0000C1D50000}"/>
    <cellStyle name="SAPBEXaggItemX 5 2 2" xfId="42347" xr:uid="{00000000-0005-0000-0000-0000C2D50000}"/>
    <cellStyle name="SAPBEXaggItemX 5 3" xfId="42348" xr:uid="{00000000-0005-0000-0000-0000C3D50000}"/>
    <cellStyle name="SAPBEXaggItemX 5 3 2" xfId="42349" xr:uid="{00000000-0005-0000-0000-0000C4D50000}"/>
    <cellStyle name="SAPBEXaggItemX 5 4" xfId="42350" xr:uid="{00000000-0005-0000-0000-0000C5D50000}"/>
    <cellStyle name="SAPBEXaggItemX 5 4 2" xfId="42351" xr:uid="{00000000-0005-0000-0000-0000C6D50000}"/>
    <cellStyle name="SAPBEXaggItemX 5 5" xfId="42352" xr:uid="{00000000-0005-0000-0000-0000C7D50000}"/>
    <cellStyle name="SAPBEXaggItemX 5 6" xfId="42353" xr:uid="{00000000-0005-0000-0000-0000C8D50000}"/>
    <cellStyle name="SAPBEXaggItemX 5 7" xfId="42354" xr:uid="{00000000-0005-0000-0000-0000C9D50000}"/>
    <cellStyle name="SAPBEXaggItemX 6" xfId="42355" xr:uid="{00000000-0005-0000-0000-0000CAD50000}"/>
    <cellStyle name="SAPBEXaggItemX 6 2" xfId="42356" xr:uid="{00000000-0005-0000-0000-0000CBD50000}"/>
    <cellStyle name="SAPBEXaggItemX 6 2 2" xfId="42357" xr:uid="{00000000-0005-0000-0000-0000CCD50000}"/>
    <cellStyle name="SAPBEXaggItemX 6 3" xfId="42358" xr:uid="{00000000-0005-0000-0000-0000CDD50000}"/>
    <cellStyle name="SAPBEXaggItemX 6 3 2" xfId="42359" xr:uid="{00000000-0005-0000-0000-0000CED50000}"/>
    <cellStyle name="SAPBEXaggItemX 6 4" xfId="42360" xr:uid="{00000000-0005-0000-0000-0000CFD50000}"/>
    <cellStyle name="SAPBEXaggItemX 6 4 2" xfId="42361" xr:uid="{00000000-0005-0000-0000-0000D0D50000}"/>
    <cellStyle name="SAPBEXaggItemX 6 5" xfId="42362" xr:uid="{00000000-0005-0000-0000-0000D1D50000}"/>
    <cellStyle name="SAPBEXaggItemX 7" xfId="42363" xr:uid="{00000000-0005-0000-0000-0000D2D50000}"/>
    <cellStyle name="SAPBEXaggItemX 7 2" xfId="42364" xr:uid="{00000000-0005-0000-0000-0000D3D50000}"/>
    <cellStyle name="SAPBEXaggItemX 7 2 2" xfId="42365" xr:uid="{00000000-0005-0000-0000-0000D4D50000}"/>
    <cellStyle name="SAPBEXaggItemX 7 3" xfId="42366" xr:uid="{00000000-0005-0000-0000-0000D5D50000}"/>
    <cellStyle name="SAPBEXaggItemX 7 3 2" xfId="42367" xr:uid="{00000000-0005-0000-0000-0000D6D50000}"/>
    <cellStyle name="SAPBEXaggItemX 7 4" xfId="42368" xr:uid="{00000000-0005-0000-0000-0000D7D50000}"/>
    <cellStyle name="SAPBEXaggItemX 7 4 2" xfId="42369" xr:uid="{00000000-0005-0000-0000-0000D8D50000}"/>
    <cellStyle name="SAPBEXaggItemX 7 5" xfId="42370" xr:uid="{00000000-0005-0000-0000-0000D9D50000}"/>
    <cellStyle name="SAPBEXaggItemX 8" xfId="42371" xr:uid="{00000000-0005-0000-0000-0000DAD50000}"/>
    <cellStyle name="SAPBEXaggItemX 8 2" xfId="42372" xr:uid="{00000000-0005-0000-0000-0000DBD50000}"/>
    <cellStyle name="SAPBEXaggItemX 9" xfId="42373" xr:uid="{00000000-0005-0000-0000-0000DCD50000}"/>
    <cellStyle name="SAPBEXaggItemX 9 2" xfId="42374" xr:uid="{00000000-0005-0000-0000-0000DDD50000}"/>
    <cellStyle name="SAPBEXchaText" xfId="61" xr:uid="{00000000-0005-0000-0000-0000DED50000}"/>
    <cellStyle name="SAPBEXchaText 2" xfId="3888" xr:uid="{00000000-0005-0000-0000-0000DFD50000}"/>
    <cellStyle name="SAPBEXchaText 2 2" xfId="3889" xr:uid="{00000000-0005-0000-0000-0000E0D50000}"/>
    <cellStyle name="SAPBEXchaText 2 2 2" xfId="42375" xr:uid="{00000000-0005-0000-0000-0000E1D50000}"/>
    <cellStyle name="SAPBEXchaText 2 2 2 2" xfId="42376" xr:uid="{00000000-0005-0000-0000-0000E2D50000}"/>
    <cellStyle name="SAPBEXchaText 2 2 2 3" xfId="42377" xr:uid="{00000000-0005-0000-0000-0000E3D50000}"/>
    <cellStyle name="SAPBEXchaText 2 2 3" xfId="42378" xr:uid="{00000000-0005-0000-0000-0000E4D50000}"/>
    <cellStyle name="SAPBEXchaText 2 2 3 2" xfId="42379" xr:uid="{00000000-0005-0000-0000-0000E5D50000}"/>
    <cellStyle name="SAPBEXchaText 2 2 4" xfId="42380" xr:uid="{00000000-0005-0000-0000-0000E6D50000}"/>
    <cellStyle name="SAPBEXchaText 2 2 5" xfId="42381" xr:uid="{00000000-0005-0000-0000-0000E7D50000}"/>
    <cellStyle name="SAPBEXchaText 2 2 6" xfId="58116" xr:uid="{00000000-0005-0000-0000-0000E8D50000}"/>
    <cellStyle name="SAPBEXchaText 2 3" xfId="3890" xr:uid="{00000000-0005-0000-0000-0000E9D50000}"/>
    <cellStyle name="SAPBEXchaText 2 3 2" xfId="42382" xr:uid="{00000000-0005-0000-0000-0000EAD50000}"/>
    <cellStyle name="SAPBEXchaText 2 3 2 2" xfId="42383" xr:uid="{00000000-0005-0000-0000-0000EBD50000}"/>
    <cellStyle name="SAPBEXchaText 2 3 2 3" xfId="42384" xr:uid="{00000000-0005-0000-0000-0000ECD50000}"/>
    <cellStyle name="SAPBEXchaText 2 3 3" xfId="42385" xr:uid="{00000000-0005-0000-0000-0000EDD50000}"/>
    <cellStyle name="SAPBEXchaText 2 3 3 2" xfId="42386" xr:uid="{00000000-0005-0000-0000-0000EED50000}"/>
    <cellStyle name="SAPBEXchaText 2 3 4" xfId="42387" xr:uid="{00000000-0005-0000-0000-0000EFD50000}"/>
    <cellStyle name="SAPBEXchaText 2 3 5" xfId="42388" xr:uid="{00000000-0005-0000-0000-0000F0D50000}"/>
    <cellStyle name="SAPBEXchaText 2 4" xfId="3891" xr:uid="{00000000-0005-0000-0000-0000F1D50000}"/>
    <cellStyle name="SAPBEXchaText 2 4 2" xfId="42389" xr:uid="{00000000-0005-0000-0000-0000F2D50000}"/>
    <cellStyle name="SAPBEXchaText 2 4 2 2" xfId="42390" xr:uid="{00000000-0005-0000-0000-0000F3D50000}"/>
    <cellStyle name="SAPBEXchaText 2 4 3" xfId="42391" xr:uid="{00000000-0005-0000-0000-0000F4D50000}"/>
    <cellStyle name="SAPBEXchaText 2 5" xfId="42392" xr:uid="{00000000-0005-0000-0000-0000F5D50000}"/>
    <cellStyle name="SAPBEXchaText 2 5 2" xfId="42393" xr:uid="{00000000-0005-0000-0000-0000F6D50000}"/>
    <cellStyle name="SAPBEXchaText 2 5 2 2" xfId="42394" xr:uid="{00000000-0005-0000-0000-0000F7D50000}"/>
    <cellStyle name="SAPBEXchaText 2 5 3" xfId="42395" xr:uid="{00000000-0005-0000-0000-0000F8D50000}"/>
    <cellStyle name="SAPBEXchaText 2 6" xfId="42396" xr:uid="{00000000-0005-0000-0000-0000F9D50000}"/>
    <cellStyle name="SAPBEXchaText 2 6 2" xfId="42397" xr:uid="{00000000-0005-0000-0000-0000FAD50000}"/>
    <cellStyle name="SAPBEXchaText 2 6 3" xfId="42398" xr:uid="{00000000-0005-0000-0000-0000FBD50000}"/>
    <cellStyle name="SAPBEXchaText 2 7" xfId="42399" xr:uid="{00000000-0005-0000-0000-0000FCD50000}"/>
    <cellStyle name="SAPBEXchaText 2 7 2" xfId="42400" xr:uid="{00000000-0005-0000-0000-0000FDD50000}"/>
    <cellStyle name="SAPBEXchaText 2 7 3" xfId="42401" xr:uid="{00000000-0005-0000-0000-0000FED50000}"/>
    <cellStyle name="SAPBEXchaText 2 8" xfId="42402" xr:uid="{00000000-0005-0000-0000-0000FFD50000}"/>
    <cellStyle name="SAPBEXchaText 3" xfId="3892" xr:uid="{00000000-0005-0000-0000-000000D60000}"/>
    <cellStyle name="SAPBEXchaText 3 2" xfId="42403" xr:uid="{00000000-0005-0000-0000-000001D60000}"/>
    <cellStyle name="SAPBEXchaText 3 2 2" xfId="42404" xr:uid="{00000000-0005-0000-0000-000002D60000}"/>
    <cellStyle name="SAPBEXchaText 3 3" xfId="42405" xr:uid="{00000000-0005-0000-0000-000003D60000}"/>
    <cellStyle name="SAPBEXchaText 3 3 2" xfId="60867" xr:uid="{00000000-0005-0000-0000-000004D60000}"/>
    <cellStyle name="SAPBEXchaText 3 4" xfId="58117" xr:uid="{00000000-0005-0000-0000-000005D60000}"/>
    <cellStyle name="SAPBEXchaText 3 5" xfId="60868" xr:uid="{00000000-0005-0000-0000-000006D60000}"/>
    <cellStyle name="SAPBEXchaText 4" xfId="3887" xr:uid="{00000000-0005-0000-0000-000007D60000}"/>
    <cellStyle name="SAPBEXchaText 4 2" xfId="42406" xr:uid="{00000000-0005-0000-0000-000008D60000}"/>
    <cellStyle name="SAPBEXchaText 4 3" xfId="42407" xr:uid="{00000000-0005-0000-0000-000009D60000}"/>
    <cellStyle name="SAPBEXchaText 5" xfId="42408" xr:uid="{00000000-0005-0000-0000-00000AD60000}"/>
    <cellStyle name="SAPBEXchaText 5 2" xfId="42409" xr:uid="{00000000-0005-0000-0000-00000BD60000}"/>
    <cellStyle name="SAPBEXchaText 5 3" xfId="42410" xr:uid="{00000000-0005-0000-0000-00000CD60000}"/>
    <cellStyle name="SAPBEXchaText 6" xfId="42411" xr:uid="{00000000-0005-0000-0000-00000DD60000}"/>
    <cellStyle name="SAPBEXchaText 6 2" xfId="42412" xr:uid="{00000000-0005-0000-0000-00000ED60000}"/>
    <cellStyle name="SAPBEXchaText 6 3" xfId="42413" xr:uid="{00000000-0005-0000-0000-00000FD60000}"/>
    <cellStyle name="SAPBEXchaText 7" xfId="42414" xr:uid="{00000000-0005-0000-0000-000010D60000}"/>
    <cellStyle name="SAPBEXchaText 7 2" xfId="42415" xr:uid="{00000000-0005-0000-0000-000011D60000}"/>
    <cellStyle name="SAPBEXchaText 8" xfId="42416" xr:uid="{00000000-0005-0000-0000-000012D60000}"/>
    <cellStyle name="SAPBEXchaText_2010 Balancing account budget upload" xfId="42417" xr:uid="{00000000-0005-0000-0000-000013D60000}"/>
    <cellStyle name="SAPBEXColoum_Header_SA" xfId="3893" xr:uid="{00000000-0005-0000-0000-000014D60000}"/>
    <cellStyle name="SAPBEXexcBad7" xfId="3894" xr:uid="{00000000-0005-0000-0000-000015D60000}"/>
    <cellStyle name="SAPBEXexcBad7 10" xfId="42418" xr:uid="{00000000-0005-0000-0000-000016D60000}"/>
    <cellStyle name="SAPBEXexcBad7 11" xfId="42419" xr:uid="{00000000-0005-0000-0000-000017D60000}"/>
    <cellStyle name="SAPBEXexcBad7 2" xfId="3895" xr:uid="{00000000-0005-0000-0000-000018D60000}"/>
    <cellStyle name="SAPBEXexcBad7 2 10" xfId="42420" xr:uid="{00000000-0005-0000-0000-000019D60000}"/>
    <cellStyle name="SAPBEXexcBad7 2 2" xfId="3896" xr:uid="{00000000-0005-0000-0000-00001AD60000}"/>
    <cellStyle name="SAPBEXexcBad7 2 2 2" xfId="42421" xr:uid="{00000000-0005-0000-0000-00001BD60000}"/>
    <cellStyle name="SAPBEXexcBad7 2 2 2 2" xfId="42422" xr:uid="{00000000-0005-0000-0000-00001CD60000}"/>
    <cellStyle name="SAPBEXexcBad7 2 2 2 2 2" xfId="42423" xr:uid="{00000000-0005-0000-0000-00001DD60000}"/>
    <cellStyle name="SAPBEXexcBad7 2 2 2 3" xfId="42424" xr:uid="{00000000-0005-0000-0000-00001ED60000}"/>
    <cellStyle name="SAPBEXexcBad7 2 2 2 3 2" xfId="42425" xr:uid="{00000000-0005-0000-0000-00001FD60000}"/>
    <cellStyle name="SAPBEXexcBad7 2 2 2 4" xfId="42426" xr:uid="{00000000-0005-0000-0000-000020D60000}"/>
    <cellStyle name="SAPBEXexcBad7 2 2 3" xfId="42427" xr:uid="{00000000-0005-0000-0000-000021D60000}"/>
    <cellStyle name="SAPBEXexcBad7 2 2 3 2" xfId="42428" xr:uid="{00000000-0005-0000-0000-000022D60000}"/>
    <cellStyle name="SAPBEXexcBad7 2 2 4" xfId="42429" xr:uid="{00000000-0005-0000-0000-000023D60000}"/>
    <cellStyle name="SAPBEXexcBad7 2 2 4 2" xfId="42430" xr:uid="{00000000-0005-0000-0000-000024D60000}"/>
    <cellStyle name="SAPBEXexcBad7 2 2 5" xfId="42431" xr:uid="{00000000-0005-0000-0000-000025D60000}"/>
    <cellStyle name="SAPBEXexcBad7 2 3" xfId="3897" xr:uid="{00000000-0005-0000-0000-000026D60000}"/>
    <cellStyle name="SAPBEXexcBad7 2 3 2" xfId="42432" xr:uid="{00000000-0005-0000-0000-000027D60000}"/>
    <cellStyle name="SAPBEXexcBad7 2 3 2 2" xfId="42433" xr:uid="{00000000-0005-0000-0000-000028D60000}"/>
    <cellStyle name="SAPBEXexcBad7 2 3 3" xfId="42434" xr:uid="{00000000-0005-0000-0000-000029D60000}"/>
    <cellStyle name="SAPBEXexcBad7 2 3 3 2" xfId="42435" xr:uid="{00000000-0005-0000-0000-00002AD60000}"/>
    <cellStyle name="SAPBEXexcBad7 2 3 4" xfId="42436" xr:uid="{00000000-0005-0000-0000-00002BD60000}"/>
    <cellStyle name="SAPBEXexcBad7 2 3 5" xfId="58118" xr:uid="{00000000-0005-0000-0000-00002CD60000}"/>
    <cellStyle name="SAPBEXexcBad7 2 3 6" xfId="58119" xr:uid="{00000000-0005-0000-0000-00002DD60000}"/>
    <cellStyle name="SAPBEXexcBad7 2 4" xfId="42437" xr:uid="{00000000-0005-0000-0000-00002ED60000}"/>
    <cellStyle name="SAPBEXexcBad7 2 4 2" xfId="42438" xr:uid="{00000000-0005-0000-0000-00002FD60000}"/>
    <cellStyle name="SAPBEXexcBad7 2 4 2 2" xfId="42439" xr:uid="{00000000-0005-0000-0000-000030D60000}"/>
    <cellStyle name="SAPBEXexcBad7 2 4 3" xfId="42440" xr:uid="{00000000-0005-0000-0000-000031D60000}"/>
    <cellStyle name="SAPBEXexcBad7 2 4 3 2" xfId="42441" xr:uid="{00000000-0005-0000-0000-000032D60000}"/>
    <cellStyle name="SAPBEXexcBad7 2 4 4" xfId="42442" xr:uid="{00000000-0005-0000-0000-000033D60000}"/>
    <cellStyle name="SAPBEXexcBad7 2 5" xfId="42443" xr:uid="{00000000-0005-0000-0000-000034D60000}"/>
    <cellStyle name="SAPBEXexcBad7 2 5 2" xfId="42444" xr:uid="{00000000-0005-0000-0000-000035D60000}"/>
    <cellStyle name="SAPBEXexcBad7 2 6" xfId="42445" xr:uid="{00000000-0005-0000-0000-000036D60000}"/>
    <cellStyle name="SAPBEXexcBad7 2 6 2" xfId="42446" xr:uid="{00000000-0005-0000-0000-000037D60000}"/>
    <cellStyle name="SAPBEXexcBad7 2 7" xfId="42447" xr:uid="{00000000-0005-0000-0000-000038D60000}"/>
    <cellStyle name="SAPBEXexcBad7 2 7 2" xfId="42448" xr:uid="{00000000-0005-0000-0000-000039D60000}"/>
    <cellStyle name="SAPBEXexcBad7 2 8" xfId="42449" xr:uid="{00000000-0005-0000-0000-00003AD60000}"/>
    <cellStyle name="SAPBEXexcBad7 2 9" xfId="42450" xr:uid="{00000000-0005-0000-0000-00003BD60000}"/>
    <cellStyle name="SAPBEXexcBad7 3" xfId="3898" xr:uid="{00000000-0005-0000-0000-00003CD60000}"/>
    <cellStyle name="SAPBEXexcBad7 3 2" xfId="42451" xr:uid="{00000000-0005-0000-0000-00003DD60000}"/>
    <cellStyle name="SAPBEXexcBad7 3 2 2" xfId="42452" xr:uid="{00000000-0005-0000-0000-00003ED60000}"/>
    <cellStyle name="SAPBEXexcBad7 3 2 2 2" xfId="42453" xr:uid="{00000000-0005-0000-0000-00003FD60000}"/>
    <cellStyle name="SAPBEXexcBad7 3 2 2 2 2" xfId="42454" xr:uid="{00000000-0005-0000-0000-000040D60000}"/>
    <cellStyle name="SAPBEXexcBad7 3 2 2 3" xfId="42455" xr:uid="{00000000-0005-0000-0000-000041D60000}"/>
    <cellStyle name="SAPBEXexcBad7 3 2 2 3 2" xfId="42456" xr:uid="{00000000-0005-0000-0000-000042D60000}"/>
    <cellStyle name="SAPBEXexcBad7 3 2 2 4" xfId="42457" xr:uid="{00000000-0005-0000-0000-000043D60000}"/>
    <cellStyle name="SAPBEXexcBad7 3 2 3" xfId="42458" xr:uid="{00000000-0005-0000-0000-000044D60000}"/>
    <cellStyle name="SAPBEXexcBad7 3 2 3 2" xfId="42459" xr:uid="{00000000-0005-0000-0000-000045D60000}"/>
    <cellStyle name="SAPBEXexcBad7 3 2 3 2 2" xfId="42460" xr:uid="{00000000-0005-0000-0000-000046D60000}"/>
    <cellStyle name="SAPBEXexcBad7 3 2 3 3" xfId="42461" xr:uid="{00000000-0005-0000-0000-000047D60000}"/>
    <cellStyle name="SAPBEXexcBad7 3 2 3 3 2" xfId="42462" xr:uid="{00000000-0005-0000-0000-000048D60000}"/>
    <cellStyle name="SAPBEXexcBad7 3 2 3 4" xfId="42463" xr:uid="{00000000-0005-0000-0000-000049D60000}"/>
    <cellStyle name="SAPBEXexcBad7 3 2 4" xfId="42464" xr:uid="{00000000-0005-0000-0000-00004AD60000}"/>
    <cellStyle name="SAPBEXexcBad7 3 2 4 2" xfId="42465" xr:uid="{00000000-0005-0000-0000-00004BD60000}"/>
    <cellStyle name="SAPBEXexcBad7 3 2 5" xfId="42466" xr:uid="{00000000-0005-0000-0000-00004CD60000}"/>
    <cellStyle name="SAPBEXexcBad7 3 2 5 2" xfId="42467" xr:uid="{00000000-0005-0000-0000-00004DD60000}"/>
    <cellStyle name="SAPBEXexcBad7 3 2 6" xfId="42468" xr:uid="{00000000-0005-0000-0000-00004ED60000}"/>
    <cellStyle name="SAPBEXexcBad7 3 3" xfId="42469" xr:uid="{00000000-0005-0000-0000-00004FD60000}"/>
    <cellStyle name="SAPBEXexcBad7 3 3 2" xfId="42470" xr:uid="{00000000-0005-0000-0000-000050D60000}"/>
    <cellStyle name="SAPBEXexcBad7 3 3 2 2" xfId="42471" xr:uid="{00000000-0005-0000-0000-000051D60000}"/>
    <cellStyle name="SAPBEXexcBad7 3 3 3" xfId="42472" xr:uid="{00000000-0005-0000-0000-000052D60000}"/>
    <cellStyle name="SAPBEXexcBad7 3 3 3 2" xfId="42473" xr:uid="{00000000-0005-0000-0000-000053D60000}"/>
    <cellStyle name="SAPBEXexcBad7 3 3 4" xfId="42474" xr:uid="{00000000-0005-0000-0000-000054D60000}"/>
    <cellStyle name="SAPBEXexcBad7 3 4" xfId="42475" xr:uid="{00000000-0005-0000-0000-000055D60000}"/>
    <cellStyle name="SAPBEXexcBad7 3 4 2" xfId="42476" xr:uid="{00000000-0005-0000-0000-000056D60000}"/>
    <cellStyle name="SAPBEXexcBad7 3 4 2 2" xfId="42477" xr:uid="{00000000-0005-0000-0000-000057D60000}"/>
    <cellStyle name="SAPBEXexcBad7 3 4 3" xfId="42478" xr:uid="{00000000-0005-0000-0000-000058D60000}"/>
    <cellStyle name="SAPBEXexcBad7 3 4 3 2" xfId="42479" xr:uid="{00000000-0005-0000-0000-000059D60000}"/>
    <cellStyle name="SAPBEXexcBad7 3 4 4" xfId="42480" xr:uid="{00000000-0005-0000-0000-00005AD60000}"/>
    <cellStyle name="SAPBEXexcBad7 3 5" xfId="42481" xr:uid="{00000000-0005-0000-0000-00005BD60000}"/>
    <cellStyle name="SAPBEXexcBad7 3 5 2" xfId="42482" xr:uid="{00000000-0005-0000-0000-00005CD60000}"/>
    <cellStyle name="SAPBEXexcBad7 3 5 2 2" xfId="42483" xr:uid="{00000000-0005-0000-0000-00005DD60000}"/>
    <cellStyle name="SAPBEXexcBad7 3 5 3" xfId="42484" xr:uid="{00000000-0005-0000-0000-00005ED60000}"/>
    <cellStyle name="SAPBEXexcBad7 3 5 3 2" xfId="42485" xr:uid="{00000000-0005-0000-0000-00005FD60000}"/>
    <cellStyle name="SAPBEXexcBad7 3 5 4" xfId="42486" xr:uid="{00000000-0005-0000-0000-000060D60000}"/>
    <cellStyle name="SAPBEXexcBad7 3 6" xfId="42487" xr:uid="{00000000-0005-0000-0000-000061D60000}"/>
    <cellStyle name="SAPBEXexcBad7 3 6 2" xfId="42488" xr:uid="{00000000-0005-0000-0000-000062D60000}"/>
    <cellStyle name="SAPBEXexcBad7 3 7" xfId="42489" xr:uid="{00000000-0005-0000-0000-000063D60000}"/>
    <cellStyle name="SAPBEXexcBad7 3 7 2" xfId="42490" xr:uid="{00000000-0005-0000-0000-000064D60000}"/>
    <cellStyle name="SAPBEXexcBad7 3 8" xfId="42491" xr:uid="{00000000-0005-0000-0000-000065D60000}"/>
    <cellStyle name="SAPBEXexcBad7 3 9" xfId="42492" xr:uid="{00000000-0005-0000-0000-000066D60000}"/>
    <cellStyle name="SAPBEXexcBad7 4" xfId="42493" xr:uid="{00000000-0005-0000-0000-000067D60000}"/>
    <cellStyle name="SAPBEXexcBad7 4 2" xfId="42494" xr:uid="{00000000-0005-0000-0000-000068D60000}"/>
    <cellStyle name="SAPBEXexcBad7 4 2 2" xfId="42495" xr:uid="{00000000-0005-0000-0000-000069D60000}"/>
    <cellStyle name="SAPBEXexcBad7 4 3" xfId="42496" xr:uid="{00000000-0005-0000-0000-00006AD60000}"/>
    <cellStyle name="SAPBEXexcBad7 4 3 2" xfId="42497" xr:uid="{00000000-0005-0000-0000-00006BD60000}"/>
    <cellStyle name="SAPBEXexcBad7 4 4" xfId="42498" xr:uid="{00000000-0005-0000-0000-00006CD60000}"/>
    <cellStyle name="SAPBEXexcBad7 5" xfId="42499" xr:uid="{00000000-0005-0000-0000-00006DD60000}"/>
    <cellStyle name="SAPBEXexcBad7 5 2" xfId="42500" xr:uid="{00000000-0005-0000-0000-00006ED60000}"/>
    <cellStyle name="SAPBEXexcBad7 5 2 2" xfId="42501" xr:uid="{00000000-0005-0000-0000-00006FD60000}"/>
    <cellStyle name="SAPBEXexcBad7 5 3" xfId="42502" xr:uid="{00000000-0005-0000-0000-000070D60000}"/>
    <cellStyle name="SAPBEXexcBad7 5 3 2" xfId="42503" xr:uid="{00000000-0005-0000-0000-000071D60000}"/>
    <cellStyle name="SAPBEXexcBad7 5 4" xfId="42504" xr:uid="{00000000-0005-0000-0000-000072D60000}"/>
    <cellStyle name="SAPBEXexcBad7 6" xfId="42505" xr:uid="{00000000-0005-0000-0000-000073D60000}"/>
    <cellStyle name="SAPBEXexcBad7 6 2" xfId="42506" xr:uid="{00000000-0005-0000-0000-000074D60000}"/>
    <cellStyle name="SAPBEXexcBad7 6 2 2" xfId="42507" xr:uid="{00000000-0005-0000-0000-000075D60000}"/>
    <cellStyle name="SAPBEXexcBad7 6 3" xfId="42508" xr:uid="{00000000-0005-0000-0000-000076D60000}"/>
    <cellStyle name="SAPBEXexcBad7 6 3 2" xfId="42509" xr:uid="{00000000-0005-0000-0000-000077D60000}"/>
    <cellStyle name="SAPBEXexcBad7 6 4" xfId="42510" xr:uid="{00000000-0005-0000-0000-000078D60000}"/>
    <cellStyle name="SAPBEXexcBad7 7" xfId="42511" xr:uid="{00000000-0005-0000-0000-000079D60000}"/>
    <cellStyle name="SAPBEXexcBad7 7 2" xfId="42512" xr:uid="{00000000-0005-0000-0000-00007AD60000}"/>
    <cellStyle name="SAPBEXexcBad7 8" xfId="42513" xr:uid="{00000000-0005-0000-0000-00007BD60000}"/>
    <cellStyle name="SAPBEXexcBad7 8 2" xfId="42514" xr:uid="{00000000-0005-0000-0000-00007CD60000}"/>
    <cellStyle name="SAPBEXexcBad7 9" xfId="42515" xr:uid="{00000000-0005-0000-0000-00007DD60000}"/>
    <cellStyle name="SAPBEXexcBad7 9 2" xfId="42516" xr:uid="{00000000-0005-0000-0000-00007ED60000}"/>
    <cellStyle name="SAPBEXexcBad8" xfId="3899" xr:uid="{00000000-0005-0000-0000-00007FD60000}"/>
    <cellStyle name="SAPBEXexcBad8 10" xfId="42517" xr:uid="{00000000-0005-0000-0000-000080D60000}"/>
    <cellStyle name="SAPBEXexcBad8 11" xfId="42518" xr:uid="{00000000-0005-0000-0000-000081D60000}"/>
    <cellStyle name="SAPBEXexcBad8 2" xfId="3900" xr:uid="{00000000-0005-0000-0000-000082D60000}"/>
    <cellStyle name="SAPBEXexcBad8 2 10" xfId="42519" xr:uid="{00000000-0005-0000-0000-000083D60000}"/>
    <cellStyle name="SAPBEXexcBad8 2 2" xfId="3901" xr:uid="{00000000-0005-0000-0000-000084D60000}"/>
    <cellStyle name="SAPBEXexcBad8 2 2 2" xfId="42520" xr:uid="{00000000-0005-0000-0000-000085D60000}"/>
    <cellStyle name="SAPBEXexcBad8 2 2 2 2" xfId="42521" xr:uid="{00000000-0005-0000-0000-000086D60000}"/>
    <cellStyle name="SAPBEXexcBad8 2 2 2 2 2" xfId="42522" xr:uid="{00000000-0005-0000-0000-000087D60000}"/>
    <cellStyle name="SAPBEXexcBad8 2 2 2 3" xfId="42523" xr:uid="{00000000-0005-0000-0000-000088D60000}"/>
    <cellStyle name="SAPBEXexcBad8 2 2 2 3 2" xfId="42524" xr:uid="{00000000-0005-0000-0000-000089D60000}"/>
    <cellStyle name="SAPBEXexcBad8 2 2 2 4" xfId="42525" xr:uid="{00000000-0005-0000-0000-00008AD60000}"/>
    <cellStyle name="SAPBEXexcBad8 2 2 3" xfId="42526" xr:uid="{00000000-0005-0000-0000-00008BD60000}"/>
    <cellStyle name="SAPBEXexcBad8 2 2 3 2" xfId="42527" xr:uid="{00000000-0005-0000-0000-00008CD60000}"/>
    <cellStyle name="SAPBEXexcBad8 2 2 4" xfId="42528" xr:uid="{00000000-0005-0000-0000-00008DD60000}"/>
    <cellStyle name="SAPBEXexcBad8 2 2 4 2" xfId="42529" xr:uid="{00000000-0005-0000-0000-00008ED60000}"/>
    <cellStyle name="SAPBEXexcBad8 2 2 5" xfId="42530" xr:uid="{00000000-0005-0000-0000-00008FD60000}"/>
    <cellStyle name="SAPBEXexcBad8 2 3" xfId="3902" xr:uid="{00000000-0005-0000-0000-000090D60000}"/>
    <cellStyle name="SAPBEXexcBad8 2 3 2" xfId="42531" xr:uid="{00000000-0005-0000-0000-000091D60000}"/>
    <cellStyle name="SAPBEXexcBad8 2 3 2 2" xfId="42532" xr:uid="{00000000-0005-0000-0000-000092D60000}"/>
    <cellStyle name="SAPBEXexcBad8 2 3 3" xfId="42533" xr:uid="{00000000-0005-0000-0000-000093D60000}"/>
    <cellStyle name="SAPBEXexcBad8 2 3 3 2" xfId="42534" xr:uid="{00000000-0005-0000-0000-000094D60000}"/>
    <cellStyle name="SAPBEXexcBad8 2 3 4" xfId="42535" xr:uid="{00000000-0005-0000-0000-000095D60000}"/>
    <cellStyle name="SAPBEXexcBad8 2 3 5" xfId="58120" xr:uid="{00000000-0005-0000-0000-000096D60000}"/>
    <cellStyle name="SAPBEXexcBad8 2 3 6" xfId="58121" xr:uid="{00000000-0005-0000-0000-000097D60000}"/>
    <cellStyle name="SAPBEXexcBad8 2 4" xfId="42536" xr:uid="{00000000-0005-0000-0000-000098D60000}"/>
    <cellStyle name="SAPBEXexcBad8 2 4 2" xfId="42537" xr:uid="{00000000-0005-0000-0000-000099D60000}"/>
    <cellStyle name="SAPBEXexcBad8 2 4 2 2" xfId="42538" xr:uid="{00000000-0005-0000-0000-00009AD60000}"/>
    <cellStyle name="SAPBEXexcBad8 2 4 3" xfId="42539" xr:uid="{00000000-0005-0000-0000-00009BD60000}"/>
    <cellStyle name="SAPBEXexcBad8 2 4 3 2" xfId="42540" xr:uid="{00000000-0005-0000-0000-00009CD60000}"/>
    <cellStyle name="SAPBEXexcBad8 2 4 4" xfId="42541" xr:uid="{00000000-0005-0000-0000-00009DD60000}"/>
    <cellStyle name="SAPBEXexcBad8 2 5" xfId="42542" xr:uid="{00000000-0005-0000-0000-00009ED60000}"/>
    <cellStyle name="SAPBEXexcBad8 2 5 2" xfId="42543" xr:uid="{00000000-0005-0000-0000-00009FD60000}"/>
    <cellStyle name="SAPBEXexcBad8 2 6" xfId="42544" xr:uid="{00000000-0005-0000-0000-0000A0D60000}"/>
    <cellStyle name="SAPBEXexcBad8 2 6 2" xfId="42545" xr:uid="{00000000-0005-0000-0000-0000A1D60000}"/>
    <cellStyle name="SAPBEXexcBad8 2 7" xfId="42546" xr:uid="{00000000-0005-0000-0000-0000A2D60000}"/>
    <cellStyle name="SAPBEXexcBad8 2 7 2" xfId="42547" xr:uid="{00000000-0005-0000-0000-0000A3D60000}"/>
    <cellStyle name="SAPBEXexcBad8 2 8" xfId="42548" xr:uid="{00000000-0005-0000-0000-0000A4D60000}"/>
    <cellStyle name="SAPBEXexcBad8 2 9" xfId="42549" xr:uid="{00000000-0005-0000-0000-0000A5D60000}"/>
    <cellStyle name="SAPBEXexcBad8 3" xfId="3903" xr:uid="{00000000-0005-0000-0000-0000A6D60000}"/>
    <cellStyle name="SAPBEXexcBad8 3 2" xfId="42550" xr:uid="{00000000-0005-0000-0000-0000A7D60000}"/>
    <cellStyle name="SAPBEXexcBad8 3 2 2" xfId="42551" xr:uid="{00000000-0005-0000-0000-0000A8D60000}"/>
    <cellStyle name="SAPBEXexcBad8 3 2 2 2" xfId="42552" xr:uid="{00000000-0005-0000-0000-0000A9D60000}"/>
    <cellStyle name="SAPBEXexcBad8 3 2 2 2 2" xfId="42553" xr:uid="{00000000-0005-0000-0000-0000AAD60000}"/>
    <cellStyle name="SAPBEXexcBad8 3 2 2 3" xfId="42554" xr:uid="{00000000-0005-0000-0000-0000ABD60000}"/>
    <cellStyle name="SAPBEXexcBad8 3 2 2 3 2" xfId="42555" xr:uid="{00000000-0005-0000-0000-0000ACD60000}"/>
    <cellStyle name="SAPBEXexcBad8 3 2 2 4" xfId="42556" xr:uid="{00000000-0005-0000-0000-0000ADD60000}"/>
    <cellStyle name="SAPBEXexcBad8 3 2 3" xfId="42557" xr:uid="{00000000-0005-0000-0000-0000AED60000}"/>
    <cellStyle name="SAPBEXexcBad8 3 2 3 2" xfId="42558" xr:uid="{00000000-0005-0000-0000-0000AFD60000}"/>
    <cellStyle name="SAPBEXexcBad8 3 2 3 2 2" xfId="42559" xr:uid="{00000000-0005-0000-0000-0000B0D60000}"/>
    <cellStyle name="SAPBEXexcBad8 3 2 3 3" xfId="42560" xr:uid="{00000000-0005-0000-0000-0000B1D60000}"/>
    <cellStyle name="SAPBEXexcBad8 3 2 3 3 2" xfId="42561" xr:uid="{00000000-0005-0000-0000-0000B2D60000}"/>
    <cellStyle name="SAPBEXexcBad8 3 2 3 4" xfId="42562" xr:uid="{00000000-0005-0000-0000-0000B3D60000}"/>
    <cellStyle name="SAPBEXexcBad8 3 2 4" xfId="42563" xr:uid="{00000000-0005-0000-0000-0000B4D60000}"/>
    <cellStyle name="SAPBEXexcBad8 3 2 4 2" xfId="42564" xr:uid="{00000000-0005-0000-0000-0000B5D60000}"/>
    <cellStyle name="SAPBEXexcBad8 3 2 5" xfId="42565" xr:uid="{00000000-0005-0000-0000-0000B6D60000}"/>
    <cellStyle name="SAPBEXexcBad8 3 2 5 2" xfId="42566" xr:uid="{00000000-0005-0000-0000-0000B7D60000}"/>
    <cellStyle name="SAPBEXexcBad8 3 2 6" xfId="42567" xr:uid="{00000000-0005-0000-0000-0000B8D60000}"/>
    <cellStyle name="SAPBEXexcBad8 3 3" xfId="42568" xr:uid="{00000000-0005-0000-0000-0000B9D60000}"/>
    <cellStyle name="SAPBEXexcBad8 3 3 2" xfId="42569" xr:uid="{00000000-0005-0000-0000-0000BAD60000}"/>
    <cellStyle name="SAPBEXexcBad8 3 3 2 2" xfId="42570" xr:uid="{00000000-0005-0000-0000-0000BBD60000}"/>
    <cellStyle name="SAPBEXexcBad8 3 3 3" xfId="42571" xr:uid="{00000000-0005-0000-0000-0000BCD60000}"/>
    <cellStyle name="SAPBEXexcBad8 3 3 3 2" xfId="42572" xr:uid="{00000000-0005-0000-0000-0000BDD60000}"/>
    <cellStyle name="SAPBEXexcBad8 3 3 4" xfId="42573" xr:uid="{00000000-0005-0000-0000-0000BED60000}"/>
    <cellStyle name="SAPBEXexcBad8 3 4" xfId="42574" xr:uid="{00000000-0005-0000-0000-0000BFD60000}"/>
    <cellStyle name="SAPBEXexcBad8 3 4 2" xfId="42575" xr:uid="{00000000-0005-0000-0000-0000C0D60000}"/>
    <cellStyle name="SAPBEXexcBad8 3 4 2 2" xfId="42576" xr:uid="{00000000-0005-0000-0000-0000C1D60000}"/>
    <cellStyle name="SAPBEXexcBad8 3 4 3" xfId="42577" xr:uid="{00000000-0005-0000-0000-0000C2D60000}"/>
    <cellStyle name="SAPBEXexcBad8 3 4 3 2" xfId="42578" xr:uid="{00000000-0005-0000-0000-0000C3D60000}"/>
    <cellStyle name="SAPBEXexcBad8 3 4 4" xfId="42579" xr:uid="{00000000-0005-0000-0000-0000C4D60000}"/>
    <cellStyle name="SAPBEXexcBad8 3 5" xfId="42580" xr:uid="{00000000-0005-0000-0000-0000C5D60000}"/>
    <cellStyle name="SAPBEXexcBad8 3 5 2" xfId="42581" xr:uid="{00000000-0005-0000-0000-0000C6D60000}"/>
    <cellStyle name="SAPBEXexcBad8 3 5 2 2" xfId="42582" xr:uid="{00000000-0005-0000-0000-0000C7D60000}"/>
    <cellStyle name="SAPBEXexcBad8 3 5 3" xfId="42583" xr:uid="{00000000-0005-0000-0000-0000C8D60000}"/>
    <cellStyle name="SAPBEXexcBad8 3 5 3 2" xfId="42584" xr:uid="{00000000-0005-0000-0000-0000C9D60000}"/>
    <cellStyle name="SAPBEXexcBad8 3 5 4" xfId="42585" xr:uid="{00000000-0005-0000-0000-0000CAD60000}"/>
    <cellStyle name="SAPBEXexcBad8 3 6" xfId="42586" xr:uid="{00000000-0005-0000-0000-0000CBD60000}"/>
    <cellStyle name="SAPBEXexcBad8 3 6 2" xfId="42587" xr:uid="{00000000-0005-0000-0000-0000CCD60000}"/>
    <cellStyle name="SAPBEXexcBad8 3 7" xfId="42588" xr:uid="{00000000-0005-0000-0000-0000CDD60000}"/>
    <cellStyle name="SAPBEXexcBad8 3 7 2" xfId="42589" xr:uid="{00000000-0005-0000-0000-0000CED60000}"/>
    <cellStyle name="SAPBEXexcBad8 3 8" xfId="42590" xr:uid="{00000000-0005-0000-0000-0000CFD60000}"/>
    <cellStyle name="SAPBEXexcBad8 3 9" xfId="42591" xr:uid="{00000000-0005-0000-0000-0000D0D60000}"/>
    <cellStyle name="SAPBEXexcBad8 4" xfId="42592" xr:uid="{00000000-0005-0000-0000-0000D1D60000}"/>
    <cellStyle name="SAPBEXexcBad8 4 2" xfId="42593" xr:uid="{00000000-0005-0000-0000-0000D2D60000}"/>
    <cellStyle name="SAPBEXexcBad8 4 2 2" xfId="42594" xr:uid="{00000000-0005-0000-0000-0000D3D60000}"/>
    <cellStyle name="SAPBEXexcBad8 4 3" xfId="42595" xr:uid="{00000000-0005-0000-0000-0000D4D60000}"/>
    <cellStyle name="SAPBEXexcBad8 4 3 2" xfId="42596" xr:uid="{00000000-0005-0000-0000-0000D5D60000}"/>
    <cellStyle name="SAPBEXexcBad8 4 4" xfId="42597" xr:uid="{00000000-0005-0000-0000-0000D6D60000}"/>
    <cellStyle name="SAPBEXexcBad8 5" xfId="42598" xr:uid="{00000000-0005-0000-0000-0000D7D60000}"/>
    <cellStyle name="SAPBEXexcBad8 5 2" xfId="42599" xr:uid="{00000000-0005-0000-0000-0000D8D60000}"/>
    <cellStyle name="SAPBEXexcBad8 5 2 2" xfId="42600" xr:uid="{00000000-0005-0000-0000-0000D9D60000}"/>
    <cellStyle name="SAPBEXexcBad8 5 3" xfId="42601" xr:uid="{00000000-0005-0000-0000-0000DAD60000}"/>
    <cellStyle name="SAPBEXexcBad8 5 3 2" xfId="42602" xr:uid="{00000000-0005-0000-0000-0000DBD60000}"/>
    <cellStyle name="SAPBEXexcBad8 5 4" xfId="42603" xr:uid="{00000000-0005-0000-0000-0000DCD60000}"/>
    <cellStyle name="SAPBEXexcBad8 6" xfId="42604" xr:uid="{00000000-0005-0000-0000-0000DDD60000}"/>
    <cellStyle name="SAPBEXexcBad8 6 2" xfId="42605" xr:uid="{00000000-0005-0000-0000-0000DED60000}"/>
    <cellStyle name="SAPBEXexcBad8 6 2 2" xfId="42606" xr:uid="{00000000-0005-0000-0000-0000DFD60000}"/>
    <cellStyle name="SAPBEXexcBad8 6 3" xfId="42607" xr:uid="{00000000-0005-0000-0000-0000E0D60000}"/>
    <cellStyle name="SAPBEXexcBad8 6 3 2" xfId="42608" xr:uid="{00000000-0005-0000-0000-0000E1D60000}"/>
    <cellStyle name="SAPBEXexcBad8 6 4" xfId="42609" xr:uid="{00000000-0005-0000-0000-0000E2D60000}"/>
    <cellStyle name="SAPBEXexcBad8 7" xfId="42610" xr:uid="{00000000-0005-0000-0000-0000E3D60000}"/>
    <cellStyle name="SAPBEXexcBad8 7 2" xfId="42611" xr:uid="{00000000-0005-0000-0000-0000E4D60000}"/>
    <cellStyle name="SAPBEXexcBad8 8" xfId="42612" xr:uid="{00000000-0005-0000-0000-0000E5D60000}"/>
    <cellStyle name="SAPBEXexcBad8 8 2" xfId="42613" xr:uid="{00000000-0005-0000-0000-0000E6D60000}"/>
    <cellStyle name="SAPBEXexcBad8 9" xfId="42614" xr:uid="{00000000-0005-0000-0000-0000E7D60000}"/>
    <cellStyle name="SAPBEXexcBad8 9 2" xfId="42615" xr:uid="{00000000-0005-0000-0000-0000E8D60000}"/>
    <cellStyle name="SAPBEXexcBad9" xfId="3904" xr:uid="{00000000-0005-0000-0000-0000E9D60000}"/>
    <cellStyle name="SAPBEXexcBad9 10" xfId="42616" xr:uid="{00000000-0005-0000-0000-0000EAD60000}"/>
    <cellStyle name="SAPBEXexcBad9 11" xfId="42617" xr:uid="{00000000-0005-0000-0000-0000EBD60000}"/>
    <cellStyle name="SAPBEXexcBad9 2" xfId="3905" xr:uid="{00000000-0005-0000-0000-0000ECD60000}"/>
    <cellStyle name="SAPBEXexcBad9 2 10" xfId="42618" xr:uid="{00000000-0005-0000-0000-0000EDD60000}"/>
    <cellStyle name="SAPBEXexcBad9 2 2" xfId="3906" xr:uid="{00000000-0005-0000-0000-0000EED60000}"/>
    <cellStyle name="SAPBEXexcBad9 2 2 2" xfId="42619" xr:uid="{00000000-0005-0000-0000-0000EFD60000}"/>
    <cellStyle name="SAPBEXexcBad9 2 2 2 2" xfId="42620" xr:uid="{00000000-0005-0000-0000-0000F0D60000}"/>
    <cellStyle name="SAPBEXexcBad9 2 2 2 2 2" xfId="42621" xr:uid="{00000000-0005-0000-0000-0000F1D60000}"/>
    <cellStyle name="SAPBEXexcBad9 2 2 2 3" xfId="42622" xr:uid="{00000000-0005-0000-0000-0000F2D60000}"/>
    <cellStyle name="SAPBEXexcBad9 2 2 2 3 2" xfId="42623" xr:uid="{00000000-0005-0000-0000-0000F3D60000}"/>
    <cellStyle name="SAPBEXexcBad9 2 2 2 4" xfId="42624" xr:uid="{00000000-0005-0000-0000-0000F4D60000}"/>
    <cellStyle name="SAPBEXexcBad9 2 2 3" xfId="42625" xr:uid="{00000000-0005-0000-0000-0000F5D60000}"/>
    <cellStyle name="SAPBEXexcBad9 2 2 3 2" xfId="42626" xr:uid="{00000000-0005-0000-0000-0000F6D60000}"/>
    <cellStyle name="SAPBEXexcBad9 2 2 4" xfId="42627" xr:uid="{00000000-0005-0000-0000-0000F7D60000}"/>
    <cellStyle name="SAPBEXexcBad9 2 2 4 2" xfId="42628" xr:uid="{00000000-0005-0000-0000-0000F8D60000}"/>
    <cellStyle name="SAPBEXexcBad9 2 2 5" xfId="42629" xr:uid="{00000000-0005-0000-0000-0000F9D60000}"/>
    <cellStyle name="SAPBEXexcBad9 2 3" xfId="3907" xr:uid="{00000000-0005-0000-0000-0000FAD60000}"/>
    <cellStyle name="SAPBEXexcBad9 2 3 2" xfId="42630" xr:uid="{00000000-0005-0000-0000-0000FBD60000}"/>
    <cellStyle name="SAPBEXexcBad9 2 3 2 2" xfId="42631" xr:uid="{00000000-0005-0000-0000-0000FCD60000}"/>
    <cellStyle name="SAPBEXexcBad9 2 3 3" xfId="42632" xr:uid="{00000000-0005-0000-0000-0000FDD60000}"/>
    <cellStyle name="SAPBEXexcBad9 2 3 3 2" xfId="42633" xr:uid="{00000000-0005-0000-0000-0000FED60000}"/>
    <cellStyle name="SAPBEXexcBad9 2 3 4" xfId="42634" xr:uid="{00000000-0005-0000-0000-0000FFD60000}"/>
    <cellStyle name="SAPBEXexcBad9 2 3 5" xfId="58122" xr:uid="{00000000-0005-0000-0000-000000D70000}"/>
    <cellStyle name="SAPBEXexcBad9 2 3 6" xfId="58123" xr:uid="{00000000-0005-0000-0000-000001D70000}"/>
    <cellStyle name="SAPBEXexcBad9 2 4" xfId="42635" xr:uid="{00000000-0005-0000-0000-000002D70000}"/>
    <cellStyle name="SAPBEXexcBad9 2 4 2" xfId="42636" xr:uid="{00000000-0005-0000-0000-000003D70000}"/>
    <cellStyle name="SAPBEXexcBad9 2 4 2 2" xfId="42637" xr:uid="{00000000-0005-0000-0000-000004D70000}"/>
    <cellStyle name="SAPBEXexcBad9 2 4 3" xfId="42638" xr:uid="{00000000-0005-0000-0000-000005D70000}"/>
    <cellStyle name="SAPBEXexcBad9 2 4 3 2" xfId="42639" xr:uid="{00000000-0005-0000-0000-000006D70000}"/>
    <cellStyle name="SAPBEXexcBad9 2 4 4" xfId="42640" xr:uid="{00000000-0005-0000-0000-000007D70000}"/>
    <cellStyle name="SAPBEXexcBad9 2 5" xfId="42641" xr:uid="{00000000-0005-0000-0000-000008D70000}"/>
    <cellStyle name="SAPBEXexcBad9 2 5 2" xfId="42642" xr:uid="{00000000-0005-0000-0000-000009D70000}"/>
    <cellStyle name="SAPBEXexcBad9 2 6" xfId="42643" xr:uid="{00000000-0005-0000-0000-00000AD70000}"/>
    <cellStyle name="SAPBEXexcBad9 2 6 2" xfId="42644" xr:uid="{00000000-0005-0000-0000-00000BD70000}"/>
    <cellStyle name="SAPBEXexcBad9 2 7" xfId="42645" xr:uid="{00000000-0005-0000-0000-00000CD70000}"/>
    <cellStyle name="SAPBEXexcBad9 2 7 2" xfId="42646" xr:uid="{00000000-0005-0000-0000-00000DD70000}"/>
    <cellStyle name="SAPBEXexcBad9 2 8" xfId="42647" xr:uid="{00000000-0005-0000-0000-00000ED70000}"/>
    <cellStyle name="SAPBEXexcBad9 2 9" xfId="42648" xr:uid="{00000000-0005-0000-0000-00000FD70000}"/>
    <cellStyle name="SAPBEXexcBad9 3" xfId="3908" xr:uid="{00000000-0005-0000-0000-000010D70000}"/>
    <cellStyle name="SAPBEXexcBad9 3 2" xfId="42649" xr:uid="{00000000-0005-0000-0000-000011D70000}"/>
    <cellStyle name="SAPBEXexcBad9 3 2 2" xfId="42650" xr:uid="{00000000-0005-0000-0000-000012D70000}"/>
    <cellStyle name="SAPBEXexcBad9 3 2 2 2" xfId="42651" xr:uid="{00000000-0005-0000-0000-000013D70000}"/>
    <cellStyle name="SAPBEXexcBad9 3 2 2 2 2" xfId="42652" xr:uid="{00000000-0005-0000-0000-000014D70000}"/>
    <cellStyle name="SAPBEXexcBad9 3 2 2 3" xfId="42653" xr:uid="{00000000-0005-0000-0000-000015D70000}"/>
    <cellStyle name="SAPBEXexcBad9 3 2 2 3 2" xfId="42654" xr:uid="{00000000-0005-0000-0000-000016D70000}"/>
    <cellStyle name="SAPBEXexcBad9 3 2 2 4" xfId="42655" xr:uid="{00000000-0005-0000-0000-000017D70000}"/>
    <cellStyle name="SAPBEXexcBad9 3 2 3" xfId="42656" xr:uid="{00000000-0005-0000-0000-000018D70000}"/>
    <cellStyle name="SAPBEXexcBad9 3 2 3 2" xfId="42657" xr:uid="{00000000-0005-0000-0000-000019D70000}"/>
    <cellStyle name="SAPBEXexcBad9 3 2 3 2 2" xfId="42658" xr:uid="{00000000-0005-0000-0000-00001AD70000}"/>
    <cellStyle name="SAPBEXexcBad9 3 2 3 3" xfId="42659" xr:uid="{00000000-0005-0000-0000-00001BD70000}"/>
    <cellStyle name="SAPBEXexcBad9 3 2 3 3 2" xfId="42660" xr:uid="{00000000-0005-0000-0000-00001CD70000}"/>
    <cellStyle name="SAPBEXexcBad9 3 2 3 4" xfId="42661" xr:uid="{00000000-0005-0000-0000-00001DD70000}"/>
    <cellStyle name="SAPBEXexcBad9 3 2 4" xfId="42662" xr:uid="{00000000-0005-0000-0000-00001ED70000}"/>
    <cellStyle name="SAPBEXexcBad9 3 2 4 2" xfId="42663" xr:uid="{00000000-0005-0000-0000-00001FD70000}"/>
    <cellStyle name="SAPBEXexcBad9 3 2 5" xfId="42664" xr:uid="{00000000-0005-0000-0000-000020D70000}"/>
    <cellStyle name="SAPBEXexcBad9 3 2 5 2" xfId="42665" xr:uid="{00000000-0005-0000-0000-000021D70000}"/>
    <cellStyle name="SAPBEXexcBad9 3 2 6" xfId="42666" xr:uid="{00000000-0005-0000-0000-000022D70000}"/>
    <cellStyle name="SAPBEXexcBad9 3 3" xfId="42667" xr:uid="{00000000-0005-0000-0000-000023D70000}"/>
    <cellStyle name="SAPBEXexcBad9 3 3 2" xfId="42668" xr:uid="{00000000-0005-0000-0000-000024D70000}"/>
    <cellStyle name="SAPBEXexcBad9 3 3 2 2" xfId="42669" xr:uid="{00000000-0005-0000-0000-000025D70000}"/>
    <cellStyle name="SAPBEXexcBad9 3 3 3" xfId="42670" xr:uid="{00000000-0005-0000-0000-000026D70000}"/>
    <cellStyle name="SAPBEXexcBad9 3 3 3 2" xfId="42671" xr:uid="{00000000-0005-0000-0000-000027D70000}"/>
    <cellStyle name="SAPBEXexcBad9 3 3 4" xfId="42672" xr:uid="{00000000-0005-0000-0000-000028D70000}"/>
    <cellStyle name="SAPBEXexcBad9 3 4" xfId="42673" xr:uid="{00000000-0005-0000-0000-000029D70000}"/>
    <cellStyle name="SAPBEXexcBad9 3 4 2" xfId="42674" xr:uid="{00000000-0005-0000-0000-00002AD70000}"/>
    <cellStyle name="SAPBEXexcBad9 3 4 2 2" xfId="42675" xr:uid="{00000000-0005-0000-0000-00002BD70000}"/>
    <cellStyle name="SAPBEXexcBad9 3 4 3" xfId="42676" xr:uid="{00000000-0005-0000-0000-00002CD70000}"/>
    <cellStyle name="SAPBEXexcBad9 3 4 3 2" xfId="42677" xr:uid="{00000000-0005-0000-0000-00002DD70000}"/>
    <cellStyle name="SAPBEXexcBad9 3 4 4" xfId="42678" xr:uid="{00000000-0005-0000-0000-00002ED70000}"/>
    <cellStyle name="SAPBEXexcBad9 3 5" xfId="42679" xr:uid="{00000000-0005-0000-0000-00002FD70000}"/>
    <cellStyle name="SAPBEXexcBad9 3 5 2" xfId="42680" xr:uid="{00000000-0005-0000-0000-000030D70000}"/>
    <cellStyle name="SAPBEXexcBad9 3 5 2 2" xfId="42681" xr:uid="{00000000-0005-0000-0000-000031D70000}"/>
    <cellStyle name="SAPBEXexcBad9 3 5 3" xfId="42682" xr:uid="{00000000-0005-0000-0000-000032D70000}"/>
    <cellStyle name="SAPBEXexcBad9 3 5 3 2" xfId="42683" xr:uid="{00000000-0005-0000-0000-000033D70000}"/>
    <cellStyle name="SAPBEXexcBad9 3 5 4" xfId="42684" xr:uid="{00000000-0005-0000-0000-000034D70000}"/>
    <cellStyle name="SAPBEXexcBad9 3 6" xfId="42685" xr:uid="{00000000-0005-0000-0000-000035D70000}"/>
    <cellStyle name="SAPBEXexcBad9 3 6 2" xfId="42686" xr:uid="{00000000-0005-0000-0000-000036D70000}"/>
    <cellStyle name="SAPBEXexcBad9 3 7" xfId="42687" xr:uid="{00000000-0005-0000-0000-000037D70000}"/>
    <cellStyle name="SAPBEXexcBad9 3 7 2" xfId="42688" xr:uid="{00000000-0005-0000-0000-000038D70000}"/>
    <cellStyle name="SAPBEXexcBad9 3 8" xfId="42689" xr:uid="{00000000-0005-0000-0000-000039D70000}"/>
    <cellStyle name="SAPBEXexcBad9 3 9" xfId="42690" xr:uid="{00000000-0005-0000-0000-00003AD70000}"/>
    <cellStyle name="SAPBEXexcBad9 4" xfId="42691" xr:uid="{00000000-0005-0000-0000-00003BD70000}"/>
    <cellStyle name="SAPBEXexcBad9 4 2" xfId="42692" xr:uid="{00000000-0005-0000-0000-00003CD70000}"/>
    <cellStyle name="SAPBEXexcBad9 4 2 2" xfId="42693" xr:uid="{00000000-0005-0000-0000-00003DD70000}"/>
    <cellStyle name="SAPBEXexcBad9 4 3" xfId="42694" xr:uid="{00000000-0005-0000-0000-00003ED70000}"/>
    <cellStyle name="SAPBEXexcBad9 4 3 2" xfId="42695" xr:uid="{00000000-0005-0000-0000-00003FD70000}"/>
    <cellStyle name="SAPBEXexcBad9 4 4" xfId="42696" xr:uid="{00000000-0005-0000-0000-000040D70000}"/>
    <cellStyle name="SAPBEXexcBad9 5" xfId="42697" xr:uid="{00000000-0005-0000-0000-000041D70000}"/>
    <cellStyle name="SAPBEXexcBad9 5 2" xfId="42698" xr:uid="{00000000-0005-0000-0000-000042D70000}"/>
    <cellStyle name="SAPBEXexcBad9 5 2 2" xfId="42699" xr:uid="{00000000-0005-0000-0000-000043D70000}"/>
    <cellStyle name="SAPBEXexcBad9 5 3" xfId="42700" xr:uid="{00000000-0005-0000-0000-000044D70000}"/>
    <cellStyle name="SAPBEXexcBad9 5 3 2" xfId="42701" xr:uid="{00000000-0005-0000-0000-000045D70000}"/>
    <cellStyle name="SAPBEXexcBad9 5 4" xfId="42702" xr:uid="{00000000-0005-0000-0000-000046D70000}"/>
    <cellStyle name="SAPBEXexcBad9 6" xfId="42703" xr:uid="{00000000-0005-0000-0000-000047D70000}"/>
    <cellStyle name="SAPBEXexcBad9 6 2" xfId="42704" xr:uid="{00000000-0005-0000-0000-000048D70000}"/>
    <cellStyle name="SAPBEXexcBad9 6 2 2" xfId="42705" xr:uid="{00000000-0005-0000-0000-000049D70000}"/>
    <cellStyle name="SAPBEXexcBad9 6 3" xfId="42706" xr:uid="{00000000-0005-0000-0000-00004AD70000}"/>
    <cellStyle name="SAPBEXexcBad9 6 3 2" xfId="42707" xr:uid="{00000000-0005-0000-0000-00004BD70000}"/>
    <cellStyle name="SAPBEXexcBad9 6 4" xfId="42708" xr:uid="{00000000-0005-0000-0000-00004CD70000}"/>
    <cellStyle name="SAPBEXexcBad9 7" xfId="42709" xr:uid="{00000000-0005-0000-0000-00004DD70000}"/>
    <cellStyle name="SAPBEXexcBad9 7 2" xfId="42710" xr:uid="{00000000-0005-0000-0000-00004ED70000}"/>
    <cellStyle name="SAPBEXexcBad9 8" xfId="42711" xr:uid="{00000000-0005-0000-0000-00004FD70000}"/>
    <cellStyle name="SAPBEXexcBad9 8 2" xfId="42712" xr:uid="{00000000-0005-0000-0000-000050D70000}"/>
    <cellStyle name="SAPBEXexcBad9 9" xfId="42713" xr:uid="{00000000-0005-0000-0000-000051D70000}"/>
    <cellStyle name="SAPBEXexcBad9 9 2" xfId="42714" xr:uid="{00000000-0005-0000-0000-000052D70000}"/>
    <cellStyle name="SAPBEXexcCritical4" xfId="3909" xr:uid="{00000000-0005-0000-0000-000053D70000}"/>
    <cellStyle name="SAPBEXexcCritical4 10" xfId="42715" xr:uid="{00000000-0005-0000-0000-000054D70000}"/>
    <cellStyle name="SAPBEXexcCritical4 11" xfId="42716" xr:uid="{00000000-0005-0000-0000-000055D70000}"/>
    <cellStyle name="SAPBEXexcCritical4 2" xfId="3910" xr:uid="{00000000-0005-0000-0000-000056D70000}"/>
    <cellStyle name="SAPBEXexcCritical4 2 10" xfId="42717" xr:uid="{00000000-0005-0000-0000-000057D70000}"/>
    <cellStyle name="SAPBEXexcCritical4 2 2" xfId="3911" xr:uid="{00000000-0005-0000-0000-000058D70000}"/>
    <cellStyle name="SAPBEXexcCritical4 2 2 2" xfId="42718" xr:uid="{00000000-0005-0000-0000-000059D70000}"/>
    <cellStyle name="SAPBEXexcCritical4 2 2 2 2" xfId="42719" xr:uid="{00000000-0005-0000-0000-00005AD70000}"/>
    <cellStyle name="SAPBEXexcCritical4 2 2 2 2 2" xfId="42720" xr:uid="{00000000-0005-0000-0000-00005BD70000}"/>
    <cellStyle name="SAPBEXexcCritical4 2 2 2 3" xfId="42721" xr:uid="{00000000-0005-0000-0000-00005CD70000}"/>
    <cellStyle name="SAPBEXexcCritical4 2 2 2 3 2" xfId="42722" xr:uid="{00000000-0005-0000-0000-00005DD70000}"/>
    <cellStyle name="SAPBEXexcCritical4 2 2 2 4" xfId="42723" xr:uid="{00000000-0005-0000-0000-00005ED70000}"/>
    <cellStyle name="SAPBEXexcCritical4 2 2 3" xfId="42724" xr:uid="{00000000-0005-0000-0000-00005FD70000}"/>
    <cellStyle name="SAPBEXexcCritical4 2 2 3 2" xfId="42725" xr:uid="{00000000-0005-0000-0000-000060D70000}"/>
    <cellStyle name="SAPBEXexcCritical4 2 2 4" xfId="42726" xr:uid="{00000000-0005-0000-0000-000061D70000}"/>
    <cellStyle name="SAPBEXexcCritical4 2 2 4 2" xfId="42727" xr:uid="{00000000-0005-0000-0000-000062D70000}"/>
    <cellStyle name="SAPBEXexcCritical4 2 2 5" xfId="42728" xr:uid="{00000000-0005-0000-0000-000063D70000}"/>
    <cellStyle name="SAPBEXexcCritical4 2 3" xfId="3912" xr:uid="{00000000-0005-0000-0000-000064D70000}"/>
    <cellStyle name="SAPBEXexcCritical4 2 3 2" xfId="42729" xr:uid="{00000000-0005-0000-0000-000065D70000}"/>
    <cellStyle name="SAPBEXexcCritical4 2 3 2 2" xfId="42730" xr:uid="{00000000-0005-0000-0000-000066D70000}"/>
    <cellStyle name="SAPBEXexcCritical4 2 3 3" xfId="42731" xr:uid="{00000000-0005-0000-0000-000067D70000}"/>
    <cellStyle name="SAPBEXexcCritical4 2 3 3 2" xfId="42732" xr:uid="{00000000-0005-0000-0000-000068D70000}"/>
    <cellStyle name="SAPBEXexcCritical4 2 3 4" xfId="42733" xr:uid="{00000000-0005-0000-0000-000069D70000}"/>
    <cellStyle name="SAPBEXexcCritical4 2 3 5" xfId="58124" xr:uid="{00000000-0005-0000-0000-00006AD70000}"/>
    <cellStyle name="SAPBEXexcCritical4 2 3 6" xfId="58125" xr:uid="{00000000-0005-0000-0000-00006BD70000}"/>
    <cellStyle name="SAPBEXexcCritical4 2 4" xfId="42734" xr:uid="{00000000-0005-0000-0000-00006CD70000}"/>
    <cellStyle name="SAPBEXexcCritical4 2 4 2" xfId="42735" xr:uid="{00000000-0005-0000-0000-00006DD70000}"/>
    <cellStyle name="SAPBEXexcCritical4 2 4 2 2" xfId="42736" xr:uid="{00000000-0005-0000-0000-00006ED70000}"/>
    <cellStyle name="SAPBEXexcCritical4 2 4 3" xfId="42737" xr:uid="{00000000-0005-0000-0000-00006FD70000}"/>
    <cellStyle name="SAPBEXexcCritical4 2 4 3 2" xfId="42738" xr:uid="{00000000-0005-0000-0000-000070D70000}"/>
    <cellStyle name="SAPBEXexcCritical4 2 4 4" xfId="42739" xr:uid="{00000000-0005-0000-0000-000071D70000}"/>
    <cellStyle name="SAPBEXexcCritical4 2 5" xfId="42740" xr:uid="{00000000-0005-0000-0000-000072D70000}"/>
    <cellStyle name="SAPBEXexcCritical4 2 5 2" xfId="42741" xr:uid="{00000000-0005-0000-0000-000073D70000}"/>
    <cellStyle name="SAPBEXexcCritical4 2 6" xfId="42742" xr:uid="{00000000-0005-0000-0000-000074D70000}"/>
    <cellStyle name="SAPBEXexcCritical4 2 6 2" xfId="42743" xr:uid="{00000000-0005-0000-0000-000075D70000}"/>
    <cellStyle name="SAPBEXexcCritical4 2 7" xfId="42744" xr:uid="{00000000-0005-0000-0000-000076D70000}"/>
    <cellStyle name="SAPBEXexcCritical4 2 7 2" xfId="42745" xr:uid="{00000000-0005-0000-0000-000077D70000}"/>
    <cellStyle name="SAPBEXexcCritical4 2 8" xfId="42746" xr:uid="{00000000-0005-0000-0000-000078D70000}"/>
    <cellStyle name="SAPBEXexcCritical4 2 9" xfId="42747" xr:uid="{00000000-0005-0000-0000-000079D70000}"/>
    <cellStyle name="SAPBEXexcCritical4 3" xfId="3913" xr:uid="{00000000-0005-0000-0000-00007AD70000}"/>
    <cellStyle name="SAPBEXexcCritical4 3 2" xfId="42748" xr:uid="{00000000-0005-0000-0000-00007BD70000}"/>
    <cellStyle name="SAPBEXexcCritical4 3 2 2" xfId="42749" xr:uid="{00000000-0005-0000-0000-00007CD70000}"/>
    <cellStyle name="SAPBEXexcCritical4 3 2 2 2" xfId="42750" xr:uid="{00000000-0005-0000-0000-00007DD70000}"/>
    <cellStyle name="SAPBEXexcCritical4 3 2 2 2 2" xfId="42751" xr:uid="{00000000-0005-0000-0000-00007ED70000}"/>
    <cellStyle name="SAPBEXexcCritical4 3 2 2 3" xfId="42752" xr:uid="{00000000-0005-0000-0000-00007FD70000}"/>
    <cellStyle name="SAPBEXexcCritical4 3 2 2 3 2" xfId="42753" xr:uid="{00000000-0005-0000-0000-000080D70000}"/>
    <cellStyle name="SAPBEXexcCritical4 3 2 2 4" xfId="42754" xr:uid="{00000000-0005-0000-0000-000081D70000}"/>
    <cellStyle name="SAPBEXexcCritical4 3 2 3" xfId="42755" xr:uid="{00000000-0005-0000-0000-000082D70000}"/>
    <cellStyle name="SAPBEXexcCritical4 3 2 3 2" xfId="42756" xr:uid="{00000000-0005-0000-0000-000083D70000}"/>
    <cellStyle name="SAPBEXexcCritical4 3 2 3 2 2" xfId="42757" xr:uid="{00000000-0005-0000-0000-000084D70000}"/>
    <cellStyle name="SAPBEXexcCritical4 3 2 3 3" xfId="42758" xr:uid="{00000000-0005-0000-0000-000085D70000}"/>
    <cellStyle name="SAPBEXexcCritical4 3 2 3 3 2" xfId="42759" xr:uid="{00000000-0005-0000-0000-000086D70000}"/>
    <cellStyle name="SAPBEXexcCritical4 3 2 3 4" xfId="42760" xr:uid="{00000000-0005-0000-0000-000087D70000}"/>
    <cellStyle name="SAPBEXexcCritical4 3 2 4" xfId="42761" xr:uid="{00000000-0005-0000-0000-000088D70000}"/>
    <cellStyle name="SAPBEXexcCritical4 3 2 4 2" xfId="42762" xr:uid="{00000000-0005-0000-0000-000089D70000}"/>
    <cellStyle name="SAPBEXexcCritical4 3 2 5" xfId="42763" xr:uid="{00000000-0005-0000-0000-00008AD70000}"/>
    <cellStyle name="SAPBEXexcCritical4 3 2 5 2" xfId="42764" xr:uid="{00000000-0005-0000-0000-00008BD70000}"/>
    <cellStyle name="SAPBEXexcCritical4 3 2 6" xfId="42765" xr:uid="{00000000-0005-0000-0000-00008CD70000}"/>
    <cellStyle name="SAPBEXexcCritical4 3 3" xfId="42766" xr:uid="{00000000-0005-0000-0000-00008DD70000}"/>
    <cellStyle name="SAPBEXexcCritical4 3 3 2" xfId="42767" xr:uid="{00000000-0005-0000-0000-00008ED70000}"/>
    <cellStyle name="SAPBEXexcCritical4 3 3 2 2" xfId="42768" xr:uid="{00000000-0005-0000-0000-00008FD70000}"/>
    <cellStyle name="SAPBEXexcCritical4 3 3 3" xfId="42769" xr:uid="{00000000-0005-0000-0000-000090D70000}"/>
    <cellStyle name="SAPBEXexcCritical4 3 3 3 2" xfId="42770" xr:uid="{00000000-0005-0000-0000-000091D70000}"/>
    <cellStyle name="SAPBEXexcCritical4 3 3 4" xfId="42771" xr:uid="{00000000-0005-0000-0000-000092D70000}"/>
    <cellStyle name="SAPBEXexcCritical4 3 4" xfId="42772" xr:uid="{00000000-0005-0000-0000-000093D70000}"/>
    <cellStyle name="SAPBEXexcCritical4 3 4 2" xfId="42773" xr:uid="{00000000-0005-0000-0000-000094D70000}"/>
    <cellStyle name="SAPBEXexcCritical4 3 4 2 2" xfId="42774" xr:uid="{00000000-0005-0000-0000-000095D70000}"/>
    <cellStyle name="SAPBEXexcCritical4 3 4 3" xfId="42775" xr:uid="{00000000-0005-0000-0000-000096D70000}"/>
    <cellStyle name="SAPBEXexcCritical4 3 4 3 2" xfId="42776" xr:uid="{00000000-0005-0000-0000-000097D70000}"/>
    <cellStyle name="SAPBEXexcCritical4 3 4 4" xfId="42777" xr:uid="{00000000-0005-0000-0000-000098D70000}"/>
    <cellStyle name="SAPBEXexcCritical4 3 5" xfId="42778" xr:uid="{00000000-0005-0000-0000-000099D70000}"/>
    <cellStyle name="SAPBEXexcCritical4 3 5 2" xfId="42779" xr:uid="{00000000-0005-0000-0000-00009AD70000}"/>
    <cellStyle name="SAPBEXexcCritical4 3 5 2 2" xfId="42780" xr:uid="{00000000-0005-0000-0000-00009BD70000}"/>
    <cellStyle name="SAPBEXexcCritical4 3 5 3" xfId="42781" xr:uid="{00000000-0005-0000-0000-00009CD70000}"/>
    <cellStyle name="SAPBEXexcCritical4 3 5 3 2" xfId="42782" xr:uid="{00000000-0005-0000-0000-00009DD70000}"/>
    <cellStyle name="SAPBEXexcCritical4 3 5 4" xfId="42783" xr:uid="{00000000-0005-0000-0000-00009ED70000}"/>
    <cellStyle name="SAPBEXexcCritical4 3 6" xfId="42784" xr:uid="{00000000-0005-0000-0000-00009FD70000}"/>
    <cellStyle name="SAPBEXexcCritical4 3 6 2" xfId="42785" xr:uid="{00000000-0005-0000-0000-0000A0D70000}"/>
    <cellStyle name="SAPBEXexcCritical4 3 7" xfId="42786" xr:uid="{00000000-0005-0000-0000-0000A1D70000}"/>
    <cellStyle name="SAPBEXexcCritical4 3 7 2" xfId="42787" xr:uid="{00000000-0005-0000-0000-0000A2D70000}"/>
    <cellStyle name="SAPBEXexcCritical4 3 8" xfId="42788" xr:uid="{00000000-0005-0000-0000-0000A3D70000}"/>
    <cellStyle name="SAPBEXexcCritical4 3 9" xfId="42789" xr:uid="{00000000-0005-0000-0000-0000A4D70000}"/>
    <cellStyle name="SAPBEXexcCritical4 4" xfId="42790" xr:uid="{00000000-0005-0000-0000-0000A5D70000}"/>
    <cellStyle name="SAPBEXexcCritical4 4 2" xfId="42791" xr:uid="{00000000-0005-0000-0000-0000A6D70000}"/>
    <cellStyle name="SAPBEXexcCritical4 4 2 2" xfId="42792" xr:uid="{00000000-0005-0000-0000-0000A7D70000}"/>
    <cellStyle name="SAPBEXexcCritical4 4 3" xfId="42793" xr:uid="{00000000-0005-0000-0000-0000A8D70000}"/>
    <cellStyle name="SAPBEXexcCritical4 4 3 2" xfId="42794" xr:uid="{00000000-0005-0000-0000-0000A9D70000}"/>
    <cellStyle name="SAPBEXexcCritical4 4 4" xfId="42795" xr:uid="{00000000-0005-0000-0000-0000AAD70000}"/>
    <cellStyle name="SAPBEXexcCritical4 5" xfId="42796" xr:uid="{00000000-0005-0000-0000-0000ABD70000}"/>
    <cellStyle name="SAPBEXexcCritical4 5 2" xfId="42797" xr:uid="{00000000-0005-0000-0000-0000ACD70000}"/>
    <cellStyle name="SAPBEXexcCritical4 5 2 2" xfId="42798" xr:uid="{00000000-0005-0000-0000-0000ADD70000}"/>
    <cellStyle name="SAPBEXexcCritical4 5 3" xfId="42799" xr:uid="{00000000-0005-0000-0000-0000AED70000}"/>
    <cellStyle name="SAPBEXexcCritical4 5 3 2" xfId="42800" xr:uid="{00000000-0005-0000-0000-0000AFD70000}"/>
    <cellStyle name="SAPBEXexcCritical4 5 4" xfId="42801" xr:uid="{00000000-0005-0000-0000-0000B0D70000}"/>
    <cellStyle name="SAPBEXexcCritical4 6" xfId="42802" xr:uid="{00000000-0005-0000-0000-0000B1D70000}"/>
    <cellStyle name="SAPBEXexcCritical4 6 2" xfId="42803" xr:uid="{00000000-0005-0000-0000-0000B2D70000}"/>
    <cellStyle name="SAPBEXexcCritical4 6 2 2" xfId="42804" xr:uid="{00000000-0005-0000-0000-0000B3D70000}"/>
    <cellStyle name="SAPBEXexcCritical4 6 3" xfId="42805" xr:uid="{00000000-0005-0000-0000-0000B4D70000}"/>
    <cellStyle name="SAPBEXexcCritical4 6 3 2" xfId="42806" xr:uid="{00000000-0005-0000-0000-0000B5D70000}"/>
    <cellStyle name="SAPBEXexcCritical4 6 4" xfId="42807" xr:uid="{00000000-0005-0000-0000-0000B6D70000}"/>
    <cellStyle name="SAPBEXexcCritical4 7" xfId="42808" xr:uid="{00000000-0005-0000-0000-0000B7D70000}"/>
    <cellStyle name="SAPBEXexcCritical4 7 2" xfId="42809" xr:uid="{00000000-0005-0000-0000-0000B8D70000}"/>
    <cellStyle name="SAPBEXexcCritical4 8" xfId="42810" xr:uid="{00000000-0005-0000-0000-0000B9D70000}"/>
    <cellStyle name="SAPBEXexcCritical4 8 2" xfId="42811" xr:uid="{00000000-0005-0000-0000-0000BAD70000}"/>
    <cellStyle name="SAPBEXexcCritical4 9" xfId="42812" xr:uid="{00000000-0005-0000-0000-0000BBD70000}"/>
    <cellStyle name="SAPBEXexcCritical4 9 2" xfId="42813" xr:uid="{00000000-0005-0000-0000-0000BCD70000}"/>
    <cellStyle name="SAPBEXexcCritical5" xfId="3914" xr:uid="{00000000-0005-0000-0000-0000BDD70000}"/>
    <cellStyle name="SAPBEXexcCritical5 10" xfId="42814" xr:uid="{00000000-0005-0000-0000-0000BED70000}"/>
    <cellStyle name="SAPBEXexcCritical5 11" xfId="42815" xr:uid="{00000000-0005-0000-0000-0000BFD70000}"/>
    <cellStyle name="SAPBEXexcCritical5 2" xfId="3915" xr:uid="{00000000-0005-0000-0000-0000C0D70000}"/>
    <cellStyle name="SAPBEXexcCritical5 2 10" xfId="42816" xr:uid="{00000000-0005-0000-0000-0000C1D70000}"/>
    <cellStyle name="SAPBEXexcCritical5 2 2" xfId="3916" xr:uid="{00000000-0005-0000-0000-0000C2D70000}"/>
    <cellStyle name="SAPBEXexcCritical5 2 2 2" xfId="42817" xr:uid="{00000000-0005-0000-0000-0000C3D70000}"/>
    <cellStyle name="SAPBEXexcCritical5 2 2 2 2" xfId="42818" xr:uid="{00000000-0005-0000-0000-0000C4D70000}"/>
    <cellStyle name="SAPBEXexcCritical5 2 2 2 2 2" xfId="42819" xr:uid="{00000000-0005-0000-0000-0000C5D70000}"/>
    <cellStyle name="SAPBEXexcCritical5 2 2 2 3" xfId="42820" xr:uid="{00000000-0005-0000-0000-0000C6D70000}"/>
    <cellStyle name="SAPBEXexcCritical5 2 2 2 3 2" xfId="42821" xr:uid="{00000000-0005-0000-0000-0000C7D70000}"/>
    <cellStyle name="SAPBEXexcCritical5 2 2 2 4" xfId="42822" xr:uid="{00000000-0005-0000-0000-0000C8D70000}"/>
    <cellStyle name="SAPBEXexcCritical5 2 2 3" xfId="42823" xr:uid="{00000000-0005-0000-0000-0000C9D70000}"/>
    <cellStyle name="SAPBEXexcCritical5 2 2 3 2" xfId="42824" xr:uid="{00000000-0005-0000-0000-0000CAD70000}"/>
    <cellStyle name="SAPBEXexcCritical5 2 2 4" xfId="42825" xr:uid="{00000000-0005-0000-0000-0000CBD70000}"/>
    <cellStyle name="SAPBEXexcCritical5 2 2 4 2" xfId="42826" xr:uid="{00000000-0005-0000-0000-0000CCD70000}"/>
    <cellStyle name="SAPBEXexcCritical5 2 2 5" xfId="42827" xr:uid="{00000000-0005-0000-0000-0000CDD70000}"/>
    <cellStyle name="SAPBEXexcCritical5 2 3" xfId="3917" xr:uid="{00000000-0005-0000-0000-0000CED70000}"/>
    <cellStyle name="SAPBEXexcCritical5 2 3 2" xfId="42828" xr:uid="{00000000-0005-0000-0000-0000CFD70000}"/>
    <cellStyle name="SAPBEXexcCritical5 2 3 2 2" xfId="42829" xr:uid="{00000000-0005-0000-0000-0000D0D70000}"/>
    <cellStyle name="SAPBEXexcCritical5 2 3 3" xfId="42830" xr:uid="{00000000-0005-0000-0000-0000D1D70000}"/>
    <cellStyle name="SAPBEXexcCritical5 2 3 3 2" xfId="42831" xr:uid="{00000000-0005-0000-0000-0000D2D70000}"/>
    <cellStyle name="SAPBEXexcCritical5 2 3 4" xfId="42832" xr:uid="{00000000-0005-0000-0000-0000D3D70000}"/>
    <cellStyle name="SAPBEXexcCritical5 2 3 5" xfId="58126" xr:uid="{00000000-0005-0000-0000-0000D4D70000}"/>
    <cellStyle name="SAPBEXexcCritical5 2 3 6" xfId="58127" xr:uid="{00000000-0005-0000-0000-0000D5D70000}"/>
    <cellStyle name="SAPBEXexcCritical5 2 4" xfId="42833" xr:uid="{00000000-0005-0000-0000-0000D6D70000}"/>
    <cellStyle name="SAPBEXexcCritical5 2 4 2" xfId="42834" xr:uid="{00000000-0005-0000-0000-0000D7D70000}"/>
    <cellStyle name="SAPBEXexcCritical5 2 4 2 2" xfId="42835" xr:uid="{00000000-0005-0000-0000-0000D8D70000}"/>
    <cellStyle name="SAPBEXexcCritical5 2 4 3" xfId="42836" xr:uid="{00000000-0005-0000-0000-0000D9D70000}"/>
    <cellStyle name="SAPBEXexcCritical5 2 4 3 2" xfId="42837" xr:uid="{00000000-0005-0000-0000-0000DAD70000}"/>
    <cellStyle name="SAPBEXexcCritical5 2 4 4" xfId="42838" xr:uid="{00000000-0005-0000-0000-0000DBD70000}"/>
    <cellStyle name="SAPBEXexcCritical5 2 5" xfId="42839" xr:uid="{00000000-0005-0000-0000-0000DCD70000}"/>
    <cellStyle name="SAPBEXexcCritical5 2 5 2" xfId="42840" xr:uid="{00000000-0005-0000-0000-0000DDD70000}"/>
    <cellStyle name="SAPBEXexcCritical5 2 6" xfId="42841" xr:uid="{00000000-0005-0000-0000-0000DED70000}"/>
    <cellStyle name="SAPBEXexcCritical5 2 6 2" xfId="42842" xr:uid="{00000000-0005-0000-0000-0000DFD70000}"/>
    <cellStyle name="SAPBEXexcCritical5 2 7" xfId="42843" xr:uid="{00000000-0005-0000-0000-0000E0D70000}"/>
    <cellStyle name="SAPBEXexcCritical5 2 7 2" xfId="42844" xr:uid="{00000000-0005-0000-0000-0000E1D70000}"/>
    <cellStyle name="SAPBEXexcCritical5 2 8" xfId="42845" xr:uid="{00000000-0005-0000-0000-0000E2D70000}"/>
    <cellStyle name="SAPBEXexcCritical5 2 9" xfId="42846" xr:uid="{00000000-0005-0000-0000-0000E3D70000}"/>
    <cellStyle name="SAPBEXexcCritical5 3" xfId="3918" xr:uid="{00000000-0005-0000-0000-0000E4D70000}"/>
    <cellStyle name="SAPBEXexcCritical5 3 2" xfId="42847" xr:uid="{00000000-0005-0000-0000-0000E5D70000}"/>
    <cellStyle name="SAPBEXexcCritical5 3 2 2" xfId="42848" xr:uid="{00000000-0005-0000-0000-0000E6D70000}"/>
    <cellStyle name="SAPBEXexcCritical5 3 2 2 2" xfId="42849" xr:uid="{00000000-0005-0000-0000-0000E7D70000}"/>
    <cellStyle name="SAPBEXexcCritical5 3 2 2 2 2" xfId="42850" xr:uid="{00000000-0005-0000-0000-0000E8D70000}"/>
    <cellStyle name="SAPBEXexcCritical5 3 2 2 3" xfId="42851" xr:uid="{00000000-0005-0000-0000-0000E9D70000}"/>
    <cellStyle name="SAPBEXexcCritical5 3 2 2 3 2" xfId="42852" xr:uid="{00000000-0005-0000-0000-0000EAD70000}"/>
    <cellStyle name="SAPBEXexcCritical5 3 2 2 4" xfId="42853" xr:uid="{00000000-0005-0000-0000-0000EBD70000}"/>
    <cellStyle name="SAPBEXexcCritical5 3 2 3" xfId="42854" xr:uid="{00000000-0005-0000-0000-0000ECD70000}"/>
    <cellStyle name="SAPBEXexcCritical5 3 2 3 2" xfId="42855" xr:uid="{00000000-0005-0000-0000-0000EDD70000}"/>
    <cellStyle name="SAPBEXexcCritical5 3 2 3 2 2" xfId="42856" xr:uid="{00000000-0005-0000-0000-0000EED70000}"/>
    <cellStyle name="SAPBEXexcCritical5 3 2 3 3" xfId="42857" xr:uid="{00000000-0005-0000-0000-0000EFD70000}"/>
    <cellStyle name="SAPBEXexcCritical5 3 2 3 3 2" xfId="42858" xr:uid="{00000000-0005-0000-0000-0000F0D70000}"/>
    <cellStyle name="SAPBEXexcCritical5 3 2 3 4" xfId="42859" xr:uid="{00000000-0005-0000-0000-0000F1D70000}"/>
    <cellStyle name="SAPBEXexcCritical5 3 2 4" xfId="42860" xr:uid="{00000000-0005-0000-0000-0000F2D70000}"/>
    <cellStyle name="SAPBEXexcCritical5 3 2 4 2" xfId="42861" xr:uid="{00000000-0005-0000-0000-0000F3D70000}"/>
    <cellStyle name="SAPBEXexcCritical5 3 2 5" xfId="42862" xr:uid="{00000000-0005-0000-0000-0000F4D70000}"/>
    <cellStyle name="SAPBEXexcCritical5 3 2 5 2" xfId="42863" xr:uid="{00000000-0005-0000-0000-0000F5D70000}"/>
    <cellStyle name="SAPBEXexcCritical5 3 2 6" xfId="42864" xr:uid="{00000000-0005-0000-0000-0000F6D70000}"/>
    <cellStyle name="SAPBEXexcCritical5 3 3" xfId="42865" xr:uid="{00000000-0005-0000-0000-0000F7D70000}"/>
    <cellStyle name="SAPBEXexcCritical5 3 3 2" xfId="42866" xr:uid="{00000000-0005-0000-0000-0000F8D70000}"/>
    <cellStyle name="SAPBEXexcCritical5 3 3 2 2" xfId="42867" xr:uid="{00000000-0005-0000-0000-0000F9D70000}"/>
    <cellStyle name="SAPBEXexcCritical5 3 3 3" xfId="42868" xr:uid="{00000000-0005-0000-0000-0000FAD70000}"/>
    <cellStyle name="SAPBEXexcCritical5 3 3 3 2" xfId="42869" xr:uid="{00000000-0005-0000-0000-0000FBD70000}"/>
    <cellStyle name="SAPBEXexcCritical5 3 3 4" xfId="42870" xr:uid="{00000000-0005-0000-0000-0000FCD70000}"/>
    <cellStyle name="SAPBEXexcCritical5 3 4" xfId="42871" xr:uid="{00000000-0005-0000-0000-0000FDD70000}"/>
    <cellStyle name="SAPBEXexcCritical5 3 4 2" xfId="42872" xr:uid="{00000000-0005-0000-0000-0000FED70000}"/>
    <cellStyle name="SAPBEXexcCritical5 3 4 2 2" xfId="42873" xr:uid="{00000000-0005-0000-0000-0000FFD70000}"/>
    <cellStyle name="SAPBEXexcCritical5 3 4 3" xfId="42874" xr:uid="{00000000-0005-0000-0000-000000D80000}"/>
    <cellStyle name="SAPBEXexcCritical5 3 4 3 2" xfId="42875" xr:uid="{00000000-0005-0000-0000-000001D80000}"/>
    <cellStyle name="SAPBEXexcCritical5 3 4 4" xfId="42876" xr:uid="{00000000-0005-0000-0000-000002D80000}"/>
    <cellStyle name="SAPBEXexcCritical5 3 5" xfId="42877" xr:uid="{00000000-0005-0000-0000-000003D80000}"/>
    <cellStyle name="SAPBEXexcCritical5 3 5 2" xfId="42878" xr:uid="{00000000-0005-0000-0000-000004D80000}"/>
    <cellStyle name="SAPBEXexcCritical5 3 5 2 2" xfId="42879" xr:uid="{00000000-0005-0000-0000-000005D80000}"/>
    <cellStyle name="SAPBEXexcCritical5 3 5 3" xfId="42880" xr:uid="{00000000-0005-0000-0000-000006D80000}"/>
    <cellStyle name="SAPBEXexcCritical5 3 5 3 2" xfId="42881" xr:uid="{00000000-0005-0000-0000-000007D80000}"/>
    <cellStyle name="SAPBEXexcCritical5 3 5 4" xfId="42882" xr:uid="{00000000-0005-0000-0000-000008D80000}"/>
    <cellStyle name="SAPBEXexcCritical5 3 6" xfId="42883" xr:uid="{00000000-0005-0000-0000-000009D80000}"/>
    <cellStyle name="SAPBEXexcCritical5 3 6 2" xfId="42884" xr:uid="{00000000-0005-0000-0000-00000AD80000}"/>
    <cellStyle name="SAPBEXexcCritical5 3 7" xfId="42885" xr:uid="{00000000-0005-0000-0000-00000BD80000}"/>
    <cellStyle name="SAPBEXexcCritical5 3 7 2" xfId="42886" xr:uid="{00000000-0005-0000-0000-00000CD80000}"/>
    <cellStyle name="SAPBEXexcCritical5 3 8" xfId="42887" xr:uid="{00000000-0005-0000-0000-00000DD80000}"/>
    <cellStyle name="SAPBEXexcCritical5 3 9" xfId="42888" xr:uid="{00000000-0005-0000-0000-00000ED80000}"/>
    <cellStyle name="SAPBEXexcCritical5 4" xfId="42889" xr:uid="{00000000-0005-0000-0000-00000FD80000}"/>
    <cellStyle name="SAPBEXexcCritical5 4 2" xfId="42890" xr:uid="{00000000-0005-0000-0000-000010D80000}"/>
    <cellStyle name="SAPBEXexcCritical5 4 2 2" xfId="42891" xr:uid="{00000000-0005-0000-0000-000011D80000}"/>
    <cellStyle name="SAPBEXexcCritical5 4 3" xfId="42892" xr:uid="{00000000-0005-0000-0000-000012D80000}"/>
    <cellStyle name="SAPBEXexcCritical5 4 3 2" xfId="42893" xr:uid="{00000000-0005-0000-0000-000013D80000}"/>
    <cellStyle name="SAPBEXexcCritical5 4 4" xfId="42894" xr:uid="{00000000-0005-0000-0000-000014D80000}"/>
    <cellStyle name="SAPBEXexcCritical5 5" xfId="42895" xr:uid="{00000000-0005-0000-0000-000015D80000}"/>
    <cellStyle name="SAPBEXexcCritical5 5 2" xfId="42896" xr:uid="{00000000-0005-0000-0000-000016D80000}"/>
    <cellStyle name="SAPBEXexcCritical5 5 2 2" xfId="42897" xr:uid="{00000000-0005-0000-0000-000017D80000}"/>
    <cellStyle name="SAPBEXexcCritical5 5 3" xfId="42898" xr:uid="{00000000-0005-0000-0000-000018D80000}"/>
    <cellStyle name="SAPBEXexcCritical5 5 3 2" xfId="42899" xr:uid="{00000000-0005-0000-0000-000019D80000}"/>
    <cellStyle name="SAPBEXexcCritical5 5 4" xfId="42900" xr:uid="{00000000-0005-0000-0000-00001AD80000}"/>
    <cellStyle name="SAPBEXexcCritical5 6" xfId="42901" xr:uid="{00000000-0005-0000-0000-00001BD80000}"/>
    <cellStyle name="SAPBEXexcCritical5 6 2" xfId="42902" xr:uid="{00000000-0005-0000-0000-00001CD80000}"/>
    <cellStyle name="SAPBEXexcCritical5 6 2 2" xfId="42903" xr:uid="{00000000-0005-0000-0000-00001DD80000}"/>
    <cellStyle name="SAPBEXexcCritical5 6 3" xfId="42904" xr:uid="{00000000-0005-0000-0000-00001ED80000}"/>
    <cellStyle name="SAPBEXexcCritical5 6 3 2" xfId="42905" xr:uid="{00000000-0005-0000-0000-00001FD80000}"/>
    <cellStyle name="SAPBEXexcCritical5 6 4" xfId="42906" xr:uid="{00000000-0005-0000-0000-000020D80000}"/>
    <cellStyle name="SAPBEXexcCritical5 7" xfId="42907" xr:uid="{00000000-0005-0000-0000-000021D80000}"/>
    <cellStyle name="SAPBEXexcCritical5 7 2" xfId="42908" xr:uid="{00000000-0005-0000-0000-000022D80000}"/>
    <cellStyle name="SAPBEXexcCritical5 8" xfId="42909" xr:uid="{00000000-0005-0000-0000-000023D80000}"/>
    <cellStyle name="SAPBEXexcCritical5 8 2" xfId="42910" xr:uid="{00000000-0005-0000-0000-000024D80000}"/>
    <cellStyle name="SAPBEXexcCritical5 9" xfId="42911" xr:uid="{00000000-0005-0000-0000-000025D80000}"/>
    <cellStyle name="SAPBEXexcCritical5 9 2" xfId="42912" xr:uid="{00000000-0005-0000-0000-000026D80000}"/>
    <cellStyle name="SAPBEXexcCritical6" xfId="3919" xr:uid="{00000000-0005-0000-0000-000027D80000}"/>
    <cellStyle name="SAPBEXexcCritical6 10" xfId="42913" xr:uid="{00000000-0005-0000-0000-000028D80000}"/>
    <cellStyle name="SAPBEXexcCritical6 11" xfId="42914" xr:uid="{00000000-0005-0000-0000-000029D80000}"/>
    <cellStyle name="SAPBEXexcCritical6 2" xfId="3920" xr:uid="{00000000-0005-0000-0000-00002AD80000}"/>
    <cellStyle name="SAPBEXexcCritical6 2 10" xfId="42915" xr:uid="{00000000-0005-0000-0000-00002BD80000}"/>
    <cellStyle name="SAPBEXexcCritical6 2 2" xfId="3921" xr:uid="{00000000-0005-0000-0000-00002CD80000}"/>
    <cellStyle name="SAPBEXexcCritical6 2 2 2" xfId="42916" xr:uid="{00000000-0005-0000-0000-00002DD80000}"/>
    <cellStyle name="SAPBEXexcCritical6 2 2 2 2" xfId="42917" xr:uid="{00000000-0005-0000-0000-00002ED80000}"/>
    <cellStyle name="SAPBEXexcCritical6 2 2 2 2 2" xfId="42918" xr:uid="{00000000-0005-0000-0000-00002FD80000}"/>
    <cellStyle name="SAPBEXexcCritical6 2 2 2 3" xfId="42919" xr:uid="{00000000-0005-0000-0000-000030D80000}"/>
    <cellStyle name="SAPBEXexcCritical6 2 2 2 3 2" xfId="42920" xr:uid="{00000000-0005-0000-0000-000031D80000}"/>
    <cellStyle name="SAPBEXexcCritical6 2 2 2 4" xfId="42921" xr:uid="{00000000-0005-0000-0000-000032D80000}"/>
    <cellStyle name="SAPBEXexcCritical6 2 2 3" xfId="42922" xr:uid="{00000000-0005-0000-0000-000033D80000}"/>
    <cellStyle name="SAPBEXexcCritical6 2 2 3 2" xfId="42923" xr:uid="{00000000-0005-0000-0000-000034D80000}"/>
    <cellStyle name="SAPBEXexcCritical6 2 2 4" xfId="42924" xr:uid="{00000000-0005-0000-0000-000035D80000}"/>
    <cellStyle name="SAPBEXexcCritical6 2 2 4 2" xfId="42925" xr:uid="{00000000-0005-0000-0000-000036D80000}"/>
    <cellStyle name="SAPBEXexcCritical6 2 2 5" xfId="42926" xr:uid="{00000000-0005-0000-0000-000037D80000}"/>
    <cellStyle name="SAPBEXexcCritical6 2 3" xfId="3922" xr:uid="{00000000-0005-0000-0000-000038D80000}"/>
    <cellStyle name="SAPBEXexcCritical6 2 3 2" xfId="42927" xr:uid="{00000000-0005-0000-0000-000039D80000}"/>
    <cellStyle name="SAPBEXexcCritical6 2 3 2 2" xfId="42928" xr:uid="{00000000-0005-0000-0000-00003AD80000}"/>
    <cellStyle name="SAPBEXexcCritical6 2 3 3" xfId="42929" xr:uid="{00000000-0005-0000-0000-00003BD80000}"/>
    <cellStyle name="SAPBEXexcCritical6 2 3 3 2" xfId="42930" xr:uid="{00000000-0005-0000-0000-00003CD80000}"/>
    <cellStyle name="SAPBEXexcCritical6 2 3 4" xfId="42931" xr:uid="{00000000-0005-0000-0000-00003DD80000}"/>
    <cellStyle name="SAPBEXexcCritical6 2 3 5" xfId="58128" xr:uid="{00000000-0005-0000-0000-00003ED80000}"/>
    <cellStyle name="SAPBEXexcCritical6 2 3 6" xfId="58129" xr:uid="{00000000-0005-0000-0000-00003FD80000}"/>
    <cellStyle name="SAPBEXexcCritical6 2 4" xfId="42932" xr:uid="{00000000-0005-0000-0000-000040D80000}"/>
    <cellStyle name="SAPBEXexcCritical6 2 4 2" xfId="42933" xr:uid="{00000000-0005-0000-0000-000041D80000}"/>
    <cellStyle name="SAPBEXexcCritical6 2 4 2 2" xfId="42934" xr:uid="{00000000-0005-0000-0000-000042D80000}"/>
    <cellStyle name="SAPBEXexcCritical6 2 4 3" xfId="42935" xr:uid="{00000000-0005-0000-0000-000043D80000}"/>
    <cellStyle name="SAPBEXexcCritical6 2 4 3 2" xfId="42936" xr:uid="{00000000-0005-0000-0000-000044D80000}"/>
    <cellStyle name="SAPBEXexcCritical6 2 4 4" xfId="42937" xr:uid="{00000000-0005-0000-0000-000045D80000}"/>
    <cellStyle name="SAPBEXexcCritical6 2 5" xfId="42938" xr:uid="{00000000-0005-0000-0000-000046D80000}"/>
    <cellStyle name="SAPBEXexcCritical6 2 5 2" xfId="42939" xr:uid="{00000000-0005-0000-0000-000047D80000}"/>
    <cellStyle name="SAPBEXexcCritical6 2 6" xfId="42940" xr:uid="{00000000-0005-0000-0000-000048D80000}"/>
    <cellStyle name="SAPBEXexcCritical6 2 6 2" xfId="42941" xr:uid="{00000000-0005-0000-0000-000049D80000}"/>
    <cellStyle name="SAPBEXexcCritical6 2 7" xfId="42942" xr:uid="{00000000-0005-0000-0000-00004AD80000}"/>
    <cellStyle name="SAPBEXexcCritical6 2 7 2" xfId="42943" xr:uid="{00000000-0005-0000-0000-00004BD80000}"/>
    <cellStyle name="SAPBEXexcCritical6 2 8" xfId="42944" xr:uid="{00000000-0005-0000-0000-00004CD80000}"/>
    <cellStyle name="SAPBEXexcCritical6 2 9" xfId="42945" xr:uid="{00000000-0005-0000-0000-00004DD80000}"/>
    <cellStyle name="SAPBEXexcCritical6 3" xfId="3923" xr:uid="{00000000-0005-0000-0000-00004ED80000}"/>
    <cellStyle name="SAPBEXexcCritical6 3 2" xfId="42946" xr:uid="{00000000-0005-0000-0000-00004FD80000}"/>
    <cellStyle name="SAPBEXexcCritical6 3 2 2" xfId="42947" xr:uid="{00000000-0005-0000-0000-000050D80000}"/>
    <cellStyle name="SAPBEXexcCritical6 3 2 2 2" xfId="42948" xr:uid="{00000000-0005-0000-0000-000051D80000}"/>
    <cellStyle name="SAPBEXexcCritical6 3 2 2 2 2" xfId="42949" xr:uid="{00000000-0005-0000-0000-000052D80000}"/>
    <cellStyle name="SAPBEXexcCritical6 3 2 2 3" xfId="42950" xr:uid="{00000000-0005-0000-0000-000053D80000}"/>
    <cellStyle name="SAPBEXexcCritical6 3 2 2 3 2" xfId="42951" xr:uid="{00000000-0005-0000-0000-000054D80000}"/>
    <cellStyle name="SAPBEXexcCritical6 3 2 2 4" xfId="42952" xr:uid="{00000000-0005-0000-0000-000055D80000}"/>
    <cellStyle name="SAPBEXexcCritical6 3 2 3" xfId="42953" xr:uid="{00000000-0005-0000-0000-000056D80000}"/>
    <cellStyle name="SAPBEXexcCritical6 3 2 3 2" xfId="42954" xr:uid="{00000000-0005-0000-0000-000057D80000}"/>
    <cellStyle name="SAPBEXexcCritical6 3 2 3 2 2" xfId="42955" xr:uid="{00000000-0005-0000-0000-000058D80000}"/>
    <cellStyle name="SAPBEXexcCritical6 3 2 3 3" xfId="42956" xr:uid="{00000000-0005-0000-0000-000059D80000}"/>
    <cellStyle name="SAPBEXexcCritical6 3 2 3 3 2" xfId="42957" xr:uid="{00000000-0005-0000-0000-00005AD80000}"/>
    <cellStyle name="SAPBEXexcCritical6 3 2 3 4" xfId="42958" xr:uid="{00000000-0005-0000-0000-00005BD80000}"/>
    <cellStyle name="SAPBEXexcCritical6 3 2 4" xfId="42959" xr:uid="{00000000-0005-0000-0000-00005CD80000}"/>
    <cellStyle name="SAPBEXexcCritical6 3 2 4 2" xfId="42960" xr:uid="{00000000-0005-0000-0000-00005DD80000}"/>
    <cellStyle name="SAPBEXexcCritical6 3 2 5" xfId="42961" xr:uid="{00000000-0005-0000-0000-00005ED80000}"/>
    <cellStyle name="SAPBEXexcCritical6 3 2 5 2" xfId="42962" xr:uid="{00000000-0005-0000-0000-00005FD80000}"/>
    <cellStyle name="SAPBEXexcCritical6 3 2 6" xfId="42963" xr:uid="{00000000-0005-0000-0000-000060D80000}"/>
    <cellStyle name="SAPBEXexcCritical6 3 3" xfId="42964" xr:uid="{00000000-0005-0000-0000-000061D80000}"/>
    <cellStyle name="SAPBEXexcCritical6 3 3 2" xfId="42965" xr:uid="{00000000-0005-0000-0000-000062D80000}"/>
    <cellStyle name="SAPBEXexcCritical6 3 3 2 2" xfId="42966" xr:uid="{00000000-0005-0000-0000-000063D80000}"/>
    <cellStyle name="SAPBEXexcCritical6 3 3 3" xfId="42967" xr:uid="{00000000-0005-0000-0000-000064D80000}"/>
    <cellStyle name="SAPBEXexcCritical6 3 3 3 2" xfId="42968" xr:uid="{00000000-0005-0000-0000-000065D80000}"/>
    <cellStyle name="SAPBEXexcCritical6 3 3 4" xfId="42969" xr:uid="{00000000-0005-0000-0000-000066D80000}"/>
    <cellStyle name="SAPBEXexcCritical6 3 4" xfId="42970" xr:uid="{00000000-0005-0000-0000-000067D80000}"/>
    <cellStyle name="SAPBEXexcCritical6 3 4 2" xfId="42971" xr:uid="{00000000-0005-0000-0000-000068D80000}"/>
    <cellStyle name="SAPBEXexcCritical6 3 4 2 2" xfId="42972" xr:uid="{00000000-0005-0000-0000-000069D80000}"/>
    <cellStyle name="SAPBEXexcCritical6 3 4 3" xfId="42973" xr:uid="{00000000-0005-0000-0000-00006AD80000}"/>
    <cellStyle name="SAPBEXexcCritical6 3 4 3 2" xfId="42974" xr:uid="{00000000-0005-0000-0000-00006BD80000}"/>
    <cellStyle name="SAPBEXexcCritical6 3 4 4" xfId="42975" xr:uid="{00000000-0005-0000-0000-00006CD80000}"/>
    <cellStyle name="SAPBEXexcCritical6 3 5" xfId="42976" xr:uid="{00000000-0005-0000-0000-00006DD80000}"/>
    <cellStyle name="SAPBEXexcCritical6 3 5 2" xfId="42977" xr:uid="{00000000-0005-0000-0000-00006ED80000}"/>
    <cellStyle name="SAPBEXexcCritical6 3 5 2 2" xfId="42978" xr:uid="{00000000-0005-0000-0000-00006FD80000}"/>
    <cellStyle name="SAPBEXexcCritical6 3 5 3" xfId="42979" xr:uid="{00000000-0005-0000-0000-000070D80000}"/>
    <cellStyle name="SAPBEXexcCritical6 3 5 3 2" xfId="42980" xr:uid="{00000000-0005-0000-0000-000071D80000}"/>
    <cellStyle name="SAPBEXexcCritical6 3 5 4" xfId="42981" xr:uid="{00000000-0005-0000-0000-000072D80000}"/>
    <cellStyle name="SAPBEXexcCritical6 3 6" xfId="42982" xr:uid="{00000000-0005-0000-0000-000073D80000}"/>
    <cellStyle name="SAPBEXexcCritical6 3 6 2" xfId="42983" xr:uid="{00000000-0005-0000-0000-000074D80000}"/>
    <cellStyle name="SAPBEXexcCritical6 3 7" xfId="42984" xr:uid="{00000000-0005-0000-0000-000075D80000}"/>
    <cellStyle name="SAPBEXexcCritical6 3 7 2" xfId="42985" xr:uid="{00000000-0005-0000-0000-000076D80000}"/>
    <cellStyle name="SAPBEXexcCritical6 3 8" xfId="42986" xr:uid="{00000000-0005-0000-0000-000077D80000}"/>
    <cellStyle name="SAPBEXexcCritical6 3 9" xfId="42987" xr:uid="{00000000-0005-0000-0000-000078D80000}"/>
    <cellStyle name="SAPBEXexcCritical6 4" xfId="42988" xr:uid="{00000000-0005-0000-0000-000079D80000}"/>
    <cellStyle name="SAPBEXexcCritical6 4 2" xfId="42989" xr:uid="{00000000-0005-0000-0000-00007AD80000}"/>
    <cellStyle name="SAPBEXexcCritical6 4 2 2" xfId="42990" xr:uid="{00000000-0005-0000-0000-00007BD80000}"/>
    <cellStyle name="SAPBEXexcCritical6 4 3" xfId="42991" xr:uid="{00000000-0005-0000-0000-00007CD80000}"/>
    <cellStyle name="SAPBEXexcCritical6 4 3 2" xfId="42992" xr:uid="{00000000-0005-0000-0000-00007DD80000}"/>
    <cellStyle name="SAPBEXexcCritical6 4 4" xfId="42993" xr:uid="{00000000-0005-0000-0000-00007ED80000}"/>
    <cellStyle name="SAPBEXexcCritical6 5" xfId="42994" xr:uid="{00000000-0005-0000-0000-00007FD80000}"/>
    <cellStyle name="SAPBEXexcCritical6 5 2" xfId="42995" xr:uid="{00000000-0005-0000-0000-000080D80000}"/>
    <cellStyle name="SAPBEXexcCritical6 5 2 2" xfId="42996" xr:uid="{00000000-0005-0000-0000-000081D80000}"/>
    <cellStyle name="SAPBEXexcCritical6 5 3" xfId="42997" xr:uid="{00000000-0005-0000-0000-000082D80000}"/>
    <cellStyle name="SAPBEXexcCritical6 5 3 2" xfId="42998" xr:uid="{00000000-0005-0000-0000-000083D80000}"/>
    <cellStyle name="SAPBEXexcCritical6 5 4" xfId="42999" xr:uid="{00000000-0005-0000-0000-000084D80000}"/>
    <cellStyle name="SAPBEXexcCritical6 6" xfId="43000" xr:uid="{00000000-0005-0000-0000-000085D80000}"/>
    <cellStyle name="SAPBEXexcCritical6 6 2" xfId="43001" xr:uid="{00000000-0005-0000-0000-000086D80000}"/>
    <cellStyle name="SAPBEXexcCritical6 6 2 2" xfId="43002" xr:uid="{00000000-0005-0000-0000-000087D80000}"/>
    <cellStyle name="SAPBEXexcCritical6 6 3" xfId="43003" xr:uid="{00000000-0005-0000-0000-000088D80000}"/>
    <cellStyle name="SAPBEXexcCritical6 6 3 2" xfId="43004" xr:uid="{00000000-0005-0000-0000-000089D80000}"/>
    <cellStyle name="SAPBEXexcCritical6 6 4" xfId="43005" xr:uid="{00000000-0005-0000-0000-00008AD80000}"/>
    <cellStyle name="SAPBEXexcCritical6 7" xfId="43006" xr:uid="{00000000-0005-0000-0000-00008BD80000}"/>
    <cellStyle name="SAPBEXexcCritical6 7 2" xfId="43007" xr:uid="{00000000-0005-0000-0000-00008CD80000}"/>
    <cellStyle name="SAPBEXexcCritical6 8" xfId="43008" xr:uid="{00000000-0005-0000-0000-00008DD80000}"/>
    <cellStyle name="SAPBEXexcCritical6 8 2" xfId="43009" xr:uid="{00000000-0005-0000-0000-00008ED80000}"/>
    <cellStyle name="SAPBEXexcCritical6 9" xfId="43010" xr:uid="{00000000-0005-0000-0000-00008FD80000}"/>
    <cellStyle name="SAPBEXexcCritical6 9 2" xfId="43011" xr:uid="{00000000-0005-0000-0000-000090D80000}"/>
    <cellStyle name="SAPBEXexcGood1" xfId="3924" xr:uid="{00000000-0005-0000-0000-000091D80000}"/>
    <cellStyle name="SAPBEXexcGood1 10" xfId="43012" xr:uid="{00000000-0005-0000-0000-000092D80000}"/>
    <cellStyle name="SAPBEXexcGood1 11" xfId="43013" xr:uid="{00000000-0005-0000-0000-000093D80000}"/>
    <cellStyle name="SAPBEXexcGood1 2" xfId="3925" xr:uid="{00000000-0005-0000-0000-000094D80000}"/>
    <cellStyle name="SAPBEXexcGood1 2 10" xfId="43014" xr:uid="{00000000-0005-0000-0000-000095D80000}"/>
    <cellStyle name="SAPBEXexcGood1 2 2" xfId="3926" xr:uid="{00000000-0005-0000-0000-000096D80000}"/>
    <cellStyle name="SAPBEXexcGood1 2 2 2" xfId="43015" xr:uid="{00000000-0005-0000-0000-000097D80000}"/>
    <cellStyle name="SAPBEXexcGood1 2 2 2 2" xfId="43016" xr:uid="{00000000-0005-0000-0000-000098D80000}"/>
    <cellStyle name="SAPBEXexcGood1 2 2 2 2 2" xfId="43017" xr:uid="{00000000-0005-0000-0000-000099D80000}"/>
    <cellStyle name="SAPBEXexcGood1 2 2 2 3" xfId="43018" xr:uid="{00000000-0005-0000-0000-00009AD80000}"/>
    <cellStyle name="SAPBEXexcGood1 2 2 2 3 2" xfId="43019" xr:uid="{00000000-0005-0000-0000-00009BD80000}"/>
    <cellStyle name="SAPBEXexcGood1 2 2 2 4" xfId="43020" xr:uid="{00000000-0005-0000-0000-00009CD80000}"/>
    <cellStyle name="SAPBEXexcGood1 2 2 3" xfId="43021" xr:uid="{00000000-0005-0000-0000-00009DD80000}"/>
    <cellStyle name="SAPBEXexcGood1 2 2 3 2" xfId="43022" xr:uid="{00000000-0005-0000-0000-00009ED80000}"/>
    <cellStyle name="SAPBEXexcGood1 2 2 4" xfId="43023" xr:uid="{00000000-0005-0000-0000-00009FD80000}"/>
    <cellStyle name="SAPBEXexcGood1 2 2 4 2" xfId="43024" xr:uid="{00000000-0005-0000-0000-0000A0D80000}"/>
    <cellStyle name="SAPBEXexcGood1 2 2 5" xfId="43025" xr:uid="{00000000-0005-0000-0000-0000A1D80000}"/>
    <cellStyle name="SAPBEXexcGood1 2 3" xfId="3927" xr:uid="{00000000-0005-0000-0000-0000A2D80000}"/>
    <cellStyle name="SAPBEXexcGood1 2 3 2" xfId="43026" xr:uid="{00000000-0005-0000-0000-0000A3D80000}"/>
    <cellStyle name="SAPBEXexcGood1 2 3 2 2" xfId="43027" xr:uid="{00000000-0005-0000-0000-0000A4D80000}"/>
    <cellStyle name="SAPBEXexcGood1 2 3 3" xfId="43028" xr:uid="{00000000-0005-0000-0000-0000A5D80000}"/>
    <cellStyle name="SAPBEXexcGood1 2 3 3 2" xfId="43029" xr:uid="{00000000-0005-0000-0000-0000A6D80000}"/>
    <cellStyle name="SAPBEXexcGood1 2 3 4" xfId="43030" xr:uid="{00000000-0005-0000-0000-0000A7D80000}"/>
    <cellStyle name="SAPBEXexcGood1 2 3 5" xfId="58130" xr:uid="{00000000-0005-0000-0000-0000A8D80000}"/>
    <cellStyle name="SAPBEXexcGood1 2 3 6" xfId="58131" xr:uid="{00000000-0005-0000-0000-0000A9D80000}"/>
    <cellStyle name="SAPBEXexcGood1 2 4" xfId="43031" xr:uid="{00000000-0005-0000-0000-0000AAD80000}"/>
    <cellStyle name="SAPBEXexcGood1 2 4 2" xfId="43032" xr:uid="{00000000-0005-0000-0000-0000ABD80000}"/>
    <cellStyle name="SAPBEXexcGood1 2 4 2 2" xfId="43033" xr:uid="{00000000-0005-0000-0000-0000ACD80000}"/>
    <cellStyle name="SAPBEXexcGood1 2 4 3" xfId="43034" xr:uid="{00000000-0005-0000-0000-0000ADD80000}"/>
    <cellStyle name="SAPBEXexcGood1 2 4 3 2" xfId="43035" xr:uid="{00000000-0005-0000-0000-0000AED80000}"/>
    <cellStyle name="SAPBEXexcGood1 2 4 4" xfId="43036" xr:uid="{00000000-0005-0000-0000-0000AFD80000}"/>
    <cellStyle name="SAPBEXexcGood1 2 5" xfId="43037" xr:uid="{00000000-0005-0000-0000-0000B0D80000}"/>
    <cellStyle name="SAPBEXexcGood1 2 5 2" xfId="43038" xr:uid="{00000000-0005-0000-0000-0000B1D80000}"/>
    <cellStyle name="SAPBEXexcGood1 2 6" xfId="43039" xr:uid="{00000000-0005-0000-0000-0000B2D80000}"/>
    <cellStyle name="SAPBEXexcGood1 2 6 2" xfId="43040" xr:uid="{00000000-0005-0000-0000-0000B3D80000}"/>
    <cellStyle name="SAPBEXexcGood1 2 7" xfId="43041" xr:uid="{00000000-0005-0000-0000-0000B4D80000}"/>
    <cellStyle name="SAPBEXexcGood1 2 7 2" xfId="43042" xr:uid="{00000000-0005-0000-0000-0000B5D80000}"/>
    <cellStyle name="SAPBEXexcGood1 2 8" xfId="43043" xr:uid="{00000000-0005-0000-0000-0000B6D80000}"/>
    <cellStyle name="SAPBEXexcGood1 2 9" xfId="43044" xr:uid="{00000000-0005-0000-0000-0000B7D80000}"/>
    <cellStyle name="SAPBEXexcGood1 3" xfId="3928" xr:uid="{00000000-0005-0000-0000-0000B8D80000}"/>
    <cellStyle name="SAPBEXexcGood1 3 2" xfId="43045" xr:uid="{00000000-0005-0000-0000-0000B9D80000}"/>
    <cellStyle name="SAPBEXexcGood1 3 2 2" xfId="43046" xr:uid="{00000000-0005-0000-0000-0000BAD80000}"/>
    <cellStyle name="SAPBEXexcGood1 3 2 2 2" xfId="43047" xr:uid="{00000000-0005-0000-0000-0000BBD80000}"/>
    <cellStyle name="SAPBEXexcGood1 3 2 2 2 2" xfId="43048" xr:uid="{00000000-0005-0000-0000-0000BCD80000}"/>
    <cellStyle name="SAPBEXexcGood1 3 2 2 3" xfId="43049" xr:uid="{00000000-0005-0000-0000-0000BDD80000}"/>
    <cellStyle name="SAPBEXexcGood1 3 2 2 3 2" xfId="43050" xr:uid="{00000000-0005-0000-0000-0000BED80000}"/>
    <cellStyle name="SAPBEXexcGood1 3 2 2 4" xfId="43051" xr:uid="{00000000-0005-0000-0000-0000BFD80000}"/>
    <cellStyle name="SAPBEXexcGood1 3 2 3" xfId="43052" xr:uid="{00000000-0005-0000-0000-0000C0D80000}"/>
    <cellStyle name="SAPBEXexcGood1 3 2 3 2" xfId="43053" xr:uid="{00000000-0005-0000-0000-0000C1D80000}"/>
    <cellStyle name="SAPBEXexcGood1 3 2 3 2 2" xfId="43054" xr:uid="{00000000-0005-0000-0000-0000C2D80000}"/>
    <cellStyle name="SAPBEXexcGood1 3 2 3 3" xfId="43055" xr:uid="{00000000-0005-0000-0000-0000C3D80000}"/>
    <cellStyle name="SAPBEXexcGood1 3 2 3 3 2" xfId="43056" xr:uid="{00000000-0005-0000-0000-0000C4D80000}"/>
    <cellStyle name="SAPBEXexcGood1 3 2 3 4" xfId="43057" xr:uid="{00000000-0005-0000-0000-0000C5D80000}"/>
    <cellStyle name="SAPBEXexcGood1 3 2 4" xfId="43058" xr:uid="{00000000-0005-0000-0000-0000C6D80000}"/>
    <cellStyle name="SAPBEXexcGood1 3 2 4 2" xfId="43059" xr:uid="{00000000-0005-0000-0000-0000C7D80000}"/>
    <cellStyle name="SAPBEXexcGood1 3 2 5" xfId="43060" xr:uid="{00000000-0005-0000-0000-0000C8D80000}"/>
    <cellStyle name="SAPBEXexcGood1 3 2 5 2" xfId="43061" xr:uid="{00000000-0005-0000-0000-0000C9D80000}"/>
    <cellStyle name="SAPBEXexcGood1 3 2 6" xfId="43062" xr:uid="{00000000-0005-0000-0000-0000CAD80000}"/>
    <cellStyle name="SAPBEXexcGood1 3 3" xfId="43063" xr:uid="{00000000-0005-0000-0000-0000CBD80000}"/>
    <cellStyle name="SAPBEXexcGood1 3 3 2" xfId="43064" xr:uid="{00000000-0005-0000-0000-0000CCD80000}"/>
    <cellStyle name="SAPBEXexcGood1 3 3 2 2" xfId="43065" xr:uid="{00000000-0005-0000-0000-0000CDD80000}"/>
    <cellStyle name="SAPBEXexcGood1 3 3 3" xfId="43066" xr:uid="{00000000-0005-0000-0000-0000CED80000}"/>
    <cellStyle name="SAPBEXexcGood1 3 3 3 2" xfId="43067" xr:uid="{00000000-0005-0000-0000-0000CFD80000}"/>
    <cellStyle name="SAPBEXexcGood1 3 3 4" xfId="43068" xr:uid="{00000000-0005-0000-0000-0000D0D80000}"/>
    <cellStyle name="SAPBEXexcGood1 3 4" xfId="43069" xr:uid="{00000000-0005-0000-0000-0000D1D80000}"/>
    <cellStyle name="SAPBEXexcGood1 3 4 2" xfId="43070" xr:uid="{00000000-0005-0000-0000-0000D2D80000}"/>
    <cellStyle name="SAPBEXexcGood1 3 4 2 2" xfId="43071" xr:uid="{00000000-0005-0000-0000-0000D3D80000}"/>
    <cellStyle name="SAPBEXexcGood1 3 4 3" xfId="43072" xr:uid="{00000000-0005-0000-0000-0000D4D80000}"/>
    <cellStyle name="SAPBEXexcGood1 3 4 3 2" xfId="43073" xr:uid="{00000000-0005-0000-0000-0000D5D80000}"/>
    <cellStyle name="SAPBEXexcGood1 3 4 4" xfId="43074" xr:uid="{00000000-0005-0000-0000-0000D6D80000}"/>
    <cellStyle name="SAPBEXexcGood1 3 5" xfId="43075" xr:uid="{00000000-0005-0000-0000-0000D7D80000}"/>
    <cellStyle name="SAPBEXexcGood1 3 5 2" xfId="43076" xr:uid="{00000000-0005-0000-0000-0000D8D80000}"/>
    <cellStyle name="SAPBEXexcGood1 3 5 2 2" xfId="43077" xr:uid="{00000000-0005-0000-0000-0000D9D80000}"/>
    <cellStyle name="SAPBEXexcGood1 3 5 3" xfId="43078" xr:uid="{00000000-0005-0000-0000-0000DAD80000}"/>
    <cellStyle name="SAPBEXexcGood1 3 5 3 2" xfId="43079" xr:uid="{00000000-0005-0000-0000-0000DBD80000}"/>
    <cellStyle name="SAPBEXexcGood1 3 5 4" xfId="43080" xr:uid="{00000000-0005-0000-0000-0000DCD80000}"/>
    <cellStyle name="SAPBEXexcGood1 3 6" xfId="43081" xr:uid="{00000000-0005-0000-0000-0000DDD80000}"/>
    <cellStyle name="SAPBEXexcGood1 3 6 2" xfId="43082" xr:uid="{00000000-0005-0000-0000-0000DED80000}"/>
    <cellStyle name="SAPBEXexcGood1 3 7" xfId="43083" xr:uid="{00000000-0005-0000-0000-0000DFD80000}"/>
    <cellStyle name="SAPBEXexcGood1 3 7 2" xfId="43084" xr:uid="{00000000-0005-0000-0000-0000E0D80000}"/>
    <cellStyle name="SAPBEXexcGood1 3 8" xfId="43085" xr:uid="{00000000-0005-0000-0000-0000E1D80000}"/>
    <cellStyle name="SAPBEXexcGood1 3 9" xfId="43086" xr:uid="{00000000-0005-0000-0000-0000E2D80000}"/>
    <cellStyle name="SAPBEXexcGood1 4" xfId="43087" xr:uid="{00000000-0005-0000-0000-0000E3D80000}"/>
    <cellStyle name="SAPBEXexcGood1 4 2" xfId="43088" xr:uid="{00000000-0005-0000-0000-0000E4D80000}"/>
    <cellStyle name="SAPBEXexcGood1 4 2 2" xfId="43089" xr:uid="{00000000-0005-0000-0000-0000E5D80000}"/>
    <cellStyle name="SAPBEXexcGood1 4 3" xfId="43090" xr:uid="{00000000-0005-0000-0000-0000E6D80000}"/>
    <cellStyle name="SAPBEXexcGood1 4 3 2" xfId="43091" xr:uid="{00000000-0005-0000-0000-0000E7D80000}"/>
    <cellStyle name="SAPBEXexcGood1 4 4" xfId="43092" xr:uid="{00000000-0005-0000-0000-0000E8D80000}"/>
    <cellStyle name="SAPBEXexcGood1 5" xfId="43093" xr:uid="{00000000-0005-0000-0000-0000E9D80000}"/>
    <cellStyle name="SAPBEXexcGood1 5 2" xfId="43094" xr:uid="{00000000-0005-0000-0000-0000EAD80000}"/>
    <cellStyle name="SAPBEXexcGood1 5 2 2" xfId="43095" xr:uid="{00000000-0005-0000-0000-0000EBD80000}"/>
    <cellStyle name="SAPBEXexcGood1 5 3" xfId="43096" xr:uid="{00000000-0005-0000-0000-0000ECD80000}"/>
    <cellStyle name="SAPBEXexcGood1 5 3 2" xfId="43097" xr:uid="{00000000-0005-0000-0000-0000EDD80000}"/>
    <cellStyle name="SAPBEXexcGood1 5 4" xfId="43098" xr:uid="{00000000-0005-0000-0000-0000EED80000}"/>
    <cellStyle name="SAPBEXexcGood1 6" xfId="43099" xr:uid="{00000000-0005-0000-0000-0000EFD80000}"/>
    <cellStyle name="SAPBEXexcGood1 6 2" xfId="43100" xr:uid="{00000000-0005-0000-0000-0000F0D80000}"/>
    <cellStyle name="SAPBEXexcGood1 6 2 2" xfId="43101" xr:uid="{00000000-0005-0000-0000-0000F1D80000}"/>
    <cellStyle name="SAPBEXexcGood1 6 3" xfId="43102" xr:uid="{00000000-0005-0000-0000-0000F2D80000}"/>
    <cellStyle name="SAPBEXexcGood1 6 3 2" xfId="43103" xr:uid="{00000000-0005-0000-0000-0000F3D80000}"/>
    <cellStyle name="SAPBEXexcGood1 6 4" xfId="43104" xr:uid="{00000000-0005-0000-0000-0000F4D80000}"/>
    <cellStyle name="SAPBEXexcGood1 7" xfId="43105" xr:uid="{00000000-0005-0000-0000-0000F5D80000}"/>
    <cellStyle name="SAPBEXexcGood1 7 2" xfId="43106" xr:uid="{00000000-0005-0000-0000-0000F6D80000}"/>
    <cellStyle name="SAPBEXexcGood1 8" xfId="43107" xr:uid="{00000000-0005-0000-0000-0000F7D80000}"/>
    <cellStyle name="SAPBEXexcGood1 8 2" xfId="43108" xr:uid="{00000000-0005-0000-0000-0000F8D80000}"/>
    <cellStyle name="SAPBEXexcGood1 9" xfId="43109" xr:uid="{00000000-0005-0000-0000-0000F9D80000}"/>
    <cellStyle name="SAPBEXexcGood1 9 2" xfId="43110" xr:uid="{00000000-0005-0000-0000-0000FAD80000}"/>
    <cellStyle name="SAPBEXexcGood2" xfId="3929" xr:uid="{00000000-0005-0000-0000-0000FBD80000}"/>
    <cellStyle name="SAPBEXexcGood2 10" xfId="43111" xr:uid="{00000000-0005-0000-0000-0000FCD80000}"/>
    <cellStyle name="SAPBEXexcGood2 11" xfId="43112" xr:uid="{00000000-0005-0000-0000-0000FDD80000}"/>
    <cellStyle name="SAPBEXexcGood2 2" xfId="3930" xr:uid="{00000000-0005-0000-0000-0000FED80000}"/>
    <cellStyle name="SAPBEXexcGood2 2 10" xfId="43113" xr:uid="{00000000-0005-0000-0000-0000FFD80000}"/>
    <cellStyle name="SAPBEXexcGood2 2 2" xfId="3931" xr:uid="{00000000-0005-0000-0000-000000D90000}"/>
    <cellStyle name="SAPBEXexcGood2 2 2 2" xfId="43114" xr:uid="{00000000-0005-0000-0000-000001D90000}"/>
    <cellStyle name="SAPBEXexcGood2 2 2 2 2" xfId="43115" xr:uid="{00000000-0005-0000-0000-000002D90000}"/>
    <cellStyle name="SAPBEXexcGood2 2 2 2 2 2" xfId="43116" xr:uid="{00000000-0005-0000-0000-000003D90000}"/>
    <cellStyle name="SAPBEXexcGood2 2 2 2 3" xfId="43117" xr:uid="{00000000-0005-0000-0000-000004D90000}"/>
    <cellStyle name="SAPBEXexcGood2 2 2 2 3 2" xfId="43118" xr:uid="{00000000-0005-0000-0000-000005D90000}"/>
    <cellStyle name="SAPBEXexcGood2 2 2 2 4" xfId="43119" xr:uid="{00000000-0005-0000-0000-000006D90000}"/>
    <cellStyle name="SAPBEXexcGood2 2 2 3" xfId="43120" xr:uid="{00000000-0005-0000-0000-000007D90000}"/>
    <cellStyle name="SAPBEXexcGood2 2 2 3 2" xfId="43121" xr:uid="{00000000-0005-0000-0000-000008D90000}"/>
    <cellStyle name="SAPBEXexcGood2 2 2 4" xfId="43122" xr:uid="{00000000-0005-0000-0000-000009D90000}"/>
    <cellStyle name="SAPBEXexcGood2 2 2 4 2" xfId="43123" xr:uid="{00000000-0005-0000-0000-00000AD90000}"/>
    <cellStyle name="SAPBEXexcGood2 2 2 5" xfId="43124" xr:uid="{00000000-0005-0000-0000-00000BD90000}"/>
    <cellStyle name="SAPBEXexcGood2 2 3" xfId="3932" xr:uid="{00000000-0005-0000-0000-00000CD90000}"/>
    <cellStyle name="SAPBEXexcGood2 2 3 2" xfId="43125" xr:uid="{00000000-0005-0000-0000-00000DD90000}"/>
    <cellStyle name="SAPBEXexcGood2 2 3 2 2" xfId="43126" xr:uid="{00000000-0005-0000-0000-00000ED90000}"/>
    <cellStyle name="SAPBEXexcGood2 2 3 3" xfId="43127" xr:uid="{00000000-0005-0000-0000-00000FD90000}"/>
    <cellStyle name="SAPBEXexcGood2 2 3 3 2" xfId="43128" xr:uid="{00000000-0005-0000-0000-000010D90000}"/>
    <cellStyle name="SAPBEXexcGood2 2 3 4" xfId="43129" xr:uid="{00000000-0005-0000-0000-000011D90000}"/>
    <cellStyle name="SAPBEXexcGood2 2 3 5" xfId="58132" xr:uid="{00000000-0005-0000-0000-000012D90000}"/>
    <cellStyle name="SAPBEXexcGood2 2 3 6" xfId="58133" xr:uid="{00000000-0005-0000-0000-000013D90000}"/>
    <cellStyle name="SAPBEXexcGood2 2 4" xfId="43130" xr:uid="{00000000-0005-0000-0000-000014D90000}"/>
    <cellStyle name="SAPBEXexcGood2 2 4 2" xfId="43131" xr:uid="{00000000-0005-0000-0000-000015D90000}"/>
    <cellStyle name="SAPBEXexcGood2 2 4 2 2" xfId="43132" xr:uid="{00000000-0005-0000-0000-000016D90000}"/>
    <cellStyle name="SAPBEXexcGood2 2 4 3" xfId="43133" xr:uid="{00000000-0005-0000-0000-000017D90000}"/>
    <cellStyle name="SAPBEXexcGood2 2 4 3 2" xfId="43134" xr:uid="{00000000-0005-0000-0000-000018D90000}"/>
    <cellStyle name="SAPBEXexcGood2 2 4 4" xfId="43135" xr:uid="{00000000-0005-0000-0000-000019D90000}"/>
    <cellStyle name="SAPBEXexcGood2 2 5" xfId="43136" xr:uid="{00000000-0005-0000-0000-00001AD90000}"/>
    <cellStyle name="SAPBEXexcGood2 2 5 2" xfId="43137" xr:uid="{00000000-0005-0000-0000-00001BD90000}"/>
    <cellStyle name="SAPBEXexcGood2 2 6" xfId="43138" xr:uid="{00000000-0005-0000-0000-00001CD90000}"/>
    <cellStyle name="SAPBEXexcGood2 2 6 2" xfId="43139" xr:uid="{00000000-0005-0000-0000-00001DD90000}"/>
    <cellStyle name="SAPBEXexcGood2 2 7" xfId="43140" xr:uid="{00000000-0005-0000-0000-00001ED90000}"/>
    <cellStyle name="SAPBEXexcGood2 2 7 2" xfId="43141" xr:uid="{00000000-0005-0000-0000-00001FD90000}"/>
    <cellStyle name="SAPBEXexcGood2 2 8" xfId="43142" xr:uid="{00000000-0005-0000-0000-000020D90000}"/>
    <cellStyle name="SAPBEXexcGood2 2 9" xfId="43143" xr:uid="{00000000-0005-0000-0000-000021D90000}"/>
    <cellStyle name="SAPBEXexcGood2 3" xfId="3933" xr:uid="{00000000-0005-0000-0000-000022D90000}"/>
    <cellStyle name="SAPBEXexcGood2 3 2" xfId="43144" xr:uid="{00000000-0005-0000-0000-000023D90000}"/>
    <cellStyle name="SAPBEXexcGood2 3 2 2" xfId="43145" xr:uid="{00000000-0005-0000-0000-000024D90000}"/>
    <cellStyle name="SAPBEXexcGood2 3 2 2 2" xfId="43146" xr:uid="{00000000-0005-0000-0000-000025D90000}"/>
    <cellStyle name="SAPBEXexcGood2 3 2 2 2 2" xfId="43147" xr:uid="{00000000-0005-0000-0000-000026D90000}"/>
    <cellStyle name="SAPBEXexcGood2 3 2 2 3" xfId="43148" xr:uid="{00000000-0005-0000-0000-000027D90000}"/>
    <cellStyle name="SAPBEXexcGood2 3 2 2 3 2" xfId="43149" xr:uid="{00000000-0005-0000-0000-000028D90000}"/>
    <cellStyle name="SAPBEXexcGood2 3 2 2 4" xfId="43150" xr:uid="{00000000-0005-0000-0000-000029D90000}"/>
    <cellStyle name="SAPBEXexcGood2 3 2 3" xfId="43151" xr:uid="{00000000-0005-0000-0000-00002AD90000}"/>
    <cellStyle name="SAPBEXexcGood2 3 2 3 2" xfId="43152" xr:uid="{00000000-0005-0000-0000-00002BD90000}"/>
    <cellStyle name="SAPBEXexcGood2 3 2 3 2 2" xfId="43153" xr:uid="{00000000-0005-0000-0000-00002CD90000}"/>
    <cellStyle name="SAPBEXexcGood2 3 2 3 3" xfId="43154" xr:uid="{00000000-0005-0000-0000-00002DD90000}"/>
    <cellStyle name="SAPBEXexcGood2 3 2 3 3 2" xfId="43155" xr:uid="{00000000-0005-0000-0000-00002ED90000}"/>
    <cellStyle name="SAPBEXexcGood2 3 2 3 4" xfId="43156" xr:uid="{00000000-0005-0000-0000-00002FD90000}"/>
    <cellStyle name="SAPBEXexcGood2 3 2 4" xfId="43157" xr:uid="{00000000-0005-0000-0000-000030D90000}"/>
    <cellStyle name="SAPBEXexcGood2 3 2 4 2" xfId="43158" xr:uid="{00000000-0005-0000-0000-000031D90000}"/>
    <cellStyle name="SAPBEXexcGood2 3 2 5" xfId="43159" xr:uid="{00000000-0005-0000-0000-000032D90000}"/>
    <cellStyle name="SAPBEXexcGood2 3 2 5 2" xfId="43160" xr:uid="{00000000-0005-0000-0000-000033D90000}"/>
    <cellStyle name="SAPBEXexcGood2 3 2 6" xfId="43161" xr:uid="{00000000-0005-0000-0000-000034D90000}"/>
    <cellStyle name="SAPBEXexcGood2 3 3" xfId="43162" xr:uid="{00000000-0005-0000-0000-000035D90000}"/>
    <cellStyle name="SAPBEXexcGood2 3 3 2" xfId="43163" xr:uid="{00000000-0005-0000-0000-000036D90000}"/>
    <cellStyle name="SAPBEXexcGood2 3 3 2 2" xfId="43164" xr:uid="{00000000-0005-0000-0000-000037D90000}"/>
    <cellStyle name="SAPBEXexcGood2 3 3 3" xfId="43165" xr:uid="{00000000-0005-0000-0000-000038D90000}"/>
    <cellStyle name="SAPBEXexcGood2 3 3 3 2" xfId="43166" xr:uid="{00000000-0005-0000-0000-000039D90000}"/>
    <cellStyle name="SAPBEXexcGood2 3 3 4" xfId="43167" xr:uid="{00000000-0005-0000-0000-00003AD90000}"/>
    <cellStyle name="SAPBEXexcGood2 3 4" xfId="43168" xr:uid="{00000000-0005-0000-0000-00003BD90000}"/>
    <cellStyle name="SAPBEXexcGood2 3 4 2" xfId="43169" xr:uid="{00000000-0005-0000-0000-00003CD90000}"/>
    <cellStyle name="SAPBEXexcGood2 3 4 2 2" xfId="43170" xr:uid="{00000000-0005-0000-0000-00003DD90000}"/>
    <cellStyle name="SAPBEXexcGood2 3 4 3" xfId="43171" xr:uid="{00000000-0005-0000-0000-00003ED90000}"/>
    <cellStyle name="SAPBEXexcGood2 3 4 3 2" xfId="43172" xr:uid="{00000000-0005-0000-0000-00003FD90000}"/>
    <cellStyle name="SAPBEXexcGood2 3 4 4" xfId="43173" xr:uid="{00000000-0005-0000-0000-000040D90000}"/>
    <cellStyle name="SAPBEXexcGood2 3 5" xfId="43174" xr:uid="{00000000-0005-0000-0000-000041D90000}"/>
    <cellStyle name="SAPBEXexcGood2 3 5 2" xfId="43175" xr:uid="{00000000-0005-0000-0000-000042D90000}"/>
    <cellStyle name="SAPBEXexcGood2 3 5 2 2" xfId="43176" xr:uid="{00000000-0005-0000-0000-000043D90000}"/>
    <cellStyle name="SAPBEXexcGood2 3 5 3" xfId="43177" xr:uid="{00000000-0005-0000-0000-000044D90000}"/>
    <cellStyle name="SAPBEXexcGood2 3 5 3 2" xfId="43178" xr:uid="{00000000-0005-0000-0000-000045D90000}"/>
    <cellStyle name="SAPBEXexcGood2 3 5 4" xfId="43179" xr:uid="{00000000-0005-0000-0000-000046D90000}"/>
    <cellStyle name="SAPBEXexcGood2 3 6" xfId="43180" xr:uid="{00000000-0005-0000-0000-000047D90000}"/>
    <cellStyle name="SAPBEXexcGood2 3 6 2" xfId="43181" xr:uid="{00000000-0005-0000-0000-000048D90000}"/>
    <cellStyle name="SAPBEXexcGood2 3 7" xfId="43182" xr:uid="{00000000-0005-0000-0000-000049D90000}"/>
    <cellStyle name="SAPBEXexcGood2 3 7 2" xfId="43183" xr:uid="{00000000-0005-0000-0000-00004AD90000}"/>
    <cellStyle name="SAPBEXexcGood2 3 8" xfId="43184" xr:uid="{00000000-0005-0000-0000-00004BD90000}"/>
    <cellStyle name="SAPBEXexcGood2 3 9" xfId="43185" xr:uid="{00000000-0005-0000-0000-00004CD90000}"/>
    <cellStyle name="SAPBEXexcGood2 4" xfId="43186" xr:uid="{00000000-0005-0000-0000-00004DD90000}"/>
    <cellStyle name="SAPBEXexcGood2 4 2" xfId="43187" xr:uid="{00000000-0005-0000-0000-00004ED90000}"/>
    <cellStyle name="SAPBEXexcGood2 4 2 2" xfId="43188" xr:uid="{00000000-0005-0000-0000-00004FD90000}"/>
    <cellStyle name="SAPBEXexcGood2 4 3" xfId="43189" xr:uid="{00000000-0005-0000-0000-000050D90000}"/>
    <cellStyle name="SAPBEXexcGood2 4 3 2" xfId="43190" xr:uid="{00000000-0005-0000-0000-000051D90000}"/>
    <cellStyle name="SAPBEXexcGood2 4 4" xfId="43191" xr:uid="{00000000-0005-0000-0000-000052D90000}"/>
    <cellStyle name="SAPBEXexcGood2 5" xfId="43192" xr:uid="{00000000-0005-0000-0000-000053D90000}"/>
    <cellStyle name="SAPBEXexcGood2 5 2" xfId="43193" xr:uid="{00000000-0005-0000-0000-000054D90000}"/>
    <cellStyle name="SAPBEXexcGood2 5 2 2" xfId="43194" xr:uid="{00000000-0005-0000-0000-000055D90000}"/>
    <cellStyle name="SAPBEXexcGood2 5 3" xfId="43195" xr:uid="{00000000-0005-0000-0000-000056D90000}"/>
    <cellStyle name="SAPBEXexcGood2 5 3 2" xfId="43196" xr:uid="{00000000-0005-0000-0000-000057D90000}"/>
    <cellStyle name="SAPBEXexcGood2 5 4" xfId="43197" xr:uid="{00000000-0005-0000-0000-000058D90000}"/>
    <cellStyle name="SAPBEXexcGood2 6" xfId="43198" xr:uid="{00000000-0005-0000-0000-000059D90000}"/>
    <cellStyle name="SAPBEXexcGood2 6 2" xfId="43199" xr:uid="{00000000-0005-0000-0000-00005AD90000}"/>
    <cellStyle name="SAPBEXexcGood2 6 2 2" xfId="43200" xr:uid="{00000000-0005-0000-0000-00005BD90000}"/>
    <cellStyle name="SAPBEXexcGood2 6 3" xfId="43201" xr:uid="{00000000-0005-0000-0000-00005CD90000}"/>
    <cellStyle name="SAPBEXexcGood2 6 3 2" xfId="43202" xr:uid="{00000000-0005-0000-0000-00005DD90000}"/>
    <cellStyle name="SAPBEXexcGood2 6 4" xfId="43203" xr:uid="{00000000-0005-0000-0000-00005ED90000}"/>
    <cellStyle name="SAPBEXexcGood2 7" xfId="43204" xr:uid="{00000000-0005-0000-0000-00005FD90000}"/>
    <cellStyle name="SAPBEXexcGood2 7 2" xfId="43205" xr:uid="{00000000-0005-0000-0000-000060D90000}"/>
    <cellStyle name="SAPBEXexcGood2 8" xfId="43206" xr:uid="{00000000-0005-0000-0000-000061D90000}"/>
    <cellStyle name="SAPBEXexcGood2 8 2" xfId="43207" xr:uid="{00000000-0005-0000-0000-000062D90000}"/>
    <cellStyle name="SAPBEXexcGood2 9" xfId="43208" xr:uid="{00000000-0005-0000-0000-000063D90000}"/>
    <cellStyle name="SAPBEXexcGood2 9 2" xfId="43209" xr:uid="{00000000-0005-0000-0000-000064D90000}"/>
    <cellStyle name="SAPBEXexcGood3" xfId="3934" xr:uid="{00000000-0005-0000-0000-000065D90000}"/>
    <cellStyle name="SAPBEXexcGood3 10" xfId="43210" xr:uid="{00000000-0005-0000-0000-000066D90000}"/>
    <cellStyle name="SAPBEXexcGood3 11" xfId="43211" xr:uid="{00000000-0005-0000-0000-000067D90000}"/>
    <cellStyle name="SAPBEXexcGood3 2" xfId="3935" xr:uid="{00000000-0005-0000-0000-000068D90000}"/>
    <cellStyle name="SAPBEXexcGood3 2 10" xfId="43212" xr:uid="{00000000-0005-0000-0000-000069D90000}"/>
    <cellStyle name="SAPBEXexcGood3 2 2" xfId="3936" xr:uid="{00000000-0005-0000-0000-00006AD90000}"/>
    <cellStyle name="SAPBEXexcGood3 2 2 2" xfId="43213" xr:uid="{00000000-0005-0000-0000-00006BD90000}"/>
    <cellStyle name="SAPBEXexcGood3 2 2 2 2" xfId="43214" xr:uid="{00000000-0005-0000-0000-00006CD90000}"/>
    <cellStyle name="SAPBEXexcGood3 2 2 2 2 2" xfId="43215" xr:uid="{00000000-0005-0000-0000-00006DD90000}"/>
    <cellStyle name="SAPBEXexcGood3 2 2 2 3" xfId="43216" xr:uid="{00000000-0005-0000-0000-00006ED90000}"/>
    <cellStyle name="SAPBEXexcGood3 2 2 2 3 2" xfId="43217" xr:uid="{00000000-0005-0000-0000-00006FD90000}"/>
    <cellStyle name="SAPBEXexcGood3 2 2 2 4" xfId="43218" xr:uid="{00000000-0005-0000-0000-000070D90000}"/>
    <cellStyle name="SAPBEXexcGood3 2 2 3" xfId="43219" xr:uid="{00000000-0005-0000-0000-000071D90000}"/>
    <cellStyle name="SAPBEXexcGood3 2 2 3 2" xfId="43220" xr:uid="{00000000-0005-0000-0000-000072D90000}"/>
    <cellStyle name="SAPBEXexcGood3 2 2 4" xfId="43221" xr:uid="{00000000-0005-0000-0000-000073D90000}"/>
    <cellStyle name="SAPBEXexcGood3 2 2 4 2" xfId="43222" xr:uid="{00000000-0005-0000-0000-000074D90000}"/>
    <cellStyle name="SAPBEXexcGood3 2 2 5" xfId="43223" xr:uid="{00000000-0005-0000-0000-000075D90000}"/>
    <cellStyle name="SAPBEXexcGood3 2 3" xfId="3937" xr:uid="{00000000-0005-0000-0000-000076D90000}"/>
    <cellStyle name="SAPBEXexcGood3 2 3 2" xfId="43224" xr:uid="{00000000-0005-0000-0000-000077D90000}"/>
    <cellStyle name="SAPBEXexcGood3 2 3 2 2" xfId="43225" xr:uid="{00000000-0005-0000-0000-000078D90000}"/>
    <cellStyle name="SAPBEXexcGood3 2 3 3" xfId="43226" xr:uid="{00000000-0005-0000-0000-000079D90000}"/>
    <cellStyle name="SAPBEXexcGood3 2 3 3 2" xfId="43227" xr:uid="{00000000-0005-0000-0000-00007AD90000}"/>
    <cellStyle name="SAPBEXexcGood3 2 3 4" xfId="43228" xr:uid="{00000000-0005-0000-0000-00007BD90000}"/>
    <cellStyle name="SAPBEXexcGood3 2 3 5" xfId="58134" xr:uid="{00000000-0005-0000-0000-00007CD90000}"/>
    <cellStyle name="SAPBEXexcGood3 2 3 6" xfId="58135" xr:uid="{00000000-0005-0000-0000-00007DD90000}"/>
    <cellStyle name="SAPBEXexcGood3 2 4" xfId="43229" xr:uid="{00000000-0005-0000-0000-00007ED90000}"/>
    <cellStyle name="SAPBEXexcGood3 2 4 2" xfId="43230" xr:uid="{00000000-0005-0000-0000-00007FD90000}"/>
    <cellStyle name="SAPBEXexcGood3 2 4 2 2" xfId="43231" xr:uid="{00000000-0005-0000-0000-000080D90000}"/>
    <cellStyle name="SAPBEXexcGood3 2 4 3" xfId="43232" xr:uid="{00000000-0005-0000-0000-000081D90000}"/>
    <cellStyle name="SAPBEXexcGood3 2 4 3 2" xfId="43233" xr:uid="{00000000-0005-0000-0000-000082D90000}"/>
    <cellStyle name="SAPBEXexcGood3 2 4 4" xfId="43234" xr:uid="{00000000-0005-0000-0000-000083D90000}"/>
    <cellStyle name="SAPBEXexcGood3 2 5" xfId="43235" xr:uid="{00000000-0005-0000-0000-000084D90000}"/>
    <cellStyle name="SAPBEXexcGood3 2 5 2" xfId="43236" xr:uid="{00000000-0005-0000-0000-000085D90000}"/>
    <cellStyle name="SAPBEXexcGood3 2 6" xfId="43237" xr:uid="{00000000-0005-0000-0000-000086D90000}"/>
    <cellStyle name="SAPBEXexcGood3 2 6 2" xfId="43238" xr:uid="{00000000-0005-0000-0000-000087D90000}"/>
    <cellStyle name="SAPBEXexcGood3 2 7" xfId="43239" xr:uid="{00000000-0005-0000-0000-000088D90000}"/>
    <cellStyle name="SAPBEXexcGood3 2 7 2" xfId="43240" xr:uid="{00000000-0005-0000-0000-000089D90000}"/>
    <cellStyle name="SAPBEXexcGood3 2 8" xfId="43241" xr:uid="{00000000-0005-0000-0000-00008AD90000}"/>
    <cellStyle name="SAPBEXexcGood3 2 9" xfId="43242" xr:uid="{00000000-0005-0000-0000-00008BD90000}"/>
    <cellStyle name="SAPBEXexcGood3 3" xfId="3938" xr:uid="{00000000-0005-0000-0000-00008CD90000}"/>
    <cellStyle name="SAPBEXexcGood3 3 2" xfId="43243" xr:uid="{00000000-0005-0000-0000-00008DD90000}"/>
    <cellStyle name="SAPBEXexcGood3 3 2 2" xfId="43244" xr:uid="{00000000-0005-0000-0000-00008ED90000}"/>
    <cellStyle name="SAPBEXexcGood3 3 2 2 2" xfId="43245" xr:uid="{00000000-0005-0000-0000-00008FD90000}"/>
    <cellStyle name="SAPBEXexcGood3 3 2 2 2 2" xfId="43246" xr:uid="{00000000-0005-0000-0000-000090D90000}"/>
    <cellStyle name="SAPBEXexcGood3 3 2 2 3" xfId="43247" xr:uid="{00000000-0005-0000-0000-000091D90000}"/>
    <cellStyle name="SAPBEXexcGood3 3 2 2 3 2" xfId="43248" xr:uid="{00000000-0005-0000-0000-000092D90000}"/>
    <cellStyle name="SAPBEXexcGood3 3 2 2 4" xfId="43249" xr:uid="{00000000-0005-0000-0000-000093D90000}"/>
    <cellStyle name="SAPBEXexcGood3 3 2 3" xfId="43250" xr:uid="{00000000-0005-0000-0000-000094D90000}"/>
    <cellStyle name="SAPBEXexcGood3 3 2 3 2" xfId="43251" xr:uid="{00000000-0005-0000-0000-000095D90000}"/>
    <cellStyle name="SAPBEXexcGood3 3 2 3 2 2" xfId="43252" xr:uid="{00000000-0005-0000-0000-000096D90000}"/>
    <cellStyle name="SAPBEXexcGood3 3 2 3 3" xfId="43253" xr:uid="{00000000-0005-0000-0000-000097D90000}"/>
    <cellStyle name="SAPBEXexcGood3 3 2 3 3 2" xfId="43254" xr:uid="{00000000-0005-0000-0000-000098D90000}"/>
    <cellStyle name="SAPBEXexcGood3 3 2 3 4" xfId="43255" xr:uid="{00000000-0005-0000-0000-000099D90000}"/>
    <cellStyle name="SAPBEXexcGood3 3 2 4" xfId="43256" xr:uid="{00000000-0005-0000-0000-00009AD90000}"/>
    <cellStyle name="SAPBEXexcGood3 3 2 4 2" xfId="43257" xr:uid="{00000000-0005-0000-0000-00009BD90000}"/>
    <cellStyle name="SAPBEXexcGood3 3 2 5" xfId="43258" xr:uid="{00000000-0005-0000-0000-00009CD90000}"/>
    <cellStyle name="SAPBEXexcGood3 3 2 5 2" xfId="43259" xr:uid="{00000000-0005-0000-0000-00009DD90000}"/>
    <cellStyle name="SAPBEXexcGood3 3 2 6" xfId="43260" xr:uid="{00000000-0005-0000-0000-00009ED90000}"/>
    <cellStyle name="SAPBEXexcGood3 3 3" xfId="43261" xr:uid="{00000000-0005-0000-0000-00009FD90000}"/>
    <cellStyle name="SAPBEXexcGood3 3 3 2" xfId="43262" xr:uid="{00000000-0005-0000-0000-0000A0D90000}"/>
    <cellStyle name="SAPBEXexcGood3 3 3 2 2" xfId="43263" xr:uid="{00000000-0005-0000-0000-0000A1D90000}"/>
    <cellStyle name="SAPBEXexcGood3 3 3 3" xfId="43264" xr:uid="{00000000-0005-0000-0000-0000A2D90000}"/>
    <cellStyle name="SAPBEXexcGood3 3 3 3 2" xfId="43265" xr:uid="{00000000-0005-0000-0000-0000A3D90000}"/>
    <cellStyle name="SAPBEXexcGood3 3 3 4" xfId="43266" xr:uid="{00000000-0005-0000-0000-0000A4D90000}"/>
    <cellStyle name="SAPBEXexcGood3 3 4" xfId="43267" xr:uid="{00000000-0005-0000-0000-0000A5D90000}"/>
    <cellStyle name="SAPBEXexcGood3 3 4 2" xfId="43268" xr:uid="{00000000-0005-0000-0000-0000A6D90000}"/>
    <cellStyle name="SAPBEXexcGood3 3 4 2 2" xfId="43269" xr:uid="{00000000-0005-0000-0000-0000A7D90000}"/>
    <cellStyle name="SAPBEXexcGood3 3 4 3" xfId="43270" xr:uid="{00000000-0005-0000-0000-0000A8D90000}"/>
    <cellStyle name="SAPBEXexcGood3 3 4 3 2" xfId="43271" xr:uid="{00000000-0005-0000-0000-0000A9D90000}"/>
    <cellStyle name="SAPBEXexcGood3 3 4 4" xfId="43272" xr:uid="{00000000-0005-0000-0000-0000AAD90000}"/>
    <cellStyle name="SAPBEXexcGood3 3 5" xfId="43273" xr:uid="{00000000-0005-0000-0000-0000ABD90000}"/>
    <cellStyle name="SAPBEXexcGood3 3 5 2" xfId="43274" xr:uid="{00000000-0005-0000-0000-0000ACD90000}"/>
    <cellStyle name="SAPBEXexcGood3 3 5 2 2" xfId="43275" xr:uid="{00000000-0005-0000-0000-0000ADD90000}"/>
    <cellStyle name="SAPBEXexcGood3 3 5 3" xfId="43276" xr:uid="{00000000-0005-0000-0000-0000AED90000}"/>
    <cellStyle name="SAPBEXexcGood3 3 5 3 2" xfId="43277" xr:uid="{00000000-0005-0000-0000-0000AFD90000}"/>
    <cellStyle name="SAPBEXexcGood3 3 5 4" xfId="43278" xr:uid="{00000000-0005-0000-0000-0000B0D90000}"/>
    <cellStyle name="SAPBEXexcGood3 3 6" xfId="43279" xr:uid="{00000000-0005-0000-0000-0000B1D90000}"/>
    <cellStyle name="SAPBEXexcGood3 3 6 2" xfId="43280" xr:uid="{00000000-0005-0000-0000-0000B2D90000}"/>
    <cellStyle name="SAPBEXexcGood3 3 7" xfId="43281" xr:uid="{00000000-0005-0000-0000-0000B3D90000}"/>
    <cellStyle name="SAPBEXexcGood3 3 7 2" xfId="43282" xr:uid="{00000000-0005-0000-0000-0000B4D90000}"/>
    <cellStyle name="SAPBEXexcGood3 3 8" xfId="43283" xr:uid="{00000000-0005-0000-0000-0000B5D90000}"/>
    <cellStyle name="SAPBEXexcGood3 3 9" xfId="43284" xr:uid="{00000000-0005-0000-0000-0000B6D90000}"/>
    <cellStyle name="SAPBEXexcGood3 4" xfId="43285" xr:uid="{00000000-0005-0000-0000-0000B7D90000}"/>
    <cellStyle name="SAPBEXexcGood3 4 2" xfId="43286" xr:uid="{00000000-0005-0000-0000-0000B8D90000}"/>
    <cellStyle name="SAPBEXexcGood3 4 2 2" xfId="43287" xr:uid="{00000000-0005-0000-0000-0000B9D90000}"/>
    <cellStyle name="SAPBEXexcGood3 4 3" xfId="43288" xr:uid="{00000000-0005-0000-0000-0000BAD90000}"/>
    <cellStyle name="SAPBEXexcGood3 4 3 2" xfId="43289" xr:uid="{00000000-0005-0000-0000-0000BBD90000}"/>
    <cellStyle name="SAPBEXexcGood3 4 4" xfId="43290" xr:uid="{00000000-0005-0000-0000-0000BCD90000}"/>
    <cellStyle name="SAPBEXexcGood3 5" xfId="43291" xr:uid="{00000000-0005-0000-0000-0000BDD90000}"/>
    <cellStyle name="SAPBEXexcGood3 5 2" xfId="43292" xr:uid="{00000000-0005-0000-0000-0000BED90000}"/>
    <cellStyle name="SAPBEXexcGood3 5 2 2" xfId="43293" xr:uid="{00000000-0005-0000-0000-0000BFD90000}"/>
    <cellStyle name="SAPBEXexcGood3 5 3" xfId="43294" xr:uid="{00000000-0005-0000-0000-0000C0D90000}"/>
    <cellStyle name="SAPBEXexcGood3 5 3 2" xfId="43295" xr:uid="{00000000-0005-0000-0000-0000C1D90000}"/>
    <cellStyle name="SAPBEXexcGood3 5 4" xfId="43296" xr:uid="{00000000-0005-0000-0000-0000C2D90000}"/>
    <cellStyle name="SAPBEXexcGood3 6" xfId="43297" xr:uid="{00000000-0005-0000-0000-0000C3D90000}"/>
    <cellStyle name="SAPBEXexcGood3 6 2" xfId="43298" xr:uid="{00000000-0005-0000-0000-0000C4D90000}"/>
    <cellStyle name="SAPBEXexcGood3 6 2 2" xfId="43299" xr:uid="{00000000-0005-0000-0000-0000C5D90000}"/>
    <cellStyle name="SAPBEXexcGood3 6 3" xfId="43300" xr:uid="{00000000-0005-0000-0000-0000C6D90000}"/>
    <cellStyle name="SAPBEXexcGood3 6 3 2" xfId="43301" xr:uid="{00000000-0005-0000-0000-0000C7D90000}"/>
    <cellStyle name="SAPBEXexcGood3 6 4" xfId="43302" xr:uid="{00000000-0005-0000-0000-0000C8D90000}"/>
    <cellStyle name="SAPBEXexcGood3 7" xfId="43303" xr:uid="{00000000-0005-0000-0000-0000C9D90000}"/>
    <cellStyle name="SAPBEXexcGood3 7 2" xfId="43304" xr:uid="{00000000-0005-0000-0000-0000CAD90000}"/>
    <cellStyle name="SAPBEXexcGood3 8" xfId="43305" xr:uid="{00000000-0005-0000-0000-0000CBD90000}"/>
    <cellStyle name="SAPBEXexcGood3 8 2" xfId="43306" xr:uid="{00000000-0005-0000-0000-0000CCD90000}"/>
    <cellStyle name="SAPBEXexcGood3 9" xfId="43307" xr:uid="{00000000-0005-0000-0000-0000CDD90000}"/>
    <cellStyle name="SAPBEXexcGood3 9 2" xfId="43308" xr:uid="{00000000-0005-0000-0000-0000CED90000}"/>
    <cellStyle name="SAPBEXfilterDrill" xfId="3939" xr:uid="{00000000-0005-0000-0000-0000CFD90000}"/>
    <cellStyle name="SAPBEXfilterDrill 2" xfId="3940" xr:uid="{00000000-0005-0000-0000-0000D0D90000}"/>
    <cellStyle name="SAPBEXfilterDrill 2 10" xfId="43309" xr:uid="{00000000-0005-0000-0000-0000D1D90000}"/>
    <cellStyle name="SAPBEXfilterDrill 2 2" xfId="3941" xr:uid="{00000000-0005-0000-0000-0000D2D90000}"/>
    <cellStyle name="SAPBEXfilterDrill 2 2 2" xfId="43310" xr:uid="{00000000-0005-0000-0000-0000D3D90000}"/>
    <cellStyle name="SAPBEXfilterDrill 2 2 2 2" xfId="43311" xr:uid="{00000000-0005-0000-0000-0000D4D90000}"/>
    <cellStyle name="SAPBEXfilterDrill 2 2 3" xfId="43312" xr:uid="{00000000-0005-0000-0000-0000D5D90000}"/>
    <cellStyle name="SAPBEXfilterDrill 2 2 3 2" xfId="43313" xr:uid="{00000000-0005-0000-0000-0000D6D90000}"/>
    <cellStyle name="SAPBEXfilterDrill 2 2 4" xfId="43314" xr:uid="{00000000-0005-0000-0000-0000D7D90000}"/>
    <cellStyle name="SAPBEXfilterDrill 2 3" xfId="3942" xr:uid="{00000000-0005-0000-0000-0000D8D90000}"/>
    <cellStyle name="SAPBEXfilterDrill 2 3 2" xfId="43315" xr:uid="{00000000-0005-0000-0000-0000D9D90000}"/>
    <cellStyle name="SAPBEXfilterDrill 2 3 2 2" xfId="43316" xr:uid="{00000000-0005-0000-0000-0000DAD90000}"/>
    <cellStyle name="SAPBEXfilterDrill 2 3 3" xfId="43317" xr:uid="{00000000-0005-0000-0000-0000DBD90000}"/>
    <cellStyle name="SAPBEXfilterDrill 2 3 3 2" xfId="43318" xr:uid="{00000000-0005-0000-0000-0000DCD90000}"/>
    <cellStyle name="SAPBEXfilterDrill 2 3 4" xfId="43319" xr:uid="{00000000-0005-0000-0000-0000DDD90000}"/>
    <cellStyle name="SAPBEXfilterDrill 2 4" xfId="43320" xr:uid="{00000000-0005-0000-0000-0000DED90000}"/>
    <cellStyle name="SAPBEXfilterDrill 2 4 2" xfId="43321" xr:uid="{00000000-0005-0000-0000-0000DFD90000}"/>
    <cellStyle name="SAPBEXfilterDrill 2 5" xfId="43322" xr:uid="{00000000-0005-0000-0000-0000E0D90000}"/>
    <cellStyle name="SAPBEXfilterDrill 2 5 2" xfId="43323" xr:uid="{00000000-0005-0000-0000-0000E1D90000}"/>
    <cellStyle name="SAPBEXfilterDrill 2 6" xfId="43324" xr:uid="{00000000-0005-0000-0000-0000E2D90000}"/>
    <cellStyle name="SAPBEXfilterDrill 2 7" xfId="43325" xr:uid="{00000000-0005-0000-0000-0000E3D90000}"/>
    <cellStyle name="SAPBEXfilterDrill 2 8" xfId="43326" xr:uid="{00000000-0005-0000-0000-0000E4D90000}"/>
    <cellStyle name="SAPBEXfilterDrill 2 9" xfId="43327" xr:uid="{00000000-0005-0000-0000-0000E5D90000}"/>
    <cellStyle name="SAPBEXfilterDrill 3" xfId="3943" xr:uid="{00000000-0005-0000-0000-0000E6D90000}"/>
    <cellStyle name="SAPBEXfilterDrill 3 2" xfId="57121" xr:uid="{00000000-0005-0000-0000-0000E7D90000}"/>
    <cellStyle name="SAPBEXfilterDrill 3 3" xfId="58136" xr:uid="{00000000-0005-0000-0000-0000E8D90000}"/>
    <cellStyle name="SAPBEXfilterDrill 3 4" xfId="60869" xr:uid="{00000000-0005-0000-0000-0000E9D90000}"/>
    <cellStyle name="SAPBEXfilterDrill 3 5" xfId="60870" xr:uid="{00000000-0005-0000-0000-0000EAD90000}"/>
    <cellStyle name="SAPBEXfilterDrill 4" xfId="58137" xr:uid="{00000000-0005-0000-0000-0000EBD90000}"/>
    <cellStyle name="SAPBEXfilterDrill 4 2" xfId="60871" xr:uid="{00000000-0005-0000-0000-0000ECD90000}"/>
    <cellStyle name="SAPBEXfilterDrill 5" xfId="58138" xr:uid="{00000000-0005-0000-0000-0000EDD90000}"/>
    <cellStyle name="SAPBEXfilterDrill 6" xfId="60872" xr:uid="{00000000-0005-0000-0000-0000EED90000}"/>
    <cellStyle name="SAPBEXfilterItem" xfId="3944" xr:uid="{00000000-0005-0000-0000-0000EFD90000}"/>
    <cellStyle name="SAPBEXfilterItem 2" xfId="3945" xr:uid="{00000000-0005-0000-0000-0000F0D90000}"/>
    <cellStyle name="SAPBEXfilterItem 2 2" xfId="43328" xr:uid="{00000000-0005-0000-0000-0000F1D90000}"/>
    <cellStyle name="SAPBEXfilterItem 2 2 2" xfId="43329" xr:uid="{00000000-0005-0000-0000-0000F2D90000}"/>
    <cellStyle name="SAPBEXfilterItem 2 2 2 2" xfId="43330" xr:uid="{00000000-0005-0000-0000-0000F3D90000}"/>
    <cellStyle name="SAPBEXfilterItem 2 2 3" xfId="43331" xr:uid="{00000000-0005-0000-0000-0000F4D90000}"/>
    <cellStyle name="SAPBEXfilterItem 2 2 3 2" xfId="43332" xr:uid="{00000000-0005-0000-0000-0000F5D90000}"/>
    <cellStyle name="SAPBEXfilterItem 2 2 4" xfId="43333" xr:uid="{00000000-0005-0000-0000-0000F6D90000}"/>
    <cellStyle name="SAPBEXfilterItem 2 3" xfId="43334" xr:uid="{00000000-0005-0000-0000-0000F7D90000}"/>
    <cellStyle name="SAPBEXfilterItem 2 3 2" xfId="43335" xr:uid="{00000000-0005-0000-0000-0000F8D90000}"/>
    <cellStyle name="SAPBEXfilterItem 2 3 2 2" xfId="43336" xr:uid="{00000000-0005-0000-0000-0000F9D90000}"/>
    <cellStyle name="SAPBEXfilterItem 2 3 3" xfId="43337" xr:uid="{00000000-0005-0000-0000-0000FAD90000}"/>
    <cellStyle name="SAPBEXfilterItem 2 3 3 2" xfId="43338" xr:uid="{00000000-0005-0000-0000-0000FBD90000}"/>
    <cellStyle name="SAPBEXfilterItem 2 3 4" xfId="43339" xr:uid="{00000000-0005-0000-0000-0000FCD90000}"/>
    <cellStyle name="SAPBEXfilterItem 2 4" xfId="43340" xr:uid="{00000000-0005-0000-0000-0000FDD90000}"/>
    <cellStyle name="SAPBEXfilterItem 2 5" xfId="43341" xr:uid="{00000000-0005-0000-0000-0000FED90000}"/>
    <cellStyle name="SAPBEXfilterItem 2 5 2" xfId="43342" xr:uid="{00000000-0005-0000-0000-0000FFD90000}"/>
    <cellStyle name="SAPBEXfilterItem 2 6" xfId="43343" xr:uid="{00000000-0005-0000-0000-000000DA0000}"/>
    <cellStyle name="SAPBEXfilterItem 2 6 2" xfId="43344" xr:uid="{00000000-0005-0000-0000-000001DA0000}"/>
    <cellStyle name="SAPBEXfilterItem 2 7" xfId="43345" xr:uid="{00000000-0005-0000-0000-000002DA0000}"/>
    <cellStyle name="SAPBEXfilterItem 2 7 2" xfId="43346" xr:uid="{00000000-0005-0000-0000-000003DA0000}"/>
    <cellStyle name="SAPBEXfilterItem 2 8" xfId="43347" xr:uid="{00000000-0005-0000-0000-000004DA0000}"/>
    <cellStyle name="SAPBEXfilterItem 2 9" xfId="43348" xr:uid="{00000000-0005-0000-0000-000005DA0000}"/>
    <cellStyle name="SAPBEXfilterItem 3" xfId="3946" xr:uid="{00000000-0005-0000-0000-000006DA0000}"/>
    <cellStyle name="SAPBEXfilterItem 3 2" xfId="43349" xr:uid="{00000000-0005-0000-0000-000007DA0000}"/>
    <cellStyle name="SAPBEXfilterItem 3 2 2" xfId="43350" xr:uid="{00000000-0005-0000-0000-000008DA0000}"/>
    <cellStyle name="SAPBEXfilterItem 3 2 2 2" xfId="43351" xr:uid="{00000000-0005-0000-0000-000009DA0000}"/>
    <cellStyle name="SAPBEXfilterItem 3 2 3" xfId="43352" xr:uid="{00000000-0005-0000-0000-00000ADA0000}"/>
    <cellStyle name="SAPBEXfilterItem 3 2 3 2" xfId="43353" xr:uid="{00000000-0005-0000-0000-00000BDA0000}"/>
    <cellStyle name="SAPBEXfilterItem 3 2 4" xfId="43354" xr:uid="{00000000-0005-0000-0000-00000CDA0000}"/>
    <cellStyle name="SAPBEXfilterItem 3 3" xfId="43355" xr:uid="{00000000-0005-0000-0000-00000DDA0000}"/>
    <cellStyle name="SAPBEXfilterItem 3 3 2" xfId="43356" xr:uid="{00000000-0005-0000-0000-00000EDA0000}"/>
    <cellStyle name="SAPBEXfilterItem 3 3 2 2" xfId="43357" xr:uid="{00000000-0005-0000-0000-00000FDA0000}"/>
    <cellStyle name="SAPBEXfilterItem 3 3 3" xfId="43358" xr:uid="{00000000-0005-0000-0000-000010DA0000}"/>
    <cellStyle name="SAPBEXfilterItem 3 3 3 2" xfId="43359" xr:uid="{00000000-0005-0000-0000-000011DA0000}"/>
    <cellStyle name="SAPBEXfilterItem 3 3 4" xfId="43360" xr:uid="{00000000-0005-0000-0000-000012DA0000}"/>
    <cellStyle name="SAPBEXfilterItem 3 4" xfId="43361" xr:uid="{00000000-0005-0000-0000-000013DA0000}"/>
    <cellStyle name="SAPBEXfilterItem 3 4 2" xfId="43362" xr:uid="{00000000-0005-0000-0000-000014DA0000}"/>
    <cellStyle name="SAPBEXfilterItem 3 5" xfId="43363" xr:uid="{00000000-0005-0000-0000-000015DA0000}"/>
    <cellStyle name="SAPBEXfilterItem 3 5 2" xfId="43364" xr:uid="{00000000-0005-0000-0000-000016DA0000}"/>
    <cellStyle name="SAPBEXfilterItem 3 6" xfId="43365" xr:uid="{00000000-0005-0000-0000-000017DA0000}"/>
    <cellStyle name="SAPBEXfilterItem 3 7" xfId="43366" xr:uid="{00000000-0005-0000-0000-000018DA0000}"/>
    <cellStyle name="SAPBEXfilterItem 4" xfId="43367" xr:uid="{00000000-0005-0000-0000-000019DA0000}"/>
    <cellStyle name="SAPBEXfilterItem 4 2" xfId="60873" xr:uid="{00000000-0005-0000-0000-00001ADA0000}"/>
    <cellStyle name="SAPBEXfilterItem 5" xfId="60874" xr:uid="{00000000-0005-0000-0000-00001BDA0000}"/>
    <cellStyle name="SAPBEXfilterItem 6" xfId="60875" xr:uid="{00000000-0005-0000-0000-00001CDA0000}"/>
    <cellStyle name="SAPBEXfilterText" xfId="3947" xr:uid="{00000000-0005-0000-0000-00001DDA0000}"/>
    <cellStyle name="SAPBEXfilterText 2" xfId="3948" xr:uid="{00000000-0005-0000-0000-00001EDA0000}"/>
    <cellStyle name="SAPBEXfilterText 2 2" xfId="43368" xr:uid="{00000000-0005-0000-0000-00001FDA0000}"/>
    <cellStyle name="SAPBEXfilterText 2 2 2" xfId="43369" xr:uid="{00000000-0005-0000-0000-000020DA0000}"/>
    <cellStyle name="SAPBEXfilterText 2 2 2 2" xfId="43370" xr:uid="{00000000-0005-0000-0000-000021DA0000}"/>
    <cellStyle name="SAPBEXfilterText 2 2 3" xfId="43371" xr:uid="{00000000-0005-0000-0000-000022DA0000}"/>
    <cellStyle name="SAPBEXfilterText 2 2 3 2" xfId="43372" xr:uid="{00000000-0005-0000-0000-000023DA0000}"/>
    <cellStyle name="SAPBEXfilterText 2 2 4" xfId="43373" xr:uid="{00000000-0005-0000-0000-000024DA0000}"/>
    <cellStyle name="SAPBEXfilterText 2 2 4 2" xfId="43374" xr:uid="{00000000-0005-0000-0000-000025DA0000}"/>
    <cellStyle name="SAPBEXfilterText 2 3" xfId="43375" xr:uid="{00000000-0005-0000-0000-000026DA0000}"/>
    <cellStyle name="SAPBEXfilterText 2 3 2" xfId="43376" xr:uid="{00000000-0005-0000-0000-000027DA0000}"/>
    <cellStyle name="SAPBEXfilterText 2 3 2 2" xfId="43377" xr:uid="{00000000-0005-0000-0000-000028DA0000}"/>
    <cellStyle name="SAPBEXfilterText 2 3 3" xfId="43378" xr:uid="{00000000-0005-0000-0000-000029DA0000}"/>
    <cellStyle name="SAPBEXfilterText 2 3 3 2" xfId="43379" xr:uid="{00000000-0005-0000-0000-00002ADA0000}"/>
    <cellStyle name="SAPBEXfilterText 2 3 4" xfId="43380" xr:uid="{00000000-0005-0000-0000-00002BDA0000}"/>
    <cellStyle name="SAPBEXfilterText 2 3 5" xfId="43381" xr:uid="{00000000-0005-0000-0000-00002CDA0000}"/>
    <cellStyle name="SAPBEXfilterText 2 4" xfId="43382" xr:uid="{00000000-0005-0000-0000-00002DDA0000}"/>
    <cellStyle name="SAPBEXfilterText 2 4 2" xfId="43383" xr:uid="{00000000-0005-0000-0000-00002EDA0000}"/>
    <cellStyle name="SAPBEXfilterText 2 5" xfId="43384" xr:uid="{00000000-0005-0000-0000-00002FDA0000}"/>
    <cellStyle name="SAPBEXfilterText 2 5 2" xfId="43385" xr:uid="{00000000-0005-0000-0000-000030DA0000}"/>
    <cellStyle name="SAPBEXfilterText 2 6" xfId="43386" xr:uid="{00000000-0005-0000-0000-000031DA0000}"/>
    <cellStyle name="SAPBEXfilterText 2 6 2" xfId="43387" xr:uid="{00000000-0005-0000-0000-000032DA0000}"/>
    <cellStyle name="SAPBEXfilterText 2 7" xfId="43388" xr:uid="{00000000-0005-0000-0000-000033DA0000}"/>
    <cellStyle name="SAPBEXfilterText 2 7 2" xfId="43389" xr:uid="{00000000-0005-0000-0000-000034DA0000}"/>
    <cellStyle name="SAPBEXfilterText 2 8" xfId="43390" xr:uid="{00000000-0005-0000-0000-000035DA0000}"/>
    <cellStyle name="SAPBEXfilterText 3" xfId="43391" xr:uid="{00000000-0005-0000-0000-000036DA0000}"/>
    <cellStyle name="SAPBEXfilterText 3 2" xfId="43392" xr:uid="{00000000-0005-0000-0000-000037DA0000}"/>
    <cellStyle name="SAPBEXfilterText 3 2 2" xfId="43393" xr:uid="{00000000-0005-0000-0000-000038DA0000}"/>
    <cellStyle name="SAPBEXfilterText 3 2 2 2" xfId="43394" xr:uid="{00000000-0005-0000-0000-000039DA0000}"/>
    <cellStyle name="SAPBEXfilterText 3 2 3" xfId="43395" xr:uid="{00000000-0005-0000-0000-00003ADA0000}"/>
    <cellStyle name="SAPBEXfilterText 3 2 3 2" xfId="43396" xr:uid="{00000000-0005-0000-0000-00003BDA0000}"/>
    <cellStyle name="SAPBEXfilterText 3 2 4" xfId="43397" xr:uid="{00000000-0005-0000-0000-00003CDA0000}"/>
    <cellStyle name="SAPBEXfilterText 3 3" xfId="43398" xr:uid="{00000000-0005-0000-0000-00003DDA0000}"/>
    <cellStyle name="SAPBEXfilterText 3 3 2" xfId="43399" xr:uid="{00000000-0005-0000-0000-00003EDA0000}"/>
    <cellStyle name="SAPBEXfilterText 3 3 2 2" xfId="43400" xr:uid="{00000000-0005-0000-0000-00003FDA0000}"/>
    <cellStyle name="SAPBEXfilterText 3 3 3" xfId="43401" xr:uid="{00000000-0005-0000-0000-000040DA0000}"/>
    <cellStyle name="SAPBEXfilterText 3 3 3 2" xfId="43402" xr:uid="{00000000-0005-0000-0000-000041DA0000}"/>
    <cellStyle name="SAPBEXfilterText 3 3 4" xfId="43403" xr:uid="{00000000-0005-0000-0000-000042DA0000}"/>
    <cellStyle name="SAPBEXfilterText 3 4" xfId="43404" xr:uid="{00000000-0005-0000-0000-000043DA0000}"/>
    <cellStyle name="SAPBEXfilterText 3 4 2" xfId="43405" xr:uid="{00000000-0005-0000-0000-000044DA0000}"/>
    <cellStyle name="SAPBEXfilterText 3 5" xfId="43406" xr:uid="{00000000-0005-0000-0000-000045DA0000}"/>
    <cellStyle name="SAPBEXfilterText 3 5 2" xfId="43407" xr:uid="{00000000-0005-0000-0000-000046DA0000}"/>
    <cellStyle name="SAPBEXfilterText 3 6" xfId="43408" xr:uid="{00000000-0005-0000-0000-000047DA0000}"/>
    <cellStyle name="SAPBEXfilterText 3 6 2" xfId="43409" xr:uid="{00000000-0005-0000-0000-000048DA0000}"/>
    <cellStyle name="SAPBEXfilterText 3 7" xfId="43410" xr:uid="{00000000-0005-0000-0000-000049DA0000}"/>
    <cellStyle name="SAPBEXfilterText 3 8" xfId="43411" xr:uid="{00000000-0005-0000-0000-00004ADA0000}"/>
    <cellStyle name="SAPBEXfilterText 4" xfId="43412" xr:uid="{00000000-0005-0000-0000-00004BDA0000}"/>
    <cellStyle name="SAPBEXfilterText 4 2" xfId="43413" xr:uid="{00000000-0005-0000-0000-00004CDA0000}"/>
    <cellStyle name="SAPBEXfilterText 4 3" xfId="43414" xr:uid="{00000000-0005-0000-0000-00004DDA0000}"/>
    <cellStyle name="SAPBEXfilterText 5" xfId="60876" xr:uid="{00000000-0005-0000-0000-00004EDA0000}"/>
    <cellStyle name="SAPBEXfilterText 6" xfId="60877" xr:uid="{00000000-0005-0000-0000-00004FDA0000}"/>
    <cellStyle name="SAPBEXformats" xfId="3949" xr:uid="{00000000-0005-0000-0000-000050DA0000}"/>
    <cellStyle name="SAPBEXformats 10" xfId="43415" xr:uid="{00000000-0005-0000-0000-000051DA0000}"/>
    <cellStyle name="SAPBEXformats 11" xfId="43416" xr:uid="{00000000-0005-0000-0000-000052DA0000}"/>
    <cellStyle name="SAPBEXformats 2" xfId="3950" xr:uid="{00000000-0005-0000-0000-000053DA0000}"/>
    <cellStyle name="SAPBEXformats 2 10" xfId="43417" xr:uid="{00000000-0005-0000-0000-000054DA0000}"/>
    <cellStyle name="SAPBEXformats 2 2" xfId="3951" xr:uid="{00000000-0005-0000-0000-000055DA0000}"/>
    <cellStyle name="SAPBEXformats 2 2 2" xfId="43418" xr:uid="{00000000-0005-0000-0000-000056DA0000}"/>
    <cellStyle name="SAPBEXformats 2 2 2 2" xfId="43419" xr:uid="{00000000-0005-0000-0000-000057DA0000}"/>
    <cellStyle name="SAPBEXformats 2 2 2 2 2" xfId="43420" xr:uid="{00000000-0005-0000-0000-000058DA0000}"/>
    <cellStyle name="SAPBEXformats 2 2 2 3" xfId="43421" xr:uid="{00000000-0005-0000-0000-000059DA0000}"/>
    <cellStyle name="SAPBEXformats 2 2 2 3 2" xfId="43422" xr:uid="{00000000-0005-0000-0000-00005ADA0000}"/>
    <cellStyle name="SAPBEXformats 2 2 2 4" xfId="43423" xr:uid="{00000000-0005-0000-0000-00005BDA0000}"/>
    <cellStyle name="SAPBEXformats 2 2 3" xfId="43424" xr:uid="{00000000-0005-0000-0000-00005CDA0000}"/>
    <cellStyle name="SAPBEXformats 2 2 3 2" xfId="43425" xr:uid="{00000000-0005-0000-0000-00005DDA0000}"/>
    <cellStyle name="SAPBEXformats 2 2 4" xfId="43426" xr:uid="{00000000-0005-0000-0000-00005EDA0000}"/>
    <cellStyle name="SAPBEXformats 2 2 4 2" xfId="43427" xr:uid="{00000000-0005-0000-0000-00005FDA0000}"/>
    <cellStyle name="SAPBEXformats 2 2 5" xfId="43428" xr:uid="{00000000-0005-0000-0000-000060DA0000}"/>
    <cellStyle name="SAPBEXformats 2 3" xfId="3952" xr:uid="{00000000-0005-0000-0000-000061DA0000}"/>
    <cellStyle name="SAPBEXformats 2 3 2" xfId="43429" xr:uid="{00000000-0005-0000-0000-000062DA0000}"/>
    <cellStyle name="SAPBEXformats 2 3 2 2" xfId="43430" xr:uid="{00000000-0005-0000-0000-000063DA0000}"/>
    <cellStyle name="SAPBEXformats 2 3 3" xfId="43431" xr:uid="{00000000-0005-0000-0000-000064DA0000}"/>
    <cellStyle name="SAPBEXformats 2 3 3 2" xfId="43432" xr:uid="{00000000-0005-0000-0000-000065DA0000}"/>
    <cellStyle name="SAPBEXformats 2 3 4" xfId="43433" xr:uid="{00000000-0005-0000-0000-000066DA0000}"/>
    <cellStyle name="SAPBEXformats 2 3 5" xfId="58139" xr:uid="{00000000-0005-0000-0000-000067DA0000}"/>
    <cellStyle name="SAPBEXformats 2 3 6" xfId="58140" xr:uid="{00000000-0005-0000-0000-000068DA0000}"/>
    <cellStyle name="SAPBEXformats 2 4" xfId="43434" xr:uid="{00000000-0005-0000-0000-000069DA0000}"/>
    <cellStyle name="SAPBEXformats 2 4 2" xfId="43435" xr:uid="{00000000-0005-0000-0000-00006ADA0000}"/>
    <cellStyle name="SAPBEXformats 2 4 2 2" xfId="43436" xr:uid="{00000000-0005-0000-0000-00006BDA0000}"/>
    <cellStyle name="SAPBEXformats 2 4 3" xfId="43437" xr:uid="{00000000-0005-0000-0000-00006CDA0000}"/>
    <cellStyle name="SAPBEXformats 2 4 3 2" xfId="43438" xr:uid="{00000000-0005-0000-0000-00006DDA0000}"/>
    <cellStyle name="SAPBEXformats 2 4 4" xfId="43439" xr:uid="{00000000-0005-0000-0000-00006EDA0000}"/>
    <cellStyle name="SAPBEXformats 2 5" xfId="43440" xr:uid="{00000000-0005-0000-0000-00006FDA0000}"/>
    <cellStyle name="SAPBEXformats 2 5 2" xfId="43441" xr:uid="{00000000-0005-0000-0000-000070DA0000}"/>
    <cellStyle name="SAPBEXformats 2 6" xfId="43442" xr:uid="{00000000-0005-0000-0000-000071DA0000}"/>
    <cellStyle name="SAPBEXformats 2 6 2" xfId="43443" xr:uid="{00000000-0005-0000-0000-000072DA0000}"/>
    <cellStyle name="SAPBEXformats 2 7" xfId="43444" xr:uid="{00000000-0005-0000-0000-000073DA0000}"/>
    <cellStyle name="SAPBEXformats 2 7 2" xfId="43445" xr:uid="{00000000-0005-0000-0000-000074DA0000}"/>
    <cellStyle name="SAPBEXformats 2 8" xfId="43446" xr:uid="{00000000-0005-0000-0000-000075DA0000}"/>
    <cellStyle name="SAPBEXformats 2 9" xfId="43447" xr:uid="{00000000-0005-0000-0000-000076DA0000}"/>
    <cellStyle name="SAPBEXformats 3" xfId="3953" xr:uid="{00000000-0005-0000-0000-000077DA0000}"/>
    <cellStyle name="SAPBEXformats 3 2" xfId="43448" xr:uid="{00000000-0005-0000-0000-000078DA0000}"/>
    <cellStyle name="SAPBEXformats 3 2 2" xfId="43449" xr:uid="{00000000-0005-0000-0000-000079DA0000}"/>
    <cellStyle name="SAPBEXformats 3 2 2 2" xfId="43450" xr:uid="{00000000-0005-0000-0000-00007ADA0000}"/>
    <cellStyle name="SAPBEXformats 3 2 2 2 2" xfId="43451" xr:uid="{00000000-0005-0000-0000-00007BDA0000}"/>
    <cellStyle name="SAPBEXformats 3 2 2 3" xfId="43452" xr:uid="{00000000-0005-0000-0000-00007CDA0000}"/>
    <cellStyle name="SAPBEXformats 3 2 2 3 2" xfId="43453" xr:uid="{00000000-0005-0000-0000-00007DDA0000}"/>
    <cellStyle name="SAPBEXformats 3 2 2 4" xfId="43454" xr:uid="{00000000-0005-0000-0000-00007EDA0000}"/>
    <cellStyle name="SAPBEXformats 3 2 3" xfId="43455" xr:uid="{00000000-0005-0000-0000-00007FDA0000}"/>
    <cellStyle name="SAPBEXformats 3 2 3 2" xfId="43456" xr:uid="{00000000-0005-0000-0000-000080DA0000}"/>
    <cellStyle name="SAPBEXformats 3 2 3 2 2" xfId="43457" xr:uid="{00000000-0005-0000-0000-000081DA0000}"/>
    <cellStyle name="SAPBEXformats 3 2 3 3" xfId="43458" xr:uid="{00000000-0005-0000-0000-000082DA0000}"/>
    <cellStyle name="SAPBEXformats 3 2 3 3 2" xfId="43459" xr:uid="{00000000-0005-0000-0000-000083DA0000}"/>
    <cellStyle name="SAPBEXformats 3 2 3 4" xfId="43460" xr:uid="{00000000-0005-0000-0000-000084DA0000}"/>
    <cellStyle name="SAPBEXformats 3 2 4" xfId="43461" xr:uid="{00000000-0005-0000-0000-000085DA0000}"/>
    <cellStyle name="SAPBEXformats 3 2 4 2" xfId="43462" xr:uid="{00000000-0005-0000-0000-000086DA0000}"/>
    <cellStyle name="SAPBEXformats 3 2 5" xfId="43463" xr:uid="{00000000-0005-0000-0000-000087DA0000}"/>
    <cellStyle name="SAPBEXformats 3 2 5 2" xfId="43464" xr:uid="{00000000-0005-0000-0000-000088DA0000}"/>
    <cellStyle name="SAPBEXformats 3 2 6" xfId="43465" xr:uid="{00000000-0005-0000-0000-000089DA0000}"/>
    <cellStyle name="SAPBEXformats 3 3" xfId="43466" xr:uid="{00000000-0005-0000-0000-00008ADA0000}"/>
    <cellStyle name="SAPBEXformats 3 3 2" xfId="43467" xr:uid="{00000000-0005-0000-0000-00008BDA0000}"/>
    <cellStyle name="SAPBEXformats 3 3 2 2" xfId="43468" xr:uid="{00000000-0005-0000-0000-00008CDA0000}"/>
    <cellStyle name="SAPBEXformats 3 3 3" xfId="43469" xr:uid="{00000000-0005-0000-0000-00008DDA0000}"/>
    <cellStyle name="SAPBEXformats 3 3 3 2" xfId="43470" xr:uid="{00000000-0005-0000-0000-00008EDA0000}"/>
    <cellStyle name="SAPBEXformats 3 3 4" xfId="43471" xr:uid="{00000000-0005-0000-0000-00008FDA0000}"/>
    <cellStyle name="SAPBEXformats 3 4" xfId="43472" xr:uid="{00000000-0005-0000-0000-000090DA0000}"/>
    <cellStyle name="SAPBEXformats 3 4 2" xfId="43473" xr:uid="{00000000-0005-0000-0000-000091DA0000}"/>
    <cellStyle name="SAPBEXformats 3 4 2 2" xfId="43474" xr:uid="{00000000-0005-0000-0000-000092DA0000}"/>
    <cellStyle name="SAPBEXformats 3 4 3" xfId="43475" xr:uid="{00000000-0005-0000-0000-000093DA0000}"/>
    <cellStyle name="SAPBEXformats 3 4 3 2" xfId="43476" xr:uid="{00000000-0005-0000-0000-000094DA0000}"/>
    <cellStyle name="SAPBEXformats 3 4 4" xfId="43477" xr:uid="{00000000-0005-0000-0000-000095DA0000}"/>
    <cellStyle name="SAPBEXformats 3 5" xfId="43478" xr:uid="{00000000-0005-0000-0000-000096DA0000}"/>
    <cellStyle name="SAPBEXformats 3 5 2" xfId="43479" xr:uid="{00000000-0005-0000-0000-000097DA0000}"/>
    <cellStyle name="SAPBEXformats 3 5 2 2" xfId="43480" xr:uid="{00000000-0005-0000-0000-000098DA0000}"/>
    <cellStyle name="SAPBEXformats 3 5 3" xfId="43481" xr:uid="{00000000-0005-0000-0000-000099DA0000}"/>
    <cellStyle name="SAPBEXformats 3 5 3 2" xfId="43482" xr:uid="{00000000-0005-0000-0000-00009ADA0000}"/>
    <cellStyle name="SAPBEXformats 3 5 4" xfId="43483" xr:uid="{00000000-0005-0000-0000-00009BDA0000}"/>
    <cellStyle name="SAPBEXformats 3 6" xfId="43484" xr:uid="{00000000-0005-0000-0000-00009CDA0000}"/>
    <cellStyle name="SAPBEXformats 3 6 2" xfId="43485" xr:uid="{00000000-0005-0000-0000-00009DDA0000}"/>
    <cellStyle name="SAPBEXformats 3 7" xfId="43486" xr:uid="{00000000-0005-0000-0000-00009EDA0000}"/>
    <cellStyle name="SAPBEXformats 3 7 2" xfId="43487" xr:uid="{00000000-0005-0000-0000-00009FDA0000}"/>
    <cellStyle name="SAPBEXformats 3 8" xfId="43488" xr:uid="{00000000-0005-0000-0000-0000A0DA0000}"/>
    <cellStyle name="SAPBEXformats 3 9" xfId="43489" xr:uid="{00000000-0005-0000-0000-0000A1DA0000}"/>
    <cellStyle name="SAPBEXformats 4" xfId="43490" xr:uid="{00000000-0005-0000-0000-0000A2DA0000}"/>
    <cellStyle name="SAPBEXformats 4 2" xfId="43491" xr:uid="{00000000-0005-0000-0000-0000A3DA0000}"/>
    <cellStyle name="SAPBEXformats 4 2 2" xfId="43492" xr:uid="{00000000-0005-0000-0000-0000A4DA0000}"/>
    <cellStyle name="SAPBEXformats 4 3" xfId="43493" xr:uid="{00000000-0005-0000-0000-0000A5DA0000}"/>
    <cellStyle name="SAPBEXformats 4 3 2" xfId="43494" xr:uid="{00000000-0005-0000-0000-0000A6DA0000}"/>
    <cellStyle name="SAPBEXformats 4 4" xfId="43495" xr:uid="{00000000-0005-0000-0000-0000A7DA0000}"/>
    <cellStyle name="SAPBEXformats 5" xfId="43496" xr:uid="{00000000-0005-0000-0000-0000A8DA0000}"/>
    <cellStyle name="SAPBEXformats 5 2" xfId="43497" xr:uid="{00000000-0005-0000-0000-0000A9DA0000}"/>
    <cellStyle name="SAPBEXformats 5 2 2" xfId="43498" xr:uid="{00000000-0005-0000-0000-0000AADA0000}"/>
    <cellStyle name="SAPBEXformats 5 3" xfId="43499" xr:uid="{00000000-0005-0000-0000-0000ABDA0000}"/>
    <cellStyle name="SAPBEXformats 5 3 2" xfId="43500" xr:uid="{00000000-0005-0000-0000-0000ACDA0000}"/>
    <cellStyle name="SAPBEXformats 5 4" xfId="43501" xr:uid="{00000000-0005-0000-0000-0000ADDA0000}"/>
    <cellStyle name="SAPBEXformats 6" xfId="43502" xr:uid="{00000000-0005-0000-0000-0000AEDA0000}"/>
    <cellStyle name="SAPBEXformats 6 2" xfId="43503" xr:uid="{00000000-0005-0000-0000-0000AFDA0000}"/>
    <cellStyle name="SAPBEXformats 6 2 2" xfId="43504" xr:uid="{00000000-0005-0000-0000-0000B0DA0000}"/>
    <cellStyle name="SAPBEXformats 6 3" xfId="43505" xr:uid="{00000000-0005-0000-0000-0000B1DA0000}"/>
    <cellStyle name="SAPBEXformats 6 3 2" xfId="43506" xr:uid="{00000000-0005-0000-0000-0000B2DA0000}"/>
    <cellStyle name="SAPBEXformats 6 4" xfId="43507" xr:uid="{00000000-0005-0000-0000-0000B3DA0000}"/>
    <cellStyle name="SAPBEXformats 7" xfId="43508" xr:uid="{00000000-0005-0000-0000-0000B4DA0000}"/>
    <cellStyle name="SAPBEXformats 7 2" xfId="43509" xr:uid="{00000000-0005-0000-0000-0000B5DA0000}"/>
    <cellStyle name="SAPBEXformats 8" xfId="43510" xr:uid="{00000000-0005-0000-0000-0000B6DA0000}"/>
    <cellStyle name="SAPBEXformats 8 2" xfId="43511" xr:uid="{00000000-0005-0000-0000-0000B7DA0000}"/>
    <cellStyle name="SAPBEXformats 9" xfId="43512" xr:uid="{00000000-0005-0000-0000-0000B8DA0000}"/>
    <cellStyle name="SAPBEXformats 9 2" xfId="43513" xr:uid="{00000000-0005-0000-0000-0000B9DA0000}"/>
    <cellStyle name="SAPBEXheaderData" xfId="3954" xr:uid="{00000000-0005-0000-0000-0000BADA0000}"/>
    <cellStyle name="SAPBEXheaderData 2" xfId="60878" xr:uid="{00000000-0005-0000-0000-0000BBDA0000}"/>
    <cellStyle name="SAPBEXheaderData 2 2" xfId="60879" xr:uid="{00000000-0005-0000-0000-0000BCDA0000}"/>
    <cellStyle name="SAPBEXheaderData 3" xfId="60880" xr:uid="{00000000-0005-0000-0000-0000BDDA0000}"/>
    <cellStyle name="SAPBEXheaderItem" xfId="3955" xr:uid="{00000000-0005-0000-0000-0000BEDA0000}"/>
    <cellStyle name="SAPBEXheaderItem 2" xfId="3956" xr:uid="{00000000-0005-0000-0000-0000BFDA0000}"/>
    <cellStyle name="SAPBEXheaderItem 2 2" xfId="3957" xr:uid="{00000000-0005-0000-0000-0000C0DA0000}"/>
    <cellStyle name="SAPBEXheaderItem 2 2 2" xfId="43514" xr:uid="{00000000-0005-0000-0000-0000C1DA0000}"/>
    <cellStyle name="SAPBEXheaderItem 2 2 2 2" xfId="43515" xr:uid="{00000000-0005-0000-0000-0000C2DA0000}"/>
    <cellStyle name="SAPBEXheaderItem 2 2 3" xfId="43516" xr:uid="{00000000-0005-0000-0000-0000C3DA0000}"/>
    <cellStyle name="SAPBEXheaderItem 2 2 3 2" xfId="43517" xr:uid="{00000000-0005-0000-0000-0000C4DA0000}"/>
    <cellStyle name="SAPBEXheaderItem 2 2 4" xfId="43518" xr:uid="{00000000-0005-0000-0000-0000C5DA0000}"/>
    <cellStyle name="SAPBEXheaderItem 2 2 5" xfId="43519" xr:uid="{00000000-0005-0000-0000-0000C6DA0000}"/>
    <cellStyle name="SAPBEXheaderItem 2 3" xfId="3958" xr:uid="{00000000-0005-0000-0000-0000C7DA0000}"/>
    <cellStyle name="SAPBEXheaderItem 2 3 2" xfId="43520" xr:uid="{00000000-0005-0000-0000-0000C8DA0000}"/>
    <cellStyle name="SAPBEXheaderItem 2 3 2 2" xfId="43521" xr:uid="{00000000-0005-0000-0000-0000C9DA0000}"/>
    <cellStyle name="SAPBEXheaderItem 2 3 3" xfId="43522" xr:uid="{00000000-0005-0000-0000-0000CADA0000}"/>
    <cellStyle name="SAPBEXheaderItem 2 3 3 2" xfId="43523" xr:uid="{00000000-0005-0000-0000-0000CBDA0000}"/>
    <cellStyle name="SAPBEXheaderItem 2 3 4" xfId="43524" xr:uid="{00000000-0005-0000-0000-0000CCDA0000}"/>
    <cellStyle name="SAPBEXheaderItem 2 3 5" xfId="43525" xr:uid="{00000000-0005-0000-0000-0000CDDA0000}"/>
    <cellStyle name="SAPBEXheaderItem 2 4" xfId="3959" xr:uid="{00000000-0005-0000-0000-0000CEDA0000}"/>
    <cellStyle name="SAPBEXheaderItem 2 4 2" xfId="43526" xr:uid="{00000000-0005-0000-0000-0000CFDA0000}"/>
    <cellStyle name="SAPBEXheaderItem 2 4 2 2" xfId="60881" xr:uid="{00000000-0005-0000-0000-0000D0DA0000}"/>
    <cellStyle name="SAPBEXheaderItem 2 4 3" xfId="60882" xr:uid="{00000000-0005-0000-0000-0000D1DA0000}"/>
    <cellStyle name="SAPBEXheaderItem 2 5" xfId="43527" xr:uid="{00000000-0005-0000-0000-0000D2DA0000}"/>
    <cellStyle name="SAPBEXheaderItem 2 5 2" xfId="43528" xr:uid="{00000000-0005-0000-0000-0000D3DA0000}"/>
    <cellStyle name="SAPBEXheaderItem 2 6" xfId="43529" xr:uid="{00000000-0005-0000-0000-0000D4DA0000}"/>
    <cellStyle name="SAPBEXheaderItem 2 6 2" xfId="43530" xr:uid="{00000000-0005-0000-0000-0000D5DA0000}"/>
    <cellStyle name="SAPBEXheaderItem 2 7" xfId="43531" xr:uid="{00000000-0005-0000-0000-0000D6DA0000}"/>
    <cellStyle name="SAPBEXheaderItem 2 7 2" xfId="43532" xr:uid="{00000000-0005-0000-0000-0000D7DA0000}"/>
    <cellStyle name="SAPBEXheaderItem 2 8" xfId="43533" xr:uid="{00000000-0005-0000-0000-0000D8DA0000}"/>
    <cellStyle name="SAPBEXheaderItem 3" xfId="3960" xr:uid="{00000000-0005-0000-0000-0000D9DA0000}"/>
    <cellStyle name="SAPBEXheaderItem 3 2" xfId="43534" xr:uid="{00000000-0005-0000-0000-0000DADA0000}"/>
    <cellStyle name="SAPBEXheaderItem 3 2 2" xfId="43535" xr:uid="{00000000-0005-0000-0000-0000DBDA0000}"/>
    <cellStyle name="SAPBEXheaderItem 3 3" xfId="43536" xr:uid="{00000000-0005-0000-0000-0000DCDA0000}"/>
    <cellStyle name="SAPBEXheaderItem 3 4" xfId="43537" xr:uid="{00000000-0005-0000-0000-0000DDDA0000}"/>
    <cellStyle name="SAPBEXheaderItem 3 5" xfId="60883" xr:uid="{00000000-0005-0000-0000-0000DEDA0000}"/>
    <cellStyle name="SAPBEXheaderItem 4" xfId="43538" xr:uid="{00000000-0005-0000-0000-0000DFDA0000}"/>
    <cellStyle name="SAPBEXheaderItem 4 2" xfId="43539" xr:uid="{00000000-0005-0000-0000-0000E0DA0000}"/>
    <cellStyle name="SAPBEXheaderItem 4 3" xfId="43540" xr:uid="{00000000-0005-0000-0000-0000E1DA0000}"/>
    <cellStyle name="SAPBEXheaderItem 5" xfId="43541" xr:uid="{00000000-0005-0000-0000-0000E2DA0000}"/>
    <cellStyle name="SAPBEXheaderItem 6" xfId="60884" xr:uid="{00000000-0005-0000-0000-0000E3DA0000}"/>
    <cellStyle name="SAPBEXheaderItem_2010-2012 Program Workbook Completed_Incent_V2" xfId="3961" xr:uid="{00000000-0005-0000-0000-0000E4DA0000}"/>
    <cellStyle name="SAPBEXheaderText" xfId="3962" xr:uid="{00000000-0005-0000-0000-0000E5DA0000}"/>
    <cellStyle name="SAPBEXheaderText 2" xfId="3963" xr:uid="{00000000-0005-0000-0000-0000E6DA0000}"/>
    <cellStyle name="SAPBEXheaderText 2 2" xfId="3964" xr:uid="{00000000-0005-0000-0000-0000E7DA0000}"/>
    <cellStyle name="SAPBEXheaderText 2 2 2" xfId="43542" xr:uid="{00000000-0005-0000-0000-0000E8DA0000}"/>
    <cellStyle name="SAPBEXheaderText 2 2 2 2" xfId="43543" xr:uid="{00000000-0005-0000-0000-0000E9DA0000}"/>
    <cellStyle name="SAPBEXheaderText 2 2 3" xfId="43544" xr:uid="{00000000-0005-0000-0000-0000EADA0000}"/>
    <cellStyle name="SAPBEXheaderText 2 2 3 2" xfId="43545" xr:uid="{00000000-0005-0000-0000-0000EBDA0000}"/>
    <cellStyle name="SAPBEXheaderText 2 2 4" xfId="43546" xr:uid="{00000000-0005-0000-0000-0000ECDA0000}"/>
    <cellStyle name="SAPBEXheaderText 2 2 5" xfId="43547" xr:uid="{00000000-0005-0000-0000-0000EDDA0000}"/>
    <cellStyle name="SAPBEXheaderText 2 3" xfId="3965" xr:uid="{00000000-0005-0000-0000-0000EEDA0000}"/>
    <cellStyle name="SAPBEXheaderText 2 3 2" xfId="43548" xr:uid="{00000000-0005-0000-0000-0000EFDA0000}"/>
    <cellStyle name="SAPBEXheaderText 2 3 2 2" xfId="43549" xr:uid="{00000000-0005-0000-0000-0000F0DA0000}"/>
    <cellStyle name="SAPBEXheaderText 2 3 3" xfId="43550" xr:uid="{00000000-0005-0000-0000-0000F1DA0000}"/>
    <cellStyle name="SAPBEXheaderText 2 3 3 2" xfId="43551" xr:uid="{00000000-0005-0000-0000-0000F2DA0000}"/>
    <cellStyle name="SAPBEXheaderText 2 3 4" xfId="43552" xr:uid="{00000000-0005-0000-0000-0000F3DA0000}"/>
    <cellStyle name="SAPBEXheaderText 2 3 5" xfId="43553" xr:uid="{00000000-0005-0000-0000-0000F4DA0000}"/>
    <cellStyle name="SAPBEXheaderText 2 4" xfId="3966" xr:uid="{00000000-0005-0000-0000-0000F5DA0000}"/>
    <cellStyle name="SAPBEXheaderText 2 4 2" xfId="43554" xr:uid="{00000000-0005-0000-0000-0000F6DA0000}"/>
    <cellStyle name="SAPBEXheaderText 2 4 2 2" xfId="60885" xr:uid="{00000000-0005-0000-0000-0000F7DA0000}"/>
    <cellStyle name="SAPBEXheaderText 2 4 3" xfId="60886" xr:uid="{00000000-0005-0000-0000-0000F8DA0000}"/>
    <cellStyle name="SAPBEXheaderText 2 5" xfId="43555" xr:uid="{00000000-0005-0000-0000-0000F9DA0000}"/>
    <cellStyle name="SAPBEXheaderText 2 5 2" xfId="43556" xr:uid="{00000000-0005-0000-0000-0000FADA0000}"/>
    <cellStyle name="SAPBEXheaderText 2 6" xfId="43557" xr:uid="{00000000-0005-0000-0000-0000FBDA0000}"/>
    <cellStyle name="SAPBEXheaderText 2 6 2" xfId="43558" xr:uid="{00000000-0005-0000-0000-0000FCDA0000}"/>
    <cellStyle name="SAPBEXheaderText 2 7" xfId="43559" xr:uid="{00000000-0005-0000-0000-0000FDDA0000}"/>
    <cellStyle name="SAPBEXheaderText 2 7 2" xfId="43560" xr:uid="{00000000-0005-0000-0000-0000FEDA0000}"/>
    <cellStyle name="SAPBEXheaderText 2 8" xfId="43561" xr:uid="{00000000-0005-0000-0000-0000FFDA0000}"/>
    <cellStyle name="SAPBEXheaderText 3" xfId="3967" xr:uid="{00000000-0005-0000-0000-000000DB0000}"/>
    <cellStyle name="SAPBEXheaderText 3 2" xfId="43562" xr:uid="{00000000-0005-0000-0000-000001DB0000}"/>
    <cellStyle name="SAPBEXheaderText 3 2 2" xfId="43563" xr:uid="{00000000-0005-0000-0000-000002DB0000}"/>
    <cellStyle name="SAPBEXheaderText 3 3" xfId="43564" xr:uid="{00000000-0005-0000-0000-000003DB0000}"/>
    <cellStyle name="SAPBEXheaderText 3 4" xfId="43565" xr:uid="{00000000-0005-0000-0000-000004DB0000}"/>
    <cellStyle name="SAPBEXheaderText 3 5" xfId="60887" xr:uid="{00000000-0005-0000-0000-000005DB0000}"/>
    <cellStyle name="SAPBEXheaderText 4" xfId="43566" xr:uid="{00000000-0005-0000-0000-000006DB0000}"/>
    <cellStyle name="SAPBEXheaderText 4 2" xfId="43567" xr:uid="{00000000-0005-0000-0000-000007DB0000}"/>
    <cellStyle name="SAPBEXheaderText 4 3" xfId="43568" xr:uid="{00000000-0005-0000-0000-000008DB0000}"/>
    <cellStyle name="SAPBEXheaderText 5" xfId="43569" xr:uid="{00000000-0005-0000-0000-000009DB0000}"/>
    <cellStyle name="SAPBEXheaderText 6" xfId="60888" xr:uid="{00000000-0005-0000-0000-00000ADB0000}"/>
    <cellStyle name="SAPBEXheaderText_2010-2012 Program Workbook Completed_Incent_V2" xfId="3968" xr:uid="{00000000-0005-0000-0000-00000BDB0000}"/>
    <cellStyle name="SAPBEXHLevel0" xfId="3969" xr:uid="{00000000-0005-0000-0000-00000CDB0000}"/>
    <cellStyle name="SAPBEXHLevel0 10" xfId="43570" xr:uid="{00000000-0005-0000-0000-00000DDB0000}"/>
    <cellStyle name="SAPBEXHLevel0 10 2" xfId="43571" xr:uid="{00000000-0005-0000-0000-00000EDB0000}"/>
    <cellStyle name="SAPBEXHLevel0 11" xfId="43572" xr:uid="{00000000-0005-0000-0000-00000FDB0000}"/>
    <cellStyle name="SAPBEXHLevel0 11 2" xfId="43573" xr:uid="{00000000-0005-0000-0000-000010DB0000}"/>
    <cellStyle name="SAPBEXHLevel0 12" xfId="43574" xr:uid="{00000000-0005-0000-0000-000011DB0000}"/>
    <cellStyle name="SAPBEXHLevel0 12 2" xfId="43575" xr:uid="{00000000-0005-0000-0000-000012DB0000}"/>
    <cellStyle name="SAPBEXHLevel0 13" xfId="43576" xr:uid="{00000000-0005-0000-0000-000013DB0000}"/>
    <cellStyle name="SAPBEXHLevel0 13 2" xfId="43577" xr:uid="{00000000-0005-0000-0000-000014DB0000}"/>
    <cellStyle name="SAPBEXHLevel0 14" xfId="43578" xr:uid="{00000000-0005-0000-0000-000015DB0000}"/>
    <cellStyle name="SAPBEXHLevel0 14 2" xfId="43579" xr:uid="{00000000-0005-0000-0000-000016DB0000}"/>
    <cellStyle name="SAPBEXHLevel0 15" xfId="43580" xr:uid="{00000000-0005-0000-0000-000017DB0000}"/>
    <cellStyle name="SAPBEXHLevel0 15 2" xfId="43581" xr:uid="{00000000-0005-0000-0000-000018DB0000}"/>
    <cellStyle name="SAPBEXHLevel0 16" xfId="43582" xr:uid="{00000000-0005-0000-0000-000019DB0000}"/>
    <cellStyle name="SAPBEXHLevel0 16 2" xfId="43583" xr:uid="{00000000-0005-0000-0000-00001ADB0000}"/>
    <cellStyle name="SAPBEXHLevel0 17" xfId="43584" xr:uid="{00000000-0005-0000-0000-00001BDB0000}"/>
    <cellStyle name="SAPBEXHLevel0 18" xfId="43585" xr:uid="{00000000-0005-0000-0000-00001CDB0000}"/>
    <cellStyle name="SAPBEXHLevel0 19" xfId="43586" xr:uid="{00000000-0005-0000-0000-00001DDB0000}"/>
    <cellStyle name="SAPBEXHLevel0 2" xfId="3970" xr:uid="{00000000-0005-0000-0000-00001EDB0000}"/>
    <cellStyle name="SAPBEXHLevel0 2 10" xfId="43587" xr:uid="{00000000-0005-0000-0000-00001FDB0000}"/>
    <cellStyle name="SAPBEXHLevel0 2 11" xfId="43588" xr:uid="{00000000-0005-0000-0000-000020DB0000}"/>
    <cellStyle name="SAPBEXHLevel0 2 2" xfId="3971" xr:uid="{00000000-0005-0000-0000-000021DB0000}"/>
    <cellStyle name="SAPBEXHLevel0 2 2 2" xfId="43589" xr:uid="{00000000-0005-0000-0000-000022DB0000}"/>
    <cellStyle name="SAPBEXHLevel0 2 2 2 2" xfId="43590" xr:uid="{00000000-0005-0000-0000-000023DB0000}"/>
    <cellStyle name="SAPBEXHLevel0 2 2 2 2 2" xfId="43591" xr:uid="{00000000-0005-0000-0000-000024DB0000}"/>
    <cellStyle name="SAPBEXHLevel0 2 2 2 3" xfId="43592" xr:uid="{00000000-0005-0000-0000-000025DB0000}"/>
    <cellStyle name="SAPBEXHLevel0 2 2 2 3 2" xfId="43593" xr:uid="{00000000-0005-0000-0000-000026DB0000}"/>
    <cellStyle name="SAPBEXHLevel0 2 2 2 4" xfId="43594" xr:uid="{00000000-0005-0000-0000-000027DB0000}"/>
    <cellStyle name="SAPBEXHLevel0 2 2 2 5" xfId="43595" xr:uid="{00000000-0005-0000-0000-000028DB0000}"/>
    <cellStyle name="SAPBEXHLevel0 2 2 2 6" xfId="43596" xr:uid="{00000000-0005-0000-0000-000029DB0000}"/>
    <cellStyle name="SAPBEXHLevel0 2 2 3" xfId="43597" xr:uid="{00000000-0005-0000-0000-00002ADB0000}"/>
    <cellStyle name="SAPBEXHLevel0 2 2 3 2" xfId="43598" xr:uid="{00000000-0005-0000-0000-00002BDB0000}"/>
    <cellStyle name="SAPBEXHLevel0 2 2 3 2 2" xfId="43599" xr:uid="{00000000-0005-0000-0000-00002CDB0000}"/>
    <cellStyle name="SAPBEXHLevel0 2 2 3 3" xfId="43600" xr:uid="{00000000-0005-0000-0000-00002DDB0000}"/>
    <cellStyle name="SAPBEXHLevel0 2 2 3 3 2" xfId="43601" xr:uid="{00000000-0005-0000-0000-00002EDB0000}"/>
    <cellStyle name="SAPBEXHLevel0 2 2 3 4" xfId="43602" xr:uid="{00000000-0005-0000-0000-00002FDB0000}"/>
    <cellStyle name="SAPBEXHLevel0 2 2 4" xfId="43603" xr:uid="{00000000-0005-0000-0000-000030DB0000}"/>
    <cellStyle name="SAPBEXHLevel0 2 2 4 2" xfId="43604" xr:uid="{00000000-0005-0000-0000-000031DB0000}"/>
    <cellStyle name="SAPBEXHLevel0 2 2 5" xfId="43605" xr:uid="{00000000-0005-0000-0000-000032DB0000}"/>
    <cellStyle name="SAPBEXHLevel0 2 2 5 2" xfId="43606" xr:uid="{00000000-0005-0000-0000-000033DB0000}"/>
    <cellStyle name="SAPBEXHLevel0 2 2 6" xfId="43607" xr:uid="{00000000-0005-0000-0000-000034DB0000}"/>
    <cellStyle name="SAPBEXHLevel0 2 2 6 2" xfId="43608" xr:uid="{00000000-0005-0000-0000-000035DB0000}"/>
    <cellStyle name="SAPBEXHLevel0 2 2 7" xfId="43609" xr:uid="{00000000-0005-0000-0000-000036DB0000}"/>
    <cellStyle name="SAPBEXHLevel0 2 2 8" xfId="43610" xr:uid="{00000000-0005-0000-0000-000037DB0000}"/>
    <cellStyle name="SAPBEXHLevel0 2 3" xfId="3972" xr:uid="{00000000-0005-0000-0000-000038DB0000}"/>
    <cellStyle name="SAPBEXHLevel0 2 3 2" xfId="43611" xr:uid="{00000000-0005-0000-0000-000039DB0000}"/>
    <cellStyle name="SAPBEXHLevel0 2 3 2 2" xfId="43612" xr:uid="{00000000-0005-0000-0000-00003ADB0000}"/>
    <cellStyle name="SAPBEXHLevel0 2 3 3" xfId="43613" xr:uid="{00000000-0005-0000-0000-00003BDB0000}"/>
    <cellStyle name="SAPBEXHLevel0 2 3 3 2" xfId="43614" xr:uid="{00000000-0005-0000-0000-00003CDB0000}"/>
    <cellStyle name="SAPBEXHLevel0 2 3 4" xfId="43615" xr:uid="{00000000-0005-0000-0000-00003DDB0000}"/>
    <cellStyle name="SAPBEXHLevel0 2 3 4 2" xfId="43616" xr:uid="{00000000-0005-0000-0000-00003EDB0000}"/>
    <cellStyle name="SAPBEXHLevel0 2 3 5" xfId="43617" xr:uid="{00000000-0005-0000-0000-00003FDB0000}"/>
    <cellStyle name="SAPBEXHLevel0 2 3 6" xfId="43618" xr:uid="{00000000-0005-0000-0000-000040DB0000}"/>
    <cellStyle name="SAPBEXHLevel0 2 3 7" xfId="43619" xr:uid="{00000000-0005-0000-0000-000041DB0000}"/>
    <cellStyle name="SAPBEXHLevel0 2 4" xfId="3973" xr:uid="{00000000-0005-0000-0000-000042DB0000}"/>
    <cellStyle name="SAPBEXHLevel0 2 4 2" xfId="43620" xr:uid="{00000000-0005-0000-0000-000043DB0000}"/>
    <cellStyle name="SAPBEXHLevel0 2 4 2 2" xfId="43621" xr:uid="{00000000-0005-0000-0000-000044DB0000}"/>
    <cellStyle name="SAPBEXHLevel0 2 4 3" xfId="43622" xr:uid="{00000000-0005-0000-0000-000045DB0000}"/>
    <cellStyle name="SAPBEXHLevel0 2 4 3 2" xfId="43623" xr:uid="{00000000-0005-0000-0000-000046DB0000}"/>
    <cellStyle name="SAPBEXHLevel0 2 4 4" xfId="43624" xr:uid="{00000000-0005-0000-0000-000047DB0000}"/>
    <cellStyle name="SAPBEXHLevel0 2 4 4 2" xfId="43625" xr:uid="{00000000-0005-0000-0000-000048DB0000}"/>
    <cellStyle name="SAPBEXHLevel0 2 4 5" xfId="43626" xr:uid="{00000000-0005-0000-0000-000049DB0000}"/>
    <cellStyle name="SAPBEXHLevel0 2 4 6" xfId="43627" xr:uid="{00000000-0005-0000-0000-00004ADB0000}"/>
    <cellStyle name="SAPBEXHLevel0 2 5" xfId="43628" xr:uid="{00000000-0005-0000-0000-00004BDB0000}"/>
    <cellStyle name="SAPBEXHLevel0 2 5 2" xfId="43629" xr:uid="{00000000-0005-0000-0000-00004CDB0000}"/>
    <cellStyle name="SAPBEXHLevel0 2 6" xfId="43630" xr:uid="{00000000-0005-0000-0000-00004DDB0000}"/>
    <cellStyle name="SAPBEXHLevel0 2 6 2" xfId="43631" xr:uid="{00000000-0005-0000-0000-00004EDB0000}"/>
    <cellStyle name="SAPBEXHLevel0 2 7" xfId="43632" xr:uid="{00000000-0005-0000-0000-00004FDB0000}"/>
    <cellStyle name="SAPBEXHLevel0 2 7 2" xfId="43633" xr:uid="{00000000-0005-0000-0000-000050DB0000}"/>
    <cellStyle name="SAPBEXHLevel0 2 8" xfId="43634" xr:uid="{00000000-0005-0000-0000-000051DB0000}"/>
    <cellStyle name="SAPBEXHLevel0 2 8 2" xfId="43635" xr:uid="{00000000-0005-0000-0000-000052DB0000}"/>
    <cellStyle name="SAPBEXHLevel0 2 9" xfId="43636" xr:uid="{00000000-0005-0000-0000-000053DB0000}"/>
    <cellStyle name="SAPBEXHLevel0 3" xfId="3974" xr:uid="{00000000-0005-0000-0000-000054DB0000}"/>
    <cellStyle name="SAPBEXHLevel0 3 2" xfId="43637" xr:uid="{00000000-0005-0000-0000-000055DB0000}"/>
    <cellStyle name="SAPBEXHLevel0 3 2 2" xfId="43638" xr:uid="{00000000-0005-0000-0000-000056DB0000}"/>
    <cellStyle name="SAPBEXHLevel0 3 2 2 2" xfId="43639" xr:uid="{00000000-0005-0000-0000-000057DB0000}"/>
    <cellStyle name="SAPBEXHLevel0 3 2 2 2 2" xfId="43640" xr:uid="{00000000-0005-0000-0000-000058DB0000}"/>
    <cellStyle name="SAPBEXHLevel0 3 2 2 3" xfId="43641" xr:uid="{00000000-0005-0000-0000-000059DB0000}"/>
    <cellStyle name="SAPBEXHLevel0 3 2 2 3 2" xfId="43642" xr:uid="{00000000-0005-0000-0000-00005ADB0000}"/>
    <cellStyle name="SAPBEXHLevel0 3 2 2 4" xfId="43643" xr:uid="{00000000-0005-0000-0000-00005BDB0000}"/>
    <cellStyle name="SAPBEXHLevel0 3 2 2 5" xfId="43644" xr:uid="{00000000-0005-0000-0000-00005CDB0000}"/>
    <cellStyle name="SAPBEXHLevel0 3 2 2 6" xfId="43645" xr:uid="{00000000-0005-0000-0000-00005DDB0000}"/>
    <cellStyle name="SAPBEXHLevel0 3 2 3" xfId="43646" xr:uid="{00000000-0005-0000-0000-00005EDB0000}"/>
    <cellStyle name="SAPBEXHLevel0 3 2 3 2" xfId="43647" xr:uid="{00000000-0005-0000-0000-00005FDB0000}"/>
    <cellStyle name="SAPBEXHLevel0 3 2 3 2 2" xfId="43648" xr:uid="{00000000-0005-0000-0000-000060DB0000}"/>
    <cellStyle name="SAPBEXHLevel0 3 2 3 3" xfId="43649" xr:uid="{00000000-0005-0000-0000-000061DB0000}"/>
    <cellStyle name="SAPBEXHLevel0 3 2 3 3 2" xfId="43650" xr:uid="{00000000-0005-0000-0000-000062DB0000}"/>
    <cellStyle name="SAPBEXHLevel0 3 2 3 4" xfId="43651" xr:uid="{00000000-0005-0000-0000-000063DB0000}"/>
    <cellStyle name="SAPBEXHLevel0 3 2 3 5" xfId="43652" xr:uid="{00000000-0005-0000-0000-000064DB0000}"/>
    <cellStyle name="SAPBEXHLevel0 3 2 4" xfId="43653" xr:uid="{00000000-0005-0000-0000-000065DB0000}"/>
    <cellStyle name="SAPBEXHLevel0 3 2 4 2" xfId="43654" xr:uid="{00000000-0005-0000-0000-000066DB0000}"/>
    <cellStyle name="SAPBEXHLevel0 3 2 5" xfId="43655" xr:uid="{00000000-0005-0000-0000-000067DB0000}"/>
    <cellStyle name="SAPBEXHLevel0 3 2 5 2" xfId="43656" xr:uid="{00000000-0005-0000-0000-000068DB0000}"/>
    <cellStyle name="SAPBEXHLevel0 3 2 6" xfId="43657" xr:uid="{00000000-0005-0000-0000-000069DB0000}"/>
    <cellStyle name="SAPBEXHLevel0 3 2 6 2" xfId="43658" xr:uid="{00000000-0005-0000-0000-00006ADB0000}"/>
    <cellStyle name="SAPBEXHLevel0 3 2 7" xfId="43659" xr:uid="{00000000-0005-0000-0000-00006BDB0000}"/>
    <cellStyle name="SAPBEXHLevel0 3 2 8" xfId="43660" xr:uid="{00000000-0005-0000-0000-00006CDB0000}"/>
    <cellStyle name="SAPBEXHLevel0 3 2 9" xfId="43661" xr:uid="{00000000-0005-0000-0000-00006DDB0000}"/>
    <cellStyle name="SAPBEXHLevel0 3 3" xfId="43662" xr:uid="{00000000-0005-0000-0000-00006EDB0000}"/>
    <cellStyle name="SAPBEXHLevel0 3 3 2" xfId="43663" xr:uid="{00000000-0005-0000-0000-00006FDB0000}"/>
    <cellStyle name="SAPBEXHLevel0 3 3 2 2" xfId="43664" xr:uid="{00000000-0005-0000-0000-000070DB0000}"/>
    <cellStyle name="SAPBEXHLevel0 3 3 3" xfId="43665" xr:uid="{00000000-0005-0000-0000-000071DB0000}"/>
    <cellStyle name="SAPBEXHLevel0 3 3 3 2" xfId="43666" xr:uid="{00000000-0005-0000-0000-000072DB0000}"/>
    <cellStyle name="SAPBEXHLevel0 3 3 4" xfId="43667" xr:uid="{00000000-0005-0000-0000-000073DB0000}"/>
    <cellStyle name="SAPBEXHLevel0 3 3 4 2" xfId="43668" xr:uid="{00000000-0005-0000-0000-000074DB0000}"/>
    <cellStyle name="SAPBEXHLevel0 3 3 5" xfId="43669" xr:uid="{00000000-0005-0000-0000-000075DB0000}"/>
    <cellStyle name="SAPBEXHLevel0 3 3 6" xfId="43670" xr:uid="{00000000-0005-0000-0000-000076DB0000}"/>
    <cellStyle name="SAPBEXHLevel0 3 3 7" xfId="43671" xr:uid="{00000000-0005-0000-0000-000077DB0000}"/>
    <cellStyle name="SAPBEXHLevel0 3 4" xfId="43672" xr:uid="{00000000-0005-0000-0000-000078DB0000}"/>
    <cellStyle name="SAPBEXHLevel0 3 4 2" xfId="43673" xr:uid="{00000000-0005-0000-0000-000079DB0000}"/>
    <cellStyle name="SAPBEXHLevel0 3 4 2 2" xfId="43674" xr:uid="{00000000-0005-0000-0000-00007ADB0000}"/>
    <cellStyle name="SAPBEXHLevel0 3 4 3" xfId="43675" xr:uid="{00000000-0005-0000-0000-00007BDB0000}"/>
    <cellStyle name="SAPBEXHLevel0 3 4 3 2" xfId="43676" xr:uid="{00000000-0005-0000-0000-00007CDB0000}"/>
    <cellStyle name="SAPBEXHLevel0 3 4 4" xfId="43677" xr:uid="{00000000-0005-0000-0000-00007DDB0000}"/>
    <cellStyle name="SAPBEXHLevel0 3 4 5" xfId="43678" xr:uid="{00000000-0005-0000-0000-00007EDB0000}"/>
    <cellStyle name="SAPBEXHLevel0 3 4 6" xfId="43679" xr:uid="{00000000-0005-0000-0000-00007FDB0000}"/>
    <cellStyle name="SAPBEXHLevel0 3 5" xfId="43680" xr:uid="{00000000-0005-0000-0000-000080DB0000}"/>
    <cellStyle name="SAPBEXHLevel0 3 5 2" xfId="43681" xr:uid="{00000000-0005-0000-0000-000081DB0000}"/>
    <cellStyle name="SAPBEXHLevel0 3 5 3" xfId="43682" xr:uid="{00000000-0005-0000-0000-000082DB0000}"/>
    <cellStyle name="SAPBEXHLevel0 3 6" xfId="43683" xr:uid="{00000000-0005-0000-0000-000083DB0000}"/>
    <cellStyle name="SAPBEXHLevel0 3 6 2" xfId="43684" xr:uid="{00000000-0005-0000-0000-000084DB0000}"/>
    <cellStyle name="SAPBEXHLevel0 3 7" xfId="43685" xr:uid="{00000000-0005-0000-0000-000085DB0000}"/>
    <cellStyle name="SAPBEXHLevel0 3 7 2" xfId="43686" xr:uid="{00000000-0005-0000-0000-000086DB0000}"/>
    <cellStyle name="SAPBEXHLevel0 3 8" xfId="43687" xr:uid="{00000000-0005-0000-0000-000087DB0000}"/>
    <cellStyle name="SAPBEXHLevel0 3 9" xfId="43688" xr:uid="{00000000-0005-0000-0000-000088DB0000}"/>
    <cellStyle name="SAPBEXHLevel0 4" xfId="5125" xr:uid="{00000000-0005-0000-0000-000089DB0000}"/>
    <cellStyle name="SAPBEXHLevel0 4 2" xfId="43689" xr:uid="{00000000-0005-0000-0000-00008ADB0000}"/>
    <cellStyle name="SAPBEXHLevel0 4 2 2" xfId="43690" xr:uid="{00000000-0005-0000-0000-00008BDB0000}"/>
    <cellStyle name="SAPBEXHLevel0 4 2 2 2" xfId="43691" xr:uid="{00000000-0005-0000-0000-00008CDB0000}"/>
    <cellStyle name="SAPBEXHLevel0 4 2 2 3" xfId="43692" xr:uid="{00000000-0005-0000-0000-00008DDB0000}"/>
    <cellStyle name="SAPBEXHLevel0 4 2 3" xfId="43693" xr:uid="{00000000-0005-0000-0000-00008EDB0000}"/>
    <cellStyle name="SAPBEXHLevel0 4 2 4" xfId="43694" xr:uid="{00000000-0005-0000-0000-00008FDB0000}"/>
    <cellStyle name="SAPBEXHLevel0 4 3" xfId="43695" xr:uid="{00000000-0005-0000-0000-000090DB0000}"/>
    <cellStyle name="SAPBEXHLevel0 4 3 2" xfId="43696" xr:uid="{00000000-0005-0000-0000-000091DB0000}"/>
    <cellStyle name="SAPBEXHLevel0 4 3 3" xfId="43697" xr:uid="{00000000-0005-0000-0000-000092DB0000}"/>
    <cellStyle name="SAPBEXHLevel0 4 3 4" xfId="43698" xr:uid="{00000000-0005-0000-0000-000093DB0000}"/>
    <cellStyle name="SAPBEXHLevel0 4 4" xfId="43699" xr:uid="{00000000-0005-0000-0000-000094DB0000}"/>
    <cellStyle name="SAPBEXHLevel0 4 4 2" xfId="43700" xr:uid="{00000000-0005-0000-0000-000095DB0000}"/>
    <cellStyle name="SAPBEXHLevel0 4 5" xfId="43701" xr:uid="{00000000-0005-0000-0000-000096DB0000}"/>
    <cellStyle name="SAPBEXHLevel0 4 5 2" xfId="43702" xr:uid="{00000000-0005-0000-0000-000097DB0000}"/>
    <cellStyle name="SAPBEXHLevel0 4 6" xfId="43703" xr:uid="{00000000-0005-0000-0000-000098DB0000}"/>
    <cellStyle name="SAPBEXHLevel0 4 6 2" xfId="43704" xr:uid="{00000000-0005-0000-0000-000099DB0000}"/>
    <cellStyle name="SAPBEXHLevel0 4 7" xfId="43705" xr:uid="{00000000-0005-0000-0000-00009ADB0000}"/>
    <cellStyle name="SAPBEXHLevel0 4 8" xfId="43706" xr:uid="{00000000-0005-0000-0000-00009BDB0000}"/>
    <cellStyle name="SAPBEXHLevel0 4 9" xfId="43707" xr:uid="{00000000-0005-0000-0000-00009CDB0000}"/>
    <cellStyle name="SAPBEXHLevel0 5" xfId="62" xr:uid="{00000000-0005-0000-0000-00009DDB0000}"/>
    <cellStyle name="SAPBEXHLevel0 5 10" xfId="43708" xr:uid="{00000000-0005-0000-0000-00009EDB0000}"/>
    <cellStyle name="SAPBEXHLevel0 5 11" xfId="43709" xr:uid="{00000000-0005-0000-0000-00009FDB0000}"/>
    <cellStyle name="SAPBEXHLevel0 5 2" xfId="43710" xr:uid="{00000000-0005-0000-0000-0000A0DB0000}"/>
    <cellStyle name="SAPBEXHLevel0 5 2 2" xfId="43711" xr:uid="{00000000-0005-0000-0000-0000A1DB0000}"/>
    <cellStyle name="SAPBEXHLevel0 5 2 2 2" xfId="43712" xr:uid="{00000000-0005-0000-0000-0000A2DB0000}"/>
    <cellStyle name="SAPBEXHLevel0 5 2 3" xfId="43713" xr:uid="{00000000-0005-0000-0000-0000A3DB0000}"/>
    <cellStyle name="SAPBEXHLevel0 5 2 3 2" xfId="43714" xr:uid="{00000000-0005-0000-0000-0000A4DB0000}"/>
    <cellStyle name="SAPBEXHLevel0 5 2 4" xfId="43715" xr:uid="{00000000-0005-0000-0000-0000A5DB0000}"/>
    <cellStyle name="SAPBEXHLevel0 5 2 5" xfId="43716" xr:uid="{00000000-0005-0000-0000-0000A6DB0000}"/>
    <cellStyle name="SAPBEXHLevel0 5 2 6" xfId="43717" xr:uid="{00000000-0005-0000-0000-0000A7DB0000}"/>
    <cellStyle name="SAPBEXHLevel0 5 3" xfId="43718" xr:uid="{00000000-0005-0000-0000-0000A8DB0000}"/>
    <cellStyle name="SAPBEXHLevel0 5 3 2" xfId="43719" xr:uid="{00000000-0005-0000-0000-0000A9DB0000}"/>
    <cellStyle name="SAPBEXHLevel0 5 3 2 2" xfId="43720" xr:uid="{00000000-0005-0000-0000-0000AADB0000}"/>
    <cellStyle name="SAPBEXHLevel0 5 3 3" xfId="43721" xr:uid="{00000000-0005-0000-0000-0000ABDB0000}"/>
    <cellStyle name="SAPBEXHLevel0 5 3 3 2" xfId="43722" xr:uid="{00000000-0005-0000-0000-0000ACDB0000}"/>
    <cellStyle name="SAPBEXHLevel0 5 3 4" xfId="43723" xr:uid="{00000000-0005-0000-0000-0000ADDB0000}"/>
    <cellStyle name="SAPBEXHLevel0 5 4" xfId="43724" xr:uid="{00000000-0005-0000-0000-0000AEDB0000}"/>
    <cellStyle name="SAPBEXHLevel0 5 4 2" xfId="43725" xr:uid="{00000000-0005-0000-0000-0000AFDB0000}"/>
    <cellStyle name="SAPBEXHLevel0 5 5" xfId="43726" xr:uid="{00000000-0005-0000-0000-0000B0DB0000}"/>
    <cellStyle name="SAPBEXHLevel0 5 5 2" xfId="43727" xr:uid="{00000000-0005-0000-0000-0000B1DB0000}"/>
    <cellStyle name="SAPBEXHLevel0 5 6" xfId="43728" xr:uid="{00000000-0005-0000-0000-0000B2DB0000}"/>
    <cellStyle name="SAPBEXHLevel0 5 6 2" xfId="43729" xr:uid="{00000000-0005-0000-0000-0000B3DB0000}"/>
    <cellStyle name="SAPBEXHLevel0 5 7" xfId="43730" xr:uid="{00000000-0005-0000-0000-0000B4DB0000}"/>
    <cellStyle name="SAPBEXHLevel0 5 7 2" xfId="43731" xr:uid="{00000000-0005-0000-0000-0000B5DB0000}"/>
    <cellStyle name="SAPBEXHLevel0 5 8" xfId="43732" xr:uid="{00000000-0005-0000-0000-0000B6DB0000}"/>
    <cellStyle name="SAPBEXHLevel0 5 8 2" xfId="43733" xr:uid="{00000000-0005-0000-0000-0000B7DB0000}"/>
    <cellStyle name="SAPBEXHLevel0 5 9" xfId="43734" xr:uid="{00000000-0005-0000-0000-0000B8DB0000}"/>
    <cellStyle name="SAPBEXHLevel0 6" xfId="43735" xr:uid="{00000000-0005-0000-0000-0000B9DB0000}"/>
    <cellStyle name="SAPBEXHLevel0 6 2" xfId="43736" xr:uid="{00000000-0005-0000-0000-0000BADB0000}"/>
    <cellStyle name="SAPBEXHLevel0 6 2 2" xfId="43737" xr:uid="{00000000-0005-0000-0000-0000BBDB0000}"/>
    <cellStyle name="SAPBEXHLevel0 6 3" xfId="43738" xr:uid="{00000000-0005-0000-0000-0000BCDB0000}"/>
    <cellStyle name="SAPBEXHLevel0 6 3 2" xfId="43739" xr:uid="{00000000-0005-0000-0000-0000BDDB0000}"/>
    <cellStyle name="SAPBEXHLevel0 6 4" xfId="43740" xr:uid="{00000000-0005-0000-0000-0000BEDB0000}"/>
    <cellStyle name="SAPBEXHLevel0 6 4 2" xfId="43741" xr:uid="{00000000-0005-0000-0000-0000BFDB0000}"/>
    <cellStyle name="SAPBEXHLevel0 6 5" xfId="43742" xr:uid="{00000000-0005-0000-0000-0000C0DB0000}"/>
    <cellStyle name="SAPBEXHLevel0 6 5 2" xfId="43743" xr:uid="{00000000-0005-0000-0000-0000C1DB0000}"/>
    <cellStyle name="SAPBEXHLevel0 6 6" xfId="43744" xr:uid="{00000000-0005-0000-0000-0000C2DB0000}"/>
    <cellStyle name="SAPBEXHLevel0 6 6 2" xfId="43745" xr:uid="{00000000-0005-0000-0000-0000C3DB0000}"/>
    <cellStyle name="SAPBEXHLevel0 6 7" xfId="43746" xr:uid="{00000000-0005-0000-0000-0000C4DB0000}"/>
    <cellStyle name="SAPBEXHLevel0 6 8" xfId="43747" xr:uid="{00000000-0005-0000-0000-0000C5DB0000}"/>
    <cellStyle name="SAPBEXHLevel0 6 9" xfId="43748" xr:uid="{00000000-0005-0000-0000-0000C6DB0000}"/>
    <cellStyle name="SAPBEXHLevel0 7" xfId="43749" xr:uid="{00000000-0005-0000-0000-0000C7DB0000}"/>
    <cellStyle name="SAPBEXHLevel0 7 2" xfId="43750" xr:uid="{00000000-0005-0000-0000-0000C8DB0000}"/>
    <cellStyle name="SAPBEXHLevel0 7 2 2" xfId="43751" xr:uid="{00000000-0005-0000-0000-0000C9DB0000}"/>
    <cellStyle name="SAPBEXHLevel0 7 3" xfId="43752" xr:uid="{00000000-0005-0000-0000-0000CADB0000}"/>
    <cellStyle name="SAPBEXHLevel0 7 3 2" xfId="43753" xr:uid="{00000000-0005-0000-0000-0000CBDB0000}"/>
    <cellStyle name="SAPBEXHLevel0 7 4" xfId="43754" xr:uid="{00000000-0005-0000-0000-0000CCDB0000}"/>
    <cellStyle name="SAPBEXHLevel0 7 5" xfId="43755" xr:uid="{00000000-0005-0000-0000-0000CDDB0000}"/>
    <cellStyle name="SAPBEXHLevel0 8" xfId="43756" xr:uid="{00000000-0005-0000-0000-0000CEDB0000}"/>
    <cellStyle name="SAPBEXHLevel0 8 2" xfId="43757" xr:uid="{00000000-0005-0000-0000-0000CFDB0000}"/>
    <cellStyle name="SAPBEXHLevel0 8 2 2" xfId="43758" xr:uid="{00000000-0005-0000-0000-0000D0DB0000}"/>
    <cellStyle name="SAPBEXHLevel0 8 3" xfId="43759" xr:uid="{00000000-0005-0000-0000-0000D1DB0000}"/>
    <cellStyle name="SAPBEXHLevel0 9" xfId="43760" xr:uid="{00000000-0005-0000-0000-0000D2DB0000}"/>
    <cellStyle name="SAPBEXHLevel0 9 2" xfId="43761" xr:uid="{00000000-0005-0000-0000-0000D3DB0000}"/>
    <cellStyle name="SAPBEXHLevel0_2010-2012 Program Workbook Completed_Incent_V2" xfId="3975" xr:uid="{00000000-0005-0000-0000-0000D4DB0000}"/>
    <cellStyle name="SAPBEXHLevel0X" xfId="3976" xr:uid="{00000000-0005-0000-0000-0000D5DB0000}"/>
    <cellStyle name="SAPBEXHLevel0X 10" xfId="43762" xr:uid="{00000000-0005-0000-0000-0000D6DB0000}"/>
    <cellStyle name="SAPBEXHLevel0X 10 2" xfId="43763" xr:uid="{00000000-0005-0000-0000-0000D7DB0000}"/>
    <cellStyle name="SAPBEXHLevel0X 11" xfId="43764" xr:uid="{00000000-0005-0000-0000-0000D8DB0000}"/>
    <cellStyle name="SAPBEXHLevel0X 11 2" xfId="43765" xr:uid="{00000000-0005-0000-0000-0000D9DB0000}"/>
    <cellStyle name="SAPBEXHLevel0X 12" xfId="43766" xr:uid="{00000000-0005-0000-0000-0000DADB0000}"/>
    <cellStyle name="SAPBEXHLevel0X 12 2" xfId="43767" xr:uid="{00000000-0005-0000-0000-0000DBDB0000}"/>
    <cellStyle name="SAPBEXHLevel0X 13" xfId="43768" xr:uid="{00000000-0005-0000-0000-0000DCDB0000}"/>
    <cellStyle name="SAPBEXHLevel0X 13 2" xfId="43769" xr:uid="{00000000-0005-0000-0000-0000DDDB0000}"/>
    <cellStyle name="SAPBEXHLevel0X 14" xfId="43770" xr:uid="{00000000-0005-0000-0000-0000DEDB0000}"/>
    <cellStyle name="SAPBEXHLevel0X 14 2" xfId="43771" xr:uid="{00000000-0005-0000-0000-0000DFDB0000}"/>
    <cellStyle name="SAPBEXHLevel0X 15" xfId="43772" xr:uid="{00000000-0005-0000-0000-0000E0DB0000}"/>
    <cellStyle name="SAPBEXHLevel0X 15 2" xfId="43773" xr:uid="{00000000-0005-0000-0000-0000E1DB0000}"/>
    <cellStyle name="SAPBEXHLevel0X 16" xfId="43774" xr:uid="{00000000-0005-0000-0000-0000E2DB0000}"/>
    <cellStyle name="SAPBEXHLevel0X 16 2" xfId="43775" xr:uid="{00000000-0005-0000-0000-0000E3DB0000}"/>
    <cellStyle name="SAPBEXHLevel0X 17" xfId="43776" xr:uid="{00000000-0005-0000-0000-0000E4DB0000}"/>
    <cellStyle name="SAPBEXHLevel0X 18" xfId="43777" xr:uid="{00000000-0005-0000-0000-0000E5DB0000}"/>
    <cellStyle name="SAPBEXHLevel0X 19" xfId="43778" xr:uid="{00000000-0005-0000-0000-0000E6DB0000}"/>
    <cellStyle name="SAPBEXHLevel0X 2" xfId="3977" xr:uid="{00000000-0005-0000-0000-0000E7DB0000}"/>
    <cellStyle name="SAPBEXHLevel0X 2 10" xfId="43779" xr:uid="{00000000-0005-0000-0000-0000E8DB0000}"/>
    <cellStyle name="SAPBEXHLevel0X 2 11" xfId="43780" xr:uid="{00000000-0005-0000-0000-0000E9DB0000}"/>
    <cellStyle name="SAPBEXHLevel0X 2 12" xfId="43781" xr:uid="{00000000-0005-0000-0000-0000EADB0000}"/>
    <cellStyle name="SAPBEXHLevel0X 2 2" xfId="3978" xr:uid="{00000000-0005-0000-0000-0000EBDB0000}"/>
    <cellStyle name="SAPBEXHLevel0X 2 2 2" xfId="43782" xr:uid="{00000000-0005-0000-0000-0000ECDB0000}"/>
    <cellStyle name="SAPBEXHLevel0X 2 2 2 2" xfId="43783" xr:uid="{00000000-0005-0000-0000-0000EDDB0000}"/>
    <cellStyle name="SAPBEXHLevel0X 2 2 2 2 2" xfId="43784" xr:uid="{00000000-0005-0000-0000-0000EEDB0000}"/>
    <cellStyle name="SAPBEXHLevel0X 2 2 2 2 2 2" xfId="43785" xr:uid="{00000000-0005-0000-0000-0000EFDB0000}"/>
    <cellStyle name="SAPBEXHLevel0X 2 2 2 2 3" xfId="43786" xr:uid="{00000000-0005-0000-0000-0000F0DB0000}"/>
    <cellStyle name="SAPBEXHLevel0X 2 2 2 2 3 2" xfId="43787" xr:uid="{00000000-0005-0000-0000-0000F1DB0000}"/>
    <cellStyle name="SAPBEXHLevel0X 2 2 2 2 4" xfId="43788" xr:uid="{00000000-0005-0000-0000-0000F2DB0000}"/>
    <cellStyle name="SAPBEXHLevel0X 2 2 2 3" xfId="43789" xr:uid="{00000000-0005-0000-0000-0000F3DB0000}"/>
    <cellStyle name="SAPBEXHLevel0X 2 2 2 3 2" xfId="43790" xr:uid="{00000000-0005-0000-0000-0000F4DB0000}"/>
    <cellStyle name="SAPBEXHLevel0X 2 2 2 4" xfId="43791" xr:uid="{00000000-0005-0000-0000-0000F5DB0000}"/>
    <cellStyle name="SAPBEXHLevel0X 2 2 2 4 2" xfId="43792" xr:uid="{00000000-0005-0000-0000-0000F6DB0000}"/>
    <cellStyle name="SAPBEXHLevel0X 2 2 2 5" xfId="43793" xr:uid="{00000000-0005-0000-0000-0000F7DB0000}"/>
    <cellStyle name="SAPBEXHLevel0X 2 2 2 6" xfId="43794" xr:uid="{00000000-0005-0000-0000-0000F8DB0000}"/>
    <cellStyle name="SAPBEXHLevel0X 2 2 2 7" xfId="43795" xr:uid="{00000000-0005-0000-0000-0000F9DB0000}"/>
    <cellStyle name="SAPBEXHLevel0X 2 2 3" xfId="43796" xr:uid="{00000000-0005-0000-0000-0000FADB0000}"/>
    <cellStyle name="SAPBEXHLevel0X 2 2 3 2" xfId="43797" xr:uid="{00000000-0005-0000-0000-0000FBDB0000}"/>
    <cellStyle name="SAPBEXHLevel0X 2 2 3 2 2" xfId="43798" xr:uid="{00000000-0005-0000-0000-0000FCDB0000}"/>
    <cellStyle name="SAPBEXHLevel0X 2 2 3 3" xfId="43799" xr:uid="{00000000-0005-0000-0000-0000FDDB0000}"/>
    <cellStyle name="SAPBEXHLevel0X 2 2 3 3 2" xfId="43800" xr:uid="{00000000-0005-0000-0000-0000FEDB0000}"/>
    <cellStyle name="SAPBEXHLevel0X 2 2 3 4" xfId="43801" xr:uid="{00000000-0005-0000-0000-0000FFDB0000}"/>
    <cellStyle name="SAPBEXHLevel0X 2 2 4" xfId="43802" xr:uid="{00000000-0005-0000-0000-000000DC0000}"/>
    <cellStyle name="SAPBEXHLevel0X 2 2 4 2" xfId="43803" xr:uid="{00000000-0005-0000-0000-000001DC0000}"/>
    <cellStyle name="SAPBEXHLevel0X 2 2 4 2 2" xfId="43804" xr:uid="{00000000-0005-0000-0000-000002DC0000}"/>
    <cellStyle name="SAPBEXHLevel0X 2 2 4 3" xfId="43805" xr:uid="{00000000-0005-0000-0000-000003DC0000}"/>
    <cellStyle name="SAPBEXHLevel0X 2 2 4 3 2" xfId="43806" xr:uid="{00000000-0005-0000-0000-000004DC0000}"/>
    <cellStyle name="SAPBEXHLevel0X 2 2 4 4" xfId="43807" xr:uid="{00000000-0005-0000-0000-000005DC0000}"/>
    <cellStyle name="SAPBEXHLevel0X 2 2 5" xfId="43808" xr:uid="{00000000-0005-0000-0000-000006DC0000}"/>
    <cellStyle name="SAPBEXHLevel0X 2 2 5 2" xfId="43809" xr:uid="{00000000-0005-0000-0000-000007DC0000}"/>
    <cellStyle name="SAPBEXHLevel0X 2 2 6" xfId="43810" xr:uid="{00000000-0005-0000-0000-000008DC0000}"/>
    <cellStyle name="SAPBEXHLevel0X 2 2 6 2" xfId="43811" xr:uid="{00000000-0005-0000-0000-000009DC0000}"/>
    <cellStyle name="SAPBEXHLevel0X 2 2 7" xfId="43812" xr:uid="{00000000-0005-0000-0000-00000ADC0000}"/>
    <cellStyle name="SAPBEXHLevel0X 2 2 7 2" xfId="43813" xr:uid="{00000000-0005-0000-0000-00000BDC0000}"/>
    <cellStyle name="SAPBEXHLevel0X 2 2 8" xfId="43814" xr:uid="{00000000-0005-0000-0000-00000CDC0000}"/>
    <cellStyle name="SAPBEXHLevel0X 2 2 9" xfId="43815" xr:uid="{00000000-0005-0000-0000-00000DDC0000}"/>
    <cellStyle name="SAPBEXHLevel0X 2 3" xfId="43816" xr:uid="{00000000-0005-0000-0000-00000EDC0000}"/>
    <cellStyle name="SAPBEXHLevel0X 2 3 2" xfId="43817" xr:uid="{00000000-0005-0000-0000-00000FDC0000}"/>
    <cellStyle name="SAPBEXHLevel0X 2 3 2 2" xfId="43818" xr:uid="{00000000-0005-0000-0000-000010DC0000}"/>
    <cellStyle name="SAPBEXHLevel0X 2 3 3" xfId="43819" xr:uid="{00000000-0005-0000-0000-000011DC0000}"/>
    <cellStyle name="SAPBEXHLevel0X 2 3 3 2" xfId="43820" xr:uid="{00000000-0005-0000-0000-000012DC0000}"/>
    <cellStyle name="SAPBEXHLevel0X 2 3 4" xfId="43821" xr:uid="{00000000-0005-0000-0000-000013DC0000}"/>
    <cellStyle name="SAPBEXHLevel0X 2 3 4 2" xfId="43822" xr:uid="{00000000-0005-0000-0000-000014DC0000}"/>
    <cellStyle name="SAPBEXHLevel0X 2 3 5" xfId="43823" xr:uid="{00000000-0005-0000-0000-000015DC0000}"/>
    <cellStyle name="SAPBEXHLevel0X 2 3 6" xfId="43824" xr:uid="{00000000-0005-0000-0000-000016DC0000}"/>
    <cellStyle name="SAPBEXHLevel0X 2 3 7" xfId="43825" xr:uid="{00000000-0005-0000-0000-000017DC0000}"/>
    <cellStyle name="SAPBEXHLevel0X 2 4" xfId="43826" xr:uid="{00000000-0005-0000-0000-000018DC0000}"/>
    <cellStyle name="SAPBEXHLevel0X 2 4 2" xfId="43827" xr:uid="{00000000-0005-0000-0000-000019DC0000}"/>
    <cellStyle name="SAPBEXHLevel0X 2 4 2 2" xfId="43828" xr:uid="{00000000-0005-0000-0000-00001ADC0000}"/>
    <cellStyle name="SAPBEXHLevel0X 2 4 3" xfId="43829" xr:uid="{00000000-0005-0000-0000-00001BDC0000}"/>
    <cellStyle name="SAPBEXHLevel0X 2 4 3 2" xfId="43830" xr:uid="{00000000-0005-0000-0000-00001CDC0000}"/>
    <cellStyle name="SAPBEXHLevel0X 2 4 4" xfId="43831" xr:uid="{00000000-0005-0000-0000-00001DDC0000}"/>
    <cellStyle name="SAPBEXHLevel0X 2 4 4 2" xfId="43832" xr:uid="{00000000-0005-0000-0000-00001EDC0000}"/>
    <cellStyle name="SAPBEXHLevel0X 2 4 5" xfId="43833" xr:uid="{00000000-0005-0000-0000-00001FDC0000}"/>
    <cellStyle name="SAPBEXHLevel0X 2 4 6" xfId="43834" xr:uid="{00000000-0005-0000-0000-000020DC0000}"/>
    <cellStyle name="SAPBEXHLevel0X 2 5" xfId="43835" xr:uid="{00000000-0005-0000-0000-000021DC0000}"/>
    <cellStyle name="SAPBEXHLevel0X 2 5 2" xfId="43836" xr:uid="{00000000-0005-0000-0000-000022DC0000}"/>
    <cellStyle name="SAPBEXHLevel0X 2 5 2 2" xfId="43837" xr:uid="{00000000-0005-0000-0000-000023DC0000}"/>
    <cellStyle name="SAPBEXHLevel0X 2 5 3" xfId="43838" xr:uid="{00000000-0005-0000-0000-000024DC0000}"/>
    <cellStyle name="SAPBEXHLevel0X 2 5 3 2" xfId="43839" xr:uid="{00000000-0005-0000-0000-000025DC0000}"/>
    <cellStyle name="SAPBEXHLevel0X 2 5 4" xfId="43840" xr:uid="{00000000-0005-0000-0000-000026DC0000}"/>
    <cellStyle name="SAPBEXHLevel0X 2 6" xfId="43841" xr:uid="{00000000-0005-0000-0000-000027DC0000}"/>
    <cellStyle name="SAPBEXHLevel0X 2 6 2" xfId="43842" xr:uid="{00000000-0005-0000-0000-000028DC0000}"/>
    <cellStyle name="SAPBEXHLevel0X 2 7" xfId="43843" xr:uid="{00000000-0005-0000-0000-000029DC0000}"/>
    <cellStyle name="SAPBEXHLevel0X 2 7 2" xfId="43844" xr:uid="{00000000-0005-0000-0000-00002ADC0000}"/>
    <cellStyle name="SAPBEXHLevel0X 2 8" xfId="43845" xr:uid="{00000000-0005-0000-0000-00002BDC0000}"/>
    <cellStyle name="SAPBEXHLevel0X 2 8 2" xfId="43846" xr:uid="{00000000-0005-0000-0000-00002CDC0000}"/>
    <cellStyle name="SAPBEXHLevel0X 2 9" xfId="43847" xr:uid="{00000000-0005-0000-0000-00002DDC0000}"/>
    <cellStyle name="SAPBEXHLevel0X 2 9 2" xfId="43848" xr:uid="{00000000-0005-0000-0000-00002EDC0000}"/>
    <cellStyle name="SAPBEXHLevel0X 3" xfId="3979" xr:uid="{00000000-0005-0000-0000-00002FDC0000}"/>
    <cellStyle name="SAPBEXHLevel0X 3 2" xfId="5114" xr:uid="{00000000-0005-0000-0000-000030DC0000}"/>
    <cellStyle name="SAPBEXHLevel0X 3 2 2" xfId="43849" xr:uid="{00000000-0005-0000-0000-000031DC0000}"/>
    <cellStyle name="SAPBEXHLevel0X 3 2 2 2" xfId="43850" xr:uid="{00000000-0005-0000-0000-000032DC0000}"/>
    <cellStyle name="SAPBEXHLevel0X 3 2 2 2 2" xfId="43851" xr:uid="{00000000-0005-0000-0000-000033DC0000}"/>
    <cellStyle name="SAPBEXHLevel0X 3 2 2 3" xfId="43852" xr:uid="{00000000-0005-0000-0000-000034DC0000}"/>
    <cellStyle name="SAPBEXHLevel0X 3 2 2 3 2" xfId="43853" xr:uid="{00000000-0005-0000-0000-000035DC0000}"/>
    <cellStyle name="SAPBEXHLevel0X 3 2 2 4" xfId="43854" xr:uid="{00000000-0005-0000-0000-000036DC0000}"/>
    <cellStyle name="SAPBEXHLevel0X 3 2 2 5" xfId="43855" xr:uid="{00000000-0005-0000-0000-000037DC0000}"/>
    <cellStyle name="SAPBEXHLevel0X 3 2 2 6" xfId="43856" xr:uid="{00000000-0005-0000-0000-000038DC0000}"/>
    <cellStyle name="SAPBEXHLevel0X 3 2 3" xfId="43857" xr:uid="{00000000-0005-0000-0000-000039DC0000}"/>
    <cellStyle name="SAPBEXHLevel0X 3 2 3 2" xfId="43858" xr:uid="{00000000-0005-0000-0000-00003ADC0000}"/>
    <cellStyle name="SAPBEXHLevel0X 3 2 3 2 2" xfId="43859" xr:uid="{00000000-0005-0000-0000-00003BDC0000}"/>
    <cellStyle name="SAPBEXHLevel0X 3 2 3 3" xfId="43860" xr:uid="{00000000-0005-0000-0000-00003CDC0000}"/>
    <cellStyle name="SAPBEXHLevel0X 3 2 3 3 2" xfId="43861" xr:uid="{00000000-0005-0000-0000-00003DDC0000}"/>
    <cellStyle name="SAPBEXHLevel0X 3 2 3 4" xfId="43862" xr:uid="{00000000-0005-0000-0000-00003EDC0000}"/>
    <cellStyle name="SAPBEXHLevel0X 3 2 3 5" xfId="43863" xr:uid="{00000000-0005-0000-0000-00003FDC0000}"/>
    <cellStyle name="SAPBEXHLevel0X 3 2 4" xfId="43864" xr:uid="{00000000-0005-0000-0000-000040DC0000}"/>
    <cellStyle name="SAPBEXHLevel0X 3 2 4 2" xfId="43865" xr:uid="{00000000-0005-0000-0000-000041DC0000}"/>
    <cellStyle name="SAPBEXHLevel0X 3 2 4 3" xfId="58141" xr:uid="{00000000-0005-0000-0000-000042DC0000}"/>
    <cellStyle name="SAPBEXHLevel0X 3 2 5" xfId="43866" xr:uid="{00000000-0005-0000-0000-000043DC0000}"/>
    <cellStyle name="SAPBEXHLevel0X 3 2 5 2" xfId="43867" xr:uid="{00000000-0005-0000-0000-000044DC0000}"/>
    <cellStyle name="SAPBEXHLevel0X 3 2 6" xfId="43868" xr:uid="{00000000-0005-0000-0000-000045DC0000}"/>
    <cellStyle name="SAPBEXHLevel0X 3 2 6 2" xfId="43869" xr:uid="{00000000-0005-0000-0000-000046DC0000}"/>
    <cellStyle name="SAPBEXHLevel0X 3 2 7" xfId="43870" xr:uid="{00000000-0005-0000-0000-000047DC0000}"/>
    <cellStyle name="SAPBEXHLevel0X 3 2 8" xfId="43871" xr:uid="{00000000-0005-0000-0000-000048DC0000}"/>
    <cellStyle name="SAPBEXHLevel0X 3 2 9" xfId="43872" xr:uid="{00000000-0005-0000-0000-000049DC0000}"/>
    <cellStyle name="SAPBEXHLevel0X 3 3" xfId="43873" xr:uid="{00000000-0005-0000-0000-00004ADC0000}"/>
    <cellStyle name="SAPBEXHLevel0X 3 3 2" xfId="43874" xr:uid="{00000000-0005-0000-0000-00004BDC0000}"/>
    <cellStyle name="SAPBEXHLevel0X 3 3 2 2" xfId="43875" xr:uid="{00000000-0005-0000-0000-00004CDC0000}"/>
    <cellStyle name="SAPBEXHLevel0X 3 3 3" xfId="43876" xr:uid="{00000000-0005-0000-0000-00004DDC0000}"/>
    <cellStyle name="SAPBEXHLevel0X 3 3 3 2" xfId="43877" xr:uid="{00000000-0005-0000-0000-00004EDC0000}"/>
    <cellStyle name="SAPBEXHLevel0X 3 3 4" xfId="43878" xr:uid="{00000000-0005-0000-0000-00004FDC0000}"/>
    <cellStyle name="SAPBEXHLevel0X 3 3 4 2" xfId="43879" xr:uid="{00000000-0005-0000-0000-000050DC0000}"/>
    <cellStyle name="SAPBEXHLevel0X 3 3 5" xfId="43880" xr:uid="{00000000-0005-0000-0000-000051DC0000}"/>
    <cellStyle name="SAPBEXHLevel0X 3 3 6" xfId="43881" xr:uid="{00000000-0005-0000-0000-000052DC0000}"/>
    <cellStyle name="SAPBEXHLevel0X 3 3 7" xfId="43882" xr:uid="{00000000-0005-0000-0000-000053DC0000}"/>
    <cellStyle name="SAPBEXHLevel0X 3 4" xfId="43883" xr:uid="{00000000-0005-0000-0000-000054DC0000}"/>
    <cellStyle name="SAPBEXHLevel0X 3 4 2" xfId="43884" xr:uid="{00000000-0005-0000-0000-000055DC0000}"/>
    <cellStyle name="SAPBEXHLevel0X 3 4 2 2" xfId="43885" xr:uid="{00000000-0005-0000-0000-000056DC0000}"/>
    <cellStyle name="SAPBEXHLevel0X 3 4 3" xfId="43886" xr:uid="{00000000-0005-0000-0000-000057DC0000}"/>
    <cellStyle name="SAPBEXHLevel0X 3 4 3 2" xfId="43887" xr:uid="{00000000-0005-0000-0000-000058DC0000}"/>
    <cellStyle name="SAPBEXHLevel0X 3 4 4" xfId="43888" xr:uid="{00000000-0005-0000-0000-000059DC0000}"/>
    <cellStyle name="SAPBEXHLevel0X 3 4 5" xfId="43889" xr:uid="{00000000-0005-0000-0000-00005ADC0000}"/>
    <cellStyle name="SAPBEXHLevel0X 3 5" xfId="43890" xr:uid="{00000000-0005-0000-0000-00005BDC0000}"/>
    <cellStyle name="SAPBEXHLevel0X 3 5 2" xfId="43891" xr:uid="{00000000-0005-0000-0000-00005CDC0000}"/>
    <cellStyle name="SAPBEXHLevel0X 3 5 3" xfId="43892" xr:uid="{00000000-0005-0000-0000-00005DDC0000}"/>
    <cellStyle name="SAPBEXHLevel0X 3 5 4" xfId="43893" xr:uid="{00000000-0005-0000-0000-00005EDC0000}"/>
    <cellStyle name="SAPBEXHLevel0X 3 6" xfId="43894" xr:uid="{00000000-0005-0000-0000-00005FDC0000}"/>
    <cellStyle name="SAPBEXHLevel0X 3 6 2" xfId="43895" xr:uid="{00000000-0005-0000-0000-000060DC0000}"/>
    <cellStyle name="SAPBEXHLevel0X 3 7" xfId="43896" xr:uid="{00000000-0005-0000-0000-000061DC0000}"/>
    <cellStyle name="SAPBEXHLevel0X 3 7 2" xfId="43897" xr:uid="{00000000-0005-0000-0000-000062DC0000}"/>
    <cellStyle name="SAPBEXHLevel0X 3 8" xfId="43898" xr:uid="{00000000-0005-0000-0000-000063DC0000}"/>
    <cellStyle name="SAPBEXHLevel0X 3 9" xfId="43899" xr:uid="{00000000-0005-0000-0000-000064DC0000}"/>
    <cellStyle name="SAPBEXHLevel0X 4" xfId="3980" xr:uid="{00000000-0005-0000-0000-000065DC0000}"/>
    <cellStyle name="SAPBEXHLevel0X 4 10" xfId="43900" xr:uid="{00000000-0005-0000-0000-000066DC0000}"/>
    <cellStyle name="SAPBEXHLevel0X 4 2" xfId="43901" xr:uid="{00000000-0005-0000-0000-000067DC0000}"/>
    <cellStyle name="SAPBEXHLevel0X 4 2 2" xfId="43902" xr:uid="{00000000-0005-0000-0000-000068DC0000}"/>
    <cellStyle name="SAPBEXHLevel0X 4 2 2 2" xfId="43903" xr:uid="{00000000-0005-0000-0000-000069DC0000}"/>
    <cellStyle name="SAPBEXHLevel0X 4 2 2 2 2" xfId="43904" xr:uid="{00000000-0005-0000-0000-00006ADC0000}"/>
    <cellStyle name="SAPBEXHLevel0X 4 2 2 3" xfId="43905" xr:uid="{00000000-0005-0000-0000-00006BDC0000}"/>
    <cellStyle name="SAPBEXHLevel0X 4 2 2 3 2" xfId="43906" xr:uid="{00000000-0005-0000-0000-00006CDC0000}"/>
    <cellStyle name="SAPBEXHLevel0X 4 2 2 4" xfId="43907" xr:uid="{00000000-0005-0000-0000-00006DDC0000}"/>
    <cellStyle name="SAPBEXHLevel0X 4 2 2 5" xfId="43908" xr:uid="{00000000-0005-0000-0000-00006EDC0000}"/>
    <cellStyle name="SAPBEXHLevel0X 4 2 2 6" xfId="43909" xr:uid="{00000000-0005-0000-0000-00006FDC0000}"/>
    <cellStyle name="SAPBEXHLevel0X 4 2 3" xfId="43910" xr:uid="{00000000-0005-0000-0000-000070DC0000}"/>
    <cellStyle name="SAPBEXHLevel0X 4 2 3 2" xfId="43911" xr:uid="{00000000-0005-0000-0000-000071DC0000}"/>
    <cellStyle name="SAPBEXHLevel0X 4 2 3 2 2" xfId="43912" xr:uid="{00000000-0005-0000-0000-000072DC0000}"/>
    <cellStyle name="SAPBEXHLevel0X 4 2 3 3" xfId="43913" xr:uid="{00000000-0005-0000-0000-000073DC0000}"/>
    <cellStyle name="SAPBEXHLevel0X 4 2 3 3 2" xfId="43914" xr:uid="{00000000-0005-0000-0000-000074DC0000}"/>
    <cellStyle name="SAPBEXHLevel0X 4 2 3 4" xfId="43915" xr:uid="{00000000-0005-0000-0000-000075DC0000}"/>
    <cellStyle name="SAPBEXHLevel0X 4 2 4" xfId="43916" xr:uid="{00000000-0005-0000-0000-000076DC0000}"/>
    <cellStyle name="SAPBEXHLevel0X 4 2 4 2" xfId="43917" xr:uid="{00000000-0005-0000-0000-000077DC0000}"/>
    <cellStyle name="SAPBEXHLevel0X 4 2 5" xfId="43918" xr:uid="{00000000-0005-0000-0000-000078DC0000}"/>
    <cellStyle name="SAPBEXHLevel0X 4 2 5 2" xfId="43919" xr:uid="{00000000-0005-0000-0000-000079DC0000}"/>
    <cellStyle name="SAPBEXHLevel0X 4 2 6" xfId="43920" xr:uid="{00000000-0005-0000-0000-00007ADC0000}"/>
    <cellStyle name="SAPBEXHLevel0X 4 2 6 2" xfId="43921" xr:uid="{00000000-0005-0000-0000-00007BDC0000}"/>
    <cellStyle name="SAPBEXHLevel0X 4 2 7" xfId="43922" xr:uid="{00000000-0005-0000-0000-00007CDC0000}"/>
    <cellStyle name="SAPBEXHLevel0X 4 2 8" xfId="43923" xr:uid="{00000000-0005-0000-0000-00007DDC0000}"/>
    <cellStyle name="SAPBEXHLevel0X 4 2 9" xfId="43924" xr:uid="{00000000-0005-0000-0000-00007EDC0000}"/>
    <cellStyle name="SAPBEXHLevel0X 4 3" xfId="43925" xr:uid="{00000000-0005-0000-0000-00007FDC0000}"/>
    <cellStyle name="SAPBEXHLevel0X 4 3 2" xfId="43926" xr:uid="{00000000-0005-0000-0000-000080DC0000}"/>
    <cellStyle name="SAPBEXHLevel0X 4 3 2 2" xfId="43927" xr:uid="{00000000-0005-0000-0000-000081DC0000}"/>
    <cellStyle name="SAPBEXHLevel0X 4 3 3" xfId="43928" xr:uid="{00000000-0005-0000-0000-000082DC0000}"/>
    <cellStyle name="SAPBEXHLevel0X 4 3 3 2" xfId="43929" xr:uid="{00000000-0005-0000-0000-000083DC0000}"/>
    <cellStyle name="SAPBEXHLevel0X 4 3 4" xfId="43930" xr:uid="{00000000-0005-0000-0000-000084DC0000}"/>
    <cellStyle name="SAPBEXHLevel0X 4 3 4 2" xfId="43931" xr:uid="{00000000-0005-0000-0000-000085DC0000}"/>
    <cellStyle name="SAPBEXHLevel0X 4 3 5" xfId="43932" xr:uid="{00000000-0005-0000-0000-000086DC0000}"/>
    <cellStyle name="SAPBEXHLevel0X 4 3 6" xfId="43933" xr:uid="{00000000-0005-0000-0000-000087DC0000}"/>
    <cellStyle name="SAPBEXHLevel0X 4 3 7" xfId="43934" xr:uid="{00000000-0005-0000-0000-000088DC0000}"/>
    <cellStyle name="SAPBEXHLevel0X 4 4" xfId="43935" xr:uid="{00000000-0005-0000-0000-000089DC0000}"/>
    <cellStyle name="SAPBEXHLevel0X 4 4 2" xfId="43936" xr:uid="{00000000-0005-0000-0000-00008ADC0000}"/>
    <cellStyle name="SAPBEXHLevel0X 4 4 2 2" xfId="43937" xr:uid="{00000000-0005-0000-0000-00008BDC0000}"/>
    <cellStyle name="SAPBEXHLevel0X 4 4 3" xfId="43938" xr:uid="{00000000-0005-0000-0000-00008CDC0000}"/>
    <cellStyle name="SAPBEXHLevel0X 4 4 3 2" xfId="43939" xr:uid="{00000000-0005-0000-0000-00008DDC0000}"/>
    <cellStyle name="SAPBEXHLevel0X 4 4 4" xfId="43940" xr:uid="{00000000-0005-0000-0000-00008EDC0000}"/>
    <cellStyle name="SAPBEXHLevel0X 4 5" xfId="43941" xr:uid="{00000000-0005-0000-0000-00008FDC0000}"/>
    <cellStyle name="SAPBEXHLevel0X 4 5 2" xfId="43942" xr:uid="{00000000-0005-0000-0000-000090DC0000}"/>
    <cellStyle name="SAPBEXHLevel0X 4 6" xfId="43943" xr:uid="{00000000-0005-0000-0000-000091DC0000}"/>
    <cellStyle name="SAPBEXHLevel0X 4 6 2" xfId="43944" xr:uid="{00000000-0005-0000-0000-000092DC0000}"/>
    <cellStyle name="SAPBEXHLevel0X 4 7" xfId="43945" xr:uid="{00000000-0005-0000-0000-000093DC0000}"/>
    <cellStyle name="SAPBEXHLevel0X 4 7 2" xfId="43946" xr:uid="{00000000-0005-0000-0000-000094DC0000}"/>
    <cellStyle name="SAPBEXHLevel0X 4 8" xfId="43947" xr:uid="{00000000-0005-0000-0000-000095DC0000}"/>
    <cellStyle name="SAPBEXHLevel0X 4 9" xfId="43948" xr:uid="{00000000-0005-0000-0000-000096DC0000}"/>
    <cellStyle name="SAPBEXHLevel0X 5" xfId="43949" xr:uid="{00000000-0005-0000-0000-000097DC0000}"/>
    <cellStyle name="SAPBEXHLevel0X 5 10" xfId="43950" xr:uid="{00000000-0005-0000-0000-000098DC0000}"/>
    <cellStyle name="SAPBEXHLevel0X 5 11" xfId="43951" xr:uid="{00000000-0005-0000-0000-000099DC0000}"/>
    <cellStyle name="SAPBEXHLevel0X 5 2" xfId="43952" xr:uid="{00000000-0005-0000-0000-00009ADC0000}"/>
    <cellStyle name="SAPBEXHLevel0X 5 2 2" xfId="43953" xr:uid="{00000000-0005-0000-0000-00009BDC0000}"/>
    <cellStyle name="SAPBEXHLevel0X 5 2 2 2" xfId="43954" xr:uid="{00000000-0005-0000-0000-00009CDC0000}"/>
    <cellStyle name="SAPBEXHLevel0X 5 2 3" xfId="43955" xr:uid="{00000000-0005-0000-0000-00009DDC0000}"/>
    <cellStyle name="SAPBEXHLevel0X 5 2 3 2" xfId="43956" xr:uid="{00000000-0005-0000-0000-00009EDC0000}"/>
    <cellStyle name="SAPBEXHLevel0X 5 2 4" xfId="43957" xr:uid="{00000000-0005-0000-0000-00009FDC0000}"/>
    <cellStyle name="SAPBEXHLevel0X 5 2 5" xfId="43958" xr:uid="{00000000-0005-0000-0000-0000A0DC0000}"/>
    <cellStyle name="SAPBEXHLevel0X 5 2 6" xfId="43959" xr:uid="{00000000-0005-0000-0000-0000A1DC0000}"/>
    <cellStyle name="SAPBEXHLevel0X 5 3" xfId="43960" xr:uid="{00000000-0005-0000-0000-0000A2DC0000}"/>
    <cellStyle name="SAPBEXHLevel0X 5 3 2" xfId="43961" xr:uid="{00000000-0005-0000-0000-0000A3DC0000}"/>
    <cellStyle name="SAPBEXHLevel0X 5 3 2 2" xfId="43962" xr:uid="{00000000-0005-0000-0000-0000A4DC0000}"/>
    <cellStyle name="SAPBEXHLevel0X 5 3 3" xfId="43963" xr:uid="{00000000-0005-0000-0000-0000A5DC0000}"/>
    <cellStyle name="SAPBEXHLevel0X 5 3 3 2" xfId="43964" xr:uid="{00000000-0005-0000-0000-0000A6DC0000}"/>
    <cellStyle name="SAPBEXHLevel0X 5 3 4" xfId="43965" xr:uid="{00000000-0005-0000-0000-0000A7DC0000}"/>
    <cellStyle name="SAPBEXHLevel0X 5 4" xfId="43966" xr:uid="{00000000-0005-0000-0000-0000A8DC0000}"/>
    <cellStyle name="SAPBEXHLevel0X 5 4 2" xfId="43967" xr:uid="{00000000-0005-0000-0000-0000A9DC0000}"/>
    <cellStyle name="SAPBEXHLevel0X 5 5" xfId="43968" xr:uid="{00000000-0005-0000-0000-0000AADC0000}"/>
    <cellStyle name="SAPBEXHLevel0X 5 5 2" xfId="43969" xr:uid="{00000000-0005-0000-0000-0000ABDC0000}"/>
    <cellStyle name="SAPBEXHLevel0X 5 6" xfId="43970" xr:uid="{00000000-0005-0000-0000-0000ACDC0000}"/>
    <cellStyle name="SAPBEXHLevel0X 5 6 2" xfId="43971" xr:uid="{00000000-0005-0000-0000-0000ADDC0000}"/>
    <cellStyle name="SAPBEXHLevel0X 5 7" xfId="43972" xr:uid="{00000000-0005-0000-0000-0000AEDC0000}"/>
    <cellStyle name="SAPBEXHLevel0X 5 7 2" xfId="43973" xr:uid="{00000000-0005-0000-0000-0000AFDC0000}"/>
    <cellStyle name="SAPBEXHLevel0X 5 8" xfId="43974" xr:uid="{00000000-0005-0000-0000-0000B0DC0000}"/>
    <cellStyle name="SAPBEXHLevel0X 5 8 2" xfId="43975" xr:uid="{00000000-0005-0000-0000-0000B1DC0000}"/>
    <cellStyle name="SAPBEXHLevel0X 5 9" xfId="43976" xr:uid="{00000000-0005-0000-0000-0000B2DC0000}"/>
    <cellStyle name="SAPBEXHLevel0X 6" xfId="43977" xr:uid="{00000000-0005-0000-0000-0000B3DC0000}"/>
    <cellStyle name="SAPBEXHLevel0X 6 2" xfId="43978" xr:uid="{00000000-0005-0000-0000-0000B4DC0000}"/>
    <cellStyle name="SAPBEXHLevel0X 6 2 2" xfId="43979" xr:uid="{00000000-0005-0000-0000-0000B5DC0000}"/>
    <cellStyle name="SAPBEXHLevel0X 6 3" xfId="43980" xr:uid="{00000000-0005-0000-0000-0000B6DC0000}"/>
    <cellStyle name="SAPBEXHLevel0X 6 3 2" xfId="43981" xr:uid="{00000000-0005-0000-0000-0000B7DC0000}"/>
    <cellStyle name="SAPBEXHLevel0X 6 4" xfId="43982" xr:uid="{00000000-0005-0000-0000-0000B8DC0000}"/>
    <cellStyle name="SAPBEXHLevel0X 6 4 2" xfId="43983" xr:uid="{00000000-0005-0000-0000-0000B9DC0000}"/>
    <cellStyle name="SAPBEXHLevel0X 6 5" xfId="43984" xr:uid="{00000000-0005-0000-0000-0000BADC0000}"/>
    <cellStyle name="SAPBEXHLevel0X 6 5 2" xfId="43985" xr:uid="{00000000-0005-0000-0000-0000BBDC0000}"/>
    <cellStyle name="SAPBEXHLevel0X 6 6" xfId="43986" xr:uid="{00000000-0005-0000-0000-0000BCDC0000}"/>
    <cellStyle name="SAPBEXHLevel0X 6 6 2" xfId="43987" xr:uid="{00000000-0005-0000-0000-0000BDDC0000}"/>
    <cellStyle name="SAPBEXHLevel0X 6 7" xfId="43988" xr:uid="{00000000-0005-0000-0000-0000BEDC0000}"/>
    <cellStyle name="SAPBEXHLevel0X 6 8" xfId="43989" xr:uid="{00000000-0005-0000-0000-0000BFDC0000}"/>
    <cellStyle name="SAPBEXHLevel0X 6 9" xfId="43990" xr:uid="{00000000-0005-0000-0000-0000C0DC0000}"/>
    <cellStyle name="SAPBEXHLevel0X 7" xfId="43991" xr:uid="{00000000-0005-0000-0000-0000C1DC0000}"/>
    <cellStyle name="SAPBEXHLevel0X 7 2" xfId="43992" xr:uid="{00000000-0005-0000-0000-0000C2DC0000}"/>
    <cellStyle name="SAPBEXHLevel0X 7 2 2" xfId="43993" xr:uid="{00000000-0005-0000-0000-0000C3DC0000}"/>
    <cellStyle name="SAPBEXHLevel0X 7 3" xfId="43994" xr:uid="{00000000-0005-0000-0000-0000C4DC0000}"/>
    <cellStyle name="SAPBEXHLevel0X 7 3 2" xfId="43995" xr:uid="{00000000-0005-0000-0000-0000C5DC0000}"/>
    <cellStyle name="SAPBEXHLevel0X 7 4" xfId="43996" xr:uid="{00000000-0005-0000-0000-0000C6DC0000}"/>
    <cellStyle name="SAPBEXHLevel0X 7 4 2" xfId="43997" xr:uid="{00000000-0005-0000-0000-0000C7DC0000}"/>
    <cellStyle name="SAPBEXHLevel0X 7 5" xfId="43998" xr:uid="{00000000-0005-0000-0000-0000C8DC0000}"/>
    <cellStyle name="SAPBEXHLevel0X 7 5 2" xfId="43999" xr:uid="{00000000-0005-0000-0000-0000C9DC0000}"/>
    <cellStyle name="SAPBEXHLevel0X 7 6" xfId="44000" xr:uid="{00000000-0005-0000-0000-0000CADC0000}"/>
    <cellStyle name="SAPBEXHLevel0X 7 6 2" xfId="44001" xr:uid="{00000000-0005-0000-0000-0000CBDC0000}"/>
    <cellStyle name="SAPBEXHLevel0X 7 7" xfId="44002" xr:uid="{00000000-0005-0000-0000-0000CCDC0000}"/>
    <cellStyle name="SAPBEXHLevel0X 7 8" xfId="44003" xr:uid="{00000000-0005-0000-0000-0000CDDC0000}"/>
    <cellStyle name="SAPBEXHLevel0X 8" xfId="44004" xr:uid="{00000000-0005-0000-0000-0000CEDC0000}"/>
    <cellStyle name="SAPBEXHLevel0X 8 2" xfId="44005" xr:uid="{00000000-0005-0000-0000-0000CFDC0000}"/>
    <cellStyle name="SAPBEXHLevel0X 8 2 2" xfId="44006" xr:uid="{00000000-0005-0000-0000-0000D0DC0000}"/>
    <cellStyle name="SAPBEXHLevel0X 8 3" xfId="44007" xr:uid="{00000000-0005-0000-0000-0000D1DC0000}"/>
    <cellStyle name="SAPBEXHLevel0X 9" xfId="44008" xr:uid="{00000000-0005-0000-0000-0000D2DC0000}"/>
    <cellStyle name="SAPBEXHLevel0X 9 2" xfId="44009" xr:uid="{00000000-0005-0000-0000-0000D3DC0000}"/>
    <cellStyle name="SAPBEXHLevel0X_2010-2012 Program Workbook_Incent_FS" xfId="3981" xr:uid="{00000000-0005-0000-0000-0000D4DC0000}"/>
    <cellStyle name="SAPBEXHLevel1" xfId="3982" xr:uid="{00000000-0005-0000-0000-0000D5DC0000}"/>
    <cellStyle name="SAPBEXHLevel1 10" xfId="44010" xr:uid="{00000000-0005-0000-0000-0000D6DC0000}"/>
    <cellStyle name="SAPBEXHLevel1 10 2" xfId="44011" xr:uid="{00000000-0005-0000-0000-0000D7DC0000}"/>
    <cellStyle name="SAPBEXHLevel1 11" xfId="44012" xr:uid="{00000000-0005-0000-0000-0000D8DC0000}"/>
    <cellStyle name="SAPBEXHLevel1 11 2" xfId="44013" xr:uid="{00000000-0005-0000-0000-0000D9DC0000}"/>
    <cellStyle name="SAPBEXHLevel1 12" xfId="44014" xr:uid="{00000000-0005-0000-0000-0000DADC0000}"/>
    <cellStyle name="SAPBEXHLevel1 12 2" xfId="44015" xr:uid="{00000000-0005-0000-0000-0000DBDC0000}"/>
    <cellStyle name="SAPBEXHLevel1 13" xfId="44016" xr:uid="{00000000-0005-0000-0000-0000DCDC0000}"/>
    <cellStyle name="SAPBEXHLevel1 13 2" xfId="44017" xr:uid="{00000000-0005-0000-0000-0000DDDC0000}"/>
    <cellStyle name="SAPBEXHLevel1 14" xfId="44018" xr:uid="{00000000-0005-0000-0000-0000DEDC0000}"/>
    <cellStyle name="SAPBEXHLevel1 14 2" xfId="44019" xr:uid="{00000000-0005-0000-0000-0000DFDC0000}"/>
    <cellStyle name="SAPBEXHLevel1 15" xfId="44020" xr:uid="{00000000-0005-0000-0000-0000E0DC0000}"/>
    <cellStyle name="SAPBEXHLevel1 15 2" xfId="44021" xr:uid="{00000000-0005-0000-0000-0000E1DC0000}"/>
    <cellStyle name="SAPBEXHLevel1 16" xfId="44022" xr:uid="{00000000-0005-0000-0000-0000E2DC0000}"/>
    <cellStyle name="SAPBEXHLevel1 16 2" xfId="44023" xr:uid="{00000000-0005-0000-0000-0000E3DC0000}"/>
    <cellStyle name="SAPBEXHLevel1 17" xfId="44024" xr:uid="{00000000-0005-0000-0000-0000E4DC0000}"/>
    <cellStyle name="SAPBEXHLevel1 18" xfId="44025" xr:uid="{00000000-0005-0000-0000-0000E5DC0000}"/>
    <cellStyle name="SAPBEXHLevel1 19" xfId="44026" xr:uid="{00000000-0005-0000-0000-0000E6DC0000}"/>
    <cellStyle name="SAPBEXHLevel1 2" xfId="3983" xr:uid="{00000000-0005-0000-0000-0000E7DC0000}"/>
    <cellStyle name="SAPBEXHLevel1 2 10" xfId="44027" xr:uid="{00000000-0005-0000-0000-0000E8DC0000}"/>
    <cellStyle name="SAPBEXHLevel1 2 11" xfId="44028" xr:uid="{00000000-0005-0000-0000-0000E9DC0000}"/>
    <cellStyle name="SAPBEXHLevel1 2 2" xfId="3984" xr:uid="{00000000-0005-0000-0000-0000EADC0000}"/>
    <cellStyle name="SAPBEXHLevel1 2 2 2" xfId="44029" xr:uid="{00000000-0005-0000-0000-0000EBDC0000}"/>
    <cellStyle name="SAPBEXHLevel1 2 2 2 2" xfId="44030" xr:uid="{00000000-0005-0000-0000-0000ECDC0000}"/>
    <cellStyle name="SAPBEXHLevel1 2 2 2 2 2" xfId="44031" xr:uid="{00000000-0005-0000-0000-0000EDDC0000}"/>
    <cellStyle name="SAPBEXHLevel1 2 2 2 3" xfId="44032" xr:uid="{00000000-0005-0000-0000-0000EEDC0000}"/>
    <cellStyle name="SAPBEXHLevel1 2 2 2 3 2" xfId="44033" xr:uid="{00000000-0005-0000-0000-0000EFDC0000}"/>
    <cellStyle name="SAPBEXHLevel1 2 2 2 4" xfId="44034" xr:uid="{00000000-0005-0000-0000-0000F0DC0000}"/>
    <cellStyle name="SAPBEXHLevel1 2 2 2 5" xfId="44035" xr:uid="{00000000-0005-0000-0000-0000F1DC0000}"/>
    <cellStyle name="SAPBEXHLevel1 2 2 2 6" xfId="44036" xr:uid="{00000000-0005-0000-0000-0000F2DC0000}"/>
    <cellStyle name="SAPBEXHLevel1 2 2 3" xfId="44037" xr:uid="{00000000-0005-0000-0000-0000F3DC0000}"/>
    <cellStyle name="SAPBEXHLevel1 2 2 3 2" xfId="44038" xr:uid="{00000000-0005-0000-0000-0000F4DC0000}"/>
    <cellStyle name="SAPBEXHLevel1 2 2 3 2 2" xfId="44039" xr:uid="{00000000-0005-0000-0000-0000F5DC0000}"/>
    <cellStyle name="SAPBEXHLevel1 2 2 3 3" xfId="44040" xr:uid="{00000000-0005-0000-0000-0000F6DC0000}"/>
    <cellStyle name="SAPBEXHLevel1 2 2 3 3 2" xfId="44041" xr:uid="{00000000-0005-0000-0000-0000F7DC0000}"/>
    <cellStyle name="SAPBEXHLevel1 2 2 3 4" xfId="44042" xr:uid="{00000000-0005-0000-0000-0000F8DC0000}"/>
    <cellStyle name="SAPBEXHLevel1 2 2 4" xfId="44043" xr:uid="{00000000-0005-0000-0000-0000F9DC0000}"/>
    <cellStyle name="SAPBEXHLevel1 2 2 4 2" xfId="44044" xr:uid="{00000000-0005-0000-0000-0000FADC0000}"/>
    <cellStyle name="SAPBEXHLevel1 2 2 5" xfId="44045" xr:uid="{00000000-0005-0000-0000-0000FBDC0000}"/>
    <cellStyle name="SAPBEXHLevel1 2 2 5 2" xfId="44046" xr:uid="{00000000-0005-0000-0000-0000FCDC0000}"/>
    <cellStyle name="SAPBEXHLevel1 2 2 6" xfId="44047" xr:uid="{00000000-0005-0000-0000-0000FDDC0000}"/>
    <cellStyle name="SAPBEXHLevel1 2 2 6 2" xfId="44048" xr:uid="{00000000-0005-0000-0000-0000FEDC0000}"/>
    <cellStyle name="SAPBEXHLevel1 2 2 7" xfId="44049" xr:uid="{00000000-0005-0000-0000-0000FFDC0000}"/>
    <cellStyle name="SAPBEXHLevel1 2 2 8" xfId="44050" xr:uid="{00000000-0005-0000-0000-000000DD0000}"/>
    <cellStyle name="SAPBEXHLevel1 2 3" xfId="3985" xr:uid="{00000000-0005-0000-0000-000001DD0000}"/>
    <cellStyle name="SAPBEXHLevel1 2 3 2" xfId="44051" xr:uid="{00000000-0005-0000-0000-000002DD0000}"/>
    <cellStyle name="SAPBEXHLevel1 2 3 2 2" xfId="44052" xr:uid="{00000000-0005-0000-0000-000003DD0000}"/>
    <cellStyle name="SAPBEXHLevel1 2 3 3" xfId="44053" xr:uid="{00000000-0005-0000-0000-000004DD0000}"/>
    <cellStyle name="SAPBEXHLevel1 2 3 3 2" xfId="44054" xr:uid="{00000000-0005-0000-0000-000005DD0000}"/>
    <cellStyle name="SAPBEXHLevel1 2 3 4" xfId="44055" xr:uid="{00000000-0005-0000-0000-000006DD0000}"/>
    <cellStyle name="SAPBEXHLevel1 2 3 4 2" xfId="44056" xr:uid="{00000000-0005-0000-0000-000007DD0000}"/>
    <cellStyle name="SAPBEXHLevel1 2 3 5" xfId="44057" xr:uid="{00000000-0005-0000-0000-000008DD0000}"/>
    <cellStyle name="SAPBEXHLevel1 2 3 6" xfId="44058" xr:uid="{00000000-0005-0000-0000-000009DD0000}"/>
    <cellStyle name="SAPBEXHLevel1 2 3 7" xfId="44059" xr:uid="{00000000-0005-0000-0000-00000ADD0000}"/>
    <cellStyle name="SAPBEXHLevel1 2 4" xfId="44060" xr:uid="{00000000-0005-0000-0000-00000BDD0000}"/>
    <cellStyle name="SAPBEXHLevel1 2 4 2" xfId="44061" xr:uid="{00000000-0005-0000-0000-00000CDD0000}"/>
    <cellStyle name="SAPBEXHLevel1 2 4 2 2" xfId="44062" xr:uid="{00000000-0005-0000-0000-00000DDD0000}"/>
    <cellStyle name="SAPBEXHLevel1 2 4 3" xfId="44063" xr:uid="{00000000-0005-0000-0000-00000EDD0000}"/>
    <cellStyle name="SAPBEXHLevel1 2 4 3 2" xfId="44064" xr:uid="{00000000-0005-0000-0000-00000FDD0000}"/>
    <cellStyle name="SAPBEXHLevel1 2 4 4" xfId="44065" xr:uid="{00000000-0005-0000-0000-000010DD0000}"/>
    <cellStyle name="SAPBEXHLevel1 2 4 4 2" xfId="44066" xr:uid="{00000000-0005-0000-0000-000011DD0000}"/>
    <cellStyle name="SAPBEXHLevel1 2 4 5" xfId="44067" xr:uid="{00000000-0005-0000-0000-000012DD0000}"/>
    <cellStyle name="SAPBEXHLevel1 2 4 6" xfId="44068" xr:uid="{00000000-0005-0000-0000-000013DD0000}"/>
    <cellStyle name="SAPBEXHLevel1 2 5" xfId="44069" xr:uid="{00000000-0005-0000-0000-000014DD0000}"/>
    <cellStyle name="SAPBEXHLevel1 2 5 2" xfId="44070" xr:uid="{00000000-0005-0000-0000-000015DD0000}"/>
    <cellStyle name="SAPBEXHLevel1 2 6" xfId="44071" xr:uid="{00000000-0005-0000-0000-000016DD0000}"/>
    <cellStyle name="SAPBEXHLevel1 2 6 2" xfId="44072" xr:uid="{00000000-0005-0000-0000-000017DD0000}"/>
    <cellStyle name="SAPBEXHLevel1 2 7" xfId="44073" xr:uid="{00000000-0005-0000-0000-000018DD0000}"/>
    <cellStyle name="SAPBEXHLevel1 2 7 2" xfId="44074" xr:uid="{00000000-0005-0000-0000-000019DD0000}"/>
    <cellStyle name="SAPBEXHLevel1 2 8" xfId="44075" xr:uid="{00000000-0005-0000-0000-00001ADD0000}"/>
    <cellStyle name="SAPBEXHLevel1 2 8 2" xfId="44076" xr:uid="{00000000-0005-0000-0000-00001BDD0000}"/>
    <cellStyle name="SAPBEXHLevel1 2 9" xfId="44077" xr:uid="{00000000-0005-0000-0000-00001CDD0000}"/>
    <cellStyle name="SAPBEXHLevel1 3" xfId="3986" xr:uid="{00000000-0005-0000-0000-00001DDD0000}"/>
    <cellStyle name="SAPBEXHLevel1 3 2" xfId="44078" xr:uid="{00000000-0005-0000-0000-00001EDD0000}"/>
    <cellStyle name="SAPBEXHLevel1 3 2 2" xfId="44079" xr:uid="{00000000-0005-0000-0000-00001FDD0000}"/>
    <cellStyle name="SAPBEXHLevel1 3 2 2 2" xfId="44080" xr:uid="{00000000-0005-0000-0000-000020DD0000}"/>
    <cellStyle name="SAPBEXHLevel1 3 2 2 2 2" xfId="44081" xr:uid="{00000000-0005-0000-0000-000021DD0000}"/>
    <cellStyle name="SAPBEXHLevel1 3 2 2 3" xfId="44082" xr:uid="{00000000-0005-0000-0000-000022DD0000}"/>
    <cellStyle name="SAPBEXHLevel1 3 2 2 3 2" xfId="44083" xr:uid="{00000000-0005-0000-0000-000023DD0000}"/>
    <cellStyle name="SAPBEXHLevel1 3 2 2 4" xfId="44084" xr:uid="{00000000-0005-0000-0000-000024DD0000}"/>
    <cellStyle name="SAPBEXHLevel1 3 2 2 5" xfId="44085" xr:uid="{00000000-0005-0000-0000-000025DD0000}"/>
    <cellStyle name="SAPBEXHLevel1 3 2 2 6" xfId="44086" xr:uid="{00000000-0005-0000-0000-000026DD0000}"/>
    <cellStyle name="SAPBEXHLevel1 3 2 3" xfId="44087" xr:uid="{00000000-0005-0000-0000-000027DD0000}"/>
    <cellStyle name="SAPBEXHLevel1 3 2 3 2" xfId="44088" xr:uid="{00000000-0005-0000-0000-000028DD0000}"/>
    <cellStyle name="SAPBEXHLevel1 3 2 3 2 2" xfId="44089" xr:uid="{00000000-0005-0000-0000-000029DD0000}"/>
    <cellStyle name="SAPBEXHLevel1 3 2 3 3" xfId="44090" xr:uid="{00000000-0005-0000-0000-00002ADD0000}"/>
    <cellStyle name="SAPBEXHLevel1 3 2 3 3 2" xfId="44091" xr:uid="{00000000-0005-0000-0000-00002BDD0000}"/>
    <cellStyle name="SAPBEXHLevel1 3 2 3 4" xfId="44092" xr:uid="{00000000-0005-0000-0000-00002CDD0000}"/>
    <cellStyle name="SAPBEXHLevel1 3 2 3 5" xfId="44093" xr:uid="{00000000-0005-0000-0000-00002DDD0000}"/>
    <cellStyle name="SAPBEXHLevel1 3 2 4" xfId="44094" xr:uid="{00000000-0005-0000-0000-00002EDD0000}"/>
    <cellStyle name="SAPBEXHLevel1 3 2 4 2" xfId="44095" xr:uid="{00000000-0005-0000-0000-00002FDD0000}"/>
    <cellStyle name="SAPBEXHLevel1 3 2 5" xfId="44096" xr:uid="{00000000-0005-0000-0000-000030DD0000}"/>
    <cellStyle name="SAPBEXHLevel1 3 2 5 2" xfId="44097" xr:uid="{00000000-0005-0000-0000-000031DD0000}"/>
    <cellStyle name="SAPBEXHLevel1 3 2 6" xfId="44098" xr:uid="{00000000-0005-0000-0000-000032DD0000}"/>
    <cellStyle name="SAPBEXHLevel1 3 2 6 2" xfId="44099" xr:uid="{00000000-0005-0000-0000-000033DD0000}"/>
    <cellStyle name="SAPBEXHLevel1 3 2 7" xfId="44100" xr:uid="{00000000-0005-0000-0000-000034DD0000}"/>
    <cellStyle name="SAPBEXHLevel1 3 2 8" xfId="44101" xr:uid="{00000000-0005-0000-0000-000035DD0000}"/>
    <cellStyle name="SAPBEXHLevel1 3 2 9" xfId="44102" xr:uid="{00000000-0005-0000-0000-000036DD0000}"/>
    <cellStyle name="SAPBEXHLevel1 3 3" xfId="44103" xr:uid="{00000000-0005-0000-0000-000037DD0000}"/>
    <cellStyle name="SAPBEXHLevel1 3 3 2" xfId="44104" xr:uid="{00000000-0005-0000-0000-000038DD0000}"/>
    <cellStyle name="SAPBEXHLevel1 3 3 2 2" xfId="44105" xr:uid="{00000000-0005-0000-0000-000039DD0000}"/>
    <cellStyle name="SAPBEXHLevel1 3 3 3" xfId="44106" xr:uid="{00000000-0005-0000-0000-00003ADD0000}"/>
    <cellStyle name="SAPBEXHLevel1 3 3 3 2" xfId="44107" xr:uid="{00000000-0005-0000-0000-00003BDD0000}"/>
    <cellStyle name="SAPBEXHLevel1 3 3 4" xfId="44108" xr:uid="{00000000-0005-0000-0000-00003CDD0000}"/>
    <cellStyle name="SAPBEXHLevel1 3 3 4 2" xfId="44109" xr:uid="{00000000-0005-0000-0000-00003DDD0000}"/>
    <cellStyle name="SAPBEXHLevel1 3 3 5" xfId="44110" xr:uid="{00000000-0005-0000-0000-00003EDD0000}"/>
    <cellStyle name="SAPBEXHLevel1 3 3 6" xfId="44111" xr:uid="{00000000-0005-0000-0000-00003FDD0000}"/>
    <cellStyle name="SAPBEXHLevel1 3 3 7" xfId="44112" xr:uid="{00000000-0005-0000-0000-000040DD0000}"/>
    <cellStyle name="SAPBEXHLevel1 3 4" xfId="44113" xr:uid="{00000000-0005-0000-0000-000041DD0000}"/>
    <cellStyle name="SAPBEXHLevel1 3 4 2" xfId="44114" xr:uid="{00000000-0005-0000-0000-000042DD0000}"/>
    <cellStyle name="SAPBEXHLevel1 3 4 2 2" xfId="44115" xr:uid="{00000000-0005-0000-0000-000043DD0000}"/>
    <cellStyle name="SAPBEXHLevel1 3 4 3" xfId="44116" xr:uid="{00000000-0005-0000-0000-000044DD0000}"/>
    <cellStyle name="SAPBEXHLevel1 3 4 3 2" xfId="44117" xr:uid="{00000000-0005-0000-0000-000045DD0000}"/>
    <cellStyle name="SAPBEXHLevel1 3 4 4" xfId="44118" xr:uid="{00000000-0005-0000-0000-000046DD0000}"/>
    <cellStyle name="SAPBEXHLevel1 3 4 5" xfId="44119" xr:uid="{00000000-0005-0000-0000-000047DD0000}"/>
    <cellStyle name="SAPBEXHLevel1 3 4 6" xfId="44120" xr:uid="{00000000-0005-0000-0000-000048DD0000}"/>
    <cellStyle name="SAPBEXHLevel1 3 5" xfId="44121" xr:uid="{00000000-0005-0000-0000-000049DD0000}"/>
    <cellStyle name="SAPBEXHLevel1 3 5 2" xfId="44122" xr:uid="{00000000-0005-0000-0000-00004ADD0000}"/>
    <cellStyle name="SAPBEXHLevel1 3 5 3" xfId="44123" xr:uid="{00000000-0005-0000-0000-00004BDD0000}"/>
    <cellStyle name="SAPBEXHLevel1 3 6" xfId="44124" xr:uid="{00000000-0005-0000-0000-00004CDD0000}"/>
    <cellStyle name="SAPBEXHLevel1 3 6 2" xfId="44125" xr:uid="{00000000-0005-0000-0000-00004DDD0000}"/>
    <cellStyle name="SAPBEXHLevel1 3 7" xfId="44126" xr:uid="{00000000-0005-0000-0000-00004EDD0000}"/>
    <cellStyle name="SAPBEXHLevel1 3 7 2" xfId="44127" xr:uid="{00000000-0005-0000-0000-00004FDD0000}"/>
    <cellStyle name="SAPBEXHLevel1 3 8" xfId="44128" xr:uid="{00000000-0005-0000-0000-000050DD0000}"/>
    <cellStyle name="SAPBEXHLevel1 3 9" xfId="44129" xr:uid="{00000000-0005-0000-0000-000051DD0000}"/>
    <cellStyle name="SAPBEXHLevel1 4" xfId="63" xr:uid="{00000000-0005-0000-0000-000052DD0000}"/>
    <cellStyle name="SAPBEXHLevel1 4 2" xfId="44130" xr:uid="{00000000-0005-0000-0000-000053DD0000}"/>
    <cellStyle name="SAPBEXHLevel1 4 2 2" xfId="44131" xr:uid="{00000000-0005-0000-0000-000054DD0000}"/>
    <cellStyle name="SAPBEXHLevel1 4 2 2 2" xfId="44132" xr:uid="{00000000-0005-0000-0000-000055DD0000}"/>
    <cellStyle name="SAPBEXHLevel1 4 2 2 3" xfId="44133" xr:uid="{00000000-0005-0000-0000-000056DD0000}"/>
    <cellStyle name="SAPBEXHLevel1 4 2 3" xfId="44134" xr:uid="{00000000-0005-0000-0000-000057DD0000}"/>
    <cellStyle name="SAPBEXHLevel1 4 2 4" xfId="44135" xr:uid="{00000000-0005-0000-0000-000058DD0000}"/>
    <cellStyle name="SAPBEXHLevel1 4 3" xfId="44136" xr:uid="{00000000-0005-0000-0000-000059DD0000}"/>
    <cellStyle name="SAPBEXHLevel1 4 3 2" xfId="44137" xr:uid="{00000000-0005-0000-0000-00005ADD0000}"/>
    <cellStyle name="SAPBEXHLevel1 4 3 3" xfId="44138" xr:uid="{00000000-0005-0000-0000-00005BDD0000}"/>
    <cellStyle name="SAPBEXHLevel1 4 3 4" xfId="44139" xr:uid="{00000000-0005-0000-0000-00005CDD0000}"/>
    <cellStyle name="SAPBEXHLevel1 4 4" xfId="44140" xr:uid="{00000000-0005-0000-0000-00005DDD0000}"/>
    <cellStyle name="SAPBEXHLevel1 4 4 2" xfId="44141" xr:uid="{00000000-0005-0000-0000-00005EDD0000}"/>
    <cellStyle name="SAPBEXHLevel1 4 5" xfId="44142" xr:uid="{00000000-0005-0000-0000-00005FDD0000}"/>
    <cellStyle name="SAPBEXHLevel1 4 5 2" xfId="44143" xr:uid="{00000000-0005-0000-0000-000060DD0000}"/>
    <cellStyle name="SAPBEXHLevel1 4 6" xfId="44144" xr:uid="{00000000-0005-0000-0000-000061DD0000}"/>
    <cellStyle name="SAPBEXHLevel1 4 6 2" xfId="44145" xr:uid="{00000000-0005-0000-0000-000062DD0000}"/>
    <cellStyle name="SAPBEXHLevel1 4 7" xfId="44146" xr:uid="{00000000-0005-0000-0000-000063DD0000}"/>
    <cellStyle name="SAPBEXHLevel1 4 8" xfId="44147" xr:uid="{00000000-0005-0000-0000-000064DD0000}"/>
    <cellStyle name="SAPBEXHLevel1 4 9" xfId="44148" xr:uid="{00000000-0005-0000-0000-000065DD0000}"/>
    <cellStyle name="SAPBEXHLevel1 5" xfId="44149" xr:uid="{00000000-0005-0000-0000-000066DD0000}"/>
    <cellStyle name="SAPBEXHLevel1 5 10" xfId="44150" xr:uid="{00000000-0005-0000-0000-000067DD0000}"/>
    <cellStyle name="SAPBEXHLevel1 5 11" xfId="44151" xr:uid="{00000000-0005-0000-0000-000068DD0000}"/>
    <cellStyle name="SAPBEXHLevel1 5 2" xfId="44152" xr:uid="{00000000-0005-0000-0000-000069DD0000}"/>
    <cellStyle name="SAPBEXHLevel1 5 2 2" xfId="44153" xr:uid="{00000000-0005-0000-0000-00006ADD0000}"/>
    <cellStyle name="SAPBEXHLevel1 5 2 2 2" xfId="44154" xr:uid="{00000000-0005-0000-0000-00006BDD0000}"/>
    <cellStyle name="SAPBEXHLevel1 5 2 3" xfId="44155" xr:uid="{00000000-0005-0000-0000-00006CDD0000}"/>
    <cellStyle name="SAPBEXHLevel1 5 2 3 2" xfId="44156" xr:uid="{00000000-0005-0000-0000-00006DDD0000}"/>
    <cellStyle name="SAPBEXHLevel1 5 2 4" xfId="44157" xr:uid="{00000000-0005-0000-0000-00006EDD0000}"/>
    <cellStyle name="SAPBEXHLevel1 5 2 5" xfId="44158" xr:uid="{00000000-0005-0000-0000-00006FDD0000}"/>
    <cellStyle name="SAPBEXHLevel1 5 2 6" xfId="44159" xr:uid="{00000000-0005-0000-0000-000070DD0000}"/>
    <cellStyle name="SAPBEXHLevel1 5 3" xfId="44160" xr:uid="{00000000-0005-0000-0000-000071DD0000}"/>
    <cellStyle name="SAPBEXHLevel1 5 3 2" xfId="44161" xr:uid="{00000000-0005-0000-0000-000072DD0000}"/>
    <cellStyle name="SAPBEXHLevel1 5 3 2 2" xfId="44162" xr:uid="{00000000-0005-0000-0000-000073DD0000}"/>
    <cellStyle name="SAPBEXHLevel1 5 3 3" xfId="44163" xr:uid="{00000000-0005-0000-0000-000074DD0000}"/>
    <cellStyle name="SAPBEXHLevel1 5 3 3 2" xfId="44164" xr:uid="{00000000-0005-0000-0000-000075DD0000}"/>
    <cellStyle name="SAPBEXHLevel1 5 3 4" xfId="44165" xr:uid="{00000000-0005-0000-0000-000076DD0000}"/>
    <cellStyle name="SAPBEXHLevel1 5 4" xfId="44166" xr:uid="{00000000-0005-0000-0000-000077DD0000}"/>
    <cellStyle name="SAPBEXHLevel1 5 4 2" xfId="44167" xr:uid="{00000000-0005-0000-0000-000078DD0000}"/>
    <cellStyle name="SAPBEXHLevel1 5 5" xfId="44168" xr:uid="{00000000-0005-0000-0000-000079DD0000}"/>
    <cellStyle name="SAPBEXHLevel1 5 5 2" xfId="44169" xr:uid="{00000000-0005-0000-0000-00007ADD0000}"/>
    <cellStyle name="SAPBEXHLevel1 5 6" xfId="44170" xr:uid="{00000000-0005-0000-0000-00007BDD0000}"/>
    <cellStyle name="SAPBEXHLevel1 5 6 2" xfId="44171" xr:uid="{00000000-0005-0000-0000-00007CDD0000}"/>
    <cellStyle name="SAPBEXHLevel1 5 7" xfId="44172" xr:uid="{00000000-0005-0000-0000-00007DDD0000}"/>
    <cellStyle name="SAPBEXHLevel1 5 7 2" xfId="44173" xr:uid="{00000000-0005-0000-0000-00007EDD0000}"/>
    <cellStyle name="SAPBEXHLevel1 5 8" xfId="44174" xr:uid="{00000000-0005-0000-0000-00007FDD0000}"/>
    <cellStyle name="SAPBEXHLevel1 5 8 2" xfId="44175" xr:uid="{00000000-0005-0000-0000-000080DD0000}"/>
    <cellStyle name="SAPBEXHLevel1 5 9" xfId="44176" xr:uid="{00000000-0005-0000-0000-000081DD0000}"/>
    <cellStyle name="SAPBEXHLevel1 6" xfId="44177" xr:uid="{00000000-0005-0000-0000-000082DD0000}"/>
    <cellStyle name="SAPBEXHLevel1 6 2" xfId="44178" xr:uid="{00000000-0005-0000-0000-000083DD0000}"/>
    <cellStyle name="SAPBEXHLevel1 6 2 2" xfId="44179" xr:uid="{00000000-0005-0000-0000-000084DD0000}"/>
    <cellStyle name="SAPBEXHLevel1 6 3" xfId="44180" xr:uid="{00000000-0005-0000-0000-000085DD0000}"/>
    <cellStyle name="SAPBEXHLevel1 6 3 2" xfId="44181" xr:uid="{00000000-0005-0000-0000-000086DD0000}"/>
    <cellStyle name="SAPBEXHLevel1 6 4" xfId="44182" xr:uid="{00000000-0005-0000-0000-000087DD0000}"/>
    <cellStyle name="SAPBEXHLevel1 6 4 2" xfId="44183" xr:uid="{00000000-0005-0000-0000-000088DD0000}"/>
    <cellStyle name="SAPBEXHLevel1 6 5" xfId="44184" xr:uid="{00000000-0005-0000-0000-000089DD0000}"/>
    <cellStyle name="SAPBEXHLevel1 6 5 2" xfId="44185" xr:uid="{00000000-0005-0000-0000-00008ADD0000}"/>
    <cellStyle name="SAPBEXHLevel1 6 6" xfId="44186" xr:uid="{00000000-0005-0000-0000-00008BDD0000}"/>
    <cellStyle name="SAPBEXHLevel1 6 6 2" xfId="44187" xr:uid="{00000000-0005-0000-0000-00008CDD0000}"/>
    <cellStyle name="SAPBEXHLevel1 6 7" xfId="44188" xr:uid="{00000000-0005-0000-0000-00008DDD0000}"/>
    <cellStyle name="SAPBEXHLevel1 6 8" xfId="44189" xr:uid="{00000000-0005-0000-0000-00008EDD0000}"/>
    <cellStyle name="SAPBEXHLevel1 6 9" xfId="44190" xr:uid="{00000000-0005-0000-0000-00008FDD0000}"/>
    <cellStyle name="SAPBEXHLevel1 7" xfId="44191" xr:uid="{00000000-0005-0000-0000-000090DD0000}"/>
    <cellStyle name="SAPBEXHLevel1 7 2" xfId="44192" xr:uid="{00000000-0005-0000-0000-000091DD0000}"/>
    <cellStyle name="SAPBEXHLevel1 7 2 2" xfId="44193" xr:uid="{00000000-0005-0000-0000-000092DD0000}"/>
    <cellStyle name="SAPBEXHLevel1 7 3" xfId="44194" xr:uid="{00000000-0005-0000-0000-000093DD0000}"/>
    <cellStyle name="SAPBEXHLevel1 7 3 2" xfId="44195" xr:uid="{00000000-0005-0000-0000-000094DD0000}"/>
    <cellStyle name="SAPBEXHLevel1 7 4" xfId="44196" xr:uid="{00000000-0005-0000-0000-000095DD0000}"/>
    <cellStyle name="SAPBEXHLevel1 7 5" xfId="44197" xr:uid="{00000000-0005-0000-0000-000096DD0000}"/>
    <cellStyle name="SAPBEXHLevel1 8" xfId="44198" xr:uid="{00000000-0005-0000-0000-000097DD0000}"/>
    <cellStyle name="SAPBEXHLevel1 8 2" xfId="44199" xr:uid="{00000000-0005-0000-0000-000098DD0000}"/>
    <cellStyle name="SAPBEXHLevel1 8 2 2" xfId="44200" xr:uid="{00000000-0005-0000-0000-000099DD0000}"/>
    <cellStyle name="SAPBEXHLevel1 8 3" xfId="44201" xr:uid="{00000000-0005-0000-0000-00009ADD0000}"/>
    <cellStyle name="SAPBEXHLevel1 9" xfId="44202" xr:uid="{00000000-0005-0000-0000-00009BDD0000}"/>
    <cellStyle name="SAPBEXHLevel1 9 2" xfId="44203" xr:uid="{00000000-0005-0000-0000-00009CDD0000}"/>
    <cellStyle name="SAPBEXHLevel1X" xfId="3987" xr:uid="{00000000-0005-0000-0000-00009DDD0000}"/>
    <cellStyle name="SAPBEXHLevel1X 10" xfId="44204" xr:uid="{00000000-0005-0000-0000-00009EDD0000}"/>
    <cellStyle name="SAPBEXHLevel1X 10 2" xfId="44205" xr:uid="{00000000-0005-0000-0000-00009FDD0000}"/>
    <cellStyle name="SAPBEXHLevel1X 11" xfId="44206" xr:uid="{00000000-0005-0000-0000-0000A0DD0000}"/>
    <cellStyle name="SAPBEXHLevel1X 11 2" xfId="44207" xr:uid="{00000000-0005-0000-0000-0000A1DD0000}"/>
    <cellStyle name="SAPBEXHLevel1X 12" xfId="44208" xr:uid="{00000000-0005-0000-0000-0000A2DD0000}"/>
    <cellStyle name="SAPBEXHLevel1X 12 2" xfId="44209" xr:uid="{00000000-0005-0000-0000-0000A3DD0000}"/>
    <cellStyle name="SAPBEXHLevel1X 13" xfId="44210" xr:uid="{00000000-0005-0000-0000-0000A4DD0000}"/>
    <cellStyle name="SAPBEXHLevel1X 13 2" xfId="44211" xr:uid="{00000000-0005-0000-0000-0000A5DD0000}"/>
    <cellStyle name="SAPBEXHLevel1X 14" xfId="44212" xr:uid="{00000000-0005-0000-0000-0000A6DD0000}"/>
    <cellStyle name="SAPBEXHLevel1X 14 2" xfId="44213" xr:uid="{00000000-0005-0000-0000-0000A7DD0000}"/>
    <cellStyle name="SAPBEXHLevel1X 15" xfId="44214" xr:uid="{00000000-0005-0000-0000-0000A8DD0000}"/>
    <cellStyle name="SAPBEXHLevel1X 15 2" xfId="44215" xr:uid="{00000000-0005-0000-0000-0000A9DD0000}"/>
    <cellStyle name="SAPBEXHLevel1X 16" xfId="44216" xr:uid="{00000000-0005-0000-0000-0000AADD0000}"/>
    <cellStyle name="SAPBEXHLevel1X 16 2" xfId="44217" xr:uid="{00000000-0005-0000-0000-0000ABDD0000}"/>
    <cellStyle name="SAPBEXHLevel1X 17" xfId="44218" xr:uid="{00000000-0005-0000-0000-0000ACDD0000}"/>
    <cellStyle name="SAPBEXHLevel1X 18" xfId="44219" xr:uid="{00000000-0005-0000-0000-0000ADDD0000}"/>
    <cellStyle name="SAPBEXHLevel1X 19" xfId="44220" xr:uid="{00000000-0005-0000-0000-0000AEDD0000}"/>
    <cellStyle name="SAPBEXHLevel1X 2" xfId="3988" xr:uid="{00000000-0005-0000-0000-0000AFDD0000}"/>
    <cellStyle name="SAPBEXHLevel1X 2 10" xfId="44221" xr:uid="{00000000-0005-0000-0000-0000B0DD0000}"/>
    <cellStyle name="SAPBEXHLevel1X 2 11" xfId="44222" xr:uid="{00000000-0005-0000-0000-0000B1DD0000}"/>
    <cellStyle name="SAPBEXHLevel1X 2 12" xfId="44223" xr:uid="{00000000-0005-0000-0000-0000B2DD0000}"/>
    <cellStyle name="SAPBEXHLevel1X 2 2" xfId="3989" xr:uid="{00000000-0005-0000-0000-0000B3DD0000}"/>
    <cellStyle name="SAPBEXHLevel1X 2 2 2" xfId="44224" xr:uid="{00000000-0005-0000-0000-0000B4DD0000}"/>
    <cellStyle name="SAPBEXHLevel1X 2 2 2 2" xfId="44225" xr:uid="{00000000-0005-0000-0000-0000B5DD0000}"/>
    <cellStyle name="SAPBEXHLevel1X 2 2 2 2 2" xfId="44226" xr:uid="{00000000-0005-0000-0000-0000B6DD0000}"/>
    <cellStyle name="SAPBEXHLevel1X 2 2 2 2 2 2" xfId="44227" xr:uid="{00000000-0005-0000-0000-0000B7DD0000}"/>
    <cellStyle name="SAPBEXHLevel1X 2 2 2 2 3" xfId="44228" xr:uid="{00000000-0005-0000-0000-0000B8DD0000}"/>
    <cellStyle name="SAPBEXHLevel1X 2 2 2 2 3 2" xfId="44229" xr:uid="{00000000-0005-0000-0000-0000B9DD0000}"/>
    <cellStyle name="SAPBEXHLevel1X 2 2 2 2 4" xfId="44230" xr:uid="{00000000-0005-0000-0000-0000BADD0000}"/>
    <cellStyle name="SAPBEXHLevel1X 2 2 2 3" xfId="44231" xr:uid="{00000000-0005-0000-0000-0000BBDD0000}"/>
    <cellStyle name="SAPBEXHLevel1X 2 2 2 3 2" xfId="44232" xr:uid="{00000000-0005-0000-0000-0000BCDD0000}"/>
    <cellStyle name="SAPBEXHLevel1X 2 2 2 4" xfId="44233" xr:uid="{00000000-0005-0000-0000-0000BDDD0000}"/>
    <cellStyle name="SAPBEXHLevel1X 2 2 2 4 2" xfId="44234" xr:uid="{00000000-0005-0000-0000-0000BEDD0000}"/>
    <cellStyle name="SAPBEXHLevel1X 2 2 2 5" xfId="44235" xr:uid="{00000000-0005-0000-0000-0000BFDD0000}"/>
    <cellStyle name="SAPBEXHLevel1X 2 2 2 6" xfId="44236" xr:uid="{00000000-0005-0000-0000-0000C0DD0000}"/>
    <cellStyle name="SAPBEXHLevel1X 2 2 2 7" xfId="44237" xr:uid="{00000000-0005-0000-0000-0000C1DD0000}"/>
    <cellStyle name="SAPBEXHLevel1X 2 2 3" xfId="44238" xr:uid="{00000000-0005-0000-0000-0000C2DD0000}"/>
    <cellStyle name="SAPBEXHLevel1X 2 2 3 2" xfId="44239" xr:uid="{00000000-0005-0000-0000-0000C3DD0000}"/>
    <cellStyle name="SAPBEXHLevel1X 2 2 3 2 2" xfId="44240" xr:uid="{00000000-0005-0000-0000-0000C4DD0000}"/>
    <cellStyle name="SAPBEXHLevel1X 2 2 3 3" xfId="44241" xr:uid="{00000000-0005-0000-0000-0000C5DD0000}"/>
    <cellStyle name="SAPBEXHLevel1X 2 2 3 3 2" xfId="44242" xr:uid="{00000000-0005-0000-0000-0000C6DD0000}"/>
    <cellStyle name="SAPBEXHLevel1X 2 2 3 4" xfId="44243" xr:uid="{00000000-0005-0000-0000-0000C7DD0000}"/>
    <cellStyle name="SAPBEXHLevel1X 2 2 4" xfId="44244" xr:uid="{00000000-0005-0000-0000-0000C8DD0000}"/>
    <cellStyle name="SAPBEXHLevel1X 2 2 4 2" xfId="44245" xr:uid="{00000000-0005-0000-0000-0000C9DD0000}"/>
    <cellStyle name="SAPBEXHLevel1X 2 2 4 2 2" xfId="44246" xr:uid="{00000000-0005-0000-0000-0000CADD0000}"/>
    <cellStyle name="SAPBEXHLevel1X 2 2 4 3" xfId="44247" xr:uid="{00000000-0005-0000-0000-0000CBDD0000}"/>
    <cellStyle name="SAPBEXHLevel1X 2 2 4 3 2" xfId="44248" xr:uid="{00000000-0005-0000-0000-0000CCDD0000}"/>
    <cellStyle name="SAPBEXHLevel1X 2 2 4 4" xfId="44249" xr:uid="{00000000-0005-0000-0000-0000CDDD0000}"/>
    <cellStyle name="SAPBEXHLevel1X 2 2 5" xfId="44250" xr:uid="{00000000-0005-0000-0000-0000CEDD0000}"/>
    <cellStyle name="SAPBEXHLevel1X 2 2 5 2" xfId="44251" xr:uid="{00000000-0005-0000-0000-0000CFDD0000}"/>
    <cellStyle name="SAPBEXHLevel1X 2 2 6" xfId="44252" xr:uid="{00000000-0005-0000-0000-0000D0DD0000}"/>
    <cellStyle name="SAPBEXHLevel1X 2 2 6 2" xfId="44253" xr:uid="{00000000-0005-0000-0000-0000D1DD0000}"/>
    <cellStyle name="SAPBEXHLevel1X 2 2 7" xfId="44254" xr:uid="{00000000-0005-0000-0000-0000D2DD0000}"/>
    <cellStyle name="SAPBEXHLevel1X 2 2 7 2" xfId="44255" xr:uid="{00000000-0005-0000-0000-0000D3DD0000}"/>
    <cellStyle name="SAPBEXHLevel1X 2 2 8" xfId="44256" xr:uid="{00000000-0005-0000-0000-0000D4DD0000}"/>
    <cellStyle name="SAPBEXHLevel1X 2 2 9" xfId="44257" xr:uid="{00000000-0005-0000-0000-0000D5DD0000}"/>
    <cellStyle name="SAPBEXHLevel1X 2 3" xfId="44258" xr:uid="{00000000-0005-0000-0000-0000D6DD0000}"/>
    <cellStyle name="SAPBEXHLevel1X 2 3 2" xfId="44259" xr:uid="{00000000-0005-0000-0000-0000D7DD0000}"/>
    <cellStyle name="SAPBEXHLevel1X 2 3 2 2" xfId="44260" xr:uid="{00000000-0005-0000-0000-0000D8DD0000}"/>
    <cellStyle name="SAPBEXHLevel1X 2 3 3" xfId="44261" xr:uid="{00000000-0005-0000-0000-0000D9DD0000}"/>
    <cellStyle name="SAPBEXHLevel1X 2 3 3 2" xfId="44262" xr:uid="{00000000-0005-0000-0000-0000DADD0000}"/>
    <cellStyle name="SAPBEXHLevel1X 2 3 4" xfId="44263" xr:uid="{00000000-0005-0000-0000-0000DBDD0000}"/>
    <cellStyle name="SAPBEXHLevel1X 2 3 4 2" xfId="44264" xr:uid="{00000000-0005-0000-0000-0000DCDD0000}"/>
    <cellStyle name="SAPBEXHLevel1X 2 3 5" xfId="44265" xr:uid="{00000000-0005-0000-0000-0000DDDD0000}"/>
    <cellStyle name="SAPBEXHLevel1X 2 3 6" xfId="44266" xr:uid="{00000000-0005-0000-0000-0000DEDD0000}"/>
    <cellStyle name="SAPBEXHLevel1X 2 3 7" xfId="44267" xr:uid="{00000000-0005-0000-0000-0000DFDD0000}"/>
    <cellStyle name="SAPBEXHLevel1X 2 4" xfId="44268" xr:uid="{00000000-0005-0000-0000-0000E0DD0000}"/>
    <cellStyle name="SAPBEXHLevel1X 2 4 2" xfId="44269" xr:uid="{00000000-0005-0000-0000-0000E1DD0000}"/>
    <cellStyle name="SAPBEXHLevel1X 2 4 2 2" xfId="44270" xr:uid="{00000000-0005-0000-0000-0000E2DD0000}"/>
    <cellStyle name="SAPBEXHLevel1X 2 4 3" xfId="44271" xr:uid="{00000000-0005-0000-0000-0000E3DD0000}"/>
    <cellStyle name="SAPBEXHLevel1X 2 4 3 2" xfId="44272" xr:uid="{00000000-0005-0000-0000-0000E4DD0000}"/>
    <cellStyle name="SAPBEXHLevel1X 2 4 4" xfId="44273" xr:uid="{00000000-0005-0000-0000-0000E5DD0000}"/>
    <cellStyle name="SAPBEXHLevel1X 2 4 4 2" xfId="44274" xr:uid="{00000000-0005-0000-0000-0000E6DD0000}"/>
    <cellStyle name="SAPBEXHLevel1X 2 4 5" xfId="44275" xr:uid="{00000000-0005-0000-0000-0000E7DD0000}"/>
    <cellStyle name="SAPBEXHLevel1X 2 4 6" xfId="44276" xr:uid="{00000000-0005-0000-0000-0000E8DD0000}"/>
    <cellStyle name="SAPBEXHLevel1X 2 5" xfId="44277" xr:uid="{00000000-0005-0000-0000-0000E9DD0000}"/>
    <cellStyle name="SAPBEXHLevel1X 2 5 2" xfId="44278" xr:uid="{00000000-0005-0000-0000-0000EADD0000}"/>
    <cellStyle name="SAPBEXHLevel1X 2 5 2 2" xfId="44279" xr:uid="{00000000-0005-0000-0000-0000EBDD0000}"/>
    <cellStyle name="SAPBEXHLevel1X 2 5 3" xfId="44280" xr:uid="{00000000-0005-0000-0000-0000ECDD0000}"/>
    <cellStyle name="SAPBEXHLevel1X 2 5 3 2" xfId="44281" xr:uid="{00000000-0005-0000-0000-0000EDDD0000}"/>
    <cellStyle name="SAPBEXHLevel1X 2 5 4" xfId="44282" xr:uid="{00000000-0005-0000-0000-0000EEDD0000}"/>
    <cellStyle name="SAPBEXHLevel1X 2 6" xfId="44283" xr:uid="{00000000-0005-0000-0000-0000EFDD0000}"/>
    <cellStyle name="SAPBEXHLevel1X 2 6 2" xfId="44284" xr:uid="{00000000-0005-0000-0000-0000F0DD0000}"/>
    <cellStyle name="SAPBEXHLevel1X 2 7" xfId="44285" xr:uid="{00000000-0005-0000-0000-0000F1DD0000}"/>
    <cellStyle name="SAPBEXHLevel1X 2 7 2" xfId="44286" xr:uid="{00000000-0005-0000-0000-0000F2DD0000}"/>
    <cellStyle name="SAPBEXHLevel1X 2 8" xfId="44287" xr:uid="{00000000-0005-0000-0000-0000F3DD0000}"/>
    <cellStyle name="SAPBEXHLevel1X 2 8 2" xfId="44288" xr:uid="{00000000-0005-0000-0000-0000F4DD0000}"/>
    <cellStyle name="SAPBEXHLevel1X 2 9" xfId="44289" xr:uid="{00000000-0005-0000-0000-0000F5DD0000}"/>
    <cellStyle name="SAPBEXHLevel1X 2 9 2" xfId="44290" xr:uid="{00000000-0005-0000-0000-0000F6DD0000}"/>
    <cellStyle name="SAPBEXHLevel1X 3" xfId="3990" xr:uid="{00000000-0005-0000-0000-0000F7DD0000}"/>
    <cellStyle name="SAPBEXHLevel1X 3 2" xfId="5115" xr:uid="{00000000-0005-0000-0000-0000F8DD0000}"/>
    <cellStyle name="SAPBEXHLevel1X 3 2 2" xfId="44291" xr:uid="{00000000-0005-0000-0000-0000F9DD0000}"/>
    <cellStyle name="SAPBEXHLevel1X 3 2 2 2" xfId="44292" xr:uid="{00000000-0005-0000-0000-0000FADD0000}"/>
    <cellStyle name="SAPBEXHLevel1X 3 2 2 2 2" xfId="44293" xr:uid="{00000000-0005-0000-0000-0000FBDD0000}"/>
    <cellStyle name="SAPBEXHLevel1X 3 2 2 3" xfId="44294" xr:uid="{00000000-0005-0000-0000-0000FCDD0000}"/>
    <cellStyle name="SAPBEXHLevel1X 3 2 2 3 2" xfId="44295" xr:uid="{00000000-0005-0000-0000-0000FDDD0000}"/>
    <cellStyle name="SAPBEXHLevel1X 3 2 2 4" xfId="44296" xr:uid="{00000000-0005-0000-0000-0000FEDD0000}"/>
    <cellStyle name="SAPBEXHLevel1X 3 2 2 5" xfId="44297" xr:uid="{00000000-0005-0000-0000-0000FFDD0000}"/>
    <cellStyle name="SAPBEXHLevel1X 3 2 2 6" xfId="44298" xr:uid="{00000000-0005-0000-0000-000000DE0000}"/>
    <cellStyle name="SAPBEXHLevel1X 3 2 3" xfId="44299" xr:uid="{00000000-0005-0000-0000-000001DE0000}"/>
    <cellStyle name="SAPBEXHLevel1X 3 2 3 2" xfId="44300" xr:uid="{00000000-0005-0000-0000-000002DE0000}"/>
    <cellStyle name="SAPBEXHLevel1X 3 2 3 2 2" xfId="44301" xr:uid="{00000000-0005-0000-0000-000003DE0000}"/>
    <cellStyle name="SAPBEXHLevel1X 3 2 3 3" xfId="44302" xr:uid="{00000000-0005-0000-0000-000004DE0000}"/>
    <cellStyle name="SAPBEXHLevel1X 3 2 3 3 2" xfId="44303" xr:uid="{00000000-0005-0000-0000-000005DE0000}"/>
    <cellStyle name="SAPBEXHLevel1X 3 2 3 4" xfId="44304" xr:uid="{00000000-0005-0000-0000-000006DE0000}"/>
    <cellStyle name="SAPBEXHLevel1X 3 2 3 5" xfId="44305" xr:uid="{00000000-0005-0000-0000-000007DE0000}"/>
    <cellStyle name="SAPBEXHLevel1X 3 2 4" xfId="44306" xr:uid="{00000000-0005-0000-0000-000008DE0000}"/>
    <cellStyle name="SAPBEXHLevel1X 3 2 4 2" xfId="44307" xr:uid="{00000000-0005-0000-0000-000009DE0000}"/>
    <cellStyle name="SAPBEXHLevel1X 3 2 4 3" xfId="58142" xr:uid="{00000000-0005-0000-0000-00000ADE0000}"/>
    <cellStyle name="SAPBEXHLevel1X 3 2 5" xfId="44308" xr:uid="{00000000-0005-0000-0000-00000BDE0000}"/>
    <cellStyle name="SAPBEXHLevel1X 3 2 5 2" xfId="44309" xr:uid="{00000000-0005-0000-0000-00000CDE0000}"/>
    <cellStyle name="SAPBEXHLevel1X 3 2 6" xfId="44310" xr:uid="{00000000-0005-0000-0000-00000DDE0000}"/>
    <cellStyle name="SAPBEXHLevel1X 3 2 6 2" xfId="44311" xr:uid="{00000000-0005-0000-0000-00000EDE0000}"/>
    <cellStyle name="SAPBEXHLevel1X 3 2 7" xfId="44312" xr:uid="{00000000-0005-0000-0000-00000FDE0000}"/>
    <cellStyle name="SAPBEXHLevel1X 3 2 8" xfId="44313" xr:uid="{00000000-0005-0000-0000-000010DE0000}"/>
    <cellStyle name="SAPBEXHLevel1X 3 2 9" xfId="44314" xr:uid="{00000000-0005-0000-0000-000011DE0000}"/>
    <cellStyle name="SAPBEXHLevel1X 3 3" xfId="44315" xr:uid="{00000000-0005-0000-0000-000012DE0000}"/>
    <cellStyle name="SAPBEXHLevel1X 3 3 2" xfId="44316" xr:uid="{00000000-0005-0000-0000-000013DE0000}"/>
    <cellStyle name="SAPBEXHLevel1X 3 3 2 2" xfId="44317" xr:uid="{00000000-0005-0000-0000-000014DE0000}"/>
    <cellStyle name="SAPBEXHLevel1X 3 3 3" xfId="44318" xr:uid="{00000000-0005-0000-0000-000015DE0000}"/>
    <cellStyle name="SAPBEXHLevel1X 3 3 3 2" xfId="44319" xr:uid="{00000000-0005-0000-0000-000016DE0000}"/>
    <cellStyle name="SAPBEXHLevel1X 3 3 4" xfId="44320" xr:uid="{00000000-0005-0000-0000-000017DE0000}"/>
    <cellStyle name="SAPBEXHLevel1X 3 3 4 2" xfId="44321" xr:uid="{00000000-0005-0000-0000-000018DE0000}"/>
    <cellStyle name="SAPBEXHLevel1X 3 3 5" xfId="44322" xr:uid="{00000000-0005-0000-0000-000019DE0000}"/>
    <cellStyle name="SAPBEXHLevel1X 3 3 6" xfId="44323" xr:uid="{00000000-0005-0000-0000-00001ADE0000}"/>
    <cellStyle name="SAPBEXHLevel1X 3 3 7" xfId="44324" xr:uid="{00000000-0005-0000-0000-00001BDE0000}"/>
    <cellStyle name="SAPBEXHLevel1X 3 4" xfId="44325" xr:uid="{00000000-0005-0000-0000-00001CDE0000}"/>
    <cellStyle name="SAPBEXHLevel1X 3 4 2" xfId="44326" xr:uid="{00000000-0005-0000-0000-00001DDE0000}"/>
    <cellStyle name="SAPBEXHLevel1X 3 4 2 2" xfId="44327" xr:uid="{00000000-0005-0000-0000-00001EDE0000}"/>
    <cellStyle name="SAPBEXHLevel1X 3 4 3" xfId="44328" xr:uid="{00000000-0005-0000-0000-00001FDE0000}"/>
    <cellStyle name="SAPBEXHLevel1X 3 4 3 2" xfId="44329" xr:uid="{00000000-0005-0000-0000-000020DE0000}"/>
    <cellStyle name="SAPBEXHLevel1X 3 4 4" xfId="44330" xr:uid="{00000000-0005-0000-0000-000021DE0000}"/>
    <cellStyle name="SAPBEXHLevel1X 3 4 5" xfId="44331" xr:uid="{00000000-0005-0000-0000-000022DE0000}"/>
    <cellStyle name="SAPBEXHLevel1X 3 5" xfId="44332" xr:uid="{00000000-0005-0000-0000-000023DE0000}"/>
    <cellStyle name="SAPBEXHLevel1X 3 5 2" xfId="44333" xr:uid="{00000000-0005-0000-0000-000024DE0000}"/>
    <cellStyle name="SAPBEXHLevel1X 3 5 3" xfId="44334" xr:uid="{00000000-0005-0000-0000-000025DE0000}"/>
    <cellStyle name="SAPBEXHLevel1X 3 5 4" xfId="44335" xr:uid="{00000000-0005-0000-0000-000026DE0000}"/>
    <cellStyle name="SAPBEXHLevel1X 3 6" xfId="44336" xr:uid="{00000000-0005-0000-0000-000027DE0000}"/>
    <cellStyle name="SAPBEXHLevel1X 3 6 2" xfId="44337" xr:uid="{00000000-0005-0000-0000-000028DE0000}"/>
    <cellStyle name="SAPBEXHLevel1X 3 7" xfId="44338" xr:uid="{00000000-0005-0000-0000-000029DE0000}"/>
    <cellStyle name="SAPBEXHLevel1X 3 7 2" xfId="44339" xr:uid="{00000000-0005-0000-0000-00002ADE0000}"/>
    <cellStyle name="SAPBEXHLevel1X 3 8" xfId="44340" xr:uid="{00000000-0005-0000-0000-00002BDE0000}"/>
    <cellStyle name="SAPBEXHLevel1X 3 9" xfId="44341" xr:uid="{00000000-0005-0000-0000-00002CDE0000}"/>
    <cellStyle name="SAPBEXHLevel1X 4" xfId="3991" xr:uid="{00000000-0005-0000-0000-00002DDE0000}"/>
    <cellStyle name="SAPBEXHLevel1X 4 10" xfId="44342" xr:uid="{00000000-0005-0000-0000-00002EDE0000}"/>
    <cellStyle name="SAPBEXHLevel1X 4 2" xfId="44343" xr:uid="{00000000-0005-0000-0000-00002FDE0000}"/>
    <cellStyle name="SAPBEXHLevel1X 4 2 2" xfId="44344" xr:uid="{00000000-0005-0000-0000-000030DE0000}"/>
    <cellStyle name="SAPBEXHLevel1X 4 2 2 2" xfId="44345" xr:uid="{00000000-0005-0000-0000-000031DE0000}"/>
    <cellStyle name="SAPBEXHLevel1X 4 2 2 2 2" xfId="44346" xr:uid="{00000000-0005-0000-0000-000032DE0000}"/>
    <cellStyle name="SAPBEXHLevel1X 4 2 2 3" xfId="44347" xr:uid="{00000000-0005-0000-0000-000033DE0000}"/>
    <cellStyle name="SAPBEXHLevel1X 4 2 2 3 2" xfId="44348" xr:uid="{00000000-0005-0000-0000-000034DE0000}"/>
    <cellStyle name="SAPBEXHLevel1X 4 2 2 4" xfId="44349" xr:uid="{00000000-0005-0000-0000-000035DE0000}"/>
    <cellStyle name="SAPBEXHLevel1X 4 2 2 5" xfId="44350" xr:uid="{00000000-0005-0000-0000-000036DE0000}"/>
    <cellStyle name="SAPBEXHLevel1X 4 2 2 6" xfId="44351" xr:uid="{00000000-0005-0000-0000-000037DE0000}"/>
    <cellStyle name="SAPBEXHLevel1X 4 2 3" xfId="44352" xr:uid="{00000000-0005-0000-0000-000038DE0000}"/>
    <cellStyle name="SAPBEXHLevel1X 4 2 3 2" xfId="44353" xr:uid="{00000000-0005-0000-0000-000039DE0000}"/>
    <cellStyle name="SAPBEXHLevel1X 4 2 3 2 2" xfId="44354" xr:uid="{00000000-0005-0000-0000-00003ADE0000}"/>
    <cellStyle name="SAPBEXHLevel1X 4 2 3 3" xfId="44355" xr:uid="{00000000-0005-0000-0000-00003BDE0000}"/>
    <cellStyle name="SAPBEXHLevel1X 4 2 3 3 2" xfId="44356" xr:uid="{00000000-0005-0000-0000-00003CDE0000}"/>
    <cellStyle name="SAPBEXHLevel1X 4 2 3 4" xfId="44357" xr:uid="{00000000-0005-0000-0000-00003DDE0000}"/>
    <cellStyle name="SAPBEXHLevel1X 4 2 4" xfId="44358" xr:uid="{00000000-0005-0000-0000-00003EDE0000}"/>
    <cellStyle name="SAPBEXHLevel1X 4 2 4 2" xfId="44359" xr:uid="{00000000-0005-0000-0000-00003FDE0000}"/>
    <cellStyle name="SAPBEXHLevel1X 4 2 5" xfId="44360" xr:uid="{00000000-0005-0000-0000-000040DE0000}"/>
    <cellStyle name="SAPBEXHLevel1X 4 2 5 2" xfId="44361" xr:uid="{00000000-0005-0000-0000-000041DE0000}"/>
    <cellStyle name="SAPBEXHLevel1X 4 2 6" xfId="44362" xr:uid="{00000000-0005-0000-0000-000042DE0000}"/>
    <cellStyle name="SAPBEXHLevel1X 4 2 6 2" xfId="44363" xr:uid="{00000000-0005-0000-0000-000043DE0000}"/>
    <cellStyle name="SAPBEXHLevel1X 4 2 7" xfId="44364" xr:uid="{00000000-0005-0000-0000-000044DE0000}"/>
    <cellStyle name="SAPBEXHLevel1X 4 2 8" xfId="44365" xr:uid="{00000000-0005-0000-0000-000045DE0000}"/>
    <cellStyle name="SAPBEXHLevel1X 4 2 9" xfId="44366" xr:uid="{00000000-0005-0000-0000-000046DE0000}"/>
    <cellStyle name="SAPBEXHLevel1X 4 3" xfId="44367" xr:uid="{00000000-0005-0000-0000-000047DE0000}"/>
    <cellStyle name="SAPBEXHLevel1X 4 3 2" xfId="44368" xr:uid="{00000000-0005-0000-0000-000048DE0000}"/>
    <cellStyle name="SAPBEXHLevel1X 4 3 2 2" xfId="44369" xr:uid="{00000000-0005-0000-0000-000049DE0000}"/>
    <cellStyle name="SAPBEXHLevel1X 4 3 3" xfId="44370" xr:uid="{00000000-0005-0000-0000-00004ADE0000}"/>
    <cellStyle name="SAPBEXHLevel1X 4 3 3 2" xfId="44371" xr:uid="{00000000-0005-0000-0000-00004BDE0000}"/>
    <cellStyle name="SAPBEXHLevel1X 4 3 4" xfId="44372" xr:uid="{00000000-0005-0000-0000-00004CDE0000}"/>
    <cellStyle name="SAPBEXHLevel1X 4 3 4 2" xfId="44373" xr:uid="{00000000-0005-0000-0000-00004DDE0000}"/>
    <cellStyle name="SAPBEXHLevel1X 4 3 5" xfId="44374" xr:uid="{00000000-0005-0000-0000-00004EDE0000}"/>
    <cellStyle name="SAPBEXHLevel1X 4 3 6" xfId="44375" xr:uid="{00000000-0005-0000-0000-00004FDE0000}"/>
    <cellStyle name="SAPBEXHLevel1X 4 3 7" xfId="44376" xr:uid="{00000000-0005-0000-0000-000050DE0000}"/>
    <cellStyle name="SAPBEXHLevel1X 4 4" xfId="44377" xr:uid="{00000000-0005-0000-0000-000051DE0000}"/>
    <cellStyle name="SAPBEXHLevel1X 4 4 2" xfId="44378" xr:uid="{00000000-0005-0000-0000-000052DE0000}"/>
    <cellStyle name="SAPBEXHLevel1X 4 4 2 2" xfId="44379" xr:uid="{00000000-0005-0000-0000-000053DE0000}"/>
    <cellStyle name="SAPBEXHLevel1X 4 4 3" xfId="44380" xr:uid="{00000000-0005-0000-0000-000054DE0000}"/>
    <cellStyle name="SAPBEXHLevel1X 4 4 3 2" xfId="44381" xr:uid="{00000000-0005-0000-0000-000055DE0000}"/>
    <cellStyle name="SAPBEXHLevel1X 4 4 4" xfId="44382" xr:uid="{00000000-0005-0000-0000-000056DE0000}"/>
    <cellStyle name="SAPBEXHLevel1X 4 5" xfId="44383" xr:uid="{00000000-0005-0000-0000-000057DE0000}"/>
    <cellStyle name="SAPBEXHLevel1X 4 5 2" xfId="44384" xr:uid="{00000000-0005-0000-0000-000058DE0000}"/>
    <cellStyle name="SAPBEXHLevel1X 4 6" xfId="44385" xr:uid="{00000000-0005-0000-0000-000059DE0000}"/>
    <cellStyle name="SAPBEXHLevel1X 4 6 2" xfId="44386" xr:uid="{00000000-0005-0000-0000-00005ADE0000}"/>
    <cellStyle name="SAPBEXHLevel1X 4 7" xfId="44387" xr:uid="{00000000-0005-0000-0000-00005BDE0000}"/>
    <cellStyle name="SAPBEXHLevel1X 4 7 2" xfId="44388" xr:uid="{00000000-0005-0000-0000-00005CDE0000}"/>
    <cellStyle name="SAPBEXHLevel1X 4 8" xfId="44389" xr:uid="{00000000-0005-0000-0000-00005DDE0000}"/>
    <cellStyle name="SAPBEXHLevel1X 4 9" xfId="44390" xr:uid="{00000000-0005-0000-0000-00005EDE0000}"/>
    <cellStyle name="SAPBEXHLevel1X 5" xfId="44391" xr:uid="{00000000-0005-0000-0000-00005FDE0000}"/>
    <cellStyle name="SAPBEXHLevel1X 5 10" xfId="44392" xr:uid="{00000000-0005-0000-0000-000060DE0000}"/>
    <cellStyle name="SAPBEXHLevel1X 5 11" xfId="44393" xr:uid="{00000000-0005-0000-0000-000061DE0000}"/>
    <cellStyle name="SAPBEXHLevel1X 5 2" xfId="44394" xr:uid="{00000000-0005-0000-0000-000062DE0000}"/>
    <cellStyle name="SAPBEXHLevel1X 5 2 2" xfId="44395" xr:uid="{00000000-0005-0000-0000-000063DE0000}"/>
    <cellStyle name="SAPBEXHLevel1X 5 2 2 2" xfId="44396" xr:uid="{00000000-0005-0000-0000-000064DE0000}"/>
    <cellStyle name="SAPBEXHLevel1X 5 2 3" xfId="44397" xr:uid="{00000000-0005-0000-0000-000065DE0000}"/>
    <cellStyle name="SAPBEXHLevel1X 5 2 3 2" xfId="44398" xr:uid="{00000000-0005-0000-0000-000066DE0000}"/>
    <cellStyle name="SAPBEXHLevel1X 5 2 4" xfId="44399" xr:uid="{00000000-0005-0000-0000-000067DE0000}"/>
    <cellStyle name="SAPBEXHLevel1X 5 2 5" xfId="44400" xr:uid="{00000000-0005-0000-0000-000068DE0000}"/>
    <cellStyle name="SAPBEXHLevel1X 5 2 6" xfId="44401" xr:uid="{00000000-0005-0000-0000-000069DE0000}"/>
    <cellStyle name="SAPBEXHLevel1X 5 3" xfId="44402" xr:uid="{00000000-0005-0000-0000-00006ADE0000}"/>
    <cellStyle name="SAPBEXHLevel1X 5 3 2" xfId="44403" xr:uid="{00000000-0005-0000-0000-00006BDE0000}"/>
    <cellStyle name="SAPBEXHLevel1X 5 3 2 2" xfId="44404" xr:uid="{00000000-0005-0000-0000-00006CDE0000}"/>
    <cellStyle name="SAPBEXHLevel1X 5 3 3" xfId="44405" xr:uid="{00000000-0005-0000-0000-00006DDE0000}"/>
    <cellStyle name="SAPBEXHLevel1X 5 3 3 2" xfId="44406" xr:uid="{00000000-0005-0000-0000-00006EDE0000}"/>
    <cellStyle name="SAPBEXHLevel1X 5 3 4" xfId="44407" xr:uid="{00000000-0005-0000-0000-00006FDE0000}"/>
    <cellStyle name="SAPBEXHLevel1X 5 4" xfId="44408" xr:uid="{00000000-0005-0000-0000-000070DE0000}"/>
    <cellStyle name="SAPBEXHLevel1X 5 4 2" xfId="44409" xr:uid="{00000000-0005-0000-0000-000071DE0000}"/>
    <cellStyle name="SAPBEXHLevel1X 5 5" xfId="44410" xr:uid="{00000000-0005-0000-0000-000072DE0000}"/>
    <cellStyle name="SAPBEXHLevel1X 5 5 2" xfId="44411" xr:uid="{00000000-0005-0000-0000-000073DE0000}"/>
    <cellStyle name="SAPBEXHLevel1X 5 6" xfId="44412" xr:uid="{00000000-0005-0000-0000-000074DE0000}"/>
    <cellStyle name="SAPBEXHLevel1X 5 6 2" xfId="44413" xr:uid="{00000000-0005-0000-0000-000075DE0000}"/>
    <cellStyle name="SAPBEXHLevel1X 5 7" xfId="44414" xr:uid="{00000000-0005-0000-0000-000076DE0000}"/>
    <cellStyle name="SAPBEXHLevel1X 5 7 2" xfId="44415" xr:uid="{00000000-0005-0000-0000-000077DE0000}"/>
    <cellStyle name="SAPBEXHLevel1X 5 8" xfId="44416" xr:uid="{00000000-0005-0000-0000-000078DE0000}"/>
    <cellStyle name="SAPBEXHLevel1X 5 8 2" xfId="44417" xr:uid="{00000000-0005-0000-0000-000079DE0000}"/>
    <cellStyle name="SAPBEXHLevel1X 5 9" xfId="44418" xr:uid="{00000000-0005-0000-0000-00007ADE0000}"/>
    <cellStyle name="SAPBEXHLevel1X 6" xfId="44419" xr:uid="{00000000-0005-0000-0000-00007BDE0000}"/>
    <cellStyle name="SAPBEXHLevel1X 6 2" xfId="44420" xr:uid="{00000000-0005-0000-0000-00007CDE0000}"/>
    <cellStyle name="SAPBEXHLevel1X 6 2 2" xfId="44421" xr:uid="{00000000-0005-0000-0000-00007DDE0000}"/>
    <cellStyle name="SAPBEXHLevel1X 6 3" xfId="44422" xr:uid="{00000000-0005-0000-0000-00007EDE0000}"/>
    <cellStyle name="SAPBEXHLevel1X 6 3 2" xfId="44423" xr:uid="{00000000-0005-0000-0000-00007FDE0000}"/>
    <cellStyle name="SAPBEXHLevel1X 6 4" xfId="44424" xr:uid="{00000000-0005-0000-0000-000080DE0000}"/>
    <cellStyle name="SAPBEXHLevel1X 6 4 2" xfId="44425" xr:uid="{00000000-0005-0000-0000-000081DE0000}"/>
    <cellStyle name="SAPBEXHLevel1X 6 5" xfId="44426" xr:uid="{00000000-0005-0000-0000-000082DE0000}"/>
    <cellStyle name="SAPBEXHLevel1X 6 5 2" xfId="44427" xr:uid="{00000000-0005-0000-0000-000083DE0000}"/>
    <cellStyle name="SAPBEXHLevel1X 6 6" xfId="44428" xr:uid="{00000000-0005-0000-0000-000084DE0000}"/>
    <cellStyle name="SAPBEXHLevel1X 6 6 2" xfId="44429" xr:uid="{00000000-0005-0000-0000-000085DE0000}"/>
    <cellStyle name="SAPBEXHLevel1X 6 7" xfId="44430" xr:uid="{00000000-0005-0000-0000-000086DE0000}"/>
    <cellStyle name="SAPBEXHLevel1X 6 8" xfId="44431" xr:uid="{00000000-0005-0000-0000-000087DE0000}"/>
    <cellStyle name="SAPBEXHLevel1X 6 9" xfId="44432" xr:uid="{00000000-0005-0000-0000-000088DE0000}"/>
    <cellStyle name="SAPBEXHLevel1X 7" xfId="44433" xr:uid="{00000000-0005-0000-0000-000089DE0000}"/>
    <cellStyle name="SAPBEXHLevel1X 7 2" xfId="44434" xr:uid="{00000000-0005-0000-0000-00008ADE0000}"/>
    <cellStyle name="SAPBEXHLevel1X 7 2 2" xfId="44435" xr:uid="{00000000-0005-0000-0000-00008BDE0000}"/>
    <cellStyle name="SAPBEXHLevel1X 7 3" xfId="44436" xr:uid="{00000000-0005-0000-0000-00008CDE0000}"/>
    <cellStyle name="SAPBEXHLevel1X 7 3 2" xfId="44437" xr:uid="{00000000-0005-0000-0000-00008DDE0000}"/>
    <cellStyle name="SAPBEXHLevel1X 7 4" xfId="44438" xr:uid="{00000000-0005-0000-0000-00008EDE0000}"/>
    <cellStyle name="SAPBEXHLevel1X 7 4 2" xfId="44439" xr:uid="{00000000-0005-0000-0000-00008FDE0000}"/>
    <cellStyle name="SAPBEXHLevel1X 7 5" xfId="44440" xr:uid="{00000000-0005-0000-0000-000090DE0000}"/>
    <cellStyle name="SAPBEXHLevel1X 7 5 2" xfId="44441" xr:uid="{00000000-0005-0000-0000-000091DE0000}"/>
    <cellStyle name="SAPBEXHLevel1X 7 6" xfId="44442" xr:uid="{00000000-0005-0000-0000-000092DE0000}"/>
    <cellStyle name="SAPBEXHLevel1X 7 6 2" xfId="44443" xr:uid="{00000000-0005-0000-0000-000093DE0000}"/>
    <cellStyle name="SAPBEXHLevel1X 7 7" xfId="44444" xr:uid="{00000000-0005-0000-0000-000094DE0000}"/>
    <cellStyle name="SAPBEXHLevel1X 7 8" xfId="44445" xr:uid="{00000000-0005-0000-0000-000095DE0000}"/>
    <cellStyle name="SAPBEXHLevel1X 8" xfId="44446" xr:uid="{00000000-0005-0000-0000-000096DE0000}"/>
    <cellStyle name="SAPBEXHLevel1X 8 2" xfId="44447" xr:uid="{00000000-0005-0000-0000-000097DE0000}"/>
    <cellStyle name="SAPBEXHLevel1X 8 2 2" xfId="44448" xr:uid="{00000000-0005-0000-0000-000098DE0000}"/>
    <cellStyle name="SAPBEXHLevel1X 8 3" xfId="44449" xr:uid="{00000000-0005-0000-0000-000099DE0000}"/>
    <cellStyle name="SAPBEXHLevel1X 9" xfId="44450" xr:uid="{00000000-0005-0000-0000-00009ADE0000}"/>
    <cellStyle name="SAPBEXHLevel1X 9 2" xfId="44451" xr:uid="{00000000-0005-0000-0000-00009BDE0000}"/>
    <cellStyle name="SAPBEXHLevel1X_2010-2012 Program Workbook_Incent_FS" xfId="3992" xr:uid="{00000000-0005-0000-0000-00009CDE0000}"/>
    <cellStyle name="SAPBEXHLevel2" xfId="3993" xr:uid="{00000000-0005-0000-0000-00009DDE0000}"/>
    <cellStyle name="SAPBEXHLevel2 10" xfId="44452" xr:uid="{00000000-0005-0000-0000-00009EDE0000}"/>
    <cellStyle name="SAPBEXHLevel2 10 2" xfId="44453" xr:uid="{00000000-0005-0000-0000-00009FDE0000}"/>
    <cellStyle name="SAPBEXHLevel2 11" xfId="44454" xr:uid="{00000000-0005-0000-0000-0000A0DE0000}"/>
    <cellStyle name="SAPBEXHLevel2 11 2" xfId="44455" xr:uid="{00000000-0005-0000-0000-0000A1DE0000}"/>
    <cellStyle name="SAPBEXHLevel2 12" xfId="44456" xr:uid="{00000000-0005-0000-0000-0000A2DE0000}"/>
    <cellStyle name="SAPBEXHLevel2 12 2" xfId="44457" xr:uid="{00000000-0005-0000-0000-0000A3DE0000}"/>
    <cellStyle name="SAPBEXHLevel2 13" xfId="44458" xr:uid="{00000000-0005-0000-0000-0000A4DE0000}"/>
    <cellStyle name="SAPBEXHLevel2 13 2" xfId="44459" xr:uid="{00000000-0005-0000-0000-0000A5DE0000}"/>
    <cellStyle name="SAPBEXHLevel2 14" xfId="44460" xr:uid="{00000000-0005-0000-0000-0000A6DE0000}"/>
    <cellStyle name="SAPBEXHLevel2 14 2" xfId="44461" xr:uid="{00000000-0005-0000-0000-0000A7DE0000}"/>
    <cellStyle name="SAPBEXHLevel2 15" xfId="44462" xr:uid="{00000000-0005-0000-0000-0000A8DE0000}"/>
    <cellStyle name="SAPBEXHLevel2 15 2" xfId="44463" xr:uid="{00000000-0005-0000-0000-0000A9DE0000}"/>
    <cellStyle name="SAPBEXHLevel2 16" xfId="44464" xr:uid="{00000000-0005-0000-0000-0000AADE0000}"/>
    <cellStyle name="SAPBEXHLevel2 16 2" xfId="44465" xr:uid="{00000000-0005-0000-0000-0000ABDE0000}"/>
    <cellStyle name="SAPBEXHLevel2 17" xfId="44466" xr:uid="{00000000-0005-0000-0000-0000ACDE0000}"/>
    <cellStyle name="SAPBEXHLevel2 18" xfId="44467" xr:uid="{00000000-0005-0000-0000-0000ADDE0000}"/>
    <cellStyle name="SAPBEXHLevel2 19" xfId="44468" xr:uid="{00000000-0005-0000-0000-0000AEDE0000}"/>
    <cellStyle name="SAPBEXHLevel2 2" xfId="3994" xr:uid="{00000000-0005-0000-0000-0000AFDE0000}"/>
    <cellStyle name="SAPBEXHLevel2 2 10" xfId="44469" xr:uid="{00000000-0005-0000-0000-0000B0DE0000}"/>
    <cellStyle name="SAPBEXHLevel2 2 11" xfId="44470" xr:uid="{00000000-0005-0000-0000-0000B1DE0000}"/>
    <cellStyle name="SAPBEXHLevel2 2 2" xfId="3995" xr:uid="{00000000-0005-0000-0000-0000B2DE0000}"/>
    <cellStyle name="SAPBEXHLevel2 2 2 2" xfId="44471" xr:uid="{00000000-0005-0000-0000-0000B3DE0000}"/>
    <cellStyle name="SAPBEXHLevel2 2 2 2 2" xfId="44472" xr:uid="{00000000-0005-0000-0000-0000B4DE0000}"/>
    <cellStyle name="SAPBEXHLevel2 2 2 2 2 2" xfId="44473" xr:uid="{00000000-0005-0000-0000-0000B5DE0000}"/>
    <cellStyle name="SAPBEXHLevel2 2 2 2 3" xfId="44474" xr:uid="{00000000-0005-0000-0000-0000B6DE0000}"/>
    <cellStyle name="SAPBEXHLevel2 2 2 2 3 2" xfId="44475" xr:uid="{00000000-0005-0000-0000-0000B7DE0000}"/>
    <cellStyle name="SAPBEXHLevel2 2 2 2 4" xfId="44476" xr:uid="{00000000-0005-0000-0000-0000B8DE0000}"/>
    <cellStyle name="SAPBEXHLevel2 2 2 2 5" xfId="44477" xr:uid="{00000000-0005-0000-0000-0000B9DE0000}"/>
    <cellStyle name="SAPBEXHLevel2 2 2 2 6" xfId="44478" xr:uid="{00000000-0005-0000-0000-0000BADE0000}"/>
    <cellStyle name="SAPBEXHLevel2 2 2 3" xfId="44479" xr:uid="{00000000-0005-0000-0000-0000BBDE0000}"/>
    <cellStyle name="SAPBEXHLevel2 2 2 3 2" xfId="44480" xr:uid="{00000000-0005-0000-0000-0000BCDE0000}"/>
    <cellStyle name="SAPBEXHLevel2 2 2 3 2 2" xfId="44481" xr:uid="{00000000-0005-0000-0000-0000BDDE0000}"/>
    <cellStyle name="SAPBEXHLevel2 2 2 3 3" xfId="44482" xr:uid="{00000000-0005-0000-0000-0000BEDE0000}"/>
    <cellStyle name="SAPBEXHLevel2 2 2 3 3 2" xfId="44483" xr:uid="{00000000-0005-0000-0000-0000BFDE0000}"/>
    <cellStyle name="SAPBEXHLevel2 2 2 3 4" xfId="44484" xr:uid="{00000000-0005-0000-0000-0000C0DE0000}"/>
    <cellStyle name="SAPBEXHLevel2 2 2 4" xfId="44485" xr:uid="{00000000-0005-0000-0000-0000C1DE0000}"/>
    <cellStyle name="SAPBEXHLevel2 2 2 4 2" xfId="44486" xr:uid="{00000000-0005-0000-0000-0000C2DE0000}"/>
    <cellStyle name="SAPBEXHLevel2 2 2 5" xfId="44487" xr:uid="{00000000-0005-0000-0000-0000C3DE0000}"/>
    <cellStyle name="SAPBEXHLevel2 2 2 5 2" xfId="44488" xr:uid="{00000000-0005-0000-0000-0000C4DE0000}"/>
    <cellStyle name="SAPBEXHLevel2 2 2 6" xfId="44489" xr:uid="{00000000-0005-0000-0000-0000C5DE0000}"/>
    <cellStyle name="SAPBEXHLevel2 2 2 6 2" xfId="44490" xr:uid="{00000000-0005-0000-0000-0000C6DE0000}"/>
    <cellStyle name="SAPBEXHLevel2 2 2 7" xfId="44491" xr:uid="{00000000-0005-0000-0000-0000C7DE0000}"/>
    <cellStyle name="SAPBEXHLevel2 2 2 8" xfId="44492" xr:uid="{00000000-0005-0000-0000-0000C8DE0000}"/>
    <cellStyle name="SAPBEXHLevel2 2 3" xfId="3996" xr:uid="{00000000-0005-0000-0000-0000C9DE0000}"/>
    <cellStyle name="SAPBEXHLevel2 2 3 2" xfId="44493" xr:uid="{00000000-0005-0000-0000-0000CADE0000}"/>
    <cellStyle name="SAPBEXHLevel2 2 3 2 2" xfId="44494" xr:uid="{00000000-0005-0000-0000-0000CBDE0000}"/>
    <cellStyle name="SAPBEXHLevel2 2 3 3" xfId="44495" xr:uid="{00000000-0005-0000-0000-0000CCDE0000}"/>
    <cellStyle name="SAPBEXHLevel2 2 3 3 2" xfId="44496" xr:uid="{00000000-0005-0000-0000-0000CDDE0000}"/>
    <cellStyle name="SAPBEXHLevel2 2 3 4" xfId="44497" xr:uid="{00000000-0005-0000-0000-0000CEDE0000}"/>
    <cellStyle name="SAPBEXHLevel2 2 3 4 2" xfId="44498" xr:uid="{00000000-0005-0000-0000-0000CFDE0000}"/>
    <cellStyle name="SAPBEXHLevel2 2 3 5" xfId="44499" xr:uid="{00000000-0005-0000-0000-0000D0DE0000}"/>
    <cellStyle name="SAPBEXHLevel2 2 3 6" xfId="44500" xr:uid="{00000000-0005-0000-0000-0000D1DE0000}"/>
    <cellStyle name="SAPBEXHLevel2 2 3 7" xfId="44501" xr:uid="{00000000-0005-0000-0000-0000D2DE0000}"/>
    <cellStyle name="SAPBEXHLevel2 2 4" xfId="44502" xr:uid="{00000000-0005-0000-0000-0000D3DE0000}"/>
    <cellStyle name="SAPBEXHLevel2 2 4 2" xfId="44503" xr:uid="{00000000-0005-0000-0000-0000D4DE0000}"/>
    <cellStyle name="SAPBEXHLevel2 2 4 2 2" xfId="44504" xr:uid="{00000000-0005-0000-0000-0000D5DE0000}"/>
    <cellStyle name="SAPBEXHLevel2 2 4 3" xfId="44505" xr:uid="{00000000-0005-0000-0000-0000D6DE0000}"/>
    <cellStyle name="SAPBEXHLevel2 2 4 3 2" xfId="44506" xr:uid="{00000000-0005-0000-0000-0000D7DE0000}"/>
    <cellStyle name="SAPBEXHLevel2 2 4 4" xfId="44507" xr:uid="{00000000-0005-0000-0000-0000D8DE0000}"/>
    <cellStyle name="SAPBEXHLevel2 2 4 4 2" xfId="44508" xr:uid="{00000000-0005-0000-0000-0000D9DE0000}"/>
    <cellStyle name="SAPBEXHLevel2 2 4 5" xfId="44509" xr:uid="{00000000-0005-0000-0000-0000DADE0000}"/>
    <cellStyle name="SAPBEXHLevel2 2 4 6" xfId="44510" xr:uid="{00000000-0005-0000-0000-0000DBDE0000}"/>
    <cellStyle name="SAPBEXHLevel2 2 5" xfId="44511" xr:uid="{00000000-0005-0000-0000-0000DCDE0000}"/>
    <cellStyle name="SAPBEXHLevel2 2 5 2" xfId="44512" xr:uid="{00000000-0005-0000-0000-0000DDDE0000}"/>
    <cellStyle name="SAPBEXHLevel2 2 6" xfId="44513" xr:uid="{00000000-0005-0000-0000-0000DEDE0000}"/>
    <cellStyle name="SAPBEXHLevel2 2 6 2" xfId="44514" xr:uid="{00000000-0005-0000-0000-0000DFDE0000}"/>
    <cellStyle name="SAPBEXHLevel2 2 7" xfId="44515" xr:uid="{00000000-0005-0000-0000-0000E0DE0000}"/>
    <cellStyle name="SAPBEXHLevel2 2 7 2" xfId="44516" xr:uid="{00000000-0005-0000-0000-0000E1DE0000}"/>
    <cellStyle name="SAPBEXHLevel2 2 8" xfId="44517" xr:uid="{00000000-0005-0000-0000-0000E2DE0000}"/>
    <cellStyle name="SAPBEXHLevel2 2 8 2" xfId="44518" xr:uid="{00000000-0005-0000-0000-0000E3DE0000}"/>
    <cellStyle name="SAPBEXHLevel2 2 9" xfId="44519" xr:uid="{00000000-0005-0000-0000-0000E4DE0000}"/>
    <cellStyle name="SAPBEXHLevel2 3" xfId="3997" xr:uid="{00000000-0005-0000-0000-0000E5DE0000}"/>
    <cellStyle name="SAPBEXHLevel2 3 2" xfId="44520" xr:uid="{00000000-0005-0000-0000-0000E6DE0000}"/>
    <cellStyle name="SAPBEXHLevel2 3 2 2" xfId="44521" xr:uid="{00000000-0005-0000-0000-0000E7DE0000}"/>
    <cellStyle name="SAPBEXHLevel2 3 2 2 2" xfId="44522" xr:uid="{00000000-0005-0000-0000-0000E8DE0000}"/>
    <cellStyle name="SAPBEXHLevel2 3 2 2 2 2" xfId="44523" xr:uid="{00000000-0005-0000-0000-0000E9DE0000}"/>
    <cellStyle name="SAPBEXHLevel2 3 2 2 3" xfId="44524" xr:uid="{00000000-0005-0000-0000-0000EADE0000}"/>
    <cellStyle name="SAPBEXHLevel2 3 2 2 3 2" xfId="44525" xr:uid="{00000000-0005-0000-0000-0000EBDE0000}"/>
    <cellStyle name="SAPBEXHLevel2 3 2 2 4" xfId="44526" xr:uid="{00000000-0005-0000-0000-0000ECDE0000}"/>
    <cellStyle name="SAPBEXHLevel2 3 2 2 5" xfId="44527" xr:uid="{00000000-0005-0000-0000-0000EDDE0000}"/>
    <cellStyle name="SAPBEXHLevel2 3 2 2 6" xfId="44528" xr:uid="{00000000-0005-0000-0000-0000EEDE0000}"/>
    <cellStyle name="SAPBEXHLevel2 3 2 3" xfId="44529" xr:uid="{00000000-0005-0000-0000-0000EFDE0000}"/>
    <cellStyle name="SAPBEXHLevel2 3 2 3 2" xfId="44530" xr:uid="{00000000-0005-0000-0000-0000F0DE0000}"/>
    <cellStyle name="SAPBEXHLevel2 3 2 3 2 2" xfId="44531" xr:uid="{00000000-0005-0000-0000-0000F1DE0000}"/>
    <cellStyle name="SAPBEXHLevel2 3 2 3 3" xfId="44532" xr:uid="{00000000-0005-0000-0000-0000F2DE0000}"/>
    <cellStyle name="SAPBEXHLevel2 3 2 3 3 2" xfId="44533" xr:uid="{00000000-0005-0000-0000-0000F3DE0000}"/>
    <cellStyle name="SAPBEXHLevel2 3 2 3 4" xfId="44534" xr:uid="{00000000-0005-0000-0000-0000F4DE0000}"/>
    <cellStyle name="SAPBEXHLevel2 3 2 3 5" xfId="44535" xr:uid="{00000000-0005-0000-0000-0000F5DE0000}"/>
    <cellStyle name="SAPBEXHLevel2 3 2 4" xfId="44536" xr:uid="{00000000-0005-0000-0000-0000F6DE0000}"/>
    <cellStyle name="SAPBEXHLevel2 3 2 4 2" xfId="44537" xr:uid="{00000000-0005-0000-0000-0000F7DE0000}"/>
    <cellStyle name="SAPBEXHLevel2 3 2 5" xfId="44538" xr:uid="{00000000-0005-0000-0000-0000F8DE0000}"/>
    <cellStyle name="SAPBEXHLevel2 3 2 5 2" xfId="44539" xr:uid="{00000000-0005-0000-0000-0000F9DE0000}"/>
    <cellStyle name="SAPBEXHLevel2 3 2 6" xfId="44540" xr:uid="{00000000-0005-0000-0000-0000FADE0000}"/>
    <cellStyle name="SAPBEXHLevel2 3 2 6 2" xfId="44541" xr:uid="{00000000-0005-0000-0000-0000FBDE0000}"/>
    <cellStyle name="SAPBEXHLevel2 3 2 7" xfId="44542" xr:uid="{00000000-0005-0000-0000-0000FCDE0000}"/>
    <cellStyle name="SAPBEXHLevel2 3 2 8" xfId="44543" xr:uid="{00000000-0005-0000-0000-0000FDDE0000}"/>
    <cellStyle name="SAPBEXHLevel2 3 2 9" xfId="44544" xr:uid="{00000000-0005-0000-0000-0000FEDE0000}"/>
    <cellStyle name="SAPBEXHLevel2 3 3" xfId="44545" xr:uid="{00000000-0005-0000-0000-0000FFDE0000}"/>
    <cellStyle name="SAPBEXHLevel2 3 3 2" xfId="44546" xr:uid="{00000000-0005-0000-0000-000000DF0000}"/>
    <cellStyle name="SAPBEXHLevel2 3 3 2 2" xfId="44547" xr:uid="{00000000-0005-0000-0000-000001DF0000}"/>
    <cellStyle name="SAPBEXHLevel2 3 3 3" xfId="44548" xr:uid="{00000000-0005-0000-0000-000002DF0000}"/>
    <cellStyle name="SAPBEXHLevel2 3 3 3 2" xfId="44549" xr:uid="{00000000-0005-0000-0000-000003DF0000}"/>
    <cellStyle name="SAPBEXHLevel2 3 3 4" xfId="44550" xr:uid="{00000000-0005-0000-0000-000004DF0000}"/>
    <cellStyle name="SAPBEXHLevel2 3 3 4 2" xfId="44551" xr:uid="{00000000-0005-0000-0000-000005DF0000}"/>
    <cellStyle name="SAPBEXHLevel2 3 3 5" xfId="44552" xr:uid="{00000000-0005-0000-0000-000006DF0000}"/>
    <cellStyle name="SAPBEXHLevel2 3 3 6" xfId="44553" xr:uid="{00000000-0005-0000-0000-000007DF0000}"/>
    <cellStyle name="SAPBEXHLevel2 3 3 7" xfId="44554" xr:uid="{00000000-0005-0000-0000-000008DF0000}"/>
    <cellStyle name="SAPBEXHLevel2 3 4" xfId="44555" xr:uid="{00000000-0005-0000-0000-000009DF0000}"/>
    <cellStyle name="SAPBEXHLevel2 3 4 2" xfId="44556" xr:uid="{00000000-0005-0000-0000-00000ADF0000}"/>
    <cellStyle name="SAPBEXHLevel2 3 4 2 2" xfId="44557" xr:uid="{00000000-0005-0000-0000-00000BDF0000}"/>
    <cellStyle name="SAPBEXHLevel2 3 4 3" xfId="44558" xr:uid="{00000000-0005-0000-0000-00000CDF0000}"/>
    <cellStyle name="SAPBEXHLevel2 3 4 3 2" xfId="44559" xr:uid="{00000000-0005-0000-0000-00000DDF0000}"/>
    <cellStyle name="SAPBEXHLevel2 3 4 4" xfId="44560" xr:uid="{00000000-0005-0000-0000-00000EDF0000}"/>
    <cellStyle name="SAPBEXHLevel2 3 4 5" xfId="44561" xr:uid="{00000000-0005-0000-0000-00000FDF0000}"/>
    <cellStyle name="SAPBEXHLevel2 3 4 6" xfId="44562" xr:uid="{00000000-0005-0000-0000-000010DF0000}"/>
    <cellStyle name="SAPBEXHLevel2 3 5" xfId="44563" xr:uid="{00000000-0005-0000-0000-000011DF0000}"/>
    <cellStyle name="SAPBEXHLevel2 3 5 2" xfId="44564" xr:uid="{00000000-0005-0000-0000-000012DF0000}"/>
    <cellStyle name="SAPBEXHLevel2 3 5 3" xfId="44565" xr:uid="{00000000-0005-0000-0000-000013DF0000}"/>
    <cellStyle name="SAPBEXHLevel2 3 6" xfId="44566" xr:uid="{00000000-0005-0000-0000-000014DF0000}"/>
    <cellStyle name="SAPBEXHLevel2 3 6 2" xfId="44567" xr:uid="{00000000-0005-0000-0000-000015DF0000}"/>
    <cellStyle name="SAPBEXHLevel2 3 7" xfId="44568" xr:uid="{00000000-0005-0000-0000-000016DF0000}"/>
    <cellStyle name="SAPBEXHLevel2 3 7 2" xfId="44569" xr:uid="{00000000-0005-0000-0000-000017DF0000}"/>
    <cellStyle name="SAPBEXHLevel2 3 8" xfId="44570" xr:uid="{00000000-0005-0000-0000-000018DF0000}"/>
    <cellStyle name="SAPBEXHLevel2 3 9" xfId="44571" xr:uid="{00000000-0005-0000-0000-000019DF0000}"/>
    <cellStyle name="SAPBEXHLevel2 4" xfId="44572" xr:uid="{00000000-0005-0000-0000-00001ADF0000}"/>
    <cellStyle name="SAPBEXHLevel2 4 2" xfId="44573" xr:uid="{00000000-0005-0000-0000-00001BDF0000}"/>
    <cellStyle name="SAPBEXHLevel2 4 2 2" xfId="44574" xr:uid="{00000000-0005-0000-0000-00001CDF0000}"/>
    <cellStyle name="SAPBEXHLevel2 4 2 2 2" xfId="44575" xr:uid="{00000000-0005-0000-0000-00001DDF0000}"/>
    <cellStyle name="SAPBEXHLevel2 4 2 2 3" xfId="44576" xr:uid="{00000000-0005-0000-0000-00001EDF0000}"/>
    <cellStyle name="SAPBEXHLevel2 4 2 3" xfId="44577" xr:uid="{00000000-0005-0000-0000-00001FDF0000}"/>
    <cellStyle name="SAPBEXHLevel2 4 2 4" xfId="44578" xr:uid="{00000000-0005-0000-0000-000020DF0000}"/>
    <cellStyle name="SAPBEXHLevel2 4 3" xfId="44579" xr:uid="{00000000-0005-0000-0000-000021DF0000}"/>
    <cellStyle name="SAPBEXHLevel2 4 3 2" xfId="44580" xr:uid="{00000000-0005-0000-0000-000022DF0000}"/>
    <cellStyle name="SAPBEXHLevel2 4 3 3" xfId="44581" xr:uid="{00000000-0005-0000-0000-000023DF0000}"/>
    <cellStyle name="SAPBEXHLevel2 4 3 4" xfId="44582" xr:uid="{00000000-0005-0000-0000-000024DF0000}"/>
    <cellStyle name="SAPBEXHLevel2 4 4" xfId="44583" xr:uid="{00000000-0005-0000-0000-000025DF0000}"/>
    <cellStyle name="SAPBEXHLevel2 4 4 2" xfId="44584" xr:uid="{00000000-0005-0000-0000-000026DF0000}"/>
    <cellStyle name="SAPBEXHLevel2 4 5" xfId="44585" xr:uid="{00000000-0005-0000-0000-000027DF0000}"/>
    <cellStyle name="SAPBEXHLevel2 4 5 2" xfId="44586" xr:uid="{00000000-0005-0000-0000-000028DF0000}"/>
    <cellStyle name="SAPBEXHLevel2 4 6" xfId="44587" xr:uid="{00000000-0005-0000-0000-000029DF0000}"/>
    <cellStyle name="SAPBEXHLevel2 4 6 2" xfId="44588" xr:uid="{00000000-0005-0000-0000-00002ADF0000}"/>
    <cellStyle name="SAPBEXHLevel2 4 7" xfId="44589" xr:uid="{00000000-0005-0000-0000-00002BDF0000}"/>
    <cellStyle name="SAPBEXHLevel2 4 8" xfId="44590" xr:uid="{00000000-0005-0000-0000-00002CDF0000}"/>
    <cellStyle name="SAPBEXHLevel2 4 9" xfId="44591" xr:uid="{00000000-0005-0000-0000-00002DDF0000}"/>
    <cellStyle name="SAPBEXHLevel2 5" xfId="44592" xr:uid="{00000000-0005-0000-0000-00002EDF0000}"/>
    <cellStyle name="SAPBEXHLevel2 5 10" xfId="44593" xr:uid="{00000000-0005-0000-0000-00002FDF0000}"/>
    <cellStyle name="SAPBEXHLevel2 5 11" xfId="44594" xr:uid="{00000000-0005-0000-0000-000030DF0000}"/>
    <cellStyle name="SAPBEXHLevel2 5 2" xfId="44595" xr:uid="{00000000-0005-0000-0000-000031DF0000}"/>
    <cellStyle name="SAPBEXHLevel2 5 2 2" xfId="44596" xr:uid="{00000000-0005-0000-0000-000032DF0000}"/>
    <cellStyle name="SAPBEXHLevel2 5 2 2 2" xfId="44597" xr:uid="{00000000-0005-0000-0000-000033DF0000}"/>
    <cellStyle name="SAPBEXHLevel2 5 2 3" xfId="44598" xr:uid="{00000000-0005-0000-0000-000034DF0000}"/>
    <cellStyle name="SAPBEXHLevel2 5 2 3 2" xfId="44599" xr:uid="{00000000-0005-0000-0000-000035DF0000}"/>
    <cellStyle name="SAPBEXHLevel2 5 2 4" xfId="44600" xr:uid="{00000000-0005-0000-0000-000036DF0000}"/>
    <cellStyle name="SAPBEXHLevel2 5 2 5" xfId="44601" xr:uid="{00000000-0005-0000-0000-000037DF0000}"/>
    <cellStyle name="SAPBEXHLevel2 5 2 6" xfId="44602" xr:uid="{00000000-0005-0000-0000-000038DF0000}"/>
    <cellStyle name="SAPBEXHLevel2 5 3" xfId="44603" xr:uid="{00000000-0005-0000-0000-000039DF0000}"/>
    <cellStyle name="SAPBEXHLevel2 5 3 2" xfId="44604" xr:uid="{00000000-0005-0000-0000-00003ADF0000}"/>
    <cellStyle name="SAPBEXHLevel2 5 3 2 2" xfId="44605" xr:uid="{00000000-0005-0000-0000-00003BDF0000}"/>
    <cellStyle name="SAPBEXHLevel2 5 3 3" xfId="44606" xr:uid="{00000000-0005-0000-0000-00003CDF0000}"/>
    <cellStyle name="SAPBEXHLevel2 5 3 3 2" xfId="44607" xr:uid="{00000000-0005-0000-0000-00003DDF0000}"/>
    <cellStyle name="SAPBEXHLevel2 5 3 4" xfId="44608" xr:uid="{00000000-0005-0000-0000-00003EDF0000}"/>
    <cellStyle name="SAPBEXHLevel2 5 4" xfId="44609" xr:uid="{00000000-0005-0000-0000-00003FDF0000}"/>
    <cellStyle name="SAPBEXHLevel2 5 4 2" xfId="44610" xr:uid="{00000000-0005-0000-0000-000040DF0000}"/>
    <cellStyle name="SAPBEXHLevel2 5 5" xfId="44611" xr:uid="{00000000-0005-0000-0000-000041DF0000}"/>
    <cellStyle name="SAPBEXHLevel2 5 5 2" xfId="44612" xr:uid="{00000000-0005-0000-0000-000042DF0000}"/>
    <cellStyle name="SAPBEXHLevel2 5 6" xfId="44613" xr:uid="{00000000-0005-0000-0000-000043DF0000}"/>
    <cellStyle name="SAPBEXHLevel2 5 6 2" xfId="44614" xr:uid="{00000000-0005-0000-0000-000044DF0000}"/>
    <cellStyle name="SAPBEXHLevel2 5 7" xfId="44615" xr:uid="{00000000-0005-0000-0000-000045DF0000}"/>
    <cellStyle name="SAPBEXHLevel2 5 7 2" xfId="44616" xr:uid="{00000000-0005-0000-0000-000046DF0000}"/>
    <cellStyle name="SAPBEXHLevel2 5 8" xfId="44617" xr:uid="{00000000-0005-0000-0000-000047DF0000}"/>
    <cellStyle name="SAPBEXHLevel2 5 8 2" xfId="44618" xr:uid="{00000000-0005-0000-0000-000048DF0000}"/>
    <cellStyle name="SAPBEXHLevel2 5 9" xfId="44619" xr:uid="{00000000-0005-0000-0000-000049DF0000}"/>
    <cellStyle name="SAPBEXHLevel2 6" xfId="44620" xr:uid="{00000000-0005-0000-0000-00004ADF0000}"/>
    <cellStyle name="SAPBEXHLevel2 6 2" xfId="44621" xr:uid="{00000000-0005-0000-0000-00004BDF0000}"/>
    <cellStyle name="SAPBEXHLevel2 6 2 2" xfId="44622" xr:uid="{00000000-0005-0000-0000-00004CDF0000}"/>
    <cellStyle name="SAPBEXHLevel2 6 3" xfId="44623" xr:uid="{00000000-0005-0000-0000-00004DDF0000}"/>
    <cellStyle name="SAPBEXHLevel2 6 3 2" xfId="44624" xr:uid="{00000000-0005-0000-0000-00004EDF0000}"/>
    <cellStyle name="SAPBEXHLevel2 6 4" xfId="44625" xr:uid="{00000000-0005-0000-0000-00004FDF0000}"/>
    <cellStyle name="SAPBEXHLevel2 6 4 2" xfId="44626" xr:uid="{00000000-0005-0000-0000-000050DF0000}"/>
    <cellStyle name="SAPBEXHLevel2 6 5" xfId="44627" xr:uid="{00000000-0005-0000-0000-000051DF0000}"/>
    <cellStyle name="SAPBEXHLevel2 6 5 2" xfId="44628" xr:uid="{00000000-0005-0000-0000-000052DF0000}"/>
    <cellStyle name="SAPBEXHLevel2 6 6" xfId="44629" xr:uid="{00000000-0005-0000-0000-000053DF0000}"/>
    <cellStyle name="SAPBEXHLevel2 6 6 2" xfId="44630" xr:uid="{00000000-0005-0000-0000-000054DF0000}"/>
    <cellStyle name="SAPBEXHLevel2 6 7" xfId="44631" xr:uid="{00000000-0005-0000-0000-000055DF0000}"/>
    <cellStyle name="SAPBEXHLevel2 6 8" xfId="44632" xr:uid="{00000000-0005-0000-0000-000056DF0000}"/>
    <cellStyle name="SAPBEXHLevel2 6 9" xfId="44633" xr:uid="{00000000-0005-0000-0000-000057DF0000}"/>
    <cellStyle name="SAPBEXHLevel2 7" xfId="44634" xr:uid="{00000000-0005-0000-0000-000058DF0000}"/>
    <cellStyle name="SAPBEXHLevel2 7 2" xfId="44635" xr:uid="{00000000-0005-0000-0000-000059DF0000}"/>
    <cellStyle name="SAPBEXHLevel2 7 2 2" xfId="44636" xr:uid="{00000000-0005-0000-0000-00005ADF0000}"/>
    <cellStyle name="SAPBEXHLevel2 7 3" xfId="44637" xr:uid="{00000000-0005-0000-0000-00005BDF0000}"/>
    <cellStyle name="SAPBEXHLevel2 7 3 2" xfId="44638" xr:uid="{00000000-0005-0000-0000-00005CDF0000}"/>
    <cellStyle name="SAPBEXHLevel2 7 4" xfId="44639" xr:uid="{00000000-0005-0000-0000-00005DDF0000}"/>
    <cellStyle name="SAPBEXHLevel2 7 5" xfId="44640" xr:uid="{00000000-0005-0000-0000-00005EDF0000}"/>
    <cellStyle name="SAPBEXHLevel2 8" xfId="44641" xr:uid="{00000000-0005-0000-0000-00005FDF0000}"/>
    <cellStyle name="SAPBEXHLevel2 8 2" xfId="44642" xr:uid="{00000000-0005-0000-0000-000060DF0000}"/>
    <cellStyle name="SAPBEXHLevel2 8 2 2" xfId="44643" xr:uid="{00000000-0005-0000-0000-000061DF0000}"/>
    <cellStyle name="SAPBEXHLevel2 8 3" xfId="44644" xr:uid="{00000000-0005-0000-0000-000062DF0000}"/>
    <cellStyle name="SAPBEXHLevel2 9" xfId="44645" xr:uid="{00000000-0005-0000-0000-000063DF0000}"/>
    <cellStyle name="SAPBEXHLevel2 9 2" xfId="44646" xr:uid="{00000000-0005-0000-0000-000064DF0000}"/>
    <cellStyle name="SAPBEXHLevel2X" xfId="3998" xr:uid="{00000000-0005-0000-0000-000065DF0000}"/>
    <cellStyle name="SAPBEXHLevel2X 10" xfId="44647" xr:uid="{00000000-0005-0000-0000-000066DF0000}"/>
    <cellStyle name="SAPBEXHLevel2X 10 2" xfId="44648" xr:uid="{00000000-0005-0000-0000-000067DF0000}"/>
    <cellStyle name="SAPBEXHLevel2X 11" xfId="44649" xr:uid="{00000000-0005-0000-0000-000068DF0000}"/>
    <cellStyle name="SAPBEXHLevel2X 11 2" xfId="44650" xr:uid="{00000000-0005-0000-0000-000069DF0000}"/>
    <cellStyle name="SAPBEXHLevel2X 12" xfId="44651" xr:uid="{00000000-0005-0000-0000-00006ADF0000}"/>
    <cellStyle name="SAPBEXHLevel2X 12 2" xfId="44652" xr:uid="{00000000-0005-0000-0000-00006BDF0000}"/>
    <cellStyle name="SAPBEXHLevel2X 13" xfId="44653" xr:uid="{00000000-0005-0000-0000-00006CDF0000}"/>
    <cellStyle name="SAPBEXHLevel2X 13 2" xfId="44654" xr:uid="{00000000-0005-0000-0000-00006DDF0000}"/>
    <cellStyle name="SAPBEXHLevel2X 14" xfId="44655" xr:uid="{00000000-0005-0000-0000-00006EDF0000}"/>
    <cellStyle name="SAPBEXHLevel2X 14 2" xfId="44656" xr:uid="{00000000-0005-0000-0000-00006FDF0000}"/>
    <cellStyle name="SAPBEXHLevel2X 15" xfId="44657" xr:uid="{00000000-0005-0000-0000-000070DF0000}"/>
    <cellStyle name="SAPBEXHLevel2X 15 2" xfId="44658" xr:uid="{00000000-0005-0000-0000-000071DF0000}"/>
    <cellStyle name="SAPBEXHLevel2X 16" xfId="44659" xr:uid="{00000000-0005-0000-0000-000072DF0000}"/>
    <cellStyle name="SAPBEXHLevel2X 16 2" xfId="44660" xr:uid="{00000000-0005-0000-0000-000073DF0000}"/>
    <cellStyle name="SAPBEXHLevel2X 17" xfId="44661" xr:uid="{00000000-0005-0000-0000-000074DF0000}"/>
    <cellStyle name="SAPBEXHLevel2X 18" xfId="44662" xr:uid="{00000000-0005-0000-0000-000075DF0000}"/>
    <cellStyle name="SAPBEXHLevel2X 19" xfId="44663" xr:uid="{00000000-0005-0000-0000-000076DF0000}"/>
    <cellStyle name="SAPBEXHLevel2X 2" xfId="3999" xr:uid="{00000000-0005-0000-0000-000077DF0000}"/>
    <cellStyle name="SAPBEXHLevel2X 2 10" xfId="44664" xr:uid="{00000000-0005-0000-0000-000078DF0000}"/>
    <cellStyle name="SAPBEXHLevel2X 2 11" xfId="44665" xr:uid="{00000000-0005-0000-0000-000079DF0000}"/>
    <cellStyle name="SAPBEXHLevel2X 2 12" xfId="44666" xr:uid="{00000000-0005-0000-0000-00007ADF0000}"/>
    <cellStyle name="SAPBEXHLevel2X 2 2" xfId="4000" xr:uid="{00000000-0005-0000-0000-00007BDF0000}"/>
    <cellStyle name="SAPBEXHLevel2X 2 2 2" xfId="44667" xr:uid="{00000000-0005-0000-0000-00007CDF0000}"/>
    <cellStyle name="SAPBEXHLevel2X 2 2 2 2" xfId="44668" xr:uid="{00000000-0005-0000-0000-00007DDF0000}"/>
    <cellStyle name="SAPBEXHLevel2X 2 2 2 2 2" xfId="44669" xr:uid="{00000000-0005-0000-0000-00007EDF0000}"/>
    <cellStyle name="SAPBEXHLevel2X 2 2 2 2 2 2" xfId="44670" xr:uid="{00000000-0005-0000-0000-00007FDF0000}"/>
    <cellStyle name="SAPBEXHLevel2X 2 2 2 2 3" xfId="44671" xr:uid="{00000000-0005-0000-0000-000080DF0000}"/>
    <cellStyle name="SAPBEXHLevel2X 2 2 2 2 3 2" xfId="44672" xr:uid="{00000000-0005-0000-0000-000081DF0000}"/>
    <cellStyle name="SAPBEXHLevel2X 2 2 2 2 4" xfId="44673" xr:uid="{00000000-0005-0000-0000-000082DF0000}"/>
    <cellStyle name="SAPBEXHLevel2X 2 2 2 3" xfId="44674" xr:uid="{00000000-0005-0000-0000-000083DF0000}"/>
    <cellStyle name="SAPBEXHLevel2X 2 2 2 3 2" xfId="44675" xr:uid="{00000000-0005-0000-0000-000084DF0000}"/>
    <cellStyle name="SAPBEXHLevel2X 2 2 2 4" xfId="44676" xr:uid="{00000000-0005-0000-0000-000085DF0000}"/>
    <cellStyle name="SAPBEXHLevel2X 2 2 2 4 2" xfId="44677" xr:uid="{00000000-0005-0000-0000-000086DF0000}"/>
    <cellStyle name="SAPBEXHLevel2X 2 2 2 5" xfId="44678" xr:uid="{00000000-0005-0000-0000-000087DF0000}"/>
    <cellStyle name="SAPBEXHLevel2X 2 2 2 6" xfId="44679" xr:uid="{00000000-0005-0000-0000-000088DF0000}"/>
    <cellStyle name="SAPBEXHLevel2X 2 2 2 7" xfId="44680" xr:uid="{00000000-0005-0000-0000-000089DF0000}"/>
    <cellStyle name="SAPBEXHLevel2X 2 2 3" xfId="44681" xr:uid="{00000000-0005-0000-0000-00008ADF0000}"/>
    <cellStyle name="SAPBEXHLevel2X 2 2 3 2" xfId="44682" xr:uid="{00000000-0005-0000-0000-00008BDF0000}"/>
    <cellStyle name="SAPBEXHLevel2X 2 2 3 2 2" xfId="44683" xr:uid="{00000000-0005-0000-0000-00008CDF0000}"/>
    <cellStyle name="SAPBEXHLevel2X 2 2 3 3" xfId="44684" xr:uid="{00000000-0005-0000-0000-00008DDF0000}"/>
    <cellStyle name="SAPBEXHLevel2X 2 2 3 3 2" xfId="44685" xr:uid="{00000000-0005-0000-0000-00008EDF0000}"/>
    <cellStyle name="SAPBEXHLevel2X 2 2 3 4" xfId="44686" xr:uid="{00000000-0005-0000-0000-00008FDF0000}"/>
    <cellStyle name="SAPBEXHLevel2X 2 2 4" xfId="44687" xr:uid="{00000000-0005-0000-0000-000090DF0000}"/>
    <cellStyle name="SAPBEXHLevel2X 2 2 4 2" xfId="44688" xr:uid="{00000000-0005-0000-0000-000091DF0000}"/>
    <cellStyle name="SAPBEXHLevel2X 2 2 4 2 2" xfId="44689" xr:uid="{00000000-0005-0000-0000-000092DF0000}"/>
    <cellStyle name="SAPBEXHLevel2X 2 2 4 3" xfId="44690" xr:uid="{00000000-0005-0000-0000-000093DF0000}"/>
    <cellStyle name="SAPBEXHLevel2X 2 2 4 3 2" xfId="44691" xr:uid="{00000000-0005-0000-0000-000094DF0000}"/>
    <cellStyle name="SAPBEXHLevel2X 2 2 4 4" xfId="44692" xr:uid="{00000000-0005-0000-0000-000095DF0000}"/>
    <cellStyle name="SAPBEXHLevel2X 2 2 5" xfId="44693" xr:uid="{00000000-0005-0000-0000-000096DF0000}"/>
    <cellStyle name="SAPBEXHLevel2X 2 2 5 2" xfId="44694" xr:uid="{00000000-0005-0000-0000-000097DF0000}"/>
    <cellStyle name="SAPBEXHLevel2X 2 2 6" xfId="44695" xr:uid="{00000000-0005-0000-0000-000098DF0000}"/>
    <cellStyle name="SAPBEXHLevel2X 2 2 6 2" xfId="44696" xr:uid="{00000000-0005-0000-0000-000099DF0000}"/>
    <cellStyle name="SAPBEXHLevel2X 2 2 7" xfId="44697" xr:uid="{00000000-0005-0000-0000-00009ADF0000}"/>
    <cellStyle name="SAPBEXHLevel2X 2 2 7 2" xfId="44698" xr:uid="{00000000-0005-0000-0000-00009BDF0000}"/>
    <cellStyle name="SAPBEXHLevel2X 2 2 8" xfId="44699" xr:uid="{00000000-0005-0000-0000-00009CDF0000}"/>
    <cellStyle name="SAPBEXHLevel2X 2 2 9" xfId="44700" xr:uid="{00000000-0005-0000-0000-00009DDF0000}"/>
    <cellStyle name="SAPBEXHLevel2X 2 3" xfId="44701" xr:uid="{00000000-0005-0000-0000-00009EDF0000}"/>
    <cellStyle name="SAPBEXHLevel2X 2 3 2" xfId="44702" xr:uid="{00000000-0005-0000-0000-00009FDF0000}"/>
    <cellStyle name="SAPBEXHLevel2X 2 3 2 2" xfId="44703" xr:uid="{00000000-0005-0000-0000-0000A0DF0000}"/>
    <cellStyle name="SAPBEXHLevel2X 2 3 3" xfId="44704" xr:uid="{00000000-0005-0000-0000-0000A1DF0000}"/>
    <cellStyle name="SAPBEXHLevel2X 2 3 3 2" xfId="44705" xr:uid="{00000000-0005-0000-0000-0000A2DF0000}"/>
    <cellStyle name="SAPBEXHLevel2X 2 3 4" xfId="44706" xr:uid="{00000000-0005-0000-0000-0000A3DF0000}"/>
    <cellStyle name="SAPBEXHLevel2X 2 3 4 2" xfId="44707" xr:uid="{00000000-0005-0000-0000-0000A4DF0000}"/>
    <cellStyle name="SAPBEXHLevel2X 2 3 5" xfId="44708" xr:uid="{00000000-0005-0000-0000-0000A5DF0000}"/>
    <cellStyle name="SAPBEXHLevel2X 2 3 6" xfId="44709" xr:uid="{00000000-0005-0000-0000-0000A6DF0000}"/>
    <cellStyle name="SAPBEXHLevel2X 2 3 7" xfId="44710" xr:uid="{00000000-0005-0000-0000-0000A7DF0000}"/>
    <cellStyle name="SAPBEXHLevel2X 2 4" xfId="44711" xr:uid="{00000000-0005-0000-0000-0000A8DF0000}"/>
    <cellStyle name="SAPBEXHLevel2X 2 4 2" xfId="44712" xr:uid="{00000000-0005-0000-0000-0000A9DF0000}"/>
    <cellStyle name="SAPBEXHLevel2X 2 4 2 2" xfId="44713" xr:uid="{00000000-0005-0000-0000-0000AADF0000}"/>
    <cellStyle name="SAPBEXHLevel2X 2 4 3" xfId="44714" xr:uid="{00000000-0005-0000-0000-0000ABDF0000}"/>
    <cellStyle name="SAPBEXHLevel2X 2 4 3 2" xfId="44715" xr:uid="{00000000-0005-0000-0000-0000ACDF0000}"/>
    <cellStyle name="SAPBEXHLevel2X 2 4 4" xfId="44716" xr:uid="{00000000-0005-0000-0000-0000ADDF0000}"/>
    <cellStyle name="SAPBEXHLevel2X 2 4 4 2" xfId="44717" xr:uid="{00000000-0005-0000-0000-0000AEDF0000}"/>
    <cellStyle name="SAPBEXHLevel2X 2 4 5" xfId="44718" xr:uid="{00000000-0005-0000-0000-0000AFDF0000}"/>
    <cellStyle name="SAPBEXHLevel2X 2 4 6" xfId="44719" xr:uid="{00000000-0005-0000-0000-0000B0DF0000}"/>
    <cellStyle name="SAPBEXHLevel2X 2 5" xfId="44720" xr:uid="{00000000-0005-0000-0000-0000B1DF0000}"/>
    <cellStyle name="SAPBEXHLevel2X 2 5 2" xfId="44721" xr:uid="{00000000-0005-0000-0000-0000B2DF0000}"/>
    <cellStyle name="SAPBEXHLevel2X 2 5 2 2" xfId="44722" xr:uid="{00000000-0005-0000-0000-0000B3DF0000}"/>
    <cellStyle name="SAPBEXHLevel2X 2 5 3" xfId="44723" xr:uid="{00000000-0005-0000-0000-0000B4DF0000}"/>
    <cellStyle name="SAPBEXHLevel2X 2 5 3 2" xfId="44724" xr:uid="{00000000-0005-0000-0000-0000B5DF0000}"/>
    <cellStyle name="SAPBEXHLevel2X 2 5 4" xfId="44725" xr:uid="{00000000-0005-0000-0000-0000B6DF0000}"/>
    <cellStyle name="SAPBEXHLevel2X 2 6" xfId="44726" xr:uid="{00000000-0005-0000-0000-0000B7DF0000}"/>
    <cellStyle name="SAPBEXHLevel2X 2 6 2" xfId="44727" xr:uid="{00000000-0005-0000-0000-0000B8DF0000}"/>
    <cellStyle name="SAPBEXHLevel2X 2 7" xfId="44728" xr:uid="{00000000-0005-0000-0000-0000B9DF0000}"/>
    <cellStyle name="SAPBEXHLevel2X 2 7 2" xfId="44729" xr:uid="{00000000-0005-0000-0000-0000BADF0000}"/>
    <cellStyle name="SAPBEXHLevel2X 2 8" xfId="44730" xr:uid="{00000000-0005-0000-0000-0000BBDF0000}"/>
    <cellStyle name="SAPBEXHLevel2X 2 8 2" xfId="44731" xr:uid="{00000000-0005-0000-0000-0000BCDF0000}"/>
    <cellStyle name="SAPBEXHLevel2X 2 9" xfId="44732" xr:uid="{00000000-0005-0000-0000-0000BDDF0000}"/>
    <cellStyle name="SAPBEXHLevel2X 2 9 2" xfId="44733" xr:uid="{00000000-0005-0000-0000-0000BEDF0000}"/>
    <cellStyle name="SAPBEXHLevel2X 3" xfId="4001" xr:uid="{00000000-0005-0000-0000-0000BFDF0000}"/>
    <cellStyle name="SAPBEXHLevel2X 3 2" xfId="5116" xr:uid="{00000000-0005-0000-0000-0000C0DF0000}"/>
    <cellStyle name="SAPBEXHLevel2X 3 2 2" xfId="44734" xr:uid="{00000000-0005-0000-0000-0000C1DF0000}"/>
    <cellStyle name="SAPBEXHLevel2X 3 2 2 2" xfId="44735" xr:uid="{00000000-0005-0000-0000-0000C2DF0000}"/>
    <cellStyle name="SAPBEXHLevel2X 3 2 2 2 2" xfId="44736" xr:uid="{00000000-0005-0000-0000-0000C3DF0000}"/>
    <cellStyle name="SAPBEXHLevel2X 3 2 2 3" xfId="44737" xr:uid="{00000000-0005-0000-0000-0000C4DF0000}"/>
    <cellStyle name="SAPBEXHLevel2X 3 2 2 3 2" xfId="44738" xr:uid="{00000000-0005-0000-0000-0000C5DF0000}"/>
    <cellStyle name="SAPBEXHLevel2X 3 2 2 4" xfId="44739" xr:uid="{00000000-0005-0000-0000-0000C6DF0000}"/>
    <cellStyle name="SAPBEXHLevel2X 3 2 2 5" xfId="44740" xr:uid="{00000000-0005-0000-0000-0000C7DF0000}"/>
    <cellStyle name="SAPBEXHLevel2X 3 2 2 6" xfId="44741" xr:uid="{00000000-0005-0000-0000-0000C8DF0000}"/>
    <cellStyle name="SAPBEXHLevel2X 3 2 3" xfId="44742" xr:uid="{00000000-0005-0000-0000-0000C9DF0000}"/>
    <cellStyle name="SAPBEXHLevel2X 3 2 3 2" xfId="44743" xr:uid="{00000000-0005-0000-0000-0000CADF0000}"/>
    <cellStyle name="SAPBEXHLevel2X 3 2 3 2 2" xfId="44744" xr:uid="{00000000-0005-0000-0000-0000CBDF0000}"/>
    <cellStyle name="SAPBEXHLevel2X 3 2 3 3" xfId="44745" xr:uid="{00000000-0005-0000-0000-0000CCDF0000}"/>
    <cellStyle name="SAPBEXHLevel2X 3 2 3 3 2" xfId="44746" xr:uid="{00000000-0005-0000-0000-0000CDDF0000}"/>
    <cellStyle name="SAPBEXHLevel2X 3 2 3 4" xfId="44747" xr:uid="{00000000-0005-0000-0000-0000CEDF0000}"/>
    <cellStyle name="SAPBEXHLevel2X 3 2 3 5" xfId="44748" xr:uid="{00000000-0005-0000-0000-0000CFDF0000}"/>
    <cellStyle name="SAPBEXHLevel2X 3 2 4" xfId="44749" xr:uid="{00000000-0005-0000-0000-0000D0DF0000}"/>
    <cellStyle name="SAPBEXHLevel2X 3 2 4 2" xfId="44750" xr:uid="{00000000-0005-0000-0000-0000D1DF0000}"/>
    <cellStyle name="SAPBEXHLevel2X 3 2 4 3" xfId="58143" xr:uid="{00000000-0005-0000-0000-0000D2DF0000}"/>
    <cellStyle name="SAPBEXHLevel2X 3 2 5" xfId="44751" xr:uid="{00000000-0005-0000-0000-0000D3DF0000}"/>
    <cellStyle name="SAPBEXHLevel2X 3 2 5 2" xfId="44752" xr:uid="{00000000-0005-0000-0000-0000D4DF0000}"/>
    <cellStyle name="SAPBEXHLevel2X 3 2 6" xfId="44753" xr:uid="{00000000-0005-0000-0000-0000D5DF0000}"/>
    <cellStyle name="SAPBEXHLevel2X 3 2 6 2" xfId="44754" xr:uid="{00000000-0005-0000-0000-0000D6DF0000}"/>
    <cellStyle name="SAPBEXHLevel2X 3 2 7" xfId="44755" xr:uid="{00000000-0005-0000-0000-0000D7DF0000}"/>
    <cellStyle name="SAPBEXHLevel2X 3 2 8" xfId="44756" xr:uid="{00000000-0005-0000-0000-0000D8DF0000}"/>
    <cellStyle name="SAPBEXHLevel2X 3 2 9" xfId="44757" xr:uid="{00000000-0005-0000-0000-0000D9DF0000}"/>
    <cellStyle name="SAPBEXHLevel2X 3 3" xfId="44758" xr:uid="{00000000-0005-0000-0000-0000DADF0000}"/>
    <cellStyle name="SAPBEXHLevel2X 3 3 2" xfId="44759" xr:uid="{00000000-0005-0000-0000-0000DBDF0000}"/>
    <cellStyle name="SAPBEXHLevel2X 3 3 2 2" xfId="44760" xr:uid="{00000000-0005-0000-0000-0000DCDF0000}"/>
    <cellStyle name="SAPBEXHLevel2X 3 3 3" xfId="44761" xr:uid="{00000000-0005-0000-0000-0000DDDF0000}"/>
    <cellStyle name="SAPBEXHLevel2X 3 3 3 2" xfId="44762" xr:uid="{00000000-0005-0000-0000-0000DEDF0000}"/>
    <cellStyle name="SAPBEXHLevel2X 3 3 4" xfId="44763" xr:uid="{00000000-0005-0000-0000-0000DFDF0000}"/>
    <cellStyle name="SAPBEXHLevel2X 3 3 4 2" xfId="44764" xr:uid="{00000000-0005-0000-0000-0000E0DF0000}"/>
    <cellStyle name="SAPBEXHLevel2X 3 3 5" xfId="44765" xr:uid="{00000000-0005-0000-0000-0000E1DF0000}"/>
    <cellStyle name="SAPBEXHLevel2X 3 3 6" xfId="44766" xr:uid="{00000000-0005-0000-0000-0000E2DF0000}"/>
    <cellStyle name="SAPBEXHLevel2X 3 3 7" xfId="44767" xr:uid="{00000000-0005-0000-0000-0000E3DF0000}"/>
    <cellStyle name="SAPBEXHLevel2X 3 4" xfId="44768" xr:uid="{00000000-0005-0000-0000-0000E4DF0000}"/>
    <cellStyle name="SAPBEXHLevel2X 3 4 2" xfId="44769" xr:uid="{00000000-0005-0000-0000-0000E5DF0000}"/>
    <cellStyle name="SAPBEXHLevel2X 3 4 2 2" xfId="44770" xr:uid="{00000000-0005-0000-0000-0000E6DF0000}"/>
    <cellStyle name="SAPBEXHLevel2X 3 4 3" xfId="44771" xr:uid="{00000000-0005-0000-0000-0000E7DF0000}"/>
    <cellStyle name="SAPBEXHLevel2X 3 4 3 2" xfId="44772" xr:uid="{00000000-0005-0000-0000-0000E8DF0000}"/>
    <cellStyle name="SAPBEXHLevel2X 3 4 4" xfId="44773" xr:uid="{00000000-0005-0000-0000-0000E9DF0000}"/>
    <cellStyle name="SAPBEXHLevel2X 3 4 5" xfId="44774" xr:uid="{00000000-0005-0000-0000-0000EADF0000}"/>
    <cellStyle name="SAPBEXHLevel2X 3 5" xfId="44775" xr:uid="{00000000-0005-0000-0000-0000EBDF0000}"/>
    <cellStyle name="SAPBEXHLevel2X 3 5 2" xfId="44776" xr:uid="{00000000-0005-0000-0000-0000ECDF0000}"/>
    <cellStyle name="SAPBEXHLevel2X 3 5 3" xfId="44777" xr:uid="{00000000-0005-0000-0000-0000EDDF0000}"/>
    <cellStyle name="SAPBEXHLevel2X 3 5 4" xfId="44778" xr:uid="{00000000-0005-0000-0000-0000EEDF0000}"/>
    <cellStyle name="SAPBEXHLevel2X 3 6" xfId="44779" xr:uid="{00000000-0005-0000-0000-0000EFDF0000}"/>
    <cellStyle name="SAPBEXHLevel2X 3 6 2" xfId="44780" xr:uid="{00000000-0005-0000-0000-0000F0DF0000}"/>
    <cellStyle name="SAPBEXHLevel2X 3 7" xfId="44781" xr:uid="{00000000-0005-0000-0000-0000F1DF0000}"/>
    <cellStyle name="SAPBEXHLevel2X 3 7 2" xfId="44782" xr:uid="{00000000-0005-0000-0000-0000F2DF0000}"/>
    <cellStyle name="SAPBEXHLevel2X 3 8" xfId="44783" xr:uid="{00000000-0005-0000-0000-0000F3DF0000}"/>
    <cellStyle name="SAPBEXHLevel2X 3 9" xfId="44784" xr:uid="{00000000-0005-0000-0000-0000F4DF0000}"/>
    <cellStyle name="SAPBEXHLevel2X 4" xfId="4002" xr:uid="{00000000-0005-0000-0000-0000F5DF0000}"/>
    <cellStyle name="SAPBEXHLevel2X 4 10" xfId="44785" xr:uid="{00000000-0005-0000-0000-0000F6DF0000}"/>
    <cellStyle name="SAPBEXHLevel2X 4 2" xfId="44786" xr:uid="{00000000-0005-0000-0000-0000F7DF0000}"/>
    <cellStyle name="SAPBEXHLevel2X 4 2 2" xfId="44787" xr:uid="{00000000-0005-0000-0000-0000F8DF0000}"/>
    <cellStyle name="SAPBEXHLevel2X 4 2 2 2" xfId="44788" xr:uid="{00000000-0005-0000-0000-0000F9DF0000}"/>
    <cellStyle name="SAPBEXHLevel2X 4 2 2 2 2" xfId="44789" xr:uid="{00000000-0005-0000-0000-0000FADF0000}"/>
    <cellStyle name="SAPBEXHLevel2X 4 2 2 3" xfId="44790" xr:uid="{00000000-0005-0000-0000-0000FBDF0000}"/>
    <cellStyle name="SAPBEXHLevel2X 4 2 2 3 2" xfId="44791" xr:uid="{00000000-0005-0000-0000-0000FCDF0000}"/>
    <cellStyle name="SAPBEXHLevel2X 4 2 2 4" xfId="44792" xr:uid="{00000000-0005-0000-0000-0000FDDF0000}"/>
    <cellStyle name="SAPBEXHLevel2X 4 2 2 5" xfId="44793" xr:uid="{00000000-0005-0000-0000-0000FEDF0000}"/>
    <cellStyle name="SAPBEXHLevel2X 4 2 2 6" xfId="44794" xr:uid="{00000000-0005-0000-0000-0000FFDF0000}"/>
    <cellStyle name="SAPBEXHLevel2X 4 2 3" xfId="44795" xr:uid="{00000000-0005-0000-0000-000000E00000}"/>
    <cellStyle name="SAPBEXHLevel2X 4 2 3 2" xfId="44796" xr:uid="{00000000-0005-0000-0000-000001E00000}"/>
    <cellStyle name="SAPBEXHLevel2X 4 2 3 2 2" xfId="44797" xr:uid="{00000000-0005-0000-0000-000002E00000}"/>
    <cellStyle name="SAPBEXHLevel2X 4 2 3 3" xfId="44798" xr:uid="{00000000-0005-0000-0000-000003E00000}"/>
    <cellStyle name="SAPBEXHLevel2X 4 2 3 3 2" xfId="44799" xr:uid="{00000000-0005-0000-0000-000004E00000}"/>
    <cellStyle name="SAPBEXHLevel2X 4 2 3 4" xfId="44800" xr:uid="{00000000-0005-0000-0000-000005E00000}"/>
    <cellStyle name="SAPBEXHLevel2X 4 2 4" xfId="44801" xr:uid="{00000000-0005-0000-0000-000006E00000}"/>
    <cellStyle name="SAPBEXHLevel2X 4 2 4 2" xfId="44802" xr:uid="{00000000-0005-0000-0000-000007E00000}"/>
    <cellStyle name="SAPBEXHLevel2X 4 2 5" xfId="44803" xr:uid="{00000000-0005-0000-0000-000008E00000}"/>
    <cellStyle name="SAPBEXHLevel2X 4 2 5 2" xfId="44804" xr:uid="{00000000-0005-0000-0000-000009E00000}"/>
    <cellStyle name="SAPBEXHLevel2X 4 2 6" xfId="44805" xr:uid="{00000000-0005-0000-0000-00000AE00000}"/>
    <cellStyle name="SAPBEXHLevel2X 4 2 6 2" xfId="44806" xr:uid="{00000000-0005-0000-0000-00000BE00000}"/>
    <cellStyle name="SAPBEXHLevel2X 4 2 7" xfId="44807" xr:uid="{00000000-0005-0000-0000-00000CE00000}"/>
    <cellStyle name="SAPBEXHLevel2X 4 2 8" xfId="44808" xr:uid="{00000000-0005-0000-0000-00000DE00000}"/>
    <cellStyle name="SAPBEXHLevel2X 4 2 9" xfId="44809" xr:uid="{00000000-0005-0000-0000-00000EE00000}"/>
    <cellStyle name="SAPBEXHLevel2X 4 3" xfId="44810" xr:uid="{00000000-0005-0000-0000-00000FE00000}"/>
    <cellStyle name="SAPBEXHLevel2X 4 3 2" xfId="44811" xr:uid="{00000000-0005-0000-0000-000010E00000}"/>
    <cellStyle name="SAPBEXHLevel2X 4 3 2 2" xfId="44812" xr:uid="{00000000-0005-0000-0000-000011E00000}"/>
    <cellStyle name="SAPBEXHLevel2X 4 3 3" xfId="44813" xr:uid="{00000000-0005-0000-0000-000012E00000}"/>
    <cellStyle name="SAPBEXHLevel2X 4 3 3 2" xfId="44814" xr:uid="{00000000-0005-0000-0000-000013E00000}"/>
    <cellStyle name="SAPBEXHLevel2X 4 3 4" xfId="44815" xr:uid="{00000000-0005-0000-0000-000014E00000}"/>
    <cellStyle name="SAPBEXHLevel2X 4 3 4 2" xfId="44816" xr:uid="{00000000-0005-0000-0000-000015E00000}"/>
    <cellStyle name="SAPBEXHLevel2X 4 3 5" xfId="44817" xr:uid="{00000000-0005-0000-0000-000016E00000}"/>
    <cellStyle name="SAPBEXHLevel2X 4 3 6" xfId="44818" xr:uid="{00000000-0005-0000-0000-000017E00000}"/>
    <cellStyle name="SAPBEXHLevel2X 4 3 7" xfId="44819" xr:uid="{00000000-0005-0000-0000-000018E00000}"/>
    <cellStyle name="SAPBEXHLevel2X 4 4" xfId="44820" xr:uid="{00000000-0005-0000-0000-000019E00000}"/>
    <cellStyle name="SAPBEXHLevel2X 4 4 2" xfId="44821" xr:uid="{00000000-0005-0000-0000-00001AE00000}"/>
    <cellStyle name="SAPBEXHLevel2X 4 4 2 2" xfId="44822" xr:uid="{00000000-0005-0000-0000-00001BE00000}"/>
    <cellStyle name="SAPBEXHLevel2X 4 4 3" xfId="44823" xr:uid="{00000000-0005-0000-0000-00001CE00000}"/>
    <cellStyle name="SAPBEXHLevel2X 4 4 3 2" xfId="44824" xr:uid="{00000000-0005-0000-0000-00001DE00000}"/>
    <cellStyle name="SAPBEXHLevel2X 4 4 4" xfId="44825" xr:uid="{00000000-0005-0000-0000-00001EE00000}"/>
    <cellStyle name="SAPBEXHLevel2X 4 5" xfId="44826" xr:uid="{00000000-0005-0000-0000-00001FE00000}"/>
    <cellStyle name="SAPBEXHLevel2X 4 5 2" xfId="44827" xr:uid="{00000000-0005-0000-0000-000020E00000}"/>
    <cellStyle name="SAPBEXHLevel2X 4 6" xfId="44828" xr:uid="{00000000-0005-0000-0000-000021E00000}"/>
    <cellStyle name="SAPBEXHLevel2X 4 6 2" xfId="44829" xr:uid="{00000000-0005-0000-0000-000022E00000}"/>
    <cellStyle name="SAPBEXHLevel2X 4 7" xfId="44830" xr:uid="{00000000-0005-0000-0000-000023E00000}"/>
    <cellStyle name="SAPBEXHLevel2X 4 7 2" xfId="44831" xr:uid="{00000000-0005-0000-0000-000024E00000}"/>
    <cellStyle name="SAPBEXHLevel2X 4 8" xfId="44832" xr:uid="{00000000-0005-0000-0000-000025E00000}"/>
    <cellStyle name="SAPBEXHLevel2X 4 9" xfId="44833" xr:uid="{00000000-0005-0000-0000-000026E00000}"/>
    <cellStyle name="SAPBEXHLevel2X 5" xfId="44834" xr:uid="{00000000-0005-0000-0000-000027E00000}"/>
    <cellStyle name="SAPBEXHLevel2X 5 10" xfId="44835" xr:uid="{00000000-0005-0000-0000-000028E00000}"/>
    <cellStyle name="SAPBEXHLevel2X 5 11" xfId="44836" xr:uid="{00000000-0005-0000-0000-000029E00000}"/>
    <cellStyle name="SAPBEXHLevel2X 5 2" xfId="44837" xr:uid="{00000000-0005-0000-0000-00002AE00000}"/>
    <cellStyle name="SAPBEXHLevel2X 5 2 2" xfId="44838" xr:uid="{00000000-0005-0000-0000-00002BE00000}"/>
    <cellStyle name="SAPBEXHLevel2X 5 2 2 2" xfId="44839" xr:uid="{00000000-0005-0000-0000-00002CE00000}"/>
    <cellStyle name="SAPBEXHLevel2X 5 2 3" xfId="44840" xr:uid="{00000000-0005-0000-0000-00002DE00000}"/>
    <cellStyle name="SAPBEXHLevel2X 5 2 3 2" xfId="44841" xr:uid="{00000000-0005-0000-0000-00002EE00000}"/>
    <cellStyle name="SAPBEXHLevel2X 5 2 4" xfId="44842" xr:uid="{00000000-0005-0000-0000-00002FE00000}"/>
    <cellStyle name="SAPBEXHLevel2X 5 2 5" xfId="44843" xr:uid="{00000000-0005-0000-0000-000030E00000}"/>
    <cellStyle name="SAPBEXHLevel2X 5 2 6" xfId="44844" xr:uid="{00000000-0005-0000-0000-000031E00000}"/>
    <cellStyle name="SAPBEXHLevel2X 5 3" xfId="44845" xr:uid="{00000000-0005-0000-0000-000032E00000}"/>
    <cellStyle name="SAPBEXHLevel2X 5 3 2" xfId="44846" xr:uid="{00000000-0005-0000-0000-000033E00000}"/>
    <cellStyle name="SAPBEXHLevel2X 5 3 2 2" xfId="44847" xr:uid="{00000000-0005-0000-0000-000034E00000}"/>
    <cellStyle name="SAPBEXHLevel2X 5 3 3" xfId="44848" xr:uid="{00000000-0005-0000-0000-000035E00000}"/>
    <cellStyle name="SAPBEXHLevel2X 5 3 3 2" xfId="44849" xr:uid="{00000000-0005-0000-0000-000036E00000}"/>
    <cellStyle name="SAPBEXHLevel2X 5 3 4" xfId="44850" xr:uid="{00000000-0005-0000-0000-000037E00000}"/>
    <cellStyle name="SAPBEXHLevel2X 5 4" xfId="44851" xr:uid="{00000000-0005-0000-0000-000038E00000}"/>
    <cellStyle name="SAPBEXHLevel2X 5 4 2" xfId="44852" xr:uid="{00000000-0005-0000-0000-000039E00000}"/>
    <cellStyle name="SAPBEXHLevel2X 5 5" xfId="44853" xr:uid="{00000000-0005-0000-0000-00003AE00000}"/>
    <cellStyle name="SAPBEXHLevel2X 5 5 2" xfId="44854" xr:uid="{00000000-0005-0000-0000-00003BE00000}"/>
    <cellStyle name="SAPBEXHLevel2X 5 6" xfId="44855" xr:uid="{00000000-0005-0000-0000-00003CE00000}"/>
    <cellStyle name="SAPBEXHLevel2X 5 6 2" xfId="44856" xr:uid="{00000000-0005-0000-0000-00003DE00000}"/>
    <cellStyle name="SAPBEXHLevel2X 5 7" xfId="44857" xr:uid="{00000000-0005-0000-0000-00003EE00000}"/>
    <cellStyle name="SAPBEXHLevel2X 5 7 2" xfId="44858" xr:uid="{00000000-0005-0000-0000-00003FE00000}"/>
    <cellStyle name="SAPBEXHLevel2X 5 8" xfId="44859" xr:uid="{00000000-0005-0000-0000-000040E00000}"/>
    <cellStyle name="SAPBEXHLevel2X 5 8 2" xfId="44860" xr:uid="{00000000-0005-0000-0000-000041E00000}"/>
    <cellStyle name="SAPBEXHLevel2X 5 9" xfId="44861" xr:uid="{00000000-0005-0000-0000-000042E00000}"/>
    <cellStyle name="SAPBEXHLevel2X 6" xfId="44862" xr:uid="{00000000-0005-0000-0000-000043E00000}"/>
    <cellStyle name="SAPBEXHLevel2X 6 2" xfId="44863" xr:uid="{00000000-0005-0000-0000-000044E00000}"/>
    <cellStyle name="SAPBEXHLevel2X 6 2 2" xfId="44864" xr:uid="{00000000-0005-0000-0000-000045E00000}"/>
    <cellStyle name="SAPBEXHLevel2X 6 3" xfId="44865" xr:uid="{00000000-0005-0000-0000-000046E00000}"/>
    <cellStyle name="SAPBEXHLevel2X 6 3 2" xfId="44866" xr:uid="{00000000-0005-0000-0000-000047E00000}"/>
    <cellStyle name="SAPBEXHLevel2X 6 4" xfId="44867" xr:uid="{00000000-0005-0000-0000-000048E00000}"/>
    <cellStyle name="SAPBEXHLevel2X 6 4 2" xfId="44868" xr:uid="{00000000-0005-0000-0000-000049E00000}"/>
    <cellStyle name="SAPBEXHLevel2X 6 5" xfId="44869" xr:uid="{00000000-0005-0000-0000-00004AE00000}"/>
    <cellStyle name="SAPBEXHLevel2X 6 5 2" xfId="44870" xr:uid="{00000000-0005-0000-0000-00004BE00000}"/>
    <cellStyle name="SAPBEXHLevel2X 6 6" xfId="44871" xr:uid="{00000000-0005-0000-0000-00004CE00000}"/>
    <cellStyle name="SAPBEXHLevel2X 6 6 2" xfId="44872" xr:uid="{00000000-0005-0000-0000-00004DE00000}"/>
    <cellStyle name="SAPBEXHLevel2X 6 7" xfId="44873" xr:uid="{00000000-0005-0000-0000-00004EE00000}"/>
    <cellStyle name="SAPBEXHLevel2X 6 8" xfId="44874" xr:uid="{00000000-0005-0000-0000-00004FE00000}"/>
    <cellStyle name="SAPBEXHLevel2X 6 9" xfId="44875" xr:uid="{00000000-0005-0000-0000-000050E00000}"/>
    <cellStyle name="SAPBEXHLevel2X 7" xfId="44876" xr:uid="{00000000-0005-0000-0000-000051E00000}"/>
    <cellStyle name="SAPBEXHLevel2X 7 2" xfId="44877" xr:uid="{00000000-0005-0000-0000-000052E00000}"/>
    <cellStyle name="SAPBEXHLevel2X 7 2 2" xfId="44878" xr:uid="{00000000-0005-0000-0000-000053E00000}"/>
    <cellStyle name="SAPBEXHLevel2X 7 3" xfId="44879" xr:uid="{00000000-0005-0000-0000-000054E00000}"/>
    <cellStyle name="SAPBEXHLevel2X 7 3 2" xfId="44880" xr:uid="{00000000-0005-0000-0000-000055E00000}"/>
    <cellStyle name="SAPBEXHLevel2X 7 4" xfId="44881" xr:uid="{00000000-0005-0000-0000-000056E00000}"/>
    <cellStyle name="SAPBEXHLevel2X 7 4 2" xfId="44882" xr:uid="{00000000-0005-0000-0000-000057E00000}"/>
    <cellStyle name="SAPBEXHLevel2X 7 5" xfId="44883" xr:uid="{00000000-0005-0000-0000-000058E00000}"/>
    <cellStyle name="SAPBEXHLevel2X 7 5 2" xfId="44884" xr:uid="{00000000-0005-0000-0000-000059E00000}"/>
    <cellStyle name="SAPBEXHLevel2X 7 6" xfId="44885" xr:uid="{00000000-0005-0000-0000-00005AE00000}"/>
    <cellStyle name="SAPBEXHLevel2X 7 6 2" xfId="44886" xr:uid="{00000000-0005-0000-0000-00005BE00000}"/>
    <cellStyle name="SAPBEXHLevel2X 7 7" xfId="44887" xr:uid="{00000000-0005-0000-0000-00005CE00000}"/>
    <cellStyle name="SAPBEXHLevel2X 7 8" xfId="44888" xr:uid="{00000000-0005-0000-0000-00005DE00000}"/>
    <cellStyle name="SAPBEXHLevel2X 8" xfId="44889" xr:uid="{00000000-0005-0000-0000-00005EE00000}"/>
    <cellStyle name="SAPBEXHLevel2X 8 2" xfId="44890" xr:uid="{00000000-0005-0000-0000-00005FE00000}"/>
    <cellStyle name="SAPBEXHLevel2X 8 2 2" xfId="44891" xr:uid="{00000000-0005-0000-0000-000060E00000}"/>
    <cellStyle name="SAPBEXHLevel2X 8 3" xfId="44892" xr:uid="{00000000-0005-0000-0000-000061E00000}"/>
    <cellStyle name="SAPBEXHLevel2X 9" xfId="44893" xr:uid="{00000000-0005-0000-0000-000062E00000}"/>
    <cellStyle name="SAPBEXHLevel2X 9 2" xfId="44894" xr:uid="{00000000-0005-0000-0000-000063E00000}"/>
    <cellStyle name="SAPBEXHLevel2X_2010-2012 Program Workbook_Incent_FS" xfId="4003" xr:uid="{00000000-0005-0000-0000-000064E00000}"/>
    <cellStyle name="SAPBEXHLevel3" xfId="4004" xr:uid="{00000000-0005-0000-0000-000065E00000}"/>
    <cellStyle name="SAPBEXHLevel3 10" xfId="44895" xr:uid="{00000000-0005-0000-0000-000066E00000}"/>
    <cellStyle name="SAPBEXHLevel3 10 2" xfId="44896" xr:uid="{00000000-0005-0000-0000-000067E00000}"/>
    <cellStyle name="SAPBEXHLevel3 11" xfId="44897" xr:uid="{00000000-0005-0000-0000-000068E00000}"/>
    <cellStyle name="SAPBEXHLevel3 11 2" xfId="44898" xr:uid="{00000000-0005-0000-0000-000069E00000}"/>
    <cellStyle name="SAPBEXHLevel3 12" xfId="44899" xr:uid="{00000000-0005-0000-0000-00006AE00000}"/>
    <cellStyle name="SAPBEXHLevel3 12 2" xfId="44900" xr:uid="{00000000-0005-0000-0000-00006BE00000}"/>
    <cellStyle name="SAPBEXHLevel3 13" xfId="44901" xr:uid="{00000000-0005-0000-0000-00006CE00000}"/>
    <cellStyle name="SAPBEXHLevel3 13 2" xfId="44902" xr:uid="{00000000-0005-0000-0000-00006DE00000}"/>
    <cellStyle name="SAPBEXHLevel3 14" xfId="44903" xr:uid="{00000000-0005-0000-0000-00006EE00000}"/>
    <cellStyle name="SAPBEXHLevel3 14 2" xfId="44904" xr:uid="{00000000-0005-0000-0000-00006FE00000}"/>
    <cellStyle name="SAPBEXHLevel3 15" xfId="44905" xr:uid="{00000000-0005-0000-0000-000070E00000}"/>
    <cellStyle name="SAPBEXHLevel3 15 2" xfId="44906" xr:uid="{00000000-0005-0000-0000-000071E00000}"/>
    <cellStyle name="SAPBEXHLevel3 16" xfId="44907" xr:uid="{00000000-0005-0000-0000-000072E00000}"/>
    <cellStyle name="SAPBEXHLevel3 16 2" xfId="44908" xr:uid="{00000000-0005-0000-0000-000073E00000}"/>
    <cellStyle name="SAPBEXHLevel3 17" xfId="44909" xr:uid="{00000000-0005-0000-0000-000074E00000}"/>
    <cellStyle name="SAPBEXHLevel3 18" xfId="44910" xr:uid="{00000000-0005-0000-0000-000075E00000}"/>
    <cellStyle name="SAPBEXHLevel3 19" xfId="44911" xr:uid="{00000000-0005-0000-0000-000076E00000}"/>
    <cellStyle name="SAPBEXHLevel3 2" xfId="4005" xr:uid="{00000000-0005-0000-0000-000077E00000}"/>
    <cellStyle name="SAPBEXHLevel3 2 10" xfId="44912" xr:uid="{00000000-0005-0000-0000-000078E00000}"/>
    <cellStyle name="SAPBEXHLevel3 2 11" xfId="44913" xr:uid="{00000000-0005-0000-0000-000079E00000}"/>
    <cellStyle name="SAPBEXHLevel3 2 2" xfId="4006" xr:uid="{00000000-0005-0000-0000-00007AE00000}"/>
    <cellStyle name="SAPBEXHLevel3 2 2 2" xfId="44914" xr:uid="{00000000-0005-0000-0000-00007BE00000}"/>
    <cellStyle name="SAPBEXHLevel3 2 2 2 2" xfId="44915" xr:uid="{00000000-0005-0000-0000-00007CE00000}"/>
    <cellStyle name="SAPBEXHLevel3 2 2 2 2 2" xfId="44916" xr:uid="{00000000-0005-0000-0000-00007DE00000}"/>
    <cellStyle name="SAPBEXHLevel3 2 2 2 3" xfId="44917" xr:uid="{00000000-0005-0000-0000-00007EE00000}"/>
    <cellStyle name="SAPBEXHLevel3 2 2 2 3 2" xfId="44918" xr:uid="{00000000-0005-0000-0000-00007FE00000}"/>
    <cellStyle name="SAPBEXHLevel3 2 2 2 4" xfId="44919" xr:uid="{00000000-0005-0000-0000-000080E00000}"/>
    <cellStyle name="SAPBEXHLevel3 2 2 2 5" xfId="44920" xr:uid="{00000000-0005-0000-0000-000081E00000}"/>
    <cellStyle name="SAPBEXHLevel3 2 2 2 6" xfId="44921" xr:uid="{00000000-0005-0000-0000-000082E00000}"/>
    <cellStyle name="SAPBEXHLevel3 2 2 3" xfId="44922" xr:uid="{00000000-0005-0000-0000-000083E00000}"/>
    <cellStyle name="SAPBEXHLevel3 2 2 3 2" xfId="44923" xr:uid="{00000000-0005-0000-0000-000084E00000}"/>
    <cellStyle name="SAPBEXHLevel3 2 2 3 2 2" xfId="44924" xr:uid="{00000000-0005-0000-0000-000085E00000}"/>
    <cellStyle name="SAPBEXHLevel3 2 2 3 3" xfId="44925" xr:uid="{00000000-0005-0000-0000-000086E00000}"/>
    <cellStyle name="SAPBEXHLevel3 2 2 3 3 2" xfId="44926" xr:uid="{00000000-0005-0000-0000-000087E00000}"/>
    <cellStyle name="SAPBEXHLevel3 2 2 3 4" xfId="44927" xr:uid="{00000000-0005-0000-0000-000088E00000}"/>
    <cellStyle name="SAPBEXHLevel3 2 2 4" xfId="44928" xr:uid="{00000000-0005-0000-0000-000089E00000}"/>
    <cellStyle name="SAPBEXHLevel3 2 2 4 2" xfId="44929" xr:uid="{00000000-0005-0000-0000-00008AE00000}"/>
    <cellStyle name="SAPBEXHLevel3 2 2 5" xfId="44930" xr:uid="{00000000-0005-0000-0000-00008BE00000}"/>
    <cellStyle name="SAPBEXHLevel3 2 2 5 2" xfId="44931" xr:uid="{00000000-0005-0000-0000-00008CE00000}"/>
    <cellStyle name="SAPBEXHLevel3 2 2 6" xfId="44932" xr:uid="{00000000-0005-0000-0000-00008DE00000}"/>
    <cellStyle name="SAPBEXHLevel3 2 2 6 2" xfId="44933" xr:uid="{00000000-0005-0000-0000-00008EE00000}"/>
    <cellStyle name="SAPBEXHLevel3 2 2 7" xfId="44934" xr:uid="{00000000-0005-0000-0000-00008FE00000}"/>
    <cellStyle name="SAPBEXHLevel3 2 2 8" xfId="44935" xr:uid="{00000000-0005-0000-0000-000090E00000}"/>
    <cellStyle name="SAPBEXHLevel3 2 3" xfId="4007" xr:uid="{00000000-0005-0000-0000-000091E00000}"/>
    <cellStyle name="SAPBEXHLevel3 2 3 2" xfId="44936" xr:uid="{00000000-0005-0000-0000-000092E00000}"/>
    <cellStyle name="SAPBEXHLevel3 2 3 2 2" xfId="44937" xr:uid="{00000000-0005-0000-0000-000093E00000}"/>
    <cellStyle name="SAPBEXHLevel3 2 3 3" xfId="44938" xr:uid="{00000000-0005-0000-0000-000094E00000}"/>
    <cellStyle name="SAPBEXHLevel3 2 3 3 2" xfId="44939" xr:uid="{00000000-0005-0000-0000-000095E00000}"/>
    <cellStyle name="SAPBEXHLevel3 2 3 4" xfId="44940" xr:uid="{00000000-0005-0000-0000-000096E00000}"/>
    <cellStyle name="SAPBEXHLevel3 2 3 4 2" xfId="44941" xr:uid="{00000000-0005-0000-0000-000097E00000}"/>
    <cellStyle name="SAPBEXHLevel3 2 3 5" xfId="44942" xr:uid="{00000000-0005-0000-0000-000098E00000}"/>
    <cellStyle name="SAPBEXHLevel3 2 3 6" xfId="44943" xr:uid="{00000000-0005-0000-0000-000099E00000}"/>
    <cellStyle name="SAPBEXHLevel3 2 3 7" xfId="44944" xr:uid="{00000000-0005-0000-0000-00009AE00000}"/>
    <cellStyle name="SAPBEXHLevel3 2 4" xfId="44945" xr:uid="{00000000-0005-0000-0000-00009BE00000}"/>
    <cellStyle name="SAPBEXHLevel3 2 4 2" xfId="44946" xr:uid="{00000000-0005-0000-0000-00009CE00000}"/>
    <cellStyle name="SAPBEXHLevel3 2 4 2 2" xfId="44947" xr:uid="{00000000-0005-0000-0000-00009DE00000}"/>
    <cellStyle name="SAPBEXHLevel3 2 4 3" xfId="44948" xr:uid="{00000000-0005-0000-0000-00009EE00000}"/>
    <cellStyle name="SAPBEXHLevel3 2 4 3 2" xfId="44949" xr:uid="{00000000-0005-0000-0000-00009FE00000}"/>
    <cellStyle name="SAPBEXHLevel3 2 4 4" xfId="44950" xr:uid="{00000000-0005-0000-0000-0000A0E00000}"/>
    <cellStyle name="SAPBEXHLevel3 2 4 4 2" xfId="44951" xr:uid="{00000000-0005-0000-0000-0000A1E00000}"/>
    <cellStyle name="SAPBEXHLevel3 2 4 5" xfId="44952" xr:uid="{00000000-0005-0000-0000-0000A2E00000}"/>
    <cellStyle name="SAPBEXHLevel3 2 4 6" xfId="44953" xr:uid="{00000000-0005-0000-0000-0000A3E00000}"/>
    <cellStyle name="SAPBEXHLevel3 2 5" xfId="44954" xr:uid="{00000000-0005-0000-0000-0000A4E00000}"/>
    <cellStyle name="SAPBEXHLevel3 2 5 2" xfId="44955" xr:uid="{00000000-0005-0000-0000-0000A5E00000}"/>
    <cellStyle name="SAPBEXHLevel3 2 6" xfId="44956" xr:uid="{00000000-0005-0000-0000-0000A6E00000}"/>
    <cellStyle name="SAPBEXHLevel3 2 6 2" xfId="44957" xr:uid="{00000000-0005-0000-0000-0000A7E00000}"/>
    <cellStyle name="SAPBEXHLevel3 2 7" xfId="44958" xr:uid="{00000000-0005-0000-0000-0000A8E00000}"/>
    <cellStyle name="SAPBEXHLevel3 2 7 2" xfId="44959" xr:uid="{00000000-0005-0000-0000-0000A9E00000}"/>
    <cellStyle name="SAPBEXHLevel3 2 8" xfId="44960" xr:uid="{00000000-0005-0000-0000-0000AAE00000}"/>
    <cellStyle name="SAPBEXHLevel3 2 8 2" xfId="44961" xr:uid="{00000000-0005-0000-0000-0000ABE00000}"/>
    <cellStyle name="SAPBEXHLevel3 2 9" xfId="44962" xr:uid="{00000000-0005-0000-0000-0000ACE00000}"/>
    <cellStyle name="SAPBEXHLevel3 3" xfId="4008" xr:uid="{00000000-0005-0000-0000-0000ADE00000}"/>
    <cellStyle name="SAPBEXHLevel3 3 2" xfId="44963" xr:uid="{00000000-0005-0000-0000-0000AEE00000}"/>
    <cellStyle name="SAPBEXHLevel3 3 2 2" xfId="44964" xr:uid="{00000000-0005-0000-0000-0000AFE00000}"/>
    <cellStyle name="SAPBEXHLevel3 3 2 2 2" xfId="44965" xr:uid="{00000000-0005-0000-0000-0000B0E00000}"/>
    <cellStyle name="SAPBEXHLevel3 3 2 2 2 2" xfId="44966" xr:uid="{00000000-0005-0000-0000-0000B1E00000}"/>
    <cellStyle name="SAPBEXHLevel3 3 2 2 3" xfId="44967" xr:uid="{00000000-0005-0000-0000-0000B2E00000}"/>
    <cellStyle name="SAPBEXHLevel3 3 2 2 3 2" xfId="44968" xr:uid="{00000000-0005-0000-0000-0000B3E00000}"/>
    <cellStyle name="SAPBEXHLevel3 3 2 2 4" xfId="44969" xr:uid="{00000000-0005-0000-0000-0000B4E00000}"/>
    <cellStyle name="SAPBEXHLevel3 3 2 2 5" xfId="44970" xr:uid="{00000000-0005-0000-0000-0000B5E00000}"/>
    <cellStyle name="SAPBEXHLevel3 3 2 2 6" xfId="44971" xr:uid="{00000000-0005-0000-0000-0000B6E00000}"/>
    <cellStyle name="SAPBEXHLevel3 3 2 3" xfId="44972" xr:uid="{00000000-0005-0000-0000-0000B7E00000}"/>
    <cellStyle name="SAPBEXHLevel3 3 2 3 2" xfId="44973" xr:uid="{00000000-0005-0000-0000-0000B8E00000}"/>
    <cellStyle name="SAPBEXHLevel3 3 2 3 2 2" xfId="44974" xr:uid="{00000000-0005-0000-0000-0000B9E00000}"/>
    <cellStyle name="SAPBEXHLevel3 3 2 3 3" xfId="44975" xr:uid="{00000000-0005-0000-0000-0000BAE00000}"/>
    <cellStyle name="SAPBEXHLevel3 3 2 3 3 2" xfId="44976" xr:uid="{00000000-0005-0000-0000-0000BBE00000}"/>
    <cellStyle name="SAPBEXHLevel3 3 2 3 4" xfId="44977" xr:uid="{00000000-0005-0000-0000-0000BCE00000}"/>
    <cellStyle name="SAPBEXHLevel3 3 2 3 5" xfId="44978" xr:uid="{00000000-0005-0000-0000-0000BDE00000}"/>
    <cellStyle name="SAPBEXHLevel3 3 2 4" xfId="44979" xr:uid="{00000000-0005-0000-0000-0000BEE00000}"/>
    <cellStyle name="SAPBEXHLevel3 3 2 4 2" xfId="44980" xr:uid="{00000000-0005-0000-0000-0000BFE00000}"/>
    <cellStyle name="SAPBEXHLevel3 3 2 5" xfId="44981" xr:uid="{00000000-0005-0000-0000-0000C0E00000}"/>
    <cellStyle name="SAPBEXHLevel3 3 2 5 2" xfId="44982" xr:uid="{00000000-0005-0000-0000-0000C1E00000}"/>
    <cellStyle name="SAPBEXHLevel3 3 2 6" xfId="44983" xr:uid="{00000000-0005-0000-0000-0000C2E00000}"/>
    <cellStyle name="SAPBEXHLevel3 3 2 6 2" xfId="44984" xr:uid="{00000000-0005-0000-0000-0000C3E00000}"/>
    <cellStyle name="SAPBEXHLevel3 3 2 7" xfId="44985" xr:uid="{00000000-0005-0000-0000-0000C4E00000}"/>
    <cellStyle name="SAPBEXHLevel3 3 2 8" xfId="44986" xr:uid="{00000000-0005-0000-0000-0000C5E00000}"/>
    <cellStyle name="SAPBEXHLevel3 3 2 9" xfId="44987" xr:uid="{00000000-0005-0000-0000-0000C6E00000}"/>
    <cellStyle name="SAPBEXHLevel3 3 3" xfId="44988" xr:uid="{00000000-0005-0000-0000-0000C7E00000}"/>
    <cellStyle name="SAPBEXHLevel3 3 3 2" xfId="44989" xr:uid="{00000000-0005-0000-0000-0000C8E00000}"/>
    <cellStyle name="SAPBEXHLevel3 3 3 2 2" xfId="44990" xr:uid="{00000000-0005-0000-0000-0000C9E00000}"/>
    <cellStyle name="SAPBEXHLevel3 3 3 3" xfId="44991" xr:uid="{00000000-0005-0000-0000-0000CAE00000}"/>
    <cellStyle name="SAPBEXHLevel3 3 3 3 2" xfId="44992" xr:uid="{00000000-0005-0000-0000-0000CBE00000}"/>
    <cellStyle name="SAPBEXHLevel3 3 3 4" xfId="44993" xr:uid="{00000000-0005-0000-0000-0000CCE00000}"/>
    <cellStyle name="SAPBEXHLevel3 3 3 4 2" xfId="44994" xr:uid="{00000000-0005-0000-0000-0000CDE00000}"/>
    <cellStyle name="SAPBEXHLevel3 3 3 5" xfId="44995" xr:uid="{00000000-0005-0000-0000-0000CEE00000}"/>
    <cellStyle name="SAPBEXHLevel3 3 3 6" xfId="44996" xr:uid="{00000000-0005-0000-0000-0000CFE00000}"/>
    <cellStyle name="SAPBEXHLevel3 3 3 7" xfId="44997" xr:uid="{00000000-0005-0000-0000-0000D0E00000}"/>
    <cellStyle name="SAPBEXHLevel3 3 4" xfId="44998" xr:uid="{00000000-0005-0000-0000-0000D1E00000}"/>
    <cellStyle name="SAPBEXHLevel3 3 4 2" xfId="44999" xr:uid="{00000000-0005-0000-0000-0000D2E00000}"/>
    <cellStyle name="SAPBEXHLevel3 3 4 2 2" xfId="45000" xr:uid="{00000000-0005-0000-0000-0000D3E00000}"/>
    <cellStyle name="SAPBEXHLevel3 3 4 3" xfId="45001" xr:uid="{00000000-0005-0000-0000-0000D4E00000}"/>
    <cellStyle name="SAPBEXHLevel3 3 4 3 2" xfId="45002" xr:uid="{00000000-0005-0000-0000-0000D5E00000}"/>
    <cellStyle name="SAPBEXHLevel3 3 4 4" xfId="45003" xr:uid="{00000000-0005-0000-0000-0000D6E00000}"/>
    <cellStyle name="SAPBEXHLevel3 3 4 5" xfId="45004" xr:uid="{00000000-0005-0000-0000-0000D7E00000}"/>
    <cellStyle name="SAPBEXHLevel3 3 4 6" xfId="45005" xr:uid="{00000000-0005-0000-0000-0000D8E00000}"/>
    <cellStyle name="SAPBEXHLevel3 3 5" xfId="45006" xr:uid="{00000000-0005-0000-0000-0000D9E00000}"/>
    <cellStyle name="SAPBEXHLevel3 3 5 2" xfId="45007" xr:uid="{00000000-0005-0000-0000-0000DAE00000}"/>
    <cellStyle name="SAPBEXHLevel3 3 5 3" xfId="45008" xr:uid="{00000000-0005-0000-0000-0000DBE00000}"/>
    <cellStyle name="SAPBEXHLevel3 3 6" xfId="45009" xr:uid="{00000000-0005-0000-0000-0000DCE00000}"/>
    <cellStyle name="SAPBEXHLevel3 3 6 2" xfId="45010" xr:uid="{00000000-0005-0000-0000-0000DDE00000}"/>
    <cellStyle name="SAPBEXHLevel3 3 7" xfId="45011" xr:uid="{00000000-0005-0000-0000-0000DEE00000}"/>
    <cellStyle name="SAPBEXHLevel3 3 7 2" xfId="45012" xr:uid="{00000000-0005-0000-0000-0000DFE00000}"/>
    <cellStyle name="SAPBEXHLevel3 3 8" xfId="45013" xr:uid="{00000000-0005-0000-0000-0000E0E00000}"/>
    <cellStyle name="SAPBEXHLevel3 3 9" xfId="45014" xr:uid="{00000000-0005-0000-0000-0000E1E00000}"/>
    <cellStyle name="SAPBEXHLevel3 4" xfId="45015" xr:uid="{00000000-0005-0000-0000-0000E2E00000}"/>
    <cellStyle name="SAPBEXHLevel3 4 2" xfId="45016" xr:uid="{00000000-0005-0000-0000-0000E3E00000}"/>
    <cellStyle name="SAPBEXHLevel3 4 2 2" xfId="45017" xr:uid="{00000000-0005-0000-0000-0000E4E00000}"/>
    <cellStyle name="SAPBEXHLevel3 4 2 2 2" xfId="45018" xr:uid="{00000000-0005-0000-0000-0000E5E00000}"/>
    <cellStyle name="SAPBEXHLevel3 4 2 2 3" xfId="45019" xr:uid="{00000000-0005-0000-0000-0000E6E00000}"/>
    <cellStyle name="SAPBEXHLevel3 4 2 3" xfId="45020" xr:uid="{00000000-0005-0000-0000-0000E7E00000}"/>
    <cellStyle name="SAPBEXHLevel3 4 2 4" xfId="45021" xr:uid="{00000000-0005-0000-0000-0000E8E00000}"/>
    <cellStyle name="SAPBEXHLevel3 4 3" xfId="45022" xr:uid="{00000000-0005-0000-0000-0000E9E00000}"/>
    <cellStyle name="SAPBEXHLevel3 4 3 2" xfId="45023" xr:uid="{00000000-0005-0000-0000-0000EAE00000}"/>
    <cellStyle name="SAPBEXHLevel3 4 3 3" xfId="45024" xr:uid="{00000000-0005-0000-0000-0000EBE00000}"/>
    <cellStyle name="SAPBEXHLevel3 4 3 4" xfId="45025" xr:uid="{00000000-0005-0000-0000-0000ECE00000}"/>
    <cellStyle name="SAPBEXHLevel3 4 4" xfId="45026" xr:uid="{00000000-0005-0000-0000-0000EDE00000}"/>
    <cellStyle name="SAPBEXHLevel3 4 4 2" xfId="45027" xr:uid="{00000000-0005-0000-0000-0000EEE00000}"/>
    <cellStyle name="SAPBEXHLevel3 4 5" xfId="45028" xr:uid="{00000000-0005-0000-0000-0000EFE00000}"/>
    <cellStyle name="SAPBEXHLevel3 4 5 2" xfId="45029" xr:uid="{00000000-0005-0000-0000-0000F0E00000}"/>
    <cellStyle name="SAPBEXHLevel3 4 6" xfId="45030" xr:uid="{00000000-0005-0000-0000-0000F1E00000}"/>
    <cellStyle name="SAPBEXHLevel3 4 6 2" xfId="45031" xr:uid="{00000000-0005-0000-0000-0000F2E00000}"/>
    <cellStyle name="SAPBEXHLevel3 4 7" xfId="45032" xr:uid="{00000000-0005-0000-0000-0000F3E00000}"/>
    <cellStyle name="SAPBEXHLevel3 4 8" xfId="45033" xr:uid="{00000000-0005-0000-0000-0000F4E00000}"/>
    <cellStyle name="SAPBEXHLevel3 4 9" xfId="45034" xr:uid="{00000000-0005-0000-0000-0000F5E00000}"/>
    <cellStyle name="SAPBEXHLevel3 5" xfId="45035" xr:uid="{00000000-0005-0000-0000-0000F6E00000}"/>
    <cellStyle name="SAPBEXHLevel3 5 10" xfId="45036" xr:uid="{00000000-0005-0000-0000-0000F7E00000}"/>
    <cellStyle name="SAPBEXHLevel3 5 11" xfId="45037" xr:uid="{00000000-0005-0000-0000-0000F8E00000}"/>
    <cellStyle name="SAPBEXHLevel3 5 2" xfId="45038" xr:uid="{00000000-0005-0000-0000-0000F9E00000}"/>
    <cellStyle name="SAPBEXHLevel3 5 2 2" xfId="45039" xr:uid="{00000000-0005-0000-0000-0000FAE00000}"/>
    <cellStyle name="SAPBEXHLevel3 5 2 2 2" xfId="45040" xr:uid="{00000000-0005-0000-0000-0000FBE00000}"/>
    <cellStyle name="SAPBEXHLevel3 5 2 3" xfId="45041" xr:uid="{00000000-0005-0000-0000-0000FCE00000}"/>
    <cellStyle name="SAPBEXHLevel3 5 2 3 2" xfId="45042" xr:uid="{00000000-0005-0000-0000-0000FDE00000}"/>
    <cellStyle name="SAPBEXHLevel3 5 2 4" xfId="45043" xr:uid="{00000000-0005-0000-0000-0000FEE00000}"/>
    <cellStyle name="SAPBEXHLevel3 5 2 5" xfId="45044" xr:uid="{00000000-0005-0000-0000-0000FFE00000}"/>
    <cellStyle name="SAPBEXHLevel3 5 2 6" xfId="45045" xr:uid="{00000000-0005-0000-0000-000000E10000}"/>
    <cellStyle name="SAPBEXHLevel3 5 3" xfId="45046" xr:uid="{00000000-0005-0000-0000-000001E10000}"/>
    <cellStyle name="SAPBEXHLevel3 5 3 2" xfId="45047" xr:uid="{00000000-0005-0000-0000-000002E10000}"/>
    <cellStyle name="SAPBEXHLevel3 5 3 2 2" xfId="45048" xr:uid="{00000000-0005-0000-0000-000003E10000}"/>
    <cellStyle name="SAPBEXHLevel3 5 3 3" xfId="45049" xr:uid="{00000000-0005-0000-0000-000004E10000}"/>
    <cellStyle name="SAPBEXHLevel3 5 3 3 2" xfId="45050" xr:uid="{00000000-0005-0000-0000-000005E10000}"/>
    <cellStyle name="SAPBEXHLevel3 5 3 4" xfId="45051" xr:uid="{00000000-0005-0000-0000-000006E10000}"/>
    <cellStyle name="SAPBEXHLevel3 5 4" xfId="45052" xr:uid="{00000000-0005-0000-0000-000007E10000}"/>
    <cellStyle name="SAPBEXHLevel3 5 4 2" xfId="45053" xr:uid="{00000000-0005-0000-0000-000008E10000}"/>
    <cellStyle name="SAPBEXHLevel3 5 5" xfId="45054" xr:uid="{00000000-0005-0000-0000-000009E10000}"/>
    <cellStyle name="SAPBEXHLevel3 5 5 2" xfId="45055" xr:uid="{00000000-0005-0000-0000-00000AE10000}"/>
    <cellStyle name="SAPBEXHLevel3 5 6" xfId="45056" xr:uid="{00000000-0005-0000-0000-00000BE10000}"/>
    <cellStyle name="SAPBEXHLevel3 5 6 2" xfId="45057" xr:uid="{00000000-0005-0000-0000-00000CE10000}"/>
    <cellStyle name="SAPBEXHLevel3 5 7" xfId="45058" xr:uid="{00000000-0005-0000-0000-00000DE10000}"/>
    <cellStyle name="SAPBEXHLevel3 5 7 2" xfId="45059" xr:uid="{00000000-0005-0000-0000-00000EE10000}"/>
    <cellStyle name="SAPBEXHLevel3 5 8" xfId="45060" xr:uid="{00000000-0005-0000-0000-00000FE10000}"/>
    <cellStyle name="SAPBEXHLevel3 5 8 2" xfId="45061" xr:uid="{00000000-0005-0000-0000-000010E10000}"/>
    <cellStyle name="SAPBEXHLevel3 5 9" xfId="45062" xr:uid="{00000000-0005-0000-0000-000011E10000}"/>
    <cellStyle name="SAPBEXHLevel3 6" xfId="45063" xr:uid="{00000000-0005-0000-0000-000012E10000}"/>
    <cellStyle name="SAPBEXHLevel3 6 2" xfId="45064" xr:uid="{00000000-0005-0000-0000-000013E10000}"/>
    <cellStyle name="SAPBEXHLevel3 6 2 2" xfId="45065" xr:uid="{00000000-0005-0000-0000-000014E10000}"/>
    <cellStyle name="SAPBEXHLevel3 6 3" xfId="45066" xr:uid="{00000000-0005-0000-0000-000015E10000}"/>
    <cellStyle name="SAPBEXHLevel3 6 3 2" xfId="45067" xr:uid="{00000000-0005-0000-0000-000016E10000}"/>
    <cellStyle name="SAPBEXHLevel3 6 4" xfId="45068" xr:uid="{00000000-0005-0000-0000-000017E10000}"/>
    <cellStyle name="SAPBEXHLevel3 6 4 2" xfId="45069" xr:uid="{00000000-0005-0000-0000-000018E10000}"/>
    <cellStyle name="SAPBEXHLevel3 6 5" xfId="45070" xr:uid="{00000000-0005-0000-0000-000019E10000}"/>
    <cellStyle name="SAPBEXHLevel3 6 5 2" xfId="45071" xr:uid="{00000000-0005-0000-0000-00001AE10000}"/>
    <cellStyle name="SAPBEXHLevel3 6 6" xfId="45072" xr:uid="{00000000-0005-0000-0000-00001BE10000}"/>
    <cellStyle name="SAPBEXHLevel3 6 6 2" xfId="45073" xr:uid="{00000000-0005-0000-0000-00001CE10000}"/>
    <cellStyle name="SAPBEXHLevel3 6 7" xfId="45074" xr:uid="{00000000-0005-0000-0000-00001DE10000}"/>
    <cellStyle name="SAPBEXHLevel3 6 8" xfId="45075" xr:uid="{00000000-0005-0000-0000-00001EE10000}"/>
    <cellStyle name="SAPBEXHLevel3 6 9" xfId="45076" xr:uid="{00000000-0005-0000-0000-00001FE10000}"/>
    <cellStyle name="SAPBEXHLevel3 7" xfId="45077" xr:uid="{00000000-0005-0000-0000-000020E10000}"/>
    <cellStyle name="SAPBEXHLevel3 7 2" xfId="45078" xr:uid="{00000000-0005-0000-0000-000021E10000}"/>
    <cellStyle name="SAPBEXHLevel3 7 2 2" xfId="45079" xr:uid="{00000000-0005-0000-0000-000022E10000}"/>
    <cellStyle name="SAPBEXHLevel3 7 3" xfId="45080" xr:uid="{00000000-0005-0000-0000-000023E10000}"/>
    <cellStyle name="SAPBEXHLevel3 7 3 2" xfId="45081" xr:uid="{00000000-0005-0000-0000-000024E10000}"/>
    <cellStyle name="SAPBEXHLevel3 7 4" xfId="45082" xr:uid="{00000000-0005-0000-0000-000025E10000}"/>
    <cellStyle name="SAPBEXHLevel3 7 5" xfId="45083" xr:uid="{00000000-0005-0000-0000-000026E10000}"/>
    <cellStyle name="SAPBEXHLevel3 8" xfId="45084" xr:uid="{00000000-0005-0000-0000-000027E10000}"/>
    <cellStyle name="SAPBEXHLevel3 8 2" xfId="45085" xr:uid="{00000000-0005-0000-0000-000028E10000}"/>
    <cellStyle name="SAPBEXHLevel3 8 2 2" xfId="45086" xr:uid="{00000000-0005-0000-0000-000029E10000}"/>
    <cellStyle name="SAPBEXHLevel3 8 3" xfId="45087" xr:uid="{00000000-0005-0000-0000-00002AE10000}"/>
    <cellStyle name="SAPBEXHLevel3 9" xfId="45088" xr:uid="{00000000-0005-0000-0000-00002BE10000}"/>
    <cellStyle name="SAPBEXHLevel3 9 2" xfId="45089" xr:uid="{00000000-0005-0000-0000-00002CE10000}"/>
    <cellStyle name="SAPBEXHLevel3_Phase 1 Fundshift - ELP Partnerships to WRELP Partnership SAP Accounting" xfId="45090" xr:uid="{00000000-0005-0000-0000-00002DE10000}"/>
    <cellStyle name="SAPBEXHLevel3X" xfId="4009" xr:uid="{00000000-0005-0000-0000-00002EE10000}"/>
    <cellStyle name="SAPBEXHLevel3X 10" xfId="45091" xr:uid="{00000000-0005-0000-0000-00002FE10000}"/>
    <cellStyle name="SAPBEXHLevel3X 10 2" xfId="45092" xr:uid="{00000000-0005-0000-0000-000030E10000}"/>
    <cellStyle name="SAPBEXHLevel3X 11" xfId="45093" xr:uid="{00000000-0005-0000-0000-000031E10000}"/>
    <cellStyle name="SAPBEXHLevel3X 11 2" xfId="45094" xr:uid="{00000000-0005-0000-0000-000032E10000}"/>
    <cellStyle name="SAPBEXHLevel3X 12" xfId="45095" xr:uid="{00000000-0005-0000-0000-000033E10000}"/>
    <cellStyle name="SAPBEXHLevel3X 12 2" xfId="45096" xr:uid="{00000000-0005-0000-0000-000034E10000}"/>
    <cellStyle name="SAPBEXHLevel3X 13" xfId="45097" xr:uid="{00000000-0005-0000-0000-000035E10000}"/>
    <cellStyle name="SAPBEXHLevel3X 13 2" xfId="45098" xr:uid="{00000000-0005-0000-0000-000036E10000}"/>
    <cellStyle name="SAPBEXHLevel3X 14" xfId="45099" xr:uid="{00000000-0005-0000-0000-000037E10000}"/>
    <cellStyle name="SAPBEXHLevel3X 14 2" xfId="45100" xr:uid="{00000000-0005-0000-0000-000038E10000}"/>
    <cellStyle name="SAPBEXHLevel3X 15" xfId="45101" xr:uid="{00000000-0005-0000-0000-000039E10000}"/>
    <cellStyle name="SAPBEXHLevel3X 15 2" xfId="45102" xr:uid="{00000000-0005-0000-0000-00003AE10000}"/>
    <cellStyle name="SAPBEXHLevel3X 16" xfId="45103" xr:uid="{00000000-0005-0000-0000-00003BE10000}"/>
    <cellStyle name="SAPBEXHLevel3X 16 2" xfId="45104" xr:uid="{00000000-0005-0000-0000-00003CE10000}"/>
    <cellStyle name="SAPBEXHLevel3X 17" xfId="45105" xr:uid="{00000000-0005-0000-0000-00003DE10000}"/>
    <cellStyle name="SAPBEXHLevel3X 18" xfId="45106" xr:uid="{00000000-0005-0000-0000-00003EE10000}"/>
    <cellStyle name="SAPBEXHLevel3X 19" xfId="45107" xr:uid="{00000000-0005-0000-0000-00003FE10000}"/>
    <cellStyle name="SAPBEXHLevel3X 2" xfId="4010" xr:uid="{00000000-0005-0000-0000-000040E10000}"/>
    <cellStyle name="SAPBEXHLevel3X 2 10" xfId="45108" xr:uid="{00000000-0005-0000-0000-000041E10000}"/>
    <cellStyle name="SAPBEXHLevel3X 2 11" xfId="45109" xr:uid="{00000000-0005-0000-0000-000042E10000}"/>
    <cellStyle name="SAPBEXHLevel3X 2 12" xfId="45110" xr:uid="{00000000-0005-0000-0000-000043E10000}"/>
    <cellStyle name="SAPBEXHLevel3X 2 2" xfId="4011" xr:uid="{00000000-0005-0000-0000-000044E10000}"/>
    <cellStyle name="SAPBEXHLevel3X 2 2 2" xfId="45111" xr:uid="{00000000-0005-0000-0000-000045E10000}"/>
    <cellStyle name="SAPBEXHLevel3X 2 2 2 2" xfId="45112" xr:uid="{00000000-0005-0000-0000-000046E10000}"/>
    <cellStyle name="SAPBEXHLevel3X 2 2 2 2 2" xfId="45113" xr:uid="{00000000-0005-0000-0000-000047E10000}"/>
    <cellStyle name="SAPBEXHLevel3X 2 2 2 2 2 2" xfId="45114" xr:uid="{00000000-0005-0000-0000-000048E10000}"/>
    <cellStyle name="SAPBEXHLevel3X 2 2 2 2 3" xfId="45115" xr:uid="{00000000-0005-0000-0000-000049E10000}"/>
    <cellStyle name="SAPBEXHLevel3X 2 2 2 2 3 2" xfId="45116" xr:uid="{00000000-0005-0000-0000-00004AE10000}"/>
    <cellStyle name="SAPBEXHLevel3X 2 2 2 2 4" xfId="45117" xr:uid="{00000000-0005-0000-0000-00004BE10000}"/>
    <cellStyle name="SAPBEXHLevel3X 2 2 2 3" xfId="45118" xr:uid="{00000000-0005-0000-0000-00004CE10000}"/>
    <cellStyle name="SAPBEXHLevel3X 2 2 2 3 2" xfId="45119" xr:uid="{00000000-0005-0000-0000-00004DE10000}"/>
    <cellStyle name="SAPBEXHLevel3X 2 2 2 4" xfId="45120" xr:uid="{00000000-0005-0000-0000-00004EE10000}"/>
    <cellStyle name="SAPBEXHLevel3X 2 2 2 4 2" xfId="45121" xr:uid="{00000000-0005-0000-0000-00004FE10000}"/>
    <cellStyle name="SAPBEXHLevel3X 2 2 2 5" xfId="45122" xr:uid="{00000000-0005-0000-0000-000050E10000}"/>
    <cellStyle name="SAPBEXHLevel3X 2 2 2 6" xfId="45123" xr:uid="{00000000-0005-0000-0000-000051E10000}"/>
    <cellStyle name="SAPBEXHLevel3X 2 2 2 7" xfId="45124" xr:uid="{00000000-0005-0000-0000-000052E10000}"/>
    <cellStyle name="SAPBEXHLevel3X 2 2 3" xfId="45125" xr:uid="{00000000-0005-0000-0000-000053E10000}"/>
    <cellStyle name="SAPBEXHLevel3X 2 2 3 2" xfId="45126" xr:uid="{00000000-0005-0000-0000-000054E10000}"/>
    <cellStyle name="SAPBEXHLevel3X 2 2 3 2 2" xfId="45127" xr:uid="{00000000-0005-0000-0000-000055E10000}"/>
    <cellStyle name="SAPBEXHLevel3X 2 2 3 3" xfId="45128" xr:uid="{00000000-0005-0000-0000-000056E10000}"/>
    <cellStyle name="SAPBEXHLevel3X 2 2 3 3 2" xfId="45129" xr:uid="{00000000-0005-0000-0000-000057E10000}"/>
    <cellStyle name="SAPBEXHLevel3X 2 2 3 4" xfId="45130" xr:uid="{00000000-0005-0000-0000-000058E10000}"/>
    <cellStyle name="SAPBEXHLevel3X 2 2 4" xfId="45131" xr:uid="{00000000-0005-0000-0000-000059E10000}"/>
    <cellStyle name="SAPBEXHLevel3X 2 2 4 2" xfId="45132" xr:uid="{00000000-0005-0000-0000-00005AE10000}"/>
    <cellStyle name="SAPBEXHLevel3X 2 2 4 2 2" xfId="45133" xr:uid="{00000000-0005-0000-0000-00005BE10000}"/>
    <cellStyle name="SAPBEXHLevel3X 2 2 4 3" xfId="45134" xr:uid="{00000000-0005-0000-0000-00005CE10000}"/>
    <cellStyle name="SAPBEXHLevel3X 2 2 4 3 2" xfId="45135" xr:uid="{00000000-0005-0000-0000-00005DE10000}"/>
    <cellStyle name="SAPBEXHLevel3X 2 2 4 4" xfId="45136" xr:uid="{00000000-0005-0000-0000-00005EE10000}"/>
    <cellStyle name="SAPBEXHLevel3X 2 2 5" xfId="45137" xr:uid="{00000000-0005-0000-0000-00005FE10000}"/>
    <cellStyle name="SAPBEXHLevel3X 2 2 5 2" xfId="45138" xr:uid="{00000000-0005-0000-0000-000060E10000}"/>
    <cellStyle name="SAPBEXHLevel3X 2 2 6" xfId="45139" xr:uid="{00000000-0005-0000-0000-000061E10000}"/>
    <cellStyle name="SAPBEXHLevel3X 2 2 6 2" xfId="45140" xr:uid="{00000000-0005-0000-0000-000062E10000}"/>
    <cellStyle name="SAPBEXHLevel3X 2 2 7" xfId="45141" xr:uid="{00000000-0005-0000-0000-000063E10000}"/>
    <cellStyle name="SAPBEXHLevel3X 2 2 7 2" xfId="45142" xr:uid="{00000000-0005-0000-0000-000064E10000}"/>
    <cellStyle name="SAPBEXHLevel3X 2 2 8" xfId="45143" xr:uid="{00000000-0005-0000-0000-000065E10000}"/>
    <cellStyle name="SAPBEXHLevel3X 2 2 9" xfId="45144" xr:uid="{00000000-0005-0000-0000-000066E10000}"/>
    <cellStyle name="SAPBEXHLevel3X 2 3" xfId="45145" xr:uid="{00000000-0005-0000-0000-000067E10000}"/>
    <cellStyle name="SAPBEXHLevel3X 2 3 2" xfId="45146" xr:uid="{00000000-0005-0000-0000-000068E10000}"/>
    <cellStyle name="SAPBEXHLevel3X 2 3 2 2" xfId="45147" xr:uid="{00000000-0005-0000-0000-000069E10000}"/>
    <cellStyle name="SAPBEXHLevel3X 2 3 3" xfId="45148" xr:uid="{00000000-0005-0000-0000-00006AE10000}"/>
    <cellStyle name="SAPBEXHLevel3X 2 3 3 2" xfId="45149" xr:uid="{00000000-0005-0000-0000-00006BE10000}"/>
    <cellStyle name="SAPBEXHLevel3X 2 3 4" xfId="45150" xr:uid="{00000000-0005-0000-0000-00006CE10000}"/>
    <cellStyle name="SAPBEXHLevel3X 2 3 4 2" xfId="45151" xr:uid="{00000000-0005-0000-0000-00006DE10000}"/>
    <cellStyle name="SAPBEXHLevel3X 2 3 5" xfId="45152" xr:uid="{00000000-0005-0000-0000-00006EE10000}"/>
    <cellStyle name="SAPBEXHLevel3X 2 3 6" xfId="45153" xr:uid="{00000000-0005-0000-0000-00006FE10000}"/>
    <cellStyle name="SAPBEXHLevel3X 2 3 7" xfId="45154" xr:uid="{00000000-0005-0000-0000-000070E10000}"/>
    <cellStyle name="SAPBEXHLevel3X 2 4" xfId="45155" xr:uid="{00000000-0005-0000-0000-000071E10000}"/>
    <cellStyle name="SAPBEXHLevel3X 2 4 2" xfId="45156" xr:uid="{00000000-0005-0000-0000-000072E10000}"/>
    <cellStyle name="SAPBEXHLevel3X 2 4 2 2" xfId="45157" xr:uid="{00000000-0005-0000-0000-000073E10000}"/>
    <cellStyle name="SAPBEXHLevel3X 2 4 3" xfId="45158" xr:uid="{00000000-0005-0000-0000-000074E10000}"/>
    <cellStyle name="SAPBEXHLevel3X 2 4 3 2" xfId="45159" xr:uid="{00000000-0005-0000-0000-000075E10000}"/>
    <cellStyle name="SAPBEXHLevel3X 2 4 4" xfId="45160" xr:uid="{00000000-0005-0000-0000-000076E10000}"/>
    <cellStyle name="SAPBEXHLevel3X 2 4 4 2" xfId="45161" xr:uid="{00000000-0005-0000-0000-000077E10000}"/>
    <cellStyle name="SAPBEXHLevel3X 2 4 5" xfId="45162" xr:uid="{00000000-0005-0000-0000-000078E10000}"/>
    <cellStyle name="SAPBEXHLevel3X 2 4 6" xfId="45163" xr:uid="{00000000-0005-0000-0000-000079E10000}"/>
    <cellStyle name="SAPBEXHLevel3X 2 5" xfId="45164" xr:uid="{00000000-0005-0000-0000-00007AE10000}"/>
    <cellStyle name="SAPBEXHLevel3X 2 5 2" xfId="45165" xr:uid="{00000000-0005-0000-0000-00007BE10000}"/>
    <cellStyle name="SAPBEXHLevel3X 2 5 2 2" xfId="45166" xr:uid="{00000000-0005-0000-0000-00007CE10000}"/>
    <cellStyle name="SAPBEXHLevel3X 2 5 3" xfId="45167" xr:uid="{00000000-0005-0000-0000-00007DE10000}"/>
    <cellStyle name="SAPBEXHLevel3X 2 5 3 2" xfId="45168" xr:uid="{00000000-0005-0000-0000-00007EE10000}"/>
    <cellStyle name="SAPBEXHLevel3X 2 5 4" xfId="45169" xr:uid="{00000000-0005-0000-0000-00007FE10000}"/>
    <cellStyle name="SAPBEXHLevel3X 2 6" xfId="45170" xr:uid="{00000000-0005-0000-0000-000080E10000}"/>
    <cellStyle name="SAPBEXHLevel3X 2 6 2" xfId="45171" xr:uid="{00000000-0005-0000-0000-000081E10000}"/>
    <cellStyle name="SAPBEXHLevel3X 2 7" xfId="45172" xr:uid="{00000000-0005-0000-0000-000082E10000}"/>
    <cellStyle name="SAPBEXHLevel3X 2 7 2" xfId="45173" xr:uid="{00000000-0005-0000-0000-000083E10000}"/>
    <cellStyle name="SAPBEXHLevel3X 2 8" xfId="45174" xr:uid="{00000000-0005-0000-0000-000084E10000}"/>
    <cellStyle name="SAPBEXHLevel3X 2 8 2" xfId="45175" xr:uid="{00000000-0005-0000-0000-000085E10000}"/>
    <cellStyle name="SAPBEXHLevel3X 2 9" xfId="45176" xr:uid="{00000000-0005-0000-0000-000086E10000}"/>
    <cellStyle name="SAPBEXHLevel3X 2 9 2" xfId="45177" xr:uid="{00000000-0005-0000-0000-000087E10000}"/>
    <cellStyle name="SAPBEXHLevel3X 3" xfId="4012" xr:uid="{00000000-0005-0000-0000-000088E10000}"/>
    <cellStyle name="SAPBEXHLevel3X 3 2" xfId="5117" xr:uid="{00000000-0005-0000-0000-000089E10000}"/>
    <cellStyle name="SAPBEXHLevel3X 3 2 2" xfId="45178" xr:uid="{00000000-0005-0000-0000-00008AE10000}"/>
    <cellStyle name="SAPBEXHLevel3X 3 2 2 2" xfId="45179" xr:uid="{00000000-0005-0000-0000-00008BE10000}"/>
    <cellStyle name="SAPBEXHLevel3X 3 2 2 2 2" xfId="45180" xr:uid="{00000000-0005-0000-0000-00008CE10000}"/>
    <cellStyle name="SAPBEXHLevel3X 3 2 2 3" xfId="45181" xr:uid="{00000000-0005-0000-0000-00008DE10000}"/>
    <cellStyle name="SAPBEXHLevel3X 3 2 2 3 2" xfId="45182" xr:uid="{00000000-0005-0000-0000-00008EE10000}"/>
    <cellStyle name="SAPBEXHLevel3X 3 2 2 4" xfId="45183" xr:uid="{00000000-0005-0000-0000-00008FE10000}"/>
    <cellStyle name="SAPBEXHLevel3X 3 2 2 5" xfId="45184" xr:uid="{00000000-0005-0000-0000-000090E10000}"/>
    <cellStyle name="SAPBEXHLevel3X 3 2 2 6" xfId="45185" xr:uid="{00000000-0005-0000-0000-000091E10000}"/>
    <cellStyle name="SAPBEXHLevel3X 3 2 3" xfId="45186" xr:uid="{00000000-0005-0000-0000-000092E10000}"/>
    <cellStyle name="SAPBEXHLevel3X 3 2 3 2" xfId="45187" xr:uid="{00000000-0005-0000-0000-000093E10000}"/>
    <cellStyle name="SAPBEXHLevel3X 3 2 3 2 2" xfId="45188" xr:uid="{00000000-0005-0000-0000-000094E10000}"/>
    <cellStyle name="SAPBEXHLevel3X 3 2 3 3" xfId="45189" xr:uid="{00000000-0005-0000-0000-000095E10000}"/>
    <cellStyle name="SAPBEXHLevel3X 3 2 3 3 2" xfId="45190" xr:uid="{00000000-0005-0000-0000-000096E10000}"/>
    <cellStyle name="SAPBEXHLevel3X 3 2 3 4" xfId="45191" xr:uid="{00000000-0005-0000-0000-000097E10000}"/>
    <cellStyle name="SAPBEXHLevel3X 3 2 3 5" xfId="45192" xr:uid="{00000000-0005-0000-0000-000098E10000}"/>
    <cellStyle name="SAPBEXHLevel3X 3 2 4" xfId="45193" xr:uid="{00000000-0005-0000-0000-000099E10000}"/>
    <cellStyle name="SAPBEXHLevel3X 3 2 4 2" xfId="45194" xr:uid="{00000000-0005-0000-0000-00009AE10000}"/>
    <cellStyle name="SAPBEXHLevel3X 3 2 4 3" xfId="58144" xr:uid="{00000000-0005-0000-0000-00009BE10000}"/>
    <cellStyle name="SAPBEXHLevel3X 3 2 5" xfId="45195" xr:uid="{00000000-0005-0000-0000-00009CE10000}"/>
    <cellStyle name="SAPBEXHLevel3X 3 2 5 2" xfId="45196" xr:uid="{00000000-0005-0000-0000-00009DE10000}"/>
    <cellStyle name="SAPBEXHLevel3X 3 2 6" xfId="45197" xr:uid="{00000000-0005-0000-0000-00009EE10000}"/>
    <cellStyle name="SAPBEXHLevel3X 3 2 6 2" xfId="45198" xr:uid="{00000000-0005-0000-0000-00009FE10000}"/>
    <cellStyle name="SAPBEXHLevel3X 3 2 7" xfId="45199" xr:uid="{00000000-0005-0000-0000-0000A0E10000}"/>
    <cellStyle name="SAPBEXHLevel3X 3 2 8" xfId="45200" xr:uid="{00000000-0005-0000-0000-0000A1E10000}"/>
    <cellStyle name="SAPBEXHLevel3X 3 2 9" xfId="45201" xr:uid="{00000000-0005-0000-0000-0000A2E10000}"/>
    <cellStyle name="SAPBEXHLevel3X 3 3" xfId="45202" xr:uid="{00000000-0005-0000-0000-0000A3E10000}"/>
    <cellStyle name="SAPBEXHLevel3X 3 3 2" xfId="45203" xr:uid="{00000000-0005-0000-0000-0000A4E10000}"/>
    <cellStyle name="SAPBEXHLevel3X 3 3 2 2" xfId="45204" xr:uid="{00000000-0005-0000-0000-0000A5E10000}"/>
    <cellStyle name="SAPBEXHLevel3X 3 3 3" xfId="45205" xr:uid="{00000000-0005-0000-0000-0000A6E10000}"/>
    <cellStyle name="SAPBEXHLevel3X 3 3 3 2" xfId="45206" xr:uid="{00000000-0005-0000-0000-0000A7E10000}"/>
    <cellStyle name="SAPBEXHLevel3X 3 3 4" xfId="45207" xr:uid="{00000000-0005-0000-0000-0000A8E10000}"/>
    <cellStyle name="SAPBEXHLevel3X 3 3 4 2" xfId="45208" xr:uid="{00000000-0005-0000-0000-0000A9E10000}"/>
    <cellStyle name="SAPBEXHLevel3X 3 3 5" xfId="45209" xr:uid="{00000000-0005-0000-0000-0000AAE10000}"/>
    <cellStyle name="SAPBEXHLevel3X 3 3 6" xfId="45210" xr:uid="{00000000-0005-0000-0000-0000ABE10000}"/>
    <cellStyle name="SAPBEXHLevel3X 3 3 7" xfId="45211" xr:uid="{00000000-0005-0000-0000-0000ACE10000}"/>
    <cellStyle name="SAPBEXHLevel3X 3 4" xfId="45212" xr:uid="{00000000-0005-0000-0000-0000ADE10000}"/>
    <cellStyle name="SAPBEXHLevel3X 3 4 2" xfId="45213" xr:uid="{00000000-0005-0000-0000-0000AEE10000}"/>
    <cellStyle name="SAPBEXHLevel3X 3 4 2 2" xfId="45214" xr:uid="{00000000-0005-0000-0000-0000AFE10000}"/>
    <cellStyle name="SAPBEXHLevel3X 3 4 3" xfId="45215" xr:uid="{00000000-0005-0000-0000-0000B0E10000}"/>
    <cellStyle name="SAPBEXHLevel3X 3 4 3 2" xfId="45216" xr:uid="{00000000-0005-0000-0000-0000B1E10000}"/>
    <cellStyle name="SAPBEXHLevel3X 3 4 4" xfId="45217" xr:uid="{00000000-0005-0000-0000-0000B2E10000}"/>
    <cellStyle name="SAPBEXHLevel3X 3 4 5" xfId="45218" xr:uid="{00000000-0005-0000-0000-0000B3E10000}"/>
    <cellStyle name="SAPBEXHLevel3X 3 5" xfId="45219" xr:uid="{00000000-0005-0000-0000-0000B4E10000}"/>
    <cellStyle name="SAPBEXHLevel3X 3 5 2" xfId="45220" xr:uid="{00000000-0005-0000-0000-0000B5E10000}"/>
    <cellStyle name="SAPBEXHLevel3X 3 5 3" xfId="45221" xr:uid="{00000000-0005-0000-0000-0000B6E10000}"/>
    <cellStyle name="SAPBEXHLevel3X 3 5 4" xfId="45222" xr:uid="{00000000-0005-0000-0000-0000B7E10000}"/>
    <cellStyle name="SAPBEXHLevel3X 3 6" xfId="45223" xr:uid="{00000000-0005-0000-0000-0000B8E10000}"/>
    <cellStyle name="SAPBEXHLevel3X 3 6 2" xfId="45224" xr:uid="{00000000-0005-0000-0000-0000B9E10000}"/>
    <cellStyle name="SAPBEXHLevel3X 3 7" xfId="45225" xr:uid="{00000000-0005-0000-0000-0000BAE10000}"/>
    <cellStyle name="SAPBEXHLevel3X 3 7 2" xfId="45226" xr:uid="{00000000-0005-0000-0000-0000BBE10000}"/>
    <cellStyle name="SAPBEXHLevel3X 3 8" xfId="45227" xr:uid="{00000000-0005-0000-0000-0000BCE10000}"/>
    <cellStyle name="SAPBEXHLevel3X 3 9" xfId="45228" xr:uid="{00000000-0005-0000-0000-0000BDE10000}"/>
    <cellStyle name="SAPBEXHLevel3X 4" xfId="4013" xr:uid="{00000000-0005-0000-0000-0000BEE10000}"/>
    <cellStyle name="SAPBEXHLevel3X 4 10" xfId="45229" xr:uid="{00000000-0005-0000-0000-0000BFE10000}"/>
    <cellStyle name="SAPBEXHLevel3X 4 2" xfId="45230" xr:uid="{00000000-0005-0000-0000-0000C0E10000}"/>
    <cellStyle name="SAPBEXHLevel3X 4 2 2" xfId="45231" xr:uid="{00000000-0005-0000-0000-0000C1E10000}"/>
    <cellStyle name="SAPBEXHLevel3X 4 2 2 2" xfId="45232" xr:uid="{00000000-0005-0000-0000-0000C2E10000}"/>
    <cellStyle name="SAPBEXHLevel3X 4 2 2 2 2" xfId="45233" xr:uid="{00000000-0005-0000-0000-0000C3E10000}"/>
    <cellStyle name="SAPBEXHLevel3X 4 2 2 3" xfId="45234" xr:uid="{00000000-0005-0000-0000-0000C4E10000}"/>
    <cellStyle name="SAPBEXHLevel3X 4 2 2 3 2" xfId="45235" xr:uid="{00000000-0005-0000-0000-0000C5E10000}"/>
    <cellStyle name="SAPBEXHLevel3X 4 2 2 4" xfId="45236" xr:uid="{00000000-0005-0000-0000-0000C6E10000}"/>
    <cellStyle name="SAPBEXHLevel3X 4 2 2 5" xfId="45237" xr:uid="{00000000-0005-0000-0000-0000C7E10000}"/>
    <cellStyle name="SAPBEXHLevel3X 4 2 2 6" xfId="45238" xr:uid="{00000000-0005-0000-0000-0000C8E10000}"/>
    <cellStyle name="SAPBEXHLevel3X 4 2 3" xfId="45239" xr:uid="{00000000-0005-0000-0000-0000C9E10000}"/>
    <cellStyle name="SAPBEXHLevel3X 4 2 3 2" xfId="45240" xr:uid="{00000000-0005-0000-0000-0000CAE10000}"/>
    <cellStyle name="SAPBEXHLevel3X 4 2 3 2 2" xfId="45241" xr:uid="{00000000-0005-0000-0000-0000CBE10000}"/>
    <cellStyle name="SAPBEXHLevel3X 4 2 3 3" xfId="45242" xr:uid="{00000000-0005-0000-0000-0000CCE10000}"/>
    <cellStyle name="SAPBEXHLevel3X 4 2 3 3 2" xfId="45243" xr:uid="{00000000-0005-0000-0000-0000CDE10000}"/>
    <cellStyle name="SAPBEXHLevel3X 4 2 3 4" xfId="45244" xr:uid="{00000000-0005-0000-0000-0000CEE10000}"/>
    <cellStyle name="SAPBEXHLevel3X 4 2 4" xfId="45245" xr:uid="{00000000-0005-0000-0000-0000CFE10000}"/>
    <cellStyle name="SAPBEXHLevel3X 4 2 4 2" xfId="45246" xr:uid="{00000000-0005-0000-0000-0000D0E10000}"/>
    <cellStyle name="SAPBEXHLevel3X 4 2 5" xfId="45247" xr:uid="{00000000-0005-0000-0000-0000D1E10000}"/>
    <cellStyle name="SAPBEXHLevel3X 4 2 5 2" xfId="45248" xr:uid="{00000000-0005-0000-0000-0000D2E10000}"/>
    <cellStyle name="SAPBEXHLevel3X 4 2 6" xfId="45249" xr:uid="{00000000-0005-0000-0000-0000D3E10000}"/>
    <cellStyle name="SAPBEXHLevel3X 4 2 6 2" xfId="45250" xr:uid="{00000000-0005-0000-0000-0000D4E10000}"/>
    <cellStyle name="SAPBEXHLevel3X 4 2 7" xfId="45251" xr:uid="{00000000-0005-0000-0000-0000D5E10000}"/>
    <cellStyle name="SAPBEXHLevel3X 4 2 8" xfId="45252" xr:uid="{00000000-0005-0000-0000-0000D6E10000}"/>
    <cellStyle name="SAPBEXHLevel3X 4 2 9" xfId="45253" xr:uid="{00000000-0005-0000-0000-0000D7E10000}"/>
    <cellStyle name="SAPBEXHLevel3X 4 3" xfId="45254" xr:uid="{00000000-0005-0000-0000-0000D8E10000}"/>
    <cellStyle name="SAPBEXHLevel3X 4 3 2" xfId="45255" xr:uid="{00000000-0005-0000-0000-0000D9E10000}"/>
    <cellStyle name="SAPBEXHLevel3X 4 3 2 2" xfId="45256" xr:uid="{00000000-0005-0000-0000-0000DAE10000}"/>
    <cellStyle name="SAPBEXHLevel3X 4 3 3" xfId="45257" xr:uid="{00000000-0005-0000-0000-0000DBE10000}"/>
    <cellStyle name="SAPBEXHLevel3X 4 3 3 2" xfId="45258" xr:uid="{00000000-0005-0000-0000-0000DCE10000}"/>
    <cellStyle name="SAPBEXHLevel3X 4 3 4" xfId="45259" xr:uid="{00000000-0005-0000-0000-0000DDE10000}"/>
    <cellStyle name="SAPBEXHLevel3X 4 3 4 2" xfId="45260" xr:uid="{00000000-0005-0000-0000-0000DEE10000}"/>
    <cellStyle name="SAPBEXHLevel3X 4 3 5" xfId="45261" xr:uid="{00000000-0005-0000-0000-0000DFE10000}"/>
    <cellStyle name="SAPBEXHLevel3X 4 3 6" xfId="45262" xr:uid="{00000000-0005-0000-0000-0000E0E10000}"/>
    <cellStyle name="SAPBEXHLevel3X 4 3 7" xfId="45263" xr:uid="{00000000-0005-0000-0000-0000E1E10000}"/>
    <cellStyle name="SAPBEXHLevel3X 4 4" xfId="45264" xr:uid="{00000000-0005-0000-0000-0000E2E10000}"/>
    <cellStyle name="SAPBEXHLevel3X 4 4 2" xfId="45265" xr:uid="{00000000-0005-0000-0000-0000E3E10000}"/>
    <cellStyle name="SAPBEXHLevel3X 4 4 2 2" xfId="45266" xr:uid="{00000000-0005-0000-0000-0000E4E10000}"/>
    <cellStyle name="SAPBEXHLevel3X 4 4 3" xfId="45267" xr:uid="{00000000-0005-0000-0000-0000E5E10000}"/>
    <cellStyle name="SAPBEXHLevel3X 4 4 3 2" xfId="45268" xr:uid="{00000000-0005-0000-0000-0000E6E10000}"/>
    <cellStyle name="SAPBEXHLevel3X 4 4 4" xfId="45269" xr:uid="{00000000-0005-0000-0000-0000E7E10000}"/>
    <cellStyle name="SAPBEXHLevel3X 4 5" xfId="45270" xr:uid="{00000000-0005-0000-0000-0000E8E10000}"/>
    <cellStyle name="SAPBEXHLevel3X 4 5 2" xfId="45271" xr:uid="{00000000-0005-0000-0000-0000E9E10000}"/>
    <cellStyle name="SAPBEXHLevel3X 4 6" xfId="45272" xr:uid="{00000000-0005-0000-0000-0000EAE10000}"/>
    <cellStyle name="SAPBEXHLevel3X 4 6 2" xfId="45273" xr:uid="{00000000-0005-0000-0000-0000EBE10000}"/>
    <cellStyle name="SAPBEXHLevel3X 4 7" xfId="45274" xr:uid="{00000000-0005-0000-0000-0000ECE10000}"/>
    <cellStyle name="SAPBEXHLevel3X 4 7 2" xfId="45275" xr:uid="{00000000-0005-0000-0000-0000EDE10000}"/>
    <cellStyle name="SAPBEXHLevel3X 4 8" xfId="45276" xr:uid="{00000000-0005-0000-0000-0000EEE10000}"/>
    <cellStyle name="SAPBEXHLevel3X 4 9" xfId="45277" xr:uid="{00000000-0005-0000-0000-0000EFE10000}"/>
    <cellStyle name="SAPBEXHLevel3X 5" xfId="45278" xr:uid="{00000000-0005-0000-0000-0000F0E10000}"/>
    <cellStyle name="SAPBEXHLevel3X 5 10" xfId="45279" xr:uid="{00000000-0005-0000-0000-0000F1E10000}"/>
    <cellStyle name="SAPBEXHLevel3X 5 11" xfId="45280" xr:uid="{00000000-0005-0000-0000-0000F2E10000}"/>
    <cellStyle name="SAPBEXHLevel3X 5 2" xfId="45281" xr:uid="{00000000-0005-0000-0000-0000F3E10000}"/>
    <cellStyle name="SAPBEXHLevel3X 5 2 2" xfId="45282" xr:uid="{00000000-0005-0000-0000-0000F4E10000}"/>
    <cellStyle name="SAPBEXHLevel3X 5 2 2 2" xfId="45283" xr:uid="{00000000-0005-0000-0000-0000F5E10000}"/>
    <cellStyle name="SAPBEXHLevel3X 5 2 3" xfId="45284" xr:uid="{00000000-0005-0000-0000-0000F6E10000}"/>
    <cellStyle name="SAPBEXHLevel3X 5 2 3 2" xfId="45285" xr:uid="{00000000-0005-0000-0000-0000F7E10000}"/>
    <cellStyle name="SAPBEXHLevel3X 5 2 4" xfId="45286" xr:uid="{00000000-0005-0000-0000-0000F8E10000}"/>
    <cellStyle name="SAPBEXHLevel3X 5 2 5" xfId="45287" xr:uid="{00000000-0005-0000-0000-0000F9E10000}"/>
    <cellStyle name="SAPBEXHLevel3X 5 2 6" xfId="45288" xr:uid="{00000000-0005-0000-0000-0000FAE10000}"/>
    <cellStyle name="SAPBEXHLevel3X 5 3" xfId="45289" xr:uid="{00000000-0005-0000-0000-0000FBE10000}"/>
    <cellStyle name="SAPBEXHLevel3X 5 3 2" xfId="45290" xr:uid="{00000000-0005-0000-0000-0000FCE10000}"/>
    <cellStyle name="SAPBEXHLevel3X 5 3 2 2" xfId="45291" xr:uid="{00000000-0005-0000-0000-0000FDE10000}"/>
    <cellStyle name="SAPBEXHLevel3X 5 3 3" xfId="45292" xr:uid="{00000000-0005-0000-0000-0000FEE10000}"/>
    <cellStyle name="SAPBEXHLevel3X 5 3 3 2" xfId="45293" xr:uid="{00000000-0005-0000-0000-0000FFE10000}"/>
    <cellStyle name="SAPBEXHLevel3X 5 3 4" xfId="45294" xr:uid="{00000000-0005-0000-0000-000000E20000}"/>
    <cellStyle name="SAPBEXHLevel3X 5 4" xfId="45295" xr:uid="{00000000-0005-0000-0000-000001E20000}"/>
    <cellStyle name="SAPBEXHLevel3X 5 4 2" xfId="45296" xr:uid="{00000000-0005-0000-0000-000002E20000}"/>
    <cellStyle name="SAPBEXHLevel3X 5 5" xfId="45297" xr:uid="{00000000-0005-0000-0000-000003E20000}"/>
    <cellStyle name="SAPBEXHLevel3X 5 5 2" xfId="45298" xr:uid="{00000000-0005-0000-0000-000004E20000}"/>
    <cellStyle name="SAPBEXHLevel3X 5 6" xfId="45299" xr:uid="{00000000-0005-0000-0000-000005E20000}"/>
    <cellStyle name="SAPBEXHLevel3X 5 6 2" xfId="45300" xr:uid="{00000000-0005-0000-0000-000006E20000}"/>
    <cellStyle name="SAPBEXHLevel3X 5 7" xfId="45301" xr:uid="{00000000-0005-0000-0000-000007E20000}"/>
    <cellStyle name="SAPBEXHLevel3X 5 7 2" xfId="45302" xr:uid="{00000000-0005-0000-0000-000008E20000}"/>
    <cellStyle name="SAPBEXHLevel3X 5 8" xfId="45303" xr:uid="{00000000-0005-0000-0000-000009E20000}"/>
    <cellStyle name="SAPBEXHLevel3X 5 8 2" xfId="45304" xr:uid="{00000000-0005-0000-0000-00000AE20000}"/>
    <cellStyle name="SAPBEXHLevel3X 5 9" xfId="45305" xr:uid="{00000000-0005-0000-0000-00000BE20000}"/>
    <cellStyle name="SAPBEXHLevel3X 6" xfId="45306" xr:uid="{00000000-0005-0000-0000-00000CE20000}"/>
    <cellStyle name="SAPBEXHLevel3X 6 2" xfId="45307" xr:uid="{00000000-0005-0000-0000-00000DE20000}"/>
    <cellStyle name="SAPBEXHLevel3X 6 2 2" xfId="45308" xr:uid="{00000000-0005-0000-0000-00000EE20000}"/>
    <cellStyle name="SAPBEXHLevel3X 6 3" xfId="45309" xr:uid="{00000000-0005-0000-0000-00000FE20000}"/>
    <cellStyle name="SAPBEXHLevel3X 6 3 2" xfId="45310" xr:uid="{00000000-0005-0000-0000-000010E20000}"/>
    <cellStyle name="SAPBEXHLevel3X 6 4" xfId="45311" xr:uid="{00000000-0005-0000-0000-000011E20000}"/>
    <cellStyle name="SAPBEXHLevel3X 6 4 2" xfId="45312" xr:uid="{00000000-0005-0000-0000-000012E20000}"/>
    <cellStyle name="SAPBEXHLevel3X 6 5" xfId="45313" xr:uid="{00000000-0005-0000-0000-000013E20000}"/>
    <cellStyle name="SAPBEXHLevel3X 6 5 2" xfId="45314" xr:uid="{00000000-0005-0000-0000-000014E20000}"/>
    <cellStyle name="SAPBEXHLevel3X 6 6" xfId="45315" xr:uid="{00000000-0005-0000-0000-000015E20000}"/>
    <cellStyle name="SAPBEXHLevel3X 6 6 2" xfId="45316" xr:uid="{00000000-0005-0000-0000-000016E20000}"/>
    <cellStyle name="SAPBEXHLevel3X 6 7" xfId="45317" xr:uid="{00000000-0005-0000-0000-000017E20000}"/>
    <cellStyle name="SAPBEXHLevel3X 6 8" xfId="45318" xr:uid="{00000000-0005-0000-0000-000018E20000}"/>
    <cellStyle name="SAPBEXHLevel3X 6 9" xfId="45319" xr:uid="{00000000-0005-0000-0000-000019E20000}"/>
    <cellStyle name="SAPBEXHLevel3X 7" xfId="45320" xr:uid="{00000000-0005-0000-0000-00001AE20000}"/>
    <cellStyle name="SAPBEXHLevel3X 7 2" xfId="45321" xr:uid="{00000000-0005-0000-0000-00001BE20000}"/>
    <cellStyle name="SAPBEXHLevel3X 7 2 2" xfId="45322" xr:uid="{00000000-0005-0000-0000-00001CE20000}"/>
    <cellStyle name="SAPBEXHLevel3X 7 3" xfId="45323" xr:uid="{00000000-0005-0000-0000-00001DE20000}"/>
    <cellStyle name="SAPBEXHLevel3X 7 3 2" xfId="45324" xr:uid="{00000000-0005-0000-0000-00001EE20000}"/>
    <cellStyle name="SAPBEXHLevel3X 7 4" xfId="45325" xr:uid="{00000000-0005-0000-0000-00001FE20000}"/>
    <cellStyle name="SAPBEXHLevel3X 7 4 2" xfId="45326" xr:uid="{00000000-0005-0000-0000-000020E20000}"/>
    <cellStyle name="SAPBEXHLevel3X 7 5" xfId="45327" xr:uid="{00000000-0005-0000-0000-000021E20000}"/>
    <cellStyle name="SAPBEXHLevel3X 7 5 2" xfId="45328" xr:uid="{00000000-0005-0000-0000-000022E20000}"/>
    <cellStyle name="SAPBEXHLevel3X 7 6" xfId="45329" xr:uid="{00000000-0005-0000-0000-000023E20000}"/>
    <cellStyle name="SAPBEXHLevel3X 7 6 2" xfId="45330" xr:uid="{00000000-0005-0000-0000-000024E20000}"/>
    <cellStyle name="SAPBEXHLevel3X 7 7" xfId="45331" xr:uid="{00000000-0005-0000-0000-000025E20000}"/>
    <cellStyle name="SAPBEXHLevel3X 7 8" xfId="45332" xr:uid="{00000000-0005-0000-0000-000026E20000}"/>
    <cellStyle name="SAPBEXHLevel3X 8" xfId="45333" xr:uid="{00000000-0005-0000-0000-000027E20000}"/>
    <cellStyle name="SAPBEXHLevel3X 8 2" xfId="45334" xr:uid="{00000000-0005-0000-0000-000028E20000}"/>
    <cellStyle name="SAPBEXHLevel3X 8 2 2" xfId="45335" xr:uid="{00000000-0005-0000-0000-000029E20000}"/>
    <cellStyle name="SAPBEXHLevel3X 8 3" xfId="45336" xr:uid="{00000000-0005-0000-0000-00002AE20000}"/>
    <cellStyle name="SAPBEXHLevel3X 9" xfId="45337" xr:uid="{00000000-0005-0000-0000-00002BE20000}"/>
    <cellStyle name="SAPBEXHLevel3X 9 2" xfId="45338" xr:uid="{00000000-0005-0000-0000-00002CE20000}"/>
    <cellStyle name="SAPBEXHLevel3X_2010-2012 Program Workbook_Incent_FS" xfId="4014" xr:uid="{00000000-0005-0000-0000-00002DE20000}"/>
    <cellStyle name="SAPBEXinputData" xfId="4015" xr:uid="{00000000-0005-0000-0000-00002EE20000}"/>
    <cellStyle name="SAPBEXinputData 10" xfId="45339" xr:uid="{00000000-0005-0000-0000-00002FE20000}"/>
    <cellStyle name="SAPBEXinputData 10 2" xfId="57122" xr:uid="{00000000-0005-0000-0000-000030E20000}"/>
    <cellStyle name="SAPBEXinputData 10 2 2" xfId="60889" xr:uid="{00000000-0005-0000-0000-000031E20000}"/>
    <cellStyle name="SAPBEXinputData 10 2 3" xfId="60890" xr:uid="{00000000-0005-0000-0000-000032E20000}"/>
    <cellStyle name="SAPBEXinputData 10 3" xfId="57123" xr:uid="{00000000-0005-0000-0000-000033E20000}"/>
    <cellStyle name="SAPBEXinputData 10 4" xfId="57124" xr:uid="{00000000-0005-0000-0000-000034E20000}"/>
    <cellStyle name="SAPBEXinputData 10 5" xfId="60891" xr:uid="{00000000-0005-0000-0000-000035E20000}"/>
    <cellStyle name="SAPBEXinputData 10 6" xfId="60892" xr:uid="{00000000-0005-0000-0000-000036E20000}"/>
    <cellStyle name="SAPBEXinputData 11" xfId="45340" xr:uid="{00000000-0005-0000-0000-000037E20000}"/>
    <cellStyle name="SAPBEXinputData 11 2" xfId="57125" xr:uid="{00000000-0005-0000-0000-000038E20000}"/>
    <cellStyle name="SAPBEXinputData 11 3" xfId="57126" xr:uid="{00000000-0005-0000-0000-000039E20000}"/>
    <cellStyle name="SAPBEXinputData 12" xfId="45341" xr:uid="{00000000-0005-0000-0000-00003AE20000}"/>
    <cellStyle name="SAPBEXinputData 12 2" xfId="57127" xr:uid="{00000000-0005-0000-0000-00003BE20000}"/>
    <cellStyle name="SAPBEXinputData 12 3" xfId="57128" xr:uid="{00000000-0005-0000-0000-00003CE20000}"/>
    <cellStyle name="SAPBEXinputData 13" xfId="45342" xr:uid="{00000000-0005-0000-0000-00003DE20000}"/>
    <cellStyle name="SAPBEXinputData 14" xfId="45343" xr:uid="{00000000-0005-0000-0000-00003EE20000}"/>
    <cellStyle name="SAPBEXinputData 15" xfId="57129" xr:uid="{00000000-0005-0000-0000-00003FE20000}"/>
    <cellStyle name="SAPBEXinputData 2" xfId="4016" xr:uid="{00000000-0005-0000-0000-000040E20000}"/>
    <cellStyle name="SAPBEXinputData 2 2" xfId="4017" xr:uid="{00000000-0005-0000-0000-000041E20000}"/>
    <cellStyle name="SAPBEXinputData 2 2 2" xfId="45344" xr:uid="{00000000-0005-0000-0000-000042E20000}"/>
    <cellStyle name="SAPBEXinputData 2 2 2 2" xfId="45345" xr:uid="{00000000-0005-0000-0000-000043E20000}"/>
    <cellStyle name="SAPBEXinputData 2 2 3" xfId="45346" xr:uid="{00000000-0005-0000-0000-000044E20000}"/>
    <cellStyle name="SAPBEXinputData 2 2 4" xfId="58145" xr:uid="{00000000-0005-0000-0000-000045E20000}"/>
    <cellStyle name="SAPBEXinputData 2 3" xfId="45347" xr:uid="{00000000-0005-0000-0000-000046E20000}"/>
    <cellStyle name="SAPBEXinputData 2 3 2" xfId="45348" xr:uid="{00000000-0005-0000-0000-000047E20000}"/>
    <cellStyle name="SAPBEXinputData 2 3 3" xfId="45349" xr:uid="{00000000-0005-0000-0000-000048E20000}"/>
    <cellStyle name="SAPBEXinputData 2 4" xfId="45350" xr:uid="{00000000-0005-0000-0000-000049E20000}"/>
    <cellStyle name="SAPBEXinputData 2 4 2" xfId="45351" xr:uid="{00000000-0005-0000-0000-00004AE20000}"/>
    <cellStyle name="SAPBEXinputData 2 4 3" xfId="45352" xr:uid="{00000000-0005-0000-0000-00004BE20000}"/>
    <cellStyle name="SAPBEXinputData 2 5" xfId="45353" xr:uid="{00000000-0005-0000-0000-00004CE20000}"/>
    <cellStyle name="SAPBEXinputData 2 6" xfId="45354" xr:uid="{00000000-0005-0000-0000-00004DE20000}"/>
    <cellStyle name="SAPBEXinputData 3" xfId="4018" xr:uid="{00000000-0005-0000-0000-00004EE20000}"/>
    <cellStyle name="SAPBEXinputData 3 10" xfId="57130" xr:uid="{00000000-0005-0000-0000-00004FE20000}"/>
    <cellStyle name="SAPBEXinputData 3 10 2" xfId="57131" xr:uid="{00000000-0005-0000-0000-000050E20000}"/>
    <cellStyle name="SAPBEXinputData 3 10 3" xfId="57132" xr:uid="{00000000-0005-0000-0000-000051E20000}"/>
    <cellStyle name="SAPBEXinputData 3 11" xfId="57133" xr:uid="{00000000-0005-0000-0000-000052E20000}"/>
    <cellStyle name="SAPBEXinputData 3 12" xfId="57134" xr:uid="{00000000-0005-0000-0000-000053E20000}"/>
    <cellStyle name="SAPBEXinputData 3 13" xfId="57135" xr:uid="{00000000-0005-0000-0000-000054E20000}"/>
    <cellStyle name="SAPBEXinputData 3 14" xfId="57136" xr:uid="{00000000-0005-0000-0000-000055E20000}"/>
    <cellStyle name="SAPBEXinputData 3 15" xfId="57137" xr:uid="{00000000-0005-0000-0000-000056E20000}"/>
    <cellStyle name="SAPBEXinputData 3 2" xfId="4019" xr:uid="{00000000-0005-0000-0000-000057E20000}"/>
    <cellStyle name="SAPBEXinputData 3 2 10" xfId="57138" xr:uid="{00000000-0005-0000-0000-000058E20000}"/>
    <cellStyle name="SAPBEXinputData 3 2 11" xfId="57139" xr:uid="{00000000-0005-0000-0000-000059E20000}"/>
    <cellStyle name="SAPBEXinputData 3 2 12" xfId="57140" xr:uid="{00000000-0005-0000-0000-00005AE20000}"/>
    <cellStyle name="SAPBEXinputData 3 2 13" xfId="57141" xr:uid="{00000000-0005-0000-0000-00005BE20000}"/>
    <cellStyle name="SAPBEXinputData 3 2 2" xfId="4020" xr:uid="{00000000-0005-0000-0000-00005CE20000}"/>
    <cellStyle name="SAPBEXinputData 3 2 2 10" xfId="57142" xr:uid="{00000000-0005-0000-0000-00005DE20000}"/>
    <cellStyle name="SAPBEXinputData 3 2 2 11" xfId="57143" xr:uid="{00000000-0005-0000-0000-00005EE20000}"/>
    <cellStyle name="SAPBEXinputData 3 2 2 12" xfId="57144" xr:uid="{00000000-0005-0000-0000-00005FE20000}"/>
    <cellStyle name="SAPBEXinputData 3 2 2 2" xfId="4021" xr:uid="{00000000-0005-0000-0000-000060E20000}"/>
    <cellStyle name="SAPBEXinputData 3 2 2 2 10" xfId="57145" xr:uid="{00000000-0005-0000-0000-000061E20000}"/>
    <cellStyle name="SAPBEXinputData 3 2 2 2 11" xfId="57146" xr:uid="{00000000-0005-0000-0000-000062E20000}"/>
    <cellStyle name="SAPBEXinputData 3 2 2 2 2" xfId="4022" xr:uid="{00000000-0005-0000-0000-000063E20000}"/>
    <cellStyle name="SAPBEXinputData 3 2 2 2 2 2" xfId="4585" xr:uid="{00000000-0005-0000-0000-000064E20000}"/>
    <cellStyle name="SAPBEXinputData 3 2 2 2 2 2 2" xfId="57147" xr:uid="{00000000-0005-0000-0000-000065E20000}"/>
    <cellStyle name="SAPBEXinputData 3 2 2 2 2 2 2 2" xfId="57148" xr:uid="{00000000-0005-0000-0000-000066E20000}"/>
    <cellStyle name="SAPBEXinputData 3 2 2 2 2 2 2 3" xfId="57149" xr:uid="{00000000-0005-0000-0000-000067E20000}"/>
    <cellStyle name="SAPBEXinputData 3 2 2 2 2 2 3" xfId="57150" xr:uid="{00000000-0005-0000-0000-000068E20000}"/>
    <cellStyle name="SAPBEXinputData 3 2 2 2 2 2 3 2" xfId="57151" xr:uid="{00000000-0005-0000-0000-000069E20000}"/>
    <cellStyle name="SAPBEXinputData 3 2 2 2 2 2 3 3" xfId="57152" xr:uid="{00000000-0005-0000-0000-00006AE20000}"/>
    <cellStyle name="SAPBEXinputData 3 2 2 2 2 2 4" xfId="57153" xr:uid="{00000000-0005-0000-0000-00006BE20000}"/>
    <cellStyle name="SAPBEXinputData 3 2 2 2 2 2 5" xfId="57154" xr:uid="{00000000-0005-0000-0000-00006CE20000}"/>
    <cellStyle name="SAPBEXinputData 3 2 2 2 2 2 6" xfId="57155" xr:uid="{00000000-0005-0000-0000-00006DE20000}"/>
    <cellStyle name="SAPBEXinputData 3 2 2 2 2 2 7" xfId="57156" xr:uid="{00000000-0005-0000-0000-00006EE20000}"/>
    <cellStyle name="SAPBEXinputData 3 2 2 2 2 2 8" xfId="57157" xr:uid="{00000000-0005-0000-0000-00006FE20000}"/>
    <cellStyle name="SAPBEXinputData 3 2 2 2 2 3" xfId="57158" xr:uid="{00000000-0005-0000-0000-000070E20000}"/>
    <cellStyle name="SAPBEXinputData 3 2 2 2 2 3 2" xfId="57159" xr:uid="{00000000-0005-0000-0000-000071E20000}"/>
    <cellStyle name="SAPBEXinputData 3 2 2 2 2 3 2 2" xfId="60893" xr:uid="{00000000-0005-0000-0000-000072E20000}"/>
    <cellStyle name="SAPBEXinputData 3 2 2 2 2 3 2 3" xfId="60894" xr:uid="{00000000-0005-0000-0000-000073E20000}"/>
    <cellStyle name="SAPBEXinputData 3 2 2 2 2 3 3" xfId="57160" xr:uid="{00000000-0005-0000-0000-000074E20000}"/>
    <cellStyle name="SAPBEXinputData 3 2 2 2 2 3 3 2" xfId="60895" xr:uid="{00000000-0005-0000-0000-000075E20000}"/>
    <cellStyle name="SAPBEXinputData 3 2 2 2 2 3 4" xfId="57161" xr:uid="{00000000-0005-0000-0000-000076E20000}"/>
    <cellStyle name="SAPBEXinputData 3 2 2 2 2 4" xfId="57162" xr:uid="{00000000-0005-0000-0000-000077E20000}"/>
    <cellStyle name="SAPBEXinputData 3 2 2 2 2 4 2" xfId="57163" xr:uid="{00000000-0005-0000-0000-000078E20000}"/>
    <cellStyle name="SAPBEXinputData 3 2 2 2 2 4 3" xfId="57164" xr:uid="{00000000-0005-0000-0000-000079E20000}"/>
    <cellStyle name="SAPBEXinputData 3 2 2 2 2 5" xfId="57165" xr:uid="{00000000-0005-0000-0000-00007AE20000}"/>
    <cellStyle name="SAPBEXinputData 3 2 2 2 2 6" xfId="57166" xr:uid="{00000000-0005-0000-0000-00007BE20000}"/>
    <cellStyle name="SAPBEXinputData 3 2 2 2 2 7" xfId="57167" xr:uid="{00000000-0005-0000-0000-00007CE20000}"/>
    <cellStyle name="SAPBEXinputData 3 2 2 2 2 8" xfId="57168" xr:uid="{00000000-0005-0000-0000-00007DE20000}"/>
    <cellStyle name="SAPBEXinputData 3 2 2 2 2 9" xfId="57169" xr:uid="{00000000-0005-0000-0000-00007EE20000}"/>
    <cellStyle name="SAPBEXinputData 3 2 2 2 3" xfId="4584" xr:uid="{00000000-0005-0000-0000-00007FE20000}"/>
    <cellStyle name="SAPBEXinputData 3 2 2 2 3 2" xfId="57170" xr:uid="{00000000-0005-0000-0000-000080E20000}"/>
    <cellStyle name="SAPBEXinputData 3 2 2 2 3 2 2" xfId="57171" xr:uid="{00000000-0005-0000-0000-000081E20000}"/>
    <cellStyle name="SAPBEXinputData 3 2 2 2 3 2 3" xfId="57172" xr:uid="{00000000-0005-0000-0000-000082E20000}"/>
    <cellStyle name="SAPBEXinputData 3 2 2 2 3 3" xfId="57173" xr:uid="{00000000-0005-0000-0000-000083E20000}"/>
    <cellStyle name="SAPBEXinputData 3 2 2 2 3 3 2" xfId="57174" xr:uid="{00000000-0005-0000-0000-000084E20000}"/>
    <cellStyle name="SAPBEXinputData 3 2 2 2 3 3 3" xfId="57175" xr:uid="{00000000-0005-0000-0000-000085E20000}"/>
    <cellStyle name="SAPBEXinputData 3 2 2 2 3 4" xfId="57176" xr:uid="{00000000-0005-0000-0000-000086E20000}"/>
    <cellStyle name="SAPBEXinputData 3 2 2 2 3 5" xfId="57177" xr:uid="{00000000-0005-0000-0000-000087E20000}"/>
    <cellStyle name="SAPBEXinputData 3 2 2 2 3 6" xfId="57178" xr:uid="{00000000-0005-0000-0000-000088E20000}"/>
    <cellStyle name="SAPBEXinputData 3 2 2 2 3 7" xfId="57179" xr:uid="{00000000-0005-0000-0000-000089E20000}"/>
    <cellStyle name="SAPBEXinputData 3 2 2 2 3 8" xfId="57180" xr:uid="{00000000-0005-0000-0000-00008AE20000}"/>
    <cellStyle name="SAPBEXinputData 3 2 2 2 4" xfId="57181" xr:uid="{00000000-0005-0000-0000-00008BE20000}"/>
    <cellStyle name="SAPBEXinputData 3 2 2 2 4 2" xfId="57182" xr:uid="{00000000-0005-0000-0000-00008CE20000}"/>
    <cellStyle name="SAPBEXinputData 3 2 2 2 4 2 2" xfId="60896" xr:uid="{00000000-0005-0000-0000-00008DE20000}"/>
    <cellStyle name="SAPBEXinputData 3 2 2 2 4 2 3" xfId="60897" xr:uid="{00000000-0005-0000-0000-00008EE20000}"/>
    <cellStyle name="SAPBEXinputData 3 2 2 2 4 3" xfId="57183" xr:uid="{00000000-0005-0000-0000-00008FE20000}"/>
    <cellStyle name="SAPBEXinputData 3 2 2 2 4 3 2" xfId="60898" xr:uid="{00000000-0005-0000-0000-000090E20000}"/>
    <cellStyle name="SAPBEXinputData 3 2 2 2 4 4" xfId="57184" xr:uid="{00000000-0005-0000-0000-000091E20000}"/>
    <cellStyle name="SAPBEXinputData 3 2 2 2 5" xfId="57185" xr:uid="{00000000-0005-0000-0000-000092E20000}"/>
    <cellStyle name="SAPBEXinputData 3 2 2 2 5 2" xfId="57186" xr:uid="{00000000-0005-0000-0000-000093E20000}"/>
    <cellStyle name="SAPBEXinputData 3 2 2 2 5 3" xfId="57187" xr:uid="{00000000-0005-0000-0000-000094E20000}"/>
    <cellStyle name="SAPBEXinputData 3 2 2 2 6" xfId="57188" xr:uid="{00000000-0005-0000-0000-000095E20000}"/>
    <cellStyle name="SAPBEXinputData 3 2 2 2 6 2" xfId="57189" xr:uid="{00000000-0005-0000-0000-000096E20000}"/>
    <cellStyle name="SAPBEXinputData 3 2 2 2 6 3" xfId="57190" xr:uid="{00000000-0005-0000-0000-000097E20000}"/>
    <cellStyle name="SAPBEXinputData 3 2 2 2 7" xfId="57191" xr:uid="{00000000-0005-0000-0000-000098E20000}"/>
    <cellStyle name="SAPBEXinputData 3 2 2 2 8" xfId="57192" xr:uid="{00000000-0005-0000-0000-000099E20000}"/>
    <cellStyle name="SAPBEXinputData 3 2 2 2 9" xfId="57193" xr:uid="{00000000-0005-0000-0000-00009AE20000}"/>
    <cellStyle name="SAPBEXinputData 3 2 2 3" xfId="4023" xr:uid="{00000000-0005-0000-0000-00009BE20000}"/>
    <cellStyle name="SAPBEXinputData 3 2 2 3 10" xfId="57194" xr:uid="{00000000-0005-0000-0000-00009CE20000}"/>
    <cellStyle name="SAPBEXinputData 3 2 2 3 2" xfId="4586" xr:uid="{00000000-0005-0000-0000-00009DE20000}"/>
    <cellStyle name="SAPBEXinputData 3 2 2 3 2 2" xfId="57195" xr:uid="{00000000-0005-0000-0000-00009EE20000}"/>
    <cellStyle name="SAPBEXinputData 3 2 2 3 2 2 2" xfId="57196" xr:uid="{00000000-0005-0000-0000-00009FE20000}"/>
    <cellStyle name="SAPBEXinputData 3 2 2 3 2 2 3" xfId="57197" xr:uid="{00000000-0005-0000-0000-0000A0E20000}"/>
    <cellStyle name="SAPBEXinputData 3 2 2 3 2 3" xfId="57198" xr:uid="{00000000-0005-0000-0000-0000A1E20000}"/>
    <cellStyle name="SAPBEXinputData 3 2 2 3 2 3 2" xfId="57199" xr:uid="{00000000-0005-0000-0000-0000A2E20000}"/>
    <cellStyle name="SAPBEXinputData 3 2 2 3 2 3 3" xfId="57200" xr:uid="{00000000-0005-0000-0000-0000A3E20000}"/>
    <cellStyle name="SAPBEXinputData 3 2 2 3 2 4" xfId="57201" xr:uid="{00000000-0005-0000-0000-0000A4E20000}"/>
    <cellStyle name="SAPBEXinputData 3 2 2 3 2 5" xfId="57202" xr:uid="{00000000-0005-0000-0000-0000A5E20000}"/>
    <cellStyle name="SAPBEXinputData 3 2 2 3 2 6" xfId="57203" xr:uid="{00000000-0005-0000-0000-0000A6E20000}"/>
    <cellStyle name="SAPBEXinputData 3 2 2 3 2 7" xfId="57204" xr:uid="{00000000-0005-0000-0000-0000A7E20000}"/>
    <cellStyle name="SAPBEXinputData 3 2 2 3 2 8" xfId="57205" xr:uid="{00000000-0005-0000-0000-0000A8E20000}"/>
    <cellStyle name="SAPBEXinputData 3 2 2 3 3" xfId="57206" xr:uid="{00000000-0005-0000-0000-0000A9E20000}"/>
    <cellStyle name="SAPBEXinputData 3 2 2 3 3 2" xfId="57207" xr:uid="{00000000-0005-0000-0000-0000AAE20000}"/>
    <cellStyle name="SAPBEXinputData 3 2 2 3 3 2 2" xfId="60899" xr:uid="{00000000-0005-0000-0000-0000ABE20000}"/>
    <cellStyle name="SAPBEXinputData 3 2 2 3 3 2 3" xfId="60900" xr:uid="{00000000-0005-0000-0000-0000ACE20000}"/>
    <cellStyle name="SAPBEXinputData 3 2 2 3 3 3" xfId="57208" xr:uid="{00000000-0005-0000-0000-0000ADE20000}"/>
    <cellStyle name="SAPBEXinputData 3 2 2 3 3 3 2" xfId="60901" xr:uid="{00000000-0005-0000-0000-0000AEE20000}"/>
    <cellStyle name="SAPBEXinputData 3 2 2 3 3 4" xfId="57209" xr:uid="{00000000-0005-0000-0000-0000AFE20000}"/>
    <cellStyle name="SAPBEXinputData 3 2 2 3 4" xfId="57210" xr:uid="{00000000-0005-0000-0000-0000B0E20000}"/>
    <cellStyle name="SAPBEXinputData 3 2 2 3 4 2" xfId="57211" xr:uid="{00000000-0005-0000-0000-0000B1E20000}"/>
    <cellStyle name="SAPBEXinputData 3 2 2 3 4 3" xfId="57212" xr:uid="{00000000-0005-0000-0000-0000B2E20000}"/>
    <cellStyle name="SAPBEXinputData 3 2 2 3 5" xfId="57213" xr:uid="{00000000-0005-0000-0000-0000B3E20000}"/>
    <cellStyle name="SAPBEXinputData 3 2 2 3 5 2" xfId="57214" xr:uid="{00000000-0005-0000-0000-0000B4E20000}"/>
    <cellStyle name="SAPBEXinputData 3 2 2 3 5 3" xfId="57215" xr:uid="{00000000-0005-0000-0000-0000B5E20000}"/>
    <cellStyle name="SAPBEXinputData 3 2 2 3 6" xfId="57216" xr:uid="{00000000-0005-0000-0000-0000B6E20000}"/>
    <cellStyle name="SAPBEXinputData 3 2 2 3 7" xfId="57217" xr:uid="{00000000-0005-0000-0000-0000B7E20000}"/>
    <cellStyle name="SAPBEXinputData 3 2 2 3 8" xfId="57218" xr:uid="{00000000-0005-0000-0000-0000B8E20000}"/>
    <cellStyle name="SAPBEXinputData 3 2 2 3 9" xfId="57219" xr:uid="{00000000-0005-0000-0000-0000B9E20000}"/>
    <cellStyle name="SAPBEXinputData 3 2 2 4" xfId="4583" xr:uid="{00000000-0005-0000-0000-0000BAE20000}"/>
    <cellStyle name="SAPBEXinputData 3 2 2 4 2" xfId="57220" xr:uid="{00000000-0005-0000-0000-0000BBE20000}"/>
    <cellStyle name="SAPBEXinputData 3 2 2 4 2 2" xfId="57221" xr:uid="{00000000-0005-0000-0000-0000BCE20000}"/>
    <cellStyle name="SAPBEXinputData 3 2 2 4 2 3" xfId="57222" xr:uid="{00000000-0005-0000-0000-0000BDE20000}"/>
    <cellStyle name="SAPBEXinputData 3 2 2 4 2 4" xfId="60902" xr:uid="{00000000-0005-0000-0000-0000BEE20000}"/>
    <cellStyle name="SAPBEXinputData 3 2 2 4 3" xfId="57223" xr:uid="{00000000-0005-0000-0000-0000BFE20000}"/>
    <cellStyle name="SAPBEXinputData 3 2 2 4 3 2" xfId="57224" xr:uid="{00000000-0005-0000-0000-0000C0E20000}"/>
    <cellStyle name="SAPBEXinputData 3 2 2 4 3 3" xfId="57225" xr:uid="{00000000-0005-0000-0000-0000C1E20000}"/>
    <cellStyle name="SAPBEXinputData 3 2 2 4 4" xfId="57226" xr:uid="{00000000-0005-0000-0000-0000C2E20000}"/>
    <cellStyle name="SAPBEXinputData 3 2 2 4 5" xfId="57227" xr:uid="{00000000-0005-0000-0000-0000C3E20000}"/>
    <cellStyle name="SAPBEXinputData 3 2 2 4 6" xfId="57228" xr:uid="{00000000-0005-0000-0000-0000C4E20000}"/>
    <cellStyle name="SAPBEXinputData 3 2 2 4 7" xfId="57229" xr:uid="{00000000-0005-0000-0000-0000C5E20000}"/>
    <cellStyle name="SAPBEXinputData 3 2 2 4 8" xfId="57230" xr:uid="{00000000-0005-0000-0000-0000C6E20000}"/>
    <cellStyle name="SAPBEXinputData 3 2 2 5" xfId="57231" xr:uid="{00000000-0005-0000-0000-0000C7E20000}"/>
    <cellStyle name="SAPBEXinputData 3 2 2 5 2" xfId="57232" xr:uid="{00000000-0005-0000-0000-0000C8E20000}"/>
    <cellStyle name="SAPBEXinputData 3 2 2 5 2 2" xfId="60903" xr:uid="{00000000-0005-0000-0000-0000C9E20000}"/>
    <cellStyle name="SAPBEXinputData 3 2 2 5 2 3" xfId="60904" xr:uid="{00000000-0005-0000-0000-0000CAE20000}"/>
    <cellStyle name="SAPBEXinputData 3 2 2 5 3" xfId="57233" xr:uid="{00000000-0005-0000-0000-0000CBE20000}"/>
    <cellStyle name="SAPBEXinputData 3 2 2 5 4" xfId="57234" xr:uid="{00000000-0005-0000-0000-0000CCE20000}"/>
    <cellStyle name="SAPBEXinputData 3 2 2 5 5" xfId="60905" xr:uid="{00000000-0005-0000-0000-0000CDE20000}"/>
    <cellStyle name="SAPBEXinputData 3 2 2 5 6" xfId="60906" xr:uid="{00000000-0005-0000-0000-0000CEE20000}"/>
    <cellStyle name="SAPBEXinputData 3 2 2 6" xfId="57235" xr:uid="{00000000-0005-0000-0000-0000CFE20000}"/>
    <cellStyle name="SAPBEXinputData 3 2 2 6 2" xfId="57236" xr:uid="{00000000-0005-0000-0000-0000D0E20000}"/>
    <cellStyle name="SAPBEXinputData 3 2 2 6 3" xfId="57237" xr:uid="{00000000-0005-0000-0000-0000D1E20000}"/>
    <cellStyle name="SAPBEXinputData 3 2 2 7" xfId="57238" xr:uid="{00000000-0005-0000-0000-0000D2E20000}"/>
    <cellStyle name="SAPBEXinputData 3 2 2 7 2" xfId="57239" xr:uid="{00000000-0005-0000-0000-0000D3E20000}"/>
    <cellStyle name="SAPBEXinputData 3 2 2 7 3" xfId="57240" xr:uid="{00000000-0005-0000-0000-0000D4E20000}"/>
    <cellStyle name="SAPBEXinputData 3 2 2 8" xfId="57241" xr:uid="{00000000-0005-0000-0000-0000D5E20000}"/>
    <cellStyle name="SAPBEXinputData 3 2 2 9" xfId="57242" xr:uid="{00000000-0005-0000-0000-0000D6E20000}"/>
    <cellStyle name="SAPBEXinputData 3 2 3" xfId="4024" xr:uid="{00000000-0005-0000-0000-0000D7E20000}"/>
    <cellStyle name="SAPBEXinputData 3 2 3 10" xfId="57243" xr:uid="{00000000-0005-0000-0000-0000D8E20000}"/>
    <cellStyle name="SAPBEXinputData 3 2 3 11" xfId="57244" xr:uid="{00000000-0005-0000-0000-0000D9E20000}"/>
    <cellStyle name="SAPBEXinputData 3 2 3 2" xfId="4025" xr:uid="{00000000-0005-0000-0000-0000DAE20000}"/>
    <cellStyle name="SAPBEXinputData 3 2 3 2 2" xfId="4588" xr:uid="{00000000-0005-0000-0000-0000DBE20000}"/>
    <cellStyle name="SAPBEXinputData 3 2 3 2 2 2" xfId="57245" xr:uid="{00000000-0005-0000-0000-0000DCE20000}"/>
    <cellStyle name="SAPBEXinputData 3 2 3 2 2 2 2" xfId="57246" xr:uid="{00000000-0005-0000-0000-0000DDE20000}"/>
    <cellStyle name="SAPBEXinputData 3 2 3 2 2 2 3" xfId="57247" xr:uid="{00000000-0005-0000-0000-0000DEE20000}"/>
    <cellStyle name="SAPBEXinputData 3 2 3 2 2 3" xfId="57248" xr:uid="{00000000-0005-0000-0000-0000DFE20000}"/>
    <cellStyle name="SAPBEXinputData 3 2 3 2 2 3 2" xfId="57249" xr:uid="{00000000-0005-0000-0000-0000E0E20000}"/>
    <cellStyle name="SAPBEXinputData 3 2 3 2 2 3 3" xfId="57250" xr:uid="{00000000-0005-0000-0000-0000E1E20000}"/>
    <cellStyle name="SAPBEXinputData 3 2 3 2 2 4" xfId="57251" xr:uid="{00000000-0005-0000-0000-0000E2E20000}"/>
    <cellStyle name="SAPBEXinputData 3 2 3 2 2 5" xfId="57252" xr:uid="{00000000-0005-0000-0000-0000E3E20000}"/>
    <cellStyle name="SAPBEXinputData 3 2 3 2 2 6" xfId="57253" xr:uid="{00000000-0005-0000-0000-0000E4E20000}"/>
    <cellStyle name="SAPBEXinputData 3 2 3 2 2 7" xfId="57254" xr:uid="{00000000-0005-0000-0000-0000E5E20000}"/>
    <cellStyle name="SAPBEXinputData 3 2 3 2 2 8" xfId="57255" xr:uid="{00000000-0005-0000-0000-0000E6E20000}"/>
    <cellStyle name="SAPBEXinputData 3 2 3 2 3" xfId="57256" xr:uid="{00000000-0005-0000-0000-0000E7E20000}"/>
    <cellStyle name="SAPBEXinputData 3 2 3 2 3 2" xfId="57257" xr:uid="{00000000-0005-0000-0000-0000E8E20000}"/>
    <cellStyle name="SAPBEXinputData 3 2 3 2 3 2 2" xfId="60907" xr:uid="{00000000-0005-0000-0000-0000E9E20000}"/>
    <cellStyle name="SAPBEXinputData 3 2 3 2 3 2 3" xfId="60908" xr:uid="{00000000-0005-0000-0000-0000EAE20000}"/>
    <cellStyle name="SAPBEXinputData 3 2 3 2 3 3" xfId="57258" xr:uid="{00000000-0005-0000-0000-0000EBE20000}"/>
    <cellStyle name="SAPBEXinputData 3 2 3 2 3 3 2" xfId="60909" xr:uid="{00000000-0005-0000-0000-0000ECE20000}"/>
    <cellStyle name="SAPBEXinputData 3 2 3 2 3 4" xfId="57259" xr:uid="{00000000-0005-0000-0000-0000EDE20000}"/>
    <cellStyle name="SAPBEXinputData 3 2 3 2 4" xfId="57260" xr:uid="{00000000-0005-0000-0000-0000EEE20000}"/>
    <cellStyle name="SAPBEXinputData 3 2 3 2 4 2" xfId="57261" xr:uid="{00000000-0005-0000-0000-0000EFE20000}"/>
    <cellStyle name="SAPBEXinputData 3 2 3 2 4 3" xfId="57262" xr:uid="{00000000-0005-0000-0000-0000F0E20000}"/>
    <cellStyle name="SAPBEXinputData 3 2 3 2 5" xfId="57263" xr:uid="{00000000-0005-0000-0000-0000F1E20000}"/>
    <cellStyle name="SAPBEXinputData 3 2 3 2 6" xfId="57264" xr:uid="{00000000-0005-0000-0000-0000F2E20000}"/>
    <cellStyle name="SAPBEXinputData 3 2 3 2 7" xfId="57265" xr:uid="{00000000-0005-0000-0000-0000F3E20000}"/>
    <cellStyle name="SAPBEXinputData 3 2 3 2 8" xfId="57266" xr:uid="{00000000-0005-0000-0000-0000F4E20000}"/>
    <cellStyle name="SAPBEXinputData 3 2 3 2 9" xfId="57267" xr:uid="{00000000-0005-0000-0000-0000F5E20000}"/>
    <cellStyle name="SAPBEXinputData 3 2 3 3" xfId="4587" xr:uid="{00000000-0005-0000-0000-0000F6E20000}"/>
    <cellStyle name="SAPBEXinputData 3 2 3 3 2" xfId="57268" xr:uid="{00000000-0005-0000-0000-0000F7E20000}"/>
    <cellStyle name="SAPBEXinputData 3 2 3 3 2 2" xfId="57269" xr:uid="{00000000-0005-0000-0000-0000F8E20000}"/>
    <cellStyle name="SAPBEXinputData 3 2 3 3 2 3" xfId="57270" xr:uid="{00000000-0005-0000-0000-0000F9E20000}"/>
    <cellStyle name="SAPBEXinputData 3 2 3 3 3" xfId="57271" xr:uid="{00000000-0005-0000-0000-0000FAE20000}"/>
    <cellStyle name="SAPBEXinputData 3 2 3 3 3 2" xfId="57272" xr:uid="{00000000-0005-0000-0000-0000FBE20000}"/>
    <cellStyle name="SAPBEXinputData 3 2 3 3 3 3" xfId="57273" xr:uid="{00000000-0005-0000-0000-0000FCE20000}"/>
    <cellStyle name="SAPBEXinputData 3 2 3 3 4" xfId="57274" xr:uid="{00000000-0005-0000-0000-0000FDE20000}"/>
    <cellStyle name="SAPBEXinputData 3 2 3 3 5" xfId="57275" xr:uid="{00000000-0005-0000-0000-0000FEE20000}"/>
    <cellStyle name="SAPBEXinputData 3 2 3 3 6" xfId="57276" xr:uid="{00000000-0005-0000-0000-0000FFE20000}"/>
    <cellStyle name="SAPBEXinputData 3 2 3 3 7" xfId="57277" xr:uid="{00000000-0005-0000-0000-000000E30000}"/>
    <cellStyle name="SAPBEXinputData 3 2 3 3 8" xfId="57278" xr:uid="{00000000-0005-0000-0000-000001E30000}"/>
    <cellStyle name="SAPBEXinputData 3 2 3 4" xfId="57279" xr:uid="{00000000-0005-0000-0000-000002E30000}"/>
    <cellStyle name="SAPBEXinputData 3 2 3 4 2" xfId="57280" xr:uid="{00000000-0005-0000-0000-000003E30000}"/>
    <cellStyle name="SAPBEXinputData 3 2 3 4 2 2" xfId="60910" xr:uid="{00000000-0005-0000-0000-000004E30000}"/>
    <cellStyle name="SAPBEXinputData 3 2 3 4 2 3" xfId="60911" xr:uid="{00000000-0005-0000-0000-000005E30000}"/>
    <cellStyle name="SAPBEXinputData 3 2 3 4 3" xfId="57281" xr:uid="{00000000-0005-0000-0000-000006E30000}"/>
    <cellStyle name="SAPBEXinputData 3 2 3 4 3 2" xfId="60912" xr:uid="{00000000-0005-0000-0000-000007E30000}"/>
    <cellStyle name="SAPBEXinputData 3 2 3 4 4" xfId="57282" xr:uid="{00000000-0005-0000-0000-000008E30000}"/>
    <cellStyle name="SAPBEXinputData 3 2 3 5" xfId="57283" xr:uid="{00000000-0005-0000-0000-000009E30000}"/>
    <cellStyle name="SAPBEXinputData 3 2 3 5 2" xfId="57284" xr:uid="{00000000-0005-0000-0000-00000AE30000}"/>
    <cellStyle name="SAPBEXinputData 3 2 3 5 3" xfId="57285" xr:uid="{00000000-0005-0000-0000-00000BE30000}"/>
    <cellStyle name="SAPBEXinputData 3 2 3 6" xfId="57286" xr:uid="{00000000-0005-0000-0000-00000CE30000}"/>
    <cellStyle name="SAPBEXinputData 3 2 3 6 2" xfId="57287" xr:uid="{00000000-0005-0000-0000-00000DE30000}"/>
    <cellStyle name="SAPBEXinputData 3 2 3 6 3" xfId="57288" xr:uid="{00000000-0005-0000-0000-00000EE30000}"/>
    <cellStyle name="SAPBEXinputData 3 2 3 7" xfId="57289" xr:uid="{00000000-0005-0000-0000-00000FE30000}"/>
    <cellStyle name="SAPBEXinputData 3 2 3 8" xfId="57290" xr:uid="{00000000-0005-0000-0000-000010E30000}"/>
    <cellStyle name="SAPBEXinputData 3 2 3 9" xfId="57291" xr:uid="{00000000-0005-0000-0000-000011E30000}"/>
    <cellStyle name="SAPBEXinputData 3 2 4" xfId="4026" xr:uid="{00000000-0005-0000-0000-000012E30000}"/>
    <cellStyle name="SAPBEXinputData 3 2 4 10" xfId="57292" xr:uid="{00000000-0005-0000-0000-000013E30000}"/>
    <cellStyle name="SAPBEXinputData 3 2 4 2" xfId="4589" xr:uid="{00000000-0005-0000-0000-000014E30000}"/>
    <cellStyle name="SAPBEXinputData 3 2 4 2 2" xfId="57293" xr:uid="{00000000-0005-0000-0000-000015E30000}"/>
    <cellStyle name="SAPBEXinputData 3 2 4 2 2 2" xfId="57294" xr:uid="{00000000-0005-0000-0000-000016E30000}"/>
    <cellStyle name="SAPBEXinputData 3 2 4 2 2 3" xfId="57295" xr:uid="{00000000-0005-0000-0000-000017E30000}"/>
    <cellStyle name="SAPBEXinputData 3 2 4 2 2 4" xfId="60913" xr:uid="{00000000-0005-0000-0000-000018E30000}"/>
    <cellStyle name="SAPBEXinputData 3 2 4 2 3" xfId="57296" xr:uid="{00000000-0005-0000-0000-000019E30000}"/>
    <cellStyle name="SAPBEXinputData 3 2 4 2 3 2" xfId="57297" xr:uid="{00000000-0005-0000-0000-00001AE30000}"/>
    <cellStyle name="SAPBEXinputData 3 2 4 2 3 3" xfId="57298" xr:uid="{00000000-0005-0000-0000-00001BE30000}"/>
    <cellStyle name="SAPBEXinputData 3 2 4 2 4" xfId="57299" xr:uid="{00000000-0005-0000-0000-00001CE30000}"/>
    <cellStyle name="SAPBEXinputData 3 2 4 2 5" xfId="57300" xr:uid="{00000000-0005-0000-0000-00001DE30000}"/>
    <cellStyle name="SAPBEXinputData 3 2 4 2 6" xfId="57301" xr:uid="{00000000-0005-0000-0000-00001EE30000}"/>
    <cellStyle name="SAPBEXinputData 3 2 4 2 7" xfId="57302" xr:uid="{00000000-0005-0000-0000-00001FE30000}"/>
    <cellStyle name="SAPBEXinputData 3 2 4 2 8" xfId="57303" xr:uid="{00000000-0005-0000-0000-000020E30000}"/>
    <cellStyle name="SAPBEXinputData 3 2 4 3" xfId="57304" xr:uid="{00000000-0005-0000-0000-000021E30000}"/>
    <cellStyle name="SAPBEXinputData 3 2 4 3 2" xfId="57305" xr:uid="{00000000-0005-0000-0000-000022E30000}"/>
    <cellStyle name="SAPBEXinputData 3 2 4 3 2 2" xfId="60914" xr:uid="{00000000-0005-0000-0000-000023E30000}"/>
    <cellStyle name="SAPBEXinputData 3 2 4 3 2 3" xfId="60915" xr:uid="{00000000-0005-0000-0000-000024E30000}"/>
    <cellStyle name="SAPBEXinputData 3 2 4 3 3" xfId="57306" xr:uid="{00000000-0005-0000-0000-000025E30000}"/>
    <cellStyle name="SAPBEXinputData 3 2 4 3 4" xfId="57307" xr:uid="{00000000-0005-0000-0000-000026E30000}"/>
    <cellStyle name="SAPBEXinputData 3 2 4 3 5" xfId="60916" xr:uid="{00000000-0005-0000-0000-000027E30000}"/>
    <cellStyle name="SAPBEXinputData 3 2 4 3 6" xfId="60917" xr:uid="{00000000-0005-0000-0000-000028E30000}"/>
    <cellStyle name="SAPBEXinputData 3 2 4 4" xfId="57308" xr:uid="{00000000-0005-0000-0000-000029E30000}"/>
    <cellStyle name="SAPBEXinputData 3 2 4 4 2" xfId="57309" xr:uid="{00000000-0005-0000-0000-00002AE30000}"/>
    <cellStyle name="SAPBEXinputData 3 2 4 4 3" xfId="57310" xr:uid="{00000000-0005-0000-0000-00002BE30000}"/>
    <cellStyle name="SAPBEXinputData 3 2 4 5" xfId="57311" xr:uid="{00000000-0005-0000-0000-00002CE30000}"/>
    <cellStyle name="SAPBEXinputData 3 2 4 5 2" xfId="57312" xr:uid="{00000000-0005-0000-0000-00002DE30000}"/>
    <cellStyle name="SAPBEXinputData 3 2 4 5 3" xfId="57313" xr:uid="{00000000-0005-0000-0000-00002EE30000}"/>
    <cellStyle name="SAPBEXinputData 3 2 4 6" xfId="57314" xr:uid="{00000000-0005-0000-0000-00002FE30000}"/>
    <cellStyle name="SAPBEXinputData 3 2 4 7" xfId="57315" xr:uid="{00000000-0005-0000-0000-000030E30000}"/>
    <cellStyle name="SAPBEXinputData 3 2 4 8" xfId="57316" xr:uid="{00000000-0005-0000-0000-000031E30000}"/>
    <cellStyle name="SAPBEXinputData 3 2 4 9" xfId="57317" xr:uid="{00000000-0005-0000-0000-000032E30000}"/>
    <cellStyle name="SAPBEXinputData 3 2 5" xfId="4582" xr:uid="{00000000-0005-0000-0000-000033E30000}"/>
    <cellStyle name="SAPBEXinputData 3 2 5 2" xfId="57318" xr:uid="{00000000-0005-0000-0000-000034E30000}"/>
    <cellStyle name="SAPBEXinputData 3 2 5 2 2" xfId="57319" xr:uid="{00000000-0005-0000-0000-000035E30000}"/>
    <cellStyle name="SAPBEXinputData 3 2 5 2 3" xfId="57320" xr:uid="{00000000-0005-0000-0000-000036E30000}"/>
    <cellStyle name="SAPBEXinputData 3 2 5 2 4" xfId="60918" xr:uid="{00000000-0005-0000-0000-000037E30000}"/>
    <cellStyle name="SAPBEXinputData 3 2 5 3" xfId="57321" xr:uid="{00000000-0005-0000-0000-000038E30000}"/>
    <cellStyle name="SAPBEXinputData 3 2 5 3 2" xfId="57322" xr:uid="{00000000-0005-0000-0000-000039E30000}"/>
    <cellStyle name="SAPBEXinputData 3 2 5 3 3" xfId="57323" xr:uid="{00000000-0005-0000-0000-00003AE30000}"/>
    <cellStyle name="SAPBEXinputData 3 2 5 4" xfId="57324" xr:uid="{00000000-0005-0000-0000-00003BE30000}"/>
    <cellStyle name="SAPBEXinputData 3 2 5 5" xfId="57325" xr:uid="{00000000-0005-0000-0000-00003CE30000}"/>
    <cellStyle name="SAPBEXinputData 3 2 5 6" xfId="57326" xr:uid="{00000000-0005-0000-0000-00003DE30000}"/>
    <cellStyle name="SAPBEXinputData 3 2 5 7" xfId="57327" xr:uid="{00000000-0005-0000-0000-00003EE30000}"/>
    <cellStyle name="SAPBEXinputData 3 2 5 8" xfId="57328" xr:uid="{00000000-0005-0000-0000-00003FE30000}"/>
    <cellStyle name="SAPBEXinputData 3 2 6" xfId="57329" xr:uid="{00000000-0005-0000-0000-000040E30000}"/>
    <cellStyle name="SAPBEXinputData 3 2 6 2" xfId="57330" xr:uid="{00000000-0005-0000-0000-000041E30000}"/>
    <cellStyle name="SAPBEXinputData 3 2 6 2 2" xfId="60919" xr:uid="{00000000-0005-0000-0000-000042E30000}"/>
    <cellStyle name="SAPBEXinputData 3 2 6 2 3" xfId="60920" xr:uid="{00000000-0005-0000-0000-000043E30000}"/>
    <cellStyle name="SAPBEXinputData 3 2 6 3" xfId="57331" xr:uid="{00000000-0005-0000-0000-000044E30000}"/>
    <cellStyle name="SAPBEXinputData 3 2 6 4" xfId="57332" xr:uid="{00000000-0005-0000-0000-000045E30000}"/>
    <cellStyle name="SAPBEXinputData 3 2 6 5" xfId="60921" xr:uid="{00000000-0005-0000-0000-000046E30000}"/>
    <cellStyle name="SAPBEXinputData 3 2 6 6" xfId="60922" xr:uid="{00000000-0005-0000-0000-000047E30000}"/>
    <cellStyle name="SAPBEXinputData 3 2 7" xfId="57333" xr:uid="{00000000-0005-0000-0000-000048E30000}"/>
    <cellStyle name="SAPBEXinputData 3 2 7 2" xfId="57334" xr:uid="{00000000-0005-0000-0000-000049E30000}"/>
    <cellStyle name="SAPBEXinputData 3 2 7 3" xfId="57335" xr:uid="{00000000-0005-0000-0000-00004AE30000}"/>
    <cellStyle name="SAPBEXinputData 3 2 8" xfId="57336" xr:uid="{00000000-0005-0000-0000-00004BE30000}"/>
    <cellStyle name="SAPBEXinputData 3 2 8 2" xfId="57337" xr:uid="{00000000-0005-0000-0000-00004CE30000}"/>
    <cellStyle name="SAPBEXinputData 3 2 8 3" xfId="57338" xr:uid="{00000000-0005-0000-0000-00004DE30000}"/>
    <cellStyle name="SAPBEXinputData 3 2 9" xfId="57339" xr:uid="{00000000-0005-0000-0000-00004EE30000}"/>
    <cellStyle name="SAPBEXinputData 3 3" xfId="4027" xr:uid="{00000000-0005-0000-0000-00004FE30000}"/>
    <cellStyle name="SAPBEXinputData 3 3 10" xfId="57340" xr:uid="{00000000-0005-0000-0000-000050E30000}"/>
    <cellStyle name="SAPBEXinputData 3 3 11" xfId="57341" xr:uid="{00000000-0005-0000-0000-000051E30000}"/>
    <cellStyle name="SAPBEXinputData 3 3 12" xfId="57342" xr:uid="{00000000-0005-0000-0000-000052E30000}"/>
    <cellStyle name="SAPBEXinputData 3 3 2" xfId="4028" xr:uid="{00000000-0005-0000-0000-000053E30000}"/>
    <cellStyle name="SAPBEXinputData 3 3 2 10" xfId="57343" xr:uid="{00000000-0005-0000-0000-000054E30000}"/>
    <cellStyle name="SAPBEXinputData 3 3 2 11" xfId="57344" xr:uid="{00000000-0005-0000-0000-000055E30000}"/>
    <cellStyle name="SAPBEXinputData 3 3 2 2" xfId="4029" xr:uid="{00000000-0005-0000-0000-000056E30000}"/>
    <cellStyle name="SAPBEXinputData 3 3 2 2 2" xfId="4592" xr:uid="{00000000-0005-0000-0000-000057E30000}"/>
    <cellStyle name="SAPBEXinputData 3 3 2 2 2 2" xfId="57345" xr:uid="{00000000-0005-0000-0000-000058E30000}"/>
    <cellStyle name="SAPBEXinputData 3 3 2 2 2 2 2" xfId="57346" xr:uid="{00000000-0005-0000-0000-000059E30000}"/>
    <cellStyle name="SAPBEXinputData 3 3 2 2 2 2 3" xfId="57347" xr:uid="{00000000-0005-0000-0000-00005AE30000}"/>
    <cellStyle name="SAPBEXinputData 3 3 2 2 2 3" xfId="57348" xr:uid="{00000000-0005-0000-0000-00005BE30000}"/>
    <cellStyle name="SAPBEXinputData 3 3 2 2 2 3 2" xfId="57349" xr:uid="{00000000-0005-0000-0000-00005CE30000}"/>
    <cellStyle name="SAPBEXinputData 3 3 2 2 2 3 3" xfId="57350" xr:uid="{00000000-0005-0000-0000-00005DE30000}"/>
    <cellStyle name="SAPBEXinputData 3 3 2 2 2 4" xfId="57351" xr:uid="{00000000-0005-0000-0000-00005EE30000}"/>
    <cellStyle name="SAPBEXinputData 3 3 2 2 2 5" xfId="57352" xr:uid="{00000000-0005-0000-0000-00005FE30000}"/>
    <cellStyle name="SAPBEXinputData 3 3 2 2 2 6" xfId="57353" xr:uid="{00000000-0005-0000-0000-000060E30000}"/>
    <cellStyle name="SAPBEXinputData 3 3 2 2 2 7" xfId="57354" xr:uid="{00000000-0005-0000-0000-000061E30000}"/>
    <cellStyle name="SAPBEXinputData 3 3 2 2 2 8" xfId="57355" xr:uid="{00000000-0005-0000-0000-000062E30000}"/>
    <cellStyle name="SAPBEXinputData 3 3 2 2 3" xfId="57356" xr:uid="{00000000-0005-0000-0000-000063E30000}"/>
    <cellStyle name="SAPBEXinputData 3 3 2 2 3 2" xfId="57357" xr:uid="{00000000-0005-0000-0000-000064E30000}"/>
    <cellStyle name="SAPBEXinputData 3 3 2 2 3 2 2" xfId="60923" xr:uid="{00000000-0005-0000-0000-000065E30000}"/>
    <cellStyle name="SAPBEXinputData 3 3 2 2 3 2 3" xfId="60924" xr:uid="{00000000-0005-0000-0000-000066E30000}"/>
    <cellStyle name="SAPBEXinputData 3 3 2 2 3 3" xfId="57358" xr:uid="{00000000-0005-0000-0000-000067E30000}"/>
    <cellStyle name="SAPBEXinputData 3 3 2 2 3 3 2" xfId="60925" xr:uid="{00000000-0005-0000-0000-000068E30000}"/>
    <cellStyle name="SAPBEXinputData 3 3 2 2 3 4" xfId="57359" xr:uid="{00000000-0005-0000-0000-000069E30000}"/>
    <cellStyle name="SAPBEXinputData 3 3 2 2 4" xfId="57360" xr:uid="{00000000-0005-0000-0000-00006AE30000}"/>
    <cellStyle name="SAPBEXinputData 3 3 2 2 4 2" xfId="57361" xr:uid="{00000000-0005-0000-0000-00006BE30000}"/>
    <cellStyle name="SAPBEXinputData 3 3 2 2 4 3" xfId="57362" xr:uid="{00000000-0005-0000-0000-00006CE30000}"/>
    <cellStyle name="SAPBEXinputData 3 3 2 2 5" xfId="57363" xr:uid="{00000000-0005-0000-0000-00006DE30000}"/>
    <cellStyle name="SAPBEXinputData 3 3 2 2 6" xfId="57364" xr:uid="{00000000-0005-0000-0000-00006EE30000}"/>
    <cellStyle name="SAPBEXinputData 3 3 2 2 7" xfId="57365" xr:uid="{00000000-0005-0000-0000-00006FE30000}"/>
    <cellStyle name="SAPBEXinputData 3 3 2 2 8" xfId="57366" xr:uid="{00000000-0005-0000-0000-000070E30000}"/>
    <cellStyle name="SAPBEXinputData 3 3 2 2 9" xfId="57367" xr:uid="{00000000-0005-0000-0000-000071E30000}"/>
    <cellStyle name="SAPBEXinputData 3 3 2 3" xfId="4591" xr:uid="{00000000-0005-0000-0000-000072E30000}"/>
    <cellStyle name="SAPBEXinputData 3 3 2 3 2" xfId="57368" xr:uid="{00000000-0005-0000-0000-000073E30000}"/>
    <cellStyle name="SAPBEXinputData 3 3 2 3 2 2" xfId="57369" xr:uid="{00000000-0005-0000-0000-000074E30000}"/>
    <cellStyle name="SAPBEXinputData 3 3 2 3 2 3" xfId="57370" xr:uid="{00000000-0005-0000-0000-000075E30000}"/>
    <cellStyle name="SAPBEXinputData 3 3 2 3 3" xfId="57371" xr:uid="{00000000-0005-0000-0000-000076E30000}"/>
    <cellStyle name="SAPBEXinputData 3 3 2 3 3 2" xfId="57372" xr:uid="{00000000-0005-0000-0000-000077E30000}"/>
    <cellStyle name="SAPBEXinputData 3 3 2 3 3 3" xfId="57373" xr:uid="{00000000-0005-0000-0000-000078E30000}"/>
    <cellStyle name="SAPBEXinputData 3 3 2 3 4" xfId="57374" xr:uid="{00000000-0005-0000-0000-000079E30000}"/>
    <cellStyle name="SAPBEXinputData 3 3 2 3 5" xfId="57375" xr:uid="{00000000-0005-0000-0000-00007AE30000}"/>
    <cellStyle name="SAPBEXinputData 3 3 2 3 6" xfId="57376" xr:uid="{00000000-0005-0000-0000-00007BE30000}"/>
    <cellStyle name="SAPBEXinputData 3 3 2 3 7" xfId="57377" xr:uid="{00000000-0005-0000-0000-00007CE30000}"/>
    <cellStyle name="SAPBEXinputData 3 3 2 3 8" xfId="57378" xr:uid="{00000000-0005-0000-0000-00007DE30000}"/>
    <cellStyle name="SAPBEXinputData 3 3 2 4" xfId="57379" xr:uid="{00000000-0005-0000-0000-00007EE30000}"/>
    <cellStyle name="SAPBEXinputData 3 3 2 4 2" xfId="57380" xr:uid="{00000000-0005-0000-0000-00007FE30000}"/>
    <cellStyle name="SAPBEXinputData 3 3 2 4 2 2" xfId="60926" xr:uid="{00000000-0005-0000-0000-000080E30000}"/>
    <cellStyle name="SAPBEXinputData 3 3 2 4 2 3" xfId="60927" xr:uid="{00000000-0005-0000-0000-000081E30000}"/>
    <cellStyle name="SAPBEXinputData 3 3 2 4 3" xfId="57381" xr:uid="{00000000-0005-0000-0000-000082E30000}"/>
    <cellStyle name="SAPBEXinputData 3 3 2 4 3 2" xfId="60928" xr:uid="{00000000-0005-0000-0000-000083E30000}"/>
    <cellStyle name="SAPBEXinputData 3 3 2 4 4" xfId="57382" xr:uid="{00000000-0005-0000-0000-000084E30000}"/>
    <cellStyle name="SAPBEXinputData 3 3 2 5" xfId="57383" xr:uid="{00000000-0005-0000-0000-000085E30000}"/>
    <cellStyle name="SAPBEXinputData 3 3 2 5 2" xfId="57384" xr:uid="{00000000-0005-0000-0000-000086E30000}"/>
    <cellStyle name="SAPBEXinputData 3 3 2 5 3" xfId="57385" xr:uid="{00000000-0005-0000-0000-000087E30000}"/>
    <cellStyle name="SAPBEXinputData 3 3 2 6" xfId="57386" xr:uid="{00000000-0005-0000-0000-000088E30000}"/>
    <cellStyle name="SAPBEXinputData 3 3 2 6 2" xfId="57387" xr:uid="{00000000-0005-0000-0000-000089E30000}"/>
    <cellStyle name="SAPBEXinputData 3 3 2 6 3" xfId="57388" xr:uid="{00000000-0005-0000-0000-00008AE30000}"/>
    <cellStyle name="SAPBEXinputData 3 3 2 7" xfId="57389" xr:uid="{00000000-0005-0000-0000-00008BE30000}"/>
    <cellStyle name="SAPBEXinputData 3 3 2 8" xfId="57390" xr:uid="{00000000-0005-0000-0000-00008CE30000}"/>
    <cellStyle name="SAPBEXinputData 3 3 2 9" xfId="57391" xr:uid="{00000000-0005-0000-0000-00008DE30000}"/>
    <cellStyle name="SAPBEXinputData 3 3 3" xfId="4030" xr:uid="{00000000-0005-0000-0000-00008EE30000}"/>
    <cellStyle name="SAPBEXinputData 3 3 3 10" xfId="57392" xr:uid="{00000000-0005-0000-0000-00008FE30000}"/>
    <cellStyle name="SAPBEXinputData 3 3 3 2" xfId="4593" xr:uid="{00000000-0005-0000-0000-000090E30000}"/>
    <cellStyle name="SAPBEXinputData 3 3 3 2 2" xfId="57393" xr:uid="{00000000-0005-0000-0000-000091E30000}"/>
    <cellStyle name="SAPBEXinputData 3 3 3 2 2 2" xfId="57394" xr:uid="{00000000-0005-0000-0000-000092E30000}"/>
    <cellStyle name="SAPBEXinputData 3 3 3 2 2 3" xfId="57395" xr:uid="{00000000-0005-0000-0000-000093E30000}"/>
    <cellStyle name="SAPBEXinputData 3 3 3 2 3" xfId="57396" xr:uid="{00000000-0005-0000-0000-000094E30000}"/>
    <cellStyle name="SAPBEXinputData 3 3 3 2 3 2" xfId="57397" xr:uid="{00000000-0005-0000-0000-000095E30000}"/>
    <cellStyle name="SAPBEXinputData 3 3 3 2 3 3" xfId="57398" xr:uid="{00000000-0005-0000-0000-000096E30000}"/>
    <cellStyle name="SAPBEXinputData 3 3 3 2 4" xfId="57399" xr:uid="{00000000-0005-0000-0000-000097E30000}"/>
    <cellStyle name="SAPBEXinputData 3 3 3 2 5" xfId="57400" xr:uid="{00000000-0005-0000-0000-000098E30000}"/>
    <cellStyle name="SAPBEXinputData 3 3 3 2 6" xfId="57401" xr:uid="{00000000-0005-0000-0000-000099E30000}"/>
    <cellStyle name="SAPBEXinputData 3 3 3 2 7" xfId="57402" xr:uid="{00000000-0005-0000-0000-00009AE30000}"/>
    <cellStyle name="SAPBEXinputData 3 3 3 2 8" xfId="57403" xr:uid="{00000000-0005-0000-0000-00009BE30000}"/>
    <cellStyle name="SAPBEXinputData 3 3 3 3" xfId="57404" xr:uid="{00000000-0005-0000-0000-00009CE30000}"/>
    <cellStyle name="SAPBEXinputData 3 3 3 3 2" xfId="57405" xr:uid="{00000000-0005-0000-0000-00009DE30000}"/>
    <cellStyle name="SAPBEXinputData 3 3 3 3 2 2" xfId="60929" xr:uid="{00000000-0005-0000-0000-00009EE30000}"/>
    <cellStyle name="SAPBEXinputData 3 3 3 3 2 3" xfId="60930" xr:uid="{00000000-0005-0000-0000-00009FE30000}"/>
    <cellStyle name="SAPBEXinputData 3 3 3 3 3" xfId="57406" xr:uid="{00000000-0005-0000-0000-0000A0E30000}"/>
    <cellStyle name="SAPBEXinputData 3 3 3 3 3 2" xfId="60931" xr:uid="{00000000-0005-0000-0000-0000A1E30000}"/>
    <cellStyle name="SAPBEXinputData 3 3 3 3 4" xfId="57407" xr:uid="{00000000-0005-0000-0000-0000A2E30000}"/>
    <cellStyle name="SAPBEXinputData 3 3 3 4" xfId="57408" xr:uid="{00000000-0005-0000-0000-0000A3E30000}"/>
    <cellStyle name="SAPBEXinputData 3 3 3 4 2" xfId="57409" xr:uid="{00000000-0005-0000-0000-0000A4E30000}"/>
    <cellStyle name="SAPBEXinputData 3 3 3 4 3" xfId="57410" xr:uid="{00000000-0005-0000-0000-0000A5E30000}"/>
    <cellStyle name="SAPBEXinputData 3 3 3 5" xfId="57411" xr:uid="{00000000-0005-0000-0000-0000A6E30000}"/>
    <cellStyle name="SAPBEXinputData 3 3 3 5 2" xfId="57412" xr:uid="{00000000-0005-0000-0000-0000A7E30000}"/>
    <cellStyle name="SAPBEXinputData 3 3 3 5 3" xfId="57413" xr:uid="{00000000-0005-0000-0000-0000A8E30000}"/>
    <cellStyle name="SAPBEXinputData 3 3 3 6" xfId="57414" xr:uid="{00000000-0005-0000-0000-0000A9E30000}"/>
    <cellStyle name="SAPBEXinputData 3 3 3 7" xfId="57415" xr:uid="{00000000-0005-0000-0000-0000AAE30000}"/>
    <cellStyle name="SAPBEXinputData 3 3 3 8" xfId="57416" xr:uid="{00000000-0005-0000-0000-0000ABE30000}"/>
    <cellStyle name="SAPBEXinputData 3 3 3 9" xfId="57417" xr:uid="{00000000-0005-0000-0000-0000ACE30000}"/>
    <cellStyle name="SAPBEXinputData 3 3 4" xfId="4590" xr:uid="{00000000-0005-0000-0000-0000ADE30000}"/>
    <cellStyle name="SAPBEXinputData 3 3 4 2" xfId="57418" xr:uid="{00000000-0005-0000-0000-0000AEE30000}"/>
    <cellStyle name="SAPBEXinputData 3 3 4 2 2" xfId="57419" xr:uid="{00000000-0005-0000-0000-0000AFE30000}"/>
    <cellStyle name="SAPBEXinputData 3 3 4 2 3" xfId="57420" xr:uid="{00000000-0005-0000-0000-0000B0E30000}"/>
    <cellStyle name="SAPBEXinputData 3 3 4 2 4" xfId="60932" xr:uid="{00000000-0005-0000-0000-0000B1E30000}"/>
    <cellStyle name="SAPBEXinputData 3 3 4 3" xfId="57421" xr:uid="{00000000-0005-0000-0000-0000B2E30000}"/>
    <cellStyle name="SAPBEXinputData 3 3 4 3 2" xfId="57422" xr:uid="{00000000-0005-0000-0000-0000B3E30000}"/>
    <cellStyle name="SAPBEXinputData 3 3 4 3 3" xfId="57423" xr:uid="{00000000-0005-0000-0000-0000B4E30000}"/>
    <cellStyle name="SAPBEXinputData 3 3 4 4" xfId="57424" xr:uid="{00000000-0005-0000-0000-0000B5E30000}"/>
    <cellStyle name="SAPBEXinputData 3 3 4 5" xfId="57425" xr:uid="{00000000-0005-0000-0000-0000B6E30000}"/>
    <cellStyle name="SAPBEXinputData 3 3 4 6" xfId="57426" xr:uid="{00000000-0005-0000-0000-0000B7E30000}"/>
    <cellStyle name="SAPBEXinputData 3 3 4 7" xfId="57427" xr:uid="{00000000-0005-0000-0000-0000B8E30000}"/>
    <cellStyle name="SAPBEXinputData 3 3 4 8" xfId="57428" xr:uid="{00000000-0005-0000-0000-0000B9E30000}"/>
    <cellStyle name="SAPBEXinputData 3 3 5" xfId="57429" xr:uid="{00000000-0005-0000-0000-0000BAE30000}"/>
    <cellStyle name="SAPBEXinputData 3 3 5 2" xfId="57430" xr:uid="{00000000-0005-0000-0000-0000BBE30000}"/>
    <cellStyle name="SAPBEXinputData 3 3 5 2 2" xfId="60933" xr:uid="{00000000-0005-0000-0000-0000BCE30000}"/>
    <cellStyle name="SAPBEXinputData 3 3 5 2 3" xfId="60934" xr:uid="{00000000-0005-0000-0000-0000BDE30000}"/>
    <cellStyle name="SAPBEXinputData 3 3 5 3" xfId="57431" xr:uid="{00000000-0005-0000-0000-0000BEE30000}"/>
    <cellStyle name="SAPBEXinputData 3 3 5 4" xfId="57432" xr:uid="{00000000-0005-0000-0000-0000BFE30000}"/>
    <cellStyle name="SAPBEXinputData 3 3 5 5" xfId="60935" xr:uid="{00000000-0005-0000-0000-0000C0E30000}"/>
    <cellStyle name="SAPBEXinputData 3 3 5 6" xfId="60936" xr:uid="{00000000-0005-0000-0000-0000C1E30000}"/>
    <cellStyle name="SAPBEXinputData 3 3 6" xfId="57433" xr:uid="{00000000-0005-0000-0000-0000C2E30000}"/>
    <cellStyle name="SAPBEXinputData 3 3 6 2" xfId="57434" xr:uid="{00000000-0005-0000-0000-0000C3E30000}"/>
    <cellStyle name="SAPBEXinputData 3 3 6 3" xfId="57435" xr:uid="{00000000-0005-0000-0000-0000C4E30000}"/>
    <cellStyle name="SAPBEXinputData 3 3 7" xfId="57436" xr:uid="{00000000-0005-0000-0000-0000C5E30000}"/>
    <cellStyle name="SAPBEXinputData 3 3 7 2" xfId="57437" xr:uid="{00000000-0005-0000-0000-0000C6E30000}"/>
    <cellStyle name="SAPBEXinputData 3 3 7 3" xfId="57438" xr:uid="{00000000-0005-0000-0000-0000C7E30000}"/>
    <cellStyle name="SAPBEXinputData 3 3 8" xfId="57439" xr:uid="{00000000-0005-0000-0000-0000C8E30000}"/>
    <cellStyle name="SAPBEXinputData 3 3 9" xfId="57440" xr:uid="{00000000-0005-0000-0000-0000C9E30000}"/>
    <cellStyle name="SAPBEXinputData 3 4" xfId="4031" xr:uid="{00000000-0005-0000-0000-0000CAE30000}"/>
    <cellStyle name="SAPBEXinputData 3 4 10" xfId="57441" xr:uid="{00000000-0005-0000-0000-0000CBE30000}"/>
    <cellStyle name="SAPBEXinputData 3 4 11" xfId="57442" xr:uid="{00000000-0005-0000-0000-0000CCE30000}"/>
    <cellStyle name="SAPBEXinputData 3 4 2" xfId="4032" xr:uid="{00000000-0005-0000-0000-0000CDE30000}"/>
    <cellStyle name="SAPBEXinputData 3 4 2 2" xfId="4595" xr:uid="{00000000-0005-0000-0000-0000CEE30000}"/>
    <cellStyle name="SAPBEXinputData 3 4 2 2 2" xfId="57443" xr:uid="{00000000-0005-0000-0000-0000CFE30000}"/>
    <cellStyle name="SAPBEXinputData 3 4 2 2 2 2" xfId="57444" xr:uid="{00000000-0005-0000-0000-0000D0E30000}"/>
    <cellStyle name="SAPBEXinputData 3 4 2 2 2 3" xfId="57445" xr:uid="{00000000-0005-0000-0000-0000D1E30000}"/>
    <cellStyle name="SAPBEXinputData 3 4 2 2 3" xfId="57446" xr:uid="{00000000-0005-0000-0000-0000D2E30000}"/>
    <cellStyle name="SAPBEXinputData 3 4 2 2 3 2" xfId="57447" xr:uid="{00000000-0005-0000-0000-0000D3E30000}"/>
    <cellStyle name="SAPBEXinputData 3 4 2 2 3 3" xfId="57448" xr:uid="{00000000-0005-0000-0000-0000D4E30000}"/>
    <cellStyle name="SAPBEXinputData 3 4 2 2 4" xfId="57449" xr:uid="{00000000-0005-0000-0000-0000D5E30000}"/>
    <cellStyle name="SAPBEXinputData 3 4 2 2 5" xfId="57450" xr:uid="{00000000-0005-0000-0000-0000D6E30000}"/>
    <cellStyle name="SAPBEXinputData 3 4 2 2 6" xfId="57451" xr:uid="{00000000-0005-0000-0000-0000D7E30000}"/>
    <cellStyle name="SAPBEXinputData 3 4 2 2 7" xfId="57452" xr:uid="{00000000-0005-0000-0000-0000D8E30000}"/>
    <cellStyle name="SAPBEXinputData 3 4 2 2 8" xfId="57453" xr:uid="{00000000-0005-0000-0000-0000D9E30000}"/>
    <cellStyle name="SAPBEXinputData 3 4 2 3" xfId="57454" xr:uid="{00000000-0005-0000-0000-0000DAE30000}"/>
    <cellStyle name="SAPBEXinputData 3 4 2 3 2" xfId="57455" xr:uid="{00000000-0005-0000-0000-0000DBE30000}"/>
    <cellStyle name="SAPBEXinputData 3 4 2 3 2 2" xfId="60937" xr:uid="{00000000-0005-0000-0000-0000DCE30000}"/>
    <cellStyle name="SAPBEXinputData 3 4 2 3 2 3" xfId="60938" xr:uid="{00000000-0005-0000-0000-0000DDE30000}"/>
    <cellStyle name="SAPBEXinputData 3 4 2 3 3" xfId="57456" xr:uid="{00000000-0005-0000-0000-0000DEE30000}"/>
    <cellStyle name="SAPBEXinputData 3 4 2 3 3 2" xfId="60939" xr:uid="{00000000-0005-0000-0000-0000DFE30000}"/>
    <cellStyle name="SAPBEXinputData 3 4 2 3 4" xfId="57457" xr:uid="{00000000-0005-0000-0000-0000E0E30000}"/>
    <cellStyle name="SAPBEXinputData 3 4 2 4" xfId="57458" xr:uid="{00000000-0005-0000-0000-0000E1E30000}"/>
    <cellStyle name="SAPBEXinputData 3 4 2 4 2" xfId="57459" xr:uid="{00000000-0005-0000-0000-0000E2E30000}"/>
    <cellStyle name="SAPBEXinputData 3 4 2 4 3" xfId="57460" xr:uid="{00000000-0005-0000-0000-0000E3E30000}"/>
    <cellStyle name="SAPBEXinputData 3 4 2 5" xfId="57461" xr:uid="{00000000-0005-0000-0000-0000E4E30000}"/>
    <cellStyle name="SAPBEXinputData 3 4 2 6" xfId="57462" xr:uid="{00000000-0005-0000-0000-0000E5E30000}"/>
    <cellStyle name="SAPBEXinputData 3 4 2 7" xfId="57463" xr:uid="{00000000-0005-0000-0000-0000E6E30000}"/>
    <cellStyle name="SAPBEXinputData 3 4 2 8" xfId="57464" xr:uid="{00000000-0005-0000-0000-0000E7E30000}"/>
    <cellStyle name="SAPBEXinputData 3 4 2 9" xfId="57465" xr:uid="{00000000-0005-0000-0000-0000E8E30000}"/>
    <cellStyle name="SAPBEXinputData 3 4 3" xfId="4594" xr:uid="{00000000-0005-0000-0000-0000E9E30000}"/>
    <cellStyle name="SAPBEXinputData 3 4 3 2" xfId="57466" xr:uid="{00000000-0005-0000-0000-0000EAE30000}"/>
    <cellStyle name="SAPBEXinputData 3 4 3 2 2" xfId="57467" xr:uid="{00000000-0005-0000-0000-0000EBE30000}"/>
    <cellStyle name="SAPBEXinputData 3 4 3 2 3" xfId="57468" xr:uid="{00000000-0005-0000-0000-0000ECE30000}"/>
    <cellStyle name="SAPBEXinputData 3 4 3 3" xfId="57469" xr:uid="{00000000-0005-0000-0000-0000EDE30000}"/>
    <cellStyle name="SAPBEXinputData 3 4 3 3 2" xfId="57470" xr:uid="{00000000-0005-0000-0000-0000EEE30000}"/>
    <cellStyle name="SAPBEXinputData 3 4 3 3 3" xfId="57471" xr:uid="{00000000-0005-0000-0000-0000EFE30000}"/>
    <cellStyle name="SAPBEXinputData 3 4 3 4" xfId="57472" xr:uid="{00000000-0005-0000-0000-0000F0E30000}"/>
    <cellStyle name="SAPBEXinputData 3 4 3 5" xfId="57473" xr:uid="{00000000-0005-0000-0000-0000F1E30000}"/>
    <cellStyle name="SAPBEXinputData 3 4 3 6" xfId="57474" xr:uid="{00000000-0005-0000-0000-0000F2E30000}"/>
    <cellStyle name="SAPBEXinputData 3 4 3 7" xfId="57475" xr:uid="{00000000-0005-0000-0000-0000F3E30000}"/>
    <cellStyle name="SAPBEXinputData 3 4 3 8" xfId="57476" xr:uid="{00000000-0005-0000-0000-0000F4E30000}"/>
    <cellStyle name="SAPBEXinputData 3 4 4" xfId="57477" xr:uid="{00000000-0005-0000-0000-0000F5E30000}"/>
    <cellStyle name="SAPBEXinputData 3 4 4 2" xfId="57478" xr:uid="{00000000-0005-0000-0000-0000F6E30000}"/>
    <cellStyle name="SAPBEXinputData 3 4 4 2 2" xfId="60940" xr:uid="{00000000-0005-0000-0000-0000F7E30000}"/>
    <cellStyle name="SAPBEXinputData 3 4 4 2 3" xfId="60941" xr:uid="{00000000-0005-0000-0000-0000F8E30000}"/>
    <cellStyle name="SAPBEXinputData 3 4 4 3" xfId="57479" xr:uid="{00000000-0005-0000-0000-0000F9E30000}"/>
    <cellStyle name="SAPBEXinputData 3 4 4 3 2" xfId="60942" xr:uid="{00000000-0005-0000-0000-0000FAE30000}"/>
    <cellStyle name="SAPBEXinputData 3 4 4 4" xfId="57480" xr:uid="{00000000-0005-0000-0000-0000FBE30000}"/>
    <cellStyle name="SAPBEXinputData 3 4 5" xfId="57481" xr:uid="{00000000-0005-0000-0000-0000FCE30000}"/>
    <cellStyle name="SAPBEXinputData 3 4 5 2" xfId="57482" xr:uid="{00000000-0005-0000-0000-0000FDE30000}"/>
    <cellStyle name="SAPBEXinputData 3 4 5 3" xfId="57483" xr:uid="{00000000-0005-0000-0000-0000FEE30000}"/>
    <cellStyle name="SAPBEXinputData 3 4 6" xfId="57484" xr:uid="{00000000-0005-0000-0000-0000FFE30000}"/>
    <cellStyle name="SAPBEXinputData 3 4 6 2" xfId="57485" xr:uid="{00000000-0005-0000-0000-000000E40000}"/>
    <cellStyle name="SAPBEXinputData 3 4 6 3" xfId="57486" xr:uid="{00000000-0005-0000-0000-000001E40000}"/>
    <cellStyle name="SAPBEXinputData 3 4 7" xfId="57487" xr:uid="{00000000-0005-0000-0000-000002E40000}"/>
    <cellStyle name="SAPBEXinputData 3 4 8" xfId="57488" xr:uid="{00000000-0005-0000-0000-000003E40000}"/>
    <cellStyle name="SAPBEXinputData 3 4 9" xfId="57489" xr:uid="{00000000-0005-0000-0000-000004E40000}"/>
    <cellStyle name="SAPBEXinputData 3 5" xfId="4033" xr:uid="{00000000-0005-0000-0000-000005E40000}"/>
    <cellStyle name="SAPBEXinputData 3 5 10" xfId="57490" xr:uid="{00000000-0005-0000-0000-000006E40000}"/>
    <cellStyle name="SAPBEXinputData 3 5 2" xfId="4596" xr:uid="{00000000-0005-0000-0000-000007E40000}"/>
    <cellStyle name="SAPBEXinputData 3 5 2 2" xfId="57491" xr:uid="{00000000-0005-0000-0000-000008E40000}"/>
    <cellStyle name="SAPBEXinputData 3 5 2 2 2" xfId="57492" xr:uid="{00000000-0005-0000-0000-000009E40000}"/>
    <cellStyle name="SAPBEXinputData 3 5 2 2 3" xfId="57493" xr:uid="{00000000-0005-0000-0000-00000AE40000}"/>
    <cellStyle name="SAPBEXinputData 3 5 2 2 4" xfId="60943" xr:uid="{00000000-0005-0000-0000-00000BE40000}"/>
    <cellStyle name="SAPBEXinputData 3 5 2 3" xfId="57494" xr:uid="{00000000-0005-0000-0000-00000CE40000}"/>
    <cellStyle name="SAPBEXinputData 3 5 2 3 2" xfId="57495" xr:uid="{00000000-0005-0000-0000-00000DE40000}"/>
    <cellStyle name="SAPBEXinputData 3 5 2 3 3" xfId="57496" xr:uid="{00000000-0005-0000-0000-00000EE40000}"/>
    <cellStyle name="SAPBEXinputData 3 5 2 4" xfId="57497" xr:uid="{00000000-0005-0000-0000-00000FE40000}"/>
    <cellStyle name="SAPBEXinputData 3 5 2 5" xfId="57498" xr:uid="{00000000-0005-0000-0000-000010E40000}"/>
    <cellStyle name="SAPBEXinputData 3 5 2 6" xfId="57499" xr:uid="{00000000-0005-0000-0000-000011E40000}"/>
    <cellStyle name="SAPBEXinputData 3 5 2 7" xfId="57500" xr:uid="{00000000-0005-0000-0000-000012E40000}"/>
    <cellStyle name="SAPBEXinputData 3 5 2 8" xfId="57501" xr:uid="{00000000-0005-0000-0000-000013E40000}"/>
    <cellStyle name="SAPBEXinputData 3 5 3" xfId="57502" xr:uid="{00000000-0005-0000-0000-000014E40000}"/>
    <cellStyle name="SAPBEXinputData 3 5 3 2" xfId="57503" xr:uid="{00000000-0005-0000-0000-000015E40000}"/>
    <cellStyle name="SAPBEXinputData 3 5 3 2 2" xfId="60944" xr:uid="{00000000-0005-0000-0000-000016E40000}"/>
    <cellStyle name="SAPBEXinputData 3 5 3 2 3" xfId="60945" xr:uid="{00000000-0005-0000-0000-000017E40000}"/>
    <cellStyle name="SAPBEXinputData 3 5 3 3" xfId="57504" xr:uid="{00000000-0005-0000-0000-000018E40000}"/>
    <cellStyle name="SAPBEXinputData 3 5 3 4" xfId="57505" xr:uid="{00000000-0005-0000-0000-000019E40000}"/>
    <cellStyle name="SAPBEXinputData 3 5 3 5" xfId="60946" xr:uid="{00000000-0005-0000-0000-00001AE40000}"/>
    <cellStyle name="SAPBEXinputData 3 5 3 6" xfId="60947" xr:uid="{00000000-0005-0000-0000-00001BE40000}"/>
    <cellStyle name="SAPBEXinputData 3 5 4" xfId="57506" xr:uid="{00000000-0005-0000-0000-00001CE40000}"/>
    <cellStyle name="SAPBEXinputData 3 5 4 2" xfId="57507" xr:uid="{00000000-0005-0000-0000-00001DE40000}"/>
    <cellStyle name="SAPBEXinputData 3 5 4 3" xfId="57508" xr:uid="{00000000-0005-0000-0000-00001EE40000}"/>
    <cellStyle name="SAPBEXinputData 3 5 5" xfId="57509" xr:uid="{00000000-0005-0000-0000-00001FE40000}"/>
    <cellStyle name="SAPBEXinputData 3 5 5 2" xfId="57510" xr:uid="{00000000-0005-0000-0000-000020E40000}"/>
    <cellStyle name="SAPBEXinputData 3 5 5 3" xfId="57511" xr:uid="{00000000-0005-0000-0000-000021E40000}"/>
    <cellStyle name="SAPBEXinputData 3 5 6" xfId="57512" xr:uid="{00000000-0005-0000-0000-000022E40000}"/>
    <cellStyle name="SAPBEXinputData 3 5 7" xfId="57513" xr:uid="{00000000-0005-0000-0000-000023E40000}"/>
    <cellStyle name="SAPBEXinputData 3 5 8" xfId="57514" xr:uid="{00000000-0005-0000-0000-000024E40000}"/>
    <cellStyle name="SAPBEXinputData 3 5 9" xfId="57515" xr:uid="{00000000-0005-0000-0000-000025E40000}"/>
    <cellStyle name="SAPBEXinputData 3 6" xfId="4034" xr:uid="{00000000-0005-0000-0000-000026E40000}"/>
    <cellStyle name="SAPBEXinputData 3 6 2" xfId="58146" xr:uid="{00000000-0005-0000-0000-000027E40000}"/>
    <cellStyle name="SAPBEXinputData 3 6 2 2" xfId="60948" xr:uid="{00000000-0005-0000-0000-000028E40000}"/>
    <cellStyle name="SAPBEXinputData 3 6 3" xfId="60949" xr:uid="{00000000-0005-0000-0000-000029E40000}"/>
    <cellStyle name="SAPBEXinputData 3 6 4" xfId="60950" xr:uid="{00000000-0005-0000-0000-00002AE40000}"/>
    <cellStyle name="SAPBEXinputData 3 6 5" xfId="60951" xr:uid="{00000000-0005-0000-0000-00002BE40000}"/>
    <cellStyle name="SAPBEXinputData 3 6 6" xfId="60952" xr:uid="{00000000-0005-0000-0000-00002CE40000}"/>
    <cellStyle name="SAPBEXinputData 3 7" xfId="4581" xr:uid="{00000000-0005-0000-0000-00002DE40000}"/>
    <cellStyle name="SAPBEXinputData 3 7 2" xfId="57516" xr:uid="{00000000-0005-0000-0000-00002EE40000}"/>
    <cellStyle name="SAPBEXinputData 3 7 2 2" xfId="57517" xr:uid="{00000000-0005-0000-0000-00002FE40000}"/>
    <cellStyle name="SAPBEXinputData 3 7 2 3" xfId="57518" xr:uid="{00000000-0005-0000-0000-000030E40000}"/>
    <cellStyle name="SAPBEXinputData 3 7 3" xfId="57519" xr:uid="{00000000-0005-0000-0000-000031E40000}"/>
    <cellStyle name="SAPBEXinputData 3 7 3 2" xfId="57520" xr:uid="{00000000-0005-0000-0000-000032E40000}"/>
    <cellStyle name="SAPBEXinputData 3 7 3 3" xfId="57521" xr:uid="{00000000-0005-0000-0000-000033E40000}"/>
    <cellStyle name="SAPBEXinputData 3 7 4" xfId="57522" xr:uid="{00000000-0005-0000-0000-000034E40000}"/>
    <cellStyle name="SAPBEXinputData 3 7 5" xfId="57523" xr:uid="{00000000-0005-0000-0000-000035E40000}"/>
    <cellStyle name="SAPBEXinputData 3 7 6" xfId="57524" xr:uid="{00000000-0005-0000-0000-000036E40000}"/>
    <cellStyle name="SAPBEXinputData 3 7 7" xfId="57525" xr:uid="{00000000-0005-0000-0000-000037E40000}"/>
    <cellStyle name="SAPBEXinputData 3 7 8" xfId="57526" xr:uid="{00000000-0005-0000-0000-000038E40000}"/>
    <cellStyle name="SAPBEXinputData 3 8" xfId="57527" xr:uid="{00000000-0005-0000-0000-000039E40000}"/>
    <cellStyle name="SAPBEXinputData 3 8 2" xfId="57528" xr:uid="{00000000-0005-0000-0000-00003AE40000}"/>
    <cellStyle name="SAPBEXinputData 3 8 2 2" xfId="60953" xr:uid="{00000000-0005-0000-0000-00003BE40000}"/>
    <cellStyle name="SAPBEXinputData 3 8 2 3" xfId="60954" xr:uid="{00000000-0005-0000-0000-00003CE40000}"/>
    <cellStyle name="SAPBEXinputData 3 8 3" xfId="57529" xr:uid="{00000000-0005-0000-0000-00003DE40000}"/>
    <cellStyle name="SAPBEXinputData 3 8 3 2" xfId="60955" xr:uid="{00000000-0005-0000-0000-00003EE40000}"/>
    <cellStyle name="SAPBEXinputData 3 8 4" xfId="57530" xr:uid="{00000000-0005-0000-0000-00003FE40000}"/>
    <cellStyle name="SAPBEXinputData 3 9" xfId="57531" xr:uid="{00000000-0005-0000-0000-000040E40000}"/>
    <cellStyle name="SAPBEXinputData 3 9 2" xfId="57532" xr:uid="{00000000-0005-0000-0000-000041E40000}"/>
    <cellStyle name="SAPBEXinputData 3 9 3" xfId="57533" xr:uid="{00000000-0005-0000-0000-000042E40000}"/>
    <cellStyle name="SAPBEXinputData 4" xfId="4035" xr:uid="{00000000-0005-0000-0000-000043E40000}"/>
    <cellStyle name="SAPBEXinputData 4 10" xfId="57534" xr:uid="{00000000-0005-0000-0000-000044E40000}"/>
    <cellStyle name="SAPBEXinputData 4 11" xfId="57535" xr:uid="{00000000-0005-0000-0000-000045E40000}"/>
    <cellStyle name="SAPBEXinputData 4 12" xfId="57536" xr:uid="{00000000-0005-0000-0000-000046E40000}"/>
    <cellStyle name="SAPBEXinputData 4 13" xfId="57537" xr:uid="{00000000-0005-0000-0000-000047E40000}"/>
    <cellStyle name="SAPBEXinputData 4 2" xfId="4036" xr:uid="{00000000-0005-0000-0000-000048E40000}"/>
    <cellStyle name="SAPBEXinputData 4 2 10" xfId="57538" xr:uid="{00000000-0005-0000-0000-000049E40000}"/>
    <cellStyle name="SAPBEXinputData 4 2 11" xfId="57539" xr:uid="{00000000-0005-0000-0000-00004AE40000}"/>
    <cellStyle name="SAPBEXinputData 4 2 12" xfId="57540" xr:uid="{00000000-0005-0000-0000-00004BE40000}"/>
    <cellStyle name="SAPBEXinputData 4 2 2" xfId="4037" xr:uid="{00000000-0005-0000-0000-00004CE40000}"/>
    <cellStyle name="SAPBEXinputData 4 2 2 10" xfId="57541" xr:uid="{00000000-0005-0000-0000-00004DE40000}"/>
    <cellStyle name="SAPBEXinputData 4 2 2 11" xfId="57542" xr:uid="{00000000-0005-0000-0000-00004EE40000}"/>
    <cellStyle name="SAPBEXinputData 4 2 2 2" xfId="4038" xr:uid="{00000000-0005-0000-0000-00004FE40000}"/>
    <cellStyle name="SAPBEXinputData 4 2 2 2 2" xfId="4600" xr:uid="{00000000-0005-0000-0000-000050E40000}"/>
    <cellStyle name="SAPBEXinputData 4 2 2 2 2 2" xfId="57543" xr:uid="{00000000-0005-0000-0000-000051E40000}"/>
    <cellStyle name="SAPBEXinputData 4 2 2 2 2 2 2" xfId="57544" xr:uid="{00000000-0005-0000-0000-000052E40000}"/>
    <cellStyle name="SAPBEXinputData 4 2 2 2 2 2 3" xfId="57545" xr:uid="{00000000-0005-0000-0000-000053E40000}"/>
    <cellStyle name="SAPBEXinputData 4 2 2 2 2 3" xfId="57546" xr:uid="{00000000-0005-0000-0000-000054E40000}"/>
    <cellStyle name="SAPBEXinputData 4 2 2 2 2 3 2" xfId="57547" xr:uid="{00000000-0005-0000-0000-000055E40000}"/>
    <cellStyle name="SAPBEXinputData 4 2 2 2 2 3 3" xfId="57548" xr:uid="{00000000-0005-0000-0000-000056E40000}"/>
    <cellStyle name="SAPBEXinputData 4 2 2 2 2 4" xfId="57549" xr:uid="{00000000-0005-0000-0000-000057E40000}"/>
    <cellStyle name="SAPBEXinputData 4 2 2 2 2 5" xfId="57550" xr:uid="{00000000-0005-0000-0000-000058E40000}"/>
    <cellStyle name="SAPBEXinputData 4 2 2 2 2 6" xfId="57551" xr:uid="{00000000-0005-0000-0000-000059E40000}"/>
    <cellStyle name="SAPBEXinputData 4 2 2 2 2 7" xfId="57552" xr:uid="{00000000-0005-0000-0000-00005AE40000}"/>
    <cellStyle name="SAPBEXinputData 4 2 2 2 2 8" xfId="57553" xr:uid="{00000000-0005-0000-0000-00005BE40000}"/>
    <cellStyle name="SAPBEXinputData 4 2 2 2 3" xfId="57554" xr:uid="{00000000-0005-0000-0000-00005CE40000}"/>
    <cellStyle name="SAPBEXinputData 4 2 2 2 3 2" xfId="57555" xr:uid="{00000000-0005-0000-0000-00005DE40000}"/>
    <cellStyle name="SAPBEXinputData 4 2 2 2 3 2 2" xfId="60956" xr:uid="{00000000-0005-0000-0000-00005EE40000}"/>
    <cellStyle name="SAPBEXinputData 4 2 2 2 3 2 3" xfId="60957" xr:uid="{00000000-0005-0000-0000-00005FE40000}"/>
    <cellStyle name="SAPBEXinputData 4 2 2 2 3 3" xfId="57556" xr:uid="{00000000-0005-0000-0000-000060E40000}"/>
    <cellStyle name="SAPBEXinputData 4 2 2 2 3 3 2" xfId="60958" xr:uid="{00000000-0005-0000-0000-000061E40000}"/>
    <cellStyle name="SAPBEXinputData 4 2 2 2 3 4" xfId="57557" xr:uid="{00000000-0005-0000-0000-000062E40000}"/>
    <cellStyle name="SAPBEXinputData 4 2 2 2 4" xfId="57558" xr:uid="{00000000-0005-0000-0000-000063E40000}"/>
    <cellStyle name="SAPBEXinputData 4 2 2 2 4 2" xfId="57559" xr:uid="{00000000-0005-0000-0000-000064E40000}"/>
    <cellStyle name="SAPBEXinputData 4 2 2 2 4 3" xfId="57560" xr:uid="{00000000-0005-0000-0000-000065E40000}"/>
    <cellStyle name="SAPBEXinputData 4 2 2 2 5" xfId="57561" xr:uid="{00000000-0005-0000-0000-000066E40000}"/>
    <cellStyle name="SAPBEXinputData 4 2 2 2 6" xfId="57562" xr:uid="{00000000-0005-0000-0000-000067E40000}"/>
    <cellStyle name="SAPBEXinputData 4 2 2 2 7" xfId="57563" xr:uid="{00000000-0005-0000-0000-000068E40000}"/>
    <cellStyle name="SAPBEXinputData 4 2 2 2 8" xfId="57564" xr:uid="{00000000-0005-0000-0000-000069E40000}"/>
    <cellStyle name="SAPBEXinputData 4 2 2 2 9" xfId="57565" xr:uid="{00000000-0005-0000-0000-00006AE40000}"/>
    <cellStyle name="SAPBEXinputData 4 2 2 3" xfId="4599" xr:uid="{00000000-0005-0000-0000-00006BE40000}"/>
    <cellStyle name="SAPBEXinputData 4 2 2 3 2" xfId="57566" xr:uid="{00000000-0005-0000-0000-00006CE40000}"/>
    <cellStyle name="SAPBEXinputData 4 2 2 3 2 2" xfId="57567" xr:uid="{00000000-0005-0000-0000-00006DE40000}"/>
    <cellStyle name="SAPBEXinputData 4 2 2 3 2 3" xfId="57568" xr:uid="{00000000-0005-0000-0000-00006EE40000}"/>
    <cellStyle name="SAPBEXinputData 4 2 2 3 3" xfId="57569" xr:uid="{00000000-0005-0000-0000-00006FE40000}"/>
    <cellStyle name="SAPBEXinputData 4 2 2 3 3 2" xfId="57570" xr:uid="{00000000-0005-0000-0000-000070E40000}"/>
    <cellStyle name="SAPBEXinputData 4 2 2 3 3 3" xfId="57571" xr:uid="{00000000-0005-0000-0000-000071E40000}"/>
    <cellStyle name="SAPBEXinputData 4 2 2 3 4" xfId="57572" xr:uid="{00000000-0005-0000-0000-000072E40000}"/>
    <cellStyle name="SAPBEXinputData 4 2 2 3 5" xfId="57573" xr:uid="{00000000-0005-0000-0000-000073E40000}"/>
    <cellStyle name="SAPBEXinputData 4 2 2 3 6" xfId="57574" xr:uid="{00000000-0005-0000-0000-000074E40000}"/>
    <cellStyle name="SAPBEXinputData 4 2 2 3 7" xfId="57575" xr:uid="{00000000-0005-0000-0000-000075E40000}"/>
    <cellStyle name="SAPBEXinputData 4 2 2 3 8" xfId="57576" xr:uid="{00000000-0005-0000-0000-000076E40000}"/>
    <cellStyle name="SAPBEXinputData 4 2 2 4" xfId="57577" xr:uid="{00000000-0005-0000-0000-000077E40000}"/>
    <cellStyle name="SAPBEXinputData 4 2 2 4 2" xfId="57578" xr:uid="{00000000-0005-0000-0000-000078E40000}"/>
    <cellStyle name="SAPBEXinputData 4 2 2 4 2 2" xfId="60959" xr:uid="{00000000-0005-0000-0000-000079E40000}"/>
    <cellStyle name="SAPBEXinputData 4 2 2 4 2 3" xfId="60960" xr:uid="{00000000-0005-0000-0000-00007AE40000}"/>
    <cellStyle name="SAPBEXinputData 4 2 2 4 3" xfId="57579" xr:uid="{00000000-0005-0000-0000-00007BE40000}"/>
    <cellStyle name="SAPBEXinputData 4 2 2 4 3 2" xfId="60961" xr:uid="{00000000-0005-0000-0000-00007CE40000}"/>
    <cellStyle name="SAPBEXinputData 4 2 2 4 4" xfId="57580" xr:uid="{00000000-0005-0000-0000-00007DE40000}"/>
    <cellStyle name="SAPBEXinputData 4 2 2 5" xfId="57581" xr:uid="{00000000-0005-0000-0000-00007EE40000}"/>
    <cellStyle name="SAPBEXinputData 4 2 2 5 2" xfId="57582" xr:uid="{00000000-0005-0000-0000-00007FE40000}"/>
    <cellStyle name="SAPBEXinputData 4 2 2 5 3" xfId="57583" xr:uid="{00000000-0005-0000-0000-000080E40000}"/>
    <cellStyle name="SAPBEXinputData 4 2 2 6" xfId="57584" xr:uid="{00000000-0005-0000-0000-000081E40000}"/>
    <cellStyle name="SAPBEXinputData 4 2 2 6 2" xfId="57585" xr:uid="{00000000-0005-0000-0000-000082E40000}"/>
    <cellStyle name="SAPBEXinputData 4 2 2 6 3" xfId="57586" xr:uid="{00000000-0005-0000-0000-000083E40000}"/>
    <cellStyle name="SAPBEXinputData 4 2 2 7" xfId="57587" xr:uid="{00000000-0005-0000-0000-000084E40000}"/>
    <cellStyle name="SAPBEXinputData 4 2 2 8" xfId="57588" xr:uid="{00000000-0005-0000-0000-000085E40000}"/>
    <cellStyle name="SAPBEXinputData 4 2 2 9" xfId="57589" xr:uid="{00000000-0005-0000-0000-000086E40000}"/>
    <cellStyle name="SAPBEXinputData 4 2 3" xfId="4039" xr:uid="{00000000-0005-0000-0000-000087E40000}"/>
    <cellStyle name="SAPBEXinputData 4 2 3 10" xfId="57590" xr:uid="{00000000-0005-0000-0000-000088E40000}"/>
    <cellStyle name="SAPBEXinputData 4 2 3 2" xfId="4601" xr:uid="{00000000-0005-0000-0000-000089E40000}"/>
    <cellStyle name="SAPBEXinputData 4 2 3 2 2" xfId="57591" xr:uid="{00000000-0005-0000-0000-00008AE40000}"/>
    <cellStyle name="SAPBEXinputData 4 2 3 2 2 2" xfId="57592" xr:uid="{00000000-0005-0000-0000-00008BE40000}"/>
    <cellStyle name="SAPBEXinputData 4 2 3 2 2 3" xfId="57593" xr:uid="{00000000-0005-0000-0000-00008CE40000}"/>
    <cellStyle name="SAPBEXinputData 4 2 3 2 3" xfId="57594" xr:uid="{00000000-0005-0000-0000-00008DE40000}"/>
    <cellStyle name="SAPBEXinputData 4 2 3 2 3 2" xfId="57595" xr:uid="{00000000-0005-0000-0000-00008EE40000}"/>
    <cellStyle name="SAPBEXinputData 4 2 3 2 3 3" xfId="57596" xr:uid="{00000000-0005-0000-0000-00008FE40000}"/>
    <cellStyle name="SAPBEXinputData 4 2 3 2 4" xfId="57597" xr:uid="{00000000-0005-0000-0000-000090E40000}"/>
    <cellStyle name="SAPBEXinputData 4 2 3 2 5" xfId="57598" xr:uid="{00000000-0005-0000-0000-000091E40000}"/>
    <cellStyle name="SAPBEXinputData 4 2 3 2 6" xfId="57599" xr:uid="{00000000-0005-0000-0000-000092E40000}"/>
    <cellStyle name="SAPBEXinputData 4 2 3 2 7" xfId="57600" xr:uid="{00000000-0005-0000-0000-000093E40000}"/>
    <cellStyle name="SAPBEXinputData 4 2 3 2 8" xfId="57601" xr:uid="{00000000-0005-0000-0000-000094E40000}"/>
    <cellStyle name="SAPBEXinputData 4 2 3 3" xfId="57602" xr:uid="{00000000-0005-0000-0000-000095E40000}"/>
    <cellStyle name="SAPBEXinputData 4 2 3 3 2" xfId="57603" xr:uid="{00000000-0005-0000-0000-000096E40000}"/>
    <cellStyle name="SAPBEXinputData 4 2 3 3 2 2" xfId="60962" xr:uid="{00000000-0005-0000-0000-000097E40000}"/>
    <cellStyle name="SAPBEXinputData 4 2 3 3 2 3" xfId="60963" xr:uid="{00000000-0005-0000-0000-000098E40000}"/>
    <cellStyle name="SAPBEXinputData 4 2 3 3 3" xfId="57604" xr:uid="{00000000-0005-0000-0000-000099E40000}"/>
    <cellStyle name="SAPBEXinputData 4 2 3 3 3 2" xfId="60964" xr:uid="{00000000-0005-0000-0000-00009AE40000}"/>
    <cellStyle name="SAPBEXinputData 4 2 3 3 4" xfId="57605" xr:uid="{00000000-0005-0000-0000-00009BE40000}"/>
    <cellStyle name="SAPBEXinputData 4 2 3 4" xfId="57606" xr:uid="{00000000-0005-0000-0000-00009CE40000}"/>
    <cellStyle name="SAPBEXinputData 4 2 3 4 2" xfId="57607" xr:uid="{00000000-0005-0000-0000-00009DE40000}"/>
    <cellStyle name="SAPBEXinputData 4 2 3 4 3" xfId="57608" xr:uid="{00000000-0005-0000-0000-00009EE40000}"/>
    <cellStyle name="SAPBEXinputData 4 2 3 5" xfId="57609" xr:uid="{00000000-0005-0000-0000-00009FE40000}"/>
    <cellStyle name="SAPBEXinputData 4 2 3 5 2" xfId="57610" xr:uid="{00000000-0005-0000-0000-0000A0E40000}"/>
    <cellStyle name="SAPBEXinputData 4 2 3 5 3" xfId="57611" xr:uid="{00000000-0005-0000-0000-0000A1E40000}"/>
    <cellStyle name="SAPBEXinputData 4 2 3 6" xfId="57612" xr:uid="{00000000-0005-0000-0000-0000A2E40000}"/>
    <cellStyle name="SAPBEXinputData 4 2 3 7" xfId="57613" xr:uid="{00000000-0005-0000-0000-0000A3E40000}"/>
    <cellStyle name="SAPBEXinputData 4 2 3 8" xfId="57614" xr:uid="{00000000-0005-0000-0000-0000A4E40000}"/>
    <cellStyle name="SAPBEXinputData 4 2 3 9" xfId="57615" xr:uid="{00000000-0005-0000-0000-0000A5E40000}"/>
    <cellStyle name="SAPBEXinputData 4 2 4" xfId="4598" xr:uid="{00000000-0005-0000-0000-0000A6E40000}"/>
    <cellStyle name="SAPBEXinputData 4 2 4 2" xfId="57616" xr:uid="{00000000-0005-0000-0000-0000A7E40000}"/>
    <cellStyle name="SAPBEXinputData 4 2 4 2 2" xfId="57617" xr:uid="{00000000-0005-0000-0000-0000A8E40000}"/>
    <cellStyle name="SAPBEXinputData 4 2 4 2 3" xfId="57618" xr:uid="{00000000-0005-0000-0000-0000A9E40000}"/>
    <cellStyle name="SAPBEXinputData 4 2 4 2 4" xfId="60965" xr:uid="{00000000-0005-0000-0000-0000AAE40000}"/>
    <cellStyle name="SAPBEXinputData 4 2 4 3" xfId="57619" xr:uid="{00000000-0005-0000-0000-0000ABE40000}"/>
    <cellStyle name="SAPBEXinputData 4 2 4 3 2" xfId="57620" xr:uid="{00000000-0005-0000-0000-0000ACE40000}"/>
    <cellStyle name="SAPBEXinputData 4 2 4 3 3" xfId="57621" xr:uid="{00000000-0005-0000-0000-0000ADE40000}"/>
    <cellStyle name="SAPBEXinputData 4 2 4 4" xfId="57622" xr:uid="{00000000-0005-0000-0000-0000AEE40000}"/>
    <cellStyle name="SAPBEXinputData 4 2 4 5" xfId="57623" xr:uid="{00000000-0005-0000-0000-0000AFE40000}"/>
    <cellStyle name="SAPBEXinputData 4 2 4 6" xfId="57624" xr:uid="{00000000-0005-0000-0000-0000B0E40000}"/>
    <cellStyle name="SAPBEXinputData 4 2 4 7" xfId="57625" xr:uid="{00000000-0005-0000-0000-0000B1E40000}"/>
    <cellStyle name="SAPBEXinputData 4 2 4 8" xfId="57626" xr:uid="{00000000-0005-0000-0000-0000B2E40000}"/>
    <cellStyle name="SAPBEXinputData 4 2 5" xfId="57627" xr:uid="{00000000-0005-0000-0000-0000B3E40000}"/>
    <cellStyle name="SAPBEXinputData 4 2 5 2" xfId="57628" xr:uid="{00000000-0005-0000-0000-0000B4E40000}"/>
    <cellStyle name="SAPBEXinputData 4 2 5 2 2" xfId="60966" xr:uid="{00000000-0005-0000-0000-0000B5E40000}"/>
    <cellStyle name="SAPBEXinputData 4 2 5 2 3" xfId="60967" xr:uid="{00000000-0005-0000-0000-0000B6E40000}"/>
    <cellStyle name="SAPBEXinputData 4 2 5 3" xfId="57629" xr:uid="{00000000-0005-0000-0000-0000B7E40000}"/>
    <cellStyle name="SAPBEXinputData 4 2 5 4" xfId="57630" xr:uid="{00000000-0005-0000-0000-0000B8E40000}"/>
    <cellStyle name="SAPBEXinputData 4 2 5 5" xfId="60968" xr:uid="{00000000-0005-0000-0000-0000B9E40000}"/>
    <cellStyle name="SAPBEXinputData 4 2 5 6" xfId="60969" xr:uid="{00000000-0005-0000-0000-0000BAE40000}"/>
    <cellStyle name="SAPBEXinputData 4 2 6" xfId="57631" xr:uid="{00000000-0005-0000-0000-0000BBE40000}"/>
    <cellStyle name="SAPBEXinputData 4 2 6 2" xfId="57632" xr:uid="{00000000-0005-0000-0000-0000BCE40000}"/>
    <cellStyle name="SAPBEXinputData 4 2 6 3" xfId="57633" xr:uid="{00000000-0005-0000-0000-0000BDE40000}"/>
    <cellStyle name="SAPBEXinputData 4 2 7" xfId="57634" xr:uid="{00000000-0005-0000-0000-0000BEE40000}"/>
    <cellStyle name="SAPBEXinputData 4 2 7 2" xfId="57635" xr:uid="{00000000-0005-0000-0000-0000BFE40000}"/>
    <cellStyle name="SAPBEXinputData 4 2 7 3" xfId="57636" xr:uid="{00000000-0005-0000-0000-0000C0E40000}"/>
    <cellStyle name="SAPBEXinputData 4 2 8" xfId="57637" xr:uid="{00000000-0005-0000-0000-0000C1E40000}"/>
    <cellStyle name="SAPBEXinputData 4 2 9" xfId="57638" xr:uid="{00000000-0005-0000-0000-0000C2E40000}"/>
    <cellStyle name="SAPBEXinputData 4 3" xfId="4040" xr:uid="{00000000-0005-0000-0000-0000C3E40000}"/>
    <cellStyle name="SAPBEXinputData 4 3 10" xfId="57639" xr:uid="{00000000-0005-0000-0000-0000C4E40000}"/>
    <cellStyle name="SAPBEXinputData 4 3 11" xfId="57640" xr:uid="{00000000-0005-0000-0000-0000C5E40000}"/>
    <cellStyle name="SAPBEXinputData 4 3 2" xfId="4041" xr:uid="{00000000-0005-0000-0000-0000C6E40000}"/>
    <cellStyle name="SAPBEXinputData 4 3 2 2" xfId="4603" xr:uid="{00000000-0005-0000-0000-0000C7E40000}"/>
    <cellStyle name="SAPBEXinputData 4 3 2 2 2" xfId="57641" xr:uid="{00000000-0005-0000-0000-0000C8E40000}"/>
    <cellStyle name="SAPBEXinputData 4 3 2 2 2 2" xfId="57642" xr:uid="{00000000-0005-0000-0000-0000C9E40000}"/>
    <cellStyle name="SAPBEXinputData 4 3 2 2 2 3" xfId="57643" xr:uid="{00000000-0005-0000-0000-0000CAE40000}"/>
    <cellStyle name="SAPBEXinputData 4 3 2 2 3" xfId="57644" xr:uid="{00000000-0005-0000-0000-0000CBE40000}"/>
    <cellStyle name="SAPBEXinputData 4 3 2 2 3 2" xfId="57645" xr:uid="{00000000-0005-0000-0000-0000CCE40000}"/>
    <cellStyle name="SAPBEXinputData 4 3 2 2 3 3" xfId="57646" xr:uid="{00000000-0005-0000-0000-0000CDE40000}"/>
    <cellStyle name="SAPBEXinputData 4 3 2 2 4" xfId="57647" xr:uid="{00000000-0005-0000-0000-0000CEE40000}"/>
    <cellStyle name="SAPBEXinputData 4 3 2 2 5" xfId="57648" xr:uid="{00000000-0005-0000-0000-0000CFE40000}"/>
    <cellStyle name="SAPBEXinputData 4 3 2 2 6" xfId="57649" xr:uid="{00000000-0005-0000-0000-0000D0E40000}"/>
    <cellStyle name="SAPBEXinputData 4 3 2 2 7" xfId="57650" xr:uid="{00000000-0005-0000-0000-0000D1E40000}"/>
    <cellStyle name="SAPBEXinputData 4 3 2 2 8" xfId="57651" xr:uid="{00000000-0005-0000-0000-0000D2E40000}"/>
    <cellStyle name="SAPBEXinputData 4 3 2 3" xfId="57652" xr:uid="{00000000-0005-0000-0000-0000D3E40000}"/>
    <cellStyle name="SAPBEXinputData 4 3 2 3 2" xfId="57653" xr:uid="{00000000-0005-0000-0000-0000D4E40000}"/>
    <cellStyle name="SAPBEXinputData 4 3 2 3 2 2" xfId="60970" xr:uid="{00000000-0005-0000-0000-0000D5E40000}"/>
    <cellStyle name="SAPBEXinputData 4 3 2 3 2 3" xfId="60971" xr:uid="{00000000-0005-0000-0000-0000D6E40000}"/>
    <cellStyle name="SAPBEXinputData 4 3 2 3 3" xfId="57654" xr:uid="{00000000-0005-0000-0000-0000D7E40000}"/>
    <cellStyle name="SAPBEXinputData 4 3 2 3 3 2" xfId="60972" xr:uid="{00000000-0005-0000-0000-0000D8E40000}"/>
    <cellStyle name="SAPBEXinputData 4 3 2 3 4" xfId="57655" xr:uid="{00000000-0005-0000-0000-0000D9E40000}"/>
    <cellStyle name="SAPBEXinputData 4 3 2 4" xfId="57656" xr:uid="{00000000-0005-0000-0000-0000DAE40000}"/>
    <cellStyle name="SAPBEXinputData 4 3 2 4 2" xfId="57657" xr:uid="{00000000-0005-0000-0000-0000DBE40000}"/>
    <cellStyle name="SAPBEXinputData 4 3 2 4 3" xfId="57658" xr:uid="{00000000-0005-0000-0000-0000DCE40000}"/>
    <cellStyle name="SAPBEXinputData 4 3 2 5" xfId="57659" xr:uid="{00000000-0005-0000-0000-0000DDE40000}"/>
    <cellStyle name="SAPBEXinputData 4 3 2 6" xfId="57660" xr:uid="{00000000-0005-0000-0000-0000DEE40000}"/>
    <cellStyle name="SAPBEXinputData 4 3 2 7" xfId="57661" xr:uid="{00000000-0005-0000-0000-0000DFE40000}"/>
    <cellStyle name="SAPBEXinputData 4 3 2 8" xfId="57662" xr:uid="{00000000-0005-0000-0000-0000E0E40000}"/>
    <cellStyle name="SAPBEXinputData 4 3 2 9" xfId="57663" xr:uid="{00000000-0005-0000-0000-0000E1E40000}"/>
    <cellStyle name="SAPBEXinputData 4 3 3" xfId="4602" xr:uid="{00000000-0005-0000-0000-0000E2E40000}"/>
    <cellStyle name="SAPBEXinputData 4 3 3 2" xfId="57664" xr:uid="{00000000-0005-0000-0000-0000E3E40000}"/>
    <cellStyle name="SAPBEXinputData 4 3 3 2 2" xfId="57665" xr:uid="{00000000-0005-0000-0000-0000E4E40000}"/>
    <cellStyle name="SAPBEXinputData 4 3 3 2 3" xfId="57666" xr:uid="{00000000-0005-0000-0000-0000E5E40000}"/>
    <cellStyle name="SAPBEXinputData 4 3 3 3" xfId="57667" xr:uid="{00000000-0005-0000-0000-0000E6E40000}"/>
    <cellStyle name="SAPBEXinputData 4 3 3 3 2" xfId="57668" xr:uid="{00000000-0005-0000-0000-0000E7E40000}"/>
    <cellStyle name="SAPBEXinputData 4 3 3 3 3" xfId="57669" xr:uid="{00000000-0005-0000-0000-0000E8E40000}"/>
    <cellStyle name="SAPBEXinputData 4 3 3 4" xfId="57670" xr:uid="{00000000-0005-0000-0000-0000E9E40000}"/>
    <cellStyle name="SAPBEXinputData 4 3 3 5" xfId="57671" xr:uid="{00000000-0005-0000-0000-0000EAE40000}"/>
    <cellStyle name="SAPBEXinputData 4 3 3 6" xfId="57672" xr:uid="{00000000-0005-0000-0000-0000EBE40000}"/>
    <cellStyle name="SAPBEXinputData 4 3 3 7" xfId="57673" xr:uid="{00000000-0005-0000-0000-0000ECE40000}"/>
    <cellStyle name="SAPBEXinputData 4 3 3 8" xfId="57674" xr:uid="{00000000-0005-0000-0000-0000EDE40000}"/>
    <cellStyle name="SAPBEXinputData 4 3 4" xfId="57675" xr:uid="{00000000-0005-0000-0000-0000EEE40000}"/>
    <cellStyle name="SAPBEXinputData 4 3 4 2" xfId="57676" xr:uid="{00000000-0005-0000-0000-0000EFE40000}"/>
    <cellStyle name="SAPBEXinputData 4 3 4 2 2" xfId="60973" xr:uid="{00000000-0005-0000-0000-0000F0E40000}"/>
    <cellStyle name="SAPBEXinputData 4 3 4 2 3" xfId="60974" xr:uid="{00000000-0005-0000-0000-0000F1E40000}"/>
    <cellStyle name="SAPBEXinputData 4 3 4 3" xfId="57677" xr:uid="{00000000-0005-0000-0000-0000F2E40000}"/>
    <cellStyle name="SAPBEXinputData 4 3 4 3 2" xfId="60975" xr:uid="{00000000-0005-0000-0000-0000F3E40000}"/>
    <cellStyle name="SAPBEXinputData 4 3 4 4" xfId="57678" xr:uid="{00000000-0005-0000-0000-0000F4E40000}"/>
    <cellStyle name="SAPBEXinputData 4 3 5" xfId="57679" xr:uid="{00000000-0005-0000-0000-0000F5E40000}"/>
    <cellStyle name="SAPBEXinputData 4 3 5 2" xfId="57680" xr:uid="{00000000-0005-0000-0000-0000F6E40000}"/>
    <cellStyle name="SAPBEXinputData 4 3 5 3" xfId="57681" xr:uid="{00000000-0005-0000-0000-0000F7E40000}"/>
    <cellStyle name="SAPBEXinputData 4 3 6" xfId="57682" xr:uid="{00000000-0005-0000-0000-0000F8E40000}"/>
    <cellStyle name="SAPBEXinputData 4 3 6 2" xfId="57683" xr:uid="{00000000-0005-0000-0000-0000F9E40000}"/>
    <cellStyle name="SAPBEXinputData 4 3 6 3" xfId="57684" xr:uid="{00000000-0005-0000-0000-0000FAE40000}"/>
    <cellStyle name="SAPBEXinputData 4 3 7" xfId="57685" xr:uid="{00000000-0005-0000-0000-0000FBE40000}"/>
    <cellStyle name="SAPBEXinputData 4 3 8" xfId="57686" xr:uid="{00000000-0005-0000-0000-0000FCE40000}"/>
    <cellStyle name="SAPBEXinputData 4 3 9" xfId="57687" xr:uid="{00000000-0005-0000-0000-0000FDE40000}"/>
    <cellStyle name="SAPBEXinputData 4 4" xfId="4042" xr:uid="{00000000-0005-0000-0000-0000FEE40000}"/>
    <cellStyle name="SAPBEXinputData 4 4 10" xfId="57688" xr:uid="{00000000-0005-0000-0000-0000FFE40000}"/>
    <cellStyle name="SAPBEXinputData 4 4 2" xfId="4604" xr:uid="{00000000-0005-0000-0000-000000E50000}"/>
    <cellStyle name="SAPBEXinputData 4 4 2 2" xfId="57689" xr:uid="{00000000-0005-0000-0000-000001E50000}"/>
    <cellStyle name="SAPBEXinputData 4 4 2 2 2" xfId="57690" xr:uid="{00000000-0005-0000-0000-000002E50000}"/>
    <cellStyle name="SAPBEXinputData 4 4 2 2 3" xfId="57691" xr:uid="{00000000-0005-0000-0000-000003E50000}"/>
    <cellStyle name="SAPBEXinputData 4 4 2 2 4" xfId="60976" xr:uid="{00000000-0005-0000-0000-000004E50000}"/>
    <cellStyle name="SAPBEXinputData 4 4 2 3" xfId="57692" xr:uid="{00000000-0005-0000-0000-000005E50000}"/>
    <cellStyle name="SAPBEXinputData 4 4 2 3 2" xfId="57693" xr:uid="{00000000-0005-0000-0000-000006E50000}"/>
    <cellStyle name="SAPBEXinputData 4 4 2 3 3" xfId="57694" xr:uid="{00000000-0005-0000-0000-000007E50000}"/>
    <cellStyle name="SAPBEXinputData 4 4 2 4" xfId="57695" xr:uid="{00000000-0005-0000-0000-000008E50000}"/>
    <cellStyle name="SAPBEXinputData 4 4 2 5" xfId="57696" xr:uid="{00000000-0005-0000-0000-000009E50000}"/>
    <cellStyle name="SAPBEXinputData 4 4 2 6" xfId="57697" xr:uid="{00000000-0005-0000-0000-00000AE50000}"/>
    <cellStyle name="SAPBEXinputData 4 4 2 7" xfId="57698" xr:uid="{00000000-0005-0000-0000-00000BE50000}"/>
    <cellStyle name="SAPBEXinputData 4 4 2 8" xfId="57699" xr:uid="{00000000-0005-0000-0000-00000CE50000}"/>
    <cellStyle name="SAPBEXinputData 4 4 3" xfId="57700" xr:uid="{00000000-0005-0000-0000-00000DE50000}"/>
    <cellStyle name="SAPBEXinputData 4 4 3 2" xfId="57701" xr:uid="{00000000-0005-0000-0000-00000EE50000}"/>
    <cellStyle name="SAPBEXinputData 4 4 3 2 2" xfId="60977" xr:uid="{00000000-0005-0000-0000-00000FE50000}"/>
    <cellStyle name="SAPBEXinputData 4 4 3 2 3" xfId="60978" xr:uid="{00000000-0005-0000-0000-000010E50000}"/>
    <cellStyle name="SAPBEXinputData 4 4 3 3" xfId="57702" xr:uid="{00000000-0005-0000-0000-000011E50000}"/>
    <cellStyle name="SAPBEXinputData 4 4 3 4" xfId="57703" xr:uid="{00000000-0005-0000-0000-000012E50000}"/>
    <cellStyle name="SAPBEXinputData 4 4 3 5" xfId="60979" xr:uid="{00000000-0005-0000-0000-000013E50000}"/>
    <cellStyle name="SAPBEXinputData 4 4 3 6" xfId="60980" xr:uid="{00000000-0005-0000-0000-000014E50000}"/>
    <cellStyle name="SAPBEXinputData 4 4 4" xfId="57704" xr:uid="{00000000-0005-0000-0000-000015E50000}"/>
    <cellStyle name="SAPBEXinputData 4 4 4 2" xfId="57705" xr:uid="{00000000-0005-0000-0000-000016E50000}"/>
    <cellStyle name="SAPBEXinputData 4 4 4 3" xfId="57706" xr:uid="{00000000-0005-0000-0000-000017E50000}"/>
    <cellStyle name="SAPBEXinputData 4 4 5" xfId="57707" xr:uid="{00000000-0005-0000-0000-000018E50000}"/>
    <cellStyle name="SAPBEXinputData 4 4 5 2" xfId="57708" xr:uid="{00000000-0005-0000-0000-000019E50000}"/>
    <cellStyle name="SAPBEXinputData 4 4 5 3" xfId="57709" xr:uid="{00000000-0005-0000-0000-00001AE50000}"/>
    <cellStyle name="SAPBEXinputData 4 4 6" xfId="57710" xr:uid="{00000000-0005-0000-0000-00001BE50000}"/>
    <cellStyle name="SAPBEXinputData 4 4 7" xfId="57711" xr:uid="{00000000-0005-0000-0000-00001CE50000}"/>
    <cellStyle name="SAPBEXinputData 4 4 8" xfId="57712" xr:uid="{00000000-0005-0000-0000-00001DE50000}"/>
    <cellStyle name="SAPBEXinputData 4 4 9" xfId="57713" xr:uid="{00000000-0005-0000-0000-00001EE50000}"/>
    <cellStyle name="SAPBEXinputData 4 5" xfId="4597" xr:uid="{00000000-0005-0000-0000-00001FE50000}"/>
    <cellStyle name="SAPBEXinputData 4 5 2" xfId="57714" xr:uid="{00000000-0005-0000-0000-000020E50000}"/>
    <cellStyle name="SAPBEXinputData 4 5 2 2" xfId="57715" xr:uid="{00000000-0005-0000-0000-000021E50000}"/>
    <cellStyle name="SAPBEXinputData 4 5 2 3" xfId="57716" xr:uid="{00000000-0005-0000-0000-000022E50000}"/>
    <cellStyle name="SAPBEXinputData 4 5 2 4" xfId="60981" xr:uid="{00000000-0005-0000-0000-000023E50000}"/>
    <cellStyle name="SAPBEXinputData 4 5 3" xfId="57717" xr:uid="{00000000-0005-0000-0000-000024E50000}"/>
    <cellStyle name="SAPBEXinputData 4 5 3 2" xfId="57718" xr:uid="{00000000-0005-0000-0000-000025E50000}"/>
    <cellStyle name="SAPBEXinputData 4 5 3 3" xfId="57719" xr:uid="{00000000-0005-0000-0000-000026E50000}"/>
    <cellStyle name="SAPBEXinputData 4 5 4" xfId="57720" xr:uid="{00000000-0005-0000-0000-000027E50000}"/>
    <cellStyle name="SAPBEXinputData 4 5 5" xfId="57721" xr:uid="{00000000-0005-0000-0000-000028E50000}"/>
    <cellStyle name="SAPBEXinputData 4 5 6" xfId="57722" xr:uid="{00000000-0005-0000-0000-000029E50000}"/>
    <cellStyle name="SAPBEXinputData 4 5 7" xfId="57723" xr:uid="{00000000-0005-0000-0000-00002AE50000}"/>
    <cellStyle name="SAPBEXinputData 4 5 8" xfId="57724" xr:uid="{00000000-0005-0000-0000-00002BE50000}"/>
    <cellStyle name="SAPBEXinputData 4 6" xfId="57725" xr:uid="{00000000-0005-0000-0000-00002CE50000}"/>
    <cellStyle name="SAPBEXinputData 4 6 2" xfId="57726" xr:uid="{00000000-0005-0000-0000-00002DE50000}"/>
    <cellStyle name="SAPBEXinputData 4 6 2 2" xfId="60982" xr:uid="{00000000-0005-0000-0000-00002EE50000}"/>
    <cellStyle name="SAPBEXinputData 4 6 2 3" xfId="60983" xr:uid="{00000000-0005-0000-0000-00002FE50000}"/>
    <cellStyle name="SAPBEXinputData 4 6 3" xfId="57727" xr:uid="{00000000-0005-0000-0000-000030E50000}"/>
    <cellStyle name="SAPBEXinputData 4 6 4" xfId="57728" xr:uid="{00000000-0005-0000-0000-000031E50000}"/>
    <cellStyle name="SAPBEXinputData 4 6 5" xfId="60984" xr:uid="{00000000-0005-0000-0000-000032E50000}"/>
    <cellStyle name="SAPBEXinputData 4 6 6" xfId="60985" xr:uid="{00000000-0005-0000-0000-000033E50000}"/>
    <cellStyle name="SAPBEXinputData 4 7" xfId="57729" xr:uid="{00000000-0005-0000-0000-000034E50000}"/>
    <cellStyle name="SAPBEXinputData 4 7 2" xfId="57730" xr:uid="{00000000-0005-0000-0000-000035E50000}"/>
    <cellStyle name="SAPBEXinputData 4 7 3" xfId="57731" xr:uid="{00000000-0005-0000-0000-000036E50000}"/>
    <cellStyle name="SAPBEXinputData 4 8" xfId="57732" xr:uid="{00000000-0005-0000-0000-000037E50000}"/>
    <cellStyle name="SAPBEXinputData 4 8 2" xfId="57733" xr:uid="{00000000-0005-0000-0000-000038E50000}"/>
    <cellStyle name="SAPBEXinputData 4 8 3" xfId="57734" xr:uid="{00000000-0005-0000-0000-000039E50000}"/>
    <cellStyle name="SAPBEXinputData 4 9" xfId="57735" xr:uid="{00000000-0005-0000-0000-00003AE50000}"/>
    <cellStyle name="SAPBEXinputData 5" xfId="4043" xr:uid="{00000000-0005-0000-0000-00003BE50000}"/>
    <cellStyle name="SAPBEXinputData 5 10" xfId="57736" xr:uid="{00000000-0005-0000-0000-00003CE50000}"/>
    <cellStyle name="SAPBEXinputData 5 11" xfId="57737" xr:uid="{00000000-0005-0000-0000-00003DE50000}"/>
    <cellStyle name="SAPBEXinputData 5 12" xfId="57738" xr:uid="{00000000-0005-0000-0000-00003EE50000}"/>
    <cellStyle name="SAPBEXinputData 5 2" xfId="4044" xr:uid="{00000000-0005-0000-0000-00003FE50000}"/>
    <cellStyle name="SAPBEXinputData 5 2 10" xfId="57739" xr:uid="{00000000-0005-0000-0000-000040E50000}"/>
    <cellStyle name="SAPBEXinputData 5 2 11" xfId="57740" xr:uid="{00000000-0005-0000-0000-000041E50000}"/>
    <cellStyle name="SAPBEXinputData 5 2 2" xfId="4045" xr:uid="{00000000-0005-0000-0000-000042E50000}"/>
    <cellStyle name="SAPBEXinputData 5 2 2 2" xfId="4607" xr:uid="{00000000-0005-0000-0000-000043E50000}"/>
    <cellStyle name="SAPBEXinputData 5 2 2 2 2" xfId="57741" xr:uid="{00000000-0005-0000-0000-000044E50000}"/>
    <cellStyle name="SAPBEXinputData 5 2 2 2 2 2" xfId="57742" xr:uid="{00000000-0005-0000-0000-000045E50000}"/>
    <cellStyle name="SAPBEXinputData 5 2 2 2 2 3" xfId="57743" xr:uid="{00000000-0005-0000-0000-000046E50000}"/>
    <cellStyle name="SAPBEXinputData 5 2 2 2 3" xfId="57744" xr:uid="{00000000-0005-0000-0000-000047E50000}"/>
    <cellStyle name="SAPBEXinputData 5 2 2 2 3 2" xfId="57745" xr:uid="{00000000-0005-0000-0000-000048E50000}"/>
    <cellStyle name="SAPBEXinputData 5 2 2 2 3 3" xfId="57746" xr:uid="{00000000-0005-0000-0000-000049E50000}"/>
    <cellStyle name="SAPBEXinputData 5 2 2 2 4" xfId="57747" xr:uid="{00000000-0005-0000-0000-00004AE50000}"/>
    <cellStyle name="SAPBEXinputData 5 2 2 2 5" xfId="57748" xr:uid="{00000000-0005-0000-0000-00004BE50000}"/>
    <cellStyle name="SAPBEXinputData 5 2 2 2 6" xfId="57749" xr:uid="{00000000-0005-0000-0000-00004CE50000}"/>
    <cellStyle name="SAPBEXinputData 5 2 2 2 7" xfId="57750" xr:uid="{00000000-0005-0000-0000-00004DE50000}"/>
    <cellStyle name="SAPBEXinputData 5 2 2 2 8" xfId="57751" xr:uid="{00000000-0005-0000-0000-00004EE50000}"/>
    <cellStyle name="SAPBEXinputData 5 2 2 3" xfId="57752" xr:uid="{00000000-0005-0000-0000-00004FE50000}"/>
    <cellStyle name="SAPBEXinputData 5 2 2 3 2" xfId="57753" xr:uid="{00000000-0005-0000-0000-000050E50000}"/>
    <cellStyle name="SAPBEXinputData 5 2 2 3 2 2" xfId="60986" xr:uid="{00000000-0005-0000-0000-000051E50000}"/>
    <cellStyle name="SAPBEXinputData 5 2 2 3 2 3" xfId="60987" xr:uid="{00000000-0005-0000-0000-000052E50000}"/>
    <cellStyle name="SAPBEXinputData 5 2 2 3 3" xfId="57754" xr:uid="{00000000-0005-0000-0000-000053E50000}"/>
    <cellStyle name="SAPBEXinputData 5 2 2 3 3 2" xfId="60988" xr:uid="{00000000-0005-0000-0000-000054E50000}"/>
    <cellStyle name="SAPBEXinputData 5 2 2 3 4" xfId="57755" xr:uid="{00000000-0005-0000-0000-000055E50000}"/>
    <cellStyle name="SAPBEXinputData 5 2 2 4" xfId="57756" xr:uid="{00000000-0005-0000-0000-000056E50000}"/>
    <cellStyle name="SAPBEXinputData 5 2 2 4 2" xfId="57757" xr:uid="{00000000-0005-0000-0000-000057E50000}"/>
    <cellStyle name="SAPBEXinputData 5 2 2 4 3" xfId="57758" xr:uid="{00000000-0005-0000-0000-000058E50000}"/>
    <cellStyle name="SAPBEXinputData 5 2 2 5" xfId="57759" xr:uid="{00000000-0005-0000-0000-000059E50000}"/>
    <cellStyle name="SAPBEXinputData 5 2 2 6" xfId="57760" xr:uid="{00000000-0005-0000-0000-00005AE50000}"/>
    <cellStyle name="SAPBEXinputData 5 2 2 7" xfId="57761" xr:uid="{00000000-0005-0000-0000-00005BE50000}"/>
    <cellStyle name="SAPBEXinputData 5 2 2 8" xfId="57762" xr:uid="{00000000-0005-0000-0000-00005CE50000}"/>
    <cellStyle name="SAPBEXinputData 5 2 2 9" xfId="57763" xr:uid="{00000000-0005-0000-0000-00005DE50000}"/>
    <cellStyle name="SAPBEXinputData 5 2 3" xfId="4606" xr:uid="{00000000-0005-0000-0000-00005EE50000}"/>
    <cellStyle name="SAPBEXinputData 5 2 3 2" xfId="57764" xr:uid="{00000000-0005-0000-0000-00005FE50000}"/>
    <cellStyle name="SAPBEXinputData 5 2 3 2 2" xfId="57765" xr:uid="{00000000-0005-0000-0000-000060E50000}"/>
    <cellStyle name="SAPBEXinputData 5 2 3 2 3" xfId="57766" xr:uid="{00000000-0005-0000-0000-000061E50000}"/>
    <cellStyle name="SAPBEXinputData 5 2 3 3" xfId="57767" xr:uid="{00000000-0005-0000-0000-000062E50000}"/>
    <cellStyle name="SAPBEXinputData 5 2 3 3 2" xfId="57768" xr:uid="{00000000-0005-0000-0000-000063E50000}"/>
    <cellStyle name="SAPBEXinputData 5 2 3 3 3" xfId="57769" xr:uid="{00000000-0005-0000-0000-000064E50000}"/>
    <cellStyle name="SAPBEXinputData 5 2 3 4" xfId="57770" xr:uid="{00000000-0005-0000-0000-000065E50000}"/>
    <cellStyle name="SAPBEXinputData 5 2 3 5" xfId="57771" xr:uid="{00000000-0005-0000-0000-000066E50000}"/>
    <cellStyle name="SAPBEXinputData 5 2 3 6" xfId="57772" xr:uid="{00000000-0005-0000-0000-000067E50000}"/>
    <cellStyle name="SAPBEXinputData 5 2 3 7" xfId="57773" xr:uid="{00000000-0005-0000-0000-000068E50000}"/>
    <cellStyle name="SAPBEXinputData 5 2 3 8" xfId="57774" xr:uid="{00000000-0005-0000-0000-000069E50000}"/>
    <cellStyle name="SAPBEXinputData 5 2 4" xfId="45355" xr:uid="{00000000-0005-0000-0000-00006AE50000}"/>
    <cellStyle name="SAPBEXinputData 5 2 4 2" xfId="57775" xr:uid="{00000000-0005-0000-0000-00006BE50000}"/>
    <cellStyle name="SAPBEXinputData 5 2 4 2 2" xfId="60989" xr:uid="{00000000-0005-0000-0000-00006CE50000}"/>
    <cellStyle name="SAPBEXinputData 5 2 4 2 3" xfId="60990" xr:uid="{00000000-0005-0000-0000-00006DE50000}"/>
    <cellStyle name="SAPBEXinputData 5 2 4 3" xfId="57776" xr:uid="{00000000-0005-0000-0000-00006EE50000}"/>
    <cellStyle name="SAPBEXinputData 5 2 4 3 2" xfId="60991" xr:uid="{00000000-0005-0000-0000-00006FE50000}"/>
    <cellStyle name="SAPBEXinputData 5 2 4 4" xfId="57777" xr:uid="{00000000-0005-0000-0000-000070E50000}"/>
    <cellStyle name="SAPBEXinputData 5 2 5" xfId="57778" xr:uid="{00000000-0005-0000-0000-000071E50000}"/>
    <cellStyle name="SAPBEXinputData 5 2 5 2" xfId="57779" xr:uid="{00000000-0005-0000-0000-000072E50000}"/>
    <cellStyle name="SAPBEXinputData 5 2 5 3" xfId="57780" xr:uid="{00000000-0005-0000-0000-000073E50000}"/>
    <cellStyle name="SAPBEXinputData 5 2 6" xfId="57781" xr:uid="{00000000-0005-0000-0000-000074E50000}"/>
    <cellStyle name="SAPBEXinputData 5 2 6 2" xfId="57782" xr:uid="{00000000-0005-0000-0000-000075E50000}"/>
    <cellStyle name="SAPBEXinputData 5 2 6 3" xfId="57783" xr:uid="{00000000-0005-0000-0000-000076E50000}"/>
    <cellStyle name="SAPBEXinputData 5 2 7" xfId="57784" xr:uid="{00000000-0005-0000-0000-000077E50000}"/>
    <cellStyle name="SAPBEXinputData 5 2 8" xfId="57785" xr:uid="{00000000-0005-0000-0000-000078E50000}"/>
    <cellStyle name="SAPBEXinputData 5 2 9" xfId="57786" xr:uid="{00000000-0005-0000-0000-000079E50000}"/>
    <cellStyle name="SAPBEXinputData 5 3" xfId="4046" xr:uid="{00000000-0005-0000-0000-00007AE50000}"/>
    <cellStyle name="SAPBEXinputData 5 3 10" xfId="57787" xr:uid="{00000000-0005-0000-0000-00007BE50000}"/>
    <cellStyle name="SAPBEXinputData 5 3 2" xfId="4608" xr:uid="{00000000-0005-0000-0000-00007CE50000}"/>
    <cellStyle name="SAPBEXinputData 5 3 2 2" xfId="57788" xr:uid="{00000000-0005-0000-0000-00007DE50000}"/>
    <cellStyle name="SAPBEXinputData 5 3 2 2 2" xfId="57789" xr:uid="{00000000-0005-0000-0000-00007EE50000}"/>
    <cellStyle name="SAPBEXinputData 5 3 2 2 3" xfId="57790" xr:uid="{00000000-0005-0000-0000-00007FE50000}"/>
    <cellStyle name="SAPBEXinputData 5 3 2 3" xfId="57791" xr:uid="{00000000-0005-0000-0000-000080E50000}"/>
    <cellStyle name="SAPBEXinputData 5 3 2 3 2" xfId="57792" xr:uid="{00000000-0005-0000-0000-000081E50000}"/>
    <cellStyle name="SAPBEXinputData 5 3 2 3 3" xfId="57793" xr:uid="{00000000-0005-0000-0000-000082E50000}"/>
    <cellStyle name="SAPBEXinputData 5 3 2 4" xfId="57794" xr:uid="{00000000-0005-0000-0000-000083E50000}"/>
    <cellStyle name="SAPBEXinputData 5 3 2 5" xfId="57795" xr:uid="{00000000-0005-0000-0000-000084E50000}"/>
    <cellStyle name="SAPBEXinputData 5 3 2 6" xfId="57796" xr:uid="{00000000-0005-0000-0000-000085E50000}"/>
    <cellStyle name="SAPBEXinputData 5 3 2 7" xfId="57797" xr:uid="{00000000-0005-0000-0000-000086E50000}"/>
    <cellStyle name="SAPBEXinputData 5 3 2 8" xfId="57798" xr:uid="{00000000-0005-0000-0000-000087E50000}"/>
    <cellStyle name="SAPBEXinputData 5 3 3" xfId="45356" xr:uid="{00000000-0005-0000-0000-000088E50000}"/>
    <cellStyle name="SAPBEXinputData 5 3 3 2" xfId="57799" xr:uid="{00000000-0005-0000-0000-000089E50000}"/>
    <cellStyle name="SAPBEXinputData 5 3 3 2 2" xfId="60992" xr:uid="{00000000-0005-0000-0000-00008AE50000}"/>
    <cellStyle name="SAPBEXinputData 5 3 3 2 3" xfId="60993" xr:uid="{00000000-0005-0000-0000-00008BE50000}"/>
    <cellStyle name="SAPBEXinputData 5 3 3 3" xfId="57800" xr:uid="{00000000-0005-0000-0000-00008CE50000}"/>
    <cellStyle name="SAPBEXinputData 5 3 3 3 2" xfId="60994" xr:uid="{00000000-0005-0000-0000-00008DE50000}"/>
    <cellStyle name="SAPBEXinputData 5 3 3 4" xfId="57801" xr:uid="{00000000-0005-0000-0000-00008EE50000}"/>
    <cellStyle name="SAPBEXinputData 5 3 4" xfId="57802" xr:uid="{00000000-0005-0000-0000-00008FE50000}"/>
    <cellStyle name="SAPBEXinputData 5 3 4 2" xfId="57803" xr:uid="{00000000-0005-0000-0000-000090E50000}"/>
    <cellStyle name="SAPBEXinputData 5 3 4 3" xfId="57804" xr:uid="{00000000-0005-0000-0000-000091E50000}"/>
    <cellStyle name="SAPBEXinputData 5 3 5" xfId="57805" xr:uid="{00000000-0005-0000-0000-000092E50000}"/>
    <cellStyle name="SAPBEXinputData 5 3 5 2" xfId="57806" xr:uid="{00000000-0005-0000-0000-000093E50000}"/>
    <cellStyle name="SAPBEXinputData 5 3 5 3" xfId="57807" xr:uid="{00000000-0005-0000-0000-000094E50000}"/>
    <cellStyle name="SAPBEXinputData 5 3 6" xfId="57808" xr:uid="{00000000-0005-0000-0000-000095E50000}"/>
    <cellStyle name="SAPBEXinputData 5 3 7" xfId="57809" xr:uid="{00000000-0005-0000-0000-000096E50000}"/>
    <cellStyle name="SAPBEXinputData 5 3 8" xfId="57810" xr:uid="{00000000-0005-0000-0000-000097E50000}"/>
    <cellStyle name="SAPBEXinputData 5 3 9" xfId="57811" xr:uid="{00000000-0005-0000-0000-000098E50000}"/>
    <cellStyle name="SAPBEXinputData 5 4" xfId="4605" xr:uid="{00000000-0005-0000-0000-000099E50000}"/>
    <cellStyle name="SAPBEXinputData 5 4 2" xfId="57812" xr:uid="{00000000-0005-0000-0000-00009AE50000}"/>
    <cellStyle name="SAPBEXinputData 5 4 2 2" xfId="57813" xr:uid="{00000000-0005-0000-0000-00009BE50000}"/>
    <cellStyle name="SAPBEXinputData 5 4 2 3" xfId="57814" xr:uid="{00000000-0005-0000-0000-00009CE50000}"/>
    <cellStyle name="SAPBEXinputData 5 4 2 4" xfId="60995" xr:uid="{00000000-0005-0000-0000-00009DE50000}"/>
    <cellStyle name="SAPBEXinputData 5 4 3" xfId="57815" xr:uid="{00000000-0005-0000-0000-00009EE50000}"/>
    <cellStyle name="SAPBEXinputData 5 4 3 2" xfId="57816" xr:uid="{00000000-0005-0000-0000-00009FE50000}"/>
    <cellStyle name="SAPBEXinputData 5 4 3 3" xfId="57817" xr:uid="{00000000-0005-0000-0000-0000A0E50000}"/>
    <cellStyle name="SAPBEXinputData 5 4 4" xfId="57818" xr:uid="{00000000-0005-0000-0000-0000A1E50000}"/>
    <cellStyle name="SAPBEXinputData 5 4 5" xfId="57819" xr:uid="{00000000-0005-0000-0000-0000A2E50000}"/>
    <cellStyle name="SAPBEXinputData 5 4 6" xfId="57820" xr:uid="{00000000-0005-0000-0000-0000A3E50000}"/>
    <cellStyle name="SAPBEXinputData 5 4 7" xfId="57821" xr:uid="{00000000-0005-0000-0000-0000A4E50000}"/>
    <cellStyle name="SAPBEXinputData 5 4 8" xfId="57822" xr:uid="{00000000-0005-0000-0000-0000A5E50000}"/>
    <cellStyle name="SAPBEXinputData 5 5" xfId="45357" xr:uid="{00000000-0005-0000-0000-0000A6E50000}"/>
    <cellStyle name="SAPBEXinputData 5 5 2" xfId="57823" xr:uid="{00000000-0005-0000-0000-0000A7E50000}"/>
    <cellStyle name="SAPBEXinputData 5 5 2 2" xfId="60996" xr:uid="{00000000-0005-0000-0000-0000A8E50000}"/>
    <cellStyle name="SAPBEXinputData 5 5 2 3" xfId="60997" xr:uid="{00000000-0005-0000-0000-0000A9E50000}"/>
    <cellStyle name="SAPBEXinputData 5 5 3" xfId="57824" xr:uid="{00000000-0005-0000-0000-0000AAE50000}"/>
    <cellStyle name="SAPBEXinputData 5 5 4" xfId="57825" xr:uid="{00000000-0005-0000-0000-0000ABE50000}"/>
    <cellStyle name="SAPBEXinputData 5 5 5" xfId="60998" xr:uid="{00000000-0005-0000-0000-0000ACE50000}"/>
    <cellStyle name="SAPBEXinputData 5 5 6" xfId="60999" xr:uid="{00000000-0005-0000-0000-0000ADE50000}"/>
    <cellStyle name="SAPBEXinputData 5 6" xfId="45358" xr:uid="{00000000-0005-0000-0000-0000AEE50000}"/>
    <cellStyle name="SAPBEXinputData 5 6 2" xfId="57826" xr:uid="{00000000-0005-0000-0000-0000AFE50000}"/>
    <cellStyle name="SAPBEXinputData 5 6 3" xfId="57827" xr:uid="{00000000-0005-0000-0000-0000B0E50000}"/>
    <cellStyle name="SAPBEXinputData 5 7" xfId="57828" xr:uid="{00000000-0005-0000-0000-0000B1E50000}"/>
    <cellStyle name="SAPBEXinputData 5 7 2" xfId="57829" xr:uid="{00000000-0005-0000-0000-0000B2E50000}"/>
    <cellStyle name="SAPBEXinputData 5 7 3" xfId="57830" xr:uid="{00000000-0005-0000-0000-0000B3E50000}"/>
    <cellStyle name="SAPBEXinputData 5 8" xfId="57831" xr:uid="{00000000-0005-0000-0000-0000B4E50000}"/>
    <cellStyle name="SAPBEXinputData 5 9" xfId="57832" xr:uid="{00000000-0005-0000-0000-0000B5E50000}"/>
    <cellStyle name="SAPBEXinputData 6" xfId="4047" xr:uid="{00000000-0005-0000-0000-0000B6E50000}"/>
    <cellStyle name="SAPBEXinputData 6 10" xfId="57833" xr:uid="{00000000-0005-0000-0000-0000B7E50000}"/>
    <cellStyle name="SAPBEXinputData 6 11" xfId="57834" xr:uid="{00000000-0005-0000-0000-0000B8E50000}"/>
    <cellStyle name="SAPBEXinputData 6 2" xfId="4048" xr:uid="{00000000-0005-0000-0000-0000B9E50000}"/>
    <cellStyle name="SAPBEXinputData 6 2 2" xfId="4610" xr:uid="{00000000-0005-0000-0000-0000BAE50000}"/>
    <cellStyle name="SAPBEXinputData 6 2 2 2" xfId="57835" xr:uid="{00000000-0005-0000-0000-0000BBE50000}"/>
    <cellStyle name="SAPBEXinputData 6 2 2 2 2" xfId="57836" xr:uid="{00000000-0005-0000-0000-0000BCE50000}"/>
    <cellStyle name="SAPBEXinputData 6 2 2 2 3" xfId="57837" xr:uid="{00000000-0005-0000-0000-0000BDE50000}"/>
    <cellStyle name="SAPBEXinputData 6 2 2 3" xfId="57838" xr:uid="{00000000-0005-0000-0000-0000BEE50000}"/>
    <cellStyle name="SAPBEXinputData 6 2 2 3 2" xfId="57839" xr:uid="{00000000-0005-0000-0000-0000BFE50000}"/>
    <cellStyle name="SAPBEXinputData 6 2 2 3 3" xfId="57840" xr:uid="{00000000-0005-0000-0000-0000C0E50000}"/>
    <cellStyle name="SAPBEXinputData 6 2 2 4" xfId="57841" xr:uid="{00000000-0005-0000-0000-0000C1E50000}"/>
    <cellStyle name="SAPBEXinputData 6 2 2 5" xfId="57842" xr:uid="{00000000-0005-0000-0000-0000C2E50000}"/>
    <cellStyle name="SAPBEXinputData 6 2 2 6" xfId="57843" xr:uid="{00000000-0005-0000-0000-0000C3E50000}"/>
    <cellStyle name="SAPBEXinputData 6 2 2 7" xfId="57844" xr:uid="{00000000-0005-0000-0000-0000C4E50000}"/>
    <cellStyle name="SAPBEXinputData 6 2 2 8" xfId="57845" xr:uid="{00000000-0005-0000-0000-0000C5E50000}"/>
    <cellStyle name="SAPBEXinputData 6 2 3" xfId="57846" xr:uid="{00000000-0005-0000-0000-0000C6E50000}"/>
    <cellStyle name="SAPBEXinputData 6 2 3 2" xfId="57847" xr:uid="{00000000-0005-0000-0000-0000C7E50000}"/>
    <cellStyle name="SAPBEXinputData 6 2 3 2 2" xfId="61000" xr:uid="{00000000-0005-0000-0000-0000C8E50000}"/>
    <cellStyle name="SAPBEXinputData 6 2 3 2 3" xfId="61001" xr:uid="{00000000-0005-0000-0000-0000C9E50000}"/>
    <cellStyle name="SAPBEXinputData 6 2 3 3" xfId="57848" xr:uid="{00000000-0005-0000-0000-0000CAE50000}"/>
    <cellStyle name="SAPBEXinputData 6 2 3 3 2" xfId="61002" xr:uid="{00000000-0005-0000-0000-0000CBE50000}"/>
    <cellStyle name="SAPBEXinputData 6 2 3 4" xfId="57849" xr:uid="{00000000-0005-0000-0000-0000CCE50000}"/>
    <cellStyle name="SAPBEXinputData 6 2 4" xfId="57850" xr:uid="{00000000-0005-0000-0000-0000CDE50000}"/>
    <cellStyle name="SAPBEXinputData 6 2 4 2" xfId="57851" xr:uid="{00000000-0005-0000-0000-0000CEE50000}"/>
    <cellStyle name="SAPBEXinputData 6 2 4 3" xfId="57852" xr:uid="{00000000-0005-0000-0000-0000CFE50000}"/>
    <cellStyle name="SAPBEXinputData 6 2 5" xfId="57853" xr:uid="{00000000-0005-0000-0000-0000D0E50000}"/>
    <cellStyle name="SAPBEXinputData 6 2 6" xfId="57854" xr:uid="{00000000-0005-0000-0000-0000D1E50000}"/>
    <cellStyle name="SAPBEXinputData 6 2 7" xfId="57855" xr:uid="{00000000-0005-0000-0000-0000D2E50000}"/>
    <cellStyle name="SAPBEXinputData 6 2 8" xfId="57856" xr:uid="{00000000-0005-0000-0000-0000D3E50000}"/>
    <cellStyle name="SAPBEXinputData 6 2 9" xfId="57857" xr:uid="{00000000-0005-0000-0000-0000D4E50000}"/>
    <cellStyle name="SAPBEXinputData 6 3" xfId="4609" xr:uid="{00000000-0005-0000-0000-0000D5E50000}"/>
    <cellStyle name="SAPBEXinputData 6 3 2" xfId="57858" xr:uid="{00000000-0005-0000-0000-0000D6E50000}"/>
    <cellStyle name="SAPBEXinputData 6 3 2 2" xfId="57859" xr:uid="{00000000-0005-0000-0000-0000D7E50000}"/>
    <cellStyle name="SAPBEXinputData 6 3 2 3" xfId="57860" xr:uid="{00000000-0005-0000-0000-0000D8E50000}"/>
    <cellStyle name="SAPBEXinputData 6 3 3" xfId="57861" xr:uid="{00000000-0005-0000-0000-0000D9E50000}"/>
    <cellStyle name="SAPBEXinputData 6 3 3 2" xfId="57862" xr:uid="{00000000-0005-0000-0000-0000DAE50000}"/>
    <cellStyle name="SAPBEXinputData 6 3 3 3" xfId="57863" xr:uid="{00000000-0005-0000-0000-0000DBE50000}"/>
    <cellStyle name="SAPBEXinputData 6 3 4" xfId="57864" xr:uid="{00000000-0005-0000-0000-0000DCE50000}"/>
    <cellStyle name="SAPBEXinputData 6 3 5" xfId="57865" xr:uid="{00000000-0005-0000-0000-0000DDE50000}"/>
    <cellStyle name="SAPBEXinputData 6 3 6" xfId="57866" xr:uid="{00000000-0005-0000-0000-0000DEE50000}"/>
    <cellStyle name="SAPBEXinputData 6 3 7" xfId="57867" xr:uid="{00000000-0005-0000-0000-0000DFE50000}"/>
    <cellStyle name="SAPBEXinputData 6 3 8" xfId="57868" xr:uid="{00000000-0005-0000-0000-0000E0E50000}"/>
    <cellStyle name="SAPBEXinputData 6 4" xfId="45359" xr:uid="{00000000-0005-0000-0000-0000E1E50000}"/>
    <cellStyle name="SAPBEXinputData 6 4 2" xfId="57869" xr:uid="{00000000-0005-0000-0000-0000E2E50000}"/>
    <cellStyle name="SAPBEXinputData 6 4 2 2" xfId="61003" xr:uid="{00000000-0005-0000-0000-0000E3E50000}"/>
    <cellStyle name="SAPBEXinputData 6 4 2 3" xfId="61004" xr:uid="{00000000-0005-0000-0000-0000E4E50000}"/>
    <cellStyle name="SAPBEXinputData 6 4 3" xfId="57870" xr:uid="{00000000-0005-0000-0000-0000E5E50000}"/>
    <cellStyle name="SAPBEXinputData 6 4 3 2" xfId="61005" xr:uid="{00000000-0005-0000-0000-0000E6E50000}"/>
    <cellStyle name="SAPBEXinputData 6 4 4" xfId="57871" xr:uid="{00000000-0005-0000-0000-0000E7E50000}"/>
    <cellStyle name="SAPBEXinputData 6 5" xfId="57872" xr:uid="{00000000-0005-0000-0000-0000E8E50000}"/>
    <cellStyle name="SAPBEXinputData 6 5 2" xfId="57873" xr:uid="{00000000-0005-0000-0000-0000E9E50000}"/>
    <cellStyle name="SAPBEXinputData 6 5 3" xfId="57874" xr:uid="{00000000-0005-0000-0000-0000EAE50000}"/>
    <cellStyle name="SAPBEXinputData 6 6" xfId="57875" xr:uid="{00000000-0005-0000-0000-0000EBE50000}"/>
    <cellStyle name="SAPBEXinputData 6 6 2" xfId="57876" xr:uid="{00000000-0005-0000-0000-0000ECE50000}"/>
    <cellStyle name="SAPBEXinputData 6 6 3" xfId="57877" xr:uid="{00000000-0005-0000-0000-0000EDE50000}"/>
    <cellStyle name="SAPBEXinputData 6 7" xfId="57878" xr:uid="{00000000-0005-0000-0000-0000EEE50000}"/>
    <cellStyle name="SAPBEXinputData 6 8" xfId="57879" xr:uid="{00000000-0005-0000-0000-0000EFE50000}"/>
    <cellStyle name="SAPBEXinputData 6 9" xfId="57880" xr:uid="{00000000-0005-0000-0000-0000F0E50000}"/>
    <cellStyle name="SAPBEXinputData 7" xfId="4049" xr:uid="{00000000-0005-0000-0000-0000F1E50000}"/>
    <cellStyle name="SAPBEXinputData 7 10" xfId="57881" xr:uid="{00000000-0005-0000-0000-0000F2E50000}"/>
    <cellStyle name="SAPBEXinputData 7 2" xfId="4611" xr:uid="{00000000-0005-0000-0000-0000F3E50000}"/>
    <cellStyle name="SAPBEXinputData 7 2 2" xfId="57882" xr:uid="{00000000-0005-0000-0000-0000F4E50000}"/>
    <cellStyle name="SAPBEXinputData 7 2 2 2" xfId="57883" xr:uid="{00000000-0005-0000-0000-0000F5E50000}"/>
    <cellStyle name="SAPBEXinputData 7 2 2 3" xfId="57884" xr:uid="{00000000-0005-0000-0000-0000F6E50000}"/>
    <cellStyle name="SAPBEXinputData 7 2 2 4" xfId="61006" xr:uid="{00000000-0005-0000-0000-0000F7E50000}"/>
    <cellStyle name="SAPBEXinputData 7 2 3" xfId="57885" xr:uid="{00000000-0005-0000-0000-0000F8E50000}"/>
    <cellStyle name="SAPBEXinputData 7 2 3 2" xfId="57886" xr:uid="{00000000-0005-0000-0000-0000F9E50000}"/>
    <cellStyle name="SAPBEXinputData 7 2 3 3" xfId="57887" xr:uid="{00000000-0005-0000-0000-0000FAE50000}"/>
    <cellStyle name="SAPBEXinputData 7 2 4" xfId="57888" xr:uid="{00000000-0005-0000-0000-0000FBE50000}"/>
    <cellStyle name="SAPBEXinputData 7 2 5" xfId="57889" xr:uid="{00000000-0005-0000-0000-0000FCE50000}"/>
    <cellStyle name="SAPBEXinputData 7 2 6" xfId="57890" xr:uid="{00000000-0005-0000-0000-0000FDE50000}"/>
    <cellStyle name="SAPBEXinputData 7 2 7" xfId="57891" xr:uid="{00000000-0005-0000-0000-0000FEE50000}"/>
    <cellStyle name="SAPBEXinputData 7 2 8" xfId="57892" xr:uid="{00000000-0005-0000-0000-0000FFE50000}"/>
    <cellStyle name="SAPBEXinputData 7 3" xfId="45360" xr:uid="{00000000-0005-0000-0000-000000E60000}"/>
    <cellStyle name="SAPBEXinputData 7 3 2" xfId="57893" xr:uid="{00000000-0005-0000-0000-000001E60000}"/>
    <cellStyle name="SAPBEXinputData 7 3 2 2" xfId="61007" xr:uid="{00000000-0005-0000-0000-000002E60000}"/>
    <cellStyle name="SAPBEXinputData 7 3 2 3" xfId="61008" xr:uid="{00000000-0005-0000-0000-000003E60000}"/>
    <cellStyle name="SAPBEXinputData 7 3 3" xfId="57894" xr:uid="{00000000-0005-0000-0000-000004E60000}"/>
    <cellStyle name="SAPBEXinputData 7 3 4" xfId="57895" xr:uid="{00000000-0005-0000-0000-000005E60000}"/>
    <cellStyle name="SAPBEXinputData 7 3 5" xfId="61009" xr:uid="{00000000-0005-0000-0000-000006E60000}"/>
    <cellStyle name="SAPBEXinputData 7 3 6" xfId="61010" xr:uid="{00000000-0005-0000-0000-000007E60000}"/>
    <cellStyle name="SAPBEXinputData 7 4" xfId="45361" xr:uid="{00000000-0005-0000-0000-000008E60000}"/>
    <cellStyle name="SAPBEXinputData 7 4 2" xfId="57896" xr:uid="{00000000-0005-0000-0000-000009E60000}"/>
    <cellStyle name="SAPBEXinputData 7 4 3" xfId="57897" xr:uid="{00000000-0005-0000-0000-00000AE60000}"/>
    <cellStyle name="SAPBEXinputData 7 5" xfId="57898" xr:uid="{00000000-0005-0000-0000-00000BE60000}"/>
    <cellStyle name="SAPBEXinputData 7 5 2" xfId="57899" xr:uid="{00000000-0005-0000-0000-00000CE60000}"/>
    <cellStyle name="SAPBEXinputData 7 5 3" xfId="57900" xr:uid="{00000000-0005-0000-0000-00000DE60000}"/>
    <cellStyle name="SAPBEXinputData 7 6" xfId="57901" xr:uid="{00000000-0005-0000-0000-00000EE60000}"/>
    <cellStyle name="SAPBEXinputData 7 7" xfId="57902" xr:uid="{00000000-0005-0000-0000-00000FE60000}"/>
    <cellStyle name="SAPBEXinputData 7 8" xfId="57903" xr:uid="{00000000-0005-0000-0000-000010E60000}"/>
    <cellStyle name="SAPBEXinputData 7 9" xfId="57904" xr:uid="{00000000-0005-0000-0000-000011E60000}"/>
    <cellStyle name="SAPBEXinputData 8" xfId="4050" xr:uid="{00000000-0005-0000-0000-000012E60000}"/>
    <cellStyle name="SAPBEXinputData 8 2" xfId="45362" xr:uid="{00000000-0005-0000-0000-000013E60000}"/>
    <cellStyle name="SAPBEXinputData 8 2 2" xfId="61011" xr:uid="{00000000-0005-0000-0000-000014E60000}"/>
    <cellStyle name="SAPBEXinputData 8 3" xfId="57905" xr:uid="{00000000-0005-0000-0000-000015E60000}"/>
    <cellStyle name="SAPBEXinputData 8 4" xfId="57906" xr:uid="{00000000-0005-0000-0000-000016E60000}"/>
    <cellStyle name="SAPBEXinputData 8 5" xfId="61012" xr:uid="{00000000-0005-0000-0000-000017E60000}"/>
    <cellStyle name="SAPBEXinputData 8 6" xfId="61013" xr:uid="{00000000-0005-0000-0000-000018E60000}"/>
    <cellStyle name="SAPBEXinputData 9" xfId="4580" xr:uid="{00000000-0005-0000-0000-000019E60000}"/>
    <cellStyle name="SAPBEXinputData 9 2" xfId="57907" xr:uid="{00000000-0005-0000-0000-00001AE60000}"/>
    <cellStyle name="SAPBEXinputData 9 2 2" xfId="57908" xr:uid="{00000000-0005-0000-0000-00001BE60000}"/>
    <cellStyle name="SAPBEXinputData 9 2 3" xfId="57909" xr:uid="{00000000-0005-0000-0000-00001CE60000}"/>
    <cellStyle name="SAPBEXinputData 9 3" xfId="57910" xr:uid="{00000000-0005-0000-0000-00001DE60000}"/>
    <cellStyle name="SAPBEXinputData 9 3 2" xfId="57911" xr:uid="{00000000-0005-0000-0000-00001EE60000}"/>
    <cellStyle name="SAPBEXinputData 9 3 3" xfId="57912" xr:uid="{00000000-0005-0000-0000-00001FE60000}"/>
    <cellStyle name="SAPBEXinputData 9 4" xfId="57913" xr:uid="{00000000-0005-0000-0000-000020E60000}"/>
    <cellStyle name="SAPBEXinputData 9 5" xfId="57914" xr:uid="{00000000-0005-0000-0000-000021E60000}"/>
    <cellStyle name="SAPBEXinputData 9 6" xfId="57915" xr:uid="{00000000-0005-0000-0000-000022E60000}"/>
    <cellStyle name="SAPBEXinputData 9 7" xfId="57916" xr:uid="{00000000-0005-0000-0000-000023E60000}"/>
    <cellStyle name="SAPBEXinputData 9 8" xfId="57917" xr:uid="{00000000-0005-0000-0000-000024E60000}"/>
    <cellStyle name="SAPBEXinputData_2010-2012 Program Workbook_Incent_FS" xfId="4051" xr:uid="{00000000-0005-0000-0000-000025E60000}"/>
    <cellStyle name="SAPBEXItemHeader" xfId="4052" xr:uid="{00000000-0005-0000-0000-000026E60000}"/>
    <cellStyle name="SAPBEXItemHeader 10" xfId="45363" xr:uid="{00000000-0005-0000-0000-000027E60000}"/>
    <cellStyle name="SAPBEXItemHeader 2" xfId="45364" xr:uid="{00000000-0005-0000-0000-000028E60000}"/>
    <cellStyle name="SAPBEXItemHeader 2 2" xfId="45365" xr:uid="{00000000-0005-0000-0000-000029E60000}"/>
    <cellStyle name="SAPBEXItemHeader 2 2 2" xfId="45366" xr:uid="{00000000-0005-0000-0000-00002AE60000}"/>
    <cellStyle name="SAPBEXItemHeader 2 2 3" xfId="45367" xr:uid="{00000000-0005-0000-0000-00002BE60000}"/>
    <cellStyle name="SAPBEXItemHeader 2 2 4" xfId="45368" xr:uid="{00000000-0005-0000-0000-00002CE60000}"/>
    <cellStyle name="SAPBEXItemHeader 2 3" xfId="45369" xr:uid="{00000000-0005-0000-0000-00002DE60000}"/>
    <cellStyle name="SAPBEXItemHeader 2 3 2" xfId="45370" xr:uid="{00000000-0005-0000-0000-00002EE60000}"/>
    <cellStyle name="SAPBEXItemHeader 2 4" xfId="45371" xr:uid="{00000000-0005-0000-0000-00002FE60000}"/>
    <cellStyle name="SAPBEXItemHeader 2 4 2" xfId="45372" xr:uid="{00000000-0005-0000-0000-000030E60000}"/>
    <cellStyle name="SAPBEXItemHeader 2 5" xfId="45373" xr:uid="{00000000-0005-0000-0000-000031E60000}"/>
    <cellStyle name="SAPBEXItemHeader 2 5 2" xfId="45374" xr:uid="{00000000-0005-0000-0000-000032E60000}"/>
    <cellStyle name="SAPBEXItemHeader 2 6" xfId="45375" xr:uid="{00000000-0005-0000-0000-000033E60000}"/>
    <cellStyle name="SAPBEXItemHeader 2 7" xfId="45376" xr:uid="{00000000-0005-0000-0000-000034E60000}"/>
    <cellStyle name="SAPBEXItemHeader 2 8" xfId="45377" xr:uid="{00000000-0005-0000-0000-000035E60000}"/>
    <cellStyle name="SAPBEXItemHeader 3" xfId="45378" xr:uid="{00000000-0005-0000-0000-000036E60000}"/>
    <cellStyle name="SAPBEXItemHeader 3 2" xfId="45379" xr:uid="{00000000-0005-0000-0000-000037E60000}"/>
    <cellStyle name="SAPBEXItemHeader 3 2 2" xfId="45380" xr:uid="{00000000-0005-0000-0000-000038E60000}"/>
    <cellStyle name="SAPBEXItemHeader 3 3" xfId="45381" xr:uid="{00000000-0005-0000-0000-000039E60000}"/>
    <cellStyle name="SAPBEXItemHeader 3 3 2" xfId="45382" xr:uid="{00000000-0005-0000-0000-00003AE60000}"/>
    <cellStyle name="SAPBEXItemHeader 3 4" xfId="45383" xr:uid="{00000000-0005-0000-0000-00003BE60000}"/>
    <cellStyle name="SAPBEXItemHeader 3 4 2" xfId="45384" xr:uid="{00000000-0005-0000-0000-00003CE60000}"/>
    <cellStyle name="SAPBEXItemHeader 3 5" xfId="45385" xr:uid="{00000000-0005-0000-0000-00003DE60000}"/>
    <cellStyle name="SAPBEXItemHeader 3 6" xfId="45386" xr:uid="{00000000-0005-0000-0000-00003EE60000}"/>
    <cellStyle name="SAPBEXItemHeader 3 7" xfId="45387" xr:uid="{00000000-0005-0000-0000-00003FE60000}"/>
    <cellStyle name="SAPBEXItemHeader 4" xfId="45388" xr:uid="{00000000-0005-0000-0000-000040E60000}"/>
    <cellStyle name="SAPBEXItemHeader 4 2" xfId="45389" xr:uid="{00000000-0005-0000-0000-000041E60000}"/>
    <cellStyle name="SAPBEXItemHeader 4 2 2" xfId="45390" xr:uid="{00000000-0005-0000-0000-000042E60000}"/>
    <cellStyle name="SAPBEXItemHeader 4 3" xfId="45391" xr:uid="{00000000-0005-0000-0000-000043E60000}"/>
    <cellStyle name="SAPBEXItemHeader 4 3 2" xfId="45392" xr:uid="{00000000-0005-0000-0000-000044E60000}"/>
    <cellStyle name="SAPBEXItemHeader 4 4" xfId="45393" xr:uid="{00000000-0005-0000-0000-000045E60000}"/>
    <cellStyle name="SAPBEXItemHeader 4 4 2" xfId="45394" xr:uid="{00000000-0005-0000-0000-000046E60000}"/>
    <cellStyle name="SAPBEXItemHeader 4 5" xfId="45395" xr:uid="{00000000-0005-0000-0000-000047E60000}"/>
    <cellStyle name="SAPBEXItemHeader 5" xfId="45396" xr:uid="{00000000-0005-0000-0000-000048E60000}"/>
    <cellStyle name="SAPBEXItemHeader 5 2" xfId="45397" xr:uid="{00000000-0005-0000-0000-000049E60000}"/>
    <cellStyle name="SAPBEXItemHeader 6" xfId="45398" xr:uid="{00000000-0005-0000-0000-00004AE60000}"/>
    <cellStyle name="SAPBEXItemHeader 6 2" xfId="45399" xr:uid="{00000000-0005-0000-0000-00004BE60000}"/>
    <cellStyle name="SAPBEXItemHeader 7" xfId="45400" xr:uid="{00000000-0005-0000-0000-00004CE60000}"/>
    <cellStyle name="SAPBEXItemHeader 7 2" xfId="45401" xr:uid="{00000000-0005-0000-0000-00004DE60000}"/>
    <cellStyle name="SAPBEXItemHeader 8" xfId="45402" xr:uid="{00000000-0005-0000-0000-00004EE60000}"/>
    <cellStyle name="SAPBEXItemHeader 8 2" xfId="45403" xr:uid="{00000000-0005-0000-0000-00004FE60000}"/>
    <cellStyle name="SAPBEXItemHeader 9" xfId="45404" xr:uid="{00000000-0005-0000-0000-000050E60000}"/>
    <cellStyle name="SAPBEXresData" xfId="4053" xr:uid="{00000000-0005-0000-0000-000051E60000}"/>
    <cellStyle name="SAPBEXresData 10" xfId="45405" xr:uid="{00000000-0005-0000-0000-000052E60000}"/>
    <cellStyle name="SAPBEXresData 10 2" xfId="45406" xr:uid="{00000000-0005-0000-0000-000053E60000}"/>
    <cellStyle name="SAPBEXresData 11" xfId="45407" xr:uid="{00000000-0005-0000-0000-000054E60000}"/>
    <cellStyle name="SAPBEXresData 12" xfId="45408" xr:uid="{00000000-0005-0000-0000-000055E60000}"/>
    <cellStyle name="SAPBEXresData 2" xfId="4054" xr:uid="{00000000-0005-0000-0000-000056E60000}"/>
    <cellStyle name="SAPBEXresData 2 10" xfId="45409" xr:uid="{00000000-0005-0000-0000-000057E60000}"/>
    <cellStyle name="SAPBEXresData 2 11" xfId="45410" xr:uid="{00000000-0005-0000-0000-000058E60000}"/>
    <cellStyle name="SAPBEXresData 2 2" xfId="45411" xr:uid="{00000000-0005-0000-0000-000059E60000}"/>
    <cellStyle name="SAPBEXresData 2 2 2" xfId="45412" xr:uid="{00000000-0005-0000-0000-00005AE60000}"/>
    <cellStyle name="SAPBEXresData 2 2 2 2" xfId="45413" xr:uid="{00000000-0005-0000-0000-00005BE60000}"/>
    <cellStyle name="SAPBEXresData 2 2 2 2 2" xfId="45414" xr:uid="{00000000-0005-0000-0000-00005CE60000}"/>
    <cellStyle name="SAPBEXresData 2 2 2 3" xfId="45415" xr:uid="{00000000-0005-0000-0000-00005DE60000}"/>
    <cellStyle name="SAPBEXresData 2 2 2 3 2" xfId="45416" xr:uid="{00000000-0005-0000-0000-00005EE60000}"/>
    <cellStyle name="SAPBEXresData 2 2 2 4" xfId="45417" xr:uid="{00000000-0005-0000-0000-00005FE60000}"/>
    <cellStyle name="SAPBEXresData 2 2 3" xfId="45418" xr:uid="{00000000-0005-0000-0000-000060E60000}"/>
    <cellStyle name="SAPBEXresData 2 2 3 2" xfId="45419" xr:uid="{00000000-0005-0000-0000-000061E60000}"/>
    <cellStyle name="SAPBEXresData 2 2 3 2 2" xfId="45420" xr:uid="{00000000-0005-0000-0000-000062E60000}"/>
    <cellStyle name="SAPBEXresData 2 2 3 3" xfId="45421" xr:uid="{00000000-0005-0000-0000-000063E60000}"/>
    <cellStyle name="SAPBEXresData 2 2 3 3 2" xfId="45422" xr:uid="{00000000-0005-0000-0000-000064E60000}"/>
    <cellStyle name="SAPBEXresData 2 2 3 4" xfId="45423" xr:uid="{00000000-0005-0000-0000-000065E60000}"/>
    <cellStyle name="SAPBEXresData 2 2 4" xfId="45424" xr:uid="{00000000-0005-0000-0000-000066E60000}"/>
    <cellStyle name="SAPBEXresData 2 2 4 2" xfId="45425" xr:uid="{00000000-0005-0000-0000-000067E60000}"/>
    <cellStyle name="SAPBEXresData 2 2 4 2 2" xfId="45426" xr:uid="{00000000-0005-0000-0000-000068E60000}"/>
    <cellStyle name="SAPBEXresData 2 2 4 3" xfId="45427" xr:uid="{00000000-0005-0000-0000-000069E60000}"/>
    <cellStyle name="SAPBEXresData 2 2 4 3 2" xfId="45428" xr:uid="{00000000-0005-0000-0000-00006AE60000}"/>
    <cellStyle name="SAPBEXresData 2 2 4 4" xfId="45429" xr:uid="{00000000-0005-0000-0000-00006BE60000}"/>
    <cellStyle name="SAPBEXresData 2 2 5" xfId="45430" xr:uid="{00000000-0005-0000-0000-00006CE60000}"/>
    <cellStyle name="SAPBEXresData 2 2 5 2" xfId="45431" xr:uid="{00000000-0005-0000-0000-00006DE60000}"/>
    <cellStyle name="SAPBEXresData 2 2 6" xfId="45432" xr:uid="{00000000-0005-0000-0000-00006EE60000}"/>
    <cellStyle name="SAPBEXresData 2 2 6 2" xfId="45433" xr:uid="{00000000-0005-0000-0000-00006FE60000}"/>
    <cellStyle name="SAPBEXresData 2 2 7" xfId="45434" xr:uid="{00000000-0005-0000-0000-000070E60000}"/>
    <cellStyle name="SAPBEXresData 2 3" xfId="45435" xr:uid="{00000000-0005-0000-0000-000071E60000}"/>
    <cellStyle name="SAPBEXresData 2 3 2" xfId="45436" xr:uid="{00000000-0005-0000-0000-000072E60000}"/>
    <cellStyle name="SAPBEXresData 2 3 2 2" xfId="45437" xr:uid="{00000000-0005-0000-0000-000073E60000}"/>
    <cellStyle name="SAPBEXresData 2 3 3" xfId="45438" xr:uid="{00000000-0005-0000-0000-000074E60000}"/>
    <cellStyle name="SAPBEXresData 2 3 3 2" xfId="45439" xr:uid="{00000000-0005-0000-0000-000075E60000}"/>
    <cellStyle name="SAPBEXresData 2 3 4" xfId="45440" xr:uid="{00000000-0005-0000-0000-000076E60000}"/>
    <cellStyle name="SAPBEXresData 2 4" xfId="45441" xr:uid="{00000000-0005-0000-0000-000077E60000}"/>
    <cellStyle name="SAPBEXresData 2 4 2" xfId="45442" xr:uid="{00000000-0005-0000-0000-000078E60000}"/>
    <cellStyle name="SAPBEXresData 2 4 2 2" xfId="45443" xr:uid="{00000000-0005-0000-0000-000079E60000}"/>
    <cellStyle name="SAPBEXresData 2 4 3" xfId="45444" xr:uid="{00000000-0005-0000-0000-00007AE60000}"/>
    <cellStyle name="SAPBEXresData 2 4 3 2" xfId="45445" xr:uid="{00000000-0005-0000-0000-00007BE60000}"/>
    <cellStyle name="SAPBEXresData 2 4 4" xfId="45446" xr:uid="{00000000-0005-0000-0000-00007CE60000}"/>
    <cellStyle name="SAPBEXresData 2 5" xfId="45447" xr:uid="{00000000-0005-0000-0000-00007DE60000}"/>
    <cellStyle name="SAPBEXresData 2 5 2" xfId="45448" xr:uid="{00000000-0005-0000-0000-00007EE60000}"/>
    <cellStyle name="SAPBEXresData 2 5 2 2" xfId="45449" xr:uid="{00000000-0005-0000-0000-00007FE60000}"/>
    <cellStyle name="SAPBEXresData 2 5 3" xfId="45450" xr:uid="{00000000-0005-0000-0000-000080E60000}"/>
    <cellStyle name="SAPBEXresData 2 5 3 2" xfId="45451" xr:uid="{00000000-0005-0000-0000-000081E60000}"/>
    <cellStyle name="SAPBEXresData 2 5 4" xfId="45452" xr:uid="{00000000-0005-0000-0000-000082E60000}"/>
    <cellStyle name="SAPBEXresData 2 6" xfId="45453" xr:uid="{00000000-0005-0000-0000-000083E60000}"/>
    <cellStyle name="SAPBEXresData 2 6 2" xfId="45454" xr:uid="{00000000-0005-0000-0000-000084E60000}"/>
    <cellStyle name="SAPBEXresData 2 7" xfId="45455" xr:uid="{00000000-0005-0000-0000-000085E60000}"/>
    <cellStyle name="SAPBEXresData 2 7 2" xfId="45456" xr:uid="{00000000-0005-0000-0000-000086E60000}"/>
    <cellStyle name="SAPBEXresData 2 8" xfId="45457" xr:uid="{00000000-0005-0000-0000-000087E60000}"/>
    <cellStyle name="SAPBEXresData 2 8 2" xfId="45458" xr:uid="{00000000-0005-0000-0000-000088E60000}"/>
    <cellStyle name="SAPBEXresData 2 9" xfId="45459" xr:uid="{00000000-0005-0000-0000-000089E60000}"/>
    <cellStyle name="SAPBEXresData 3" xfId="4055" xr:uid="{00000000-0005-0000-0000-00008AE60000}"/>
    <cellStyle name="SAPBEXresData 3 2" xfId="45460" xr:uid="{00000000-0005-0000-0000-00008BE60000}"/>
    <cellStyle name="SAPBEXresData 3 2 2" xfId="45461" xr:uid="{00000000-0005-0000-0000-00008CE60000}"/>
    <cellStyle name="SAPBEXresData 3 2 2 2" xfId="45462" xr:uid="{00000000-0005-0000-0000-00008DE60000}"/>
    <cellStyle name="SAPBEXresData 3 2 2 2 2" xfId="45463" xr:uid="{00000000-0005-0000-0000-00008EE60000}"/>
    <cellStyle name="SAPBEXresData 3 2 2 3" xfId="45464" xr:uid="{00000000-0005-0000-0000-00008FE60000}"/>
    <cellStyle name="SAPBEXresData 3 2 2 3 2" xfId="45465" xr:uid="{00000000-0005-0000-0000-000090E60000}"/>
    <cellStyle name="SAPBEXresData 3 2 2 4" xfId="45466" xr:uid="{00000000-0005-0000-0000-000091E60000}"/>
    <cellStyle name="SAPBEXresData 3 2 3" xfId="45467" xr:uid="{00000000-0005-0000-0000-000092E60000}"/>
    <cellStyle name="SAPBEXresData 3 2 3 2" xfId="45468" xr:uid="{00000000-0005-0000-0000-000093E60000}"/>
    <cellStyle name="SAPBEXresData 3 2 3 2 2" xfId="45469" xr:uid="{00000000-0005-0000-0000-000094E60000}"/>
    <cellStyle name="SAPBEXresData 3 2 3 3" xfId="45470" xr:uid="{00000000-0005-0000-0000-000095E60000}"/>
    <cellStyle name="SAPBEXresData 3 2 3 3 2" xfId="45471" xr:uid="{00000000-0005-0000-0000-000096E60000}"/>
    <cellStyle name="SAPBEXresData 3 2 3 4" xfId="45472" xr:uid="{00000000-0005-0000-0000-000097E60000}"/>
    <cellStyle name="SAPBEXresData 3 2 4" xfId="45473" xr:uid="{00000000-0005-0000-0000-000098E60000}"/>
    <cellStyle name="SAPBEXresData 3 2 4 2" xfId="45474" xr:uid="{00000000-0005-0000-0000-000099E60000}"/>
    <cellStyle name="SAPBEXresData 3 2 5" xfId="45475" xr:uid="{00000000-0005-0000-0000-00009AE60000}"/>
    <cellStyle name="SAPBEXresData 3 2 5 2" xfId="45476" xr:uid="{00000000-0005-0000-0000-00009BE60000}"/>
    <cellStyle name="SAPBEXresData 3 2 6" xfId="45477" xr:uid="{00000000-0005-0000-0000-00009CE60000}"/>
    <cellStyle name="SAPBEXresData 3 3" xfId="45478" xr:uid="{00000000-0005-0000-0000-00009DE60000}"/>
    <cellStyle name="SAPBEXresData 3 3 2" xfId="45479" xr:uid="{00000000-0005-0000-0000-00009EE60000}"/>
    <cellStyle name="SAPBEXresData 3 3 2 2" xfId="45480" xr:uid="{00000000-0005-0000-0000-00009FE60000}"/>
    <cellStyle name="SAPBEXresData 3 3 3" xfId="45481" xr:uid="{00000000-0005-0000-0000-0000A0E60000}"/>
    <cellStyle name="SAPBEXresData 3 3 3 2" xfId="45482" xr:uid="{00000000-0005-0000-0000-0000A1E60000}"/>
    <cellStyle name="SAPBEXresData 3 3 4" xfId="45483" xr:uid="{00000000-0005-0000-0000-0000A2E60000}"/>
    <cellStyle name="SAPBEXresData 3 4" xfId="45484" xr:uid="{00000000-0005-0000-0000-0000A3E60000}"/>
    <cellStyle name="SAPBEXresData 3 4 2" xfId="45485" xr:uid="{00000000-0005-0000-0000-0000A4E60000}"/>
    <cellStyle name="SAPBEXresData 3 4 2 2" xfId="45486" xr:uid="{00000000-0005-0000-0000-0000A5E60000}"/>
    <cellStyle name="SAPBEXresData 3 4 3" xfId="45487" xr:uid="{00000000-0005-0000-0000-0000A6E60000}"/>
    <cellStyle name="SAPBEXresData 3 4 3 2" xfId="45488" xr:uid="{00000000-0005-0000-0000-0000A7E60000}"/>
    <cellStyle name="SAPBEXresData 3 4 4" xfId="45489" xr:uid="{00000000-0005-0000-0000-0000A8E60000}"/>
    <cellStyle name="SAPBEXresData 3 5" xfId="45490" xr:uid="{00000000-0005-0000-0000-0000A9E60000}"/>
    <cellStyle name="SAPBEXresData 3 5 2" xfId="45491" xr:uid="{00000000-0005-0000-0000-0000AAE60000}"/>
    <cellStyle name="SAPBEXresData 3 5 2 2" xfId="45492" xr:uid="{00000000-0005-0000-0000-0000ABE60000}"/>
    <cellStyle name="SAPBEXresData 3 5 3" xfId="45493" xr:uid="{00000000-0005-0000-0000-0000ACE60000}"/>
    <cellStyle name="SAPBEXresData 3 5 3 2" xfId="45494" xr:uid="{00000000-0005-0000-0000-0000ADE60000}"/>
    <cellStyle name="SAPBEXresData 3 5 4" xfId="45495" xr:uid="{00000000-0005-0000-0000-0000AEE60000}"/>
    <cellStyle name="SAPBEXresData 3 6" xfId="45496" xr:uid="{00000000-0005-0000-0000-0000AFE60000}"/>
    <cellStyle name="SAPBEXresData 3 6 2" xfId="45497" xr:uid="{00000000-0005-0000-0000-0000B0E60000}"/>
    <cellStyle name="SAPBEXresData 3 7" xfId="45498" xr:uid="{00000000-0005-0000-0000-0000B1E60000}"/>
    <cellStyle name="SAPBEXresData 3 7 2" xfId="45499" xr:uid="{00000000-0005-0000-0000-0000B2E60000}"/>
    <cellStyle name="SAPBEXresData 3 8" xfId="45500" xr:uid="{00000000-0005-0000-0000-0000B3E60000}"/>
    <cellStyle name="SAPBEXresData 3 9" xfId="45501" xr:uid="{00000000-0005-0000-0000-0000B4E60000}"/>
    <cellStyle name="SAPBEXresData 4" xfId="45502" xr:uid="{00000000-0005-0000-0000-0000B5E60000}"/>
    <cellStyle name="SAPBEXresData 4 2" xfId="45503" xr:uid="{00000000-0005-0000-0000-0000B6E60000}"/>
    <cellStyle name="SAPBEXresData 4 2 2" xfId="45504" xr:uid="{00000000-0005-0000-0000-0000B7E60000}"/>
    <cellStyle name="SAPBEXresData 4 2 2 2" xfId="45505" xr:uid="{00000000-0005-0000-0000-0000B8E60000}"/>
    <cellStyle name="SAPBEXresData 4 2 2 2 2" xfId="45506" xr:uid="{00000000-0005-0000-0000-0000B9E60000}"/>
    <cellStyle name="SAPBEXresData 4 2 2 3" xfId="45507" xr:uid="{00000000-0005-0000-0000-0000BAE60000}"/>
    <cellStyle name="SAPBEXresData 4 2 2 3 2" xfId="45508" xr:uid="{00000000-0005-0000-0000-0000BBE60000}"/>
    <cellStyle name="SAPBEXresData 4 2 2 4" xfId="45509" xr:uid="{00000000-0005-0000-0000-0000BCE60000}"/>
    <cellStyle name="SAPBEXresData 4 2 3" xfId="45510" xr:uid="{00000000-0005-0000-0000-0000BDE60000}"/>
    <cellStyle name="SAPBEXresData 4 2 3 2" xfId="45511" xr:uid="{00000000-0005-0000-0000-0000BEE60000}"/>
    <cellStyle name="SAPBEXresData 4 2 3 2 2" xfId="45512" xr:uid="{00000000-0005-0000-0000-0000BFE60000}"/>
    <cellStyle name="SAPBEXresData 4 2 3 3" xfId="45513" xr:uid="{00000000-0005-0000-0000-0000C0E60000}"/>
    <cellStyle name="SAPBEXresData 4 2 3 3 2" xfId="45514" xr:uid="{00000000-0005-0000-0000-0000C1E60000}"/>
    <cellStyle name="SAPBEXresData 4 2 3 4" xfId="45515" xr:uid="{00000000-0005-0000-0000-0000C2E60000}"/>
    <cellStyle name="SAPBEXresData 4 2 4" xfId="45516" xr:uid="{00000000-0005-0000-0000-0000C3E60000}"/>
    <cellStyle name="SAPBEXresData 4 2 4 2" xfId="45517" xr:uid="{00000000-0005-0000-0000-0000C4E60000}"/>
    <cellStyle name="SAPBEXresData 4 2 5" xfId="45518" xr:uid="{00000000-0005-0000-0000-0000C5E60000}"/>
    <cellStyle name="SAPBEXresData 4 2 5 2" xfId="45519" xr:uid="{00000000-0005-0000-0000-0000C6E60000}"/>
    <cellStyle name="SAPBEXresData 4 2 6" xfId="45520" xr:uid="{00000000-0005-0000-0000-0000C7E60000}"/>
    <cellStyle name="SAPBEXresData 4 3" xfId="45521" xr:uid="{00000000-0005-0000-0000-0000C8E60000}"/>
    <cellStyle name="SAPBEXresData 4 3 2" xfId="45522" xr:uid="{00000000-0005-0000-0000-0000C9E60000}"/>
    <cellStyle name="SAPBEXresData 4 3 2 2" xfId="45523" xr:uid="{00000000-0005-0000-0000-0000CAE60000}"/>
    <cellStyle name="SAPBEXresData 4 3 3" xfId="45524" xr:uid="{00000000-0005-0000-0000-0000CBE60000}"/>
    <cellStyle name="SAPBEXresData 4 3 3 2" xfId="45525" xr:uid="{00000000-0005-0000-0000-0000CCE60000}"/>
    <cellStyle name="SAPBEXresData 4 3 4" xfId="45526" xr:uid="{00000000-0005-0000-0000-0000CDE60000}"/>
    <cellStyle name="SAPBEXresData 4 4" xfId="45527" xr:uid="{00000000-0005-0000-0000-0000CEE60000}"/>
    <cellStyle name="SAPBEXresData 4 4 2" xfId="45528" xr:uid="{00000000-0005-0000-0000-0000CFE60000}"/>
    <cellStyle name="SAPBEXresData 4 4 2 2" xfId="45529" xr:uid="{00000000-0005-0000-0000-0000D0E60000}"/>
    <cellStyle name="SAPBEXresData 4 4 3" xfId="45530" xr:uid="{00000000-0005-0000-0000-0000D1E60000}"/>
    <cellStyle name="SAPBEXresData 4 4 3 2" xfId="45531" xr:uid="{00000000-0005-0000-0000-0000D2E60000}"/>
    <cellStyle name="SAPBEXresData 4 4 4" xfId="45532" xr:uid="{00000000-0005-0000-0000-0000D3E60000}"/>
    <cellStyle name="SAPBEXresData 4 5" xfId="45533" xr:uid="{00000000-0005-0000-0000-0000D4E60000}"/>
    <cellStyle name="SAPBEXresData 4 5 2" xfId="45534" xr:uid="{00000000-0005-0000-0000-0000D5E60000}"/>
    <cellStyle name="SAPBEXresData 4 6" xfId="45535" xr:uid="{00000000-0005-0000-0000-0000D6E60000}"/>
    <cellStyle name="SAPBEXresData 4 6 2" xfId="45536" xr:uid="{00000000-0005-0000-0000-0000D7E60000}"/>
    <cellStyle name="SAPBEXresData 4 7" xfId="45537" xr:uid="{00000000-0005-0000-0000-0000D8E60000}"/>
    <cellStyle name="SAPBEXresData 4 8" xfId="45538" xr:uid="{00000000-0005-0000-0000-0000D9E60000}"/>
    <cellStyle name="SAPBEXresData 5" xfId="45539" xr:uid="{00000000-0005-0000-0000-0000DAE60000}"/>
    <cellStyle name="SAPBEXresData 5 2" xfId="45540" xr:uid="{00000000-0005-0000-0000-0000DBE60000}"/>
    <cellStyle name="SAPBEXresData 5 2 2" xfId="45541" xr:uid="{00000000-0005-0000-0000-0000DCE60000}"/>
    <cellStyle name="SAPBEXresData 5 3" xfId="45542" xr:uid="{00000000-0005-0000-0000-0000DDE60000}"/>
    <cellStyle name="SAPBEXresData 5 3 2" xfId="45543" xr:uid="{00000000-0005-0000-0000-0000DEE60000}"/>
    <cellStyle name="SAPBEXresData 5 4" xfId="45544" xr:uid="{00000000-0005-0000-0000-0000DFE60000}"/>
    <cellStyle name="SAPBEXresData 6" xfId="45545" xr:uid="{00000000-0005-0000-0000-0000E0E60000}"/>
    <cellStyle name="SAPBEXresData 6 2" xfId="45546" xr:uid="{00000000-0005-0000-0000-0000E1E60000}"/>
    <cellStyle name="SAPBEXresData 6 2 2" xfId="45547" xr:uid="{00000000-0005-0000-0000-0000E2E60000}"/>
    <cellStyle name="SAPBEXresData 6 3" xfId="45548" xr:uid="{00000000-0005-0000-0000-0000E3E60000}"/>
    <cellStyle name="SAPBEXresData 6 3 2" xfId="45549" xr:uid="{00000000-0005-0000-0000-0000E4E60000}"/>
    <cellStyle name="SAPBEXresData 6 4" xfId="45550" xr:uid="{00000000-0005-0000-0000-0000E5E60000}"/>
    <cellStyle name="SAPBEXresData 7" xfId="45551" xr:uid="{00000000-0005-0000-0000-0000E6E60000}"/>
    <cellStyle name="SAPBEXresData 7 2" xfId="45552" xr:uid="{00000000-0005-0000-0000-0000E7E60000}"/>
    <cellStyle name="SAPBEXresData 7 2 2" xfId="45553" xr:uid="{00000000-0005-0000-0000-0000E8E60000}"/>
    <cellStyle name="SAPBEXresData 7 3" xfId="45554" xr:uid="{00000000-0005-0000-0000-0000E9E60000}"/>
    <cellStyle name="SAPBEXresData 7 3 2" xfId="45555" xr:uid="{00000000-0005-0000-0000-0000EAE60000}"/>
    <cellStyle name="SAPBEXresData 7 4" xfId="45556" xr:uid="{00000000-0005-0000-0000-0000EBE60000}"/>
    <cellStyle name="SAPBEXresData 8" xfId="45557" xr:uid="{00000000-0005-0000-0000-0000ECE60000}"/>
    <cellStyle name="SAPBEXresData 8 2" xfId="45558" xr:uid="{00000000-0005-0000-0000-0000EDE60000}"/>
    <cellStyle name="SAPBEXresData 9" xfId="45559" xr:uid="{00000000-0005-0000-0000-0000EEE60000}"/>
    <cellStyle name="SAPBEXresData 9 2" xfId="45560" xr:uid="{00000000-0005-0000-0000-0000EFE60000}"/>
    <cellStyle name="SAPBEXresDataEmph" xfId="4056" xr:uid="{00000000-0005-0000-0000-0000F0E60000}"/>
    <cellStyle name="SAPBEXresDataEmph 10" xfId="45561" xr:uid="{00000000-0005-0000-0000-0000F1E60000}"/>
    <cellStyle name="SAPBEXresDataEmph 11" xfId="45562" xr:uid="{00000000-0005-0000-0000-0000F2E60000}"/>
    <cellStyle name="SAPBEXresDataEmph 2" xfId="4057" xr:uid="{00000000-0005-0000-0000-0000F3E60000}"/>
    <cellStyle name="SAPBEXresDataEmph 2 2" xfId="45563" xr:uid="{00000000-0005-0000-0000-0000F4E60000}"/>
    <cellStyle name="SAPBEXresDataEmph 2 2 2" xfId="58147" xr:uid="{00000000-0005-0000-0000-0000F5E60000}"/>
    <cellStyle name="SAPBEXresDataEmph 2 3" xfId="45564" xr:uid="{00000000-0005-0000-0000-0000F6E60000}"/>
    <cellStyle name="SAPBEXresDataEmph 2 3 2" xfId="45565" xr:uid="{00000000-0005-0000-0000-0000F7E60000}"/>
    <cellStyle name="SAPBEXresDataEmph 2 3 2 2" xfId="45566" xr:uid="{00000000-0005-0000-0000-0000F8E60000}"/>
    <cellStyle name="SAPBEXresDataEmph 2 3 3" xfId="45567" xr:uid="{00000000-0005-0000-0000-0000F9E60000}"/>
    <cellStyle name="SAPBEXresDataEmph 2 3 3 2" xfId="45568" xr:uid="{00000000-0005-0000-0000-0000FAE60000}"/>
    <cellStyle name="SAPBEXresDataEmph 2 3 4" xfId="45569" xr:uid="{00000000-0005-0000-0000-0000FBE60000}"/>
    <cellStyle name="SAPBEXresDataEmph 2 4" xfId="45570" xr:uid="{00000000-0005-0000-0000-0000FCE60000}"/>
    <cellStyle name="SAPBEXresDataEmph 2 4 2" xfId="58148" xr:uid="{00000000-0005-0000-0000-0000FDE60000}"/>
    <cellStyle name="SAPBEXresDataEmph 2 4 3" xfId="58149" xr:uid="{00000000-0005-0000-0000-0000FEE60000}"/>
    <cellStyle name="SAPBEXresDataEmph 2 5" xfId="45571" xr:uid="{00000000-0005-0000-0000-0000FFE60000}"/>
    <cellStyle name="SAPBEXresDataEmph 2 6" xfId="58150" xr:uid="{00000000-0005-0000-0000-000000E70000}"/>
    <cellStyle name="SAPBEXresDataEmph 2 7" xfId="58151" xr:uid="{00000000-0005-0000-0000-000001E70000}"/>
    <cellStyle name="SAPBEXresDataEmph 3" xfId="4058" xr:uid="{00000000-0005-0000-0000-000002E70000}"/>
    <cellStyle name="SAPBEXresDataEmph 3 2" xfId="45572" xr:uid="{00000000-0005-0000-0000-000003E70000}"/>
    <cellStyle name="SAPBEXresDataEmph 3 2 2" xfId="45573" xr:uid="{00000000-0005-0000-0000-000004E70000}"/>
    <cellStyle name="SAPBEXresDataEmph 3 2 2 2" xfId="45574" xr:uid="{00000000-0005-0000-0000-000005E70000}"/>
    <cellStyle name="SAPBEXresDataEmph 3 2 2 2 2" xfId="45575" xr:uid="{00000000-0005-0000-0000-000006E70000}"/>
    <cellStyle name="SAPBEXresDataEmph 3 2 2 3" xfId="45576" xr:uid="{00000000-0005-0000-0000-000007E70000}"/>
    <cellStyle name="SAPBEXresDataEmph 3 2 2 3 2" xfId="45577" xr:uid="{00000000-0005-0000-0000-000008E70000}"/>
    <cellStyle name="SAPBEXresDataEmph 3 2 2 4" xfId="45578" xr:uid="{00000000-0005-0000-0000-000009E70000}"/>
    <cellStyle name="SAPBEXresDataEmph 3 2 3" xfId="45579" xr:uid="{00000000-0005-0000-0000-00000AE70000}"/>
    <cellStyle name="SAPBEXresDataEmph 3 2 3 2" xfId="45580" xr:uid="{00000000-0005-0000-0000-00000BE70000}"/>
    <cellStyle name="SAPBEXresDataEmph 3 2 3 2 2" xfId="45581" xr:uid="{00000000-0005-0000-0000-00000CE70000}"/>
    <cellStyle name="SAPBEXresDataEmph 3 2 3 3" xfId="45582" xr:uid="{00000000-0005-0000-0000-00000DE70000}"/>
    <cellStyle name="SAPBEXresDataEmph 3 2 3 3 2" xfId="45583" xr:uid="{00000000-0005-0000-0000-00000EE70000}"/>
    <cellStyle name="SAPBEXresDataEmph 3 2 3 4" xfId="45584" xr:uid="{00000000-0005-0000-0000-00000FE70000}"/>
    <cellStyle name="SAPBEXresDataEmph 3 2 4" xfId="45585" xr:uid="{00000000-0005-0000-0000-000010E70000}"/>
    <cellStyle name="SAPBEXresDataEmph 3 2 4 2" xfId="45586" xr:uid="{00000000-0005-0000-0000-000011E70000}"/>
    <cellStyle name="SAPBEXresDataEmph 3 2 5" xfId="45587" xr:uid="{00000000-0005-0000-0000-000012E70000}"/>
    <cellStyle name="SAPBEXresDataEmph 3 2 5 2" xfId="45588" xr:uid="{00000000-0005-0000-0000-000013E70000}"/>
    <cellStyle name="SAPBEXresDataEmph 3 2 6" xfId="45589" xr:uid="{00000000-0005-0000-0000-000014E70000}"/>
    <cellStyle name="SAPBEXresDataEmph 3 3" xfId="45590" xr:uid="{00000000-0005-0000-0000-000015E70000}"/>
    <cellStyle name="SAPBEXresDataEmph 3 3 2" xfId="45591" xr:uid="{00000000-0005-0000-0000-000016E70000}"/>
    <cellStyle name="SAPBEXresDataEmph 3 3 2 2" xfId="45592" xr:uid="{00000000-0005-0000-0000-000017E70000}"/>
    <cellStyle name="SAPBEXresDataEmph 3 3 3" xfId="45593" xr:uid="{00000000-0005-0000-0000-000018E70000}"/>
    <cellStyle name="SAPBEXresDataEmph 3 3 3 2" xfId="45594" xr:uid="{00000000-0005-0000-0000-000019E70000}"/>
    <cellStyle name="SAPBEXresDataEmph 3 3 4" xfId="45595" xr:uid="{00000000-0005-0000-0000-00001AE70000}"/>
    <cellStyle name="SAPBEXresDataEmph 3 4" xfId="45596" xr:uid="{00000000-0005-0000-0000-00001BE70000}"/>
    <cellStyle name="SAPBEXresDataEmph 3 4 2" xfId="45597" xr:uid="{00000000-0005-0000-0000-00001CE70000}"/>
    <cellStyle name="SAPBEXresDataEmph 3 4 2 2" xfId="45598" xr:uid="{00000000-0005-0000-0000-00001DE70000}"/>
    <cellStyle name="SAPBEXresDataEmph 3 4 3" xfId="45599" xr:uid="{00000000-0005-0000-0000-00001EE70000}"/>
    <cellStyle name="SAPBEXresDataEmph 3 4 3 2" xfId="45600" xr:uid="{00000000-0005-0000-0000-00001FE70000}"/>
    <cellStyle name="SAPBEXresDataEmph 3 4 4" xfId="45601" xr:uid="{00000000-0005-0000-0000-000020E70000}"/>
    <cellStyle name="SAPBEXresDataEmph 3 5" xfId="45602" xr:uid="{00000000-0005-0000-0000-000021E70000}"/>
    <cellStyle name="SAPBEXresDataEmph 3 5 2" xfId="45603" xr:uid="{00000000-0005-0000-0000-000022E70000}"/>
    <cellStyle name="SAPBEXresDataEmph 3 6" xfId="45604" xr:uid="{00000000-0005-0000-0000-000023E70000}"/>
    <cellStyle name="SAPBEXresDataEmph 3 6 2" xfId="45605" xr:uid="{00000000-0005-0000-0000-000024E70000}"/>
    <cellStyle name="SAPBEXresDataEmph 3 7" xfId="45606" xr:uid="{00000000-0005-0000-0000-000025E70000}"/>
    <cellStyle name="SAPBEXresDataEmph 3 8" xfId="45607" xr:uid="{00000000-0005-0000-0000-000026E70000}"/>
    <cellStyle name="SAPBEXresDataEmph 4" xfId="45608" xr:uid="{00000000-0005-0000-0000-000027E70000}"/>
    <cellStyle name="SAPBEXresDataEmph 4 2" xfId="45609" xr:uid="{00000000-0005-0000-0000-000028E70000}"/>
    <cellStyle name="SAPBEXresDataEmph 4 2 2" xfId="45610" xr:uid="{00000000-0005-0000-0000-000029E70000}"/>
    <cellStyle name="SAPBEXresDataEmph 4 3" xfId="45611" xr:uid="{00000000-0005-0000-0000-00002AE70000}"/>
    <cellStyle name="SAPBEXresDataEmph 4 3 2" xfId="45612" xr:uid="{00000000-0005-0000-0000-00002BE70000}"/>
    <cellStyle name="SAPBEXresDataEmph 4 4" xfId="45613" xr:uid="{00000000-0005-0000-0000-00002CE70000}"/>
    <cellStyle name="SAPBEXresDataEmph 5" xfId="45614" xr:uid="{00000000-0005-0000-0000-00002DE70000}"/>
    <cellStyle name="SAPBEXresDataEmph 5 2" xfId="45615" xr:uid="{00000000-0005-0000-0000-00002EE70000}"/>
    <cellStyle name="SAPBEXresDataEmph 5 2 2" xfId="45616" xr:uid="{00000000-0005-0000-0000-00002FE70000}"/>
    <cellStyle name="SAPBEXresDataEmph 5 3" xfId="45617" xr:uid="{00000000-0005-0000-0000-000030E70000}"/>
    <cellStyle name="SAPBEXresDataEmph 5 3 2" xfId="45618" xr:uid="{00000000-0005-0000-0000-000031E70000}"/>
    <cellStyle name="SAPBEXresDataEmph 5 4" xfId="45619" xr:uid="{00000000-0005-0000-0000-000032E70000}"/>
    <cellStyle name="SAPBEXresDataEmph 6" xfId="45620" xr:uid="{00000000-0005-0000-0000-000033E70000}"/>
    <cellStyle name="SAPBEXresDataEmph 6 2" xfId="45621" xr:uid="{00000000-0005-0000-0000-000034E70000}"/>
    <cellStyle name="SAPBEXresDataEmph 6 2 2" xfId="45622" xr:uid="{00000000-0005-0000-0000-000035E70000}"/>
    <cellStyle name="SAPBEXresDataEmph 6 3" xfId="45623" xr:uid="{00000000-0005-0000-0000-000036E70000}"/>
    <cellStyle name="SAPBEXresDataEmph 6 3 2" xfId="45624" xr:uid="{00000000-0005-0000-0000-000037E70000}"/>
    <cellStyle name="SAPBEXresDataEmph 6 4" xfId="45625" xr:uid="{00000000-0005-0000-0000-000038E70000}"/>
    <cellStyle name="SAPBEXresDataEmph 7" xfId="45626" xr:uid="{00000000-0005-0000-0000-000039E70000}"/>
    <cellStyle name="SAPBEXresDataEmph 7 2" xfId="45627" xr:uid="{00000000-0005-0000-0000-00003AE70000}"/>
    <cellStyle name="SAPBEXresDataEmph 8" xfId="45628" xr:uid="{00000000-0005-0000-0000-00003BE70000}"/>
    <cellStyle name="SAPBEXresDataEmph 8 2" xfId="45629" xr:uid="{00000000-0005-0000-0000-00003CE70000}"/>
    <cellStyle name="SAPBEXresDataEmph 9" xfId="45630" xr:uid="{00000000-0005-0000-0000-00003DE70000}"/>
    <cellStyle name="SAPBEXresDataEmph 9 2" xfId="45631" xr:uid="{00000000-0005-0000-0000-00003EE70000}"/>
    <cellStyle name="SAPBEXresExc1" xfId="4059" xr:uid="{00000000-0005-0000-0000-00003FE70000}"/>
    <cellStyle name="SAPBEXresExc1 2" xfId="61014" xr:uid="{00000000-0005-0000-0000-000040E70000}"/>
    <cellStyle name="SAPBEXresExc1 2 2" xfId="61015" xr:uid="{00000000-0005-0000-0000-000041E70000}"/>
    <cellStyle name="SAPBEXresExc1 3" xfId="61016" xr:uid="{00000000-0005-0000-0000-000042E70000}"/>
    <cellStyle name="SAPBEXresExc1Emph" xfId="4060" xr:uid="{00000000-0005-0000-0000-000043E70000}"/>
    <cellStyle name="SAPBEXresExc1Emph 2" xfId="61017" xr:uid="{00000000-0005-0000-0000-000044E70000}"/>
    <cellStyle name="SAPBEXresExc1Emph 2 2" xfId="61018" xr:uid="{00000000-0005-0000-0000-000045E70000}"/>
    <cellStyle name="SAPBEXresExc1Emph 3" xfId="61019" xr:uid="{00000000-0005-0000-0000-000046E70000}"/>
    <cellStyle name="SAPBEXresExc2" xfId="4061" xr:uid="{00000000-0005-0000-0000-000047E70000}"/>
    <cellStyle name="SAPBEXresExc2 2" xfId="61020" xr:uid="{00000000-0005-0000-0000-000048E70000}"/>
    <cellStyle name="SAPBEXresExc2 2 2" xfId="61021" xr:uid="{00000000-0005-0000-0000-000049E70000}"/>
    <cellStyle name="SAPBEXresExc2 3" xfId="61022" xr:uid="{00000000-0005-0000-0000-00004AE70000}"/>
    <cellStyle name="SAPBEXresExc2Emph" xfId="4062" xr:uid="{00000000-0005-0000-0000-00004BE70000}"/>
    <cellStyle name="SAPBEXresExc2Emph 2" xfId="61023" xr:uid="{00000000-0005-0000-0000-00004CE70000}"/>
    <cellStyle name="SAPBEXresExc2Emph 2 2" xfId="61024" xr:uid="{00000000-0005-0000-0000-00004DE70000}"/>
    <cellStyle name="SAPBEXresExc2Emph 3" xfId="61025" xr:uid="{00000000-0005-0000-0000-00004EE70000}"/>
    <cellStyle name="SAPBEXresItem" xfId="4063" xr:uid="{00000000-0005-0000-0000-00004FE70000}"/>
    <cellStyle name="SAPBEXresItem 10" xfId="45632" xr:uid="{00000000-0005-0000-0000-000050E70000}"/>
    <cellStyle name="SAPBEXresItem 10 2" xfId="45633" xr:uid="{00000000-0005-0000-0000-000051E70000}"/>
    <cellStyle name="SAPBEXresItem 11" xfId="45634" xr:uid="{00000000-0005-0000-0000-000052E70000}"/>
    <cellStyle name="SAPBEXresItem 12" xfId="45635" xr:uid="{00000000-0005-0000-0000-000053E70000}"/>
    <cellStyle name="SAPBEXresItem 2" xfId="4064" xr:uid="{00000000-0005-0000-0000-000054E70000}"/>
    <cellStyle name="SAPBEXresItem 2 10" xfId="45636" xr:uid="{00000000-0005-0000-0000-000055E70000}"/>
    <cellStyle name="SAPBEXresItem 2 11" xfId="45637" xr:uid="{00000000-0005-0000-0000-000056E70000}"/>
    <cellStyle name="SAPBEXresItem 2 2" xfId="45638" xr:uid="{00000000-0005-0000-0000-000057E70000}"/>
    <cellStyle name="SAPBEXresItem 2 2 2" xfId="45639" xr:uid="{00000000-0005-0000-0000-000058E70000}"/>
    <cellStyle name="SAPBEXresItem 2 2 2 2" xfId="45640" xr:uid="{00000000-0005-0000-0000-000059E70000}"/>
    <cellStyle name="SAPBEXresItem 2 2 2 2 2" xfId="45641" xr:uid="{00000000-0005-0000-0000-00005AE70000}"/>
    <cellStyle name="SAPBEXresItem 2 2 2 3" xfId="45642" xr:uid="{00000000-0005-0000-0000-00005BE70000}"/>
    <cellStyle name="SAPBEXresItem 2 2 2 3 2" xfId="45643" xr:uid="{00000000-0005-0000-0000-00005CE70000}"/>
    <cellStyle name="SAPBEXresItem 2 2 2 4" xfId="45644" xr:uid="{00000000-0005-0000-0000-00005DE70000}"/>
    <cellStyle name="SAPBEXresItem 2 2 3" xfId="45645" xr:uid="{00000000-0005-0000-0000-00005EE70000}"/>
    <cellStyle name="SAPBEXresItem 2 2 3 2" xfId="45646" xr:uid="{00000000-0005-0000-0000-00005FE70000}"/>
    <cellStyle name="SAPBEXresItem 2 2 3 2 2" xfId="45647" xr:uid="{00000000-0005-0000-0000-000060E70000}"/>
    <cellStyle name="SAPBEXresItem 2 2 3 3" xfId="45648" xr:uid="{00000000-0005-0000-0000-000061E70000}"/>
    <cellStyle name="SAPBEXresItem 2 2 3 3 2" xfId="45649" xr:uid="{00000000-0005-0000-0000-000062E70000}"/>
    <cellStyle name="SAPBEXresItem 2 2 3 4" xfId="45650" xr:uid="{00000000-0005-0000-0000-000063E70000}"/>
    <cellStyle name="SAPBEXresItem 2 2 4" xfId="45651" xr:uid="{00000000-0005-0000-0000-000064E70000}"/>
    <cellStyle name="SAPBEXresItem 2 2 4 2" xfId="45652" xr:uid="{00000000-0005-0000-0000-000065E70000}"/>
    <cellStyle name="SAPBEXresItem 2 2 4 2 2" xfId="45653" xr:uid="{00000000-0005-0000-0000-000066E70000}"/>
    <cellStyle name="SAPBEXresItem 2 2 4 3" xfId="45654" xr:uid="{00000000-0005-0000-0000-000067E70000}"/>
    <cellStyle name="SAPBEXresItem 2 2 4 3 2" xfId="45655" xr:uid="{00000000-0005-0000-0000-000068E70000}"/>
    <cellStyle name="SAPBEXresItem 2 2 4 4" xfId="45656" xr:uid="{00000000-0005-0000-0000-000069E70000}"/>
    <cellStyle name="SAPBEXresItem 2 2 5" xfId="45657" xr:uid="{00000000-0005-0000-0000-00006AE70000}"/>
    <cellStyle name="SAPBEXresItem 2 2 5 2" xfId="45658" xr:uid="{00000000-0005-0000-0000-00006BE70000}"/>
    <cellStyle name="SAPBEXresItem 2 2 6" xfId="45659" xr:uid="{00000000-0005-0000-0000-00006CE70000}"/>
    <cellStyle name="SAPBEXresItem 2 2 6 2" xfId="45660" xr:uid="{00000000-0005-0000-0000-00006DE70000}"/>
    <cellStyle name="SAPBEXresItem 2 2 7" xfId="45661" xr:uid="{00000000-0005-0000-0000-00006EE70000}"/>
    <cellStyle name="SAPBEXresItem 2 3" xfId="45662" xr:uid="{00000000-0005-0000-0000-00006FE70000}"/>
    <cellStyle name="SAPBEXresItem 2 3 2" xfId="45663" xr:uid="{00000000-0005-0000-0000-000070E70000}"/>
    <cellStyle name="SAPBEXresItem 2 3 2 2" xfId="45664" xr:uid="{00000000-0005-0000-0000-000071E70000}"/>
    <cellStyle name="SAPBEXresItem 2 3 3" xfId="45665" xr:uid="{00000000-0005-0000-0000-000072E70000}"/>
    <cellStyle name="SAPBEXresItem 2 3 3 2" xfId="45666" xr:uid="{00000000-0005-0000-0000-000073E70000}"/>
    <cellStyle name="SAPBEXresItem 2 3 4" xfId="45667" xr:uid="{00000000-0005-0000-0000-000074E70000}"/>
    <cellStyle name="SAPBEXresItem 2 4" xfId="45668" xr:uid="{00000000-0005-0000-0000-000075E70000}"/>
    <cellStyle name="SAPBEXresItem 2 4 2" xfId="45669" xr:uid="{00000000-0005-0000-0000-000076E70000}"/>
    <cellStyle name="SAPBEXresItem 2 4 2 2" xfId="45670" xr:uid="{00000000-0005-0000-0000-000077E70000}"/>
    <cellStyle name="SAPBEXresItem 2 4 3" xfId="45671" xr:uid="{00000000-0005-0000-0000-000078E70000}"/>
    <cellStyle name="SAPBEXresItem 2 4 3 2" xfId="45672" xr:uid="{00000000-0005-0000-0000-000079E70000}"/>
    <cellStyle name="SAPBEXresItem 2 4 4" xfId="45673" xr:uid="{00000000-0005-0000-0000-00007AE70000}"/>
    <cellStyle name="SAPBEXresItem 2 5" xfId="45674" xr:uid="{00000000-0005-0000-0000-00007BE70000}"/>
    <cellStyle name="SAPBEXresItem 2 5 2" xfId="45675" xr:uid="{00000000-0005-0000-0000-00007CE70000}"/>
    <cellStyle name="SAPBEXresItem 2 5 2 2" xfId="45676" xr:uid="{00000000-0005-0000-0000-00007DE70000}"/>
    <cellStyle name="SAPBEXresItem 2 5 3" xfId="45677" xr:uid="{00000000-0005-0000-0000-00007EE70000}"/>
    <cellStyle name="SAPBEXresItem 2 5 3 2" xfId="45678" xr:uid="{00000000-0005-0000-0000-00007FE70000}"/>
    <cellStyle name="SAPBEXresItem 2 5 4" xfId="45679" xr:uid="{00000000-0005-0000-0000-000080E70000}"/>
    <cellStyle name="SAPBEXresItem 2 6" xfId="45680" xr:uid="{00000000-0005-0000-0000-000081E70000}"/>
    <cellStyle name="SAPBEXresItem 2 6 2" xfId="45681" xr:uid="{00000000-0005-0000-0000-000082E70000}"/>
    <cellStyle name="SAPBEXresItem 2 7" xfId="45682" xr:uid="{00000000-0005-0000-0000-000083E70000}"/>
    <cellStyle name="SAPBEXresItem 2 7 2" xfId="45683" xr:uid="{00000000-0005-0000-0000-000084E70000}"/>
    <cellStyle name="SAPBEXresItem 2 8" xfId="45684" xr:uid="{00000000-0005-0000-0000-000085E70000}"/>
    <cellStyle name="SAPBEXresItem 2 8 2" xfId="45685" xr:uid="{00000000-0005-0000-0000-000086E70000}"/>
    <cellStyle name="SAPBEXresItem 2 9" xfId="45686" xr:uid="{00000000-0005-0000-0000-000087E70000}"/>
    <cellStyle name="SAPBEXresItem 3" xfId="4065" xr:uid="{00000000-0005-0000-0000-000088E70000}"/>
    <cellStyle name="SAPBEXresItem 3 2" xfId="45687" xr:uid="{00000000-0005-0000-0000-000089E70000}"/>
    <cellStyle name="SAPBEXresItem 3 2 2" xfId="45688" xr:uid="{00000000-0005-0000-0000-00008AE70000}"/>
    <cellStyle name="SAPBEXresItem 3 2 2 2" xfId="45689" xr:uid="{00000000-0005-0000-0000-00008BE70000}"/>
    <cellStyle name="SAPBEXresItem 3 2 2 2 2" xfId="45690" xr:uid="{00000000-0005-0000-0000-00008CE70000}"/>
    <cellStyle name="SAPBEXresItem 3 2 2 3" xfId="45691" xr:uid="{00000000-0005-0000-0000-00008DE70000}"/>
    <cellStyle name="SAPBEXresItem 3 2 2 3 2" xfId="45692" xr:uid="{00000000-0005-0000-0000-00008EE70000}"/>
    <cellStyle name="SAPBEXresItem 3 2 2 4" xfId="45693" xr:uid="{00000000-0005-0000-0000-00008FE70000}"/>
    <cellStyle name="SAPBEXresItem 3 2 3" xfId="45694" xr:uid="{00000000-0005-0000-0000-000090E70000}"/>
    <cellStyle name="SAPBEXresItem 3 2 3 2" xfId="45695" xr:uid="{00000000-0005-0000-0000-000091E70000}"/>
    <cellStyle name="SAPBEXresItem 3 2 3 2 2" xfId="45696" xr:uid="{00000000-0005-0000-0000-000092E70000}"/>
    <cellStyle name="SAPBEXresItem 3 2 3 3" xfId="45697" xr:uid="{00000000-0005-0000-0000-000093E70000}"/>
    <cellStyle name="SAPBEXresItem 3 2 3 3 2" xfId="45698" xr:uid="{00000000-0005-0000-0000-000094E70000}"/>
    <cellStyle name="SAPBEXresItem 3 2 3 4" xfId="45699" xr:uid="{00000000-0005-0000-0000-000095E70000}"/>
    <cellStyle name="SAPBEXresItem 3 2 4" xfId="45700" xr:uid="{00000000-0005-0000-0000-000096E70000}"/>
    <cellStyle name="SAPBEXresItem 3 2 4 2" xfId="45701" xr:uid="{00000000-0005-0000-0000-000097E70000}"/>
    <cellStyle name="SAPBEXresItem 3 2 5" xfId="45702" xr:uid="{00000000-0005-0000-0000-000098E70000}"/>
    <cellStyle name="SAPBEXresItem 3 2 5 2" xfId="45703" xr:uid="{00000000-0005-0000-0000-000099E70000}"/>
    <cellStyle name="SAPBEXresItem 3 2 6" xfId="45704" xr:uid="{00000000-0005-0000-0000-00009AE70000}"/>
    <cellStyle name="SAPBEXresItem 3 3" xfId="45705" xr:uid="{00000000-0005-0000-0000-00009BE70000}"/>
    <cellStyle name="SAPBEXresItem 3 3 2" xfId="45706" xr:uid="{00000000-0005-0000-0000-00009CE70000}"/>
    <cellStyle name="SAPBEXresItem 3 3 2 2" xfId="45707" xr:uid="{00000000-0005-0000-0000-00009DE70000}"/>
    <cellStyle name="SAPBEXresItem 3 3 3" xfId="45708" xr:uid="{00000000-0005-0000-0000-00009EE70000}"/>
    <cellStyle name="SAPBEXresItem 3 3 3 2" xfId="45709" xr:uid="{00000000-0005-0000-0000-00009FE70000}"/>
    <cellStyle name="SAPBEXresItem 3 3 4" xfId="45710" xr:uid="{00000000-0005-0000-0000-0000A0E70000}"/>
    <cellStyle name="SAPBEXresItem 3 4" xfId="45711" xr:uid="{00000000-0005-0000-0000-0000A1E70000}"/>
    <cellStyle name="SAPBEXresItem 3 4 2" xfId="45712" xr:uid="{00000000-0005-0000-0000-0000A2E70000}"/>
    <cellStyle name="SAPBEXresItem 3 4 2 2" xfId="45713" xr:uid="{00000000-0005-0000-0000-0000A3E70000}"/>
    <cellStyle name="SAPBEXresItem 3 4 3" xfId="45714" xr:uid="{00000000-0005-0000-0000-0000A4E70000}"/>
    <cellStyle name="SAPBEXresItem 3 4 3 2" xfId="45715" xr:uid="{00000000-0005-0000-0000-0000A5E70000}"/>
    <cellStyle name="SAPBEXresItem 3 4 4" xfId="45716" xr:uid="{00000000-0005-0000-0000-0000A6E70000}"/>
    <cellStyle name="SAPBEXresItem 3 5" xfId="45717" xr:uid="{00000000-0005-0000-0000-0000A7E70000}"/>
    <cellStyle name="SAPBEXresItem 3 5 2" xfId="45718" xr:uid="{00000000-0005-0000-0000-0000A8E70000}"/>
    <cellStyle name="SAPBEXresItem 3 5 2 2" xfId="45719" xr:uid="{00000000-0005-0000-0000-0000A9E70000}"/>
    <cellStyle name="SAPBEXresItem 3 5 3" xfId="45720" xr:uid="{00000000-0005-0000-0000-0000AAE70000}"/>
    <cellStyle name="SAPBEXresItem 3 5 3 2" xfId="45721" xr:uid="{00000000-0005-0000-0000-0000ABE70000}"/>
    <cellStyle name="SAPBEXresItem 3 5 4" xfId="45722" xr:uid="{00000000-0005-0000-0000-0000ACE70000}"/>
    <cellStyle name="SAPBEXresItem 3 6" xfId="45723" xr:uid="{00000000-0005-0000-0000-0000ADE70000}"/>
    <cellStyle name="SAPBEXresItem 3 6 2" xfId="45724" xr:uid="{00000000-0005-0000-0000-0000AEE70000}"/>
    <cellStyle name="SAPBEXresItem 3 7" xfId="45725" xr:uid="{00000000-0005-0000-0000-0000AFE70000}"/>
    <cellStyle name="SAPBEXresItem 3 7 2" xfId="45726" xr:uid="{00000000-0005-0000-0000-0000B0E70000}"/>
    <cellStyle name="SAPBEXresItem 3 8" xfId="45727" xr:uid="{00000000-0005-0000-0000-0000B1E70000}"/>
    <cellStyle name="SAPBEXresItem 3 9" xfId="45728" xr:uid="{00000000-0005-0000-0000-0000B2E70000}"/>
    <cellStyle name="SAPBEXresItem 4" xfId="45729" xr:uid="{00000000-0005-0000-0000-0000B3E70000}"/>
    <cellStyle name="SAPBEXresItem 4 2" xfId="45730" xr:uid="{00000000-0005-0000-0000-0000B4E70000}"/>
    <cellStyle name="SAPBEXresItem 4 2 2" xfId="45731" xr:uid="{00000000-0005-0000-0000-0000B5E70000}"/>
    <cellStyle name="SAPBEXresItem 4 2 2 2" xfId="45732" xr:uid="{00000000-0005-0000-0000-0000B6E70000}"/>
    <cellStyle name="SAPBEXresItem 4 2 2 2 2" xfId="45733" xr:uid="{00000000-0005-0000-0000-0000B7E70000}"/>
    <cellStyle name="SAPBEXresItem 4 2 2 3" xfId="45734" xr:uid="{00000000-0005-0000-0000-0000B8E70000}"/>
    <cellStyle name="SAPBEXresItem 4 2 2 3 2" xfId="45735" xr:uid="{00000000-0005-0000-0000-0000B9E70000}"/>
    <cellStyle name="SAPBEXresItem 4 2 2 4" xfId="45736" xr:uid="{00000000-0005-0000-0000-0000BAE70000}"/>
    <cellStyle name="SAPBEXresItem 4 2 3" xfId="45737" xr:uid="{00000000-0005-0000-0000-0000BBE70000}"/>
    <cellStyle name="SAPBEXresItem 4 2 3 2" xfId="45738" xr:uid="{00000000-0005-0000-0000-0000BCE70000}"/>
    <cellStyle name="SAPBEXresItem 4 2 3 2 2" xfId="45739" xr:uid="{00000000-0005-0000-0000-0000BDE70000}"/>
    <cellStyle name="SAPBEXresItem 4 2 3 3" xfId="45740" xr:uid="{00000000-0005-0000-0000-0000BEE70000}"/>
    <cellStyle name="SAPBEXresItem 4 2 3 3 2" xfId="45741" xr:uid="{00000000-0005-0000-0000-0000BFE70000}"/>
    <cellStyle name="SAPBEXresItem 4 2 3 4" xfId="45742" xr:uid="{00000000-0005-0000-0000-0000C0E70000}"/>
    <cellStyle name="SAPBEXresItem 4 2 4" xfId="45743" xr:uid="{00000000-0005-0000-0000-0000C1E70000}"/>
    <cellStyle name="SAPBEXresItem 4 2 4 2" xfId="45744" xr:uid="{00000000-0005-0000-0000-0000C2E70000}"/>
    <cellStyle name="SAPBEXresItem 4 2 5" xfId="45745" xr:uid="{00000000-0005-0000-0000-0000C3E70000}"/>
    <cellStyle name="SAPBEXresItem 4 2 5 2" xfId="45746" xr:uid="{00000000-0005-0000-0000-0000C4E70000}"/>
    <cellStyle name="SAPBEXresItem 4 2 6" xfId="45747" xr:uid="{00000000-0005-0000-0000-0000C5E70000}"/>
    <cellStyle name="SAPBEXresItem 4 3" xfId="45748" xr:uid="{00000000-0005-0000-0000-0000C6E70000}"/>
    <cellStyle name="SAPBEXresItem 4 3 2" xfId="45749" xr:uid="{00000000-0005-0000-0000-0000C7E70000}"/>
    <cellStyle name="SAPBEXresItem 4 3 2 2" xfId="45750" xr:uid="{00000000-0005-0000-0000-0000C8E70000}"/>
    <cellStyle name="SAPBEXresItem 4 3 3" xfId="45751" xr:uid="{00000000-0005-0000-0000-0000C9E70000}"/>
    <cellStyle name="SAPBEXresItem 4 3 3 2" xfId="45752" xr:uid="{00000000-0005-0000-0000-0000CAE70000}"/>
    <cellStyle name="SAPBEXresItem 4 3 4" xfId="45753" xr:uid="{00000000-0005-0000-0000-0000CBE70000}"/>
    <cellStyle name="SAPBEXresItem 4 4" xfId="45754" xr:uid="{00000000-0005-0000-0000-0000CCE70000}"/>
    <cellStyle name="SAPBEXresItem 4 4 2" xfId="45755" xr:uid="{00000000-0005-0000-0000-0000CDE70000}"/>
    <cellStyle name="SAPBEXresItem 4 4 2 2" xfId="45756" xr:uid="{00000000-0005-0000-0000-0000CEE70000}"/>
    <cellStyle name="SAPBEXresItem 4 4 3" xfId="45757" xr:uid="{00000000-0005-0000-0000-0000CFE70000}"/>
    <cellStyle name="SAPBEXresItem 4 4 3 2" xfId="45758" xr:uid="{00000000-0005-0000-0000-0000D0E70000}"/>
    <cellStyle name="SAPBEXresItem 4 4 4" xfId="45759" xr:uid="{00000000-0005-0000-0000-0000D1E70000}"/>
    <cellStyle name="SAPBEXresItem 4 5" xfId="45760" xr:uid="{00000000-0005-0000-0000-0000D2E70000}"/>
    <cellStyle name="SAPBEXresItem 4 5 2" xfId="45761" xr:uid="{00000000-0005-0000-0000-0000D3E70000}"/>
    <cellStyle name="SAPBEXresItem 4 6" xfId="45762" xr:uid="{00000000-0005-0000-0000-0000D4E70000}"/>
    <cellStyle name="SAPBEXresItem 4 6 2" xfId="45763" xr:uid="{00000000-0005-0000-0000-0000D5E70000}"/>
    <cellStyle name="SAPBEXresItem 4 7" xfId="45764" xr:uid="{00000000-0005-0000-0000-0000D6E70000}"/>
    <cellStyle name="SAPBEXresItem 4 8" xfId="45765" xr:uid="{00000000-0005-0000-0000-0000D7E70000}"/>
    <cellStyle name="SAPBEXresItem 5" xfId="45766" xr:uid="{00000000-0005-0000-0000-0000D8E70000}"/>
    <cellStyle name="SAPBEXresItem 5 2" xfId="45767" xr:uid="{00000000-0005-0000-0000-0000D9E70000}"/>
    <cellStyle name="SAPBEXresItem 5 2 2" xfId="45768" xr:uid="{00000000-0005-0000-0000-0000DAE70000}"/>
    <cellStyle name="SAPBEXresItem 5 3" xfId="45769" xr:uid="{00000000-0005-0000-0000-0000DBE70000}"/>
    <cellStyle name="SAPBEXresItem 5 3 2" xfId="45770" xr:uid="{00000000-0005-0000-0000-0000DCE70000}"/>
    <cellStyle name="SAPBEXresItem 5 4" xfId="45771" xr:uid="{00000000-0005-0000-0000-0000DDE70000}"/>
    <cellStyle name="SAPBEXresItem 6" xfId="45772" xr:uid="{00000000-0005-0000-0000-0000DEE70000}"/>
    <cellStyle name="SAPBEXresItem 6 2" xfId="45773" xr:uid="{00000000-0005-0000-0000-0000DFE70000}"/>
    <cellStyle name="SAPBEXresItem 6 2 2" xfId="45774" xr:uid="{00000000-0005-0000-0000-0000E0E70000}"/>
    <cellStyle name="SAPBEXresItem 6 3" xfId="45775" xr:uid="{00000000-0005-0000-0000-0000E1E70000}"/>
    <cellStyle name="SAPBEXresItem 6 3 2" xfId="45776" xr:uid="{00000000-0005-0000-0000-0000E2E70000}"/>
    <cellStyle name="SAPBEXresItem 6 4" xfId="45777" xr:uid="{00000000-0005-0000-0000-0000E3E70000}"/>
    <cellStyle name="SAPBEXresItem 7" xfId="45778" xr:uid="{00000000-0005-0000-0000-0000E4E70000}"/>
    <cellStyle name="SAPBEXresItem 7 2" xfId="45779" xr:uid="{00000000-0005-0000-0000-0000E5E70000}"/>
    <cellStyle name="SAPBEXresItem 7 2 2" xfId="45780" xr:uid="{00000000-0005-0000-0000-0000E6E70000}"/>
    <cellStyle name="SAPBEXresItem 7 3" xfId="45781" xr:uid="{00000000-0005-0000-0000-0000E7E70000}"/>
    <cellStyle name="SAPBEXresItem 7 3 2" xfId="45782" xr:uid="{00000000-0005-0000-0000-0000E8E70000}"/>
    <cellStyle name="SAPBEXresItem 7 4" xfId="45783" xr:uid="{00000000-0005-0000-0000-0000E9E70000}"/>
    <cellStyle name="SAPBEXresItem 8" xfId="45784" xr:uid="{00000000-0005-0000-0000-0000EAE70000}"/>
    <cellStyle name="SAPBEXresItem 8 2" xfId="45785" xr:uid="{00000000-0005-0000-0000-0000EBE70000}"/>
    <cellStyle name="SAPBEXresItem 9" xfId="45786" xr:uid="{00000000-0005-0000-0000-0000ECE70000}"/>
    <cellStyle name="SAPBEXresItem 9 2" xfId="45787" xr:uid="{00000000-0005-0000-0000-0000EDE70000}"/>
    <cellStyle name="SAPBEXresItemX" xfId="4066" xr:uid="{00000000-0005-0000-0000-0000EEE70000}"/>
    <cellStyle name="SAPBEXresItemX 10" xfId="45788" xr:uid="{00000000-0005-0000-0000-0000EFE70000}"/>
    <cellStyle name="SAPBEXresItemX 10 2" xfId="45789" xr:uid="{00000000-0005-0000-0000-0000F0E70000}"/>
    <cellStyle name="SAPBEXresItemX 11" xfId="45790" xr:uid="{00000000-0005-0000-0000-0000F1E70000}"/>
    <cellStyle name="SAPBEXresItemX 11 2" xfId="45791" xr:uid="{00000000-0005-0000-0000-0000F2E70000}"/>
    <cellStyle name="SAPBEXresItemX 12" xfId="45792" xr:uid="{00000000-0005-0000-0000-0000F3E70000}"/>
    <cellStyle name="SAPBEXresItemX 12 2" xfId="45793" xr:uid="{00000000-0005-0000-0000-0000F4E70000}"/>
    <cellStyle name="SAPBEXresItemX 13" xfId="45794" xr:uid="{00000000-0005-0000-0000-0000F5E70000}"/>
    <cellStyle name="SAPBEXresItemX 14" xfId="45795" xr:uid="{00000000-0005-0000-0000-0000F6E70000}"/>
    <cellStyle name="SAPBEXresItemX 15" xfId="45796" xr:uid="{00000000-0005-0000-0000-0000F7E70000}"/>
    <cellStyle name="SAPBEXresItemX 2" xfId="4067" xr:uid="{00000000-0005-0000-0000-0000F8E70000}"/>
    <cellStyle name="SAPBEXresItemX 2 10" xfId="45797" xr:uid="{00000000-0005-0000-0000-0000F9E70000}"/>
    <cellStyle name="SAPBEXresItemX 2 11" xfId="45798" xr:uid="{00000000-0005-0000-0000-0000FAE70000}"/>
    <cellStyle name="SAPBEXresItemX 2 12" xfId="45799" xr:uid="{00000000-0005-0000-0000-0000FBE70000}"/>
    <cellStyle name="SAPBEXresItemX 2 13" xfId="45800" xr:uid="{00000000-0005-0000-0000-0000FCE70000}"/>
    <cellStyle name="SAPBEXresItemX 2 2" xfId="45801" xr:uid="{00000000-0005-0000-0000-0000FDE70000}"/>
    <cellStyle name="SAPBEXresItemX 2 2 10" xfId="45802" xr:uid="{00000000-0005-0000-0000-0000FEE70000}"/>
    <cellStyle name="SAPBEXresItemX 2 2 2" xfId="45803" xr:uid="{00000000-0005-0000-0000-0000FFE70000}"/>
    <cellStyle name="SAPBEXresItemX 2 2 2 2" xfId="45804" xr:uid="{00000000-0005-0000-0000-000000E80000}"/>
    <cellStyle name="SAPBEXresItemX 2 2 2 2 2" xfId="45805" xr:uid="{00000000-0005-0000-0000-000001E80000}"/>
    <cellStyle name="SAPBEXresItemX 2 2 2 3" xfId="45806" xr:uid="{00000000-0005-0000-0000-000002E80000}"/>
    <cellStyle name="SAPBEXresItemX 2 2 2 3 2" xfId="45807" xr:uid="{00000000-0005-0000-0000-000003E80000}"/>
    <cellStyle name="SAPBEXresItemX 2 2 2 4" xfId="45808" xr:uid="{00000000-0005-0000-0000-000004E80000}"/>
    <cellStyle name="SAPBEXresItemX 2 2 2 4 2" xfId="45809" xr:uid="{00000000-0005-0000-0000-000005E80000}"/>
    <cellStyle name="SAPBEXresItemX 2 2 2 5" xfId="45810" xr:uid="{00000000-0005-0000-0000-000006E80000}"/>
    <cellStyle name="SAPBEXresItemX 2 2 2 6" xfId="45811" xr:uid="{00000000-0005-0000-0000-000007E80000}"/>
    <cellStyle name="SAPBEXresItemX 2 2 2 7" xfId="45812" xr:uid="{00000000-0005-0000-0000-000008E80000}"/>
    <cellStyle name="SAPBEXresItemX 2 2 3" xfId="45813" xr:uid="{00000000-0005-0000-0000-000009E80000}"/>
    <cellStyle name="SAPBEXresItemX 2 2 3 2" xfId="45814" xr:uid="{00000000-0005-0000-0000-00000AE80000}"/>
    <cellStyle name="SAPBEXresItemX 2 2 3 2 2" xfId="45815" xr:uid="{00000000-0005-0000-0000-00000BE80000}"/>
    <cellStyle name="SAPBEXresItemX 2 2 3 3" xfId="45816" xr:uid="{00000000-0005-0000-0000-00000CE80000}"/>
    <cellStyle name="SAPBEXresItemX 2 2 3 3 2" xfId="45817" xr:uid="{00000000-0005-0000-0000-00000DE80000}"/>
    <cellStyle name="SAPBEXresItemX 2 2 3 4" xfId="45818" xr:uid="{00000000-0005-0000-0000-00000EE80000}"/>
    <cellStyle name="SAPBEXresItemX 2 2 4" xfId="45819" xr:uid="{00000000-0005-0000-0000-00000FE80000}"/>
    <cellStyle name="SAPBEXresItemX 2 2 4 2" xfId="45820" xr:uid="{00000000-0005-0000-0000-000010E80000}"/>
    <cellStyle name="SAPBEXresItemX 2 2 4 2 2" xfId="45821" xr:uid="{00000000-0005-0000-0000-000011E80000}"/>
    <cellStyle name="SAPBEXresItemX 2 2 4 3" xfId="45822" xr:uid="{00000000-0005-0000-0000-000012E80000}"/>
    <cellStyle name="SAPBEXresItemX 2 2 4 3 2" xfId="45823" xr:uid="{00000000-0005-0000-0000-000013E80000}"/>
    <cellStyle name="SAPBEXresItemX 2 2 4 4" xfId="45824" xr:uid="{00000000-0005-0000-0000-000014E80000}"/>
    <cellStyle name="SAPBEXresItemX 2 2 5" xfId="45825" xr:uid="{00000000-0005-0000-0000-000015E80000}"/>
    <cellStyle name="SAPBEXresItemX 2 2 5 2" xfId="45826" xr:uid="{00000000-0005-0000-0000-000016E80000}"/>
    <cellStyle name="SAPBEXresItemX 2 2 6" xfId="45827" xr:uid="{00000000-0005-0000-0000-000017E80000}"/>
    <cellStyle name="SAPBEXresItemX 2 2 6 2" xfId="45828" xr:uid="{00000000-0005-0000-0000-000018E80000}"/>
    <cellStyle name="SAPBEXresItemX 2 2 7" xfId="45829" xr:uid="{00000000-0005-0000-0000-000019E80000}"/>
    <cellStyle name="SAPBEXresItemX 2 2 7 2" xfId="45830" xr:uid="{00000000-0005-0000-0000-00001AE80000}"/>
    <cellStyle name="SAPBEXresItemX 2 2 8" xfId="45831" xr:uid="{00000000-0005-0000-0000-00001BE80000}"/>
    <cellStyle name="SAPBEXresItemX 2 2 9" xfId="45832" xr:uid="{00000000-0005-0000-0000-00001CE80000}"/>
    <cellStyle name="SAPBEXresItemX 2 3" xfId="45833" xr:uid="{00000000-0005-0000-0000-00001DE80000}"/>
    <cellStyle name="SAPBEXresItemX 2 3 2" xfId="45834" xr:uid="{00000000-0005-0000-0000-00001EE80000}"/>
    <cellStyle name="SAPBEXresItemX 2 3 2 2" xfId="45835" xr:uid="{00000000-0005-0000-0000-00001FE80000}"/>
    <cellStyle name="SAPBEXresItemX 2 3 3" xfId="45836" xr:uid="{00000000-0005-0000-0000-000020E80000}"/>
    <cellStyle name="SAPBEXresItemX 2 3 3 2" xfId="45837" xr:uid="{00000000-0005-0000-0000-000021E80000}"/>
    <cellStyle name="SAPBEXresItemX 2 3 4" xfId="45838" xr:uid="{00000000-0005-0000-0000-000022E80000}"/>
    <cellStyle name="SAPBEXresItemX 2 3 4 2" xfId="45839" xr:uid="{00000000-0005-0000-0000-000023E80000}"/>
    <cellStyle name="SAPBEXresItemX 2 3 5" xfId="45840" xr:uid="{00000000-0005-0000-0000-000024E80000}"/>
    <cellStyle name="SAPBEXresItemX 2 3 6" xfId="45841" xr:uid="{00000000-0005-0000-0000-000025E80000}"/>
    <cellStyle name="SAPBEXresItemX 2 3 7" xfId="45842" xr:uid="{00000000-0005-0000-0000-000026E80000}"/>
    <cellStyle name="SAPBEXresItemX 2 4" xfId="45843" xr:uid="{00000000-0005-0000-0000-000027E80000}"/>
    <cellStyle name="SAPBEXresItemX 2 4 2" xfId="45844" xr:uid="{00000000-0005-0000-0000-000028E80000}"/>
    <cellStyle name="SAPBEXresItemX 2 4 2 2" xfId="45845" xr:uid="{00000000-0005-0000-0000-000029E80000}"/>
    <cellStyle name="SAPBEXresItemX 2 4 3" xfId="45846" xr:uid="{00000000-0005-0000-0000-00002AE80000}"/>
    <cellStyle name="SAPBEXresItemX 2 4 3 2" xfId="45847" xr:uid="{00000000-0005-0000-0000-00002BE80000}"/>
    <cellStyle name="SAPBEXresItemX 2 4 4" xfId="45848" xr:uid="{00000000-0005-0000-0000-00002CE80000}"/>
    <cellStyle name="SAPBEXresItemX 2 4 4 2" xfId="45849" xr:uid="{00000000-0005-0000-0000-00002DE80000}"/>
    <cellStyle name="SAPBEXresItemX 2 4 5" xfId="45850" xr:uid="{00000000-0005-0000-0000-00002EE80000}"/>
    <cellStyle name="SAPBEXresItemX 2 5" xfId="45851" xr:uid="{00000000-0005-0000-0000-00002FE80000}"/>
    <cellStyle name="SAPBEXresItemX 2 5 2" xfId="45852" xr:uid="{00000000-0005-0000-0000-000030E80000}"/>
    <cellStyle name="SAPBEXresItemX 2 5 2 2" xfId="45853" xr:uid="{00000000-0005-0000-0000-000031E80000}"/>
    <cellStyle name="SAPBEXresItemX 2 5 3" xfId="45854" xr:uid="{00000000-0005-0000-0000-000032E80000}"/>
    <cellStyle name="SAPBEXresItemX 2 5 3 2" xfId="45855" xr:uid="{00000000-0005-0000-0000-000033E80000}"/>
    <cellStyle name="SAPBEXresItemX 2 5 4" xfId="45856" xr:uid="{00000000-0005-0000-0000-000034E80000}"/>
    <cellStyle name="SAPBEXresItemX 2 6" xfId="45857" xr:uid="{00000000-0005-0000-0000-000035E80000}"/>
    <cellStyle name="SAPBEXresItemX 2 6 2" xfId="45858" xr:uid="{00000000-0005-0000-0000-000036E80000}"/>
    <cellStyle name="SAPBEXresItemX 2 7" xfId="45859" xr:uid="{00000000-0005-0000-0000-000037E80000}"/>
    <cellStyle name="SAPBEXresItemX 2 7 2" xfId="45860" xr:uid="{00000000-0005-0000-0000-000038E80000}"/>
    <cellStyle name="SAPBEXresItemX 2 8" xfId="45861" xr:uid="{00000000-0005-0000-0000-000039E80000}"/>
    <cellStyle name="SAPBEXresItemX 2 8 2" xfId="45862" xr:uid="{00000000-0005-0000-0000-00003AE80000}"/>
    <cellStyle name="SAPBEXresItemX 2 9" xfId="45863" xr:uid="{00000000-0005-0000-0000-00003BE80000}"/>
    <cellStyle name="SAPBEXresItemX 2 9 2" xfId="45864" xr:uid="{00000000-0005-0000-0000-00003CE80000}"/>
    <cellStyle name="SAPBEXresItemX 3" xfId="4068" xr:uid="{00000000-0005-0000-0000-00003DE80000}"/>
    <cellStyle name="SAPBEXresItemX 3 10" xfId="45865" xr:uid="{00000000-0005-0000-0000-00003EE80000}"/>
    <cellStyle name="SAPBEXresItemX 3 2" xfId="45866" xr:uid="{00000000-0005-0000-0000-00003FE80000}"/>
    <cellStyle name="SAPBEXresItemX 3 2 2" xfId="45867" xr:uid="{00000000-0005-0000-0000-000040E80000}"/>
    <cellStyle name="SAPBEXresItemX 3 2 2 2" xfId="45868" xr:uid="{00000000-0005-0000-0000-000041E80000}"/>
    <cellStyle name="SAPBEXresItemX 3 2 2 2 2" xfId="45869" xr:uid="{00000000-0005-0000-0000-000042E80000}"/>
    <cellStyle name="SAPBEXresItemX 3 2 2 3" xfId="45870" xr:uid="{00000000-0005-0000-0000-000043E80000}"/>
    <cellStyle name="SAPBEXresItemX 3 2 2 3 2" xfId="45871" xr:uid="{00000000-0005-0000-0000-000044E80000}"/>
    <cellStyle name="SAPBEXresItemX 3 2 2 4" xfId="45872" xr:uid="{00000000-0005-0000-0000-000045E80000}"/>
    <cellStyle name="SAPBEXresItemX 3 2 3" xfId="45873" xr:uid="{00000000-0005-0000-0000-000046E80000}"/>
    <cellStyle name="SAPBEXresItemX 3 2 3 2" xfId="45874" xr:uid="{00000000-0005-0000-0000-000047E80000}"/>
    <cellStyle name="SAPBEXresItemX 3 2 3 2 2" xfId="45875" xr:uid="{00000000-0005-0000-0000-000048E80000}"/>
    <cellStyle name="SAPBEXresItemX 3 2 3 3" xfId="45876" xr:uid="{00000000-0005-0000-0000-000049E80000}"/>
    <cellStyle name="SAPBEXresItemX 3 2 3 3 2" xfId="45877" xr:uid="{00000000-0005-0000-0000-00004AE80000}"/>
    <cellStyle name="SAPBEXresItemX 3 2 3 4" xfId="45878" xr:uid="{00000000-0005-0000-0000-00004BE80000}"/>
    <cellStyle name="SAPBEXresItemX 3 2 4" xfId="45879" xr:uid="{00000000-0005-0000-0000-00004CE80000}"/>
    <cellStyle name="SAPBEXresItemX 3 2 4 2" xfId="45880" xr:uid="{00000000-0005-0000-0000-00004DE80000}"/>
    <cellStyle name="SAPBEXresItemX 3 2 5" xfId="45881" xr:uid="{00000000-0005-0000-0000-00004EE80000}"/>
    <cellStyle name="SAPBEXresItemX 3 2 5 2" xfId="45882" xr:uid="{00000000-0005-0000-0000-00004FE80000}"/>
    <cellStyle name="SAPBEXresItemX 3 2 6" xfId="45883" xr:uid="{00000000-0005-0000-0000-000050E80000}"/>
    <cellStyle name="SAPBEXresItemX 3 2 6 2" xfId="45884" xr:uid="{00000000-0005-0000-0000-000051E80000}"/>
    <cellStyle name="SAPBEXresItemX 3 2 7" xfId="45885" xr:uid="{00000000-0005-0000-0000-000052E80000}"/>
    <cellStyle name="SAPBEXresItemX 3 2 8" xfId="45886" xr:uid="{00000000-0005-0000-0000-000053E80000}"/>
    <cellStyle name="SAPBEXresItemX 3 2 9" xfId="45887" xr:uid="{00000000-0005-0000-0000-000054E80000}"/>
    <cellStyle name="SAPBEXresItemX 3 3" xfId="45888" xr:uid="{00000000-0005-0000-0000-000055E80000}"/>
    <cellStyle name="SAPBEXresItemX 3 3 2" xfId="45889" xr:uid="{00000000-0005-0000-0000-000056E80000}"/>
    <cellStyle name="SAPBEXresItemX 3 3 2 2" xfId="45890" xr:uid="{00000000-0005-0000-0000-000057E80000}"/>
    <cellStyle name="SAPBEXresItemX 3 3 3" xfId="45891" xr:uid="{00000000-0005-0000-0000-000058E80000}"/>
    <cellStyle name="SAPBEXresItemX 3 3 3 2" xfId="45892" xr:uid="{00000000-0005-0000-0000-000059E80000}"/>
    <cellStyle name="SAPBEXresItemX 3 3 4" xfId="45893" xr:uid="{00000000-0005-0000-0000-00005AE80000}"/>
    <cellStyle name="SAPBEXresItemX 3 4" xfId="45894" xr:uid="{00000000-0005-0000-0000-00005BE80000}"/>
    <cellStyle name="SAPBEXresItemX 3 4 2" xfId="45895" xr:uid="{00000000-0005-0000-0000-00005CE80000}"/>
    <cellStyle name="SAPBEXresItemX 3 4 2 2" xfId="45896" xr:uid="{00000000-0005-0000-0000-00005DE80000}"/>
    <cellStyle name="SAPBEXresItemX 3 4 3" xfId="45897" xr:uid="{00000000-0005-0000-0000-00005EE80000}"/>
    <cellStyle name="SAPBEXresItemX 3 4 3 2" xfId="45898" xr:uid="{00000000-0005-0000-0000-00005FE80000}"/>
    <cellStyle name="SAPBEXresItemX 3 4 4" xfId="45899" xr:uid="{00000000-0005-0000-0000-000060E80000}"/>
    <cellStyle name="SAPBEXresItemX 3 5" xfId="45900" xr:uid="{00000000-0005-0000-0000-000061E80000}"/>
    <cellStyle name="SAPBEXresItemX 3 5 2" xfId="45901" xr:uid="{00000000-0005-0000-0000-000062E80000}"/>
    <cellStyle name="SAPBEXresItemX 3 5 2 2" xfId="45902" xr:uid="{00000000-0005-0000-0000-000063E80000}"/>
    <cellStyle name="SAPBEXresItemX 3 5 3" xfId="45903" xr:uid="{00000000-0005-0000-0000-000064E80000}"/>
    <cellStyle name="SAPBEXresItemX 3 5 3 2" xfId="45904" xr:uid="{00000000-0005-0000-0000-000065E80000}"/>
    <cellStyle name="SAPBEXresItemX 3 5 4" xfId="45905" xr:uid="{00000000-0005-0000-0000-000066E80000}"/>
    <cellStyle name="SAPBEXresItemX 3 6" xfId="45906" xr:uid="{00000000-0005-0000-0000-000067E80000}"/>
    <cellStyle name="SAPBEXresItemX 3 6 2" xfId="45907" xr:uid="{00000000-0005-0000-0000-000068E80000}"/>
    <cellStyle name="SAPBEXresItemX 3 7" xfId="45908" xr:uid="{00000000-0005-0000-0000-000069E80000}"/>
    <cellStyle name="SAPBEXresItemX 3 7 2" xfId="45909" xr:uid="{00000000-0005-0000-0000-00006AE80000}"/>
    <cellStyle name="SAPBEXresItemX 3 8" xfId="45910" xr:uid="{00000000-0005-0000-0000-00006BE80000}"/>
    <cellStyle name="SAPBEXresItemX 3 8 2" xfId="45911" xr:uid="{00000000-0005-0000-0000-00006CE80000}"/>
    <cellStyle name="SAPBEXresItemX 3 9" xfId="45912" xr:uid="{00000000-0005-0000-0000-00006DE80000}"/>
    <cellStyle name="SAPBEXresItemX 4" xfId="45913" xr:uid="{00000000-0005-0000-0000-00006EE80000}"/>
    <cellStyle name="SAPBEXresItemX 4 10" xfId="45914" xr:uid="{00000000-0005-0000-0000-00006FE80000}"/>
    <cellStyle name="SAPBEXresItemX 4 2" xfId="45915" xr:uid="{00000000-0005-0000-0000-000070E80000}"/>
    <cellStyle name="SAPBEXresItemX 4 2 2" xfId="45916" xr:uid="{00000000-0005-0000-0000-000071E80000}"/>
    <cellStyle name="SAPBEXresItemX 4 2 2 2" xfId="45917" xr:uid="{00000000-0005-0000-0000-000072E80000}"/>
    <cellStyle name="SAPBEXresItemX 4 2 2 2 2" xfId="45918" xr:uid="{00000000-0005-0000-0000-000073E80000}"/>
    <cellStyle name="SAPBEXresItemX 4 2 2 3" xfId="45919" xr:uid="{00000000-0005-0000-0000-000074E80000}"/>
    <cellStyle name="SAPBEXresItemX 4 2 2 3 2" xfId="45920" xr:uid="{00000000-0005-0000-0000-000075E80000}"/>
    <cellStyle name="SAPBEXresItemX 4 2 2 4" xfId="45921" xr:uid="{00000000-0005-0000-0000-000076E80000}"/>
    <cellStyle name="SAPBEXresItemX 4 2 3" xfId="45922" xr:uid="{00000000-0005-0000-0000-000077E80000}"/>
    <cellStyle name="SAPBEXresItemX 4 2 3 2" xfId="45923" xr:uid="{00000000-0005-0000-0000-000078E80000}"/>
    <cellStyle name="SAPBEXresItemX 4 2 3 2 2" xfId="45924" xr:uid="{00000000-0005-0000-0000-000079E80000}"/>
    <cellStyle name="SAPBEXresItemX 4 2 3 3" xfId="45925" xr:uid="{00000000-0005-0000-0000-00007AE80000}"/>
    <cellStyle name="SAPBEXresItemX 4 2 3 3 2" xfId="45926" xr:uid="{00000000-0005-0000-0000-00007BE80000}"/>
    <cellStyle name="SAPBEXresItemX 4 2 3 4" xfId="45927" xr:uid="{00000000-0005-0000-0000-00007CE80000}"/>
    <cellStyle name="SAPBEXresItemX 4 2 4" xfId="45928" xr:uid="{00000000-0005-0000-0000-00007DE80000}"/>
    <cellStyle name="SAPBEXresItemX 4 2 4 2" xfId="45929" xr:uid="{00000000-0005-0000-0000-00007EE80000}"/>
    <cellStyle name="SAPBEXresItemX 4 2 5" xfId="45930" xr:uid="{00000000-0005-0000-0000-00007FE80000}"/>
    <cellStyle name="SAPBEXresItemX 4 2 5 2" xfId="45931" xr:uid="{00000000-0005-0000-0000-000080E80000}"/>
    <cellStyle name="SAPBEXresItemX 4 2 6" xfId="45932" xr:uid="{00000000-0005-0000-0000-000081E80000}"/>
    <cellStyle name="SAPBEXresItemX 4 2 6 2" xfId="45933" xr:uid="{00000000-0005-0000-0000-000082E80000}"/>
    <cellStyle name="SAPBEXresItemX 4 2 7" xfId="45934" xr:uid="{00000000-0005-0000-0000-000083E80000}"/>
    <cellStyle name="SAPBEXresItemX 4 3" xfId="45935" xr:uid="{00000000-0005-0000-0000-000084E80000}"/>
    <cellStyle name="SAPBEXresItemX 4 3 2" xfId="45936" xr:uid="{00000000-0005-0000-0000-000085E80000}"/>
    <cellStyle name="SAPBEXresItemX 4 3 2 2" xfId="45937" xr:uid="{00000000-0005-0000-0000-000086E80000}"/>
    <cellStyle name="SAPBEXresItemX 4 3 3" xfId="45938" xr:uid="{00000000-0005-0000-0000-000087E80000}"/>
    <cellStyle name="SAPBEXresItemX 4 3 3 2" xfId="45939" xr:uid="{00000000-0005-0000-0000-000088E80000}"/>
    <cellStyle name="SAPBEXresItemX 4 3 4" xfId="45940" xr:uid="{00000000-0005-0000-0000-000089E80000}"/>
    <cellStyle name="SAPBEXresItemX 4 4" xfId="45941" xr:uid="{00000000-0005-0000-0000-00008AE80000}"/>
    <cellStyle name="SAPBEXresItemX 4 4 2" xfId="45942" xr:uid="{00000000-0005-0000-0000-00008BE80000}"/>
    <cellStyle name="SAPBEXresItemX 4 4 2 2" xfId="45943" xr:uid="{00000000-0005-0000-0000-00008CE80000}"/>
    <cellStyle name="SAPBEXresItemX 4 4 3" xfId="45944" xr:uid="{00000000-0005-0000-0000-00008DE80000}"/>
    <cellStyle name="SAPBEXresItemX 4 4 3 2" xfId="45945" xr:uid="{00000000-0005-0000-0000-00008EE80000}"/>
    <cellStyle name="SAPBEXresItemX 4 4 4" xfId="45946" xr:uid="{00000000-0005-0000-0000-00008FE80000}"/>
    <cellStyle name="SAPBEXresItemX 4 5" xfId="45947" xr:uid="{00000000-0005-0000-0000-000090E80000}"/>
    <cellStyle name="SAPBEXresItemX 4 5 2" xfId="45948" xr:uid="{00000000-0005-0000-0000-000091E80000}"/>
    <cellStyle name="SAPBEXresItemX 4 6" xfId="45949" xr:uid="{00000000-0005-0000-0000-000092E80000}"/>
    <cellStyle name="SAPBEXresItemX 4 6 2" xfId="45950" xr:uid="{00000000-0005-0000-0000-000093E80000}"/>
    <cellStyle name="SAPBEXresItemX 4 7" xfId="45951" xr:uid="{00000000-0005-0000-0000-000094E80000}"/>
    <cellStyle name="SAPBEXresItemX 4 7 2" xfId="45952" xr:uid="{00000000-0005-0000-0000-000095E80000}"/>
    <cellStyle name="SAPBEXresItemX 4 8" xfId="45953" xr:uid="{00000000-0005-0000-0000-000096E80000}"/>
    <cellStyle name="SAPBEXresItemX 4 9" xfId="45954" xr:uid="{00000000-0005-0000-0000-000097E80000}"/>
    <cellStyle name="SAPBEXresItemX 5" xfId="45955" xr:uid="{00000000-0005-0000-0000-000098E80000}"/>
    <cellStyle name="SAPBEXresItemX 5 2" xfId="45956" xr:uid="{00000000-0005-0000-0000-000099E80000}"/>
    <cellStyle name="SAPBEXresItemX 5 2 2" xfId="45957" xr:uid="{00000000-0005-0000-0000-00009AE80000}"/>
    <cellStyle name="SAPBEXresItemX 5 3" xfId="45958" xr:uid="{00000000-0005-0000-0000-00009BE80000}"/>
    <cellStyle name="SAPBEXresItemX 5 3 2" xfId="45959" xr:uid="{00000000-0005-0000-0000-00009CE80000}"/>
    <cellStyle name="SAPBEXresItemX 5 4" xfId="45960" xr:uid="{00000000-0005-0000-0000-00009DE80000}"/>
    <cellStyle name="SAPBEXresItemX 5 4 2" xfId="45961" xr:uid="{00000000-0005-0000-0000-00009EE80000}"/>
    <cellStyle name="SAPBEXresItemX 5 5" xfId="45962" xr:uid="{00000000-0005-0000-0000-00009FE80000}"/>
    <cellStyle name="SAPBEXresItemX 5 6" xfId="45963" xr:uid="{00000000-0005-0000-0000-0000A0E80000}"/>
    <cellStyle name="SAPBEXresItemX 5 7" xfId="45964" xr:uid="{00000000-0005-0000-0000-0000A1E80000}"/>
    <cellStyle name="SAPBEXresItemX 6" xfId="45965" xr:uid="{00000000-0005-0000-0000-0000A2E80000}"/>
    <cellStyle name="SAPBEXresItemX 6 2" xfId="45966" xr:uid="{00000000-0005-0000-0000-0000A3E80000}"/>
    <cellStyle name="SAPBEXresItemX 6 2 2" xfId="45967" xr:uid="{00000000-0005-0000-0000-0000A4E80000}"/>
    <cellStyle name="SAPBEXresItemX 6 3" xfId="45968" xr:uid="{00000000-0005-0000-0000-0000A5E80000}"/>
    <cellStyle name="SAPBEXresItemX 6 3 2" xfId="45969" xr:uid="{00000000-0005-0000-0000-0000A6E80000}"/>
    <cellStyle name="SAPBEXresItemX 6 4" xfId="45970" xr:uid="{00000000-0005-0000-0000-0000A7E80000}"/>
    <cellStyle name="SAPBEXresItemX 6 4 2" xfId="45971" xr:uid="{00000000-0005-0000-0000-0000A8E80000}"/>
    <cellStyle name="SAPBEXresItemX 6 5" xfId="45972" xr:uid="{00000000-0005-0000-0000-0000A9E80000}"/>
    <cellStyle name="SAPBEXresItemX 7" xfId="45973" xr:uid="{00000000-0005-0000-0000-0000AAE80000}"/>
    <cellStyle name="SAPBEXresItemX 7 2" xfId="45974" xr:uid="{00000000-0005-0000-0000-0000ABE80000}"/>
    <cellStyle name="SAPBEXresItemX 7 2 2" xfId="45975" xr:uid="{00000000-0005-0000-0000-0000ACE80000}"/>
    <cellStyle name="SAPBEXresItemX 7 3" xfId="45976" xr:uid="{00000000-0005-0000-0000-0000ADE80000}"/>
    <cellStyle name="SAPBEXresItemX 7 3 2" xfId="45977" xr:uid="{00000000-0005-0000-0000-0000AEE80000}"/>
    <cellStyle name="SAPBEXresItemX 7 4" xfId="45978" xr:uid="{00000000-0005-0000-0000-0000AFE80000}"/>
    <cellStyle name="SAPBEXresItemX 7 4 2" xfId="45979" xr:uid="{00000000-0005-0000-0000-0000B0E80000}"/>
    <cellStyle name="SAPBEXresItemX 7 5" xfId="45980" xr:uid="{00000000-0005-0000-0000-0000B1E80000}"/>
    <cellStyle name="SAPBEXresItemX 8" xfId="45981" xr:uid="{00000000-0005-0000-0000-0000B2E80000}"/>
    <cellStyle name="SAPBEXresItemX 8 2" xfId="45982" xr:uid="{00000000-0005-0000-0000-0000B3E80000}"/>
    <cellStyle name="SAPBEXresItemX 9" xfId="45983" xr:uid="{00000000-0005-0000-0000-0000B4E80000}"/>
    <cellStyle name="SAPBEXresItemX 9 2" xfId="45984" xr:uid="{00000000-0005-0000-0000-0000B5E80000}"/>
    <cellStyle name="SAPBEXRow_Headings_SA" xfId="4069" xr:uid="{00000000-0005-0000-0000-0000B6E80000}"/>
    <cellStyle name="SAPBEXRowResults_SA" xfId="4070" xr:uid="{00000000-0005-0000-0000-0000B7E80000}"/>
    <cellStyle name="SAPBEXstdData" xfId="162" xr:uid="{00000000-0005-0000-0000-0000B8E80000}"/>
    <cellStyle name="SAPBEXstdData 10" xfId="45985" xr:uid="{00000000-0005-0000-0000-0000B9E80000}"/>
    <cellStyle name="SAPBEXstdData 11" xfId="45986" xr:uid="{00000000-0005-0000-0000-0000BAE80000}"/>
    <cellStyle name="SAPBEXstdData 2" xfId="4071" xr:uid="{00000000-0005-0000-0000-0000BBE80000}"/>
    <cellStyle name="SAPBEXstdData 2 10" xfId="45987" xr:uid="{00000000-0005-0000-0000-0000BCE80000}"/>
    <cellStyle name="SAPBEXstdData 2 2" xfId="4072" xr:uid="{00000000-0005-0000-0000-0000BDE80000}"/>
    <cellStyle name="SAPBEXstdData 2 2 2" xfId="4073" xr:uid="{00000000-0005-0000-0000-0000BEE80000}"/>
    <cellStyle name="SAPBEXstdData 2 2 2 2" xfId="45988" xr:uid="{00000000-0005-0000-0000-0000BFE80000}"/>
    <cellStyle name="SAPBEXstdData 2 2 2 2 2" xfId="45989" xr:uid="{00000000-0005-0000-0000-0000C0E80000}"/>
    <cellStyle name="SAPBEXstdData 2 2 2 3" xfId="45990" xr:uid="{00000000-0005-0000-0000-0000C1E80000}"/>
    <cellStyle name="SAPBEXstdData 2 2 2 3 2" xfId="45991" xr:uid="{00000000-0005-0000-0000-0000C2E80000}"/>
    <cellStyle name="SAPBEXstdData 2 2 2 4" xfId="45992" xr:uid="{00000000-0005-0000-0000-0000C3E80000}"/>
    <cellStyle name="SAPBEXstdData 2 2 2 5" xfId="45993" xr:uid="{00000000-0005-0000-0000-0000C4E80000}"/>
    <cellStyle name="SAPBEXstdData 2 2 3" xfId="45994" xr:uid="{00000000-0005-0000-0000-0000C5E80000}"/>
    <cellStyle name="SAPBEXstdData 2 2 3 2" xfId="45995" xr:uid="{00000000-0005-0000-0000-0000C6E80000}"/>
    <cellStyle name="SAPBEXstdData 2 2 4" xfId="45996" xr:uid="{00000000-0005-0000-0000-0000C7E80000}"/>
    <cellStyle name="SAPBEXstdData 2 2 4 2" xfId="45997" xr:uid="{00000000-0005-0000-0000-0000C8E80000}"/>
    <cellStyle name="SAPBEXstdData 2 2 5" xfId="45998" xr:uid="{00000000-0005-0000-0000-0000C9E80000}"/>
    <cellStyle name="SAPBEXstdData 2 2 6" xfId="45999" xr:uid="{00000000-0005-0000-0000-0000CAE80000}"/>
    <cellStyle name="SAPBEXstdData 2 3" xfId="4074" xr:uid="{00000000-0005-0000-0000-0000CBE80000}"/>
    <cellStyle name="SAPBEXstdData 2 3 2" xfId="46000" xr:uid="{00000000-0005-0000-0000-0000CCE80000}"/>
    <cellStyle name="SAPBEXstdData 2 3 2 2" xfId="46001" xr:uid="{00000000-0005-0000-0000-0000CDE80000}"/>
    <cellStyle name="SAPBEXstdData 2 3 2 3" xfId="46002" xr:uid="{00000000-0005-0000-0000-0000CEE80000}"/>
    <cellStyle name="SAPBEXstdData 2 3 3" xfId="46003" xr:uid="{00000000-0005-0000-0000-0000CFE80000}"/>
    <cellStyle name="SAPBEXstdData 2 3 3 2" xfId="46004" xr:uid="{00000000-0005-0000-0000-0000D0E80000}"/>
    <cellStyle name="SAPBEXstdData 2 3 4" xfId="46005" xr:uid="{00000000-0005-0000-0000-0000D1E80000}"/>
    <cellStyle name="SAPBEXstdData 2 3 5" xfId="46006" xr:uid="{00000000-0005-0000-0000-0000D2E80000}"/>
    <cellStyle name="SAPBEXstdData 2 4" xfId="4075" xr:uid="{00000000-0005-0000-0000-0000D3E80000}"/>
    <cellStyle name="SAPBEXstdData 2 4 2" xfId="46007" xr:uid="{00000000-0005-0000-0000-0000D4E80000}"/>
    <cellStyle name="SAPBEXstdData 2 4 2 2" xfId="46008" xr:uid="{00000000-0005-0000-0000-0000D5E80000}"/>
    <cellStyle name="SAPBEXstdData 2 4 2 3" xfId="46009" xr:uid="{00000000-0005-0000-0000-0000D6E80000}"/>
    <cellStyle name="SAPBEXstdData 2 4 3" xfId="46010" xr:uid="{00000000-0005-0000-0000-0000D7E80000}"/>
    <cellStyle name="SAPBEXstdData 2 4 3 2" xfId="46011" xr:uid="{00000000-0005-0000-0000-0000D8E80000}"/>
    <cellStyle name="SAPBEXstdData 2 4 4" xfId="46012" xr:uid="{00000000-0005-0000-0000-0000D9E80000}"/>
    <cellStyle name="SAPBEXstdData 2 4 5" xfId="46013" xr:uid="{00000000-0005-0000-0000-0000DAE80000}"/>
    <cellStyle name="SAPBEXstdData 2 5" xfId="46014" xr:uid="{00000000-0005-0000-0000-0000DBE80000}"/>
    <cellStyle name="SAPBEXstdData 2 5 2" xfId="46015" xr:uid="{00000000-0005-0000-0000-0000DCE80000}"/>
    <cellStyle name="SAPBEXstdData 2 5 2 2" xfId="46016" xr:uid="{00000000-0005-0000-0000-0000DDE80000}"/>
    <cellStyle name="SAPBEXstdData 2 5 3" xfId="46017" xr:uid="{00000000-0005-0000-0000-0000DEE80000}"/>
    <cellStyle name="SAPBEXstdData 2 6" xfId="46018" xr:uid="{00000000-0005-0000-0000-0000DFE80000}"/>
    <cellStyle name="SAPBEXstdData 2 6 2" xfId="46019" xr:uid="{00000000-0005-0000-0000-0000E0E80000}"/>
    <cellStyle name="SAPBEXstdData 2 6 2 2" xfId="46020" xr:uid="{00000000-0005-0000-0000-0000E1E80000}"/>
    <cellStyle name="SAPBEXstdData 2 6 3" xfId="46021" xr:uid="{00000000-0005-0000-0000-0000E2E80000}"/>
    <cellStyle name="SAPBEXstdData 2 7" xfId="46022" xr:uid="{00000000-0005-0000-0000-0000E3E80000}"/>
    <cellStyle name="SAPBEXstdData 2 7 2" xfId="46023" xr:uid="{00000000-0005-0000-0000-0000E4E80000}"/>
    <cellStyle name="SAPBEXstdData 2 7 2 2" xfId="46024" xr:uid="{00000000-0005-0000-0000-0000E5E80000}"/>
    <cellStyle name="SAPBEXstdData 2 7 3" xfId="46025" xr:uid="{00000000-0005-0000-0000-0000E6E80000}"/>
    <cellStyle name="SAPBEXstdData 2 8" xfId="46026" xr:uid="{00000000-0005-0000-0000-0000E7E80000}"/>
    <cellStyle name="SAPBEXstdData 2 8 2" xfId="46027" xr:uid="{00000000-0005-0000-0000-0000E8E80000}"/>
    <cellStyle name="SAPBEXstdData 2 9" xfId="46028" xr:uid="{00000000-0005-0000-0000-0000E9E80000}"/>
    <cellStyle name="SAPBEXstdData 3" xfId="64" xr:uid="{00000000-0005-0000-0000-0000EAE80000}"/>
    <cellStyle name="SAPBEXstdData 3 10" xfId="46029" xr:uid="{00000000-0005-0000-0000-0000EBE80000}"/>
    <cellStyle name="SAPBEXstdData 3 11" xfId="46030" xr:uid="{00000000-0005-0000-0000-0000ECE80000}"/>
    <cellStyle name="SAPBEXstdData 3 12" xfId="46031" xr:uid="{00000000-0005-0000-0000-0000EDE80000}"/>
    <cellStyle name="SAPBEXstdData 3 2" xfId="5070" xr:uid="{00000000-0005-0000-0000-0000EEE80000}"/>
    <cellStyle name="SAPBEXstdData 3 2 2" xfId="46032" xr:uid="{00000000-0005-0000-0000-0000EFE80000}"/>
    <cellStyle name="SAPBEXstdData 3 2 2 2" xfId="46033" xr:uid="{00000000-0005-0000-0000-0000F0E80000}"/>
    <cellStyle name="SAPBEXstdData 3 2 2 2 2" xfId="46034" xr:uid="{00000000-0005-0000-0000-0000F1E80000}"/>
    <cellStyle name="SAPBEXstdData 3 2 2 3" xfId="46035" xr:uid="{00000000-0005-0000-0000-0000F2E80000}"/>
    <cellStyle name="SAPBEXstdData 3 2 2 3 2" xfId="46036" xr:uid="{00000000-0005-0000-0000-0000F3E80000}"/>
    <cellStyle name="SAPBEXstdData 3 2 2 4" xfId="46037" xr:uid="{00000000-0005-0000-0000-0000F4E80000}"/>
    <cellStyle name="SAPBEXstdData 3 2 3" xfId="46038" xr:uid="{00000000-0005-0000-0000-0000F5E80000}"/>
    <cellStyle name="SAPBEXstdData 3 2 3 2" xfId="46039" xr:uid="{00000000-0005-0000-0000-0000F6E80000}"/>
    <cellStyle name="SAPBEXstdData 3 2 3 2 2" xfId="46040" xr:uid="{00000000-0005-0000-0000-0000F7E80000}"/>
    <cellStyle name="SAPBEXstdData 3 2 3 3" xfId="46041" xr:uid="{00000000-0005-0000-0000-0000F8E80000}"/>
    <cellStyle name="SAPBEXstdData 3 2 3 3 2" xfId="46042" xr:uid="{00000000-0005-0000-0000-0000F9E80000}"/>
    <cellStyle name="SAPBEXstdData 3 2 3 4" xfId="46043" xr:uid="{00000000-0005-0000-0000-0000FAE80000}"/>
    <cellStyle name="SAPBEXstdData 3 2 4" xfId="46044" xr:uid="{00000000-0005-0000-0000-0000FBE80000}"/>
    <cellStyle name="SAPBEXstdData 3 2 4 2" xfId="46045" xr:uid="{00000000-0005-0000-0000-0000FCE80000}"/>
    <cellStyle name="SAPBEXstdData 3 2 5" xfId="46046" xr:uid="{00000000-0005-0000-0000-0000FDE80000}"/>
    <cellStyle name="SAPBEXstdData 3 2 5 2" xfId="46047" xr:uid="{00000000-0005-0000-0000-0000FEE80000}"/>
    <cellStyle name="SAPBEXstdData 3 2 6" xfId="46048" xr:uid="{00000000-0005-0000-0000-0000FFE80000}"/>
    <cellStyle name="SAPBEXstdData 3 2 7" xfId="46049" xr:uid="{00000000-0005-0000-0000-000000E90000}"/>
    <cellStyle name="SAPBEXstdData 3 3" xfId="4076" xr:uid="{00000000-0005-0000-0000-000001E90000}"/>
    <cellStyle name="SAPBEXstdData 3 3 2" xfId="46050" xr:uid="{00000000-0005-0000-0000-000002E90000}"/>
    <cellStyle name="SAPBEXstdData 3 3 2 2" xfId="46051" xr:uid="{00000000-0005-0000-0000-000003E90000}"/>
    <cellStyle name="SAPBEXstdData 3 3 3" xfId="46052" xr:uid="{00000000-0005-0000-0000-000004E90000}"/>
    <cellStyle name="SAPBEXstdData 3 3 3 2" xfId="46053" xr:uid="{00000000-0005-0000-0000-000005E90000}"/>
    <cellStyle name="SAPBEXstdData 3 3 4" xfId="46054" xr:uid="{00000000-0005-0000-0000-000006E90000}"/>
    <cellStyle name="SAPBEXstdData 3 4" xfId="46055" xr:uid="{00000000-0005-0000-0000-000007E90000}"/>
    <cellStyle name="SAPBEXstdData 3 4 2" xfId="46056" xr:uid="{00000000-0005-0000-0000-000008E90000}"/>
    <cellStyle name="SAPBEXstdData 3 4 2 2" xfId="46057" xr:uid="{00000000-0005-0000-0000-000009E90000}"/>
    <cellStyle name="SAPBEXstdData 3 4 3" xfId="46058" xr:uid="{00000000-0005-0000-0000-00000AE90000}"/>
    <cellStyle name="SAPBEXstdData 3 4 3 2" xfId="46059" xr:uid="{00000000-0005-0000-0000-00000BE90000}"/>
    <cellStyle name="SAPBEXstdData 3 4 4" xfId="46060" xr:uid="{00000000-0005-0000-0000-00000CE90000}"/>
    <cellStyle name="SAPBEXstdData 3 5" xfId="46061" xr:uid="{00000000-0005-0000-0000-00000DE90000}"/>
    <cellStyle name="SAPBEXstdData 3 5 2" xfId="46062" xr:uid="{00000000-0005-0000-0000-00000EE90000}"/>
    <cellStyle name="SAPBEXstdData 3 5 2 2" xfId="46063" xr:uid="{00000000-0005-0000-0000-00000FE90000}"/>
    <cellStyle name="SAPBEXstdData 3 5 3" xfId="46064" xr:uid="{00000000-0005-0000-0000-000010E90000}"/>
    <cellStyle name="SAPBEXstdData 3 5 3 2" xfId="46065" xr:uid="{00000000-0005-0000-0000-000011E90000}"/>
    <cellStyle name="SAPBEXstdData 3 5 4" xfId="46066" xr:uid="{00000000-0005-0000-0000-000012E90000}"/>
    <cellStyle name="SAPBEXstdData 3 6" xfId="46067" xr:uid="{00000000-0005-0000-0000-000013E90000}"/>
    <cellStyle name="SAPBEXstdData 3 6 2" xfId="46068" xr:uid="{00000000-0005-0000-0000-000014E90000}"/>
    <cellStyle name="SAPBEXstdData 3 7" xfId="46069" xr:uid="{00000000-0005-0000-0000-000015E90000}"/>
    <cellStyle name="SAPBEXstdData 3 7 2" xfId="46070" xr:uid="{00000000-0005-0000-0000-000016E90000}"/>
    <cellStyle name="SAPBEXstdData 3 8" xfId="46071" xr:uid="{00000000-0005-0000-0000-000017E90000}"/>
    <cellStyle name="SAPBEXstdData 3 8 2" xfId="46072" xr:uid="{00000000-0005-0000-0000-000018E90000}"/>
    <cellStyle name="SAPBEXstdData 3 9" xfId="46073" xr:uid="{00000000-0005-0000-0000-000019E90000}"/>
    <cellStyle name="SAPBEXstdData 4" xfId="46074" xr:uid="{00000000-0005-0000-0000-00001AE90000}"/>
    <cellStyle name="SAPBEXstdData 4 2" xfId="46075" xr:uid="{00000000-0005-0000-0000-00001BE90000}"/>
    <cellStyle name="SAPBEXstdData 4 2 2" xfId="46076" xr:uid="{00000000-0005-0000-0000-00001CE90000}"/>
    <cellStyle name="SAPBEXstdData 4 2 3" xfId="46077" xr:uid="{00000000-0005-0000-0000-00001DE90000}"/>
    <cellStyle name="SAPBEXstdData 4 3" xfId="46078" xr:uid="{00000000-0005-0000-0000-00001EE90000}"/>
    <cellStyle name="SAPBEXstdData 4 3 2" xfId="46079" xr:uid="{00000000-0005-0000-0000-00001FE90000}"/>
    <cellStyle name="SAPBEXstdData 4 4" xfId="46080" xr:uid="{00000000-0005-0000-0000-000020E90000}"/>
    <cellStyle name="SAPBEXstdData 4 5" xfId="46081" xr:uid="{00000000-0005-0000-0000-000021E90000}"/>
    <cellStyle name="SAPBEXstdData 4 6" xfId="46082" xr:uid="{00000000-0005-0000-0000-000022E90000}"/>
    <cellStyle name="SAPBEXstdData 4 7" xfId="46083" xr:uid="{00000000-0005-0000-0000-000023E90000}"/>
    <cellStyle name="SAPBEXstdData 5" xfId="46084" xr:uid="{00000000-0005-0000-0000-000024E90000}"/>
    <cellStyle name="SAPBEXstdData 5 2" xfId="46085" xr:uid="{00000000-0005-0000-0000-000025E90000}"/>
    <cellStyle name="SAPBEXstdData 5 2 2" xfId="46086" xr:uid="{00000000-0005-0000-0000-000026E90000}"/>
    <cellStyle name="SAPBEXstdData 5 2 3" xfId="46087" xr:uid="{00000000-0005-0000-0000-000027E90000}"/>
    <cellStyle name="SAPBEXstdData 5 3" xfId="46088" xr:uid="{00000000-0005-0000-0000-000028E90000}"/>
    <cellStyle name="SAPBEXstdData 5 3 2" xfId="46089" xr:uid="{00000000-0005-0000-0000-000029E90000}"/>
    <cellStyle name="SAPBEXstdData 5 4" xfId="46090" xr:uid="{00000000-0005-0000-0000-00002AE90000}"/>
    <cellStyle name="SAPBEXstdData 5 5" xfId="46091" xr:uid="{00000000-0005-0000-0000-00002BE90000}"/>
    <cellStyle name="SAPBEXstdData 6" xfId="46092" xr:uid="{00000000-0005-0000-0000-00002CE90000}"/>
    <cellStyle name="SAPBEXstdData 6 2" xfId="46093" xr:uid="{00000000-0005-0000-0000-00002DE90000}"/>
    <cellStyle name="SAPBEXstdData 6 2 2" xfId="46094" xr:uid="{00000000-0005-0000-0000-00002EE90000}"/>
    <cellStyle name="SAPBEXstdData 6 2 3" xfId="46095" xr:uid="{00000000-0005-0000-0000-00002FE90000}"/>
    <cellStyle name="SAPBEXstdData 6 3" xfId="46096" xr:uid="{00000000-0005-0000-0000-000030E90000}"/>
    <cellStyle name="SAPBEXstdData 6 3 2" xfId="46097" xr:uid="{00000000-0005-0000-0000-000031E90000}"/>
    <cellStyle name="SAPBEXstdData 6 4" xfId="46098" xr:uid="{00000000-0005-0000-0000-000032E90000}"/>
    <cellStyle name="SAPBEXstdData 6 5" xfId="46099" xr:uid="{00000000-0005-0000-0000-000033E90000}"/>
    <cellStyle name="SAPBEXstdData 6 6" xfId="46100" xr:uid="{00000000-0005-0000-0000-000034E90000}"/>
    <cellStyle name="SAPBEXstdData 6 7" xfId="46101" xr:uid="{00000000-0005-0000-0000-000035E90000}"/>
    <cellStyle name="SAPBEXstdData 7" xfId="46102" xr:uid="{00000000-0005-0000-0000-000036E90000}"/>
    <cellStyle name="SAPBEXstdData 7 2" xfId="46103" xr:uid="{00000000-0005-0000-0000-000037E90000}"/>
    <cellStyle name="SAPBEXstdData 7 2 2" xfId="46104" xr:uid="{00000000-0005-0000-0000-000038E90000}"/>
    <cellStyle name="SAPBEXstdData 7 3" xfId="46105" xr:uid="{00000000-0005-0000-0000-000039E90000}"/>
    <cellStyle name="SAPBEXstdData 8" xfId="46106" xr:uid="{00000000-0005-0000-0000-00003AE90000}"/>
    <cellStyle name="SAPBEXstdData 8 2" xfId="46107" xr:uid="{00000000-0005-0000-0000-00003BE90000}"/>
    <cellStyle name="SAPBEXstdData 8 3" xfId="46108" xr:uid="{00000000-0005-0000-0000-00003CE90000}"/>
    <cellStyle name="SAPBEXstdData 9" xfId="46109" xr:uid="{00000000-0005-0000-0000-00003DE90000}"/>
    <cellStyle name="SAPBEXstdData 9 2" xfId="46110" xr:uid="{00000000-0005-0000-0000-00003EE90000}"/>
    <cellStyle name="SAPBEXstdData_13737 3p Contracts v3" xfId="4077" xr:uid="{00000000-0005-0000-0000-00003FE90000}"/>
    <cellStyle name="SAPBEXstdDataEmph" xfId="4078" xr:uid="{00000000-0005-0000-0000-000040E90000}"/>
    <cellStyle name="SAPBEXstdDataEmph 10" xfId="46111" xr:uid="{00000000-0005-0000-0000-000041E90000}"/>
    <cellStyle name="SAPBEXstdDataEmph 11" xfId="46112" xr:uid="{00000000-0005-0000-0000-000042E90000}"/>
    <cellStyle name="SAPBEXstdDataEmph 2" xfId="4079" xr:uid="{00000000-0005-0000-0000-000043E90000}"/>
    <cellStyle name="SAPBEXstdDataEmph 2 10" xfId="46113" xr:uid="{00000000-0005-0000-0000-000044E90000}"/>
    <cellStyle name="SAPBEXstdDataEmph 2 2" xfId="46114" xr:uid="{00000000-0005-0000-0000-000045E90000}"/>
    <cellStyle name="SAPBEXstdDataEmph 2 2 2" xfId="46115" xr:uid="{00000000-0005-0000-0000-000046E90000}"/>
    <cellStyle name="SAPBEXstdDataEmph 2 2 2 2" xfId="46116" xr:uid="{00000000-0005-0000-0000-000047E90000}"/>
    <cellStyle name="SAPBEXstdDataEmph 2 2 3" xfId="46117" xr:uid="{00000000-0005-0000-0000-000048E90000}"/>
    <cellStyle name="SAPBEXstdDataEmph 2 2 3 2" xfId="46118" xr:uid="{00000000-0005-0000-0000-000049E90000}"/>
    <cellStyle name="SAPBEXstdDataEmph 2 2 4" xfId="46119" xr:uid="{00000000-0005-0000-0000-00004AE90000}"/>
    <cellStyle name="SAPBEXstdDataEmph 2 3" xfId="46120" xr:uid="{00000000-0005-0000-0000-00004BE90000}"/>
    <cellStyle name="SAPBEXstdDataEmph 2 3 2" xfId="46121" xr:uid="{00000000-0005-0000-0000-00004CE90000}"/>
    <cellStyle name="SAPBEXstdDataEmph 2 3 2 2" xfId="46122" xr:uid="{00000000-0005-0000-0000-00004DE90000}"/>
    <cellStyle name="SAPBEXstdDataEmph 2 3 3" xfId="46123" xr:uid="{00000000-0005-0000-0000-00004EE90000}"/>
    <cellStyle name="SAPBEXstdDataEmph 2 3 3 2" xfId="46124" xr:uid="{00000000-0005-0000-0000-00004FE90000}"/>
    <cellStyle name="SAPBEXstdDataEmph 2 3 4" xfId="46125" xr:uid="{00000000-0005-0000-0000-000050E90000}"/>
    <cellStyle name="SAPBEXstdDataEmph 2 4" xfId="46126" xr:uid="{00000000-0005-0000-0000-000051E90000}"/>
    <cellStyle name="SAPBEXstdDataEmph 2 4 2" xfId="46127" xr:uid="{00000000-0005-0000-0000-000052E90000}"/>
    <cellStyle name="SAPBEXstdDataEmph 2 4 2 2" xfId="46128" xr:uid="{00000000-0005-0000-0000-000053E90000}"/>
    <cellStyle name="SAPBEXstdDataEmph 2 4 3" xfId="46129" xr:uid="{00000000-0005-0000-0000-000054E90000}"/>
    <cellStyle name="SAPBEXstdDataEmph 2 4 3 2" xfId="46130" xr:uid="{00000000-0005-0000-0000-000055E90000}"/>
    <cellStyle name="SAPBEXstdDataEmph 2 4 4" xfId="46131" xr:uid="{00000000-0005-0000-0000-000056E90000}"/>
    <cellStyle name="SAPBEXstdDataEmph 2 5" xfId="46132" xr:uid="{00000000-0005-0000-0000-000057E90000}"/>
    <cellStyle name="SAPBEXstdDataEmph 2 5 2" xfId="46133" xr:uid="{00000000-0005-0000-0000-000058E90000}"/>
    <cellStyle name="SAPBEXstdDataEmph 2 6" xfId="46134" xr:uid="{00000000-0005-0000-0000-000059E90000}"/>
    <cellStyle name="SAPBEXstdDataEmph 2 6 2" xfId="46135" xr:uid="{00000000-0005-0000-0000-00005AE90000}"/>
    <cellStyle name="SAPBEXstdDataEmph 2 7" xfId="46136" xr:uid="{00000000-0005-0000-0000-00005BE90000}"/>
    <cellStyle name="SAPBEXstdDataEmph 2 8" xfId="46137" xr:uid="{00000000-0005-0000-0000-00005CE90000}"/>
    <cellStyle name="SAPBEXstdDataEmph 2 9" xfId="46138" xr:uid="{00000000-0005-0000-0000-00005DE90000}"/>
    <cellStyle name="SAPBEXstdDataEmph 3" xfId="4080" xr:uid="{00000000-0005-0000-0000-00005EE90000}"/>
    <cellStyle name="SAPBEXstdDataEmph 3 2" xfId="46139" xr:uid="{00000000-0005-0000-0000-00005FE90000}"/>
    <cellStyle name="SAPBEXstdDataEmph 3 2 2" xfId="46140" xr:uid="{00000000-0005-0000-0000-000060E90000}"/>
    <cellStyle name="SAPBEXstdDataEmph 3 2 2 2" xfId="46141" xr:uid="{00000000-0005-0000-0000-000061E90000}"/>
    <cellStyle name="SAPBEXstdDataEmph 3 2 2 2 2" xfId="46142" xr:uid="{00000000-0005-0000-0000-000062E90000}"/>
    <cellStyle name="SAPBEXstdDataEmph 3 2 2 3" xfId="46143" xr:uid="{00000000-0005-0000-0000-000063E90000}"/>
    <cellStyle name="SAPBEXstdDataEmph 3 2 2 3 2" xfId="46144" xr:uid="{00000000-0005-0000-0000-000064E90000}"/>
    <cellStyle name="SAPBEXstdDataEmph 3 2 2 4" xfId="46145" xr:uid="{00000000-0005-0000-0000-000065E90000}"/>
    <cellStyle name="SAPBEXstdDataEmph 3 2 3" xfId="46146" xr:uid="{00000000-0005-0000-0000-000066E90000}"/>
    <cellStyle name="SAPBEXstdDataEmph 3 2 3 2" xfId="46147" xr:uid="{00000000-0005-0000-0000-000067E90000}"/>
    <cellStyle name="SAPBEXstdDataEmph 3 2 3 2 2" xfId="46148" xr:uid="{00000000-0005-0000-0000-000068E90000}"/>
    <cellStyle name="SAPBEXstdDataEmph 3 2 3 3" xfId="46149" xr:uid="{00000000-0005-0000-0000-000069E90000}"/>
    <cellStyle name="SAPBEXstdDataEmph 3 2 3 3 2" xfId="46150" xr:uid="{00000000-0005-0000-0000-00006AE90000}"/>
    <cellStyle name="SAPBEXstdDataEmph 3 2 3 4" xfId="46151" xr:uid="{00000000-0005-0000-0000-00006BE90000}"/>
    <cellStyle name="SAPBEXstdDataEmph 3 2 4" xfId="46152" xr:uid="{00000000-0005-0000-0000-00006CE90000}"/>
    <cellStyle name="SAPBEXstdDataEmph 3 2 4 2" xfId="46153" xr:uid="{00000000-0005-0000-0000-00006DE90000}"/>
    <cellStyle name="SAPBEXstdDataEmph 3 2 5" xfId="46154" xr:uid="{00000000-0005-0000-0000-00006EE90000}"/>
    <cellStyle name="SAPBEXstdDataEmph 3 2 5 2" xfId="46155" xr:uid="{00000000-0005-0000-0000-00006FE90000}"/>
    <cellStyle name="SAPBEXstdDataEmph 3 2 6" xfId="46156" xr:uid="{00000000-0005-0000-0000-000070E90000}"/>
    <cellStyle name="SAPBEXstdDataEmph 3 3" xfId="46157" xr:uid="{00000000-0005-0000-0000-000071E90000}"/>
    <cellStyle name="SAPBEXstdDataEmph 3 3 2" xfId="46158" xr:uid="{00000000-0005-0000-0000-000072E90000}"/>
    <cellStyle name="SAPBEXstdDataEmph 3 3 2 2" xfId="46159" xr:uid="{00000000-0005-0000-0000-000073E90000}"/>
    <cellStyle name="SAPBEXstdDataEmph 3 3 3" xfId="46160" xr:uid="{00000000-0005-0000-0000-000074E90000}"/>
    <cellStyle name="SAPBEXstdDataEmph 3 3 3 2" xfId="46161" xr:uid="{00000000-0005-0000-0000-000075E90000}"/>
    <cellStyle name="SAPBEXstdDataEmph 3 3 4" xfId="46162" xr:uid="{00000000-0005-0000-0000-000076E90000}"/>
    <cellStyle name="SAPBEXstdDataEmph 3 4" xfId="46163" xr:uid="{00000000-0005-0000-0000-000077E90000}"/>
    <cellStyle name="SAPBEXstdDataEmph 3 4 2" xfId="46164" xr:uid="{00000000-0005-0000-0000-000078E90000}"/>
    <cellStyle name="SAPBEXstdDataEmph 3 4 2 2" xfId="46165" xr:uid="{00000000-0005-0000-0000-000079E90000}"/>
    <cellStyle name="SAPBEXstdDataEmph 3 4 3" xfId="46166" xr:uid="{00000000-0005-0000-0000-00007AE90000}"/>
    <cellStyle name="SAPBEXstdDataEmph 3 4 3 2" xfId="46167" xr:uid="{00000000-0005-0000-0000-00007BE90000}"/>
    <cellStyle name="SAPBEXstdDataEmph 3 4 4" xfId="46168" xr:uid="{00000000-0005-0000-0000-00007CE90000}"/>
    <cellStyle name="SAPBEXstdDataEmph 3 5" xfId="46169" xr:uid="{00000000-0005-0000-0000-00007DE90000}"/>
    <cellStyle name="SAPBEXstdDataEmph 3 5 2" xfId="46170" xr:uid="{00000000-0005-0000-0000-00007EE90000}"/>
    <cellStyle name="SAPBEXstdDataEmph 3 6" xfId="46171" xr:uid="{00000000-0005-0000-0000-00007FE90000}"/>
    <cellStyle name="SAPBEXstdDataEmph 3 6 2" xfId="46172" xr:uid="{00000000-0005-0000-0000-000080E90000}"/>
    <cellStyle name="SAPBEXstdDataEmph 3 7" xfId="46173" xr:uid="{00000000-0005-0000-0000-000081E90000}"/>
    <cellStyle name="SAPBEXstdDataEmph 3 8" xfId="46174" xr:uid="{00000000-0005-0000-0000-000082E90000}"/>
    <cellStyle name="SAPBEXstdDataEmph 4" xfId="46175" xr:uid="{00000000-0005-0000-0000-000083E90000}"/>
    <cellStyle name="SAPBEXstdDataEmph 4 2" xfId="46176" xr:uid="{00000000-0005-0000-0000-000084E90000}"/>
    <cellStyle name="SAPBEXstdDataEmph 4 2 2" xfId="46177" xr:uid="{00000000-0005-0000-0000-000085E90000}"/>
    <cellStyle name="SAPBEXstdDataEmph 4 3" xfId="46178" xr:uid="{00000000-0005-0000-0000-000086E90000}"/>
    <cellStyle name="SAPBEXstdDataEmph 4 3 2" xfId="46179" xr:uid="{00000000-0005-0000-0000-000087E90000}"/>
    <cellStyle name="SAPBEXstdDataEmph 4 4" xfId="46180" xr:uid="{00000000-0005-0000-0000-000088E90000}"/>
    <cellStyle name="SAPBEXstdDataEmph 5" xfId="46181" xr:uid="{00000000-0005-0000-0000-000089E90000}"/>
    <cellStyle name="SAPBEXstdDataEmph 5 2" xfId="46182" xr:uid="{00000000-0005-0000-0000-00008AE90000}"/>
    <cellStyle name="SAPBEXstdDataEmph 5 2 2" xfId="46183" xr:uid="{00000000-0005-0000-0000-00008BE90000}"/>
    <cellStyle name="SAPBEXstdDataEmph 5 3" xfId="46184" xr:uid="{00000000-0005-0000-0000-00008CE90000}"/>
    <cellStyle name="SAPBEXstdDataEmph 5 3 2" xfId="46185" xr:uid="{00000000-0005-0000-0000-00008DE90000}"/>
    <cellStyle name="SAPBEXstdDataEmph 5 4" xfId="46186" xr:uid="{00000000-0005-0000-0000-00008EE90000}"/>
    <cellStyle name="SAPBEXstdDataEmph 6" xfId="46187" xr:uid="{00000000-0005-0000-0000-00008FE90000}"/>
    <cellStyle name="SAPBEXstdDataEmph 6 2" xfId="46188" xr:uid="{00000000-0005-0000-0000-000090E90000}"/>
    <cellStyle name="SAPBEXstdDataEmph 6 2 2" xfId="46189" xr:uid="{00000000-0005-0000-0000-000091E90000}"/>
    <cellStyle name="SAPBEXstdDataEmph 6 3" xfId="46190" xr:uid="{00000000-0005-0000-0000-000092E90000}"/>
    <cellStyle name="SAPBEXstdDataEmph 6 3 2" xfId="46191" xr:uid="{00000000-0005-0000-0000-000093E90000}"/>
    <cellStyle name="SAPBEXstdDataEmph 6 4" xfId="46192" xr:uid="{00000000-0005-0000-0000-000094E90000}"/>
    <cellStyle name="SAPBEXstdDataEmph 7" xfId="46193" xr:uid="{00000000-0005-0000-0000-000095E90000}"/>
    <cellStyle name="SAPBEXstdDataEmph 7 2" xfId="46194" xr:uid="{00000000-0005-0000-0000-000096E90000}"/>
    <cellStyle name="SAPBEXstdDataEmph 8" xfId="46195" xr:uid="{00000000-0005-0000-0000-000097E90000}"/>
    <cellStyle name="SAPBEXstdDataEmph 8 2" xfId="46196" xr:uid="{00000000-0005-0000-0000-000098E90000}"/>
    <cellStyle name="SAPBEXstdDataEmph 9" xfId="46197" xr:uid="{00000000-0005-0000-0000-000099E90000}"/>
    <cellStyle name="SAPBEXstdDataEmph 9 2" xfId="46198" xr:uid="{00000000-0005-0000-0000-00009AE90000}"/>
    <cellStyle name="SAPBEXstdExc1" xfId="4081" xr:uid="{00000000-0005-0000-0000-00009BE90000}"/>
    <cellStyle name="SAPBEXstdExc1 2" xfId="61026" xr:uid="{00000000-0005-0000-0000-00009CE90000}"/>
    <cellStyle name="SAPBEXstdExc1 2 2" xfId="61027" xr:uid="{00000000-0005-0000-0000-00009DE90000}"/>
    <cellStyle name="SAPBEXstdExc1 3" xfId="61028" xr:uid="{00000000-0005-0000-0000-00009EE90000}"/>
    <cellStyle name="SAPBEXstdExc1Emph" xfId="4082" xr:uid="{00000000-0005-0000-0000-00009FE90000}"/>
    <cellStyle name="SAPBEXstdExc1Emph 2" xfId="61029" xr:uid="{00000000-0005-0000-0000-0000A0E90000}"/>
    <cellStyle name="SAPBEXstdExc1Emph 2 2" xfId="61030" xr:uid="{00000000-0005-0000-0000-0000A1E90000}"/>
    <cellStyle name="SAPBEXstdExc1Emph 3" xfId="61031" xr:uid="{00000000-0005-0000-0000-0000A2E90000}"/>
    <cellStyle name="SAPBEXstdExc2" xfId="4083" xr:uid="{00000000-0005-0000-0000-0000A3E90000}"/>
    <cellStyle name="SAPBEXstdExc2 2" xfId="61032" xr:uid="{00000000-0005-0000-0000-0000A4E90000}"/>
    <cellStyle name="SAPBEXstdExc2 2 2" xfId="61033" xr:uid="{00000000-0005-0000-0000-0000A5E90000}"/>
    <cellStyle name="SAPBEXstdExc2 3" xfId="61034" xr:uid="{00000000-0005-0000-0000-0000A6E90000}"/>
    <cellStyle name="SAPBEXstdExc2Emph" xfId="4084" xr:uid="{00000000-0005-0000-0000-0000A7E90000}"/>
    <cellStyle name="SAPBEXstdExc2Emph 2" xfId="61035" xr:uid="{00000000-0005-0000-0000-0000A8E90000}"/>
    <cellStyle name="SAPBEXstdExc2Emph 2 2" xfId="61036" xr:uid="{00000000-0005-0000-0000-0000A9E90000}"/>
    <cellStyle name="SAPBEXstdExc2Emph 3" xfId="61037" xr:uid="{00000000-0005-0000-0000-0000AAE90000}"/>
    <cellStyle name="SAPBEXstdItem" xfId="4085" xr:uid="{00000000-0005-0000-0000-0000ABE90000}"/>
    <cellStyle name="SAPBEXstdItem 10" xfId="46199" xr:uid="{00000000-0005-0000-0000-0000ACE90000}"/>
    <cellStyle name="SAPBEXstdItem 11" xfId="46200" xr:uid="{00000000-0005-0000-0000-0000ADE90000}"/>
    <cellStyle name="SAPBEXstdItem 2" xfId="4086" xr:uid="{00000000-0005-0000-0000-0000AEE90000}"/>
    <cellStyle name="SAPBEXstdItem 2 10" xfId="46201" xr:uid="{00000000-0005-0000-0000-0000AFE90000}"/>
    <cellStyle name="SAPBEXstdItem 2 2" xfId="4087" xr:uid="{00000000-0005-0000-0000-0000B0E90000}"/>
    <cellStyle name="SAPBEXstdItem 2 2 2" xfId="46202" xr:uid="{00000000-0005-0000-0000-0000B1E90000}"/>
    <cellStyle name="SAPBEXstdItem 2 2 2 2" xfId="46203" xr:uid="{00000000-0005-0000-0000-0000B2E90000}"/>
    <cellStyle name="SAPBEXstdItem 2 2 2 2 2" xfId="46204" xr:uid="{00000000-0005-0000-0000-0000B3E90000}"/>
    <cellStyle name="SAPBEXstdItem 2 2 2 3" xfId="46205" xr:uid="{00000000-0005-0000-0000-0000B4E90000}"/>
    <cellStyle name="SAPBEXstdItem 2 2 2 3 2" xfId="46206" xr:uid="{00000000-0005-0000-0000-0000B5E90000}"/>
    <cellStyle name="SAPBEXstdItem 2 2 2 4" xfId="46207" xr:uid="{00000000-0005-0000-0000-0000B6E90000}"/>
    <cellStyle name="SAPBEXstdItem 2 2 2 5" xfId="46208" xr:uid="{00000000-0005-0000-0000-0000B7E90000}"/>
    <cellStyle name="SAPBEXstdItem 2 2 3" xfId="46209" xr:uid="{00000000-0005-0000-0000-0000B8E90000}"/>
    <cellStyle name="SAPBEXstdItem 2 2 3 2" xfId="46210" xr:uid="{00000000-0005-0000-0000-0000B9E90000}"/>
    <cellStyle name="SAPBEXstdItem 2 2 4" xfId="46211" xr:uid="{00000000-0005-0000-0000-0000BAE90000}"/>
    <cellStyle name="SAPBEXstdItem 2 2 4 2" xfId="46212" xr:uid="{00000000-0005-0000-0000-0000BBE90000}"/>
    <cellStyle name="SAPBEXstdItem 2 2 5" xfId="46213" xr:uid="{00000000-0005-0000-0000-0000BCE90000}"/>
    <cellStyle name="SAPBEXstdItem 2 2 6" xfId="46214" xr:uid="{00000000-0005-0000-0000-0000BDE90000}"/>
    <cellStyle name="SAPBEXstdItem 2 3" xfId="4088" xr:uid="{00000000-0005-0000-0000-0000BEE90000}"/>
    <cellStyle name="SAPBEXstdItem 2 3 2" xfId="46215" xr:uid="{00000000-0005-0000-0000-0000BFE90000}"/>
    <cellStyle name="SAPBEXstdItem 2 3 2 2" xfId="46216" xr:uid="{00000000-0005-0000-0000-0000C0E90000}"/>
    <cellStyle name="SAPBEXstdItem 2 3 2 3" xfId="46217" xr:uid="{00000000-0005-0000-0000-0000C1E90000}"/>
    <cellStyle name="SAPBEXstdItem 2 3 3" xfId="46218" xr:uid="{00000000-0005-0000-0000-0000C2E90000}"/>
    <cellStyle name="SAPBEXstdItem 2 3 3 2" xfId="46219" xr:uid="{00000000-0005-0000-0000-0000C3E90000}"/>
    <cellStyle name="SAPBEXstdItem 2 3 4" xfId="46220" xr:uid="{00000000-0005-0000-0000-0000C4E90000}"/>
    <cellStyle name="SAPBEXstdItem 2 3 5" xfId="46221" xr:uid="{00000000-0005-0000-0000-0000C5E90000}"/>
    <cellStyle name="SAPBEXstdItem 2 4" xfId="4089" xr:uid="{00000000-0005-0000-0000-0000C6E90000}"/>
    <cellStyle name="SAPBEXstdItem 2 4 2" xfId="46222" xr:uid="{00000000-0005-0000-0000-0000C7E90000}"/>
    <cellStyle name="SAPBEXstdItem 2 4 2 2" xfId="46223" xr:uid="{00000000-0005-0000-0000-0000C8E90000}"/>
    <cellStyle name="SAPBEXstdItem 2 4 2 3" xfId="46224" xr:uid="{00000000-0005-0000-0000-0000C9E90000}"/>
    <cellStyle name="SAPBEXstdItem 2 4 3" xfId="46225" xr:uid="{00000000-0005-0000-0000-0000CAE90000}"/>
    <cellStyle name="SAPBEXstdItem 2 4 3 2" xfId="46226" xr:uid="{00000000-0005-0000-0000-0000CBE90000}"/>
    <cellStyle name="SAPBEXstdItem 2 4 4" xfId="46227" xr:uid="{00000000-0005-0000-0000-0000CCE90000}"/>
    <cellStyle name="SAPBEXstdItem 2 4 5" xfId="46228" xr:uid="{00000000-0005-0000-0000-0000CDE90000}"/>
    <cellStyle name="SAPBEXstdItem 2 5" xfId="46229" xr:uid="{00000000-0005-0000-0000-0000CEE90000}"/>
    <cellStyle name="SAPBEXstdItem 2 5 2" xfId="46230" xr:uid="{00000000-0005-0000-0000-0000CFE90000}"/>
    <cellStyle name="SAPBEXstdItem 2 5 2 2" xfId="46231" xr:uid="{00000000-0005-0000-0000-0000D0E90000}"/>
    <cellStyle name="SAPBEXstdItem 2 5 3" xfId="46232" xr:uid="{00000000-0005-0000-0000-0000D1E90000}"/>
    <cellStyle name="SAPBEXstdItem 2 6" xfId="46233" xr:uid="{00000000-0005-0000-0000-0000D2E90000}"/>
    <cellStyle name="SAPBEXstdItem 2 6 2" xfId="46234" xr:uid="{00000000-0005-0000-0000-0000D3E90000}"/>
    <cellStyle name="SAPBEXstdItem 2 6 2 2" xfId="46235" xr:uid="{00000000-0005-0000-0000-0000D4E90000}"/>
    <cellStyle name="SAPBEXstdItem 2 6 3" xfId="46236" xr:uid="{00000000-0005-0000-0000-0000D5E90000}"/>
    <cellStyle name="SAPBEXstdItem 2 7" xfId="46237" xr:uid="{00000000-0005-0000-0000-0000D6E90000}"/>
    <cellStyle name="SAPBEXstdItem 2 7 2" xfId="46238" xr:uid="{00000000-0005-0000-0000-0000D7E90000}"/>
    <cellStyle name="SAPBEXstdItem 2 7 2 2" xfId="46239" xr:uid="{00000000-0005-0000-0000-0000D8E90000}"/>
    <cellStyle name="SAPBEXstdItem 2 7 3" xfId="46240" xr:uid="{00000000-0005-0000-0000-0000D9E90000}"/>
    <cellStyle name="SAPBEXstdItem 2 8" xfId="46241" xr:uid="{00000000-0005-0000-0000-0000DAE90000}"/>
    <cellStyle name="SAPBEXstdItem 2 8 2" xfId="46242" xr:uid="{00000000-0005-0000-0000-0000DBE90000}"/>
    <cellStyle name="SAPBEXstdItem 2 9" xfId="46243" xr:uid="{00000000-0005-0000-0000-0000DCE90000}"/>
    <cellStyle name="SAPBEXstdItem 3" xfId="4090" xr:uid="{00000000-0005-0000-0000-0000DDE90000}"/>
    <cellStyle name="SAPBEXstdItem 3 10" xfId="46244" xr:uid="{00000000-0005-0000-0000-0000DEE90000}"/>
    <cellStyle name="SAPBEXstdItem 3 11" xfId="46245" xr:uid="{00000000-0005-0000-0000-0000DFE90000}"/>
    <cellStyle name="SAPBEXstdItem 3 2" xfId="46246" xr:uid="{00000000-0005-0000-0000-0000E0E90000}"/>
    <cellStyle name="SAPBEXstdItem 3 2 2" xfId="46247" xr:uid="{00000000-0005-0000-0000-0000E1E90000}"/>
    <cellStyle name="SAPBEXstdItem 3 2 2 2" xfId="46248" xr:uid="{00000000-0005-0000-0000-0000E2E90000}"/>
    <cellStyle name="SAPBEXstdItem 3 2 2 2 2" xfId="46249" xr:uid="{00000000-0005-0000-0000-0000E3E90000}"/>
    <cellStyle name="SAPBEXstdItem 3 2 2 3" xfId="46250" xr:uid="{00000000-0005-0000-0000-0000E4E90000}"/>
    <cellStyle name="SAPBEXstdItem 3 2 2 3 2" xfId="46251" xr:uid="{00000000-0005-0000-0000-0000E5E90000}"/>
    <cellStyle name="SAPBEXstdItem 3 2 2 4" xfId="46252" xr:uid="{00000000-0005-0000-0000-0000E6E90000}"/>
    <cellStyle name="SAPBEXstdItem 3 2 3" xfId="46253" xr:uid="{00000000-0005-0000-0000-0000E7E90000}"/>
    <cellStyle name="SAPBEXstdItem 3 2 3 2" xfId="46254" xr:uid="{00000000-0005-0000-0000-0000E8E90000}"/>
    <cellStyle name="SAPBEXstdItem 3 2 3 2 2" xfId="46255" xr:uid="{00000000-0005-0000-0000-0000E9E90000}"/>
    <cellStyle name="SAPBEXstdItem 3 2 3 3" xfId="46256" xr:uid="{00000000-0005-0000-0000-0000EAE90000}"/>
    <cellStyle name="SAPBEXstdItem 3 2 3 3 2" xfId="46257" xr:uid="{00000000-0005-0000-0000-0000EBE90000}"/>
    <cellStyle name="SAPBEXstdItem 3 2 3 4" xfId="46258" xr:uid="{00000000-0005-0000-0000-0000ECE90000}"/>
    <cellStyle name="SAPBEXstdItem 3 2 4" xfId="46259" xr:uid="{00000000-0005-0000-0000-0000EDE90000}"/>
    <cellStyle name="SAPBEXstdItem 3 2 4 2" xfId="46260" xr:uid="{00000000-0005-0000-0000-0000EEE90000}"/>
    <cellStyle name="SAPBEXstdItem 3 2 5" xfId="46261" xr:uid="{00000000-0005-0000-0000-0000EFE90000}"/>
    <cellStyle name="SAPBEXstdItem 3 2 5 2" xfId="46262" xr:uid="{00000000-0005-0000-0000-0000F0E90000}"/>
    <cellStyle name="SAPBEXstdItem 3 2 6" xfId="46263" xr:uid="{00000000-0005-0000-0000-0000F1E90000}"/>
    <cellStyle name="SAPBEXstdItem 3 2 7" xfId="46264" xr:uid="{00000000-0005-0000-0000-0000F2E90000}"/>
    <cellStyle name="SAPBEXstdItem 3 2 8" xfId="46265" xr:uid="{00000000-0005-0000-0000-0000F3E90000}"/>
    <cellStyle name="SAPBEXstdItem 3 3" xfId="46266" xr:uid="{00000000-0005-0000-0000-0000F4E90000}"/>
    <cellStyle name="SAPBEXstdItem 3 3 2" xfId="46267" xr:uid="{00000000-0005-0000-0000-0000F5E90000}"/>
    <cellStyle name="SAPBEXstdItem 3 3 2 2" xfId="46268" xr:uid="{00000000-0005-0000-0000-0000F6E90000}"/>
    <cellStyle name="SAPBEXstdItem 3 3 3" xfId="46269" xr:uid="{00000000-0005-0000-0000-0000F7E90000}"/>
    <cellStyle name="SAPBEXstdItem 3 3 3 2" xfId="46270" xr:uid="{00000000-0005-0000-0000-0000F8E90000}"/>
    <cellStyle name="SAPBEXstdItem 3 3 4" xfId="46271" xr:uid="{00000000-0005-0000-0000-0000F9E90000}"/>
    <cellStyle name="SAPBEXstdItem 3 3 5" xfId="46272" xr:uid="{00000000-0005-0000-0000-0000FAE90000}"/>
    <cellStyle name="SAPBEXstdItem 3 4" xfId="46273" xr:uid="{00000000-0005-0000-0000-0000FBE90000}"/>
    <cellStyle name="SAPBEXstdItem 3 4 2" xfId="46274" xr:uid="{00000000-0005-0000-0000-0000FCE90000}"/>
    <cellStyle name="SAPBEXstdItem 3 4 2 2" xfId="46275" xr:uid="{00000000-0005-0000-0000-0000FDE90000}"/>
    <cellStyle name="SAPBEXstdItem 3 4 3" xfId="46276" xr:uid="{00000000-0005-0000-0000-0000FEE90000}"/>
    <cellStyle name="SAPBEXstdItem 3 4 3 2" xfId="46277" xr:uid="{00000000-0005-0000-0000-0000FFE90000}"/>
    <cellStyle name="SAPBEXstdItem 3 4 4" xfId="46278" xr:uid="{00000000-0005-0000-0000-000000EA0000}"/>
    <cellStyle name="SAPBEXstdItem 3 5" xfId="46279" xr:uid="{00000000-0005-0000-0000-000001EA0000}"/>
    <cellStyle name="SAPBEXstdItem 3 5 2" xfId="46280" xr:uid="{00000000-0005-0000-0000-000002EA0000}"/>
    <cellStyle name="SAPBEXstdItem 3 5 2 2" xfId="46281" xr:uid="{00000000-0005-0000-0000-000003EA0000}"/>
    <cellStyle name="SAPBEXstdItem 3 5 3" xfId="46282" xr:uid="{00000000-0005-0000-0000-000004EA0000}"/>
    <cellStyle name="SAPBEXstdItem 3 5 3 2" xfId="46283" xr:uid="{00000000-0005-0000-0000-000005EA0000}"/>
    <cellStyle name="SAPBEXstdItem 3 5 4" xfId="46284" xr:uid="{00000000-0005-0000-0000-000006EA0000}"/>
    <cellStyle name="SAPBEXstdItem 3 6" xfId="46285" xr:uid="{00000000-0005-0000-0000-000007EA0000}"/>
    <cellStyle name="SAPBEXstdItem 3 6 2" xfId="46286" xr:uid="{00000000-0005-0000-0000-000008EA0000}"/>
    <cellStyle name="SAPBEXstdItem 3 7" xfId="46287" xr:uid="{00000000-0005-0000-0000-000009EA0000}"/>
    <cellStyle name="SAPBEXstdItem 3 7 2" xfId="46288" xr:uid="{00000000-0005-0000-0000-00000AEA0000}"/>
    <cellStyle name="SAPBEXstdItem 3 8" xfId="46289" xr:uid="{00000000-0005-0000-0000-00000BEA0000}"/>
    <cellStyle name="SAPBEXstdItem 3 8 2" xfId="46290" xr:uid="{00000000-0005-0000-0000-00000CEA0000}"/>
    <cellStyle name="SAPBEXstdItem 3 9" xfId="46291" xr:uid="{00000000-0005-0000-0000-00000DEA0000}"/>
    <cellStyle name="SAPBEXstdItem 4" xfId="46292" xr:uid="{00000000-0005-0000-0000-00000EEA0000}"/>
    <cellStyle name="SAPBEXstdItem 4 2" xfId="46293" xr:uid="{00000000-0005-0000-0000-00000FEA0000}"/>
    <cellStyle name="SAPBEXstdItem 4 2 2" xfId="46294" xr:uid="{00000000-0005-0000-0000-000010EA0000}"/>
    <cellStyle name="SAPBEXstdItem 4 2 3" xfId="46295" xr:uid="{00000000-0005-0000-0000-000011EA0000}"/>
    <cellStyle name="SAPBEXstdItem 4 3" xfId="46296" xr:uid="{00000000-0005-0000-0000-000012EA0000}"/>
    <cellStyle name="SAPBEXstdItem 4 3 2" xfId="46297" xr:uid="{00000000-0005-0000-0000-000013EA0000}"/>
    <cellStyle name="SAPBEXstdItem 4 4" xfId="46298" xr:uid="{00000000-0005-0000-0000-000014EA0000}"/>
    <cellStyle name="SAPBEXstdItem 4 5" xfId="46299" xr:uid="{00000000-0005-0000-0000-000015EA0000}"/>
    <cellStyle name="SAPBEXstdItem 4 6" xfId="46300" xr:uid="{00000000-0005-0000-0000-000016EA0000}"/>
    <cellStyle name="SAPBEXstdItem 4 7" xfId="46301" xr:uid="{00000000-0005-0000-0000-000017EA0000}"/>
    <cellStyle name="SAPBEXstdItem 4 8" xfId="46302" xr:uid="{00000000-0005-0000-0000-000018EA0000}"/>
    <cellStyle name="SAPBEXstdItem 4 9" xfId="46303" xr:uid="{00000000-0005-0000-0000-000019EA0000}"/>
    <cellStyle name="SAPBEXstdItem 5" xfId="46304" xr:uid="{00000000-0005-0000-0000-00001AEA0000}"/>
    <cellStyle name="SAPBEXstdItem 5 2" xfId="46305" xr:uid="{00000000-0005-0000-0000-00001BEA0000}"/>
    <cellStyle name="SAPBEXstdItem 5 2 2" xfId="46306" xr:uid="{00000000-0005-0000-0000-00001CEA0000}"/>
    <cellStyle name="SAPBEXstdItem 5 2 3" xfId="46307" xr:uid="{00000000-0005-0000-0000-00001DEA0000}"/>
    <cellStyle name="SAPBEXstdItem 5 3" xfId="46308" xr:uid="{00000000-0005-0000-0000-00001EEA0000}"/>
    <cellStyle name="SAPBEXstdItem 5 3 2" xfId="46309" xr:uid="{00000000-0005-0000-0000-00001FEA0000}"/>
    <cellStyle name="SAPBEXstdItem 5 4" xfId="46310" xr:uid="{00000000-0005-0000-0000-000020EA0000}"/>
    <cellStyle name="SAPBEXstdItem 5 5" xfId="46311" xr:uid="{00000000-0005-0000-0000-000021EA0000}"/>
    <cellStyle name="SAPBEXstdItem 6" xfId="46312" xr:uid="{00000000-0005-0000-0000-000022EA0000}"/>
    <cellStyle name="SAPBEXstdItem 6 2" xfId="46313" xr:uid="{00000000-0005-0000-0000-000023EA0000}"/>
    <cellStyle name="SAPBEXstdItem 6 2 2" xfId="46314" xr:uid="{00000000-0005-0000-0000-000024EA0000}"/>
    <cellStyle name="SAPBEXstdItem 6 2 3" xfId="46315" xr:uid="{00000000-0005-0000-0000-000025EA0000}"/>
    <cellStyle name="SAPBEXstdItem 6 3" xfId="46316" xr:uid="{00000000-0005-0000-0000-000026EA0000}"/>
    <cellStyle name="SAPBEXstdItem 6 3 2" xfId="46317" xr:uid="{00000000-0005-0000-0000-000027EA0000}"/>
    <cellStyle name="SAPBEXstdItem 6 4" xfId="46318" xr:uid="{00000000-0005-0000-0000-000028EA0000}"/>
    <cellStyle name="SAPBEXstdItem 6 5" xfId="46319" xr:uid="{00000000-0005-0000-0000-000029EA0000}"/>
    <cellStyle name="SAPBEXstdItem 6 6" xfId="46320" xr:uid="{00000000-0005-0000-0000-00002AEA0000}"/>
    <cellStyle name="SAPBEXstdItem 6 7" xfId="46321" xr:uid="{00000000-0005-0000-0000-00002BEA0000}"/>
    <cellStyle name="SAPBEXstdItem 7" xfId="46322" xr:uid="{00000000-0005-0000-0000-00002CEA0000}"/>
    <cellStyle name="SAPBEXstdItem 7 2" xfId="46323" xr:uid="{00000000-0005-0000-0000-00002DEA0000}"/>
    <cellStyle name="SAPBEXstdItem 7 2 2" xfId="46324" xr:uid="{00000000-0005-0000-0000-00002EEA0000}"/>
    <cellStyle name="SAPBEXstdItem 7 3" xfId="46325" xr:uid="{00000000-0005-0000-0000-00002FEA0000}"/>
    <cellStyle name="SAPBEXstdItem 8" xfId="46326" xr:uid="{00000000-0005-0000-0000-000030EA0000}"/>
    <cellStyle name="SAPBEXstdItem 8 2" xfId="46327" xr:uid="{00000000-0005-0000-0000-000031EA0000}"/>
    <cellStyle name="SAPBEXstdItem 8 3" xfId="46328" xr:uid="{00000000-0005-0000-0000-000032EA0000}"/>
    <cellStyle name="SAPBEXstdItem 9" xfId="46329" xr:uid="{00000000-0005-0000-0000-000033EA0000}"/>
    <cellStyle name="SAPBEXstdItem 9 2" xfId="46330" xr:uid="{00000000-0005-0000-0000-000034EA0000}"/>
    <cellStyle name="SAPBEXstdItem_13737 3p Contracts v3" xfId="4091" xr:uid="{00000000-0005-0000-0000-000035EA0000}"/>
    <cellStyle name="SAPBEXstdItemX" xfId="4092" xr:uid="{00000000-0005-0000-0000-000036EA0000}"/>
    <cellStyle name="SAPBEXstdItemX 10" xfId="46331" xr:uid="{00000000-0005-0000-0000-000037EA0000}"/>
    <cellStyle name="SAPBEXstdItemX 10 2" xfId="46332" xr:uid="{00000000-0005-0000-0000-000038EA0000}"/>
    <cellStyle name="SAPBEXstdItemX 11" xfId="46333" xr:uid="{00000000-0005-0000-0000-000039EA0000}"/>
    <cellStyle name="SAPBEXstdItemX 11 2" xfId="46334" xr:uid="{00000000-0005-0000-0000-00003AEA0000}"/>
    <cellStyle name="SAPBEXstdItemX 12" xfId="46335" xr:uid="{00000000-0005-0000-0000-00003BEA0000}"/>
    <cellStyle name="SAPBEXstdItemX 12 2" xfId="46336" xr:uid="{00000000-0005-0000-0000-00003CEA0000}"/>
    <cellStyle name="SAPBEXstdItemX 13" xfId="46337" xr:uid="{00000000-0005-0000-0000-00003DEA0000}"/>
    <cellStyle name="SAPBEXstdItemX 14" xfId="46338" xr:uid="{00000000-0005-0000-0000-00003EEA0000}"/>
    <cellStyle name="SAPBEXstdItemX 15" xfId="46339" xr:uid="{00000000-0005-0000-0000-00003FEA0000}"/>
    <cellStyle name="SAPBEXstdItemX 2" xfId="4093" xr:uid="{00000000-0005-0000-0000-000040EA0000}"/>
    <cellStyle name="SAPBEXstdItemX 2 10" xfId="46340" xr:uid="{00000000-0005-0000-0000-000041EA0000}"/>
    <cellStyle name="SAPBEXstdItemX 2 11" xfId="46341" xr:uid="{00000000-0005-0000-0000-000042EA0000}"/>
    <cellStyle name="SAPBEXstdItemX 2 12" xfId="46342" xr:uid="{00000000-0005-0000-0000-000043EA0000}"/>
    <cellStyle name="SAPBEXstdItemX 2 13" xfId="46343" xr:uid="{00000000-0005-0000-0000-000044EA0000}"/>
    <cellStyle name="SAPBEXstdItemX 2 2" xfId="4094" xr:uid="{00000000-0005-0000-0000-000045EA0000}"/>
    <cellStyle name="SAPBEXstdItemX 2 2 10" xfId="46344" xr:uid="{00000000-0005-0000-0000-000046EA0000}"/>
    <cellStyle name="SAPBEXstdItemX 2 2 2" xfId="46345" xr:uid="{00000000-0005-0000-0000-000047EA0000}"/>
    <cellStyle name="SAPBEXstdItemX 2 2 2 2" xfId="46346" xr:uid="{00000000-0005-0000-0000-000048EA0000}"/>
    <cellStyle name="SAPBEXstdItemX 2 2 2 2 2" xfId="46347" xr:uid="{00000000-0005-0000-0000-000049EA0000}"/>
    <cellStyle name="SAPBEXstdItemX 2 2 2 3" xfId="46348" xr:uid="{00000000-0005-0000-0000-00004AEA0000}"/>
    <cellStyle name="SAPBEXstdItemX 2 2 2 3 2" xfId="46349" xr:uid="{00000000-0005-0000-0000-00004BEA0000}"/>
    <cellStyle name="SAPBEXstdItemX 2 2 2 4" xfId="46350" xr:uid="{00000000-0005-0000-0000-00004CEA0000}"/>
    <cellStyle name="SAPBEXstdItemX 2 2 2 4 2" xfId="46351" xr:uid="{00000000-0005-0000-0000-00004DEA0000}"/>
    <cellStyle name="SAPBEXstdItemX 2 2 2 5" xfId="46352" xr:uid="{00000000-0005-0000-0000-00004EEA0000}"/>
    <cellStyle name="SAPBEXstdItemX 2 2 2 6" xfId="46353" xr:uid="{00000000-0005-0000-0000-00004FEA0000}"/>
    <cellStyle name="SAPBEXstdItemX 2 2 2 7" xfId="46354" xr:uid="{00000000-0005-0000-0000-000050EA0000}"/>
    <cellStyle name="SAPBEXstdItemX 2 2 3" xfId="46355" xr:uid="{00000000-0005-0000-0000-000051EA0000}"/>
    <cellStyle name="SAPBEXstdItemX 2 2 3 2" xfId="46356" xr:uid="{00000000-0005-0000-0000-000052EA0000}"/>
    <cellStyle name="SAPBEXstdItemX 2 2 3 2 2" xfId="46357" xr:uid="{00000000-0005-0000-0000-000053EA0000}"/>
    <cellStyle name="SAPBEXstdItemX 2 2 3 3" xfId="46358" xr:uid="{00000000-0005-0000-0000-000054EA0000}"/>
    <cellStyle name="SAPBEXstdItemX 2 2 3 3 2" xfId="46359" xr:uid="{00000000-0005-0000-0000-000055EA0000}"/>
    <cellStyle name="SAPBEXstdItemX 2 2 3 4" xfId="46360" xr:uid="{00000000-0005-0000-0000-000056EA0000}"/>
    <cellStyle name="SAPBEXstdItemX 2 2 4" xfId="46361" xr:uid="{00000000-0005-0000-0000-000057EA0000}"/>
    <cellStyle name="SAPBEXstdItemX 2 2 4 2" xfId="46362" xr:uid="{00000000-0005-0000-0000-000058EA0000}"/>
    <cellStyle name="SAPBEXstdItemX 2 2 4 2 2" xfId="46363" xr:uid="{00000000-0005-0000-0000-000059EA0000}"/>
    <cellStyle name="SAPBEXstdItemX 2 2 4 3" xfId="46364" xr:uid="{00000000-0005-0000-0000-00005AEA0000}"/>
    <cellStyle name="SAPBEXstdItemX 2 2 4 3 2" xfId="46365" xr:uid="{00000000-0005-0000-0000-00005BEA0000}"/>
    <cellStyle name="SAPBEXstdItemX 2 2 4 4" xfId="46366" xr:uid="{00000000-0005-0000-0000-00005CEA0000}"/>
    <cellStyle name="SAPBEXstdItemX 2 2 5" xfId="46367" xr:uid="{00000000-0005-0000-0000-00005DEA0000}"/>
    <cellStyle name="SAPBEXstdItemX 2 2 5 2" xfId="46368" xr:uid="{00000000-0005-0000-0000-00005EEA0000}"/>
    <cellStyle name="SAPBEXstdItemX 2 2 6" xfId="46369" xr:uid="{00000000-0005-0000-0000-00005FEA0000}"/>
    <cellStyle name="SAPBEXstdItemX 2 2 6 2" xfId="46370" xr:uid="{00000000-0005-0000-0000-000060EA0000}"/>
    <cellStyle name="SAPBEXstdItemX 2 2 7" xfId="46371" xr:uid="{00000000-0005-0000-0000-000061EA0000}"/>
    <cellStyle name="SAPBEXstdItemX 2 2 7 2" xfId="46372" xr:uid="{00000000-0005-0000-0000-000062EA0000}"/>
    <cellStyle name="SAPBEXstdItemX 2 2 8" xfId="46373" xr:uid="{00000000-0005-0000-0000-000063EA0000}"/>
    <cellStyle name="SAPBEXstdItemX 2 2 9" xfId="46374" xr:uid="{00000000-0005-0000-0000-000064EA0000}"/>
    <cellStyle name="SAPBEXstdItemX 2 3" xfId="46375" xr:uid="{00000000-0005-0000-0000-000065EA0000}"/>
    <cellStyle name="SAPBEXstdItemX 2 3 2" xfId="46376" xr:uid="{00000000-0005-0000-0000-000066EA0000}"/>
    <cellStyle name="SAPBEXstdItemX 2 3 2 2" xfId="46377" xr:uid="{00000000-0005-0000-0000-000067EA0000}"/>
    <cellStyle name="SAPBEXstdItemX 2 3 3" xfId="46378" xr:uid="{00000000-0005-0000-0000-000068EA0000}"/>
    <cellStyle name="SAPBEXstdItemX 2 3 3 2" xfId="46379" xr:uid="{00000000-0005-0000-0000-000069EA0000}"/>
    <cellStyle name="SAPBEXstdItemX 2 3 4" xfId="46380" xr:uid="{00000000-0005-0000-0000-00006AEA0000}"/>
    <cellStyle name="SAPBEXstdItemX 2 3 4 2" xfId="46381" xr:uid="{00000000-0005-0000-0000-00006BEA0000}"/>
    <cellStyle name="SAPBEXstdItemX 2 3 5" xfId="46382" xr:uid="{00000000-0005-0000-0000-00006CEA0000}"/>
    <cellStyle name="SAPBEXstdItemX 2 3 6" xfId="46383" xr:uid="{00000000-0005-0000-0000-00006DEA0000}"/>
    <cellStyle name="SAPBEXstdItemX 2 3 7" xfId="46384" xr:uid="{00000000-0005-0000-0000-00006EEA0000}"/>
    <cellStyle name="SAPBEXstdItemX 2 4" xfId="46385" xr:uid="{00000000-0005-0000-0000-00006FEA0000}"/>
    <cellStyle name="SAPBEXstdItemX 2 4 2" xfId="46386" xr:uid="{00000000-0005-0000-0000-000070EA0000}"/>
    <cellStyle name="SAPBEXstdItemX 2 4 2 2" xfId="46387" xr:uid="{00000000-0005-0000-0000-000071EA0000}"/>
    <cellStyle name="SAPBEXstdItemX 2 4 3" xfId="46388" xr:uid="{00000000-0005-0000-0000-000072EA0000}"/>
    <cellStyle name="SAPBEXstdItemX 2 4 3 2" xfId="46389" xr:uid="{00000000-0005-0000-0000-000073EA0000}"/>
    <cellStyle name="SAPBEXstdItemX 2 4 4" xfId="46390" xr:uid="{00000000-0005-0000-0000-000074EA0000}"/>
    <cellStyle name="SAPBEXstdItemX 2 4 4 2" xfId="46391" xr:uid="{00000000-0005-0000-0000-000075EA0000}"/>
    <cellStyle name="SAPBEXstdItemX 2 4 5" xfId="46392" xr:uid="{00000000-0005-0000-0000-000076EA0000}"/>
    <cellStyle name="SAPBEXstdItemX 2 5" xfId="46393" xr:uid="{00000000-0005-0000-0000-000077EA0000}"/>
    <cellStyle name="SAPBEXstdItemX 2 5 2" xfId="46394" xr:uid="{00000000-0005-0000-0000-000078EA0000}"/>
    <cellStyle name="SAPBEXstdItemX 2 5 2 2" xfId="46395" xr:uid="{00000000-0005-0000-0000-000079EA0000}"/>
    <cellStyle name="SAPBEXstdItemX 2 5 3" xfId="46396" xr:uid="{00000000-0005-0000-0000-00007AEA0000}"/>
    <cellStyle name="SAPBEXstdItemX 2 5 3 2" xfId="46397" xr:uid="{00000000-0005-0000-0000-00007BEA0000}"/>
    <cellStyle name="SAPBEXstdItemX 2 5 4" xfId="46398" xr:uid="{00000000-0005-0000-0000-00007CEA0000}"/>
    <cellStyle name="SAPBEXstdItemX 2 6" xfId="46399" xr:uid="{00000000-0005-0000-0000-00007DEA0000}"/>
    <cellStyle name="SAPBEXstdItemX 2 6 2" xfId="46400" xr:uid="{00000000-0005-0000-0000-00007EEA0000}"/>
    <cellStyle name="SAPBEXstdItemX 2 7" xfId="46401" xr:uid="{00000000-0005-0000-0000-00007FEA0000}"/>
    <cellStyle name="SAPBEXstdItemX 2 7 2" xfId="46402" xr:uid="{00000000-0005-0000-0000-000080EA0000}"/>
    <cellStyle name="SAPBEXstdItemX 2 8" xfId="46403" xr:uid="{00000000-0005-0000-0000-000081EA0000}"/>
    <cellStyle name="SAPBEXstdItemX 2 8 2" xfId="46404" xr:uid="{00000000-0005-0000-0000-000082EA0000}"/>
    <cellStyle name="SAPBEXstdItemX 2 9" xfId="46405" xr:uid="{00000000-0005-0000-0000-000083EA0000}"/>
    <cellStyle name="SAPBEXstdItemX 2 9 2" xfId="46406" xr:uid="{00000000-0005-0000-0000-000084EA0000}"/>
    <cellStyle name="SAPBEXstdItemX 3" xfId="65" xr:uid="{00000000-0005-0000-0000-000085EA0000}"/>
    <cellStyle name="SAPBEXstdItemX 3 10" xfId="46407" xr:uid="{00000000-0005-0000-0000-000086EA0000}"/>
    <cellStyle name="SAPBEXstdItemX 3 2" xfId="5071" xr:uid="{00000000-0005-0000-0000-000087EA0000}"/>
    <cellStyle name="SAPBEXstdItemX 3 2 2" xfId="46408" xr:uid="{00000000-0005-0000-0000-000088EA0000}"/>
    <cellStyle name="SAPBEXstdItemX 3 2 2 2" xfId="46409" xr:uid="{00000000-0005-0000-0000-000089EA0000}"/>
    <cellStyle name="SAPBEXstdItemX 3 2 2 2 2" xfId="46410" xr:uid="{00000000-0005-0000-0000-00008AEA0000}"/>
    <cellStyle name="SAPBEXstdItemX 3 2 2 3" xfId="46411" xr:uid="{00000000-0005-0000-0000-00008BEA0000}"/>
    <cellStyle name="SAPBEXstdItemX 3 2 2 3 2" xfId="46412" xr:uid="{00000000-0005-0000-0000-00008CEA0000}"/>
    <cellStyle name="SAPBEXstdItemX 3 2 2 4" xfId="46413" xr:uid="{00000000-0005-0000-0000-00008DEA0000}"/>
    <cellStyle name="SAPBEXstdItemX 3 2 3" xfId="46414" xr:uid="{00000000-0005-0000-0000-00008EEA0000}"/>
    <cellStyle name="SAPBEXstdItemX 3 2 3 2" xfId="46415" xr:uid="{00000000-0005-0000-0000-00008FEA0000}"/>
    <cellStyle name="SAPBEXstdItemX 3 2 3 2 2" xfId="46416" xr:uid="{00000000-0005-0000-0000-000090EA0000}"/>
    <cellStyle name="SAPBEXstdItemX 3 2 3 3" xfId="46417" xr:uid="{00000000-0005-0000-0000-000091EA0000}"/>
    <cellStyle name="SAPBEXstdItemX 3 2 3 3 2" xfId="46418" xr:uid="{00000000-0005-0000-0000-000092EA0000}"/>
    <cellStyle name="SAPBEXstdItemX 3 2 3 4" xfId="46419" xr:uid="{00000000-0005-0000-0000-000093EA0000}"/>
    <cellStyle name="SAPBEXstdItemX 3 2 4" xfId="46420" xr:uid="{00000000-0005-0000-0000-000094EA0000}"/>
    <cellStyle name="SAPBEXstdItemX 3 2 4 2" xfId="46421" xr:uid="{00000000-0005-0000-0000-000095EA0000}"/>
    <cellStyle name="SAPBEXstdItemX 3 2 5" xfId="46422" xr:uid="{00000000-0005-0000-0000-000096EA0000}"/>
    <cellStyle name="SAPBEXstdItemX 3 2 5 2" xfId="46423" xr:uid="{00000000-0005-0000-0000-000097EA0000}"/>
    <cellStyle name="SAPBEXstdItemX 3 2 6" xfId="46424" xr:uid="{00000000-0005-0000-0000-000098EA0000}"/>
    <cellStyle name="SAPBEXstdItemX 3 2 6 2" xfId="46425" xr:uid="{00000000-0005-0000-0000-000099EA0000}"/>
    <cellStyle name="SAPBEXstdItemX 3 2 7" xfId="46426" xr:uid="{00000000-0005-0000-0000-00009AEA0000}"/>
    <cellStyle name="SAPBEXstdItemX 3 2 8" xfId="46427" xr:uid="{00000000-0005-0000-0000-00009BEA0000}"/>
    <cellStyle name="SAPBEXstdItemX 3 2 9" xfId="46428" xr:uid="{00000000-0005-0000-0000-00009CEA0000}"/>
    <cellStyle name="SAPBEXstdItemX 3 3" xfId="4095" xr:uid="{00000000-0005-0000-0000-00009DEA0000}"/>
    <cellStyle name="SAPBEXstdItemX 3 3 2" xfId="46429" xr:uid="{00000000-0005-0000-0000-00009EEA0000}"/>
    <cellStyle name="SAPBEXstdItemX 3 3 2 2" xfId="46430" xr:uid="{00000000-0005-0000-0000-00009FEA0000}"/>
    <cellStyle name="SAPBEXstdItemX 3 3 3" xfId="46431" xr:uid="{00000000-0005-0000-0000-0000A0EA0000}"/>
    <cellStyle name="SAPBEXstdItemX 3 3 3 2" xfId="46432" xr:uid="{00000000-0005-0000-0000-0000A1EA0000}"/>
    <cellStyle name="SAPBEXstdItemX 3 3 4" xfId="46433" xr:uid="{00000000-0005-0000-0000-0000A2EA0000}"/>
    <cellStyle name="SAPBEXstdItemX 3 4" xfId="46434" xr:uid="{00000000-0005-0000-0000-0000A3EA0000}"/>
    <cellStyle name="SAPBEXstdItemX 3 4 2" xfId="46435" xr:uid="{00000000-0005-0000-0000-0000A4EA0000}"/>
    <cellStyle name="SAPBEXstdItemX 3 4 2 2" xfId="46436" xr:uid="{00000000-0005-0000-0000-0000A5EA0000}"/>
    <cellStyle name="SAPBEXstdItemX 3 4 3" xfId="46437" xr:uid="{00000000-0005-0000-0000-0000A6EA0000}"/>
    <cellStyle name="SAPBEXstdItemX 3 4 3 2" xfId="46438" xr:uid="{00000000-0005-0000-0000-0000A7EA0000}"/>
    <cellStyle name="SAPBEXstdItemX 3 4 4" xfId="46439" xr:uid="{00000000-0005-0000-0000-0000A8EA0000}"/>
    <cellStyle name="SAPBEXstdItemX 3 5" xfId="46440" xr:uid="{00000000-0005-0000-0000-0000A9EA0000}"/>
    <cellStyle name="SAPBEXstdItemX 3 5 2" xfId="46441" xr:uid="{00000000-0005-0000-0000-0000AAEA0000}"/>
    <cellStyle name="SAPBEXstdItemX 3 5 2 2" xfId="46442" xr:uid="{00000000-0005-0000-0000-0000ABEA0000}"/>
    <cellStyle name="SAPBEXstdItemX 3 5 3" xfId="46443" xr:uid="{00000000-0005-0000-0000-0000ACEA0000}"/>
    <cellStyle name="SAPBEXstdItemX 3 5 3 2" xfId="46444" xr:uid="{00000000-0005-0000-0000-0000ADEA0000}"/>
    <cellStyle name="SAPBEXstdItemX 3 5 4" xfId="46445" xr:uid="{00000000-0005-0000-0000-0000AEEA0000}"/>
    <cellStyle name="SAPBEXstdItemX 3 6" xfId="46446" xr:uid="{00000000-0005-0000-0000-0000AFEA0000}"/>
    <cellStyle name="SAPBEXstdItemX 3 6 2" xfId="46447" xr:uid="{00000000-0005-0000-0000-0000B0EA0000}"/>
    <cellStyle name="SAPBEXstdItemX 3 7" xfId="46448" xr:uid="{00000000-0005-0000-0000-0000B1EA0000}"/>
    <cellStyle name="SAPBEXstdItemX 3 7 2" xfId="46449" xr:uid="{00000000-0005-0000-0000-0000B2EA0000}"/>
    <cellStyle name="SAPBEXstdItemX 3 8" xfId="46450" xr:uid="{00000000-0005-0000-0000-0000B3EA0000}"/>
    <cellStyle name="SAPBEXstdItemX 3 8 2" xfId="46451" xr:uid="{00000000-0005-0000-0000-0000B4EA0000}"/>
    <cellStyle name="SAPBEXstdItemX 3 9" xfId="46452" xr:uid="{00000000-0005-0000-0000-0000B5EA0000}"/>
    <cellStyle name="SAPBEXstdItemX 4" xfId="46453" xr:uid="{00000000-0005-0000-0000-0000B6EA0000}"/>
    <cellStyle name="SAPBEXstdItemX 4 10" xfId="46454" xr:uid="{00000000-0005-0000-0000-0000B7EA0000}"/>
    <cellStyle name="SAPBEXstdItemX 4 2" xfId="46455" xr:uid="{00000000-0005-0000-0000-0000B8EA0000}"/>
    <cellStyle name="SAPBEXstdItemX 4 2 2" xfId="46456" xr:uid="{00000000-0005-0000-0000-0000B9EA0000}"/>
    <cellStyle name="SAPBEXstdItemX 4 2 2 2" xfId="46457" xr:uid="{00000000-0005-0000-0000-0000BAEA0000}"/>
    <cellStyle name="SAPBEXstdItemX 4 2 2 2 2" xfId="46458" xr:uid="{00000000-0005-0000-0000-0000BBEA0000}"/>
    <cellStyle name="SAPBEXstdItemX 4 2 2 3" xfId="46459" xr:uid="{00000000-0005-0000-0000-0000BCEA0000}"/>
    <cellStyle name="SAPBEXstdItemX 4 2 2 3 2" xfId="46460" xr:uid="{00000000-0005-0000-0000-0000BDEA0000}"/>
    <cellStyle name="SAPBEXstdItemX 4 2 2 4" xfId="46461" xr:uid="{00000000-0005-0000-0000-0000BEEA0000}"/>
    <cellStyle name="SAPBEXstdItemX 4 2 3" xfId="46462" xr:uid="{00000000-0005-0000-0000-0000BFEA0000}"/>
    <cellStyle name="SAPBEXstdItemX 4 2 3 2" xfId="46463" xr:uid="{00000000-0005-0000-0000-0000C0EA0000}"/>
    <cellStyle name="SAPBEXstdItemX 4 2 3 2 2" xfId="46464" xr:uid="{00000000-0005-0000-0000-0000C1EA0000}"/>
    <cellStyle name="SAPBEXstdItemX 4 2 3 3" xfId="46465" xr:uid="{00000000-0005-0000-0000-0000C2EA0000}"/>
    <cellStyle name="SAPBEXstdItemX 4 2 3 3 2" xfId="46466" xr:uid="{00000000-0005-0000-0000-0000C3EA0000}"/>
    <cellStyle name="SAPBEXstdItemX 4 2 3 4" xfId="46467" xr:uid="{00000000-0005-0000-0000-0000C4EA0000}"/>
    <cellStyle name="SAPBEXstdItemX 4 2 4" xfId="46468" xr:uid="{00000000-0005-0000-0000-0000C5EA0000}"/>
    <cellStyle name="SAPBEXstdItemX 4 2 4 2" xfId="46469" xr:uid="{00000000-0005-0000-0000-0000C6EA0000}"/>
    <cellStyle name="SAPBEXstdItemX 4 2 5" xfId="46470" xr:uid="{00000000-0005-0000-0000-0000C7EA0000}"/>
    <cellStyle name="SAPBEXstdItemX 4 2 5 2" xfId="46471" xr:uid="{00000000-0005-0000-0000-0000C8EA0000}"/>
    <cellStyle name="SAPBEXstdItemX 4 2 6" xfId="46472" xr:uid="{00000000-0005-0000-0000-0000C9EA0000}"/>
    <cellStyle name="SAPBEXstdItemX 4 2 6 2" xfId="46473" xr:uid="{00000000-0005-0000-0000-0000CAEA0000}"/>
    <cellStyle name="SAPBEXstdItemX 4 2 7" xfId="46474" xr:uid="{00000000-0005-0000-0000-0000CBEA0000}"/>
    <cellStyle name="SAPBEXstdItemX 4 3" xfId="46475" xr:uid="{00000000-0005-0000-0000-0000CCEA0000}"/>
    <cellStyle name="SAPBEXstdItemX 4 3 2" xfId="46476" xr:uid="{00000000-0005-0000-0000-0000CDEA0000}"/>
    <cellStyle name="SAPBEXstdItemX 4 3 2 2" xfId="46477" xr:uid="{00000000-0005-0000-0000-0000CEEA0000}"/>
    <cellStyle name="SAPBEXstdItemX 4 3 3" xfId="46478" xr:uid="{00000000-0005-0000-0000-0000CFEA0000}"/>
    <cellStyle name="SAPBEXstdItemX 4 3 3 2" xfId="46479" xr:uid="{00000000-0005-0000-0000-0000D0EA0000}"/>
    <cellStyle name="SAPBEXstdItemX 4 3 4" xfId="46480" xr:uid="{00000000-0005-0000-0000-0000D1EA0000}"/>
    <cellStyle name="SAPBEXstdItemX 4 4" xfId="46481" xr:uid="{00000000-0005-0000-0000-0000D2EA0000}"/>
    <cellStyle name="SAPBEXstdItemX 4 4 2" xfId="46482" xr:uid="{00000000-0005-0000-0000-0000D3EA0000}"/>
    <cellStyle name="SAPBEXstdItemX 4 4 2 2" xfId="46483" xr:uid="{00000000-0005-0000-0000-0000D4EA0000}"/>
    <cellStyle name="SAPBEXstdItemX 4 4 3" xfId="46484" xr:uid="{00000000-0005-0000-0000-0000D5EA0000}"/>
    <cellStyle name="SAPBEXstdItemX 4 4 3 2" xfId="46485" xr:uid="{00000000-0005-0000-0000-0000D6EA0000}"/>
    <cellStyle name="SAPBEXstdItemX 4 4 4" xfId="46486" xr:uid="{00000000-0005-0000-0000-0000D7EA0000}"/>
    <cellStyle name="SAPBEXstdItemX 4 5" xfId="46487" xr:uid="{00000000-0005-0000-0000-0000D8EA0000}"/>
    <cellStyle name="SAPBEXstdItemX 4 5 2" xfId="46488" xr:uid="{00000000-0005-0000-0000-0000D9EA0000}"/>
    <cellStyle name="SAPBEXstdItemX 4 6" xfId="46489" xr:uid="{00000000-0005-0000-0000-0000DAEA0000}"/>
    <cellStyle name="SAPBEXstdItemX 4 6 2" xfId="46490" xr:uid="{00000000-0005-0000-0000-0000DBEA0000}"/>
    <cellStyle name="SAPBEXstdItemX 4 7" xfId="46491" xr:uid="{00000000-0005-0000-0000-0000DCEA0000}"/>
    <cellStyle name="SAPBEXstdItemX 4 7 2" xfId="46492" xr:uid="{00000000-0005-0000-0000-0000DDEA0000}"/>
    <cellStyle name="SAPBEXstdItemX 4 8" xfId="46493" xr:uid="{00000000-0005-0000-0000-0000DEEA0000}"/>
    <cellStyle name="SAPBEXstdItemX 4 9" xfId="46494" xr:uid="{00000000-0005-0000-0000-0000DFEA0000}"/>
    <cellStyle name="SAPBEXstdItemX 5" xfId="46495" xr:uid="{00000000-0005-0000-0000-0000E0EA0000}"/>
    <cellStyle name="SAPBEXstdItemX 5 2" xfId="46496" xr:uid="{00000000-0005-0000-0000-0000E1EA0000}"/>
    <cellStyle name="SAPBEXstdItemX 5 2 2" xfId="46497" xr:uid="{00000000-0005-0000-0000-0000E2EA0000}"/>
    <cellStyle name="SAPBEXstdItemX 5 3" xfId="46498" xr:uid="{00000000-0005-0000-0000-0000E3EA0000}"/>
    <cellStyle name="SAPBEXstdItemX 5 3 2" xfId="46499" xr:uid="{00000000-0005-0000-0000-0000E4EA0000}"/>
    <cellStyle name="SAPBEXstdItemX 5 4" xfId="46500" xr:uid="{00000000-0005-0000-0000-0000E5EA0000}"/>
    <cellStyle name="SAPBEXstdItemX 5 4 2" xfId="46501" xr:uid="{00000000-0005-0000-0000-0000E6EA0000}"/>
    <cellStyle name="SAPBEXstdItemX 5 5" xfId="46502" xr:uid="{00000000-0005-0000-0000-0000E7EA0000}"/>
    <cellStyle name="SAPBEXstdItemX 5 6" xfId="46503" xr:uid="{00000000-0005-0000-0000-0000E8EA0000}"/>
    <cellStyle name="SAPBEXstdItemX 5 7" xfId="46504" xr:uid="{00000000-0005-0000-0000-0000E9EA0000}"/>
    <cellStyle name="SAPBEXstdItemX 6" xfId="46505" xr:uid="{00000000-0005-0000-0000-0000EAEA0000}"/>
    <cellStyle name="SAPBEXstdItemX 6 2" xfId="46506" xr:uid="{00000000-0005-0000-0000-0000EBEA0000}"/>
    <cellStyle name="SAPBEXstdItemX 6 2 2" xfId="46507" xr:uid="{00000000-0005-0000-0000-0000ECEA0000}"/>
    <cellStyle name="SAPBEXstdItemX 6 3" xfId="46508" xr:uid="{00000000-0005-0000-0000-0000EDEA0000}"/>
    <cellStyle name="SAPBEXstdItemX 6 3 2" xfId="46509" xr:uid="{00000000-0005-0000-0000-0000EEEA0000}"/>
    <cellStyle name="SAPBEXstdItemX 6 4" xfId="46510" xr:uid="{00000000-0005-0000-0000-0000EFEA0000}"/>
    <cellStyle name="SAPBEXstdItemX 6 4 2" xfId="46511" xr:uid="{00000000-0005-0000-0000-0000F0EA0000}"/>
    <cellStyle name="SAPBEXstdItemX 6 5" xfId="46512" xr:uid="{00000000-0005-0000-0000-0000F1EA0000}"/>
    <cellStyle name="SAPBEXstdItemX 7" xfId="46513" xr:uid="{00000000-0005-0000-0000-0000F2EA0000}"/>
    <cellStyle name="SAPBEXstdItemX 7 2" xfId="46514" xr:uid="{00000000-0005-0000-0000-0000F3EA0000}"/>
    <cellStyle name="SAPBEXstdItemX 7 2 2" xfId="46515" xr:uid="{00000000-0005-0000-0000-0000F4EA0000}"/>
    <cellStyle name="SAPBEXstdItemX 7 3" xfId="46516" xr:uid="{00000000-0005-0000-0000-0000F5EA0000}"/>
    <cellStyle name="SAPBEXstdItemX 7 3 2" xfId="46517" xr:uid="{00000000-0005-0000-0000-0000F6EA0000}"/>
    <cellStyle name="SAPBEXstdItemX 7 4" xfId="46518" xr:uid="{00000000-0005-0000-0000-0000F7EA0000}"/>
    <cellStyle name="SAPBEXstdItemX 7 4 2" xfId="46519" xr:uid="{00000000-0005-0000-0000-0000F8EA0000}"/>
    <cellStyle name="SAPBEXstdItemX 7 5" xfId="46520" xr:uid="{00000000-0005-0000-0000-0000F9EA0000}"/>
    <cellStyle name="SAPBEXstdItemX 8" xfId="46521" xr:uid="{00000000-0005-0000-0000-0000FAEA0000}"/>
    <cellStyle name="SAPBEXstdItemX 8 2" xfId="46522" xr:uid="{00000000-0005-0000-0000-0000FBEA0000}"/>
    <cellStyle name="SAPBEXstdItemX 9" xfId="46523" xr:uid="{00000000-0005-0000-0000-0000FCEA0000}"/>
    <cellStyle name="SAPBEXstdItemX 9 2" xfId="46524" xr:uid="{00000000-0005-0000-0000-0000FDEA0000}"/>
    <cellStyle name="SAPBEXstdItemX_Budget Consolidation by Balancing Acct v1" xfId="4096" xr:uid="{00000000-0005-0000-0000-0000FEEA0000}"/>
    <cellStyle name="SAPBEXsubData" xfId="4097" xr:uid="{00000000-0005-0000-0000-0000FFEA0000}"/>
    <cellStyle name="SAPBEXsubData 2" xfId="61038" xr:uid="{00000000-0005-0000-0000-000000EB0000}"/>
    <cellStyle name="SAPBEXsubData 2 2" xfId="61039" xr:uid="{00000000-0005-0000-0000-000001EB0000}"/>
    <cellStyle name="SAPBEXsubData 3" xfId="61040" xr:uid="{00000000-0005-0000-0000-000002EB0000}"/>
    <cellStyle name="SAPBEXsubDataEmph" xfId="4098" xr:uid="{00000000-0005-0000-0000-000003EB0000}"/>
    <cellStyle name="SAPBEXsubDataEmph 2" xfId="61041" xr:uid="{00000000-0005-0000-0000-000004EB0000}"/>
    <cellStyle name="SAPBEXsubDataEmph 2 2" xfId="61042" xr:uid="{00000000-0005-0000-0000-000005EB0000}"/>
    <cellStyle name="SAPBEXsubDataEmph 3" xfId="61043" xr:uid="{00000000-0005-0000-0000-000006EB0000}"/>
    <cellStyle name="SAPBEXsubExc1" xfId="4099" xr:uid="{00000000-0005-0000-0000-000007EB0000}"/>
    <cellStyle name="SAPBEXsubExc1 2" xfId="61044" xr:uid="{00000000-0005-0000-0000-000008EB0000}"/>
    <cellStyle name="SAPBEXsubExc1 2 2" xfId="61045" xr:uid="{00000000-0005-0000-0000-000009EB0000}"/>
    <cellStyle name="SAPBEXsubExc1 3" xfId="61046" xr:uid="{00000000-0005-0000-0000-00000AEB0000}"/>
    <cellStyle name="SAPBEXsubExc1Emph" xfId="4100" xr:uid="{00000000-0005-0000-0000-00000BEB0000}"/>
    <cellStyle name="SAPBEXsubExc1Emph 2" xfId="61047" xr:uid="{00000000-0005-0000-0000-00000CEB0000}"/>
    <cellStyle name="SAPBEXsubExc1Emph 2 2" xfId="61048" xr:uid="{00000000-0005-0000-0000-00000DEB0000}"/>
    <cellStyle name="SAPBEXsubExc1Emph 3" xfId="61049" xr:uid="{00000000-0005-0000-0000-00000EEB0000}"/>
    <cellStyle name="SAPBEXsubExc2" xfId="4101" xr:uid="{00000000-0005-0000-0000-00000FEB0000}"/>
    <cellStyle name="SAPBEXsubExc2 2" xfId="61050" xr:uid="{00000000-0005-0000-0000-000010EB0000}"/>
    <cellStyle name="SAPBEXsubExc2 2 2" xfId="61051" xr:uid="{00000000-0005-0000-0000-000011EB0000}"/>
    <cellStyle name="SAPBEXsubExc2 3" xfId="61052" xr:uid="{00000000-0005-0000-0000-000012EB0000}"/>
    <cellStyle name="SAPBEXsubExc2Emph" xfId="4102" xr:uid="{00000000-0005-0000-0000-000013EB0000}"/>
    <cellStyle name="SAPBEXsubExc2Emph 2" xfId="61053" xr:uid="{00000000-0005-0000-0000-000014EB0000}"/>
    <cellStyle name="SAPBEXsubExc2Emph 2 2" xfId="61054" xr:uid="{00000000-0005-0000-0000-000015EB0000}"/>
    <cellStyle name="SAPBEXsubExc2Emph 3" xfId="61055" xr:uid="{00000000-0005-0000-0000-000016EB0000}"/>
    <cellStyle name="SAPBEXsubItem" xfId="4103" xr:uid="{00000000-0005-0000-0000-000017EB0000}"/>
    <cellStyle name="SAPBEXsubItem 2" xfId="61056" xr:uid="{00000000-0005-0000-0000-000018EB0000}"/>
    <cellStyle name="SAPBEXsubItem 2 2" xfId="61057" xr:uid="{00000000-0005-0000-0000-000019EB0000}"/>
    <cellStyle name="SAPBEXsubItem 3" xfId="61058" xr:uid="{00000000-0005-0000-0000-00001AEB0000}"/>
    <cellStyle name="SAPBEXtitle" xfId="4104" xr:uid="{00000000-0005-0000-0000-00001BEB0000}"/>
    <cellStyle name="SAPBEXtitle 2" xfId="4105" xr:uid="{00000000-0005-0000-0000-00001CEB0000}"/>
    <cellStyle name="SAPBEXtitle 2 2" xfId="46525" xr:uid="{00000000-0005-0000-0000-00001DEB0000}"/>
    <cellStyle name="SAPBEXtitle 2 2 2" xfId="46526" xr:uid="{00000000-0005-0000-0000-00001EEB0000}"/>
    <cellStyle name="SAPBEXtitle 2 2 2 2" xfId="46527" xr:uid="{00000000-0005-0000-0000-00001FEB0000}"/>
    <cellStyle name="SAPBEXtitle 2 2 3" xfId="46528" xr:uid="{00000000-0005-0000-0000-000020EB0000}"/>
    <cellStyle name="SAPBEXtitle 2 2 3 2" xfId="46529" xr:uid="{00000000-0005-0000-0000-000021EB0000}"/>
    <cellStyle name="SAPBEXtitle 2 2 4" xfId="46530" xr:uid="{00000000-0005-0000-0000-000022EB0000}"/>
    <cellStyle name="SAPBEXtitle 2 2 4 2" xfId="46531" xr:uid="{00000000-0005-0000-0000-000023EB0000}"/>
    <cellStyle name="SAPBEXtitle 2 3" xfId="46532" xr:uid="{00000000-0005-0000-0000-000024EB0000}"/>
    <cellStyle name="SAPBEXtitle 2 3 2" xfId="46533" xr:uid="{00000000-0005-0000-0000-000025EB0000}"/>
    <cellStyle name="SAPBEXtitle 2 3 2 2" xfId="46534" xr:uid="{00000000-0005-0000-0000-000026EB0000}"/>
    <cellStyle name="SAPBEXtitle 2 3 3" xfId="46535" xr:uid="{00000000-0005-0000-0000-000027EB0000}"/>
    <cellStyle name="SAPBEXtitle 2 3 3 2" xfId="46536" xr:uid="{00000000-0005-0000-0000-000028EB0000}"/>
    <cellStyle name="SAPBEXtitle 2 3 4" xfId="46537" xr:uid="{00000000-0005-0000-0000-000029EB0000}"/>
    <cellStyle name="SAPBEXtitle 2 3 5" xfId="46538" xr:uid="{00000000-0005-0000-0000-00002AEB0000}"/>
    <cellStyle name="SAPBEXtitle 2 4" xfId="46539" xr:uid="{00000000-0005-0000-0000-00002BEB0000}"/>
    <cellStyle name="SAPBEXtitle 2 4 2" xfId="46540" xr:uid="{00000000-0005-0000-0000-00002CEB0000}"/>
    <cellStyle name="SAPBEXtitle 2 5" xfId="46541" xr:uid="{00000000-0005-0000-0000-00002DEB0000}"/>
    <cellStyle name="SAPBEXtitle 2 5 2" xfId="46542" xr:uid="{00000000-0005-0000-0000-00002EEB0000}"/>
    <cellStyle name="SAPBEXtitle 2 6" xfId="46543" xr:uid="{00000000-0005-0000-0000-00002FEB0000}"/>
    <cellStyle name="SAPBEXtitle 2 6 2" xfId="46544" xr:uid="{00000000-0005-0000-0000-000030EB0000}"/>
    <cellStyle name="SAPBEXtitle 2 7" xfId="46545" xr:uid="{00000000-0005-0000-0000-000031EB0000}"/>
    <cellStyle name="SAPBEXtitle 2 7 2" xfId="46546" xr:uid="{00000000-0005-0000-0000-000032EB0000}"/>
    <cellStyle name="SAPBEXtitle 2 8" xfId="46547" xr:uid="{00000000-0005-0000-0000-000033EB0000}"/>
    <cellStyle name="SAPBEXtitle 3" xfId="4106" xr:uid="{00000000-0005-0000-0000-000034EB0000}"/>
    <cellStyle name="SAPBEXtitle 3 2" xfId="46548" xr:uid="{00000000-0005-0000-0000-000035EB0000}"/>
    <cellStyle name="SAPBEXtitle 3 3" xfId="46549" xr:uid="{00000000-0005-0000-0000-000036EB0000}"/>
    <cellStyle name="SAPBEXtitle 3 4" xfId="61059" xr:uid="{00000000-0005-0000-0000-000037EB0000}"/>
    <cellStyle name="SAPBEXtitle 3 5" xfId="61060" xr:uid="{00000000-0005-0000-0000-000038EB0000}"/>
    <cellStyle name="SAPBEXtitle 4" xfId="46550" xr:uid="{00000000-0005-0000-0000-000039EB0000}"/>
    <cellStyle name="SAPBEXtitle 4 2" xfId="46551" xr:uid="{00000000-0005-0000-0000-00003AEB0000}"/>
    <cellStyle name="SAPBEXtitle 4 3" xfId="46552" xr:uid="{00000000-0005-0000-0000-00003BEB0000}"/>
    <cellStyle name="SAPBEXtitle 5" xfId="61061" xr:uid="{00000000-0005-0000-0000-00003CEB0000}"/>
    <cellStyle name="SAPBEXtitle 6" xfId="61062" xr:uid="{00000000-0005-0000-0000-00003DEB0000}"/>
    <cellStyle name="SAPBEXunassignedItem" xfId="4107" xr:uid="{00000000-0005-0000-0000-00003EEB0000}"/>
    <cellStyle name="SAPBEXunassignedItem 2" xfId="4108" xr:uid="{00000000-0005-0000-0000-00003FEB0000}"/>
    <cellStyle name="SAPBEXunassignedItem 2 2" xfId="46553" xr:uid="{00000000-0005-0000-0000-000040EB0000}"/>
    <cellStyle name="SAPBEXunassignedItem 2 2 2" xfId="46554" xr:uid="{00000000-0005-0000-0000-000041EB0000}"/>
    <cellStyle name="SAPBEXunassignedItem 2 2 3" xfId="46555" xr:uid="{00000000-0005-0000-0000-000042EB0000}"/>
    <cellStyle name="SAPBEXunassignedItem 2 3" xfId="46556" xr:uid="{00000000-0005-0000-0000-000043EB0000}"/>
    <cellStyle name="SAPBEXunassignedItem 2 3 2" xfId="46557" xr:uid="{00000000-0005-0000-0000-000044EB0000}"/>
    <cellStyle name="SAPBEXunassignedItem 2 4" xfId="46558" xr:uid="{00000000-0005-0000-0000-000045EB0000}"/>
    <cellStyle name="SAPBEXunassignedItem 2 5" xfId="46559" xr:uid="{00000000-0005-0000-0000-000046EB0000}"/>
    <cellStyle name="SAPBEXunassignedItem 3" xfId="4109" xr:uid="{00000000-0005-0000-0000-000047EB0000}"/>
    <cellStyle name="SAPBEXunassignedItem 3 2" xfId="46560" xr:uid="{00000000-0005-0000-0000-000048EB0000}"/>
    <cellStyle name="SAPBEXunassignedItem 3 3" xfId="46561" xr:uid="{00000000-0005-0000-0000-000049EB0000}"/>
    <cellStyle name="SAPBEXunassignedItem 3 4" xfId="61063" xr:uid="{00000000-0005-0000-0000-00004AEB0000}"/>
    <cellStyle name="SAPBEXunassignedItem 4" xfId="46562" xr:uid="{00000000-0005-0000-0000-00004BEB0000}"/>
    <cellStyle name="SAPBEXunassignedItem 4 2" xfId="61064" xr:uid="{00000000-0005-0000-0000-00004CEB0000}"/>
    <cellStyle name="SAPBEXunassignedItem 5" xfId="46563" xr:uid="{00000000-0005-0000-0000-00004DEB0000}"/>
    <cellStyle name="SAPBEXunassignedItem 6" xfId="61065" xr:uid="{00000000-0005-0000-0000-00004EEB0000}"/>
    <cellStyle name="SAPBEXundefined" xfId="4110" xr:uid="{00000000-0005-0000-0000-00004FEB0000}"/>
    <cellStyle name="SAPBEXundefined 10" xfId="46564" xr:uid="{00000000-0005-0000-0000-000050EB0000}"/>
    <cellStyle name="SAPBEXundefined 11" xfId="46565" xr:uid="{00000000-0005-0000-0000-000051EB0000}"/>
    <cellStyle name="SAPBEXundefined 2" xfId="4111" xr:uid="{00000000-0005-0000-0000-000052EB0000}"/>
    <cellStyle name="SAPBEXundefined 2 10" xfId="46566" xr:uid="{00000000-0005-0000-0000-000053EB0000}"/>
    <cellStyle name="SAPBEXundefined 2 2" xfId="46567" xr:uid="{00000000-0005-0000-0000-000054EB0000}"/>
    <cellStyle name="SAPBEXundefined 2 2 2" xfId="46568" xr:uid="{00000000-0005-0000-0000-000055EB0000}"/>
    <cellStyle name="SAPBEXundefined 2 2 2 2" xfId="46569" xr:uid="{00000000-0005-0000-0000-000056EB0000}"/>
    <cellStyle name="SAPBEXundefined 2 2 2 2 2" xfId="46570" xr:uid="{00000000-0005-0000-0000-000057EB0000}"/>
    <cellStyle name="SAPBEXundefined 2 2 2 3" xfId="46571" xr:uid="{00000000-0005-0000-0000-000058EB0000}"/>
    <cellStyle name="SAPBEXundefined 2 2 2 3 2" xfId="46572" xr:uid="{00000000-0005-0000-0000-000059EB0000}"/>
    <cellStyle name="SAPBEXundefined 2 2 2 4" xfId="46573" xr:uid="{00000000-0005-0000-0000-00005AEB0000}"/>
    <cellStyle name="SAPBEXundefined 2 2 3" xfId="46574" xr:uid="{00000000-0005-0000-0000-00005BEB0000}"/>
    <cellStyle name="SAPBEXundefined 2 2 3 2" xfId="46575" xr:uid="{00000000-0005-0000-0000-00005CEB0000}"/>
    <cellStyle name="SAPBEXundefined 2 2 4" xfId="46576" xr:uid="{00000000-0005-0000-0000-00005DEB0000}"/>
    <cellStyle name="SAPBEXundefined 2 2 4 2" xfId="46577" xr:uid="{00000000-0005-0000-0000-00005EEB0000}"/>
    <cellStyle name="SAPBEXundefined 2 2 5" xfId="46578" xr:uid="{00000000-0005-0000-0000-00005FEB0000}"/>
    <cellStyle name="SAPBEXundefined 2 3" xfId="46579" xr:uid="{00000000-0005-0000-0000-000060EB0000}"/>
    <cellStyle name="SAPBEXundefined 2 3 2" xfId="46580" xr:uid="{00000000-0005-0000-0000-000061EB0000}"/>
    <cellStyle name="SAPBEXundefined 2 3 2 2" xfId="46581" xr:uid="{00000000-0005-0000-0000-000062EB0000}"/>
    <cellStyle name="SAPBEXundefined 2 3 3" xfId="46582" xr:uid="{00000000-0005-0000-0000-000063EB0000}"/>
    <cellStyle name="SAPBEXundefined 2 3 3 2" xfId="46583" xr:uid="{00000000-0005-0000-0000-000064EB0000}"/>
    <cellStyle name="SAPBEXundefined 2 3 4" xfId="46584" xr:uid="{00000000-0005-0000-0000-000065EB0000}"/>
    <cellStyle name="SAPBEXundefined 2 4" xfId="46585" xr:uid="{00000000-0005-0000-0000-000066EB0000}"/>
    <cellStyle name="SAPBEXundefined 2 4 2" xfId="46586" xr:uid="{00000000-0005-0000-0000-000067EB0000}"/>
    <cellStyle name="SAPBEXundefined 2 4 2 2" xfId="46587" xr:uid="{00000000-0005-0000-0000-000068EB0000}"/>
    <cellStyle name="SAPBEXundefined 2 4 3" xfId="46588" xr:uid="{00000000-0005-0000-0000-000069EB0000}"/>
    <cellStyle name="SAPBEXundefined 2 4 3 2" xfId="46589" xr:uid="{00000000-0005-0000-0000-00006AEB0000}"/>
    <cellStyle name="SAPBEXundefined 2 4 4" xfId="46590" xr:uid="{00000000-0005-0000-0000-00006BEB0000}"/>
    <cellStyle name="SAPBEXundefined 2 5" xfId="46591" xr:uid="{00000000-0005-0000-0000-00006CEB0000}"/>
    <cellStyle name="SAPBEXundefined 2 5 2" xfId="46592" xr:uid="{00000000-0005-0000-0000-00006DEB0000}"/>
    <cellStyle name="SAPBEXundefined 2 6" xfId="46593" xr:uid="{00000000-0005-0000-0000-00006EEB0000}"/>
    <cellStyle name="SAPBEXundefined 2 6 2" xfId="46594" xr:uid="{00000000-0005-0000-0000-00006FEB0000}"/>
    <cellStyle name="SAPBEXundefined 2 7" xfId="46595" xr:uid="{00000000-0005-0000-0000-000070EB0000}"/>
    <cellStyle name="SAPBEXundefined 2 8" xfId="46596" xr:uid="{00000000-0005-0000-0000-000071EB0000}"/>
    <cellStyle name="SAPBEXundefined 2 9" xfId="46597" xr:uid="{00000000-0005-0000-0000-000072EB0000}"/>
    <cellStyle name="SAPBEXundefined 3" xfId="4112" xr:uid="{00000000-0005-0000-0000-000073EB0000}"/>
    <cellStyle name="SAPBEXundefined 3 2" xfId="46598" xr:uid="{00000000-0005-0000-0000-000074EB0000}"/>
    <cellStyle name="SAPBEXundefined 3 2 2" xfId="46599" xr:uid="{00000000-0005-0000-0000-000075EB0000}"/>
    <cellStyle name="SAPBEXundefined 3 2 2 2" xfId="46600" xr:uid="{00000000-0005-0000-0000-000076EB0000}"/>
    <cellStyle name="SAPBEXundefined 3 2 2 2 2" xfId="46601" xr:uid="{00000000-0005-0000-0000-000077EB0000}"/>
    <cellStyle name="SAPBEXundefined 3 2 2 3" xfId="46602" xr:uid="{00000000-0005-0000-0000-000078EB0000}"/>
    <cellStyle name="SAPBEXundefined 3 2 2 3 2" xfId="46603" xr:uid="{00000000-0005-0000-0000-000079EB0000}"/>
    <cellStyle name="SAPBEXundefined 3 2 2 4" xfId="46604" xr:uid="{00000000-0005-0000-0000-00007AEB0000}"/>
    <cellStyle name="SAPBEXundefined 3 2 3" xfId="46605" xr:uid="{00000000-0005-0000-0000-00007BEB0000}"/>
    <cellStyle name="SAPBEXundefined 3 2 3 2" xfId="46606" xr:uid="{00000000-0005-0000-0000-00007CEB0000}"/>
    <cellStyle name="SAPBEXundefined 3 2 3 2 2" xfId="46607" xr:uid="{00000000-0005-0000-0000-00007DEB0000}"/>
    <cellStyle name="SAPBEXundefined 3 2 3 3" xfId="46608" xr:uid="{00000000-0005-0000-0000-00007EEB0000}"/>
    <cellStyle name="SAPBEXundefined 3 2 3 3 2" xfId="46609" xr:uid="{00000000-0005-0000-0000-00007FEB0000}"/>
    <cellStyle name="SAPBEXundefined 3 2 3 4" xfId="46610" xr:uid="{00000000-0005-0000-0000-000080EB0000}"/>
    <cellStyle name="SAPBEXundefined 3 2 4" xfId="46611" xr:uid="{00000000-0005-0000-0000-000081EB0000}"/>
    <cellStyle name="SAPBEXundefined 3 2 4 2" xfId="46612" xr:uid="{00000000-0005-0000-0000-000082EB0000}"/>
    <cellStyle name="SAPBEXundefined 3 2 5" xfId="46613" xr:uid="{00000000-0005-0000-0000-000083EB0000}"/>
    <cellStyle name="SAPBEXundefined 3 2 5 2" xfId="46614" xr:uid="{00000000-0005-0000-0000-000084EB0000}"/>
    <cellStyle name="SAPBEXundefined 3 2 6" xfId="46615" xr:uid="{00000000-0005-0000-0000-000085EB0000}"/>
    <cellStyle name="SAPBEXundefined 3 3" xfId="46616" xr:uid="{00000000-0005-0000-0000-000086EB0000}"/>
    <cellStyle name="SAPBEXundefined 3 3 2" xfId="46617" xr:uid="{00000000-0005-0000-0000-000087EB0000}"/>
    <cellStyle name="SAPBEXundefined 3 3 2 2" xfId="46618" xr:uid="{00000000-0005-0000-0000-000088EB0000}"/>
    <cellStyle name="SAPBEXundefined 3 3 3" xfId="46619" xr:uid="{00000000-0005-0000-0000-000089EB0000}"/>
    <cellStyle name="SAPBEXundefined 3 3 3 2" xfId="46620" xr:uid="{00000000-0005-0000-0000-00008AEB0000}"/>
    <cellStyle name="SAPBEXundefined 3 3 4" xfId="46621" xr:uid="{00000000-0005-0000-0000-00008BEB0000}"/>
    <cellStyle name="SAPBEXundefined 3 4" xfId="46622" xr:uid="{00000000-0005-0000-0000-00008CEB0000}"/>
    <cellStyle name="SAPBEXundefined 3 4 2" xfId="46623" xr:uid="{00000000-0005-0000-0000-00008DEB0000}"/>
    <cellStyle name="SAPBEXundefined 3 4 2 2" xfId="46624" xr:uid="{00000000-0005-0000-0000-00008EEB0000}"/>
    <cellStyle name="SAPBEXundefined 3 4 3" xfId="46625" xr:uid="{00000000-0005-0000-0000-00008FEB0000}"/>
    <cellStyle name="SAPBEXundefined 3 4 3 2" xfId="46626" xr:uid="{00000000-0005-0000-0000-000090EB0000}"/>
    <cellStyle name="SAPBEXundefined 3 4 4" xfId="46627" xr:uid="{00000000-0005-0000-0000-000091EB0000}"/>
    <cellStyle name="SAPBEXundefined 3 5" xfId="46628" xr:uid="{00000000-0005-0000-0000-000092EB0000}"/>
    <cellStyle name="SAPBEXundefined 3 5 2" xfId="46629" xr:uid="{00000000-0005-0000-0000-000093EB0000}"/>
    <cellStyle name="SAPBEXundefined 3 5 2 2" xfId="46630" xr:uid="{00000000-0005-0000-0000-000094EB0000}"/>
    <cellStyle name="SAPBEXundefined 3 5 3" xfId="46631" xr:uid="{00000000-0005-0000-0000-000095EB0000}"/>
    <cellStyle name="SAPBEXundefined 3 5 3 2" xfId="46632" xr:uid="{00000000-0005-0000-0000-000096EB0000}"/>
    <cellStyle name="SAPBEXundefined 3 5 4" xfId="46633" xr:uid="{00000000-0005-0000-0000-000097EB0000}"/>
    <cellStyle name="SAPBEXundefined 3 6" xfId="46634" xr:uid="{00000000-0005-0000-0000-000098EB0000}"/>
    <cellStyle name="SAPBEXundefined 3 6 2" xfId="46635" xr:uid="{00000000-0005-0000-0000-000099EB0000}"/>
    <cellStyle name="SAPBEXundefined 3 7" xfId="46636" xr:uid="{00000000-0005-0000-0000-00009AEB0000}"/>
    <cellStyle name="SAPBEXundefined 3 7 2" xfId="46637" xr:uid="{00000000-0005-0000-0000-00009BEB0000}"/>
    <cellStyle name="SAPBEXundefined 3 8" xfId="46638" xr:uid="{00000000-0005-0000-0000-00009CEB0000}"/>
    <cellStyle name="SAPBEXundefined 3 9" xfId="46639" xr:uid="{00000000-0005-0000-0000-00009DEB0000}"/>
    <cellStyle name="SAPBEXundefined 4" xfId="46640" xr:uid="{00000000-0005-0000-0000-00009EEB0000}"/>
    <cellStyle name="SAPBEXundefined 4 2" xfId="46641" xr:uid="{00000000-0005-0000-0000-00009FEB0000}"/>
    <cellStyle name="SAPBEXundefined 4 2 2" xfId="46642" xr:uid="{00000000-0005-0000-0000-0000A0EB0000}"/>
    <cellStyle name="SAPBEXundefined 4 3" xfId="46643" xr:uid="{00000000-0005-0000-0000-0000A1EB0000}"/>
    <cellStyle name="SAPBEXundefined 4 3 2" xfId="46644" xr:uid="{00000000-0005-0000-0000-0000A2EB0000}"/>
    <cellStyle name="SAPBEXundefined 4 4" xfId="46645" xr:uid="{00000000-0005-0000-0000-0000A3EB0000}"/>
    <cellStyle name="SAPBEXundefined 5" xfId="46646" xr:uid="{00000000-0005-0000-0000-0000A4EB0000}"/>
    <cellStyle name="SAPBEXundefined 5 2" xfId="46647" xr:uid="{00000000-0005-0000-0000-0000A5EB0000}"/>
    <cellStyle name="SAPBEXundefined 5 2 2" xfId="46648" xr:uid="{00000000-0005-0000-0000-0000A6EB0000}"/>
    <cellStyle name="SAPBEXundefined 5 3" xfId="46649" xr:uid="{00000000-0005-0000-0000-0000A7EB0000}"/>
    <cellStyle name="SAPBEXundefined 5 3 2" xfId="46650" xr:uid="{00000000-0005-0000-0000-0000A8EB0000}"/>
    <cellStyle name="SAPBEXundefined 5 4" xfId="46651" xr:uid="{00000000-0005-0000-0000-0000A9EB0000}"/>
    <cellStyle name="SAPBEXundefined 6" xfId="46652" xr:uid="{00000000-0005-0000-0000-0000AAEB0000}"/>
    <cellStyle name="SAPBEXundefined 6 2" xfId="46653" xr:uid="{00000000-0005-0000-0000-0000ABEB0000}"/>
    <cellStyle name="SAPBEXundefined 6 2 2" xfId="46654" xr:uid="{00000000-0005-0000-0000-0000ACEB0000}"/>
    <cellStyle name="SAPBEXundefined 6 3" xfId="46655" xr:uid="{00000000-0005-0000-0000-0000ADEB0000}"/>
    <cellStyle name="SAPBEXundefined 6 3 2" xfId="46656" xr:uid="{00000000-0005-0000-0000-0000AEEB0000}"/>
    <cellStyle name="SAPBEXundefined 6 4" xfId="46657" xr:uid="{00000000-0005-0000-0000-0000AFEB0000}"/>
    <cellStyle name="SAPBEXundefined 7" xfId="46658" xr:uid="{00000000-0005-0000-0000-0000B0EB0000}"/>
    <cellStyle name="SAPBEXundefined 7 2" xfId="46659" xr:uid="{00000000-0005-0000-0000-0000B1EB0000}"/>
    <cellStyle name="SAPBEXundefined 8" xfId="46660" xr:uid="{00000000-0005-0000-0000-0000B2EB0000}"/>
    <cellStyle name="SAPBEXundefined 8 2" xfId="46661" xr:uid="{00000000-0005-0000-0000-0000B3EB0000}"/>
    <cellStyle name="SAPBEXundefined 9" xfId="46662" xr:uid="{00000000-0005-0000-0000-0000B4EB0000}"/>
    <cellStyle name="SAPBEXundefined 9 2" xfId="46663" xr:uid="{00000000-0005-0000-0000-0000B5EB0000}"/>
    <cellStyle name="SAPBorder" xfId="61066" xr:uid="{00000000-0005-0000-0000-0000B6EB0000}"/>
    <cellStyle name="SAPDataCell" xfId="61067" xr:uid="{00000000-0005-0000-0000-0000B7EB0000}"/>
    <cellStyle name="SAPDataTotalCell" xfId="61068" xr:uid="{00000000-0005-0000-0000-0000B8EB0000}"/>
    <cellStyle name="SAPDimensionCell" xfId="61069" xr:uid="{00000000-0005-0000-0000-0000B9EB0000}"/>
    <cellStyle name="SAPEditableDataCell" xfId="61070" xr:uid="{00000000-0005-0000-0000-0000BAEB0000}"/>
    <cellStyle name="SAPEditableDataTotalCell" xfId="61071" xr:uid="{00000000-0005-0000-0000-0000BBEB0000}"/>
    <cellStyle name="SAPEmphasized" xfId="61072" xr:uid="{00000000-0005-0000-0000-0000BCEB0000}"/>
    <cellStyle name="SAPEmphasizedEditableDataCell" xfId="61073" xr:uid="{00000000-0005-0000-0000-0000BDEB0000}"/>
    <cellStyle name="SAPEmphasizedEditableDataTotalCell" xfId="61074" xr:uid="{00000000-0005-0000-0000-0000BEEB0000}"/>
    <cellStyle name="SAPEmphasizedLockedDataCell" xfId="61075" xr:uid="{00000000-0005-0000-0000-0000BFEB0000}"/>
    <cellStyle name="SAPEmphasizedLockedDataTotalCell" xfId="61076" xr:uid="{00000000-0005-0000-0000-0000C0EB0000}"/>
    <cellStyle name="SAPEmphasizedReadonlyDataCell" xfId="61077" xr:uid="{00000000-0005-0000-0000-0000C1EB0000}"/>
    <cellStyle name="SAPEmphasizedReadonlyDataTotalCell" xfId="61078" xr:uid="{00000000-0005-0000-0000-0000C2EB0000}"/>
    <cellStyle name="SAPEmphasizedTotal" xfId="61079" xr:uid="{00000000-0005-0000-0000-0000C3EB0000}"/>
    <cellStyle name="SAPExceptionLevel1" xfId="61080" xr:uid="{00000000-0005-0000-0000-0000C4EB0000}"/>
    <cellStyle name="SAPExceptionLevel2" xfId="61081" xr:uid="{00000000-0005-0000-0000-0000C5EB0000}"/>
    <cellStyle name="SAPExceptionLevel3" xfId="61082" xr:uid="{00000000-0005-0000-0000-0000C6EB0000}"/>
    <cellStyle name="SAPExceptionLevel4" xfId="61083" xr:uid="{00000000-0005-0000-0000-0000C7EB0000}"/>
    <cellStyle name="SAPExceptionLevel5" xfId="61084" xr:uid="{00000000-0005-0000-0000-0000C8EB0000}"/>
    <cellStyle name="SAPExceptionLevel6" xfId="61085" xr:uid="{00000000-0005-0000-0000-0000C9EB0000}"/>
    <cellStyle name="SAPExceptionLevel7" xfId="61086" xr:uid="{00000000-0005-0000-0000-0000CAEB0000}"/>
    <cellStyle name="SAPExceptionLevel8" xfId="61087" xr:uid="{00000000-0005-0000-0000-0000CBEB0000}"/>
    <cellStyle name="SAPExceptionLevel9" xfId="61088" xr:uid="{00000000-0005-0000-0000-0000CCEB0000}"/>
    <cellStyle name="SAPHierarchyCell0" xfId="61089" xr:uid="{00000000-0005-0000-0000-0000CDEB0000}"/>
    <cellStyle name="SAPHierarchyCell1" xfId="61090" xr:uid="{00000000-0005-0000-0000-0000CEEB0000}"/>
    <cellStyle name="SAPHierarchyCell2" xfId="61091" xr:uid="{00000000-0005-0000-0000-0000CFEB0000}"/>
    <cellStyle name="SAPHierarchyCell3" xfId="61092" xr:uid="{00000000-0005-0000-0000-0000D0EB0000}"/>
    <cellStyle name="SAPHierarchyCell4" xfId="61093" xr:uid="{00000000-0005-0000-0000-0000D1EB0000}"/>
    <cellStyle name="SAPLockedDataCell" xfId="61094" xr:uid="{00000000-0005-0000-0000-0000D2EB0000}"/>
    <cellStyle name="SAPLockedDataTotalCell" xfId="61095" xr:uid="{00000000-0005-0000-0000-0000D3EB0000}"/>
    <cellStyle name="SAPMemberCell" xfId="61096" xr:uid="{00000000-0005-0000-0000-0000D4EB0000}"/>
    <cellStyle name="SAPMemberTotalCell" xfId="61097" xr:uid="{00000000-0005-0000-0000-0000D5EB0000}"/>
    <cellStyle name="SAPReadonlyDataCell" xfId="61098" xr:uid="{00000000-0005-0000-0000-0000D6EB0000}"/>
    <cellStyle name="SAPReadonlyDataTotalCell" xfId="61099" xr:uid="{00000000-0005-0000-0000-0000D7EB0000}"/>
    <cellStyle name="Sched" xfId="4113" xr:uid="{00000000-0005-0000-0000-0000D8EB0000}"/>
    <cellStyle name="Sched 2" xfId="61100" xr:uid="{00000000-0005-0000-0000-0000D9EB0000}"/>
    <cellStyle name="Sched 2 2" xfId="61101" xr:uid="{00000000-0005-0000-0000-0000DAEB0000}"/>
    <cellStyle name="Sched 3" xfId="61102" xr:uid="{00000000-0005-0000-0000-0000DBEB0000}"/>
    <cellStyle name="SEM-BPS-data" xfId="4114" xr:uid="{00000000-0005-0000-0000-0000DCEB0000}"/>
    <cellStyle name="SEM-BPS-data 2" xfId="61103" xr:uid="{00000000-0005-0000-0000-0000DDEB0000}"/>
    <cellStyle name="SEM-BPS-data 2 2" xfId="61104" xr:uid="{00000000-0005-0000-0000-0000DEEB0000}"/>
    <cellStyle name="SEM-BPS-data 3" xfId="61105" xr:uid="{00000000-0005-0000-0000-0000DFEB0000}"/>
    <cellStyle name="SEM-BPS-head" xfId="4115" xr:uid="{00000000-0005-0000-0000-0000E0EB0000}"/>
    <cellStyle name="SEM-BPS-head 2" xfId="61106" xr:uid="{00000000-0005-0000-0000-0000E1EB0000}"/>
    <cellStyle name="SEM-BPS-head 2 2" xfId="61107" xr:uid="{00000000-0005-0000-0000-0000E2EB0000}"/>
    <cellStyle name="SEM-BPS-head 3" xfId="61108" xr:uid="{00000000-0005-0000-0000-0000E3EB0000}"/>
    <cellStyle name="SEM-BPS-headdata" xfId="4116" xr:uid="{00000000-0005-0000-0000-0000E4EB0000}"/>
    <cellStyle name="SEM-BPS-headdata 2" xfId="61109" xr:uid="{00000000-0005-0000-0000-0000E5EB0000}"/>
    <cellStyle name="SEM-BPS-headdata 2 2" xfId="61110" xr:uid="{00000000-0005-0000-0000-0000E6EB0000}"/>
    <cellStyle name="SEM-BPS-headdata 3" xfId="61111" xr:uid="{00000000-0005-0000-0000-0000E7EB0000}"/>
    <cellStyle name="SEM-BPS-headkey" xfId="4117" xr:uid="{00000000-0005-0000-0000-0000E8EB0000}"/>
    <cellStyle name="SEM-BPS-headkey 2" xfId="61112" xr:uid="{00000000-0005-0000-0000-0000E9EB0000}"/>
    <cellStyle name="SEM-BPS-headkey 2 2" xfId="61113" xr:uid="{00000000-0005-0000-0000-0000EAEB0000}"/>
    <cellStyle name="SEM-BPS-headkey 3" xfId="61114" xr:uid="{00000000-0005-0000-0000-0000EBEB0000}"/>
    <cellStyle name="SEM-BPS-input-on" xfId="4118" xr:uid="{00000000-0005-0000-0000-0000ECEB0000}"/>
    <cellStyle name="SEM-BPS-input-on 2" xfId="61115" xr:uid="{00000000-0005-0000-0000-0000EDEB0000}"/>
    <cellStyle name="SEM-BPS-input-on 2 2" xfId="61116" xr:uid="{00000000-0005-0000-0000-0000EEEB0000}"/>
    <cellStyle name="SEM-BPS-input-on 3" xfId="61117" xr:uid="{00000000-0005-0000-0000-0000EFEB0000}"/>
    <cellStyle name="SEM-BPS-key" xfId="4119" xr:uid="{00000000-0005-0000-0000-0000F0EB0000}"/>
    <cellStyle name="SEM-BPS-key 2" xfId="61118" xr:uid="{00000000-0005-0000-0000-0000F1EB0000}"/>
    <cellStyle name="SEM-BPS-key 2 2" xfId="61119" xr:uid="{00000000-0005-0000-0000-0000F2EB0000}"/>
    <cellStyle name="SEM-BPS-key 3" xfId="61120" xr:uid="{00000000-0005-0000-0000-0000F3EB0000}"/>
    <cellStyle name="SEM-BPS-sub1" xfId="4120" xr:uid="{00000000-0005-0000-0000-0000F4EB0000}"/>
    <cellStyle name="SEM-BPS-sub1 2" xfId="61121" xr:uid="{00000000-0005-0000-0000-0000F5EB0000}"/>
    <cellStyle name="SEM-BPS-sub1 2 2" xfId="61122" xr:uid="{00000000-0005-0000-0000-0000F6EB0000}"/>
    <cellStyle name="SEM-BPS-sub1 3" xfId="61123" xr:uid="{00000000-0005-0000-0000-0000F7EB0000}"/>
    <cellStyle name="SEM-BPS-sub2" xfId="4121" xr:uid="{00000000-0005-0000-0000-0000F8EB0000}"/>
    <cellStyle name="SEM-BPS-sub2 2" xfId="61124" xr:uid="{00000000-0005-0000-0000-0000F9EB0000}"/>
    <cellStyle name="SEM-BPS-sub2 2 2" xfId="61125" xr:uid="{00000000-0005-0000-0000-0000FAEB0000}"/>
    <cellStyle name="SEM-BPS-sub2 3" xfId="61126" xr:uid="{00000000-0005-0000-0000-0000FBEB0000}"/>
    <cellStyle name="SEM-BPS-total" xfId="4122" xr:uid="{00000000-0005-0000-0000-0000FCEB0000}"/>
    <cellStyle name="SEM-BPS-total 2" xfId="61127" xr:uid="{00000000-0005-0000-0000-0000FDEB0000}"/>
    <cellStyle name="SEM-BPS-total 2 2" xfId="61128" xr:uid="{00000000-0005-0000-0000-0000FEEB0000}"/>
    <cellStyle name="SEM-BPS-total 3" xfId="61129" xr:uid="{00000000-0005-0000-0000-0000FFEB0000}"/>
    <cellStyle name="Sheet Title" xfId="4123" xr:uid="{00000000-0005-0000-0000-000000EC0000}"/>
    <cellStyle name="Sheet Title 2" xfId="46664" xr:uid="{00000000-0005-0000-0000-000001EC0000}"/>
    <cellStyle name="Sheet Title 2 2" xfId="46665" xr:uid="{00000000-0005-0000-0000-000002EC0000}"/>
    <cellStyle name="Sheet Title 2 2 2" xfId="46666" xr:uid="{00000000-0005-0000-0000-000003EC0000}"/>
    <cellStyle name="Sheet Title 2 3" xfId="46667" xr:uid="{00000000-0005-0000-0000-000004EC0000}"/>
    <cellStyle name="Sheet Title 2 4" xfId="46668" xr:uid="{00000000-0005-0000-0000-000005EC0000}"/>
    <cellStyle name="Sheet Title 3" xfId="46669" xr:uid="{00000000-0005-0000-0000-000006EC0000}"/>
    <cellStyle name="Sheet Title 3 2" xfId="46670" xr:uid="{00000000-0005-0000-0000-000007EC0000}"/>
    <cellStyle name="Sheet Title 3 3" xfId="46671" xr:uid="{00000000-0005-0000-0000-000008EC0000}"/>
    <cellStyle name="Sheet Title 4" xfId="46672" xr:uid="{00000000-0005-0000-0000-000009EC0000}"/>
    <cellStyle name="Sheet Title 5" xfId="46673" xr:uid="{00000000-0005-0000-0000-00000AEC0000}"/>
    <cellStyle name="Sheet Title 6" xfId="46674" xr:uid="{00000000-0005-0000-0000-00000BEC0000}"/>
    <cellStyle name="Sheet Title 7" xfId="46675" xr:uid="{00000000-0005-0000-0000-00000CEC0000}"/>
    <cellStyle name="Sheet Title 8" xfId="46676" xr:uid="{00000000-0005-0000-0000-00000DEC0000}"/>
    <cellStyle name="Sheet Title 9" xfId="46677" xr:uid="{00000000-0005-0000-0000-00000EEC0000}"/>
    <cellStyle name="small" xfId="4124" xr:uid="{00000000-0005-0000-0000-00000FEC0000}"/>
    <cellStyle name="small 2" xfId="5118" xr:uid="{00000000-0005-0000-0000-000010EC0000}"/>
    <cellStyle name="small 2 2" xfId="61130" xr:uid="{00000000-0005-0000-0000-000011EC0000}"/>
    <cellStyle name="small 3" xfId="58152" xr:uid="{00000000-0005-0000-0000-000012EC0000}"/>
    <cellStyle name="Sort_Name" xfId="4868" xr:uid="{00000000-0005-0000-0000-000013EC0000}"/>
    <cellStyle name="State" xfId="4869" xr:uid="{00000000-0005-0000-0000-000014EC0000}"/>
    <cellStyle name="State 2" xfId="4926" xr:uid="{00000000-0005-0000-0000-000015EC0000}"/>
    <cellStyle name="State 3" xfId="58153" xr:uid="{00000000-0005-0000-0000-000016EC0000}"/>
    <cellStyle name="Step" xfId="4870" xr:uid="{00000000-0005-0000-0000-000017EC0000}"/>
    <cellStyle name="Style 1" xfId="4125" xr:uid="{00000000-0005-0000-0000-000018EC0000}"/>
    <cellStyle name="Style 1 2" xfId="61131" xr:uid="{00000000-0005-0000-0000-000019EC0000}"/>
    <cellStyle name="Style 1 2 2" xfId="61132" xr:uid="{00000000-0005-0000-0000-00001AEC0000}"/>
    <cellStyle name="Style 1 3" xfId="61133" xr:uid="{00000000-0005-0000-0000-00001BEC0000}"/>
    <cellStyle name="Style 2" xfId="4126" xr:uid="{00000000-0005-0000-0000-00001CEC0000}"/>
    <cellStyle name="Style 2 2" xfId="61134" xr:uid="{00000000-0005-0000-0000-00001DEC0000}"/>
    <cellStyle name="Style 2 3" xfId="61135" xr:uid="{00000000-0005-0000-0000-00001EEC0000}"/>
    <cellStyle name="Style 21" xfId="46678" xr:uid="{00000000-0005-0000-0000-00001FEC0000}"/>
    <cellStyle name="Style 21 2" xfId="46679" xr:uid="{00000000-0005-0000-0000-000020EC0000}"/>
    <cellStyle name="Style 21 2 2" xfId="46680" xr:uid="{00000000-0005-0000-0000-000021EC0000}"/>
    <cellStyle name="Style 21 2 2 2" xfId="46681" xr:uid="{00000000-0005-0000-0000-000022EC0000}"/>
    <cellStyle name="Style 21 2 3" xfId="46682" xr:uid="{00000000-0005-0000-0000-000023EC0000}"/>
    <cellStyle name="Style 21 3" xfId="46683" xr:uid="{00000000-0005-0000-0000-000024EC0000}"/>
    <cellStyle name="Style 21 3 2" xfId="46684" xr:uid="{00000000-0005-0000-0000-000025EC0000}"/>
    <cellStyle name="Style 21 4" xfId="46685" xr:uid="{00000000-0005-0000-0000-000026EC0000}"/>
    <cellStyle name="Style 21_Desert Cities Q1-Q4 2009 Data" xfId="46686" xr:uid="{00000000-0005-0000-0000-000027EC0000}"/>
    <cellStyle name="Style 22" xfId="46687" xr:uid="{00000000-0005-0000-0000-000028EC0000}"/>
    <cellStyle name="Style 22 2" xfId="46688" xr:uid="{00000000-0005-0000-0000-000029EC0000}"/>
    <cellStyle name="Style 22 2 2" xfId="46689" xr:uid="{00000000-0005-0000-0000-00002AEC0000}"/>
    <cellStyle name="Style 22 2 2 2" xfId="46690" xr:uid="{00000000-0005-0000-0000-00002BEC0000}"/>
    <cellStyle name="Style 22 2 2 3" xfId="46691" xr:uid="{00000000-0005-0000-0000-00002CEC0000}"/>
    <cellStyle name="Style 22 2 3" xfId="46692" xr:uid="{00000000-0005-0000-0000-00002DEC0000}"/>
    <cellStyle name="Style 22 2 4" xfId="46693" xr:uid="{00000000-0005-0000-0000-00002EEC0000}"/>
    <cellStyle name="Style 22 3" xfId="46694" xr:uid="{00000000-0005-0000-0000-00002FEC0000}"/>
    <cellStyle name="Style 22 3 2" xfId="46695" xr:uid="{00000000-0005-0000-0000-000030EC0000}"/>
    <cellStyle name="Style 22 3 3" xfId="46696" xr:uid="{00000000-0005-0000-0000-000031EC0000}"/>
    <cellStyle name="Style 22 4" xfId="46697" xr:uid="{00000000-0005-0000-0000-000032EC0000}"/>
    <cellStyle name="Style 22 5" xfId="46698" xr:uid="{00000000-0005-0000-0000-000033EC0000}"/>
    <cellStyle name="Style 23" xfId="46699" xr:uid="{00000000-0005-0000-0000-000034EC0000}"/>
    <cellStyle name="Style 23 2" xfId="46700" xr:uid="{00000000-0005-0000-0000-000035EC0000}"/>
    <cellStyle name="Style 23 2 2" xfId="46701" xr:uid="{00000000-0005-0000-0000-000036EC0000}"/>
    <cellStyle name="Style 23 2 2 2" xfId="46702" xr:uid="{00000000-0005-0000-0000-000037EC0000}"/>
    <cellStyle name="Style 23 2 2 3" xfId="46703" xr:uid="{00000000-0005-0000-0000-000038EC0000}"/>
    <cellStyle name="Style 23 2 3" xfId="46704" xr:uid="{00000000-0005-0000-0000-000039EC0000}"/>
    <cellStyle name="Style 23 2 4" xfId="46705" xr:uid="{00000000-0005-0000-0000-00003AEC0000}"/>
    <cellStyle name="Style 23 3" xfId="46706" xr:uid="{00000000-0005-0000-0000-00003BEC0000}"/>
    <cellStyle name="Style 23 3 2" xfId="46707" xr:uid="{00000000-0005-0000-0000-00003CEC0000}"/>
    <cellStyle name="Style 23 3 3" xfId="46708" xr:uid="{00000000-0005-0000-0000-00003DEC0000}"/>
    <cellStyle name="Style 23 4" xfId="46709" xr:uid="{00000000-0005-0000-0000-00003EEC0000}"/>
    <cellStyle name="Style 23 5" xfId="46710" xr:uid="{00000000-0005-0000-0000-00003FEC0000}"/>
    <cellStyle name="Style 23_Desert Cities Data" xfId="46711" xr:uid="{00000000-0005-0000-0000-000040EC0000}"/>
    <cellStyle name="Style 24" xfId="46712" xr:uid="{00000000-0005-0000-0000-000041EC0000}"/>
    <cellStyle name="Style 24 2" xfId="46713" xr:uid="{00000000-0005-0000-0000-000042EC0000}"/>
    <cellStyle name="Style 24 2 2" xfId="46714" xr:uid="{00000000-0005-0000-0000-000043EC0000}"/>
    <cellStyle name="Style 24 2 2 2" xfId="46715" xr:uid="{00000000-0005-0000-0000-000044EC0000}"/>
    <cellStyle name="Style 24 2 3" xfId="46716" xr:uid="{00000000-0005-0000-0000-000045EC0000}"/>
    <cellStyle name="Style 24 2 4" xfId="46717" xr:uid="{00000000-0005-0000-0000-000046EC0000}"/>
    <cellStyle name="Style 24 3" xfId="46718" xr:uid="{00000000-0005-0000-0000-000047EC0000}"/>
    <cellStyle name="Style 24 3 2" xfId="46719" xr:uid="{00000000-0005-0000-0000-000048EC0000}"/>
    <cellStyle name="Style 24 3 3" xfId="46720" xr:uid="{00000000-0005-0000-0000-000049EC0000}"/>
    <cellStyle name="Style 24 4" xfId="46721" xr:uid="{00000000-0005-0000-0000-00004AEC0000}"/>
    <cellStyle name="Style 24 5" xfId="46722" xr:uid="{00000000-0005-0000-0000-00004BEC0000}"/>
    <cellStyle name="Style 24_Desert Cities Data" xfId="46723" xr:uid="{00000000-0005-0000-0000-00004CEC0000}"/>
    <cellStyle name="Style 25" xfId="46724" xr:uid="{00000000-0005-0000-0000-00004DEC0000}"/>
    <cellStyle name="Style 25 2" xfId="46725" xr:uid="{00000000-0005-0000-0000-00004EEC0000}"/>
    <cellStyle name="Style 25 2 2" xfId="46726" xr:uid="{00000000-0005-0000-0000-00004FEC0000}"/>
    <cellStyle name="Style 25 2 2 2" xfId="46727" xr:uid="{00000000-0005-0000-0000-000050EC0000}"/>
    <cellStyle name="Style 25 2 2 3" xfId="46728" xr:uid="{00000000-0005-0000-0000-000051EC0000}"/>
    <cellStyle name="Style 25 2 3" xfId="46729" xr:uid="{00000000-0005-0000-0000-000052EC0000}"/>
    <cellStyle name="Style 25 2 4" xfId="46730" xr:uid="{00000000-0005-0000-0000-000053EC0000}"/>
    <cellStyle name="Style 25 3" xfId="46731" xr:uid="{00000000-0005-0000-0000-000054EC0000}"/>
    <cellStyle name="Style 25 3 2" xfId="46732" xr:uid="{00000000-0005-0000-0000-000055EC0000}"/>
    <cellStyle name="Style 25 3 3" xfId="46733" xr:uid="{00000000-0005-0000-0000-000056EC0000}"/>
    <cellStyle name="Style 25 4" xfId="46734" xr:uid="{00000000-0005-0000-0000-000057EC0000}"/>
    <cellStyle name="Style 25 5" xfId="46735" xr:uid="{00000000-0005-0000-0000-000058EC0000}"/>
    <cellStyle name="Style 25_Desert Cities Data" xfId="46736" xr:uid="{00000000-0005-0000-0000-000059EC0000}"/>
    <cellStyle name="Style 26" xfId="4127" xr:uid="{00000000-0005-0000-0000-00005AEC0000}"/>
    <cellStyle name="Style 26 2" xfId="46737" xr:uid="{00000000-0005-0000-0000-00005BEC0000}"/>
    <cellStyle name="Style 26 2 2" xfId="46738" xr:uid="{00000000-0005-0000-0000-00005CEC0000}"/>
    <cellStyle name="Style 26 2 2 2" xfId="46739" xr:uid="{00000000-0005-0000-0000-00005DEC0000}"/>
    <cellStyle name="Style 26 2 2 2 2" xfId="46740" xr:uid="{00000000-0005-0000-0000-00005EEC0000}"/>
    <cellStyle name="Style 26 2 2 3" xfId="46741" xr:uid="{00000000-0005-0000-0000-00005FEC0000}"/>
    <cellStyle name="Style 26 2 2 4" xfId="46742" xr:uid="{00000000-0005-0000-0000-000060EC0000}"/>
    <cellStyle name="Style 26 2 3" xfId="46743" xr:uid="{00000000-0005-0000-0000-000061EC0000}"/>
    <cellStyle name="Style 26 2 3 2" xfId="46744" xr:uid="{00000000-0005-0000-0000-000062EC0000}"/>
    <cellStyle name="Style 26 2 3 3" xfId="46745" xr:uid="{00000000-0005-0000-0000-000063EC0000}"/>
    <cellStyle name="Style 26 2 4" xfId="46746" xr:uid="{00000000-0005-0000-0000-000064EC0000}"/>
    <cellStyle name="Style 26 2 5" xfId="46747" xr:uid="{00000000-0005-0000-0000-000065EC0000}"/>
    <cellStyle name="Style 26 3" xfId="46748" xr:uid="{00000000-0005-0000-0000-000066EC0000}"/>
    <cellStyle name="Style 26 3 2" xfId="46749" xr:uid="{00000000-0005-0000-0000-000067EC0000}"/>
    <cellStyle name="Style 26 3 2 2" xfId="46750" xr:uid="{00000000-0005-0000-0000-000068EC0000}"/>
    <cellStyle name="Style 26 3 3" xfId="46751" xr:uid="{00000000-0005-0000-0000-000069EC0000}"/>
    <cellStyle name="Style 26 3 4" xfId="46752" xr:uid="{00000000-0005-0000-0000-00006AEC0000}"/>
    <cellStyle name="Style 26 4" xfId="46753" xr:uid="{00000000-0005-0000-0000-00006BEC0000}"/>
    <cellStyle name="Style 26 4 2" xfId="46754" xr:uid="{00000000-0005-0000-0000-00006CEC0000}"/>
    <cellStyle name="Style 26 4 3" xfId="46755" xr:uid="{00000000-0005-0000-0000-00006DEC0000}"/>
    <cellStyle name="Style 26 5" xfId="46756" xr:uid="{00000000-0005-0000-0000-00006EEC0000}"/>
    <cellStyle name="Style 26 5 2" xfId="46757" xr:uid="{00000000-0005-0000-0000-00006FEC0000}"/>
    <cellStyle name="Style 26 6" xfId="46758" xr:uid="{00000000-0005-0000-0000-000070EC0000}"/>
    <cellStyle name="Style 26_Desert Cities Data" xfId="46759" xr:uid="{00000000-0005-0000-0000-000071EC0000}"/>
    <cellStyle name="Style 27" xfId="46760" xr:uid="{00000000-0005-0000-0000-000072EC0000}"/>
    <cellStyle name="Style 27 2" xfId="46761" xr:uid="{00000000-0005-0000-0000-000073EC0000}"/>
    <cellStyle name="Style 27 2 2" xfId="46762" xr:uid="{00000000-0005-0000-0000-000074EC0000}"/>
    <cellStyle name="Style 27 2 3" xfId="46763" xr:uid="{00000000-0005-0000-0000-000075EC0000}"/>
    <cellStyle name="Style 27 3" xfId="46764" xr:uid="{00000000-0005-0000-0000-000076EC0000}"/>
    <cellStyle name="Style 27 4" xfId="46765" xr:uid="{00000000-0005-0000-0000-000077EC0000}"/>
    <cellStyle name="Style 27_Desert Cities Data" xfId="46766" xr:uid="{00000000-0005-0000-0000-000078EC0000}"/>
    <cellStyle name="Style 28" xfId="4128" xr:uid="{00000000-0005-0000-0000-000079EC0000}"/>
    <cellStyle name="Style 28 2" xfId="46767" xr:uid="{00000000-0005-0000-0000-00007AEC0000}"/>
    <cellStyle name="Style 28 2 2" xfId="46768" xr:uid="{00000000-0005-0000-0000-00007BEC0000}"/>
    <cellStyle name="Style 28 3" xfId="46769" xr:uid="{00000000-0005-0000-0000-00007CEC0000}"/>
    <cellStyle name="Style 28 4" xfId="46770" xr:uid="{00000000-0005-0000-0000-00007DEC0000}"/>
    <cellStyle name="Style 28 5" xfId="61136" xr:uid="{00000000-0005-0000-0000-00007EEC0000}"/>
    <cellStyle name="Style 28 6" xfId="61137" xr:uid="{00000000-0005-0000-0000-00007FEC0000}"/>
    <cellStyle name="Style 28_Desert Cities Data" xfId="46771" xr:uid="{00000000-0005-0000-0000-000080EC0000}"/>
    <cellStyle name="Style 29" xfId="46772" xr:uid="{00000000-0005-0000-0000-000081EC0000}"/>
    <cellStyle name="Style 29 2" xfId="46773" xr:uid="{00000000-0005-0000-0000-000082EC0000}"/>
    <cellStyle name="Style 29 2 2" xfId="46774" xr:uid="{00000000-0005-0000-0000-000083EC0000}"/>
    <cellStyle name="Style 29 3" xfId="46775" xr:uid="{00000000-0005-0000-0000-000084EC0000}"/>
    <cellStyle name="Style 29 4" xfId="46776" xr:uid="{00000000-0005-0000-0000-000085EC0000}"/>
    <cellStyle name="Style 29_Desert Cities Data" xfId="46777" xr:uid="{00000000-0005-0000-0000-000086EC0000}"/>
    <cellStyle name="Style 3" xfId="4129" xr:uid="{00000000-0005-0000-0000-000087EC0000}"/>
    <cellStyle name="Style 3 2" xfId="61138" xr:uid="{00000000-0005-0000-0000-000088EC0000}"/>
    <cellStyle name="Style 3 2 2" xfId="61139" xr:uid="{00000000-0005-0000-0000-000089EC0000}"/>
    <cellStyle name="Style 3 3" xfId="61140" xr:uid="{00000000-0005-0000-0000-00008AEC0000}"/>
    <cellStyle name="Style 30" xfId="46778" xr:uid="{00000000-0005-0000-0000-00008BEC0000}"/>
    <cellStyle name="Style 30 2" xfId="46779" xr:uid="{00000000-0005-0000-0000-00008CEC0000}"/>
    <cellStyle name="Style 30 2 2" xfId="46780" xr:uid="{00000000-0005-0000-0000-00008DEC0000}"/>
    <cellStyle name="Style 30 3" xfId="46781" xr:uid="{00000000-0005-0000-0000-00008EEC0000}"/>
    <cellStyle name="Style 30 4" xfId="46782" xr:uid="{00000000-0005-0000-0000-00008FEC0000}"/>
    <cellStyle name="Style 30_Desert Cities Data" xfId="46783" xr:uid="{00000000-0005-0000-0000-000090EC0000}"/>
    <cellStyle name="Style 31" xfId="46784" xr:uid="{00000000-0005-0000-0000-000091EC0000}"/>
    <cellStyle name="Style 31 2" xfId="46785" xr:uid="{00000000-0005-0000-0000-000092EC0000}"/>
    <cellStyle name="Style 31 2 2" xfId="46786" xr:uid="{00000000-0005-0000-0000-000093EC0000}"/>
    <cellStyle name="Style 31 2 2 2" xfId="46787" xr:uid="{00000000-0005-0000-0000-000094EC0000}"/>
    <cellStyle name="Style 31 2 3" xfId="46788" xr:uid="{00000000-0005-0000-0000-000095EC0000}"/>
    <cellStyle name="Style 31 2 4" xfId="46789" xr:uid="{00000000-0005-0000-0000-000096EC0000}"/>
    <cellStyle name="Style 31 3" xfId="46790" xr:uid="{00000000-0005-0000-0000-000097EC0000}"/>
    <cellStyle name="Style 31 3 2" xfId="46791" xr:uid="{00000000-0005-0000-0000-000098EC0000}"/>
    <cellStyle name="Style 31 3 3" xfId="46792" xr:uid="{00000000-0005-0000-0000-000099EC0000}"/>
    <cellStyle name="Style 31 4" xfId="46793" xr:uid="{00000000-0005-0000-0000-00009AEC0000}"/>
    <cellStyle name="Style 31 5" xfId="46794" xr:uid="{00000000-0005-0000-0000-00009BEC0000}"/>
    <cellStyle name="Style 31_Desert Cities Q1-Q4 2009 Data" xfId="46795" xr:uid="{00000000-0005-0000-0000-00009CEC0000}"/>
    <cellStyle name="Style 32" xfId="46796" xr:uid="{00000000-0005-0000-0000-00009DEC0000}"/>
    <cellStyle name="Style 32 2" xfId="46797" xr:uid="{00000000-0005-0000-0000-00009EEC0000}"/>
    <cellStyle name="Style 32 2 2" xfId="46798" xr:uid="{00000000-0005-0000-0000-00009FEC0000}"/>
    <cellStyle name="Style 32 2 2 2" xfId="46799" xr:uid="{00000000-0005-0000-0000-0000A0EC0000}"/>
    <cellStyle name="Style 32 2 3" xfId="46800" xr:uid="{00000000-0005-0000-0000-0000A1EC0000}"/>
    <cellStyle name="Style 32 2 4" xfId="46801" xr:uid="{00000000-0005-0000-0000-0000A2EC0000}"/>
    <cellStyle name="Style 32 3" xfId="46802" xr:uid="{00000000-0005-0000-0000-0000A3EC0000}"/>
    <cellStyle name="Style 32 3 2" xfId="46803" xr:uid="{00000000-0005-0000-0000-0000A4EC0000}"/>
    <cellStyle name="Style 32 3 3" xfId="46804" xr:uid="{00000000-0005-0000-0000-0000A5EC0000}"/>
    <cellStyle name="Style 32 4" xfId="46805" xr:uid="{00000000-0005-0000-0000-0000A6EC0000}"/>
    <cellStyle name="Style 32 5" xfId="46806" xr:uid="{00000000-0005-0000-0000-0000A7EC0000}"/>
    <cellStyle name="Style 32_Desert Cities Q1-Q4 2009 Data" xfId="46807" xr:uid="{00000000-0005-0000-0000-0000A8EC0000}"/>
    <cellStyle name="Style 33" xfId="46808" xr:uid="{00000000-0005-0000-0000-0000A9EC0000}"/>
    <cellStyle name="Style 33 2" xfId="46809" xr:uid="{00000000-0005-0000-0000-0000AAEC0000}"/>
    <cellStyle name="Style 33 2 2" xfId="46810" xr:uid="{00000000-0005-0000-0000-0000ABEC0000}"/>
    <cellStyle name="Style 33 2 2 2" xfId="46811" xr:uid="{00000000-0005-0000-0000-0000ACEC0000}"/>
    <cellStyle name="Style 33 2 2 3" xfId="46812" xr:uid="{00000000-0005-0000-0000-0000ADEC0000}"/>
    <cellStyle name="Style 33 2 3" xfId="46813" xr:uid="{00000000-0005-0000-0000-0000AEEC0000}"/>
    <cellStyle name="Style 33 2 4" xfId="46814" xr:uid="{00000000-0005-0000-0000-0000AFEC0000}"/>
    <cellStyle name="Style 33 3" xfId="46815" xr:uid="{00000000-0005-0000-0000-0000B0EC0000}"/>
    <cellStyle name="Style 33 3 2" xfId="46816" xr:uid="{00000000-0005-0000-0000-0000B1EC0000}"/>
    <cellStyle name="Style 33 3 3" xfId="46817" xr:uid="{00000000-0005-0000-0000-0000B2EC0000}"/>
    <cellStyle name="Style 33 4" xfId="46818" xr:uid="{00000000-0005-0000-0000-0000B3EC0000}"/>
    <cellStyle name="Style 33 5" xfId="46819" xr:uid="{00000000-0005-0000-0000-0000B4EC0000}"/>
    <cellStyle name="Style 33_Desert Cities Data" xfId="46820" xr:uid="{00000000-0005-0000-0000-0000B5EC0000}"/>
    <cellStyle name="Style 34" xfId="46821" xr:uid="{00000000-0005-0000-0000-0000B6EC0000}"/>
    <cellStyle name="Style 34 2" xfId="46822" xr:uid="{00000000-0005-0000-0000-0000B7EC0000}"/>
    <cellStyle name="Style 34 2 2" xfId="46823" xr:uid="{00000000-0005-0000-0000-0000B8EC0000}"/>
    <cellStyle name="Style 34 2 2 2" xfId="46824" xr:uid="{00000000-0005-0000-0000-0000B9EC0000}"/>
    <cellStyle name="Style 34 2 2 2 2" xfId="46825" xr:uid="{00000000-0005-0000-0000-0000BAEC0000}"/>
    <cellStyle name="Style 34 2 2 3" xfId="46826" xr:uid="{00000000-0005-0000-0000-0000BBEC0000}"/>
    <cellStyle name="Style 34 2 2 4" xfId="46827" xr:uid="{00000000-0005-0000-0000-0000BCEC0000}"/>
    <cellStyle name="Style 34 2 3" xfId="46828" xr:uid="{00000000-0005-0000-0000-0000BDEC0000}"/>
    <cellStyle name="Style 34 2 3 2" xfId="46829" xr:uid="{00000000-0005-0000-0000-0000BEEC0000}"/>
    <cellStyle name="Style 34 2 4" xfId="46830" xr:uid="{00000000-0005-0000-0000-0000BFEC0000}"/>
    <cellStyle name="Style 34 2 5" xfId="46831" xr:uid="{00000000-0005-0000-0000-0000C0EC0000}"/>
    <cellStyle name="Style 34 3" xfId="46832" xr:uid="{00000000-0005-0000-0000-0000C1EC0000}"/>
    <cellStyle name="Style 34 3 2" xfId="46833" xr:uid="{00000000-0005-0000-0000-0000C2EC0000}"/>
    <cellStyle name="Style 34 3 2 2" xfId="46834" xr:uid="{00000000-0005-0000-0000-0000C3EC0000}"/>
    <cellStyle name="Style 34 3 3" xfId="46835" xr:uid="{00000000-0005-0000-0000-0000C4EC0000}"/>
    <cellStyle name="Style 34 3 4" xfId="46836" xr:uid="{00000000-0005-0000-0000-0000C5EC0000}"/>
    <cellStyle name="Style 34 4" xfId="46837" xr:uid="{00000000-0005-0000-0000-0000C6EC0000}"/>
    <cellStyle name="Style 34 4 2" xfId="46838" xr:uid="{00000000-0005-0000-0000-0000C7EC0000}"/>
    <cellStyle name="Style 34 5" xfId="46839" xr:uid="{00000000-0005-0000-0000-0000C8EC0000}"/>
    <cellStyle name="Style 34 6" xfId="46840" xr:uid="{00000000-0005-0000-0000-0000C9EC0000}"/>
    <cellStyle name="Style 34_Desert Cities Q1-Q4 2009 Data" xfId="46841" xr:uid="{00000000-0005-0000-0000-0000CAEC0000}"/>
    <cellStyle name="Style 35" xfId="4130" xr:uid="{00000000-0005-0000-0000-0000CBEC0000}"/>
    <cellStyle name="Style 35 2" xfId="46842" xr:uid="{00000000-0005-0000-0000-0000CCEC0000}"/>
    <cellStyle name="Style 35 2 2" xfId="46843" xr:uid="{00000000-0005-0000-0000-0000CDEC0000}"/>
    <cellStyle name="Style 35 2 2 2" xfId="46844" xr:uid="{00000000-0005-0000-0000-0000CEEC0000}"/>
    <cellStyle name="Style 35 2 2 3" xfId="46845" xr:uid="{00000000-0005-0000-0000-0000CFEC0000}"/>
    <cellStyle name="Style 35 2 3" xfId="46846" xr:uid="{00000000-0005-0000-0000-0000D0EC0000}"/>
    <cellStyle name="Style 35 2 4" xfId="46847" xr:uid="{00000000-0005-0000-0000-0000D1EC0000}"/>
    <cellStyle name="Style 35 3" xfId="46848" xr:uid="{00000000-0005-0000-0000-0000D2EC0000}"/>
    <cellStyle name="Style 35 3 2" xfId="46849" xr:uid="{00000000-0005-0000-0000-0000D3EC0000}"/>
    <cellStyle name="Style 35 3 3" xfId="46850" xr:uid="{00000000-0005-0000-0000-0000D4EC0000}"/>
    <cellStyle name="Style 35 4" xfId="46851" xr:uid="{00000000-0005-0000-0000-0000D5EC0000}"/>
    <cellStyle name="Style 35 5" xfId="46852" xr:uid="{00000000-0005-0000-0000-0000D6EC0000}"/>
    <cellStyle name="Style 35 6" xfId="61141" xr:uid="{00000000-0005-0000-0000-0000D7EC0000}"/>
    <cellStyle name="Style 35 7" xfId="61142" xr:uid="{00000000-0005-0000-0000-0000D8EC0000}"/>
    <cellStyle name="Style 35_Desert Cities Q1-Q4 2009 Data" xfId="46853" xr:uid="{00000000-0005-0000-0000-0000D9EC0000}"/>
    <cellStyle name="Style 36" xfId="4131" xr:uid="{00000000-0005-0000-0000-0000DAEC0000}"/>
    <cellStyle name="Style 36 2" xfId="46854" xr:uid="{00000000-0005-0000-0000-0000DBEC0000}"/>
    <cellStyle name="Style 36 2 2" xfId="46855" xr:uid="{00000000-0005-0000-0000-0000DCEC0000}"/>
    <cellStyle name="Style 36 2 2 2" xfId="46856" xr:uid="{00000000-0005-0000-0000-0000DDEC0000}"/>
    <cellStyle name="Style 36 2 3" xfId="46857" xr:uid="{00000000-0005-0000-0000-0000DEEC0000}"/>
    <cellStyle name="Style 36 2 4" xfId="46858" xr:uid="{00000000-0005-0000-0000-0000DFEC0000}"/>
    <cellStyle name="Style 36 3" xfId="46859" xr:uid="{00000000-0005-0000-0000-0000E0EC0000}"/>
    <cellStyle name="Style 36 3 2" xfId="46860" xr:uid="{00000000-0005-0000-0000-0000E1EC0000}"/>
    <cellStyle name="Style 36 3 3" xfId="46861" xr:uid="{00000000-0005-0000-0000-0000E2EC0000}"/>
    <cellStyle name="Style 36 4" xfId="46862" xr:uid="{00000000-0005-0000-0000-0000E3EC0000}"/>
    <cellStyle name="Style 36 5" xfId="46863" xr:uid="{00000000-0005-0000-0000-0000E4EC0000}"/>
    <cellStyle name="Style 36 6" xfId="61143" xr:uid="{00000000-0005-0000-0000-0000E5EC0000}"/>
    <cellStyle name="Style 36 7" xfId="61144" xr:uid="{00000000-0005-0000-0000-0000E6EC0000}"/>
    <cellStyle name="Style 36_Desert Cities Q1-Q4 2009 Data" xfId="46864" xr:uid="{00000000-0005-0000-0000-0000E7EC0000}"/>
    <cellStyle name="Style 37" xfId="46865" xr:uid="{00000000-0005-0000-0000-0000E8EC0000}"/>
    <cellStyle name="Style 37 2" xfId="46866" xr:uid="{00000000-0005-0000-0000-0000E9EC0000}"/>
    <cellStyle name="Style 37 2 2" xfId="46867" xr:uid="{00000000-0005-0000-0000-0000EAEC0000}"/>
    <cellStyle name="Style 37 2 2 2" xfId="46868" xr:uid="{00000000-0005-0000-0000-0000EBEC0000}"/>
    <cellStyle name="Style 37 2 3" xfId="46869" xr:uid="{00000000-0005-0000-0000-0000ECEC0000}"/>
    <cellStyle name="Style 37 2 4" xfId="46870" xr:uid="{00000000-0005-0000-0000-0000EDEC0000}"/>
    <cellStyle name="Style 37 3" xfId="46871" xr:uid="{00000000-0005-0000-0000-0000EEEC0000}"/>
    <cellStyle name="Style 37 3 2" xfId="46872" xr:uid="{00000000-0005-0000-0000-0000EFEC0000}"/>
    <cellStyle name="Style 37 3 3" xfId="46873" xr:uid="{00000000-0005-0000-0000-0000F0EC0000}"/>
    <cellStyle name="Style 37 4" xfId="46874" xr:uid="{00000000-0005-0000-0000-0000F1EC0000}"/>
    <cellStyle name="Style 37 5" xfId="46875" xr:uid="{00000000-0005-0000-0000-0000F2EC0000}"/>
    <cellStyle name="Style 37_Desert Cities Q1-Q4 2009 Data" xfId="46876" xr:uid="{00000000-0005-0000-0000-0000F3EC0000}"/>
    <cellStyle name="Style 38" xfId="46877" xr:uid="{00000000-0005-0000-0000-0000F4EC0000}"/>
    <cellStyle name="Style 38 2" xfId="46878" xr:uid="{00000000-0005-0000-0000-0000F5EC0000}"/>
    <cellStyle name="Style 38 2 2" xfId="46879" xr:uid="{00000000-0005-0000-0000-0000F6EC0000}"/>
    <cellStyle name="Style 38 2 2 2" xfId="46880" xr:uid="{00000000-0005-0000-0000-0000F7EC0000}"/>
    <cellStyle name="Style 38 2 2 3" xfId="46881" xr:uid="{00000000-0005-0000-0000-0000F8EC0000}"/>
    <cellStyle name="Style 38 2 3" xfId="46882" xr:uid="{00000000-0005-0000-0000-0000F9EC0000}"/>
    <cellStyle name="Style 38 2 4" xfId="46883" xr:uid="{00000000-0005-0000-0000-0000FAEC0000}"/>
    <cellStyle name="Style 38 3" xfId="46884" xr:uid="{00000000-0005-0000-0000-0000FBEC0000}"/>
    <cellStyle name="Style 38 3 2" xfId="46885" xr:uid="{00000000-0005-0000-0000-0000FCEC0000}"/>
    <cellStyle name="Style 38 3 3" xfId="46886" xr:uid="{00000000-0005-0000-0000-0000FDEC0000}"/>
    <cellStyle name="Style 38 4" xfId="46887" xr:uid="{00000000-0005-0000-0000-0000FEEC0000}"/>
    <cellStyle name="Style 38 5" xfId="46888" xr:uid="{00000000-0005-0000-0000-0000FFEC0000}"/>
    <cellStyle name="Style 38_Desert Cities Q1-Q4 2009 Data" xfId="46889" xr:uid="{00000000-0005-0000-0000-000000ED0000}"/>
    <cellStyle name="Style 39" xfId="46890" xr:uid="{00000000-0005-0000-0000-000001ED0000}"/>
    <cellStyle name="Style 39 2" xfId="46891" xr:uid="{00000000-0005-0000-0000-000002ED0000}"/>
    <cellStyle name="Style 39 2 2" xfId="46892" xr:uid="{00000000-0005-0000-0000-000003ED0000}"/>
    <cellStyle name="Style 39 2 2 2" xfId="46893" xr:uid="{00000000-0005-0000-0000-000004ED0000}"/>
    <cellStyle name="Style 39 2 2 3" xfId="46894" xr:uid="{00000000-0005-0000-0000-000005ED0000}"/>
    <cellStyle name="Style 39 2 3" xfId="46895" xr:uid="{00000000-0005-0000-0000-000006ED0000}"/>
    <cellStyle name="Style 39 2 4" xfId="46896" xr:uid="{00000000-0005-0000-0000-000007ED0000}"/>
    <cellStyle name="Style 39 3" xfId="46897" xr:uid="{00000000-0005-0000-0000-000008ED0000}"/>
    <cellStyle name="Style 39 3 2" xfId="46898" xr:uid="{00000000-0005-0000-0000-000009ED0000}"/>
    <cellStyle name="Style 39 3 3" xfId="46899" xr:uid="{00000000-0005-0000-0000-00000AED0000}"/>
    <cellStyle name="Style 39 4" xfId="46900" xr:uid="{00000000-0005-0000-0000-00000BED0000}"/>
    <cellStyle name="Style 39 5" xfId="46901" xr:uid="{00000000-0005-0000-0000-00000CED0000}"/>
    <cellStyle name="Style 39_Desert Cities Q1-Q4 2009 Data" xfId="46902" xr:uid="{00000000-0005-0000-0000-00000DED0000}"/>
    <cellStyle name="Style 40" xfId="46903" xr:uid="{00000000-0005-0000-0000-00000EED0000}"/>
    <cellStyle name="Style 40 2" xfId="46904" xr:uid="{00000000-0005-0000-0000-00000FED0000}"/>
    <cellStyle name="Style 40 2 2" xfId="46905" xr:uid="{00000000-0005-0000-0000-000010ED0000}"/>
    <cellStyle name="Style 40 2 2 2" xfId="46906" xr:uid="{00000000-0005-0000-0000-000011ED0000}"/>
    <cellStyle name="Style 40 2 2 2 2" xfId="46907" xr:uid="{00000000-0005-0000-0000-000012ED0000}"/>
    <cellStyle name="Style 40 2 2 3" xfId="46908" xr:uid="{00000000-0005-0000-0000-000013ED0000}"/>
    <cellStyle name="Style 40 2 2 4" xfId="46909" xr:uid="{00000000-0005-0000-0000-000014ED0000}"/>
    <cellStyle name="Style 40 2 3" xfId="46910" xr:uid="{00000000-0005-0000-0000-000015ED0000}"/>
    <cellStyle name="Style 40 2 3 2" xfId="46911" xr:uid="{00000000-0005-0000-0000-000016ED0000}"/>
    <cellStyle name="Style 40 2 4" xfId="46912" xr:uid="{00000000-0005-0000-0000-000017ED0000}"/>
    <cellStyle name="Style 40 2 5" xfId="46913" xr:uid="{00000000-0005-0000-0000-000018ED0000}"/>
    <cellStyle name="Style 40 3" xfId="46914" xr:uid="{00000000-0005-0000-0000-000019ED0000}"/>
    <cellStyle name="Style 40 3 2" xfId="46915" xr:uid="{00000000-0005-0000-0000-00001AED0000}"/>
    <cellStyle name="Style 40 3 2 2" xfId="46916" xr:uid="{00000000-0005-0000-0000-00001BED0000}"/>
    <cellStyle name="Style 40 3 3" xfId="46917" xr:uid="{00000000-0005-0000-0000-00001CED0000}"/>
    <cellStyle name="Style 40 3 4" xfId="46918" xr:uid="{00000000-0005-0000-0000-00001DED0000}"/>
    <cellStyle name="Style 40 4" xfId="46919" xr:uid="{00000000-0005-0000-0000-00001EED0000}"/>
    <cellStyle name="Style 40 4 2" xfId="46920" xr:uid="{00000000-0005-0000-0000-00001FED0000}"/>
    <cellStyle name="Style 40 5" xfId="46921" xr:uid="{00000000-0005-0000-0000-000020ED0000}"/>
    <cellStyle name="Style 40 6" xfId="46922" xr:uid="{00000000-0005-0000-0000-000021ED0000}"/>
    <cellStyle name="Style 40_Desert Cities Q1-Q4 2009 Data" xfId="46923" xr:uid="{00000000-0005-0000-0000-000022ED0000}"/>
    <cellStyle name="Style 41" xfId="46924" xr:uid="{00000000-0005-0000-0000-000023ED0000}"/>
    <cellStyle name="Style 41 2" xfId="46925" xr:uid="{00000000-0005-0000-0000-000024ED0000}"/>
    <cellStyle name="Style 41 2 2" xfId="46926" xr:uid="{00000000-0005-0000-0000-000025ED0000}"/>
    <cellStyle name="Style 41 2 2 2" xfId="46927" xr:uid="{00000000-0005-0000-0000-000026ED0000}"/>
    <cellStyle name="Style 41 2 2 2 2" xfId="46928" xr:uid="{00000000-0005-0000-0000-000027ED0000}"/>
    <cellStyle name="Style 41 2 2 3" xfId="46929" xr:uid="{00000000-0005-0000-0000-000028ED0000}"/>
    <cellStyle name="Style 41 2 3" xfId="46930" xr:uid="{00000000-0005-0000-0000-000029ED0000}"/>
    <cellStyle name="Style 41 2 3 2" xfId="46931" xr:uid="{00000000-0005-0000-0000-00002AED0000}"/>
    <cellStyle name="Style 41 2 4" xfId="46932" xr:uid="{00000000-0005-0000-0000-00002BED0000}"/>
    <cellStyle name="Style 41 3" xfId="46933" xr:uid="{00000000-0005-0000-0000-00002CED0000}"/>
    <cellStyle name="Style 41 3 2" xfId="46934" xr:uid="{00000000-0005-0000-0000-00002DED0000}"/>
    <cellStyle name="Style 41 3 2 2" xfId="46935" xr:uid="{00000000-0005-0000-0000-00002EED0000}"/>
    <cellStyle name="Style 41 3 3" xfId="46936" xr:uid="{00000000-0005-0000-0000-00002FED0000}"/>
    <cellStyle name="Style 41 4" xfId="46937" xr:uid="{00000000-0005-0000-0000-000030ED0000}"/>
    <cellStyle name="Style 41 4 2" xfId="46938" xr:uid="{00000000-0005-0000-0000-000031ED0000}"/>
    <cellStyle name="Style 41 5" xfId="46939" xr:uid="{00000000-0005-0000-0000-000032ED0000}"/>
    <cellStyle name="Subtotal" xfId="4871" xr:uid="{00000000-0005-0000-0000-000033ED0000}"/>
    <cellStyle name="test a style" xfId="4872" xr:uid="{00000000-0005-0000-0000-000034ED0000}"/>
    <cellStyle name="Text" xfId="4132" xr:uid="{00000000-0005-0000-0000-000035ED0000}"/>
    <cellStyle name="Text 2" xfId="61145" xr:uid="{00000000-0005-0000-0000-000036ED0000}"/>
    <cellStyle name="Text 2 2" xfId="61146" xr:uid="{00000000-0005-0000-0000-000037ED0000}"/>
    <cellStyle name="Text 3" xfId="61147" xr:uid="{00000000-0005-0000-0000-000038ED0000}"/>
    <cellStyle name="Thousand" xfId="4133" xr:uid="{00000000-0005-0000-0000-000039ED0000}"/>
    <cellStyle name="Thousand 2" xfId="61148" xr:uid="{00000000-0005-0000-0000-00003AED0000}"/>
    <cellStyle name="Thousand 2 2" xfId="61149" xr:uid="{00000000-0005-0000-0000-00003BED0000}"/>
    <cellStyle name="Thousand 3" xfId="61150" xr:uid="{00000000-0005-0000-0000-00003CED0000}"/>
    <cellStyle name="Thousands" xfId="4134" xr:uid="{00000000-0005-0000-0000-00003DED0000}"/>
    <cellStyle name="Thousands 2" xfId="61151" xr:uid="{00000000-0005-0000-0000-00003EED0000}"/>
    <cellStyle name="Thousands 2 2" xfId="61152" xr:uid="{00000000-0005-0000-0000-00003FED0000}"/>
    <cellStyle name="Thousands 3" xfId="61153" xr:uid="{00000000-0005-0000-0000-000040ED0000}"/>
    <cellStyle name="Title" xfId="1" builtinId="15" customBuiltin="1"/>
    <cellStyle name="Title 10" xfId="61154" xr:uid="{00000000-0005-0000-0000-000042ED0000}"/>
    <cellStyle name="Title 11" xfId="61155" xr:uid="{00000000-0005-0000-0000-000043ED0000}"/>
    <cellStyle name="Title 12" xfId="61156" xr:uid="{00000000-0005-0000-0000-000044ED0000}"/>
    <cellStyle name="Title 2" xfId="4135" xr:uid="{00000000-0005-0000-0000-000045ED0000}"/>
    <cellStyle name="Title 2 10" xfId="46940" xr:uid="{00000000-0005-0000-0000-000046ED0000}"/>
    <cellStyle name="Title 2 11" xfId="46941" xr:uid="{00000000-0005-0000-0000-000047ED0000}"/>
    <cellStyle name="Title 2 2" xfId="46942" xr:uid="{00000000-0005-0000-0000-000048ED0000}"/>
    <cellStyle name="Title 2 2 2" xfId="46943" xr:uid="{00000000-0005-0000-0000-000049ED0000}"/>
    <cellStyle name="Title 2 2 2 2" xfId="46944" xr:uid="{00000000-0005-0000-0000-00004AED0000}"/>
    <cellStyle name="Title 2 2 2 3" xfId="46945" xr:uid="{00000000-0005-0000-0000-00004BED0000}"/>
    <cellStyle name="Title 2 2 3" xfId="46946" xr:uid="{00000000-0005-0000-0000-00004CED0000}"/>
    <cellStyle name="Title 2 2 4" xfId="46947" xr:uid="{00000000-0005-0000-0000-00004DED0000}"/>
    <cellStyle name="Title 2 2 5" xfId="46948" xr:uid="{00000000-0005-0000-0000-00004EED0000}"/>
    <cellStyle name="Title 2 3" xfId="46949" xr:uid="{00000000-0005-0000-0000-00004FED0000}"/>
    <cellStyle name="Title 2 3 2" xfId="46950" xr:uid="{00000000-0005-0000-0000-000050ED0000}"/>
    <cellStyle name="Title 2 3 3" xfId="46951" xr:uid="{00000000-0005-0000-0000-000051ED0000}"/>
    <cellStyle name="Title 2 3 4" xfId="46952" xr:uid="{00000000-0005-0000-0000-000052ED0000}"/>
    <cellStyle name="Title 2 3 5" xfId="46953" xr:uid="{00000000-0005-0000-0000-000053ED0000}"/>
    <cellStyle name="Title 2 4" xfId="46954" xr:uid="{00000000-0005-0000-0000-000054ED0000}"/>
    <cellStyle name="Title 2 4 2" xfId="46955" xr:uid="{00000000-0005-0000-0000-000055ED0000}"/>
    <cellStyle name="Title 2 4 3" xfId="46956" xr:uid="{00000000-0005-0000-0000-000056ED0000}"/>
    <cellStyle name="Title 2 5" xfId="46957" xr:uid="{00000000-0005-0000-0000-000057ED0000}"/>
    <cellStyle name="Title 2 5 2" xfId="46958" xr:uid="{00000000-0005-0000-0000-000058ED0000}"/>
    <cellStyle name="Title 2 5 3" xfId="46959" xr:uid="{00000000-0005-0000-0000-000059ED0000}"/>
    <cellStyle name="Title 2 6" xfId="46960" xr:uid="{00000000-0005-0000-0000-00005AED0000}"/>
    <cellStyle name="Title 2 6 2" xfId="46961" xr:uid="{00000000-0005-0000-0000-00005BED0000}"/>
    <cellStyle name="Title 2 7" xfId="46962" xr:uid="{00000000-0005-0000-0000-00005CED0000}"/>
    <cellStyle name="Title 2 7 2" xfId="46963" xr:uid="{00000000-0005-0000-0000-00005DED0000}"/>
    <cellStyle name="Title 2 8" xfId="46964" xr:uid="{00000000-0005-0000-0000-00005EED0000}"/>
    <cellStyle name="Title 2 9" xfId="46965" xr:uid="{00000000-0005-0000-0000-00005FED0000}"/>
    <cellStyle name="Title 3" xfId="4136" xr:uid="{00000000-0005-0000-0000-000060ED0000}"/>
    <cellStyle name="Title 3 2" xfId="46966" xr:uid="{00000000-0005-0000-0000-000061ED0000}"/>
    <cellStyle name="Title 3 2 2" xfId="46967" xr:uid="{00000000-0005-0000-0000-000062ED0000}"/>
    <cellStyle name="Title 3 2 2 2" xfId="46968" xr:uid="{00000000-0005-0000-0000-000063ED0000}"/>
    <cellStyle name="Title 3 2 3" xfId="46969" xr:uid="{00000000-0005-0000-0000-000064ED0000}"/>
    <cellStyle name="Title 3 3" xfId="46970" xr:uid="{00000000-0005-0000-0000-000065ED0000}"/>
    <cellStyle name="Title 3 3 2" xfId="46971" xr:uid="{00000000-0005-0000-0000-000066ED0000}"/>
    <cellStyle name="Title 3 4" xfId="46972" xr:uid="{00000000-0005-0000-0000-000067ED0000}"/>
    <cellStyle name="Title 3 5" xfId="46973" xr:uid="{00000000-0005-0000-0000-000068ED0000}"/>
    <cellStyle name="Title 4" xfId="4137" xr:uid="{00000000-0005-0000-0000-000069ED0000}"/>
    <cellStyle name="Title 4 2" xfId="46974" xr:uid="{00000000-0005-0000-0000-00006AED0000}"/>
    <cellStyle name="Title 4 2 2" xfId="61157" xr:uid="{00000000-0005-0000-0000-00006BED0000}"/>
    <cellStyle name="Title 4 3" xfId="46975" xr:uid="{00000000-0005-0000-0000-00006CED0000}"/>
    <cellStyle name="Title 4 4" xfId="46976" xr:uid="{00000000-0005-0000-0000-00006DED0000}"/>
    <cellStyle name="Title 4 5" xfId="46977" xr:uid="{00000000-0005-0000-0000-00006EED0000}"/>
    <cellStyle name="Title 5" xfId="4138" xr:uid="{00000000-0005-0000-0000-00006FED0000}"/>
    <cellStyle name="Title 5 2" xfId="46978" xr:uid="{00000000-0005-0000-0000-000070ED0000}"/>
    <cellStyle name="Title 5 2 2" xfId="61158" xr:uid="{00000000-0005-0000-0000-000071ED0000}"/>
    <cellStyle name="Title 5 3" xfId="46979" xr:uid="{00000000-0005-0000-0000-000072ED0000}"/>
    <cellStyle name="Title 5 4" xfId="46980" xr:uid="{00000000-0005-0000-0000-000073ED0000}"/>
    <cellStyle name="Title 5 5" xfId="46981" xr:uid="{00000000-0005-0000-0000-000074ED0000}"/>
    <cellStyle name="Title 6" xfId="4139" xr:uid="{00000000-0005-0000-0000-000075ED0000}"/>
    <cellStyle name="Title 6 2" xfId="46982" xr:uid="{00000000-0005-0000-0000-000076ED0000}"/>
    <cellStyle name="Title 6 2 2" xfId="61159" xr:uid="{00000000-0005-0000-0000-000077ED0000}"/>
    <cellStyle name="Title 6 3" xfId="61160" xr:uid="{00000000-0005-0000-0000-000078ED0000}"/>
    <cellStyle name="Title 7" xfId="4140" xr:uid="{00000000-0005-0000-0000-000079ED0000}"/>
    <cellStyle name="Title 7 2" xfId="61161" xr:uid="{00000000-0005-0000-0000-00007AED0000}"/>
    <cellStyle name="Title 7 2 2" xfId="61162" xr:uid="{00000000-0005-0000-0000-00007BED0000}"/>
    <cellStyle name="Title 7 3" xfId="61163" xr:uid="{00000000-0005-0000-0000-00007CED0000}"/>
    <cellStyle name="Title 8" xfId="46983" xr:uid="{00000000-0005-0000-0000-00007DED0000}"/>
    <cellStyle name="Title 8 2" xfId="61164" xr:uid="{00000000-0005-0000-0000-00007EED0000}"/>
    <cellStyle name="Title 8 3" xfId="61165" xr:uid="{00000000-0005-0000-0000-00007FED0000}"/>
    <cellStyle name="Title 9" xfId="61166" xr:uid="{00000000-0005-0000-0000-000080ED0000}"/>
    <cellStyle name="Title 9 2" xfId="61167" xr:uid="{00000000-0005-0000-0000-000081ED0000}"/>
    <cellStyle name="Total" xfId="17" builtinId="25" customBuiltin="1"/>
    <cellStyle name="Total 10" xfId="61168" xr:uid="{00000000-0005-0000-0000-000083ED0000}"/>
    <cellStyle name="Total 11" xfId="61169" xr:uid="{00000000-0005-0000-0000-000084ED0000}"/>
    <cellStyle name="Total 12" xfId="61170" xr:uid="{00000000-0005-0000-0000-000085ED0000}"/>
    <cellStyle name="Total 2" xfId="4141" xr:uid="{00000000-0005-0000-0000-000086ED0000}"/>
    <cellStyle name="Total 2 10" xfId="46984" xr:uid="{00000000-0005-0000-0000-000087ED0000}"/>
    <cellStyle name="Total 2 10 2" xfId="46985" xr:uid="{00000000-0005-0000-0000-000088ED0000}"/>
    <cellStyle name="Total 2 11" xfId="46986" xr:uid="{00000000-0005-0000-0000-000089ED0000}"/>
    <cellStyle name="Total 2 11 2" xfId="46987" xr:uid="{00000000-0005-0000-0000-00008AED0000}"/>
    <cellStyle name="Total 2 12" xfId="46988" xr:uid="{00000000-0005-0000-0000-00008BED0000}"/>
    <cellStyle name="Total 2 12 2" xfId="46989" xr:uid="{00000000-0005-0000-0000-00008CED0000}"/>
    <cellStyle name="Total 2 13" xfId="46990" xr:uid="{00000000-0005-0000-0000-00008DED0000}"/>
    <cellStyle name="Total 2 13 2" xfId="46991" xr:uid="{00000000-0005-0000-0000-00008EED0000}"/>
    <cellStyle name="Total 2 14" xfId="46992" xr:uid="{00000000-0005-0000-0000-00008FED0000}"/>
    <cellStyle name="Total 2 15" xfId="46993" xr:uid="{00000000-0005-0000-0000-000090ED0000}"/>
    <cellStyle name="Total 2 2" xfId="4142" xr:uid="{00000000-0005-0000-0000-000091ED0000}"/>
    <cellStyle name="Total 2 2 10" xfId="46994" xr:uid="{00000000-0005-0000-0000-000092ED0000}"/>
    <cellStyle name="Total 2 2 11" xfId="46995" xr:uid="{00000000-0005-0000-0000-000093ED0000}"/>
    <cellStyle name="Total 2 2 2" xfId="46996" xr:uid="{00000000-0005-0000-0000-000094ED0000}"/>
    <cellStyle name="Total 2 2 2 2" xfId="46997" xr:uid="{00000000-0005-0000-0000-000095ED0000}"/>
    <cellStyle name="Total 2 2 2 2 2" xfId="46998" xr:uid="{00000000-0005-0000-0000-000096ED0000}"/>
    <cellStyle name="Total 2 2 2 2 2 2" xfId="46999" xr:uid="{00000000-0005-0000-0000-000097ED0000}"/>
    <cellStyle name="Total 2 2 2 2 3" xfId="47000" xr:uid="{00000000-0005-0000-0000-000098ED0000}"/>
    <cellStyle name="Total 2 2 2 2 3 2" xfId="47001" xr:uid="{00000000-0005-0000-0000-000099ED0000}"/>
    <cellStyle name="Total 2 2 2 2 4" xfId="47002" xr:uid="{00000000-0005-0000-0000-00009AED0000}"/>
    <cellStyle name="Total 2 2 2 2 4 2" xfId="47003" xr:uid="{00000000-0005-0000-0000-00009BED0000}"/>
    <cellStyle name="Total 2 2 2 2 5" xfId="47004" xr:uid="{00000000-0005-0000-0000-00009CED0000}"/>
    <cellStyle name="Total 2 2 2 3" xfId="47005" xr:uid="{00000000-0005-0000-0000-00009DED0000}"/>
    <cellStyle name="Total 2 2 2 3 2" xfId="47006" xr:uid="{00000000-0005-0000-0000-00009EED0000}"/>
    <cellStyle name="Total 2 2 2 3 2 2" xfId="47007" xr:uid="{00000000-0005-0000-0000-00009FED0000}"/>
    <cellStyle name="Total 2 2 2 3 3" xfId="47008" xr:uid="{00000000-0005-0000-0000-0000A0ED0000}"/>
    <cellStyle name="Total 2 2 2 3 3 2" xfId="47009" xr:uid="{00000000-0005-0000-0000-0000A1ED0000}"/>
    <cellStyle name="Total 2 2 2 3 4" xfId="47010" xr:uid="{00000000-0005-0000-0000-0000A2ED0000}"/>
    <cellStyle name="Total 2 2 2 4" xfId="47011" xr:uid="{00000000-0005-0000-0000-0000A3ED0000}"/>
    <cellStyle name="Total 2 2 2 4 2" xfId="47012" xr:uid="{00000000-0005-0000-0000-0000A4ED0000}"/>
    <cellStyle name="Total 2 2 2 5" xfId="47013" xr:uid="{00000000-0005-0000-0000-0000A5ED0000}"/>
    <cellStyle name="Total 2 2 2 5 2" xfId="47014" xr:uid="{00000000-0005-0000-0000-0000A6ED0000}"/>
    <cellStyle name="Total 2 2 2 6" xfId="47015" xr:uid="{00000000-0005-0000-0000-0000A7ED0000}"/>
    <cellStyle name="Total 2 2 2 6 2" xfId="47016" xr:uid="{00000000-0005-0000-0000-0000A8ED0000}"/>
    <cellStyle name="Total 2 2 2 7" xfId="47017" xr:uid="{00000000-0005-0000-0000-0000A9ED0000}"/>
    <cellStyle name="Total 2 2 2 8" xfId="47018" xr:uid="{00000000-0005-0000-0000-0000AAED0000}"/>
    <cellStyle name="Total 2 2 2 9" xfId="47019" xr:uid="{00000000-0005-0000-0000-0000ABED0000}"/>
    <cellStyle name="Total 2 2 3" xfId="47020" xr:uid="{00000000-0005-0000-0000-0000ACED0000}"/>
    <cellStyle name="Total 2 2 3 2" xfId="47021" xr:uid="{00000000-0005-0000-0000-0000ADED0000}"/>
    <cellStyle name="Total 2 2 3 2 2" xfId="47022" xr:uid="{00000000-0005-0000-0000-0000AEED0000}"/>
    <cellStyle name="Total 2 2 3 3" xfId="47023" xr:uid="{00000000-0005-0000-0000-0000AFED0000}"/>
    <cellStyle name="Total 2 2 3 3 2" xfId="47024" xr:uid="{00000000-0005-0000-0000-0000B0ED0000}"/>
    <cellStyle name="Total 2 2 3 4" xfId="47025" xr:uid="{00000000-0005-0000-0000-0000B1ED0000}"/>
    <cellStyle name="Total 2 2 3 4 2" xfId="47026" xr:uid="{00000000-0005-0000-0000-0000B2ED0000}"/>
    <cellStyle name="Total 2 2 4" xfId="47027" xr:uid="{00000000-0005-0000-0000-0000B3ED0000}"/>
    <cellStyle name="Total 2 2 4 2" xfId="47028" xr:uid="{00000000-0005-0000-0000-0000B4ED0000}"/>
    <cellStyle name="Total 2 2 4 2 2" xfId="47029" xr:uid="{00000000-0005-0000-0000-0000B5ED0000}"/>
    <cellStyle name="Total 2 2 4 3" xfId="47030" xr:uid="{00000000-0005-0000-0000-0000B6ED0000}"/>
    <cellStyle name="Total 2 2 4 3 2" xfId="47031" xr:uid="{00000000-0005-0000-0000-0000B7ED0000}"/>
    <cellStyle name="Total 2 2 4 4" xfId="47032" xr:uid="{00000000-0005-0000-0000-0000B8ED0000}"/>
    <cellStyle name="Total 2 2 4 4 2" xfId="47033" xr:uid="{00000000-0005-0000-0000-0000B9ED0000}"/>
    <cellStyle name="Total 2 2 4 5" xfId="47034" xr:uid="{00000000-0005-0000-0000-0000BAED0000}"/>
    <cellStyle name="Total 2 2 5" xfId="47035" xr:uid="{00000000-0005-0000-0000-0000BBED0000}"/>
    <cellStyle name="Total 2 2 6" xfId="47036" xr:uid="{00000000-0005-0000-0000-0000BCED0000}"/>
    <cellStyle name="Total 2 2 6 2" xfId="47037" xr:uid="{00000000-0005-0000-0000-0000BDED0000}"/>
    <cellStyle name="Total 2 2 7" xfId="47038" xr:uid="{00000000-0005-0000-0000-0000BEED0000}"/>
    <cellStyle name="Total 2 2 7 2" xfId="47039" xr:uid="{00000000-0005-0000-0000-0000BFED0000}"/>
    <cellStyle name="Total 2 2 8" xfId="47040" xr:uid="{00000000-0005-0000-0000-0000C0ED0000}"/>
    <cellStyle name="Total 2 2 8 2" xfId="47041" xr:uid="{00000000-0005-0000-0000-0000C1ED0000}"/>
    <cellStyle name="Total 2 2 9" xfId="47042" xr:uid="{00000000-0005-0000-0000-0000C2ED0000}"/>
    <cellStyle name="Total 2 2 9 2" xfId="47043" xr:uid="{00000000-0005-0000-0000-0000C3ED0000}"/>
    <cellStyle name="Total 2 3" xfId="4873" xr:uid="{00000000-0005-0000-0000-0000C4ED0000}"/>
    <cellStyle name="Total 2 3 2" xfId="47044" xr:uid="{00000000-0005-0000-0000-0000C5ED0000}"/>
    <cellStyle name="Total 2 3 2 2" xfId="47045" xr:uid="{00000000-0005-0000-0000-0000C6ED0000}"/>
    <cellStyle name="Total 2 3 3" xfId="47046" xr:uid="{00000000-0005-0000-0000-0000C7ED0000}"/>
    <cellStyle name="Total 2 3 4" xfId="47047" xr:uid="{00000000-0005-0000-0000-0000C8ED0000}"/>
    <cellStyle name="Total 2 3 4 2" xfId="47048" xr:uid="{00000000-0005-0000-0000-0000C9ED0000}"/>
    <cellStyle name="Total 2 3 5" xfId="47049" xr:uid="{00000000-0005-0000-0000-0000CAED0000}"/>
    <cellStyle name="Total 2 3 5 2" xfId="47050" xr:uid="{00000000-0005-0000-0000-0000CBED0000}"/>
    <cellStyle name="Total 2 3 6" xfId="47051" xr:uid="{00000000-0005-0000-0000-0000CCED0000}"/>
    <cellStyle name="Total 2 3 6 2" xfId="47052" xr:uid="{00000000-0005-0000-0000-0000CDED0000}"/>
    <cellStyle name="Total 2 3 7" xfId="47053" xr:uid="{00000000-0005-0000-0000-0000CEED0000}"/>
    <cellStyle name="Total 2 3 8" xfId="47054" xr:uid="{00000000-0005-0000-0000-0000CFED0000}"/>
    <cellStyle name="Total 2 3 9" xfId="47055" xr:uid="{00000000-0005-0000-0000-0000D0ED0000}"/>
    <cellStyle name="Total 2 4" xfId="47056" xr:uid="{00000000-0005-0000-0000-0000D1ED0000}"/>
    <cellStyle name="Total 2 4 2" xfId="47057" xr:uid="{00000000-0005-0000-0000-0000D2ED0000}"/>
    <cellStyle name="Total 2 4 3" xfId="47058" xr:uid="{00000000-0005-0000-0000-0000D3ED0000}"/>
    <cellStyle name="Total 2 4 3 2" xfId="47059" xr:uid="{00000000-0005-0000-0000-0000D4ED0000}"/>
    <cellStyle name="Total 2 4 4" xfId="47060" xr:uid="{00000000-0005-0000-0000-0000D5ED0000}"/>
    <cellStyle name="Total 2 4 4 2" xfId="47061" xr:uid="{00000000-0005-0000-0000-0000D6ED0000}"/>
    <cellStyle name="Total 2 4 5" xfId="47062" xr:uid="{00000000-0005-0000-0000-0000D7ED0000}"/>
    <cellStyle name="Total 2 4 5 2" xfId="47063" xr:uid="{00000000-0005-0000-0000-0000D8ED0000}"/>
    <cellStyle name="Total 2 4 6" xfId="47064" xr:uid="{00000000-0005-0000-0000-0000D9ED0000}"/>
    <cellStyle name="Total 2 4 7" xfId="47065" xr:uid="{00000000-0005-0000-0000-0000DAED0000}"/>
    <cellStyle name="Total 2 5" xfId="47066" xr:uid="{00000000-0005-0000-0000-0000DBED0000}"/>
    <cellStyle name="Total 2 5 2" xfId="47067" xr:uid="{00000000-0005-0000-0000-0000DCED0000}"/>
    <cellStyle name="Total 2 5 2 2" xfId="47068" xr:uid="{00000000-0005-0000-0000-0000DDED0000}"/>
    <cellStyle name="Total 2 5 3" xfId="47069" xr:uid="{00000000-0005-0000-0000-0000DEED0000}"/>
    <cellStyle name="Total 2 5 3 2" xfId="47070" xr:uid="{00000000-0005-0000-0000-0000DFED0000}"/>
    <cellStyle name="Total 2 5 4" xfId="47071" xr:uid="{00000000-0005-0000-0000-0000E0ED0000}"/>
    <cellStyle name="Total 2 5 4 2" xfId="47072" xr:uid="{00000000-0005-0000-0000-0000E1ED0000}"/>
    <cellStyle name="Total 2 5 5" xfId="47073" xr:uid="{00000000-0005-0000-0000-0000E2ED0000}"/>
    <cellStyle name="Total 2 5 5 2" xfId="47074" xr:uid="{00000000-0005-0000-0000-0000E3ED0000}"/>
    <cellStyle name="Total 2 5 6" xfId="47075" xr:uid="{00000000-0005-0000-0000-0000E4ED0000}"/>
    <cellStyle name="Total 2 6" xfId="47076" xr:uid="{00000000-0005-0000-0000-0000E5ED0000}"/>
    <cellStyle name="Total 2 6 2" xfId="47077" xr:uid="{00000000-0005-0000-0000-0000E6ED0000}"/>
    <cellStyle name="Total 2 7" xfId="47078" xr:uid="{00000000-0005-0000-0000-0000E7ED0000}"/>
    <cellStyle name="Total 2 7 2" xfId="47079" xr:uid="{00000000-0005-0000-0000-0000E8ED0000}"/>
    <cellStyle name="Total 2 7 2 2" xfId="47080" xr:uid="{00000000-0005-0000-0000-0000E9ED0000}"/>
    <cellStyle name="Total 2 8" xfId="47081" xr:uid="{00000000-0005-0000-0000-0000EAED0000}"/>
    <cellStyle name="Total 2 8 2" xfId="47082" xr:uid="{00000000-0005-0000-0000-0000EBED0000}"/>
    <cellStyle name="Total 2 9" xfId="47083" xr:uid="{00000000-0005-0000-0000-0000ECED0000}"/>
    <cellStyle name="Total 2 9 2" xfId="47084" xr:uid="{00000000-0005-0000-0000-0000EDED0000}"/>
    <cellStyle name="Total 2_2015 Annual Rpt" xfId="5027" xr:uid="{00000000-0005-0000-0000-0000EEED0000}"/>
    <cellStyle name="Total 3" xfId="4143" xr:uid="{00000000-0005-0000-0000-0000EFED0000}"/>
    <cellStyle name="Total 3 10" xfId="47085" xr:uid="{00000000-0005-0000-0000-0000F0ED0000}"/>
    <cellStyle name="Total 3 2" xfId="47086" xr:uid="{00000000-0005-0000-0000-0000F1ED0000}"/>
    <cellStyle name="Total 3 2 2" xfId="47087" xr:uid="{00000000-0005-0000-0000-0000F2ED0000}"/>
    <cellStyle name="Total 3 2 2 2" xfId="47088" xr:uid="{00000000-0005-0000-0000-0000F3ED0000}"/>
    <cellStyle name="Total 3 2 2 2 2" xfId="47089" xr:uid="{00000000-0005-0000-0000-0000F4ED0000}"/>
    <cellStyle name="Total 3 2 2 3" xfId="47090" xr:uid="{00000000-0005-0000-0000-0000F5ED0000}"/>
    <cellStyle name="Total 3 2 2 3 2" xfId="47091" xr:uid="{00000000-0005-0000-0000-0000F6ED0000}"/>
    <cellStyle name="Total 3 2 2 4" xfId="47092" xr:uid="{00000000-0005-0000-0000-0000F7ED0000}"/>
    <cellStyle name="Total 3 2 2 4 2" xfId="47093" xr:uid="{00000000-0005-0000-0000-0000F8ED0000}"/>
    <cellStyle name="Total 3 2 2 5" xfId="47094" xr:uid="{00000000-0005-0000-0000-0000F9ED0000}"/>
    <cellStyle name="Total 3 2 3" xfId="47095" xr:uid="{00000000-0005-0000-0000-0000FAED0000}"/>
    <cellStyle name="Total 3 2 3 2" xfId="47096" xr:uid="{00000000-0005-0000-0000-0000FBED0000}"/>
    <cellStyle name="Total 3 2 3 2 2" xfId="47097" xr:uid="{00000000-0005-0000-0000-0000FCED0000}"/>
    <cellStyle name="Total 3 2 3 3" xfId="47098" xr:uid="{00000000-0005-0000-0000-0000FDED0000}"/>
    <cellStyle name="Total 3 2 3 3 2" xfId="47099" xr:uid="{00000000-0005-0000-0000-0000FEED0000}"/>
    <cellStyle name="Total 3 2 3 4" xfId="47100" xr:uid="{00000000-0005-0000-0000-0000FFED0000}"/>
    <cellStyle name="Total 3 2 3 4 2" xfId="47101" xr:uid="{00000000-0005-0000-0000-000000EE0000}"/>
    <cellStyle name="Total 3 2 3 5" xfId="47102" xr:uid="{00000000-0005-0000-0000-000001EE0000}"/>
    <cellStyle name="Total 3 2 3 6" xfId="47103" xr:uid="{00000000-0005-0000-0000-000002EE0000}"/>
    <cellStyle name="Total 3 2 4" xfId="47104" xr:uid="{00000000-0005-0000-0000-000003EE0000}"/>
    <cellStyle name="Total 3 2 5" xfId="47105" xr:uid="{00000000-0005-0000-0000-000004EE0000}"/>
    <cellStyle name="Total 3 2 5 2" xfId="47106" xr:uid="{00000000-0005-0000-0000-000005EE0000}"/>
    <cellStyle name="Total 3 2 6" xfId="47107" xr:uid="{00000000-0005-0000-0000-000006EE0000}"/>
    <cellStyle name="Total 3 2 6 2" xfId="47108" xr:uid="{00000000-0005-0000-0000-000007EE0000}"/>
    <cellStyle name="Total 3 2 7" xfId="47109" xr:uid="{00000000-0005-0000-0000-000008EE0000}"/>
    <cellStyle name="Total 3 2 7 2" xfId="47110" xr:uid="{00000000-0005-0000-0000-000009EE0000}"/>
    <cellStyle name="Total 3 2 8" xfId="47111" xr:uid="{00000000-0005-0000-0000-00000AEE0000}"/>
    <cellStyle name="Total 3 2 8 2" xfId="47112" xr:uid="{00000000-0005-0000-0000-00000BEE0000}"/>
    <cellStyle name="Total 3 3" xfId="47113" xr:uid="{00000000-0005-0000-0000-00000CEE0000}"/>
    <cellStyle name="Total 3 3 2" xfId="47114" xr:uid="{00000000-0005-0000-0000-00000DEE0000}"/>
    <cellStyle name="Total 3 3 2 2" xfId="47115" xr:uid="{00000000-0005-0000-0000-00000EEE0000}"/>
    <cellStyle name="Total 3 3 3" xfId="47116" xr:uid="{00000000-0005-0000-0000-00000FEE0000}"/>
    <cellStyle name="Total 3 3 3 2" xfId="47117" xr:uid="{00000000-0005-0000-0000-000010EE0000}"/>
    <cellStyle name="Total 3 3 4" xfId="47118" xr:uid="{00000000-0005-0000-0000-000011EE0000}"/>
    <cellStyle name="Total 3 3 4 2" xfId="47119" xr:uid="{00000000-0005-0000-0000-000012EE0000}"/>
    <cellStyle name="Total 3 3 5" xfId="47120" xr:uid="{00000000-0005-0000-0000-000013EE0000}"/>
    <cellStyle name="Total 3 3 5 2" xfId="47121" xr:uid="{00000000-0005-0000-0000-000014EE0000}"/>
    <cellStyle name="Total 3 3 6" xfId="47122" xr:uid="{00000000-0005-0000-0000-000015EE0000}"/>
    <cellStyle name="Total 3 3 7" xfId="47123" xr:uid="{00000000-0005-0000-0000-000016EE0000}"/>
    <cellStyle name="Total 3 4" xfId="47124" xr:uid="{00000000-0005-0000-0000-000017EE0000}"/>
    <cellStyle name="Total 3 4 2" xfId="47125" xr:uid="{00000000-0005-0000-0000-000018EE0000}"/>
    <cellStyle name="Total 3 4 2 2" xfId="47126" xr:uid="{00000000-0005-0000-0000-000019EE0000}"/>
    <cellStyle name="Total 3 4 3" xfId="47127" xr:uid="{00000000-0005-0000-0000-00001AEE0000}"/>
    <cellStyle name="Total 3 4 3 2" xfId="47128" xr:uid="{00000000-0005-0000-0000-00001BEE0000}"/>
    <cellStyle name="Total 3 4 4" xfId="47129" xr:uid="{00000000-0005-0000-0000-00001CEE0000}"/>
    <cellStyle name="Total 3 4 4 2" xfId="47130" xr:uid="{00000000-0005-0000-0000-00001DEE0000}"/>
    <cellStyle name="Total 3 4 5" xfId="47131" xr:uid="{00000000-0005-0000-0000-00001EEE0000}"/>
    <cellStyle name="Total 3 4 6" xfId="47132" xr:uid="{00000000-0005-0000-0000-00001FEE0000}"/>
    <cellStyle name="Total 3 5" xfId="47133" xr:uid="{00000000-0005-0000-0000-000020EE0000}"/>
    <cellStyle name="Total 3 5 2" xfId="47134" xr:uid="{00000000-0005-0000-0000-000021EE0000}"/>
    <cellStyle name="Total 3 5 2 2" xfId="47135" xr:uid="{00000000-0005-0000-0000-000022EE0000}"/>
    <cellStyle name="Total 3 5 3" xfId="47136" xr:uid="{00000000-0005-0000-0000-000023EE0000}"/>
    <cellStyle name="Total 3 5 3 2" xfId="47137" xr:uid="{00000000-0005-0000-0000-000024EE0000}"/>
    <cellStyle name="Total 3 5 4" xfId="47138" xr:uid="{00000000-0005-0000-0000-000025EE0000}"/>
    <cellStyle name="Total 3 5 4 2" xfId="47139" xr:uid="{00000000-0005-0000-0000-000026EE0000}"/>
    <cellStyle name="Total 3 5 5" xfId="47140" xr:uid="{00000000-0005-0000-0000-000027EE0000}"/>
    <cellStyle name="Total 3 6" xfId="47141" xr:uid="{00000000-0005-0000-0000-000028EE0000}"/>
    <cellStyle name="Total 3 6 2" xfId="47142" xr:uid="{00000000-0005-0000-0000-000029EE0000}"/>
    <cellStyle name="Total 3 7" xfId="47143" xr:uid="{00000000-0005-0000-0000-00002AEE0000}"/>
    <cellStyle name="Total 3 7 2" xfId="47144" xr:uid="{00000000-0005-0000-0000-00002BEE0000}"/>
    <cellStyle name="Total 3 8" xfId="47145" xr:uid="{00000000-0005-0000-0000-00002CEE0000}"/>
    <cellStyle name="Total 3 8 2" xfId="47146" xr:uid="{00000000-0005-0000-0000-00002DEE0000}"/>
    <cellStyle name="Total 3 9" xfId="47147" xr:uid="{00000000-0005-0000-0000-00002EEE0000}"/>
    <cellStyle name="Total 4" xfId="4144" xr:uid="{00000000-0005-0000-0000-00002FEE0000}"/>
    <cellStyle name="Total 4 2" xfId="47148" xr:uid="{00000000-0005-0000-0000-000030EE0000}"/>
    <cellStyle name="Total 4 2 2" xfId="47149" xr:uid="{00000000-0005-0000-0000-000031EE0000}"/>
    <cellStyle name="Total 4 2 2 2" xfId="47150" xr:uid="{00000000-0005-0000-0000-000032EE0000}"/>
    <cellStyle name="Total 4 2 3" xfId="47151" xr:uid="{00000000-0005-0000-0000-000033EE0000}"/>
    <cellStyle name="Total 4 3" xfId="47152" xr:uid="{00000000-0005-0000-0000-000034EE0000}"/>
    <cellStyle name="Total 4 3 2" xfId="47153" xr:uid="{00000000-0005-0000-0000-000035EE0000}"/>
    <cellStyle name="Total 4 3 3" xfId="47154" xr:uid="{00000000-0005-0000-0000-000036EE0000}"/>
    <cellStyle name="Total 4 4" xfId="47155" xr:uid="{00000000-0005-0000-0000-000037EE0000}"/>
    <cellStyle name="Total 4 4 2" xfId="47156" xr:uid="{00000000-0005-0000-0000-000038EE0000}"/>
    <cellStyle name="Total 4 5" xfId="47157" xr:uid="{00000000-0005-0000-0000-000039EE0000}"/>
    <cellStyle name="Total 4 5 2" xfId="47158" xr:uid="{00000000-0005-0000-0000-00003AEE0000}"/>
    <cellStyle name="Total 4 6" xfId="47159" xr:uid="{00000000-0005-0000-0000-00003BEE0000}"/>
    <cellStyle name="Total 4 6 2" xfId="47160" xr:uid="{00000000-0005-0000-0000-00003CEE0000}"/>
    <cellStyle name="Total 4 7" xfId="47161" xr:uid="{00000000-0005-0000-0000-00003DEE0000}"/>
    <cellStyle name="Total 4 7 2" xfId="47162" xr:uid="{00000000-0005-0000-0000-00003EEE0000}"/>
    <cellStyle name="Total 4 8" xfId="47163" xr:uid="{00000000-0005-0000-0000-00003FEE0000}"/>
    <cellStyle name="Total 4 9" xfId="47164" xr:uid="{00000000-0005-0000-0000-000040EE0000}"/>
    <cellStyle name="Total 5" xfId="4145" xr:uid="{00000000-0005-0000-0000-000041EE0000}"/>
    <cellStyle name="Total 5 2" xfId="47165" xr:uid="{00000000-0005-0000-0000-000042EE0000}"/>
    <cellStyle name="Total 5 2 2" xfId="47166" xr:uid="{00000000-0005-0000-0000-000043EE0000}"/>
    <cellStyle name="Total 5 2 3" xfId="47167" xr:uid="{00000000-0005-0000-0000-000044EE0000}"/>
    <cellStyle name="Total 5 3" xfId="47168" xr:uid="{00000000-0005-0000-0000-000045EE0000}"/>
    <cellStyle name="Total 5 3 2" xfId="47169" xr:uid="{00000000-0005-0000-0000-000046EE0000}"/>
    <cellStyle name="Total 5 4" xfId="47170" xr:uid="{00000000-0005-0000-0000-000047EE0000}"/>
    <cellStyle name="Total 5 4 2" xfId="47171" xr:uid="{00000000-0005-0000-0000-000048EE0000}"/>
    <cellStyle name="Total 5 5" xfId="47172" xr:uid="{00000000-0005-0000-0000-000049EE0000}"/>
    <cellStyle name="Total 5 6" xfId="47173" xr:uid="{00000000-0005-0000-0000-00004AEE0000}"/>
    <cellStyle name="Total 6" xfId="4146" xr:uid="{00000000-0005-0000-0000-00004BEE0000}"/>
    <cellStyle name="Total 6 2" xfId="47174" xr:uid="{00000000-0005-0000-0000-00004CEE0000}"/>
    <cellStyle name="Total 6 2 2" xfId="47175" xr:uid="{00000000-0005-0000-0000-00004DEE0000}"/>
    <cellStyle name="Total 6 2 2 2" xfId="47176" xr:uid="{00000000-0005-0000-0000-00004EEE0000}"/>
    <cellStyle name="Total 6 2 3" xfId="47177" xr:uid="{00000000-0005-0000-0000-00004FEE0000}"/>
    <cellStyle name="Total 6 3" xfId="47178" xr:uid="{00000000-0005-0000-0000-000050EE0000}"/>
    <cellStyle name="Total 6 3 2" xfId="47179" xr:uid="{00000000-0005-0000-0000-000051EE0000}"/>
    <cellStyle name="Total 6 3 3" xfId="47180" xr:uid="{00000000-0005-0000-0000-000052EE0000}"/>
    <cellStyle name="Total 6 4" xfId="47181" xr:uid="{00000000-0005-0000-0000-000053EE0000}"/>
    <cellStyle name="Total 6 4 2" xfId="47182" xr:uid="{00000000-0005-0000-0000-000054EE0000}"/>
    <cellStyle name="Total 6 4 3" xfId="47183" xr:uid="{00000000-0005-0000-0000-000055EE0000}"/>
    <cellStyle name="Total 6 5" xfId="47184" xr:uid="{00000000-0005-0000-0000-000056EE0000}"/>
    <cellStyle name="Total 6 5 2" xfId="47185" xr:uid="{00000000-0005-0000-0000-000057EE0000}"/>
    <cellStyle name="Total 6 6" xfId="47186" xr:uid="{00000000-0005-0000-0000-000058EE0000}"/>
    <cellStyle name="Total 7" xfId="4147" xr:uid="{00000000-0005-0000-0000-000059EE0000}"/>
    <cellStyle name="Total 7 2" xfId="47187" xr:uid="{00000000-0005-0000-0000-00005AEE0000}"/>
    <cellStyle name="Total 7 2 2" xfId="58154" xr:uid="{00000000-0005-0000-0000-00005BEE0000}"/>
    <cellStyle name="Total 7 3" xfId="47188" xr:uid="{00000000-0005-0000-0000-00005CEE0000}"/>
    <cellStyle name="Total 7 4" xfId="58155" xr:uid="{00000000-0005-0000-0000-00005DEE0000}"/>
    <cellStyle name="Total 8" xfId="47189" xr:uid="{00000000-0005-0000-0000-00005EEE0000}"/>
    <cellStyle name="Total 8 2" xfId="61171" xr:uid="{00000000-0005-0000-0000-00005FEE0000}"/>
    <cellStyle name="Total 8 3" xfId="61172" xr:uid="{00000000-0005-0000-0000-000060EE0000}"/>
    <cellStyle name="Total 9" xfId="61173" xr:uid="{00000000-0005-0000-0000-000061EE0000}"/>
    <cellStyle name="Total 9 2" xfId="61174" xr:uid="{00000000-0005-0000-0000-000062EE0000}"/>
    <cellStyle name="Unprot" xfId="4148" xr:uid="{00000000-0005-0000-0000-000063EE0000}"/>
    <cellStyle name="Unprot 2" xfId="4149" xr:uid="{00000000-0005-0000-0000-000064EE0000}"/>
    <cellStyle name="Unprot 2 2" xfId="61175" xr:uid="{00000000-0005-0000-0000-000065EE0000}"/>
    <cellStyle name="Unprot 2 2 2" xfId="61176" xr:uid="{00000000-0005-0000-0000-000066EE0000}"/>
    <cellStyle name="Unprot 2 3" xfId="61177" xr:uid="{00000000-0005-0000-0000-000067EE0000}"/>
    <cellStyle name="Unprot 3" xfId="61178" xr:uid="{00000000-0005-0000-0000-000068EE0000}"/>
    <cellStyle name="Unprot 4" xfId="61179" xr:uid="{00000000-0005-0000-0000-000069EE0000}"/>
    <cellStyle name="Unprot 5" xfId="61180" xr:uid="{00000000-0005-0000-0000-00006AEE0000}"/>
    <cellStyle name="Unprot$" xfId="4150" xr:uid="{00000000-0005-0000-0000-00006BEE0000}"/>
    <cellStyle name="Unprot$ 2" xfId="4927" xr:uid="{00000000-0005-0000-0000-00006CEE0000}"/>
    <cellStyle name="Unprot$ 2 2" xfId="61181" xr:uid="{00000000-0005-0000-0000-00006DEE0000}"/>
    <cellStyle name="Unprot$ 3" xfId="47190" xr:uid="{00000000-0005-0000-0000-00006EEE0000}"/>
    <cellStyle name="Unprot$ 4" xfId="61182" xr:uid="{00000000-0005-0000-0000-00006FEE0000}"/>
    <cellStyle name="Unprot$ 5" xfId="61183" xr:uid="{00000000-0005-0000-0000-000070EE0000}"/>
    <cellStyle name="Unprot_01 05 Reports" xfId="4151" xr:uid="{00000000-0005-0000-0000-000071EE0000}"/>
    <cellStyle name="Unprotect" xfId="4152" xr:uid="{00000000-0005-0000-0000-000072EE0000}"/>
    <cellStyle name="Unprotect 2" xfId="58156" xr:uid="{00000000-0005-0000-0000-000073EE0000}"/>
    <cellStyle name="Unprotect 3" xfId="61184" xr:uid="{00000000-0005-0000-0000-000074EE0000}"/>
    <cellStyle name="Unprotect 4" xfId="61185" xr:uid="{00000000-0005-0000-0000-000075EE0000}"/>
    <cellStyle name="USD" xfId="4153" xr:uid="{00000000-0005-0000-0000-000076EE0000}"/>
    <cellStyle name="USD 2" xfId="61186" xr:uid="{00000000-0005-0000-0000-000077EE0000}"/>
    <cellStyle name="USD 2 2" xfId="61187" xr:uid="{00000000-0005-0000-0000-000078EE0000}"/>
    <cellStyle name="USD 3" xfId="61188" xr:uid="{00000000-0005-0000-0000-000079EE0000}"/>
    <cellStyle name="USD billion" xfId="4154" xr:uid="{00000000-0005-0000-0000-00007AEE0000}"/>
    <cellStyle name="USD billion 2" xfId="61189" xr:uid="{00000000-0005-0000-0000-00007BEE0000}"/>
    <cellStyle name="USD billion 2 2" xfId="61190" xr:uid="{00000000-0005-0000-0000-00007CEE0000}"/>
    <cellStyle name="USD billion 3" xfId="61191" xr:uid="{00000000-0005-0000-0000-00007DEE0000}"/>
    <cellStyle name="USD million" xfId="4155" xr:uid="{00000000-0005-0000-0000-00007EEE0000}"/>
    <cellStyle name="USD million 2" xfId="61192" xr:uid="{00000000-0005-0000-0000-00007FEE0000}"/>
    <cellStyle name="USD million 2 2" xfId="61193" xr:uid="{00000000-0005-0000-0000-000080EE0000}"/>
    <cellStyle name="USD million 3" xfId="61194" xr:uid="{00000000-0005-0000-0000-000081EE0000}"/>
    <cellStyle name="USD thousand" xfId="4156" xr:uid="{00000000-0005-0000-0000-000082EE0000}"/>
    <cellStyle name="USD thousand 2" xfId="61195" xr:uid="{00000000-0005-0000-0000-000083EE0000}"/>
    <cellStyle name="USD thousand 2 2" xfId="61196" xr:uid="{00000000-0005-0000-0000-000084EE0000}"/>
    <cellStyle name="USD thousand 3" xfId="61197" xr:uid="{00000000-0005-0000-0000-000085EE0000}"/>
    <cellStyle name="Value" xfId="4874" xr:uid="{00000000-0005-0000-0000-000086EE0000}"/>
    <cellStyle name="Warning Text" xfId="14" builtinId="11" customBuiltin="1"/>
    <cellStyle name="Warning Text 10" xfId="61198" xr:uid="{00000000-0005-0000-0000-000088EE0000}"/>
    <cellStyle name="Warning Text 11" xfId="61199" xr:uid="{00000000-0005-0000-0000-000089EE0000}"/>
    <cellStyle name="Warning Text 12" xfId="61200" xr:uid="{00000000-0005-0000-0000-00008AEE0000}"/>
    <cellStyle name="Warning Text 2" xfId="4157" xr:uid="{00000000-0005-0000-0000-00008BEE0000}"/>
    <cellStyle name="Warning Text 2 10" xfId="47191" xr:uid="{00000000-0005-0000-0000-00008CEE0000}"/>
    <cellStyle name="Warning Text 2 11" xfId="47192" xr:uid="{00000000-0005-0000-0000-00008DEE0000}"/>
    <cellStyle name="Warning Text 2 2" xfId="4158" xr:uid="{00000000-0005-0000-0000-00008EEE0000}"/>
    <cellStyle name="Warning Text 2 2 2" xfId="47193" xr:uid="{00000000-0005-0000-0000-00008FEE0000}"/>
    <cellStyle name="Warning Text 2 2 2 2" xfId="47194" xr:uid="{00000000-0005-0000-0000-000090EE0000}"/>
    <cellStyle name="Warning Text 2 2 2 3" xfId="47195" xr:uid="{00000000-0005-0000-0000-000091EE0000}"/>
    <cellStyle name="Warning Text 2 2 3" xfId="47196" xr:uid="{00000000-0005-0000-0000-000092EE0000}"/>
    <cellStyle name="Warning Text 2 2 4" xfId="47197" xr:uid="{00000000-0005-0000-0000-000093EE0000}"/>
    <cellStyle name="Warning Text 2 2 5" xfId="47198" xr:uid="{00000000-0005-0000-0000-000094EE0000}"/>
    <cellStyle name="Warning Text 2 2 6" xfId="47199" xr:uid="{00000000-0005-0000-0000-000095EE0000}"/>
    <cellStyle name="Warning Text 2 3" xfId="47200" xr:uid="{00000000-0005-0000-0000-000096EE0000}"/>
    <cellStyle name="Warning Text 2 3 2" xfId="47201" xr:uid="{00000000-0005-0000-0000-000097EE0000}"/>
    <cellStyle name="Warning Text 2 3 3" xfId="47202" xr:uid="{00000000-0005-0000-0000-000098EE0000}"/>
    <cellStyle name="Warning Text 2 3 4" xfId="47203" xr:uid="{00000000-0005-0000-0000-000099EE0000}"/>
    <cellStyle name="Warning Text 2 4" xfId="47204" xr:uid="{00000000-0005-0000-0000-00009AEE0000}"/>
    <cellStyle name="Warning Text 2 4 2" xfId="47205" xr:uid="{00000000-0005-0000-0000-00009BEE0000}"/>
    <cellStyle name="Warning Text 2 4 3" xfId="47206" xr:uid="{00000000-0005-0000-0000-00009CEE0000}"/>
    <cellStyle name="Warning Text 2 5" xfId="47207" xr:uid="{00000000-0005-0000-0000-00009DEE0000}"/>
    <cellStyle name="Warning Text 2 5 2" xfId="47208" xr:uid="{00000000-0005-0000-0000-00009EEE0000}"/>
    <cellStyle name="Warning Text 2 6" xfId="47209" xr:uid="{00000000-0005-0000-0000-00009FEE0000}"/>
    <cellStyle name="Warning Text 2 6 2" xfId="47210" xr:uid="{00000000-0005-0000-0000-0000A0EE0000}"/>
    <cellStyle name="Warning Text 2 7" xfId="47211" xr:uid="{00000000-0005-0000-0000-0000A1EE0000}"/>
    <cellStyle name="Warning Text 2 7 2" xfId="47212" xr:uid="{00000000-0005-0000-0000-0000A2EE0000}"/>
    <cellStyle name="Warning Text 2 8" xfId="47213" xr:uid="{00000000-0005-0000-0000-0000A3EE0000}"/>
    <cellStyle name="Warning Text 2 9" xfId="47214" xr:uid="{00000000-0005-0000-0000-0000A4EE0000}"/>
    <cellStyle name="Warning Text 3" xfId="4159" xr:uid="{00000000-0005-0000-0000-0000A5EE0000}"/>
    <cellStyle name="Warning Text 3 2" xfId="47215" xr:uid="{00000000-0005-0000-0000-0000A6EE0000}"/>
    <cellStyle name="Warning Text 3 2 2" xfId="47216" xr:uid="{00000000-0005-0000-0000-0000A7EE0000}"/>
    <cellStyle name="Warning Text 3 2 3" xfId="47217" xr:uid="{00000000-0005-0000-0000-0000A8EE0000}"/>
    <cellStyle name="Warning Text 3 2 4" xfId="47218" xr:uid="{00000000-0005-0000-0000-0000A9EE0000}"/>
    <cellStyle name="Warning Text 3 2 5" xfId="47219" xr:uid="{00000000-0005-0000-0000-0000AAEE0000}"/>
    <cellStyle name="Warning Text 3 3" xfId="47220" xr:uid="{00000000-0005-0000-0000-0000ABEE0000}"/>
    <cellStyle name="Warning Text 3 3 2" xfId="47221" xr:uid="{00000000-0005-0000-0000-0000ACEE0000}"/>
    <cellStyle name="Warning Text 3 3 3" xfId="47222" xr:uid="{00000000-0005-0000-0000-0000ADEE0000}"/>
    <cellStyle name="Warning Text 3 4" xfId="47223" xr:uid="{00000000-0005-0000-0000-0000AEEE0000}"/>
    <cellStyle name="Warning Text 3 5" xfId="47224" xr:uid="{00000000-0005-0000-0000-0000AFEE0000}"/>
    <cellStyle name="Warning Text 3 6" xfId="47225" xr:uid="{00000000-0005-0000-0000-0000B0EE0000}"/>
    <cellStyle name="Warning Text 3 7" xfId="47226" xr:uid="{00000000-0005-0000-0000-0000B1EE0000}"/>
    <cellStyle name="Warning Text 4" xfId="4160" xr:uid="{00000000-0005-0000-0000-0000B2EE0000}"/>
    <cellStyle name="Warning Text 4 2" xfId="47227" xr:uid="{00000000-0005-0000-0000-0000B3EE0000}"/>
    <cellStyle name="Warning Text 4 2 2" xfId="47228" xr:uid="{00000000-0005-0000-0000-0000B4EE0000}"/>
    <cellStyle name="Warning Text 4 3" xfId="47229" xr:uid="{00000000-0005-0000-0000-0000B5EE0000}"/>
    <cellStyle name="Warning Text 4 4" xfId="47230" xr:uid="{00000000-0005-0000-0000-0000B6EE0000}"/>
    <cellStyle name="Warning Text 4 5" xfId="47231" xr:uid="{00000000-0005-0000-0000-0000B7EE0000}"/>
    <cellStyle name="Warning Text 5" xfId="4161" xr:uid="{00000000-0005-0000-0000-0000B8EE0000}"/>
    <cellStyle name="Warning Text 5 2" xfId="47232" xr:uid="{00000000-0005-0000-0000-0000B9EE0000}"/>
    <cellStyle name="Warning Text 5 2 2" xfId="61201" xr:uid="{00000000-0005-0000-0000-0000BAEE0000}"/>
    <cellStyle name="Warning Text 5 3" xfId="47233" xr:uid="{00000000-0005-0000-0000-0000BBEE0000}"/>
    <cellStyle name="Warning Text 5 4" xfId="47234" xr:uid="{00000000-0005-0000-0000-0000BCEE0000}"/>
    <cellStyle name="Warning Text 6" xfId="4162" xr:uid="{00000000-0005-0000-0000-0000BDEE0000}"/>
    <cellStyle name="Warning Text 6 2" xfId="61202" xr:uid="{00000000-0005-0000-0000-0000BEEE0000}"/>
    <cellStyle name="Warning Text 6 2 2" xfId="61203" xr:uid="{00000000-0005-0000-0000-0000BFEE0000}"/>
    <cellStyle name="Warning Text 6 3" xfId="61204" xr:uid="{00000000-0005-0000-0000-0000C0EE0000}"/>
    <cellStyle name="Warning Text 7" xfId="4163" xr:uid="{00000000-0005-0000-0000-0000C1EE0000}"/>
    <cellStyle name="Warning Text 7 2" xfId="61205" xr:uid="{00000000-0005-0000-0000-0000C2EE0000}"/>
    <cellStyle name="Warning Text 7 2 2" xfId="61206" xr:uid="{00000000-0005-0000-0000-0000C3EE0000}"/>
    <cellStyle name="Warning Text 7 3" xfId="61207" xr:uid="{00000000-0005-0000-0000-0000C4EE0000}"/>
    <cellStyle name="Warning Text 8" xfId="61208" xr:uid="{00000000-0005-0000-0000-0000C5EE0000}"/>
    <cellStyle name="Warning Text 8 2" xfId="61209" xr:uid="{00000000-0005-0000-0000-0000C6EE0000}"/>
    <cellStyle name="Warning Text 8 3" xfId="61210" xr:uid="{00000000-0005-0000-0000-0000C7EE0000}"/>
    <cellStyle name="Warning Text 9" xfId="61211" xr:uid="{00000000-0005-0000-0000-0000C8EE0000}"/>
    <cellStyle name="Warning Text 9 2" xfId="61212" xr:uid="{00000000-0005-0000-0000-0000C9EE0000}"/>
    <cellStyle name="XBodyBottom" xfId="4875" xr:uid="{00000000-0005-0000-0000-0000CAEE0000}"/>
    <cellStyle name="XBodyBottom 2" xfId="4928" xr:uid="{00000000-0005-0000-0000-0000CBEE0000}"/>
    <cellStyle name="XBodyCenter" xfId="4876" xr:uid="{00000000-0005-0000-0000-0000CCEE0000}"/>
    <cellStyle name="XBodyCenter 2" xfId="4929" xr:uid="{00000000-0005-0000-0000-0000CDEE0000}"/>
    <cellStyle name="XBodyCenter 3" xfId="58157" xr:uid="{00000000-0005-0000-0000-0000CEEE0000}"/>
    <cellStyle name="XBodyTop" xfId="4877" xr:uid="{00000000-0005-0000-0000-0000CFEE0000}"/>
    <cellStyle name="XBodyTop 2" xfId="4930" xr:uid="{00000000-0005-0000-0000-0000D0EE0000}"/>
    <cellStyle name="XBodyTop 2 2" xfId="58158" xr:uid="{00000000-0005-0000-0000-0000D1EE0000}"/>
    <cellStyle name="XBodyTop 3" xfId="58159" xr:uid="{00000000-0005-0000-0000-0000D2EE0000}"/>
    <cellStyle name="XPivot1" xfId="4878" xr:uid="{00000000-0005-0000-0000-0000D3EE0000}"/>
    <cellStyle name="XPivot10" xfId="4879" xr:uid="{00000000-0005-0000-0000-0000D4EE0000}"/>
    <cellStyle name="XPivot10 2" xfId="4931" xr:uid="{00000000-0005-0000-0000-0000D5EE0000}"/>
    <cellStyle name="XPivot11" xfId="4880" xr:uid="{00000000-0005-0000-0000-0000D6EE0000}"/>
    <cellStyle name="XPivot11 2" xfId="4932" xr:uid="{00000000-0005-0000-0000-0000D7EE0000}"/>
    <cellStyle name="XPivot12" xfId="4881" xr:uid="{00000000-0005-0000-0000-0000D8EE0000}"/>
    <cellStyle name="XPivot13" xfId="4882" xr:uid="{00000000-0005-0000-0000-0000D9EE0000}"/>
    <cellStyle name="XPivot13 2" xfId="4933" xr:uid="{00000000-0005-0000-0000-0000DAEE0000}"/>
    <cellStyle name="XPivot14" xfId="4883" xr:uid="{00000000-0005-0000-0000-0000DBEE0000}"/>
    <cellStyle name="XPivot14 2" xfId="4934" xr:uid="{00000000-0005-0000-0000-0000DCEE0000}"/>
    <cellStyle name="XPivot15" xfId="4884" xr:uid="{00000000-0005-0000-0000-0000DDEE0000}"/>
    <cellStyle name="XPivot15 2" xfId="4935" xr:uid="{00000000-0005-0000-0000-0000DEEE0000}"/>
    <cellStyle name="XPivot2" xfId="4885" xr:uid="{00000000-0005-0000-0000-0000DFEE0000}"/>
    <cellStyle name="XPivot3" xfId="4886" xr:uid="{00000000-0005-0000-0000-0000E0EE0000}"/>
    <cellStyle name="XPivot4" xfId="4887" xr:uid="{00000000-0005-0000-0000-0000E1EE0000}"/>
    <cellStyle name="XPivot4 2" xfId="4936" xr:uid="{00000000-0005-0000-0000-0000E2EE0000}"/>
    <cellStyle name="XPivot5" xfId="4888" xr:uid="{00000000-0005-0000-0000-0000E3EE0000}"/>
    <cellStyle name="XPivot5 2" xfId="4937" xr:uid="{00000000-0005-0000-0000-0000E4EE0000}"/>
    <cellStyle name="XPivot6" xfId="4889" xr:uid="{00000000-0005-0000-0000-0000E5EE0000}"/>
    <cellStyle name="XPivot6 2" xfId="4938" xr:uid="{00000000-0005-0000-0000-0000E6EE0000}"/>
    <cellStyle name="XPivot7" xfId="4890" xr:uid="{00000000-0005-0000-0000-0000E7EE0000}"/>
    <cellStyle name="XPivot7 2" xfId="4939" xr:uid="{00000000-0005-0000-0000-0000E8EE0000}"/>
    <cellStyle name="XPivot9" xfId="4891" xr:uid="{00000000-0005-0000-0000-0000E9EE0000}"/>
    <cellStyle name="XSubtotalLine0" xfId="4892" xr:uid="{00000000-0005-0000-0000-0000EAEE0000}"/>
    <cellStyle name="XSubTotalLine1" xfId="4893" xr:uid="{00000000-0005-0000-0000-0000EBEE0000}"/>
    <cellStyle name="XSubTotalLine2" xfId="4894" xr:uid="{00000000-0005-0000-0000-0000ECEE0000}"/>
    <cellStyle name="XSubTotalLine3" xfId="4895" xr:uid="{00000000-0005-0000-0000-0000EDEE0000}"/>
    <cellStyle name="XSubTotalLine4" xfId="4896" xr:uid="{00000000-0005-0000-0000-0000EEEE0000}"/>
    <cellStyle name="XSubTotalLine5" xfId="4897" xr:uid="{00000000-0005-0000-0000-0000EFEE0000}"/>
    <cellStyle name="XSubTotalLine6" xfId="4898" xr:uid="{00000000-0005-0000-0000-0000F0EE0000}"/>
    <cellStyle name="XTitlesHidden" xfId="4899" xr:uid="{00000000-0005-0000-0000-0000F1EE0000}"/>
    <cellStyle name="XTitlesHidden 2" xfId="5119" xr:uid="{00000000-0005-0000-0000-0000F2EE0000}"/>
    <cellStyle name="XTitlesHidden 2 2" xfId="58160" xr:uid="{00000000-0005-0000-0000-0000F3EE0000}"/>
    <cellStyle name="XTitlesHidden 2 2 2" xfId="58161" xr:uid="{00000000-0005-0000-0000-0000F4EE0000}"/>
    <cellStyle name="XTitlesHidden 2 2 3" xfId="58162" xr:uid="{00000000-0005-0000-0000-0000F5EE0000}"/>
    <cellStyle name="XTitlesHidden 2 3" xfId="58163" xr:uid="{00000000-0005-0000-0000-0000F6EE0000}"/>
    <cellStyle name="XTitlesHidden 3" xfId="58164" xr:uid="{00000000-0005-0000-0000-0000F7EE0000}"/>
    <cellStyle name="XTitlesHidden 3 2" xfId="58165" xr:uid="{00000000-0005-0000-0000-0000F8EE0000}"/>
    <cellStyle name="XTitlesHidden 3 3" xfId="58166" xr:uid="{00000000-0005-0000-0000-0000F9EE0000}"/>
    <cellStyle name="XTitlesHidden 4" xfId="58167" xr:uid="{00000000-0005-0000-0000-0000FAEE0000}"/>
    <cellStyle name="XTitlesHidden 5" xfId="58168" xr:uid="{00000000-0005-0000-0000-0000FBEE0000}"/>
    <cellStyle name="XTitlesHidden_App b.3 Unspent_" xfId="5120" xr:uid="{00000000-0005-0000-0000-0000FCEE0000}"/>
    <cellStyle name="XTitlesUnhidden" xfId="4900" xr:uid="{00000000-0005-0000-0000-0000FDEE0000}"/>
    <cellStyle name="XTitlesUnhidden 2" xfId="5121" xr:uid="{00000000-0005-0000-0000-0000FEEE0000}"/>
    <cellStyle name="XTitlesUnhidden 2 2" xfId="58169" xr:uid="{00000000-0005-0000-0000-0000FFEE0000}"/>
    <cellStyle name="XTitlesUnhidden 2 2 2" xfId="58170" xr:uid="{00000000-0005-0000-0000-000000EF0000}"/>
    <cellStyle name="XTitlesUnhidden 2 2 3" xfId="58171" xr:uid="{00000000-0005-0000-0000-000001EF0000}"/>
    <cellStyle name="XTitlesUnhidden 2 3" xfId="58172" xr:uid="{00000000-0005-0000-0000-000002EF0000}"/>
    <cellStyle name="XTitlesUnhidden 3" xfId="58173" xr:uid="{00000000-0005-0000-0000-000003EF0000}"/>
    <cellStyle name="XTitlesUnhidden 3 2" xfId="58174" xr:uid="{00000000-0005-0000-0000-000004EF0000}"/>
    <cellStyle name="XTitlesUnhidden 3 3" xfId="58175" xr:uid="{00000000-0005-0000-0000-000005EF0000}"/>
    <cellStyle name="XTitlesUnhidden 4" xfId="58176" xr:uid="{00000000-0005-0000-0000-000006EF0000}"/>
    <cellStyle name="XTitlesUnhidden 5" xfId="58177" xr:uid="{00000000-0005-0000-0000-000007EF0000}"/>
    <cellStyle name="XTitlesUnhidden_App b.3 Unspent_" xfId="5122" xr:uid="{00000000-0005-0000-0000-000008EF0000}"/>
    <cellStyle name="XTotals" xfId="4901" xr:uid="{00000000-0005-0000-0000-000009EF0000}"/>
    <cellStyle name="XTotals 2" xfId="5123" xr:uid="{00000000-0005-0000-0000-00000AEF0000}"/>
    <cellStyle name="XTotals 2 2" xfId="58178" xr:uid="{00000000-0005-0000-0000-00000BEF0000}"/>
    <cellStyle name="XTotals 2 2 2" xfId="58179" xr:uid="{00000000-0005-0000-0000-00000CEF0000}"/>
    <cellStyle name="XTotals 2 2 3" xfId="58180" xr:uid="{00000000-0005-0000-0000-00000DEF0000}"/>
    <cellStyle name="XTotals 2 3" xfId="58181" xr:uid="{00000000-0005-0000-0000-00000EEF0000}"/>
    <cellStyle name="XTotals 3" xfId="58182" xr:uid="{00000000-0005-0000-0000-00000FEF0000}"/>
    <cellStyle name="XTotals 3 2" xfId="58183" xr:uid="{00000000-0005-0000-0000-000010EF0000}"/>
    <cellStyle name="XTotals 3 3" xfId="58184" xr:uid="{00000000-0005-0000-0000-000011EF0000}"/>
    <cellStyle name="XTotals 4" xfId="58185" xr:uid="{00000000-0005-0000-0000-000012EF0000}"/>
    <cellStyle name="XTotals 5" xfId="58186" xr:uid="{00000000-0005-0000-0000-000013EF0000}"/>
    <cellStyle name="XTotals_App b.3 Unspent_" xfId="5124" xr:uid="{00000000-0005-0000-0000-000014EF0000}"/>
    <cellStyle name="Year" xfId="4164" xr:uid="{00000000-0005-0000-0000-000015EF0000}"/>
    <cellStyle name="Year 2" xfId="61213" xr:uid="{00000000-0005-0000-0000-000016EF0000}"/>
    <cellStyle name="Year 2 2" xfId="61214" xr:uid="{00000000-0005-0000-0000-000017EF0000}"/>
    <cellStyle name="Year 3" xfId="61215" xr:uid="{00000000-0005-0000-0000-000018EF0000}"/>
    <cellStyle name="Year_Mth" xfId="61216" xr:uid="{00000000-0005-0000-0000-000019EF0000}"/>
    <cellStyle name="YrHeader" xfId="4165" xr:uid="{00000000-0005-0000-0000-00001AEF0000}"/>
    <cellStyle name="YrHeader 2" xfId="61217" xr:uid="{00000000-0005-0000-0000-00001BEF0000}"/>
    <cellStyle name="YrHeader 2 2" xfId="61218" xr:uid="{00000000-0005-0000-0000-00001CEF0000}"/>
    <cellStyle name="YrHeader 3" xfId="61219" xr:uid="{00000000-0005-0000-0000-00001DEF0000}"/>
    <cellStyle name="Zip_Code" xfId="4902" xr:uid="{00000000-0005-0000-0000-00001EEF0000}"/>
    <cellStyle name="敨瑥1渀欀" xfId="4166" xr:uid="{00000000-0005-0000-0000-00001FEF0000}"/>
    <cellStyle name="敨瑥1渀欀 2" xfId="47235" xr:uid="{00000000-0005-0000-0000-000020EF0000}"/>
    <cellStyle name="敨瑥1渀欀 2 2" xfId="47236" xr:uid="{00000000-0005-0000-0000-000021EF0000}"/>
    <cellStyle name="敨瑥1渀欀 2 2 2" xfId="47237" xr:uid="{00000000-0005-0000-0000-000022EF0000}"/>
    <cellStyle name="敨瑥1渀欀 2 3" xfId="47238" xr:uid="{00000000-0005-0000-0000-000023EF0000}"/>
    <cellStyle name="敨瑥1渀欀 3" xfId="47239" xr:uid="{00000000-0005-0000-0000-000024EF0000}"/>
    <cellStyle name="敨瑥1渀欀 3 2" xfId="47240" xr:uid="{00000000-0005-0000-0000-000025EF0000}"/>
    <cellStyle name="敨瑥1渀欀 4" xfId="47241" xr:uid="{00000000-0005-0000-0000-000026EF0000}"/>
  </cellStyles>
  <dxfs count="0"/>
  <tableStyles count="0" defaultTableStyle="TableStyleMedium2" defaultPivotStyle="PivotStyleLight16"/>
  <colors>
    <mruColors>
      <color rgb="FFFF5050"/>
      <color rgb="FFEEECE1"/>
      <color rgb="FF92CDDC"/>
      <color rgb="FFFABF8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cpuc.ca.gov/General.aspx?id=413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7"/>
  <sheetViews>
    <sheetView workbookViewId="0">
      <selection activeCell="D43" sqref="D43"/>
    </sheetView>
  </sheetViews>
  <sheetFormatPr defaultColWidth="8.85546875" defaultRowHeight="15"/>
  <cols>
    <col min="1" max="1" width="8.85546875" style="49"/>
    <col min="2" max="2" width="43.5703125" style="41" customWidth="1"/>
    <col min="3" max="3" width="15.42578125" style="41" customWidth="1"/>
    <col min="4" max="8" width="8.85546875" style="41" customWidth="1"/>
    <col min="9" max="16384" width="8.85546875" style="41"/>
  </cols>
  <sheetData>
    <row r="1" spans="1:18">
      <c r="A1" s="67" t="s">
        <v>15</v>
      </c>
      <c r="B1" s="231" t="s">
        <v>1101</v>
      </c>
      <c r="C1" s="231"/>
      <c r="D1" s="231"/>
      <c r="E1" s="231"/>
      <c r="F1" s="231"/>
      <c r="G1" s="231"/>
      <c r="H1" s="231"/>
      <c r="I1" s="231"/>
      <c r="J1" s="231"/>
      <c r="K1" s="231"/>
      <c r="L1" s="231"/>
      <c r="M1" s="231"/>
      <c r="N1" s="231"/>
      <c r="O1" s="231"/>
      <c r="P1" s="231"/>
      <c r="Q1" s="231"/>
      <c r="R1" s="231"/>
    </row>
    <row r="2" spans="1:18">
      <c r="A2" s="25"/>
      <c r="B2" s="231"/>
      <c r="C2" s="231"/>
      <c r="D2" s="231"/>
      <c r="E2" s="231"/>
      <c r="F2" s="231"/>
      <c r="G2" s="231"/>
      <c r="H2" s="231"/>
      <c r="I2" s="231"/>
      <c r="J2" s="231"/>
      <c r="K2" s="231"/>
      <c r="L2" s="231"/>
      <c r="M2" s="231"/>
      <c r="N2" s="231"/>
      <c r="O2" s="231"/>
      <c r="P2" s="231"/>
      <c r="Q2" s="231"/>
      <c r="R2" s="231"/>
    </row>
    <row r="3" spans="1:18" ht="14.25" customHeight="1">
      <c r="A3" s="25"/>
    </row>
    <row r="4" spans="1:18" ht="14.25" customHeight="1">
      <c r="A4" s="67" t="s">
        <v>16</v>
      </c>
      <c r="B4" s="26" t="s">
        <v>1097</v>
      </c>
      <c r="C4" s="27"/>
      <c r="D4" s="27"/>
      <c r="E4" s="27"/>
      <c r="F4" s="27"/>
    </row>
    <row r="5" spans="1:18" ht="14.25" customHeight="1">
      <c r="A5" s="28"/>
      <c r="B5" s="26"/>
      <c r="C5" s="27"/>
      <c r="D5" s="27"/>
      <c r="E5" s="27"/>
      <c r="F5" s="27"/>
    </row>
    <row r="6" spans="1:18" ht="14.25" customHeight="1">
      <c r="A6" s="68" t="s">
        <v>17</v>
      </c>
      <c r="B6" s="26" t="s">
        <v>1116</v>
      </c>
      <c r="C6" s="27"/>
      <c r="D6" s="27"/>
      <c r="E6" s="27"/>
      <c r="F6" s="27"/>
    </row>
    <row r="7" spans="1:18" ht="14.25" customHeight="1">
      <c r="A7" s="41"/>
      <c r="B7" s="54" t="s">
        <v>13</v>
      </c>
      <c r="C7" s="55" t="s">
        <v>37</v>
      </c>
    </row>
    <row r="8" spans="1:18" ht="14.25" customHeight="1">
      <c r="A8" s="28"/>
      <c r="B8" s="51" t="s">
        <v>1117</v>
      </c>
      <c r="C8" s="130">
        <v>1849154</v>
      </c>
    </row>
    <row r="9" spans="1:18" ht="14.25" customHeight="1">
      <c r="A9" s="28"/>
      <c r="B9" s="51" t="s">
        <v>1102</v>
      </c>
      <c r="C9" s="130">
        <v>121186</v>
      </c>
    </row>
    <row r="10" spans="1:18" ht="14.25" customHeight="1">
      <c r="A10" s="28"/>
      <c r="B10" s="51" t="s">
        <v>1103</v>
      </c>
      <c r="C10" s="130">
        <v>858796</v>
      </c>
    </row>
    <row r="11" spans="1:18" ht="14.25" customHeight="1">
      <c r="A11" s="28"/>
      <c r="B11" s="51" t="s">
        <v>1104</v>
      </c>
      <c r="C11" s="130">
        <v>129905</v>
      </c>
    </row>
    <row r="12" spans="1:18" ht="14.25" customHeight="1">
      <c r="A12" s="28"/>
      <c r="B12" s="51" t="s">
        <v>1105</v>
      </c>
      <c r="C12" s="130">
        <v>205147</v>
      </c>
    </row>
    <row r="13" spans="1:18" ht="14.25" customHeight="1">
      <c r="A13" s="28"/>
      <c r="B13" s="51" t="s">
        <v>1118</v>
      </c>
      <c r="C13" s="130">
        <v>0</v>
      </c>
    </row>
    <row r="14" spans="1:18" ht="14.25" customHeight="1">
      <c r="A14" s="28"/>
      <c r="B14" s="52" t="s">
        <v>1119</v>
      </c>
      <c r="C14" s="130">
        <v>0</v>
      </c>
    </row>
    <row r="15" spans="1:18" ht="14.25" customHeight="1">
      <c r="A15" s="28"/>
      <c r="B15" s="52" t="s">
        <v>1120</v>
      </c>
      <c r="C15" s="130">
        <v>0</v>
      </c>
    </row>
    <row r="16" spans="1:18" ht="14.25" customHeight="1">
      <c r="A16" s="28"/>
      <c r="B16" s="52" t="s">
        <v>1121</v>
      </c>
      <c r="C16" s="130">
        <v>0</v>
      </c>
    </row>
    <row r="17" spans="1:20" ht="14.25" customHeight="1">
      <c r="A17" s="28"/>
      <c r="B17" s="53" t="s">
        <v>2596</v>
      </c>
      <c r="C17" s="130">
        <v>-4049</v>
      </c>
    </row>
    <row r="18" spans="1:20" ht="14.25" customHeight="1">
      <c r="A18" s="28"/>
      <c r="B18" s="54" t="s">
        <v>36</v>
      </c>
      <c r="C18" s="131">
        <f>SUM(C8:C17)</f>
        <v>3160139</v>
      </c>
    </row>
    <row r="19" spans="1:20" ht="14.25" customHeight="1">
      <c r="A19" s="28"/>
      <c r="C19" s="47"/>
    </row>
    <row r="20" spans="1:20" ht="14.25" customHeight="1">
      <c r="A20" s="69" t="s">
        <v>18</v>
      </c>
      <c r="B20" s="41" t="s">
        <v>1098</v>
      </c>
    </row>
    <row r="21" spans="1:20" ht="14.25" customHeight="1"/>
    <row r="22" spans="1:20" ht="14.25" customHeight="1">
      <c r="A22" s="69" t="s">
        <v>1015</v>
      </c>
      <c r="B22" s="29" t="s">
        <v>1099</v>
      </c>
      <c r="C22" s="30"/>
      <c r="D22" s="30"/>
      <c r="E22" s="30"/>
      <c r="F22" s="48"/>
      <c r="G22" s="48"/>
      <c r="H22" s="48"/>
    </row>
    <row r="23" spans="1:20" ht="14.25" customHeight="1">
      <c r="A23" s="28"/>
      <c r="B23" s="232" t="s">
        <v>1033</v>
      </c>
      <c r="C23" s="233"/>
      <c r="D23" s="233"/>
      <c r="E23" s="233"/>
      <c r="F23" s="233"/>
      <c r="G23" s="233"/>
      <c r="H23" s="233"/>
      <c r="I23" s="233"/>
      <c r="J23" s="233"/>
      <c r="K23" s="233"/>
      <c r="L23" s="233"/>
      <c r="M23" s="233"/>
      <c r="N23" s="233"/>
      <c r="O23" s="233"/>
      <c r="P23" s="233"/>
      <c r="Q23" s="233"/>
      <c r="R23" s="234"/>
      <c r="S23" s="58"/>
      <c r="T23" s="58"/>
    </row>
    <row r="24" spans="1:20" ht="14.25" customHeight="1">
      <c r="B24" s="235"/>
      <c r="C24" s="236"/>
      <c r="D24" s="236"/>
      <c r="E24" s="236"/>
      <c r="F24" s="236"/>
      <c r="G24" s="236"/>
      <c r="H24" s="236"/>
      <c r="I24" s="236"/>
      <c r="J24" s="236"/>
      <c r="K24" s="236"/>
      <c r="L24" s="236"/>
      <c r="M24" s="236"/>
      <c r="N24" s="236"/>
      <c r="O24" s="236"/>
      <c r="P24" s="236"/>
      <c r="Q24" s="236"/>
      <c r="R24" s="237"/>
      <c r="S24" s="58"/>
      <c r="T24" s="58"/>
    </row>
    <row r="25" spans="1:20" ht="14.25" customHeight="1">
      <c r="B25" s="235"/>
      <c r="C25" s="236"/>
      <c r="D25" s="236"/>
      <c r="E25" s="236"/>
      <c r="F25" s="236"/>
      <c r="G25" s="236"/>
      <c r="H25" s="236"/>
      <c r="I25" s="236"/>
      <c r="J25" s="236"/>
      <c r="K25" s="236"/>
      <c r="L25" s="236"/>
      <c r="M25" s="236"/>
      <c r="N25" s="236"/>
      <c r="O25" s="236"/>
      <c r="P25" s="236"/>
      <c r="Q25" s="236"/>
      <c r="R25" s="237"/>
      <c r="S25" s="58"/>
      <c r="T25" s="58"/>
    </row>
    <row r="26" spans="1:20" ht="14.25" customHeight="1">
      <c r="B26" s="235"/>
      <c r="C26" s="236"/>
      <c r="D26" s="236"/>
      <c r="E26" s="236"/>
      <c r="F26" s="236"/>
      <c r="G26" s="236"/>
      <c r="H26" s="236"/>
      <c r="I26" s="236"/>
      <c r="J26" s="236"/>
      <c r="K26" s="236"/>
      <c r="L26" s="236"/>
      <c r="M26" s="236"/>
      <c r="N26" s="236"/>
      <c r="O26" s="236"/>
      <c r="P26" s="236"/>
      <c r="Q26" s="236"/>
      <c r="R26" s="237"/>
      <c r="S26" s="58"/>
      <c r="T26" s="58"/>
    </row>
    <row r="27" spans="1:20" ht="14.25" customHeight="1">
      <c r="B27" s="235"/>
      <c r="C27" s="236"/>
      <c r="D27" s="236"/>
      <c r="E27" s="236"/>
      <c r="F27" s="236"/>
      <c r="G27" s="236"/>
      <c r="H27" s="236"/>
      <c r="I27" s="236"/>
      <c r="J27" s="236"/>
      <c r="K27" s="236"/>
      <c r="L27" s="236"/>
      <c r="M27" s="236"/>
      <c r="N27" s="236"/>
      <c r="O27" s="236"/>
      <c r="P27" s="236"/>
      <c r="Q27" s="236"/>
      <c r="R27" s="237"/>
      <c r="S27" s="58"/>
      <c r="T27" s="58"/>
    </row>
    <row r="28" spans="1:20" ht="14.25" customHeight="1">
      <c r="B28" s="235"/>
      <c r="C28" s="236"/>
      <c r="D28" s="236"/>
      <c r="E28" s="236"/>
      <c r="F28" s="236"/>
      <c r="G28" s="236"/>
      <c r="H28" s="236"/>
      <c r="I28" s="236"/>
      <c r="J28" s="236"/>
      <c r="K28" s="236"/>
      <c r="L28" s="236"/>
      <c r="M28" s="236"/>
      <c r="N28" s="236"/>
      <c r="O28" s="236"/>
      <c r="P28" s="236"/>
      <c r="Q28" s="236"/>
      <c r="R28" s="237"/>
      <c r="S28" s="58"/>
      <c r="T28" s="58"/>
    </row>
    <row r="29" spans="1:20" ht="14.25" customHeight="1">
      <c r="B29" s="235"/>
      <c r="C29" s="236"/>
      <c r="D29" s="236"/>
      <c r="E29" s="236"/>
      <c r="F29" s="236"/>
      <c r="G29" s="236"/>
      <c r="H29" s="236"/>
      <c r="I29" s="236"/>
      <c r="J29" s="236"/>
      <c r="K29" s="236"/>
      <c r="L29" s="236"/>
      <c r="M29" s="236"/>
      <c r="N29" s="236"/>
      <c r="O29" s="236"/>
      <c r="P29" s="236"/>
      <c r="Q29" s="236"/>
      <c r="R29" s="237"/>
      <c r="S29" s="58"/>
      <c r="T29" s="58"/>
    </row>
    <row r="30" spans="1:20" ht="14.25" customHeight="1">
      <c r="B30" s="235"/>
      <c r="C30" s="236"/>
      <c r="D30" s="236"/>
      <c r="E30" s="236"/>
      <c r="F30" s="236"/>
      <c r="G30" s="236"/>
      <c r="H30" s="236"/>
      <c r="I30" s="236"/>
      <c r="J30" s="236"/>
      <c r="K30" s="236"/>
      <c r="L30" s="236"/>
      <c r="M30" s="236"/>
      <c r="N30" s="236"/>
      <c r="O30" s="236"/>
      <c r="P30" s="236"/>
      <c r="Q30" s="236"/>
      <c r="R30" s="237"/>
      <c r="S30" s="58"/>
      <c r="T30" s="58"/>
    </row>
    <row r="31" spans="1:20" ht="14.25" customHeight="1">
      <c r="B31" s="235"/>
      <c r="C31" s="236"/>
      <c r="D31" s="236"/>
      <c r="E31" s="236"/>
      <c r="F31" s="236"/>
      <c r="G31" s="236"/>
      <c r="H31" s="236"/>
      <c r="I31" s="236"/>
      <c r="J31" s="236"/>
      <c r="K31" s="236"/>
      <c r="L31" s="236"/>
      <c r="M31" s="236"/>
      <c r="N31" s="236"/>
      <c r="O31" s="236"/>
      <c r="P31" s="236"/>
      <c r="Q31" s="236"/>
      <c r="R31" s="237"/>
      <c r="S31" s="58"/>
      <c r="T31" s="58"/>
    </row>
    <row r="32" spans="1:20" ht="14.25" customHeight="1">
      <c r="B32" s="235"/>
      <c r="C32" s="236"/>
      <c r="D32" s="236"/>
      <c r="E32" s="236"/>
      <c r="F32" s="236"/>
      <c r="G32" s="236"/>
      <c r="H32" s="236"/>
      <c r="I32" s="236"/>
      <c r="J32" s="236"/>
      <c r="K32" s="236"/>
      <c r="L32" s="236"/>
      <c r="M32" s="236"/>
      <c r="N32" s="236"/>
      <c r="O32" s="236"/>
      <c r="P32" s="236"/>
      <c r="Q32" s="236"/>
      <c r="R32" s="237"/>
      <c r="S32" s="58"/>
      <c r="T32" s="58"/>
    </row>
    <row r="33" spans="1:20" ht="14.25" customHeight="1">
      <c r="B33" s="238"/>
      <c r="C33" s="239"/>
      <c r="D33" s="239"/>
      <c r="E33" s="239"/>
      <c r="F33" s="239"/>
      <c r="G33" s="239"/>
      <c r="H33" s="239"/>
      <c r="I33" s="239"/>
      <c r="J33" s="239"/>
      <c r="K33" s="239"/>
      <c r="L33" s="239"/>
      <c r="M33" s="239"/>
      <c r="N33" s="239"/>
      <c r="O33" s="239"/>
      <c r="P33" s="239"/>
      <c r="Q33" s="239"/>
      <c r="R33" s="240"/>
      <c r="S33" s="58"/>
      <c r="T33" s="58"/>
    </row>
    <row r="34" spans="1:20" ht="14.25" customHeight="1"/>
    <row r="35" spans="1:20" ht="14.25" customHeight="1">
      <c r="A35" s="70" t="s">
        <v>1025</v>
      </c>
      <c r="B35" s="41" t="s">
        <v>1100</v>
      </c>
    </row>
    <row r="36" spans="1:20" ht="14.25" customHeight="1">
      <c r="A36" s="41"/>
    </row>
    <row r="37" spans="1:20" ht="14.25" customHeight="1">
      <c r="A37" s="68" t="s">
        <v>1096</v>
      </c>
      <c r="B37" s="29" t="s">
        <v>1010</v>
      </c>
      <c r="F37" s="30"/>
      <c r="G37" s="50" t="s">
        <v>14</v>
      </c>
    </row>
  </sheetData>
  <mergeCells count="2">
    <mergeCell ref="B1:R2"/>
    <mergeCell ref="B23:R33"/>
  </mergeCells>
  <hyperlinks>
    <hyperlink ref="G37"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8"/>
  <sheetViews>
    <sheetView topLeftCell="A13" workbookViewId="0">
      <selection activeCell="E31" sqref="E31"/>
    </sheetView>
  </sheetViews>
  <sheetFormatPr defaultColWidth="8.85546875" defaultRowHeight="15"/>
  <cols>
    <col min="1" max="1" width="5.140625" style="8" customWidth="1"/>
    <col min="2" max="2" width="14.42578125" style="8" customWidth="1"/>
    <col min="3" max="3" width="13.7109375" style="8" bestFit="1" customWidth="1"/>
    <col min="4" max="8" width="13" style="8" customWidth="1"/>
    <col min="9" max="9" width="14.140625" style="8" customWidth="1"/>
    <col min="10" max="10" width="11.5703125" style="8" customWidth="1"/>
    <col min="11" max="11" width="8.85546875" style="8"/>
    <col min="12" max="12" width="12.140625" style="8" customWidth="1"/>
    <col min="13" max="15" width="10.5703125" style="8" customWidth="1"/>
    <col min="16" max="16" width="8.85546875" style="8"/>
    <col min="17" max="17" width="19.140625" style="8" customWidth="1"/>
    <col min="18" max="16384" width="8.85546875" style="8"/>
  </cols>
  <sheetData>
    <row r="1" spans="1:17" ht="36.75" customHeight="1">
      <c r="A1" s="269" t="s">
        <v>1026</v>
      </c>
      <c r="B1" s="269"/>
      <c r="C1" s="269"/>
      <c r="D1" s="269"/>
      <c r="E1" s="269"/>
      <c r="F1" s="269"/>
      <c r="G1" s="269"/>
      <c r="H1" s="269"/>
      <c r="I1" s="269"/>
      <c r="O1" s="99"/>
      <c r="P1" s="99"/>
      <c r="Q1" s="1"/>
    </row>
    <row r="2" spans="1:17" ht="15" customHeight="1" thickBot="1"/>
    <row r="3" spans="1:17" ht="24.75" customHeight="1" thickBot="1">
      <c r="B3" s="264" t="s">
        <v>1106</v>
      </c>
      <c r="C3" s="265"/>
      <c r="D3" s="265"/>
      <c r="E3" s="265"/>
      <c r="F3" s="265"/>
      <c r="G3" s="265"/>
      <c r="H3" s="266"/>
      <c r="K3" s="246" t="s">
        <v>1107</v>
      </c>
      <c r="L3" s="247"/>
      <c r="M3" s="247"/>
      <c r="N3" s="247"/>
      <c r="O3" s="248"/>
    </row>
    <row r="4" spans="1:17" ht="30.75" customHeight="1" thickBot="1">
      <c r="B4" s="16"/>
      <c r="C4" s="264" t="s">
        <v>66</v>
      </c>
      <c r="D4" s="266"/>
      <c r="E4" s="264" t="s">
        <v>27</v>
      </c>
      <c r="F4" s="266"/>
      <c r="G4" s="264" t="s">
        <v>12</v>
      </c>
      <c r="H4" s="266"/>
      <c r="K4" s="14"/>
      <c r="L4" s="94" t="s">
        <v>67</v>
      </c>
      <c r="M4" s="5" t="s">
        <v>26</v>
      </c>
      <c r="N4" s="5" t="s">
        <v>27</v>
      </c>
      <c r="O4" s="95" t="s">
        <v>12</v>
      </c>
    </row>
    <row r="5" spans="1:17" ht="20.25" customHeight="1" thickBot="1">
      <c r="B5" s="100"/>
      <c r="C5" s="19" t="s">
        <v>35</v>
      </c>
      <c r="D5" s="18" t="s">
        <v>69</v>
      </c>
      <c r="E5" s="19" t="s">
        <v>35</v>
      </c>
      <c r="F5" s="18" t="s">
        <v>69</v>
      </c>
      <c r="G5" s="19" t="s">
        <v>35</v>
      </c>
      <c r="H5" s="18" t="s">
        <v>69</v>
      </c>
      <c r="K5" s="101"/>
      <c r="L5" s="3">
        <v>0.09</v>
      </c>
      <c r="M5" s="6">
        <v>0.03</v>
      </c>
      <c r="N5" s="6">
        <v>0.12</v>
      </c>
      <c r="O5" s="4">
        <v>0.03</v>
      </c>
    </row>
    <row r="6" spans="1:17" ht="15.75" customHeight="1">
      <c r="B6" s="92" t="s">
        <v>24</v>
      </c>
      <c r="C6" s="102">
        <v>249381362.61157373</v>
      </c>
      <c r="D6" s="103">
        <v>21780815.292274691</v>
      </c>
      <c r="E6" s="102">
        <v>20811064.869808812</v>
      </c>
      <c r="F6" s="103">
        <v>794251.76500036998</v>
      </c>
      <c r="G6" s="102">
        <v>23038804.233247161</v>
      </c>
      <c r="H6" s="103">
        <v>843720.97500554333</v>
      </c>
      <c r="I6" s="104"/>
      <c r="K6" s="92" t="s">
        <v>24</v>
      </c>
      <c r="L6" s="105">
        <f>$L$5*(C6-D6)</f>
        <v>20484049.258736912</v>
      </c>
      <c r="M6" s="106">
        <f>$M$5*(C6-D6)</f>
        <v>6828016.4195789713</v>
      </c>
      <c r="N6" s="106">
        <f>$N$5*(E6-F6)</f>
        <v>2402017.5725770132</v>
      </c>
      <c r="O6" s="106">
        <f>$O$5*(G6-H6)</f>
        <v>665852.4977472485</v>
      </c>
    </row>
    <row r="7" spans="1:17">
      <c r="B7" s="93" t="s">
        <v>1</v>
      </c>
      <c r="C7" s="107">
        <v>189278617.47399992</v>
      </c>
      <c r="D7" s="108">
        <v>8570860.999999987</v>
      </c>
      <c r="E7" s="107">
        <v>8939320.4900000002</v>
      </c>
      <c r="F7" s="108">
        <v>284870.32</v>
      </c>
      <c r="G7" s="107">
        <v>21960034.949999999</v>
      </c>
      <c r="H7" s="108">
        <v>947104.00999999989</v>
      </c>
      <c r="I7" s="104"/>
      <c r="K7" s="93" t="s">
        <v>1</v>
      </c>
      <c r="L7" s="105">
        <f>$L$5*(C7-D7)</f>
        <v>16263698.082659991</v>
      </c>
      <c r="M7" s="106">
        <f>$M$5*(C7-D7)</f>
        <v>5421232.6942199972</v>
      </c>
      <c r="N7" s="106">
        <f>$N$5*(E7-F7)</f>
        <v>1038534.0203999999</v>
      </c>
      <c r="O7" s="106">
        <f>$O$5*(G7-H7)</f>
        <v>630387.92819999985</v>
      </c>
    </row>
    <row r="8" spans="1:17">
      <c r="B8" s="93" t="s">
        <v>25</v>
      </c>
      <c r="C8" s="107">
        <v>91038431.5</v>
      </c>
      <c r="D8" s="108">
        <v>5339375.3615000006</v>
      </c>
      <c r="E8" s="107">
        <v>1212616.3</v>
      </c>
      <c r="F8" s="108">
        <v>93589.332299999995</v>
      </c>
      <c r="G8" s="107">
        <v>9756557.1799999997</v>
      </c>
      <c r="H8" s="108">
        <v>862619.58799999999</v>
      </c>
      <c r="I8" s="104"/>
      <c r="K8" s="93" t="s">
        <v>25</v>
      </c>
      <c r="L8" s="105">
        <f>$L$5*(C8-D8)</f>
        <v>7712915.0524650002</v>
      </c>
      <c r="M8" s="106">
        <f>$M$5*(C8-D8)</f>
        <v>2570971.6841549999</v>
      </c>
      <c r="N8" s="106">
        <f>$N$5*(E8-F8)</f>
        <v>134283.23612400002</v>
      </c>
      <c r="O8" s="106">
        <f>$O$5*(G8-H8)</f>
        <v>266818.12776</v>
      </c>
    </row>
    <row r="9" spans="1:17" ht="15.75" thickBot="1">
      <c r="B9" s="109" t="s">
        <v>2</v>
      </c>
      <c r="C9" s="110">
        <v>84988523.598881587</v>
      </c>
      <c r="D9" s="111">
        <v>5441503.7999999989</v>
      </c>
      <c r="E9" s="110">
        <v>847439.86179732566</v>
      </c>
      <c r="F9" s="111">
        <v>8948.51</v>
      </c>
      <c r="G9" s="110">
        <v>11859974.087786533</v>
      </c>
      <c r="H9" s="111">
        <v>1605332.9100000006</v>
      </c>
      <c r="I9" s="104"/>
      <c r="K9" s="109" t="s">
        <v>2</v>
      </c>
      <c r="L9" s="112">
        <f>$L$5*(C9-D9)</f>
        <v>7159231.7818993432</v>
      </c>
      <c r="M9" s="113">
        <f>$M$5*(C9-D9)</f>
        <v>2386410.5939664477</v>
      </c>
      <c r="N9" s="113">
        <f>$N$5*(E9-F9)</f>
        <v>100618.96221567907</v>
      </c>
      <c r="O9" s="113">
        <f>$O$5*(G9-H9)</f>
        <v>307639.23533359595</v>
      </c>
    </row>
    <row r="10" spans="1:17">
      <c r="B10" s="8" t="s">
        <v>70</v>
      </c>
    </row>
    <row r="11" spans="1:17">
      <c r="A11" s="13"/>
      <c r="B11" s="114"/>
    </row>
    <row r="12" spans="1:17" ht="15.75" thickBot="1"/>
    <row r="13" spans="1:17" ht="27" customHeight="1" thickBot="1">
      <c r="D13" s="246" t="s">
        <v>1108</v>
      </c>
      <c r="E13" s="247"/>
      <c r="F13" s="247"/>
      <c r="G13" s="248"/>
      <c r="N13" s="246">
        <v>2019</v>
      </c>
      <c r="O13" s="247"/>
      <c r="P13" s="247"/>
      <c r="Q13" s="248"/>
    </row>
    <row r="14" spans="1:17" s="1" customFormat="1" ht="28.5" customHeight="1" thickBot="1">
      <c r="A14" s="8"/>
      <c r="B14" s="246" t="s">
        <v>20</v>
      </c>
      <c r="C14" s="248"/>
      <c r="D14" s="90" t="s">
        <v>24</v>
      </c>
      <c r="E14" s="96" t="s">
        <v>1</v>
      </c>
      <c r="F14" s="96" t="s">
        <v>25</v>
      </c>
      <c r="G14" s="91" t="s">
        <v>2</v>
      </c>
      <c r="H14" s="270" t="s">
        <v>68</v>
      </c>
      <c r="I14" s="271"/>
      <c r="L14" s="246"/>
      <c r="M14" s="248"/>
      <c r="N14" s="90" t="s">
        <v>30</v>
      </c>
      <c r="O14" s="96" t="s">
        <v>1003</v>
      </c>
      <c r="P14" s="115" t="s">
        <v>1019</v>
      </c>
      <c r="Q14" s="91" t="s">
        <v>31</v>
      </c>
    </row>
    <row r="15" spans="1:17">
      <c r="B15" s="243" t="s">
        <v>21</v>
      </c>
      <c r="C15" s="244"/>
      <c r="D15" s="116">
        <f>56.7%*(C6-D6)</f>
        <v>129049510.33004257</v>
      </c>
      <c r="E15" s="97">
        <f>67%*(C7-D7)</f>
        <v>121074196.83757995</v>
      </c>
      <c r="F15" s="97">
        <f>56.7%*(C8-D8)</f>
        <v>48591364.830529511</v>
      </c>
      <c r="G15" s="117" t="s">
        <v>28</v>
      </c>
      <c r="H15" s="272">
        <f>SUM(D15+E15+F15)*0.09</f>
        <v>26884356.479833681</v>
      </c>
      <c r="I15" s="273"/>
      <c r="K15" s="255" t="s">
        <v>24</v>
      </c>
      <c r="L15" s="243" t="s">
        <v>21</v>
      </c>
      <c r="M15" s="244"/>
      <c r="N15" s="17">
        <v>524</v>
      </c>
      <c r="O15" s="99">
        <v>12</v>
      </c>
      <c r="P15" s="118">
        <v>0.8</v>
      </c>
      <c r="Q15" s="7">
        <f>N15*O15</f>
        <v>6288</v>
      </c>
    </row>
    <row r="16" spans="1:17">
      <c r="B16" s="243" t="s">
        <v>22</v>
      </c>
      <c r="C16" s="244"/>
      <c r="D16" s="119">
        <f>28.3%*(C6-D6)</f>
        <v>64410954.891361639</v>
      </c>
      <c r="E16" s="97">
        <f>33%*(C7-D7)</f>
        <v>59633559.636419974</v>
      </c>
      <c r="F16" s="97">
        <f>28.3%*(C8-D8)</f>
        <v>24252832.887195505</v>
      </c>
      <c r="G16" s="117" t="s">
        <v>28</v>
      </c>
      <c r="H16" s="274">
        <f>SUM(D16+E16+F16)*0.09</f>
        <v>13346761.267347939</v>
      </c>
      <c r="I16" s="275"/>
      <c r="K16" s="256"/>
      <c r="L16" s="243" t="s">
        <v>22</v>
      </c>
      <c r="M16" s="244"/>
      <c r="N16" s="17">
        <v>100</v>
      </c>
      <c r="O16" s="99">
        <v>12</v>
      </c>
      <c r="P16" s="118">
        <v>0.8</v>
      </c>
      <c r="Q16" s="7">
        <f t="shared" ref="Q16:Q25" si="0">N16*O16</f>
        <v>1200</v>
      </c>
    </row>
    <row r="17" spans="2:17" ht="15.75" thickBot="1">
      <c r="B17" s="241" t="s">
        <v>23</v>
      </c>
      <c r="C17" s="242"/>
      <c r="D17" s="120">
        <f>15%*(C6-D6)</f>
        <v>34140082.097894855</v>
      </c>
      <c r="E17" s="121" t="s">
        <v>28</v>
      </c>
      <c r="F17" s="122">
        <f>15%*(C8-D8)</f>
        <v>12854858.420775</v>
      </c>
      <c r="G17" s="122">
        <f>1*(C9-D9)</f>
        <v>79547019.79888159</v>
      </c>
      <c r="H17" s="267">
        <f>SUM(D17+F17+G17)*0.09</f>
        <v>11388776.42857963</v>
      </c>
      <c r="I17" s="268"/>
      <c r="K17" s="257"/>
      <c r="L17" s="241" t="s">
        <v>23</v>
      </c>
      <c r="M17" s="242"/>
      <c r="N17" s="123">
        <v>19</v>
      </c>
      <c r="O17" s="9">
        <v>15</v>
      </c>
      <c r="P17" s="57">
        <v>0.8</v>
      </c>
      <c r="Q17" s="124">
        <f t="shared" si="0"/>
        <v>285</v>
      </c>
    </row>
    <row r="18" spans="2:17">
      <c r="B18" s="8" t="s">
        <v>60</v>
      </c>
      <c r="G18" s="15"/>
      <c r="K18" s="255" t="s">
        <v>1</v>
      </c>
      <c r="L18" s="243" t="s">
        <v>21</v>
      </c>
      <c r="M18" s="244"/>
      <c r="N18" s="17">
        <v>442</v>
      </c>
      <c r="O18" s="99">
        <v>12</v>
      </c>
      <c r="P18" s="118">
        <v>0.8</v>
      </c>
      <c r="Q18" s="7">
        <f t="shared" si="0"/>
        <v>5304</v>
      </c>
    </row>
    <row r="19" spans="2:17">
      <c r="D19" s="98"/>
      <c r="E19" s="98"/>
      <c r="F19" s="98"/>
      <c r="G19" s="98"/>
      <c r="K19" s="256"/>
      <c r="L19" s="243" t="s">
        <v>22</v>
      </c>
      <c r="M19" s="244"/>
      <c r="N19" s="17">
        <v>91</v>
      </c>
      <c r="O19" s="99">
        <v>12</v>
      </c>
      <c r="P19" s="118">
        <v>0.8</v>
      </c>
      <c r="Q19" s="7">
        <f t="shared" si="0"/>
        <v>1092</v>
      </c>
    </row>
    <row r="20" spans="2:17" ht="15.75" thickBot="1">
      <c r="K20" s="257"/>
      <c r="L20" s="241" t="s">
        <v>23</v>
      </c>
      <c r="M20" s="242"/>
      <c r="N20" s="123">
        <v>0</v>
      </c>
      <c r="O20" s="9">
        <v>15</v>
      </c>
      <c r="P20" s="57">
        <v>0.8</v>
      </c>
      <c r="Q20" s="124">
        <f t="shared" si="0"/>
        <v>0</v>
      </c>
    </row>
    <row r="21" spans="2:17" ht="15.75" customHeight="1" thickBot="1">
      <c r="K21" s="255" t="s">
        <v>25</v>
      </c>
      <c r="L21" s="243" t="s">
        <v>21</v>
      </c>
      <c r="M21" s="244"/>
      <c r="N21" s="17">
        <v>90</v>
      </c>
      <c r="O21" s="99">
        <v>12</v>
      </c>
      <c r="P21" s="118">
        <v>0.8</v>
      </c>
      <c r="Q21" s="7">
        <f t="shared" si="0"/>
        <v>1080</v>
      </c>
    </row>
    <row r="22" spans="2:17" ht="15" customHeight="1">
      <c r="B22" s="249" t="s">
        <v>1109</v>
      </c>
      <c r="C22" s="250"/>
      <c r="D22" s="251"/>
      <c r="F22" s="258" t="s">
        <v>1110</v>
      </c>
      <c r="G22" s="259"/>
      <c r="H22" s="259"/>
      <c r="I22" s="260"/>
      <c r="K22" s="256"/>
      <c r="L22" s="243" t="s">
        <v>22</v>
      </c>
      <c r="M22" s="244"/>
      <c r="N22" s="17">
        <v>19</v>
      </c>
      <c r="O22" s="99">
        <v>12</v>
      </c>
      <c r="P22" s="118">
        <v>0.8</v>
      </c>
      <c r="Q22" s="7">
        <f t="shared" si="0"/>
        <v>228</v>
      </c>
    </row>
    <row r="23" spans="2:17" ht="15.75" thickBot="1">
      <c r="B23" s="252"/>
      <c r="C23" s="253"/>
      <c r="D23" s="254"/>
      <c r="F23" s="261"/>
      <c r="G23" s="262"/>
      <c r="H23" s="262"/>
      <c r="I23" s="263"/>
      <c r="K23" s="257"/>
      <c r="L23" s="241" t="s">
        <v>23</v>
      </c>
      <c r="M23" s="242"/>
      <c r="N23" s="123">
        <v>2</v>
      </c>
      <c r="O23" s="9">
        <v>15</v>
      </c>
      <c r="P23" s="57">
        <v>0.8</v>
      </c>
      <c r="Q23" s="124">
        <f t="shared" si="0"/>
        <v>30</v>
      </c>
    </row>
    <row r="24" spans="2:17" ht="15.75" thickBot="1">
      <c r="B24" s="243" t="s">
        <v>21</v>
      </c>
      <c r="C24" s="244"/>
      <c r="D24" s="125">
        <f>Q15+Q18+Q21+Q24</f>
        <v>12672</v>
      </c>
      <c r="F24" s="276" t="s">
        <v>32</v>
      </c>
      <c r="G24" s="277"/>
      <c r="H24" s="278"/>
      <c r="I24" s="126">
        <f>H15/D24</f>
        <v>2121.5559090777842</v>
      </c>
      <c r="K24" s="255" t="s">
        <v>2</v>
      </c>
      <c r="L24" s="243" t="s">
        <v>21</v>
      </c>
      <c r="M24" s="244"/>
      <c r="N24" s="17">
        <v>0</v>
      </c>
      <c r="O24" s="99">
        <v>12</v>
      </c>
      <c r="P24" s="118">
        <v>0.8</v>
      </c>
      <c r="Q24" s="7">
        <f t="shared" si="0"/>
        <v>0</v>
      </c>
    </row>
    <row r="25" spans="2:17" ht="15.75" thickBot="1">
      <c r="B25" s="243" t="s">
        <v>22</v>
      </c>
      <c r="C25" s="244"/>
      <c r="D25" s="127">
        <f>Q16+Q19+Q22+Q25</f>
        <v>2520</v>
      </c>
      <c r="F25" s="276" t="s">
        <v>33</v>
      </c>
      <c r="G25" s="277"/>
      <c r="H25" s="278"/>
      <c r="I25" s="126">
        <f>H16/D25</f>
        <v>5296.3338362491822</v>
      </c>
      <c r="K25" s="256"/>
      <c r="L25" s="243" t="s">
        <v>22</v>
      </c>
      <c r="M25" s="244"/>
      <c r="N25" s="17">
        <v>0</v>
      </c>
      <c r="O25" s="99">
        <v>12</v>
      </c>
      <c r="P25" s="118">
        <v>0.8</v>
      </c>
      <c r="Q25" s="7">
        <f t="shared" si="0"/>
        <v>0</v>
      </c>
    </row>
    <row r="26" spans="2:17" ht="15.75" thickBot="1">
      <c r="B26" s="241" t="s">
        <v>23</v>
      </c>
      <c r="C26" s="242"/>
      <c r="D26" s="128">
        <f>Q17+Q20+Q23+Q26</f>
        <v>645</v>
      </c>
      <c r="F26" s="276" t="s">
        <v>34</v>
      </c>
      <c r="G26" s="277"/>
      <c r="H26" s="278"/>
      <c r="I26" s="129">
        <f>H17/D26</f>
        <v>17657.017718728108</v>
      </c>
      <c r="K26" s="257"/>
      <c r="L26" s="241" t="s">
        <v>23</v>
      </c>
      <c r="M26" s="242"/>
      <c r="N26" s="123">
        <v>22</v>
      </c>
      <c r="O26" s="9">
        <v>15</v>
      </c>
      <c r="P26" s="57">
        <v>0.8</v>
      </c>
      <c r="Q26" s="124">
        <f>N26*O26</f>
        <v>330</v>
      </c>
    </row>
    <row r="27" spans="2:17">
      <c r="J27" s="2"/>
      <c r="K27" s="245" t="s">
        <v>1004</v>
      </c>
      <c r="L27" s="245"/>
      <c r="M27" s="245"/>
      <c r="N27" s="245"/>
      <c r="O27" s="99"/>
      <c r="P27" s="99"/>
      <c r="Q27" s="1"/>
    </row>
    <row r="28" spans="2:17">
      <c r="K28" s="114" t="s">
        <v>1020</v>
      </c>
      <c r="L28" s="114"/>
      <c r="M28" s="114"/>
      <c r="O28" s="99"/>
      <c r="P28" s="99"/>
      <c r="Q28" s="1"/>
    </row>
  </sheetData>
  <sheetProtection algorithmName="SHA-512" hashValue="YKio5Hn94Ye/Z317IIJTvNsX/Uur4uPZ8ZJHLMkB0uCTad9v/lssYqh3p07P5mQIJdevHCqLHsFEfi0sy6hW/g==" saltValue="yN6vJUfs+B8+TXHRwKOJWg==" spinCount="100000" sheet="1" objects="1" scenarios="1"/>
  <mergeCells count="42">
    <mergeCell ref="F26:H26"/>
    <mergeCell ref="F25:H25"/>
    <mergeCell ref="F24:H24"/>
    <mergeCell ref="C4:D4"/>
    <mergeCell ref="E4:F4"/>
    <mergeCell ref="G4:H4"/>
    <mergeCell ref="B14:C14"/>
    <mergeCell ref="B15:C15"/>
    <mergeCell ref="B16:C16"/>
    <mergeCell ref="B17:C17"/>
    <mergeCell ref="B3:H3"/>
    <mergeCell ref="H17:I17"/>
    <mergeCell ref="A1:I1"/>
    <mergeCell ref="K21:K23"/>
    <mergeCell ref="L21:M21"/>
    <mergeCell ref="L22:M22"/>
    <mergeCell ref="L23:M23"/>
    <mergeCell ref="L14:M14"/>
    <mergeCell ref="K3:O3"/>
    <mergeCell ref="N13:Q13"/>
    <mergeCell ref="H14:I14"/>
    <mergeCell ref="H15:I15"/>
    <mergeCell ref="H16:I16"/>
    <mergeCell ref="K18:K20"/>
    <mergeCell ref="L18:M18"/>
    <mergeCell ref="L19:M19"/>
    <mergeCell ref="L20:M20"/>
    <mergeCell ref="L15:M15"/>
    <mergeCell ref="L16:M16"/>
    <mergeCell ref="K27:N27"/>
    <mergeCell ref="D13:G13"/>
    <mergeCell ref="B22:D23"/>
    <mergeCell ref="B24:C24"/>
    <mergeCell ref="B25:C25"/>
    <mergeCell ref="B26:C26"/>
    <mergeCell ref="K24:K26"/>
    <mergeCell ref="L24:M24"/>
    <mergeCell ref="L25:M25"/>
    <mergeCell ref="L26:M26"/>
    <mergeCell ref="L17:M17"/>
    <mergeCell ref="K15:K17"/>
    <mergeCell ref="F22:I2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1125-B48F-46E1-A9B5-F6655151439A}">
  <sheetPr codeName="Sheet3"/>
  <dimension ref="A1:C40"/>
  <sheetViews>
    <sheetView workbookViewId="0">
      <pane ySplit="1" topLeftCell="A2" activePane="bottomLeft" state="frozen"/>
      <selection pane="bottomLeft" activeCell="C24" sqref="C24"/>
    </sheetView>
  </sheetViews>
  <sheetFormatPr defaultColWidth="9.140625" defaultRowHeight="15"/>
  <cols>
    <col min="1" max="1" width="36.42578125" style="8" bestFit="1" customWidth="1"/>
    <col min="2" max="2" width="10.42578125" style="8" customWidth="1"/>
    <col min="3" max="3" width="122.85546875" style="8" bestFit="1" customWidth="1"/>
    <col min="4" max="16384" width="9.140625" style="8"/>
  </cols>
  <sheetData>
    <row r="1" spans="1:3" ht="30" customHeight="1">
      <c r="A1" s="60" t="s">
        <v>1034</v>
      </c>
      <c r="B1" s="61" t="s">
        <v>1064</v>
      </c>
      <c r="C1" s="60" t="s">
        <v>1065</v>
      </c>
    </row>
    <row r="2" spans="1:3">
      <c r="A2" s="59" t="s">
        <v>1035</v>
      </c>
      <c r="B2" s="59" t="s">
        <v>1036</v>
      </c>
      <c r="C2" s="59" t="s">
        <v>1037</v>
      </c>
    </row>
    <row r="3" spans="1:3">
      <c r="A3" s="59" t="s">
        <v>1038</v>
      </c>
      <c r="B3" s="59" t="s">
        <v>1036</v>
      </c>
      <c r="C3" s="59" t="s">
        <v>1037</v>
      </c>
    </row>
    <row r="4" spans="1:3">
      <c r="A4" s="59" t="s">
        <v>575</v>
      </c>
      <c r="B4" s="59" t="s">
        <v>1036</v>
      </c>
      <c r="C4" s="59" t="s">
        <v>1037</v>
      </c>
    </row>
    <row r="5" spans="1:3">
      <c r="A5" s="59" t="s">
        <v>1039</v>
      </c>
      <c r="B5" s="59" t="s">
        <v>1036</v>
      </c>
      <c r="C5" s="59" t="s">
        <v>1037</v>
      </c>
    </row>
    <row r="6" spans="1:3">
      <c r="A6" s="59" t="s">
        <v>1040</v>
      </c>
      <c r="B6" s="59" t="s">
        <v>1036</v>
      </c>
      <c r="C6" s="59" t="s">
        <v>1037</v>
      </c>
    </row>
    <row r="7" spans="1:3">
      <c r="A7" s="59" t="s">
        <v>1041</v>
      </c>
      <c r="B7" s="59" t="s">
        <v>1036</v>
      </c>
      <c r="C7" s="59" t="s">
        <v>1111</v>
      </c>
    </row>
    <row r="8" spans="1:3">
      <c r="A8" s="59" t="s">
        <v>1042</v>
      </c>
      <c r="B8" s="59" t="s">
        <v>1036</v>
      </c>
      <c r="C8" s="59" t="s">
        <v>1111</v>
      </c>
    </row>
    <row r="9" spans="1:3">
      <c r="A9" s="59" t="s">
        <v>1043</v>
      </c>
      <c r="B9" s="59" t="s">
        <v>1036</v>
      </c>
      <c r="C9" s="59" t="s">
        <v>1111</v>
      </c>
    </row>
    <row r="10" spans="1:3">
      <c r="A10" s="59" t="s">
        <v>1044</v>
      </c>
      <c r="B10" s="59" t="s">
        <v>1036</v>
      </c>
      <c r="C10" s="59" t="s">
        <v>1111</v>
      </c>
    </row>
    <row r="11" spans="1:3">
      <c r="A11" s="59" t="s">
        <v>1045</v>
      </c>
      <c r="B11" s="59" t="s">
        <v>1036</v>
      </c>
      <c r="C11" s="59" t="s">
        <v>1037</v>
      </c>
    </row>
    <row r="12" spans="1:3">
      <c r="A12" s="59" t="s">
        <v>1046</v>
      </c>
      <c r="B12" s="59" t="s">
        <v>1036</v>
      </c>
      <c r="C12" s="59" t="s">
        <v>1047</v>
      </c>
    </row>
    <row r="13" spans="1:3">
      <c r="A13" s="59" t="s">
        <v>1048</v>
      </c>
      <c r="B13" s="59" t="s">
        <v>1036</v>
      </c>
      <c r="C13" s="59" t="s">
        <v>1037</v>
      </c>
    </row>
    <row r="14" spans="1:3">
      <c r="A14" s="59" t="s">
        <v>1049</v>
      </c>
      <c r="B14" s="59" t="s">
        <v>1036</v>
      </c>
      <c r="C14" s="59" t="s">
        <v>1037</v>
      </c>
    </row>
    <row r="15" spans="1:3">
      <c r="A15" s="59" t="s">
        <v>1050</v>
      </c>
      <c r="B15" s="59" t="s">
        <v>1036</v>
      </c>
      <c r="C15" s="59" t="s">
        <v>1037</v>
      </c>
    </row>
    <row r="16" spans="1:3">
      <c r="A16" s="59" t="s">
        <v>1051</v>
      </c>
      <c r="B16" s="59" t="s">
        <v>1036</v>
      </c>
      <c r="C16" s="59" t="s">
        <v>1052</v>
      </c>
    </row>
    <row r="17" spans="1:3">
      <c r="A17" s="59" t="s">
        <v>1053</v>
      </c>
      <c r="B17" s="59" t="s">
        <v>1036</v>
      </c>
      <c r="C17" s="59" t="s">
        <v>1112</v>
      </c>
    </row>
    <row r="18" spans="1:3">
      <c r="A18" s="59" t="s">
        <v>1054</v>
      </c>
      <c r="B18" s="59" t="s">
        <v>1036</v>
      </c>
      <c r="C18" s="59" t="s">
        <v>1037</v>
      </c>
    </row>
    <row r="19" spans="1:3">
      <c r="A19" s="59" t="s">
        <v>1066</v>
      </c>
      <c r="B19" s="59" t="s">
        <v>1055</v>
      </c>
      <c r="C19" s="59" t="s">
        <v>1037</v>
      </c>
    </row>
    <row r="20" spans="1:3">
      <c r="A20" s="59" t="s">
        <v>1067</v>
      </c>
      <c r="B20" s="59" t="s">
        <v>1055</v>
      </c>
      <c r="C20" s="59" t="s">
        <v>1037</v>
      </c>
    </row>
    <row r="21" spans="1:3">
      <c r="A21" s="59" t="s">
        <v>1068</v>
      </c>
      <c r="B21" s="59" t="s">
        <v>1055</v>
      </c>
      <c r="C21" s="59" t="s">
        <v>1037</v>
      </c>
    </row>
    <row r="22" spans="1:3">
      <c r="A22" s="59" t="s">
        <v>1069</v>
      </c>
      <c r="B22" s="59" t="s">
        <v>1055</v>
      </c>
      <c r="C22" s="59" t="s">
        <v>1037</v>
      </c>
    </row>
    <row r="23" spans="1:3">
      <c r="A23" s="59" t="s">
        <v>1070</v>
      </c>
      <c r="B23" s="59" t="s">
        <v>1055</v>
      </c>
      <c r="C23" s="59" t="s">
        <v>1037</v>
      </c>
    </row>
    <row r="24" spans="1:3">
      <c r="A24" s="59" t="s">
        <v>1071</v>
      </c>
      <c r="B24" s="59" t="s">
        <v>1055</v>
      </c>
      <c r="C24" s="59" t="s">
        <v>1037</v>
      </c>
    </row>
    <row r="25" spans="1:3">
      <c r="A25" s="59" t="s">
        <v>1072</v>
      </c>
      <c r="B25" s="59" t="s">
        <v>1055</v>
      </c>
      <c r="C25" s="59" t="s">
        <v>1037</v>
      </c>
    </row>
    <row r="26" spans="1:3">
      <c r="A26" s="59" t="s">
        <v>1073</v>
      </c>
      <c r="B26" s="59" t="s">
        <v>1055</v>
      </c>
      <c r="C26" s="59" t="s">
        <v>1037</v>
      </c>
    </row>
    <row r="27" spans="1:3">
      <c r="A27" s="59" t="s">
        <v>1074</v>
      </c>
      <c r="B27" s="59" t="s">
        <v>1055</v>
      </c>
      <c r="C27" s="59" t="s">
        <v>1056</v>
      </c>
    </row>
    <row r="28" spans="1:3">
      <c r="A28" s="59" t="s">
        <v>1075</v>
      </c>
      <c r="B28" s="59" t="s">
        <v>1055</v>
      </c>
      <c r="C28" s="59" t="s">
        <v>1056</v>
      </c>
    </row>
    <row r="29" spans="1:3">
      <c r="A29" s="59" t="s">
        <v>1077</v>
      </c>
      <c r="B29" s="59" t="s">
        <v>1055</v>
      </c>
      <c r="C29" s="59" t="s">
        <v>1057</v>
      </c>
    </row>
    <row r="30" spans="1:3">
      <c r="A30" s="59" t="s">
        <v>1078</v>
      </c>
      <c r="B30" s="59" t="s">
        <v>1055</v>
      </c>
      <c r="C30" s="59" t="s">
        <v>1057</v>
      </c>
    </row>
    <row r="31" spans="1:3">
      <c r="A31" s="59" t="s">
        <v>1079</v>
      </c>
      <c r="B31" s="59" t="s">
        <v>1055</v>
      </c>
      <c r="C31" s="59" t="s">
        <v>1057</v>
      </c>
    </row>
    <row r="32" spans="1:3">
      <c r="A32" s="59" t="s">
        <v>1080</v>
      </c>
      <c r="B32" s="59" t="s">
        <v>1055</v>
      </c>
      <c r="C32" s="59" t="s">
        <v>1057</v>
      </c>
    </row>
    <row r="33" spans="1:3">
      <c r="A33" s="59" t="s">
        <v>1081</v>
      </c>
      <c r="B33" s="59" t="s">
        <v>1055</v>
      </c>
      <c r="C33" s="59" t="s">
        <v>1057</v>
      </c>
    </row>
    <row r="34" spans="1:3">
      <c r="A34" s="59" t="s">
        <v>1082</v>
      </c>
      <c r="B34" s="59" t="s">
        <v>1055</v>
      </c>
      <c r="C34" s="59" t="s">
        <v>1057</v>
      </c>
    </row>
    <row r="35" spans="1:3">
      <c r="A35" s="59" t="s">
        <v>1083</v>
      </c>
      <c r="B35" s="59" t="s">
        <v>1055</v>
      </c>
      <c r="C35" s="59" t="s">
        <v>1057</v>
      </c>
    </row>
    <row r="36" spans="1:3">
      <c r="A36" s="59" t="s">
        <v>1084</v>
      </c>
      <c r="B36" s="59" t="s">
        <v>1055</v>
      </c>
      <c r="C36" s="59" t="s">
        <v>1057</v>
      </c>
    </row>
    <row r="37" spans="1:3">
      <c r="A37" s="59" t="s">
        <v>1085</v>
      </c>
      <c r="B37" s="59" t="s">
        <v>1055</v>
      </c>
      <c r="C37" s="59" t="s">
        <v>1058</v>
      </c>
    </row>
    <row r="38" spans="1:3">
      <c r="A38" s="59" t="s">
        <v>1086</v>
      </c>
      <c r="B38" s="59" t="s">
        <v>1055</v>
      </c>
      <c r="C38" s="59" t="s">
        <v>1058</v>
      </c>
    </row>
    <row r="39" spans="1:3">
      <c r="A39" s="59" t="s">
        <v>1059</v>
      </c>
      <c r="B39" s="59" t="s">
        <v>1055</v>
      </c>
      <c r="C39" s="59" t="s">
        <v>1060</v>
      </c>
    </row>
    <row r="40" spans="1:3">
      <c r="A40" s="59" t="s">
        <v>1061</v>
      </c>
      <c r="B40" s="59" t="s">
        <v>1062</v>
      </c>
      <c r="C40" s="59" t="s">
        <v>1063</v>
      </c>
    </row>
  </sheetData>
  <sheetProtection algorithmName="SHA-512" hashValue="pErT9pcJckwZYrB25rukmfW0l84uuLyDw27Q9CbtQ5OQlVHjXBPfK/m3E7hcBiwr0jqepSV5nuAkcybN+Z0Bog==" saltValue="mpN6+Nd3YOJloQRj6SDZI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7136-6470-41A7-86A5-E4E82EC4F362}">
  <sheetPr codeName="Sheet4"/>
  <dimension ref="A1:AM1497"/>
  <sheetViews>
    <sheetView zoomScale="80" zoomScaleNormal="80" workbookViewId="0">
      <pane ySplit="2" topLeftCell="A3" activePane="bottomLeft" state="frozen"/>
      <selection pane="bottomLeft" activeCell="E15" sqref="E15"/>
    </sheetView>
  </sheetViews>
  <sheetFormatPr defaultColWidth="8.7109375" defaultRowHeight="15"/>
  <cols>
    <col min="1" max="1" width="7.28515625" style="8" customWidth="1"/>
    <col min="2" max="2" width="10" style="8" bestFit="1" customWidth="1"/>
    <col min="3" max="3" width="45" style="8" bestFit="1" customWidth="1"/>
    <col min="4" max="4" width="14.28515625" style="8" customWidth="1"/>
    <col min="5" max="5" width="59.85546875" style="8" customWidth="1"/>
    <col min="6" max="6" width="37.28515625" style="8" bestFit="1" customWidth="1"/>
    <col min="7" max="7" width="19.140625" style="8" bestFit="1" customWidth="1"/>
    <col min="8" max="9" width="37.28515625" style="8" bestFit="1" customWidth="1"/>
    <col min="10" max="10" width="18.140625" style="66" customWidth="1"/>
    <col min="11" max="11" width="15.85546875" style="8" customWidth="1"/>
    <col min="12" max="12" width="27.140625" style="8" customWidth="1"/>
    <col min="13" max="14" width="10.7109375" style="8" customWidth="1"/>
    <col min="15" max="15" width="20.85546875" style="8" customWidth="1"/>
    <col min="16" max="16" width="35.140625" style="8" bestFit="1" customWidth="1"/>
    <col min="17" max="17" width="20.42578125" style="8" customWidth="1"/>
    <col min="18" max="27" width="30.7109375" style="85" customWidth="1"/>
    <col min="28" max="37" width="30.7109375" style="86" customWidth="1"/>
    <col min="38" max="39" width="30.7109375" style="8" customWidth="1"/>
    <col min="40" max="16384" width="8.7109375" style="8"/>
  </cols>
  <sheetData>
    <row r="1" spans="1:39" ht="54.75" customHeight="1" thickBot="1">
      <c r="A1" s="279" t="s">
        <v>1076</v>
      </c>
      <c r="B1" s="279"/>
      <c r="C1" s="279"/>
      <c r="D1" s="279"/>
      <c r="E1" s="279"/>
      <c r="F1" s="279"/>
      <c r="G1" s="279"/>
      <c r="H1" s="279"/>
      <c r="I1" s="279"/>
      <c r="J1" s="279"/>
      <c r="K1" s="279"/>
      <c r="L1" s="62"/>
      <c r="M1" s="62"/>
      <c r="N1" s="62"/>
      <c r="O1" s="63"/>
      <c r="P1" s="63"/>
      <c r="Q1" s="63"/>
    </row>
    <row r="2" spans="1:39" s="65" customFormat="1" ht="26.25" thickBot="1">
      <c r="A2" s="64" t="s">
        <v>1035</v>
      </c>
      <c r="B2" s="64" t="s">
        <v>1038</v>
      </c>
      <c r="C2" s="64" t="s">
        <v>575</v>
      </c>
      <c r="D2" s="64" t="s">
        <v>1039</v>
      </c>
      <c r="E2" s="64" t="s">
        <v>1040</v>
      </c>
      <c r="F2" s="64" t="s">
        <v>1041</v>
      </c>
      <c r="G2" s="64" t="s">
        <v>1042</v>
      </c>
      <c r="H2" s="64" t="s">
        <v>1043</v>
      </c>
      <c r="I2" s="64" t="s">
        <v>1044</v>
      </c>
      <c r="J2" s="64" t="s">
        <v>1045</v>
      </c>
      <c r="K2" s="64" t="s">
        <v>1046</v>
      </c>
      <c r="L2" s="64" t="s">
        <v>1048</v>
      </c>
      <c r="M2" s="64" t="s">
        <v>1049</v>
      </c>
      <c r="N2" s="64" t="s">
        <v>1050</v>
      </c>
      <c r="O2" s="64" t="s">
        <v>1051</v>
      </c>
      <c r="P2" s="64" t="s">
        <v>1053</v>
      </c>
      <c r="Q2" s="64" t="s">
        <v>1054</v>
      </c>
      <c r="R2" s="87" t="s">
        <v>1066</v>
      </c>
      <c r="S2" s="87" t="s">
        <v>1087</v>
      </c>
      <c r="T2" s="87" t="s">
        <v>1088</v>
      </c>
      <c r="U2" s="87" t="s">
        <v>1089</v>
      </c>
      <c r="V2" s="87" t="s">
        <v>1090</v>
      </c>
      <c r="W2" s="87" t="s">
        <v>1091</v>
      </c>
      <c r="X2" s="87" t="s">
        <v>1092</v>
      </c>
      <c r="Y2" s="87" t="s">
        <v>1093</v>
      </c>
      <c r="Z2" s="87" t="s">
        <v>1094</v>
      </c>
      <c r="AA2" s="87" t="s">
        <v>1095</v>
      </c>
      <c r="AB2" s="88" t="s">
        <v>1077</v>
      </c>
      <c r="AC2" s="88" t="s">
        <v>1078</v>
      </c>
      <c r="AD2" s="88" t="s">
        <v>1079</v>
      </c>
      <c r="AE2" s="88" t="s">
        <v>1080</v>
      </c>
      <c r="AF2" s="88" t="s">
        <v>1081</v>
      </c>
      <c r="AG2" s="88" t="s">
        <v>1082</v>
      </c>
      <c r="AH2" s="88" t="s">
        <v>1083</v>
      </c>
      <c r="AI2" s="88" t="s">
        <v>1084</v>
      </c>
      <c r="AJ2" s="88" t="s">
        <v>1085</v>
      </c>
      <c r="AK2" s="88" t="s">
        <v>1086</v>
      </c>
      <c r="AL2" s="64" t="s">
        <v>1059</v>
      </c>
      <c r="AM2" s="64" t="s">
        <v>1061</v>
      </c>
    </row>
    <row r="3" spans="1:39">
      <c r="A3" s="8" t="s">
        <v>3</v>
      </c>
      <c r="B3" s="8" t="s">
        <v>574</v>
      </c>
      <c r="C3" s="8" t="s">
        <v>39</v>
      </c>
      <c r="D3" s="8" t="s">
        <v>1551</v>
      </c>
      <c r="E3" s="8" t="s">
        <v>1552</v>
      </c>
      <c r="F3" s="8" t="s">
        <v>1553</v>
      </c>
      <c r="G3" s="8" t="s">
        <v>1554</v>
      </c>
      <c r="H3" s="8" t="s">
        <v>1555</v>
      </c>
      <c r="I3" s="8" t="s">
        <v>1555</v>
      </c>
      <c r="J3" s="8">
        <v>1</v>
      </c>
      <c r="K3" s="8">
        <v>0</v>
      </c>
      <c r="L3" s="8">
        <v>0</v>
      </c>
      <c r="M3" s="8">
        <v>0</v>
      </c>
      <c r="N3" s="8">
        <v>0</v>
      </c>
      <c r="O3" s="8" t="s">
        <v>1556</v>
      </c>
      <c r="P3" s="8" t="s">
        <v>1557</v>
      </c>
      <c r="Q3" s="8" t="s">
        <v>1558</v>
      </c>
      <c r="R3" s="85">
        <v>243.2</v>
      </c>
      <c r="S3" s="85">
        <v>386208</v>
      </c>
      <c r="T3" s="85">
        <v>0</v>
      </c>
      <c r="U3" s="85">
        <v>3715320.9158020001</v>
      </c>
      <c r="V3" s="85">
        <v>0</v>
      </c>
      <c r="W3" s="85">
        <v>243.2</v>
      </c>
      <c r="X3" s="85">
        <v>386208</v>
      </c>
      <c r="Y3" s="85">
        <v>0</v>
      </c>
      <c r="Z3" s="85">
        <v>3901086.9615921001</v>
      </c>
      <c r="AA3" s="85">
        <v>0</v>
      </c>
      <c r="AB3" s="86">
        <v>243.2</v>
      </c>
      <c r="AC3" s="86">
        <v>386208</v>
      </c>
      <c r="AD3" s="86">
        <v>0</v>
      </c>
      <c r="AE3" s="86">
        <v>3715320.9158020001</v>
      </c>
      <c r="AF3" s="86">
        <v>0</v>
      </c>
      <c r="AG3" s="86">
        <v>243.2</v>
      </c>
      <c r="AH3" s="86">
        <v>386208</v>
      </c>
      <c r="AI3" s="86">
        <v>0</v>
      </c>
      <c r="AJ3" s="86">
        <v>3901086.9615921001</v>
      </c>
      <c r="AK3" s="86">
        <v>0</v>
      </c>
      <c r="AL3" s="8">
        <v>1</v>
      </c>
      <c r="AM3" s="8">
        <v>1</v>
      </c>
    </row>
    <row r="4" spans="1:39">
      <c r="A4" s="8" t="s">
        <v>3</v>
      </c>
      <c r="B4" s="8" t="s">
        <v>574</v>
      </c>
      <c r="C4" s="8" t="s">
        <v>39</v>
      </c>
      <c r="D4" s="8" t="s">
        <v>1551</v>
      </c>
      <c r="E4" s="8" t="s">
        <v>1559</v>
      </c>
      <c r="F4" s="8" t="s">
        <v>1553</v>
      </c>
      <c r="G4" s="8" t="s">
        <v>1554</v>
      </c>
      <c r="H4" s="8" t="s">
        <v>1555</v>
      </c>
      <c r="I4" s="8" t="s">
        <v>1555</v>
      </c>
      <c r="J4" s="8">
        <v>1</v>
      </c>
      <c r="K4" s="8">
        <v>0</v>
      </c>
      <c r="L4" s="8">
        <v>0</v>
      </c>
      <c r="M4" s="8">
        <v>0</v>
      </c>
      <c r="N4" s="8">
        <v>0</v>
      </c>
      <c r="O4" s="8" t="s">
        <v>1556</v>
      </c>
      <c r="P4" s="8" t="s">
        <v>1557</v>
      </c>
      <c r="Q4" s="8" t="s">
        <v>1558</v>
      </c>
      <c r="R4" s="85">
        <v>0</v>
      </c>
      <c r="S4" s="85">
        <v>0</v>
      </c>
      <c r="T4" s="85">
        <v>0</v>
      </c>
      <c r="U4" s="85">
        <v>0</v>
      </c>
      <c r="V4" s="85">
        <v>0</v>
      </c>
      <c r="W4" s="85">
        <v>0</v>
      </c>
      <c r="X4" s="85">
        <v>0</v>
      </c>
      <c r="Y4" s="85">
        <v>0</v>
      </c>
      <c r="Z4" s="85">
        <v>0</v>
      </c>
      <c r="AA4" s="85">
        <v>0</v>
      </c>
      <c r="AB4" s="86">
        <v>0</v>
      </c>
      <c r="AC4" s="86">
        <v>0</v>
      </c>
      <c r="AD4" s="86">
        <v>0</v>
      </c>
      <c r="AE4" s="86">
        <v>0</v>
      </c>
      <c r="AF4" s="86">
        <v>0</v>
      </c>
      <c r="AG4" s="86">
        <v>0</v>
      </c>
      <c r="AH4" s="86">
        <v>0</v>
      </c>
      <c r="AI4" s="86">
        <v>0</v>
      </c>
      <c r="AJ4" s="86">
        <v>0</v>
      </c>
      <c r="AK4" s="86">
        <v>0</v>
      </c>
      <c r="AL4" s="8">
        <v>1</v>
      </c>
      <c r="AM4" s="8">
        <v>1</v>
      </c>
    </row>
    <row r="5" spans="1:39">
      <c r="A5" s="8" t="s">
        <v>3</v>
      </c>
      <c r="B5" s="8" t="s">
        <v>574</v>
      </c>
      <c r="C5" s="8" t="s">
        <v>39</v>
      </c>
      <c r="D5" s="8" t="s">
        <v>1551</v>
      </c>
      <c r="E5" s="8" t="s">
        <v>1560</v>
      </c>
      <c r="F5" s="8" t="s">
        <v>1553</v>
      </c>
      <c r="G5" s="8" t="s">
        <v>1554</v>
      </c>
      <c r="H5" s="8" t="s">
        <v>1555</v>
      </c>
      <c r="I5" s="8" t="s">
        <v>1555</v>
      </c>
      <c r="J5" s="8">
        <v>1</v>
      </c>
      <c r="K5" s="8">
        <v>0</v>
      </c>
      <c r="L5" s="8">
        <v>0</v>
      </c>
      <c r="M5" s="8">
        <v>0</v>
      </c>
      <c r="N5" s="8">
        <v>0</v>
      </c>
      <c r="O5" s="8" t="s">
        <v>1556</v>
      </c>
      <c r="P5" s="8" t="s">
        <v>1557</v>
      </c>
      <c r="Q5" s="8" t="s">
        <v>1561</v>
      </c>
      <c r="R5" s="85">
        <v>198.2</v>
      </c>
      <c r="S5" s="85">
        <v>279054</v>
      </c>
      <c r="T5" s="85">
        <v>0</v>
      </c>
      <c r="U5" s="85">
        <v>2684499.4480647999</v>
      </c>
      <c r="V5" s="85">
        <v>0</v>
      </c>
      <c r="W5" s="85">
        <v>198.2</v>
      </c>
      <c r="X5" s="85">
        <v>279054</v>
      </c>
      <c r="Y5" s="85">
        <v>0</v>
      </c>
      <c r="Z5" s="85">
        <v>2818724.4204680398</v>
      </c>
      <c r="AA5" s="85">
        <v>0</v>
      </c>
      <c r="AB5" s="86">
        <v>198.2</v>
      </c>
      <c r="AC5" s="86">
        <v>279054</v>
      </c>
      <c r="AD5" s="86">
        <v>0</v>
      </c>
      <c r="AE5" s="86">
        <v>2684499.4480647999</v>
      </c>
      <c r="AF5" s="86">
        <v>0</v>
      </c>
      <c r="AG5" s="86">
        <v>198.2</v>
      </c>
      <c r="AH5" s="86">
        <v>279054</v>
      </c>
      <c r="AI5" s="86">
        <v>0</v>
      </c>
      <c r="AJ5" s="86">
        <v>2818724.4204680398</v>
      </c>
      <c r="AK5" s="86">
        <v>0</v>
      </c>
      <c r="AL5" s="8">
        <v>1</v>
      </c>
      <c r="AM5" s="8">
        <v>1</v>
      </c>
    </row>
    <row r="6" spans="1:39">
      <c r="A6" s="8" t="s">
        <v>3</v>
      </c>
      <c r="B6" s="8" t="s">
        <v>574</v>
      </c>
      <c r="C6" s="8" t="s">
        <v>39</v>
      </c>
      <c r="D6" s="8" t="s">
        <v>1551</v>
      </c>
      <c r="E6" s="8" t="s">
        <v>1562</v>
      </c>
      <c r="F6" s="8" t="s">
        <v>1553</v>
      </c>
      <c r="G6" s="8" t="s">
        <v>1554</v>
      </c>
      <c r="H6" s="8" t="s">
        <v>1555</v>
      </c>
      <c r="I6" s="8" t="s">
        <v>1555</v>
      </c>
      <c r="J6" s="8">
        <v>1</v>
      </c>
      <c r="K6" s="8">
        <v>0</v>
      </c>
      <c r="L6" s="8">
        <v>0</v>
      </c>
      <c r="M6" s="8">
        <v>0</v>
      </c>
      <c r="N6" s="8">
        <v>0</v>
      </c>
      <c r="O6" s="8" t="s">
        <v>1556</v>
      </c>
      <c r="P6" s="8" t="s">
        <v>1557</v>
      </c>
      <c r="Q6" s="8" t="s">
        <v>1561</v>
      </c>
      <c r="R6" s="85">
        <v>0</v>
      </c>
      <c r="S6" s="85">
        <v>0</v>
      </c>
      <c r="T6" s="85">
        <v>0</v>
      </c>
      <c r="U6" s="85">
        <v>0</v>
      </c>
      <c r="V6" s="85">
        <v>0</v>
      </c>
      <c r="W6" s="85">
        <v>0</v>
      </c>
      <c r="X6" s="85">
        <v>0</v>
      </c>
      <c r="Y6" s="85">
        <v>0</v>
      </c>
      <c r="Z6" s="85">
        <v>0</v>
      </c>
      <c r="AA6" s="85">
        <v>0</v>
      </c>
      <c r="AB6" s="86">
        <v>0</v>
      </c>
      <c r="AC6" s="86">
        <v>0</v>
      </c>
      <c r="AD6" s="86">
        <v>0</v>
      </c>
      <c r="AE6" s="86">
        <v>0</v>
      </c>
      <c r="AF6" s="86">
        <v>0</v>
      </c>
      <c r="AG6" s="86">
        <v>0</v>
      </c>
      <c r="AH6" s="86">
        <v>0</v>
      </c>
      <c r="AI6" s="86">
        <v>0</v>
      </c>
      <c r="AJ6" s="86">
        <v>0</v>
      </c>
      <c r="AK6" s="86">
        <v>0</v>
      </c>
      <c r="AL6" s="8">
        <v>1</v>
      </c>
      <c r="AM6" s="8">
        <v>1</v>
      </c>
    </row>
    <row r="7" spans="1:39">
      <c r="A7" s="59" t="s">
        <v>3</v>
      </c>
      <c r="B7" s="8" t="s">
        <v>574</v>
      </c>
      <c r="C7" s="8" t="s">
        <v>39</v>
      </c>
      <c r="D7" s="8" t="s">
        <v>1551</v>
      </c>
      <c r="E7" s="8" t="s">
        <v>1563</v>
      </c>
      <c r="F7" s="8" t="s">
        <v>1553</v>
      </c>
      <c r="G7" s="8" t="s">
        <v>1554</v>
      </c>
      <c r="H7" s="8" t="s">
        <v>1555</v>
      </c>
      <c r="I7" s="8" t="s">
        <v>1555</v>
      </c>
      <c r="J7" s="8">
        <v>1</v>
      </c>
      <c r="K7" s="8">
        <v>0</v>
      </c>
      <c r="L7" s="8">
        <v>0</v>
      </c>
      <c r="M7" s="8">
        <v>0</v>
      </c>
      <c r="N7" s="8">
        <v>0</v>
      </c>
      <c r="O7" s="8" t="s">
        <v>1556</v>
      </c>
      <c r="P7" s="8" t="s">
        <v>1557</v>
      </c>
      <c r="Q7" s="8" t="s">
        <v>1564</v>
      </c>
      <c r="R7" s="85">
        <v>146.6</v>
      </c>
      <c r="S7" s="85">
        <v>196533</v>
      </c>
      <c r="T7" s="85">
        <v>0</v>
      </c>
      <c r="U7" s="85">
        <v>1890647.43750858</v>
      </c>
      <c r="V7" s="85">
        <v>0</v>
      </c>
      <c r="W7" s="85">
        <v>146.6</v>
      </c>
      <c r="X7" s="85">
        <v>196533</v>
      </c>
      <c r="Y7" s="85">
        <v>0</v>
      </c>
      <c r="Z7" s="85">
        <v>1985179.80938401</v>
      </c>
      <c r="AA7" s="85">
        <v>0</v>
      </c>
      <c r="AB7" s="86">
        <v>146.6</v>
      </c>
      <c r="AC7" s="86">
        <v>196533</v>
      </c>
      <c r="AD7" s="86">
        <v>0</v>
      </c>
      <c r="AE7" s="86">
        <v>1890647.43750858</v>
      </c>
      <c r="AF7" s="86">
        <v>0</v>
      </c>
      <c r="AG7" s="86">
        <v>146.6</v>
      </c>
      <c r="AH7" s="86">
        <v>196533</v>
      </c>
      <c r="AI7" s="86">
        <v>0</v>
      </c>
      <c r="AJ7" s="86">
        <v>1985179.80938401</v>
      </c>
      <c r="AK7" s="86">
        <v>0</v>
      </c>
      <c r="AL7" s="8">
        <v>1</v>
      </c>
      <c r="AM7" s="8">
        <v>1</v>
      </c>
    </row>
    <row r="8" spans="1:39">
      <c r="A8" s="59" t="s">
        <v>3</v>
      </c>
      <c r="B8" s="8" t="s">
        <v>574</v>
      </c>
      <c r="C8" s="8" t="s">
        <v>39</v>
      </c>
      <c r="D8" s="8" t="s">
        <v>1551</v>
      </c>
      <c r="E8" s="8" t="s">
        <v>1565</v>
      </c>
      <c r="F8" s="8" t="s">
        <v>1553</v>
      </c>
      <c r="G8" s="8" t="s">
        <v>1554</v>
      </c>
      <c r="H8" s="8" t="s">
        <v>1555</v>
      </c>
      <c r="I8" s="8" t="s">
        <v>1555</v>
      </c>
      <c r="J8" s="8">
        <v>1</v>
      </c>
      <c r="K8" s="8">
        <v>0</v>
      </c>
      <c r="L8" s="8">
        <v>0</v>
      </c>
      <c r="M8" s="8">
        <v>0</v>
      </c>
      <c r="N8" s="8">
        <v>0</v>
      </c>
      <c r="O8" s="8" t="s">
        <v>1556</v>
      </c>
      <c r="P8" s="8" t="s">
        <v>1557</v>
      </c>
      <c r="Q8" s="8" t="s">
        <v>1564</v>
      </c>
      <c r="R8" s="85">
        <v>0</v>
      </c>
      <c r="S8" s="85">
        <v>0</v>
      </c>
      <c r="T8" s="85">
        <v>3106</v>
      </c>
      <c r="U8" s="85">
        <v>0</v>
      </c>
      <c r="V8" s="85">
        <v>3106</v>
      </c>
      <c r="W8" s="85">
        <v>0</v>
      </c>
      <c r="X8" s="85">
        <v>0</v>
      </c>
      <c r="Y8" s="85">
        <v>3106</v>
      </c>
      <c r="Z8" s="85">
        <v>0</v>
      </c>
      <c r="AA8" s="85">
        <v>3261.3</v>
      </c>
      <c r="AB8" s="86">
        <v>0</v>
      </c>
      <c r="AC8" s="86">
        <v>0</v>
      </c>
      <c r="AD8" s="86">
        <v>3106</v>
      </c>
      <c r="AE8" s="86">
        <v>0</v>
      </c>
      <c r="AF8" s="86">
        <v>3106</v>
      </c>
      <c r="AG8" s="86">
        <v>0</v>
      </c>
      <c r="AH8" s="86">
        <v>0</v>
      </c>
      <c r="AI8" s="86">
        <v>3106</v>
      </c>
      <c r="AJ8" s="86">
        <v>0</v>
      </c>
      <c r="AK8" s="86">
        <v>3261.3</v>
      </c>
      <c r="AL8" s="8">
        <v>1</v>
      </c>
      <c r="AM8" s="8">
        <v>1</v>
      </c>
    </row>
    <row r="9" spans="1:39">
      <c r="A9" s="59" t="s">
        <v>3</v>
      </c>
      <c r="B9" s="8" t="s">
        <v>574</v>
      </c>
      <c r="C9" s="8" t="s">
        <v>39</v>
      </c>
      <c r="D9" s="8" t="s">
        <v>1551</v>
      </c>
      <c r="E9" s="8" t="s">
        <v>1566</v>
      </c>
      <c r="F9" s="8" t="s">
        <v>1553</v>
      </c>
      <c r="G9" s="8" t="s">
        <v>1554</v>
      </c>
      <c r="H9" s="8" t="s">
        <v>1555</v>
      </c>
      <c r="I9" s="8" t="s">
        <v>1555</v>
      </c>
      <c r="J9" s="8">
        <v>1</v>
      </c>
      <c r="K9" s="8">
        <v>0</v>
      </c>
      <c r="L9" s="8">
        <v>0</v>
      </c>
      <c r="M9" s="8">
        <v>0</v>
      </c>
      <c r="N9" s="8">
        <v>0</v>
      </c>
      <c r="O9" s="8" t="s">
        <v>1556</v>
      </c>
      <c r="P9" s="8" t="s">
        <v>1557</v>
      </c>
      <c r="Q9" s="8" t="s">
        <v>1567</v>
      </c>
      <c r="R9" s="85">
        <v>288.3</v>
      </c>
      <c r="S9" s="85">
        <v>324216</v>
      </c>
      <c r="T9" s="85">
        <v>0</v>
      </c>
      <c r="U9" s="85">
        <v>3118957.8828964201</v>
      </c>
      <c r="V9" s="85">
        <v>0</v>
      </c>
      <c r="W9" s="85">
        <v>288.3</v>
      </c>
      <c r="X9" s="85">
        <v>324216</v>
      </c>
      <c r="Y9" s="85">
        <v>0</v>
      </c>
      <c r="Z9" s="85">
        <v>3274905.7770412401</v>
      </c>
      <c r="AA9" s="85">
        <v>0</v>
      </c>
      <c r="AB9" s="86">
        <v>288.3</v>
      </c>
      <c r="AC9" s="86">
        <v>324216</v>
      </c>
      <c r="AD9" s="86">
        <v>0</v>
      </c>
      <c r="AE9" s="86">
        <v>3118957.8828964201</v>
      </c>
      <c r="AF9" s="86">
        <v>0</v>
      </c>
      <c r="AG9" s="86">
        <v>288.3</v>
      </c>
      <c r="AH9" s="86">
        <v>324216</v>
      </c>
      <c r="AI9" s="86">
        <v>0</v>
      </c>
      <c r="AJ9" s="86">
        <v>3274905.7770412401</v>
      </c>
      <c r="AK9" s="86">
        <v>0</v>
      </c>
      <c r="AL9" s="8">
        <v>1</v>
      </c>
      <c r="AM9" s="8">
        <v>1</v>
      </c>
    </row>
    <row r="10" spans="1:39">
      <c r="A10" s="59" t="s">
        <v>3</v>
      </c>
      <c r="B10" s="8" t="s">
        <v>574</v>
      </c>
      <c r="C10" s="8" t="s">
        <v>39</v>
      </c>
      <c r="D10" s="8" t="s">
        <v>1551</v>
      </c>
      <c r="E10" s="8" t="s">
        <v>1568</v>
      </c>
      <c r="F10" s="8" t="s">
        <v>1553</v>
      </c>
      <c r="G10" s="8" t="s">
        <v>1554</v>
      </c>
      <c r="H10" s="8" t="s">
        <v>1555</v>
      </c>
      <c r="I10" s="8" t="s">
        <v>1555</v>
      </c>
      <c r="J10" s="8">
        <v>1</v>
      </c>
      <c r="K10" s="8">
        <v>0</v>
      </c>
      <c r="L10" s="8">
        <v>0</v>
      </c>
      <c r="M10" s="8">
        <v>0</v>
      </c>
      <c r="N10" s="8">
        <v>0</v>
      </c>
      <c r="O10" s="8" t="s">
        <v>1556</v>
      </c>
      <c r="P10" s="8" t="s">
        <v>1557</v>
      </c>
      <c r="Q10" s="8" t="s">
        <v>1567</v>
      </c>
      <c r="R10" s="85">
        <v>0</v>
      </c>
      <c r="S10" s="85">
        <v>0</v>
      </c>
      <c r="T10" s="85">
        <v>0</v>
      </c>
      <c r="U10" s="85">
        <v>0</v>
      </c>
      <c r="V10" s="85">
        <v>0</v>
      </c>
      <c r="W10" s="85">
        <v>0</v>
      </c>
      <c r="X10" s="85">
        <v>0</v>
      </c>
      <c r="Y10" s="85">
        <v>0</v>
      </c>
      <c r="Z10" s="85">
        <v>0</v>
      </c>
      <c r="AA10" s="85">
        <v>0</v>
      </c>
      <c r="AB10" s="86">
        <v>0</v>
      </c>
      <c r="AC10" s="86">
        <v>0</v>
      </c>
      <c r="AD10" s="86">
        <v>0</v>
      </c>
      <c r="AE10" s="86">
        <v>0</v>
      </c>
      <c r="AF10" s="86">
        <v>0</v>
      </c>
      <c r="AG10" s="86">
        <v>0</v>
      </c>
      <c r="AH10" s="86">
        <v>0</v>
      </c>
      <c r="AI10" s="86">
        <v>0</v>
      </c>
      <c r="AJ10" s="86">
        <v>0</v>
      </c>
      <c r="AK10" s="86">
        <v>0</v>
      </c>
      <c r="AL10" s="8">
        <v>1</v>
      </c>
      <c r="AM10" s="8">
        <v>1</v>
      </c>
    </row>
    <row r="11" spans="1:39">
      <c r="A11" s="59" t="s">
        <v>3</v>
      </c>
      <c r="B11" s="8" t="s">
        <v>574</v>
      </c>
      <c r="C11" s="8" t="s">
        <v>39</v>
      </c>
      <c r="D11" s="8" t="s">
        <v>1551</v>
      </c>
      <c r="E11" s="8" t="s">
        <v>1569</v>
      </c>
      <c r="F11" s="8" t="s">
        <v>1553</v>
      </c>
      <c r="G11" s="8" t="s">
        <v>1554</v>
      </c>
      <c r="H11" s="8" t="s">
        <v>1555</v>
      </c>
      <c r="I11" s="8" t="s">
        <v>1555</v>
      </c>
      <c r="J11" s="8">
        <v>1</v>
      </c>
      <c r="K11" s="8">
        <v>0</v>
      </c>
      <c r="L11" s="8">
        <v>0</v>
      </c>
      <c r="M11" s="8">
        <v>0</v>
      </c>
      <c r="N11" s="8">
        <v>0</v>
      </c>
      <c r="O11" s="8" t="s">
        <v>1556</v>
      </c>
      <c r="P11" s="8" t="s">
        <v>1557</v>
      </c>
      <c r="Q11" s="8" t="s">
        <v>1567</v>
      </c>
      <c r="R11" s="85">
        <v>-2115.6999999999998</v>
      </c>
      <c r="S11" s="85">
        <v>-1675603</v>
      </c>
      <c r="T11" s="85">
        <v>0</v>
      </c>
      <c r="U11" s="85">
        <v>-16119300.668242499</v>
      </c>
      <c r="V11" s="85">
        <v>0</v>
      </c>
      <c r="W11" s="85">
        <v>-2115.6999999999998</v>
      </c>
      <c r="X11" s="85">
        <v>-1675603</v>
      </c>
      <c r="Y11" s="85">
        <v>0</v>
      </c>
      <c r="Z11" s="85">
        <v>-16925265.701654602</v>
      </c>
      <c r="AA11" s="85">
        <v>0</v>
      </c>
      <c r="AB11" s="86">
        <v>-2115.6999999999998</v>
      </c>
      <c r="AC11" s="86">
        <v>-1675603</v>
      </c>
      <c r="AD11" s="86">
        <v>0</v>
      </c>
      <c r="AE11" s="86">
        <v>-16119300.668242499</v>
      </c>
      <c r="AF11" s="86">
        <v>0</v>
      </c>
      <c r="AG11" s="86">
        <v>-2115.6999999999998</v>
      </c>
      <c r="AH11" s="86">
        <v>-1675603</v>
      </c>
      <c r="AI11" s="86">
        <v>0</v>
      </c>
      <c r="AJ11" s="86">
        <v>-16925265.701654602</v>
      </c>
      <c r="AK11" s="86">
        <v>0</v>
      </c>
      <c r="AL11" s="8">
        <v>1</v>
      </c>
      <c r="AM11" s="8">
        <v>1</v>
      </c>
    </row>
    <row r="12" spans="1:39">
      <c r="A12" s="59" t="s">
        <v>3</v>
      </c>
      <c r="B12" s="8" t="s">
        <v>574</v>
      </c>
      <c r="C12" s="8" t="s">
        <v>39</v>
      </c>
      <c r="D12" s="8" t="s">
        <v>1551</v>
      </c>
      <c r="E12" s="8" t="s">
        <v>1570</v>
      </c>
      <c r="F12" s="8" t="s">
        <v>1553</v>
      </c>
      <c r="G12" s="8" t="s">
        <v>1554</v>
      </c>
      <c r="H12" s="8" t="s">
        <v>1555</v>
      </c>
      <c r="I12" s="8" t="s">
        <v>1555</v>
      </c>
      <c r="J12" s="8">
        <v>1</v>
      </c>
      <c r="K12" s="8">
        <v>0</v>
      </c>
      <c r="L12" s="8">
        <v>0</v>
      </c>
      <c r="M12" s="8">
        <v>0</v>
      </c>
      <c r="N12" s="8">
        <v>0</v>
      </c>
      <c r="O12" s="8" t="s">
        <v>1556</v>
      </c>
      <c r="P12" s="8" t="s">
        <v>1557</v>
      </c>
      <c r="Q12" s="8" t="s">
        <v>1567</v>
      </c>
      <c r="R12" s="85">
        <v>0</v>
      </c>
      <c r="S12" s="85">
        <v>0</v>
      </c>
      <c r="T12" s="85">
        <v>0</v>
      </c>
      <c r="U12" s="85">
        <v>0</v>
      </c>
      <c r="V12" s="85">
        <v>0</v>
      </c>
      <c r="W12" s="85">
        <v>0</v>
      </c>
      <c r="X12" s="85">
        <v>0</v>
      </c>
      <c r="Y12" s="85">
        <v>0</v>
      </c>
      <c r="Z12" s="85">
        <v>0</v>
      </c>
      <c r="AA12" s="85">
        <v>0</v>
      </c>
      <c r="AB12" s="86">
        <v>0</v>
      </c>
      <c r="AC12" s="86">
        <v>0</v>
      </c>
      <c r="AD12" s="86">
        <v>0</v>
      </c>
      <c r="AE12" s="86">
        <v>0</v>
      </c>
      <c r="AF12" s="86">
        <v>0</v>
      </c>
      <c r="AG12" s="86">
        <v>0</v>
      </c>
      <c r="AH12" s="86">
        <v>0</v>
      </c>
      <c r="AI12" s="86">
        <v>0</v>
      </c>
      <c r="AJ12" s="86">
        <v>0</v>
      </c>
      <c r="AK12" s="86">
        <v>0</v>
      </c>
      <c r="AL12" s="8">
        <v>1</v>
      </c>
      <c r="AM12" s="8">
        <v>1</v>
      </c>
    </row>
    <row r="13" spans="1:39">
      <c r="A13" s="59" t="s">
        <v>3</v>
      </c>
      <c r="B13" s="8" t="s">
        <v>574</v>
      </c>
      <c r="C13" s="8" t="s">
        <v>39</v>
      </c>
      <c r="D13" s="8" t="s">
        <v>1551</v>
      </c>
      <c r="E13" s="8" t="s">
        <v>1571</v>
      </c>
      <c r="F13" s="8" t="s">
        <v>1553</v>
      </c>
      <c r="G13" s="8" t="s">
        <v>1554</v>
      </c>
      <c r="H13" s="8" t="s">
        <v>1555</v>
      </c>
      <c r="I13" s="8" t="s">
        <v>1555</v>
      </c>
      <c r="J13" s="8">
        <v>1</v>
      </c>
      <c r="K13" s="8">
        <v>0</v>
      </c>
      <c r="L13" s="8">
        <v>0</v>
      </c>
      <c r="M13" s="8">
        <v>0</v>
      </c>
      <c r="N13" s="8">
        <v>0</v>
      </c>
      <c r="O13" s="8" t="s">
        <v>1556</v>
      </c>
      <c r="P13" s="8" t="s">
        <v>1557</v>
      </c>
      <c r="Q13" s="8" t="s">
        <v>1561</v>
      </c>
      <c r="R13" s="85">
        <v>215.4</v>
      </c>
      <c r="S13" s="85">
        <v>314934</v>
      </c>
      <c r="T13" s="85">
        <v>0</v>
      </c>
      <c r="U13" s="85">
        <v>3029665.0439586602</v>
      </c>
      <c r="V13" s="85">
        <v>0</v>
      </c>
      <c r="W13" s="85">
        <v>215.4</v>
      </c>
      <c r="X13" s="85">
        <v>314934</v>
      </c>
      <c r="Y13" s="85">
        <v>0</v>
      </c>
      <c r="Z13" s="85">
        <v>3181148.2961566001</v>
      </c>
      <c r="AA13" s="85">
        <v>0</v>
      </c>
      <c r="AB13" s="86">
        <v>215.4</v>
      </c>
      <c r="AC13" s="86">
        <v>314934</v>
      </c>
      <c r="AD13" s="86">
        <v>0</v>
      </c>
      <c r="AE13" s="86">
        <v>3029665.0439586602</v>
      </c>
      <c r="AF13" s="86">
        <v>0</v>
      </c>
      <c r="AG13" s="86">
        <v>215.4</v>
      </c>
      <c r="AH13" s="86">
        <v>314934</v>
      </c>
      <c r="AI13" s="86">
        <v>0</v>
      </c>
      <c r="AJ13" s="86">
        <v>3181148.2961566001</v>
      </c>
      <c r="AK13" s="86">
        <v>0</v>
      </c>
      <c r="AL13" s="8">
        <v>1</v>
      </c>
      <c r="AM13" s="8">
        <v>1</v>
      </c>
    </row>
    <row r="14" spans="1:39">
      <c r="A14" s="59" t="s">
        <v>3</v>
      </c>
      <c r="B14" s="8" t="s">
        <v>574</v>
      </c>
      <c r="C14" s="8" t="s">
        <v>39</v>
      </c>
      <c r="D14" s="8" t="s">
        <v>1551</v>
      </c>
      <c r="E14" s="8" t="s">
        <v>1572</v>
      </c>
      <c r="F14" s="8" t="s">
        <v>1553</v>
      </c>
      <c r="G14" s="8" t="s">
        <v>1554</v>
      </c>
      <c r="H14" s="8" t="s">
        <v>1555</v>
      </c>
      <c r="I14" s="8" t="s">
        <v>1555</v>
      </c>
      <c r="J14" s="8">
        <v>1</v>
      </c>
      <c r="K14" s="8">
        <v>0</v>
      </c>
      <c r="L14" s="8">
        <v>0</v>
      </c>
      <c r="M14" s="8">
        <v>0</v>
      </c>
      <c r="N14" s="8">
        <v>0</v>
      </c>
      <c r="O14" s="8" t="s">
        <v>1556</v>
      </c>
      <c r="P14" s="8" t="s">
        <v>1557</v>
      </c>
      <c r="Q14" s="8" t="s">
        <v>1561</v>
      </c>
      <c r="R14" s="85">
        <v>0</v>
      </c>
      <c r="S14" s="85">
        <v>0</v>
      </c>
      <c r="T14" s="85">
        <v>0</v>
      </c>
      <c r="U14" s="85">
        <v>0</v>
      </c>
      <c r="V14" s="85">
        <v>0</v>
      </c>
      <c r="W14" s="85">
        <v>0</v>
      </c>
      <c r="X14" s="85">
        <v>0</v>
      </c>
      <c r="Y14" s="85">
        <v>0</v>
      </c>
      <c r="Z14" s="85">
        <v>0</v>
      </c>
      <c r="AA14" s="85">
        <v>0</v>
      </c>
      <c r="AB14" s="86">
        <v>0</v>
      </c>
      <c r="AC14" s="86">
        <v>0</v>
      </c>
      <c r="AD14" s="86">
        <v>0</v>
      </c>
      <c r="AE14" s="86">
        <v>0</v>
      </c>
      <c r="AF14" s="86">
        <v>0</v>
      </c>
      <c r="AG14" s="86">
        <v>0</v>
      </c>
      <c r="AH14" s="86">
        <v>0</v>
      </c>
      <c r="AI14" s="86">
        <v>0</v>
      </c>
      <c r="AJ14" s="86">
        <v>0</v>
      </c>
      <c r="AK14" s="86">
        <v>0</v>
      </c>
      <c r="AL14" s="8">
        <v>1</v>
      </c>
      <c r="AM14" s="8">
        <v>1</v>
      </c>
    </row>
    <row r="15" spans="1:39">
      <c r="A15" s="59" t="s">
        <v>3</v>
      </c>
      <c r="B15" s="8" t="s">
        <v>574</v>
      </c>
      <c r="C15" s="8" t="s">
        <v>39</v>
      </c>
      <c r="D15" s="8" t="s">
        <v>1551</v>
      </c>
      <c r="E15" s="8" t="s">
        <v>1573</v>
      </c>
      <c r="F15" s="8" t="s">
        <v>1553</v>
      </c>
      <c r="G15" s="8" t="s">
        <v>1554</v>
      </c>
      <c r="H15" s="8" t="s">
        <v>1555</v>
      </c>
      <c r="I15" s="8" t="s">
        <v>1555</v>
      </c>
      <c r="J15" s="8">
        <v>1</v>
      </c>
      <c r="K15" s="8">
        <v>0</v>
      </c>
      <c r="L15" s="8">
        <v>0</v>
      </c>
      <c r="M15" s="8">
        <v>0</v>
      </c>
      <c r="N15" s="8">
        <v>0</v>
      </c>
      <c r="O15" s="8" t="s">
        <v>1556</v>
      </c>
      <c r="P15" s="8" t="s">
        <v>1557</v>
      </c>
      <c r="Q15" s="8" t="s">
        <v>1558</v>
      </c>
      <c r="R15" s="85">
        <v>160.6</v>
      </c>
      <c r="S15" s="85">
        <v>208732</v>
      </c>
      <c r="T15" s="85">
        <v>0</v>
      </c>
      <c r="U15" s="85">
        <v>2008001.8161125199</v>
      </c>
      <c r="V15" s="85">
        <v>0</v>
      </c>
      <c r="W15" s="85">
        <v>160.6</v>
      </c>
      <c r="X15" s="85">
        <v>208732</v>
      </c>
      <c r="Y15" s="85">
        <v>0</v>
      </c>
      <c r="Z15" s="85">
        <v>2108401.9069181401</v>
      </c>
      <c r="AA15" s="85">
        <v>0</v>
      </c>
      <c r="AB15" s="86">
        <v>160.6</v>
      </c>
      <c r="AC15" s="86">
        <v>208732</v>
      </c>
      <c r="AD15" s="86">
        <v>0</v>
      </c>
      <c r="AE15" s="86">
        <v>2008001.8161125199</v>
      </c>
      <c r="AF15" s="86">
        <v>0</v>
      </c>
      <c r="AG15" s="86">
        <v>160.6</v>
      </c>
      <c r="AH15" s="86">
        <v>208732</v>
      </c>
      <c r="AI15" s="86">
        <v>0</v>
      </c>
      <c r="AJ15" s="86">
        <v>2108401.9069181401</v>
      </c>
      <c r="AK15" s="86">
        <v>0</v>
      </c>
      <c r="AL15" s="8">
        <v>1</v>
      </c>
      <c r="AM15" s="8">
        <v>1</v>
      </c>
    </row>
    <row r="16" spans="1:39">
      <c r="A16" s="59" t="s">
        <v>3</v>
      </c>
      <c r="B16" s="8" t="s">
        <v>574</v>
      </c>
      <c r="C16" s="8" t="s">
        <v>39</v>
      </c>
      <c r="D16" s="8" t="s">
        <v>1551</v>
      </c>
      <c r="E16" s="8" t="s">
        <v>1574</v>
      </c>
      <c r="F16" s="8" t="s">
        <v>1553</v>
      </c>
      <c r="G16" s="8" t="s">
        <v>1554</v>
      </c>
      <c r="H16" s="8" t="s">
        <v>1555</v>
      </c>
      <c r="I16" s="8" t="s">
        <v>1555</v>
      </c>
      <c r="J16" s="8">
        <v>1</v>
      </c>
      <c r="K16" s="8">
        <v>0</v>
      </c>
      <c r="L16" s="8">
        <v>0</v>
      </c>
      <c r="M16" s="8">
        <v>0</v>
      </c>
      <c r="N16" s="8">
        <v>0</v>
      </c>
      <c r="O16" s="8" t="s">
        <v>1556</v>
      </c>
      <c r="P16" s="8" t="s">
        <v>1557</v>
      </c>
      <c r="Q16" s="8" t="s">
        <v>1558</v>
      </c>
      <c r="R16" s="85">
        <v>0</v>
      </c>
      <c r="S16" s="85">
        <v>0</v>
      </c>
      <c r="T16" s="85">
        <v>0</v>
      </c>
      <c r="U16" s="85">
        <v>0</v>
      </c>
      <c r="V16" s="85">
        <v>0</v>
      </c>
      <c r="W16" s="85">
        <v>0</v>
      </c>
      <c r="X16" s="85">
        <v>0</v>
      </c>
      <c r="Y16" s="85">
        <v>0</v>
      </c>
      <c r="Z16" s="85">
        <v>0</v>
      </c>
      <c r="AA16" s="85">
        <v>0</v>
      </c>
      <c r="AB16" s="86">
        <v>0</v>
      </c>
      <c r="AC16" s="86">
        <v>0</v>
      </c>
      <c r="AD16" s="86">
        <v>0</v>
      </c>
      <c r="AE16" s="86">
        <v>0</v>
      </c>
      <c r="AF16" s="86">
        <v>0</v>
      </c>
      <c r="AG16" s="86">
        <v>0</v>
      </c>
      <c r="AH16" s="86">
        <v>0</v>
      </c>
      <c r="AI16" s="86">
        <v>0</v>
      </c>
      <c r="AJ16" s="86">
        <v>0</v>
      </c>
      <c r="AK16" s="86">
        <v>0</v>
      </c>
      <c r="AL16" s="8">
        <v>1</v>
      </c>
      <c r="AM16" s="8">
        <v>1</v>
      </c>
    </row>
    <row r="17" spans="1:39">
      <c r="A17" s="59" t="s">
        <v>3</v>
      </c>
      <c r="B17" s="8" t="s">
        <v>574</v>
      </c>
      <c r="C17" s="8" t="s">
        <v>39</v>
      </c>
      <c r="D17" s="8" t="s">
        <v>1551</v>
      </c>
      <c r="E17" s="8" t="s">
        <v>1575</v>
      </c>
      <c r="F17" s="8" t="s">
        <v>1553</v>
      </c>
      <c r="G17" s="8" t="s">
        <v>1554</v>
      </c>
      <c r="H17" s="8" t="s">
        <v>1555</v>
      </c>
      <c r="I17" s="8" t="s">
        <v>1555</v>
      </c>
      <c r="J17" s="8">
        <v>1</v>
      </c>
      <c r="K17" s="8">
        <v>0</v>
      </c>
      <c r="L17" s="8">
        <v>0</v>
      </c>
      <c r="M17" s="8">
        <v>0</v>
      </c>
      <c r="N17" s="8">
        <v>0</v>
      </c>
      <c r="O17" s="8" t="s">
        <v>1556</v>
      </c>
      <c r="P17" s="8" t="s">
        <v>1557</v>
      </c>
      <c r="Q17" s="8" t="s">
        <v>1567</v>
      </c>
      <c r="R17" s="85">
        <v>259.8</v>
      </c>
      <c r="S17" s="85">
        <v>412087</v>
      </c>
      <c r="T17" s="85">
        <v>0</v>
      </c>
      <c r="U17" s="85">
        <v>3964276.8928403901</v>
      </c>
      <c r="V17" s="85">
        <v>0</v>
      </c>
      <c r="W17" s="85">
        <v>259.8</v>
      </c>
      <c r="X17" s="85">
        <v>412087</v>
      </c>
      <c r="Y17" s="85">
        <v>0</v>
      </c>
      <c r="Z17" s="85">
        <v>4162490.7374824001</v>
      </c>
      <c r="AA17" s="85">
        <v>0</v>
      </c>
      <c r="AB17" s="86">
        <v>259.8</v>
      </c>
      <c r="AC17" s="86">
        <v>412087</v>
      </c>
      <c r="AD17" s="86">
        <v>0</v>
      </c>
      <c r="AE17" s="86">
        <v>3964276.8928403901</v>
      </c>
      <c r="AF17" s="86">
        <v>0</v>
      </c>
      <c r="AG17" s="86">
        <v>259.8</v>
      </c>
      <c r="AH17" s="86">
        <v>412087</v>
      </c>
      <c r="AI17" s="86">
        <v>0</v>
      </c>
      <c r="AJ17" s="86">
        <v>4162490.7374824099</v>
      </c>
      <c r="AK17" s="86">
        <v>0</v>
      </c>
      <c r="AL17" s="8">
        <v>1</v>
      </c>
      <c r="AM17" s="8">
        <v>1</v>
      </c>
    </row>
    <row r="18" spans="1:39">
      <c r="A18" s="59" t="s">
        <v>3</v>
      </c>
      <c r="B18" s="8" t="s">
        <v>574</v>
      </c>
      <c r="C18" s="8" t="s">
        <v>39</v>
      </c>
      <c r="D18" s="8" t="s">
        <v>1551</v>
      </c>
      <c r="E18" s="8" t="s">
        <v>1576</v>
      </c>
      <c r="F18" s="8" t="s">
        <v>1553</v>
      </c>
      <c r="G18" s="8" t="s">
        <v>1554</v>
      </c>
      <c r="H18" s="8" t="s">
        <v>1555</v>
      </c>
      <c r="I18" s="8" t="s">
        <v>1555</v>
      </c>
      <c r="J18" s="8">
        <v>1</v>
      </c>
      <c r="K18" s="8">
        <v>0</v>
      </c>
      <c r="L18" s="8">
        <v>0</v>
      </c>
      <c r="M18" s="8">
        <v>0</v>
      </c>
      <c r="N18" s="8">
        <v>0</v>
      </c>
      <c r="O18" s="8" t="s">
        <v>1556</v>
      </c>
      <c r="P18" s="8" t="s">
        <v>1557</v>
      </c>
      <c r="Q18" s="8" t="s">
        <v>1567</v>
      </c>
      <c r="R18" s="85">
        <v>0</v>
      </c>
      <c r="S18" s="85">
        <v>0</v>
      </c>
      <c r="T18" s="85">
        <v>0</v>
      </c>
      <c r="U18" s="85">
        <v>0</v>
      </c>
      <c r="V18" s="85">
        <v>0</v>
      </c>
      <c r="W18" s="85">
        <v>0</v>
      </c>
      <c r="X18" s="85">
        <v>0</v>
      </c>
      <c r="Y18" s="85">
        <v>0</v>
      </c>
      <c r="Z18" s="85">
        <v>0</v>
      </c>
      <c r="AA18" s="85">
        <v>0</v>
      </c>
      <c r="AB18" s="86">
        <v>0</v>
      </c>
      <c r="AC18" s="86">
        <v>0</v>
      </c>
      <c r="AD18" s="86">
        <v>0</v>
      </c>
      <c r="AE18" s="86">
        <v>0</v>
      </c>
      <c r="AF18" s="86">
        <v>0</v>
      </c>
      <c r="AG18" s="86">
        <v>0</v>
      </c>
      <c r="AH18" s="86">
        <v>0</v>
      </c>
      <c r="AI18" s="86">
        <v>0</v>
      </c>
      <c r="AJ18" s="86">
        <v>0</v>
      </c>
      <c r="AK18" s="86">
        <v>0</v>
      </c>
      <c r="AL18" s="8">
        <v>1</v>
      </c>
      <c r="AM18" s="8">
        <v>1</v>
      </c>
    </row>
    <row r="19" spans="1:39">
      <c r="A19" s="59" t="s">
        <v>3</v>
      </c>
      <c r="B19" s="8" t="s">
        <v>574</v>
      </c>
      <c r="C19" s="8" t="s">
        <v>39</v>
      </c>
      <c r="D19" s="8" t="s">
        <v>1551</v>
      </c>
      <c r="E19" s="8" t="s">
        <v>1577</v>
      </c>
      <c r="F19" s="8" t="s">
        <v>1553</v>
      </c>
      <c r="G19" s="8" t="s">
        <v>1554</v>
      </c>
      <c r="H19" s="8" t="s">
        <v>1555</v>
      </c>
      <c r="I19" s="8" t="s">
        <v>1555</v>
      </c>
      <c r="J19" s="8">
        <v>1</v>
      </c>
      <c r="K19" s="8">
        <v>0</v>
      </c>
      <c r="L19" s="8">
        <v>0</v>
      </c>
      <c r="M19" s="8">
        <v>0</v>
      </c>
      <c r="N19" s="8">
        <v>0</v>
      </c>
      <c r="O19" s="8" t="s">
        <v>1556</v>
      </c>
      <c r="P19" s="8" t="s">
        <v>1557</v>
      </c>
      <c r="Q19" s="8" t="s">
        <v>1558</v>
      </c>
      <c r="R19" s="85">
        <v>305</v>
      </c>
      <c r="S19" s="85">
        <v>486759</v>
      </c>
      <c r="T19" s="85">
        <v>0</v>
      </c>
      <c r="U19" s="85">
        <v>4682621.5242948504</v>
      </c>
      <c r="V19" s="85">
        <v>0</v>
      </c>
      <c r="W19" s="85">
        <v>305</v>
      </c>
      <c r="X19" s="85">
        <v>486759</v>
      </c>
      <c r="Y19" s="85">
        <v>0</v>
      </c>
      <c r="Z19" s="85">
        <v>4916752.6005095998</v>
      </c>
      <c r="AA19" s="85">
        <v>0</v>
      </c>
      <c r="AB19" s="86">
        <v>305</v>
      </c>
      <c r="AC19" s="86">
        <v>486759</v>
      </c>
      <c r="AD19" s="86">
        <v>0</v>
      </c>
      <c r="AE19" s="86">
        <v>4682621.5242948504</v>
      </c>
      <c r="AF19" s="86">
        <v>0</v>
      </c>
      <c r="AG19" s="86">
        <v>305</v>
      </c>
      <c r="AH19" s="86">
        <v>486759</v>
      </c>
      <c r="AI19" s="86">
        <v>0</v>
      </c>
      <c r="AJ19" s="86">
        <v>4916752.6005095998</v>
      </c>
      <c r="AK19" s="86">
        <v>0</v>
      </c>
      <c r="AL19" s="8">
        <v>1</v>
      </c>
      <c r="AM19" s="8">
        <v>1</v>
      </c>
    </row>
    <row r="20" spans="1:39">
      <c r="A20" s="59" t="s">
        <v>3</v>
      </c>
      <c r="B20" s="8" t="s">
        <v>574</v>
      </c>
      <c r="C20" s="8" t="s">
        <v>39</v>
      </c>
      <c r="D20" s="8" t="s">
        <v>1551</v>
      </c>
      <c r="E20" s="8" t="s">
        <v>1578</v>
      </c>
      <c r="F20" s="8" t="s">
        <v>1553</v>
      </c>
      <c r="G20" s="8" t="s">
        <v>1554</v>
      </c>
      <c r="H20" s="8" t="s">
        <v>1555</v>
      </c>
      <c r="I20" s="8" t="s">
        <v>1555</v>
      </c>
      <c r="J20" s="8">
        <v>1</v>
      </c>
      <c r="K20" s="8">
        <v>0</v>
      </c>
      <c r="L20" s="8">
        <v>0</v>
      </c>
      <c r="M20" s="8">
        <v>0</v>
      </c>
      <c r="N20" s="8">
        <v>0</v>
      </c>
      <c r="O20" s="8" t="s">
        <v>1556</v>
      </c>
      <c r="P20" s="8" t="s">
        <v>1557</v>
      </c>
      <c r="Q20" s="8" t="s">
        <v>1558</v>
      </c>
      <c r="R20" s="85">
        <v>0</v>
      </c>
      <c r="S20" s="85">
        <v>0</v>
      </c>
      <c r="T20" s="85">
        <v>0</v>
      </c>
      <c r="U20" s="85">
        <v>0</v>
      </c>
      <c r="V20" s="85">
        <v>0</v>
      </c>
      <c r="W20" s="85">
        <v>0</v>
      </c>
      <c r="X20" s="85">
        <v>0</v>
      </c>
      <c r="Y20" s="85">
        <v>0</v>
      </c>
      <c r="Z20" s="85">
        <v>0</v>
      </c>
      <c r="AA20" s="85">
        <v>0</v>
      </c>
      <c r="AB20" s="86">
        <v>0</v>
      </c>
      <c r="AC20" s="86">
        <v>0</v>
      </c>
      <c r="AD20" s="86">
        <v>0</v>
      </c>
      <c r="AE20" s="86">
        <v>0</v>
      </c>
      <c r="AF20" s="86">
        <v>0</v>
      </c>
      <c r="AG20" s="86">
        <v>0</v>
      </c>
      <c r="AH20" s="86">
        <v>0</v>
      </c>
      <c r="AI20" s="86">
        <v>0</v>
      </c>
      <c r="AJ20" s="86">
        <v>0</v>
      </c>
      <c r="AK20" s="86">
        <v>0</v>
      </c>
      <c r="AL20" s="8">
        <v>1</v>
      </c>
      <c r="AM20" s="8">
        <v>1</v>
      </c>
    </row>
    <row r="21" spans="1:39">
      <c r="A21" s="59" t="s">
        <v>3</v>
      </c>
      <c r="B21" s="8" t="s">
        <v>574</v>
      </c>
      <c r="C21" s="8" t="s">
        <v>39</v>
      </c>
      <c r="D21" s="8" t="s">
        <v>1551</v>
      </c>
      <c r="E21" s="8" t="s">
        <v>1579</v>
      </c>
      <c r="F21" s="8" t="s">
        <v>1553</v>
      </c>
      <c r="G21" s="8" t="s">
        <v>1554</v>
      </c>
      <c r="H21" s="8" t="s">
        <v>1555</v>
      </c>
      <c r="I21" s="8" t="s">
        <v>1555</v>
      </c>
      <c r="J21" s="8">
        <v>1</v>
      </c>
      <c r="K21" s="8">
        <v>0</v>
      </c>
      <c r="L21" s="8">
        <v>0</v>
      </c>
      <c r="M21" s="8">
        <v>0</v>
      </c>
      <c r="N21" s="8">
        <v>0</v>
      </c>
      <c r="O21" s="8" t="s">
        <v>1556</v>
      </c>
      <c r="P21" s="8" t="s">
        <v>1557</v>
      </c>
      <c r="Q21" s="8" t="s">
        <v>1564</v>
      </c>
      <c r="R21" s="85">
        <v>178.5</v>
      </c>
      <c r="S21" s="85">
        <v>301443</v>
      </c>
      <c r="T21" s="85">
        <v>0</v>
      </c>
      <c r="U21" s="85">
        <v>2899881.6255025901</v>
      </c>
      <c r="V21" s="85">
        <v>0</v>
      </c>
      <c r="W21" s="85">
        <v>178.5</v>
      </c>
      <c r="X21" s="85">
        <v>301443</v>
      </c>
      <c r="Y21" s="85">
        <v>0</v>
      </c>
      <c r="Z21" s="85">
        <v>3044875.7067777198</v>
      </c>
      <c r="AA21" s="85">
        <v>0</v>
      </c>
      <c r="AB21" s="86">
        <v>178.5</v>
      </c>
      <c r="AC21" s="86">
        <v>301443</v>
      </c>
      <c r="AD21" s="86">
        <v>0</v>
      </c>
      <c r="AE21" s="86">
        <v>2899881.6255025901</v>
      </c>
      <c r="AF21" s="86">
        <v>0</v>
      </c>
      <c r="AG21" s="86">
        <v>178.5</v>
      </c>
      <c r="AH21" s="86">
        <v>301443</v>
      </c>
      <c r="AI21" s="86">
        <v>0</v>
      </c>
      <c r="AJ21" s="86">
        <v>3044875.7067777198</v>
      </c>
      <c r="AK21" s="86">
        <v>0</v>
      </c>
      <c r="AL21" s="8">
        <v>1</v>
      </c>
      <c r="AM21" s="8">
        <v>1</v>
      </c>
    </row>
    <row r="22" spans="1:39">
      <c r="A22" s="59" t="s">
        <v>3</v>
      </c>
      <c r="B22" s="8" t="s">
        <v>574</v>
      </c>
      <c r="C22" s="8" t="s">
        <v>39</v>
      </c>
      <c r="D22" s="8" t="s">
        <v>1551</v>
      </c>
      <c r="E22" s="8" t="s">
        <v>1580</v>
      </c>
      <c r="F22" s="8" t="s">
        <v>1553</v>
      </c>
      <c r="G22" s="8" t="s">
        <v>1554</v>
      </c>
      <c r="H22" s="8" t="s">
        <v>1555</v>
      </c>
      <c r="I22" s="8" t="s">
        <v>1555</v>
      </c>
      <c r="J22" s="8">
        <v>1</v>
      </c>
      <c r="K22" s="8">
        <v>0</v>
      </c>
      <c r="L22" s="8">
        <v>0</v>
      </c>
      <c r="M22" s="8">
        <v>0</v>
      </c>
      <c r="N22" s="8">
        <v>0</v>
      </c>
      <c r="O22" s="8" t="s">
        <v>1556</v>
      </c>
      <c r="P22" s="8" t="s">
        <v>1557</v>
      </c>
      <c r="Q22" s="8" t="s">
        <v>1564</v>
      </c>
      <c r="R22" s="85">
        <v>0</v>
      </c>
      <c r="S22" s="85">
        <v>0</v>
      </c>
      <c r="T22" s="85">
        <v>40882</v>
      </c>
      <c r="U22" s="85">
        <v>0</v>
      </c>
      <c r="V22" s="85">
        <v>40882</v>
      </c>
      <c r="W22" s="85">
        <v>0</v>
      </c>
      <c r="X22" s="85">
        <v>0</v>
      </c>
      <c r="Y22" s="85">
        <v>40882</v>
      </c>
      <c r="Z22" s="85">
        <v>0</v>
      </c>
      <c r="AA22" s="85">
        <v>42926.1</v>
      </c>
      <c r="AB22" s="86">
        <v>0</v>
      </c>
      <c r="AC22" s="86">
        <v>0</v>
      </c>
      <c r="AD22" s="86">
        <v>40882</v>
      </c>
      <c r="AE22" s="86">
        <v>0</v>
      </c>
      <c r="AF22" s="86">
        <v>40882</v>
      </c>
      <c r="AG22" s="86">
        <v>0</v>
      </c>
      <c r="AH22" s="86">
        <v>0</v>
      </c>
      <c r="AI22" s="86">
        <v>40882</v>
      </c>
      <c r="AJ22" s="86">
        <v>0</v>
      </c>
      <c r="AK22" s="86">
        <v>42926.1</v>
      </c>
      <c r="AL22" s="8">
        <v>1</v>
      </c>
      <c r="AM22" s="8">
        <v>1</v>
      </c>
    </row>
    <row r="23" spans="1:39">
      <c r="A23" s="59" t="s">
        <v>3</v>
      </c>
      <c r="B23" s="8" t="s">
        <v>574</v>
      </c>
      <c r="C23" s="8" t="s">
        <v>39</v>
      </c>
      <c r="D23" s="8" t="s">
        <v>1551</v>
      </c>
      <c r="E23" s="8" t="s">
        <v>1581</v>
      </c>
      <c r="F23" s="8" t="s">
        <v>1553</v>
      </c>
      <c r="G23" s="8" t="s">
        <v>1554</v>
      </c>
      <c r="H23" s="8" t="s">
        <v>1555</v>
      </c>
      <c r="I23" s="8" t="s">
        <v>1555</v>
      </c>
      <c r="J23" s="8">
        <v>1</v>
      </c>
      <c r="K23" s="8">
        <v>0</v>
      </c>
      <c r="L23" s="8">
        <v>0</v>
      </c>
      <c r="M23" s="8">
        <v>0</v>
      </c>
      <c r="N23" s="8">
        <v>0</v>
      </c>
      <c r="O23" s="8" t="s">
        <v>1556</v>
      </c>
      <c r="P23" s="8" t="s">
        <v>1557</v>
      </c>
      <c r="Q23" s="8" t="s">
        <v>1564</v>
      </c>
      <c r="R23" s="85">
        <v>187.6</v>
      </c>
      <c r="S23" s="85">
        <v>317061</v>
      </c>
      <c r="T23" s="85">
        <v>0</v>
      </c>
      <c r="U23" s="85">
        <v>3050126.78371525</v>
      </c>
      <c r="V23" s="85">
        <v>0</v>
      </c>
      <c r="W23" s="85">
        <v>187.6</v>
      </c>
      <c r="X23" s="85">
        <v>317061</v>
      </c>
      <c r="Y23" s="85">
        <v>0</v>
      </c>
      <c r="Z23" s="85">
        <v>3202633.1229010099</v>
      </c>
      <c r="AA23" s="85">
        <v>0</v>
      </c>
      <c r="AB23" s="86">
        <v>187.6</v>
      </c>
      <c r="AC23" s="86">
        <v>317061</v>
      </c>
      <c r="AD23" s="86">
        <v>0</v>
      </c>
      <c r="AE23" s="86">
        <v>3050126.78371525</v>
      </c>
      <c r="AF23" s="86">
        <v>0</v>
      </c>
      <c r="AG23" s="86">
        <v>187.6</v>
      </c>
      <c r="AH23" s="86">
        <v>317061</v>
      </c>
      <c r="AI23" s="86">
        <v>0</v>
      </c>
      <c r="AJ23" s="86">
        <v>3202633.1229010099</v>
      </c>
      <c r="AK23" s="86">
        <v>0</v>
      </c>
      <c r="AL23" s="8">
        <v>1</v>
      </c>
      <c r="AM23" s="8">
        <v>1</v>
      </c>
    </row>
    <row r="24" spans="1:39">
      <c r="A24" s="59" t="s">
        <v>3</v>
      </c>
      <c r="B24" s="8" t="s">
        <v>574</v>
      </c>
      <c r="C24" s="8" t="s">
        <v>39</v>
      </c>
      <c r="D24" s="8" t="s">
        <v>1551</v>
      </c>
      <c r="E24" s="8" t="s">
        <v>1582</v>
      </c>
      <c r="F24" s="8" t="s">
        <v>1553</v>
      </c>
      <c r="G24" s="8" t="s">
        <v>1554</v>
      </c>
      <c r="H24" s="8" t="s">
        <v>1555</v>
      </c>
      <c r="I24" s="8" t="s">
        <v>1555</v>
      </c>
      <c r="J24" s="8">
        <v>1</v>
      </c>
      <c r="K24" s="8">
        <v>0</v>
      </c>
      <c r="L24" s="8">
        <v>0</v>
      </c>
      <c r="M24" s="8">
        <v>0</v>
      </c>
      <c r="N24" s="8">
        <v>0</v>
      </c>
      <c r="O24" s="8" t="s">
        <v>1556</v>
      </c>
      <c r="P24" s="8" t="s">
        <v>1557</v>
      </c>
      <c r="Q24" s="8" t="s">
        <v>1564</v>
      </c>
      <c r="R24" s="85">
        <v>0</v>
      </c>
      <c r="S24" s="85">
        <v>0</v>
      </c>
      <c r="T24" s="85">
        <v>-21994</v>
      </c>
      <c r="U24" s="85">
        <v>0</v>
      </c>
      <c r="V24" s="85">
        <v>-111069.70419502301</v>
      </c>
      <c r="W24" s="85">
        <v>0</v>
      </c>
      <c r="X24" s="85">
        <v>0</v>
      </c>
      <c r="Y24" s="85">
        <v>-21994</v>
      </c>
      <c r="Z24" s="85">
        <v>0</v>
      </c>
      <c r="AA24" s="85">
        <v>-116623.18940477401</v>
      </c>
      <c r="AB24" s="86">
        <v>0</v>
      </c>
      <c r="AC24" s="86">
        <v>0</v>
      </c>
      <c r="AD24" s="86">
        <v>-21994</v>
      </c>
      <c r="AE24" s="86">
        <v>0</v>
      </c>
      <c r="AF24" s="86">
        <v>-111069.70419502301</v>
      </c>
      <c r="AG24" s="86">
        <v>0</v>
      </c>
      <c r="AH24" s="86">
        <v>0</v>
      </c>
      <c r="AI24" s="86">
        <v>-21994</v>
      </c>
      <c r="AJ24" s="86">
        <v>0</v>
      </c>
      <c r="AK24" s="86">
        <v>-116623.18940477401</v>
      </c>
      <c r="AL24" s="8">
        <v>1</v>
      </c>
      <c r="AM24" s="8">
        <v>1</v>
      </c>
    </row>
    <row r="25" spans="1:39">
      <c r="A25" s="59" t="s">
        <v>3</v>
      </c>
      <c r="B25" s="8" t="s">
        <v>574</v>
      </c>
      <c r="C25" s="8" t="s">
        <v>39</v>
      </c>
      <c r="D25" s="8" t="s">
        <v>1551</v>
      </c>
      <c r="E25" s="8" t="s">
        <v>1583</v>
      </c>
      <c r="F25" s="8" t="s">
        <v>1553</v>
      </c>
      <c r="G25" s="8" t="s">
        <v>1554</v>
      </c>
      <c r="H25" s="8" t="s">
        <v>1555</v>
      </c>
      <c r="I25" s="8" t="s">
        <v>1555</v>
      </c>
      <c r="J25" s="8">
        <v>1</v>
      </c>
      <c r="K25" s="8">
        <v>0</v>
      </c>
      <c r="L25" s="8">
        <v>0</v>
      </c>
      <c r="M25" s="8">
        <v>0</v>
      </c>
      <c r="N25" s="8">
        <v>0</v>
      </c>
      <c r="O25" s="8" t="s">
        <v>1556</v>
      </c>
      <c r="P25" s="8" t="s">
        <v>1557</v>
      </c>
      <c r="Q25" s="8" t="s">
        <v>1561</v>
      </c>
      <c r="R25" s="85">
        <v>171.5</v>
      </c>
      <c r="S25" s="85">
        <v>259735</v>
      </c>
      <c r="T25" s="85">
        <v>0</v>
      </c>
      <c r="U25" s="85">
        <v>2498650.67027569</v>
      </c>
      <c r="V25" s="85">
        <v>0</v>
      </c>
      <c r="W25" s="85">
        <v>171.5</v>
      </c>
      <c r="X25" s="85">
        <v>259735</v>
      </c>
      <c r="Y25" s="85">
        <v>0</v>
      </c>
      <c r="Z25" s="85">
        <v>2623583.2037894698</v>
      </c>
      <c r="AA25" s="85">
        <v>0</v>
      </c>
      <c r="AB25" s="86">
        <v>171.5</v>
      </c>
      <c r="AC25" s="86">
        <v>259735</v>
      </c>
      <c r="AD25" s="86">
        <v>0</v>
      </c>
      <c r="AE25" s="86">
        <v>2498650.67027569</v>
      </c>
      <c r="AF25" s="86">
        <v>0</v>
      </c>
      <c r="AG25" s="86">
        <v>171.5</v>
      </c>
      <c r="AH25" s="86">
        <v>259735</v>
      </c>
      <c r="AI25" s="86">
        <v>0</v>
      </c>
      <c r="AJ25" s="86">
        <v>2623583.2037894698</v>
      </c>
      <c r="AK25" s="86">
        <v>0</v>
      </c>
      <c r="AL25" s="8">
        <v>1</v>
      </c>
      <c r="AM25" s="8">
        <v>1</v>
      </c>
    </row>
    <row r="26" spans="1:39">
      <c r="A26" s="59" t="s">
        <v>3</v>
      </c>
      <c r="B26" s="8" t="s">
        <v>574</v>
      </c>
      <c r="C26" s="8" t="s">
        <v>39</v>
      </c>
      <c r="D26" s="8" t="s">
        <v>1551</v>
      </c>
      <c r="E26" s="8" t="s">
        <v>1584</v>
      </c>
      <c r="F26" s="8" t="s">
        <v>1553</v>
      </c>
      <c r="G26" s="8" t="s">
        <v>1554</v>
      </c>
      <c r="H26" s="8" t="s">
        <v>1555</v>
      </c>
      <c r="I26" s="8" t="s">
        <v>1555</v>
      </c>
      <c r="J26" s="8">
        <v>1</v>
      </c>
      <c r="K26" s="8">
        <v>0</v>
      </c>
      <c r="L26" s="8">
        <v>0</v>
      </c>
      <c r="M26" s="8">
        <v>0</v>
      </c>
      <c r="N26" s="8">
        <v>0</v>
      </c>
      <c r="O26" s="8" t="s">
        <v>1556</v>
      </c>
      <c r="P26" s="8" t="s">
        <v>1557</v>
      </c>
      <c r="Q26" s="8" t="s">
        <v>1561</v>
      </c>
      <c r="R26" s="85">
        <v>0</v>
      </c>
      <c r="S26" s="85">
        <v>0</v>
      </c>
      <c r="T26" s="85">
        <v>0</v>
      </c>
      <c r="U26" s="85">
        <v>0</v>
      </c>
      <c r="V26" s="85">
        <v>0</v>
      </c>
      <c r="W26" s="85">
        <v>0</v>
      </c>
      <c r="X26" s="85">
        <v>0</v>
      </c>
      <c r="Y26" s="85">
        <v>0</v>
      </c>
      <c r="Z26" s="85">
        <v>0</v>
      </c>
      <c r="AA26" s="85">
        <v>0</v>
      </c>
      <c r="AB26" s="86">
        <v>0</v>
      </c>
      <c r="AC26" s="86">
        <v>0</v>
      </c>
      <c r="AD26" s="86">
        <v>0</v>
      </c>
      <c r="AE26" s="86">
        <v>0</v>
      </c>
      <c r="AF26" s="86">
        <v>0</v>
      </c>
      <c r="AG26" s="86">
        <v>0</v>
      </c>
      <c r="AH26" s="86">
        <v>0</v>
      </c>
      <c r="AI26" s="86">
        <v>0</v>
      </c>
      <c r="AJ26" s="86">
        <v>0</v>
      </c>
      <c r="AK26" s="86">
        <v>0</v>
      </c>
      <c r="AL26" s="8">
        <v>1</v>
      </c>
      <c r="AM26" s="8">
        <v>1</v>
      </c>
    </row>
    <row r="27" spans="1:39">
      <c r="A27" s="59" t="s">
        <v>3</v>
      </c>
      <c r="B27" s="8" t="s">
        <v>460</v>
      </c>
      <c r="C27" s="8" t="s">
        <v>894</v>
      </c>
      <c r="D27" s="8" t="s">
        <v>1585</v>
      </c>
      <c r="E27" s="8" t="s">
        <v>1586</v>
      </c>
      <c r="F27" s="8" t="s">
        <v>1587</v>
      </c>
      <c r="G27" s="8" t="s">
        <v>1588</v>
      </c>
      <c r="H27" s="8" t="s">
        <v>1555</v>
      </c>
      <c r="I27" s="8" t="s">
        <v>1555</v>
      </c>
      <c r="J27" s="8">
        <v>1</v>
      </c>
      <c r="K27" s="8">
        <v>1</v>
      </c>
      <c r="L27" s="8">
        <v>0</v>
      </c>
      <c r="M27" s="8">
        <v>0</v>
      </c>
      <c r="N27" s="8">
        <v>0</v>
      </c>
      <c r="O27" s="8" t="s">
        <v>1589</v>
      </c>
      <c r="P27" s="8" t="s">
        <v>1557</v>
      </c>
      <c r="Q27" s="8" t="s">
        <v>1558</v>
      </c>
      <c r="R27" s="85">
        <v>0</v>
      </c>
      <c r="S27" s="85">
        <v>0</v>
      </c>
      <c r="T27" s="85">
        <v>0</v>
      </c>
      <c r="U27" s="85">
        <v>0</v>
      </c>
      <c r="V27" s="85">
        <v>0</v>
      </c>
      <c r="W27" s="85">
        <v>0</v>
      </c>
      <c r="X27" s="85">
        <v>0</v>
      </c>
      <c r="Y27" s="85">
        <v>0</v>
      </c>
      <c r="Z27" s="85">
        <v>0</v>
      </c>
      <c r="AA27" s="85">
        <v>0</v>
      </c>
      <c r="AB27" s="86">
        <v>0</v>
      </c>
      <c r="AC27" s="86">
        <v>0</v>
      </c>
      <c r="AD27" s="86">
        <v>0</v>
      </c>
      <c r="AE27" s="86">
        <v>0</v>
      </c>
      <c r="AF27" s="86">
        <v>0</v>
      </c>
      <c r="AG27" s="86">
        <v>0</v>
      </c>
      <c r="AH27" s="86">
        <v>0</v>
      </c>
      <c r="AI27" s="86">
        <v>0</v>
      </c>
      <c r="AJ27" s="86">
        <v>0</v>
      </c>
      <c r="AK27" s="86">
        <v>0</v>
      </c>
      <c r="AL27" s="8">
        <v>926</v>
      </c>
      <c r="AM27" s="8">
        <v>926</v>
      </c>
    </row>
    <row r="28" spans="1:39">
      <c r="A28" s="59" t="s">
        <v>3</v>
      </c>
      <c r="B28" s="8" t="s">
        <v>460</v>
      </c>
      <c r="C28" s="8" t="s">
        <v>894</v>
      </c>
      <c r="D28" s="8" t="s">
        <v>1585</v>
      </c>
      <c r="E28" s="8" t="s">
        <v>1586</v>
      </c>
      <c r="F28" s="8" t="s">
        <v>1587</v>
      </c>
      <c r="G28" s="8" t="s">
        <v>1588</v>
      </c>
      <c r="H28" s="8" t="s">
        <v>1555</v>
      </c>
      <c r="I28" s="8" t="s">
        <v>1555</v>
      </c>
      <c r="J28" s="8">
        <v>1</v>
      </c>
      <c r="K28" s="8">
        <v>1</v>
      </c>
      <c r="L28" s="8">
        <v>0</v>
      </c>
      <c r="M28" s="8">
        <v>0</v>
      </c>
      <c r="N28" s="8">
        <v>0</v>
      </c>
      <c r="O28" s="8" t="s">
        <v>1589</v>
      </c>
      <c r="P28" s="8" t="s">
        <v>1557</v>
      </c>
      <c r="Q28" s="8" t="s">
        <v>1561</v>
      </c>
      <c r="R28" s="85">
        <v>0</v>
      </c>
      <c r="S28" s="85">
        <v>0</v>
      </c>
      <c r="T28" s="85">
        <v>0</v>
      </c>
      <c r="U28" s="85">
        <v>0</v>
      </c>
      <c r="V28" s="85">
        <v>0</v>
      </c>
      <c r="W28" s="85">
        <v>0</v>
      </c>
      <c r="X28" s="85">
        <v>0</v>
      </c>
      <c r="Y28" s="85">
        <v>0</v>
      </c>
      <c r="Z28" s="85">
        <v>0</v>
      </c>
      <c r="AA28" s="85">
        <v>0</v>
      </c>
      <c r="AB28" s="86">
        <v>0</v>
      </c>
      <c r="AC28" s="86">
        <v>0</v>
      </c>
      <c r="AD28" s="86">
        <v>0</v>
      </c>
      <c r="AE28" s="86">
        <v>0</v>
      </c>
      <c r="AF28" s="86">
        <v>0</v>
      </c>
      <c r="AG28" s="86">
        <v>0</v>
      </c>
      <c r="AH28" s="86">
        <v>0</v>
      </c>
      <c r="AI28" s="86">
        <v>0</v>
      </c>
      <c r="AJ28" s="86">
        <v>0</v>
      </c>
      <c r="AK28" s="86">
        <v>0</v>
      </c>
      <c r="AL28" s="8">
        <v>966</v>
      </c>
      <c r="AM28" s="8">
        <v>966</v>
      </c>
    </row>
    <row r="29" spans="1:39">
      <c r="A29" s="59" t="s">
        <v>3</v>
      </c>
      <c r="B29" s="8" t="s">
        <v>460</v>
      </c>
      <c r="C29" s="8" t="s">
        <v>894</v>
      </c>
      <c r="D29" s="8" t="s">
        <v>1585</v>
      </c>
      <c r="E29" s="8" t="s">
        <v>1586</v>
      </c>
      <c r="F29" s="8" t="s">
        <v>1587</v>
      </c>
      <c r="G29" s="8" t="s">
        <v>1588</v>
      </c>
      <c r="H29" s="8" t="s">
        <v>1555</v>
      </c>
      <c r="I29" s="8" t="s">
        <v>1555</v>
      </c>
      <c r="J29" s="8">
        <v>1</v>
      </c>
      <c r="K29" s="8">
        <v>1</v>
      </c>
      <c r="L29" s="8">
        <v>0</v>
      </c>
      <c r="M29" s="8">
        <v>0</v>
      </c>
      <c r="N29" s="8">
        <v>0</v>
      </c>
      <c r="O29" s="8" t="s">
        <v>1589</v>
      </c>
      <c r="P29" s="8" t="s">
        <v>1557</v>
      </c>
      <c r="Q29" s="8" t="s">
        <v>1564</v>
      </c>
      <c r="R29" s="85">
        <v>0</v>
      </c>
      <c r="S29" s="85">
        <v>0</v>
      </c>
      <c r="T29" s="85">
        <v>0</v>
      </c>
      <c r="U29" s="85">
        <v>0</v>
      </c>
      <c r="V29" s="85">
        <v>0</v>
      </c>
      <c r="W29" s="85">
        <v>0</v>
      </c>
      <c r="X29" s="85">
        <v>0</v>
      </c>
      <c r="Y29" s="85">
        <v>0</v>
      </c>
      <c r="Z29" s="85">
        <v>0</v>
      </c>
      <c r="AA29" s="85">
        <v>0</v>
      </c>
      <c r="AB29" s="86">
        <v>0</v>
      </c>
      <c r="AC29" s="86">
        <v>0</v>
      </c>
      <c r="AD29" s="86">
        <v>0</v>
      </c>
      <c r="AE29" s="86">
        <v>0</v>
      </c>
      <c r="AF29" s="86">
        <v>0</v>
      </c>
      <c r="AG29" s="86">
        <v>0</v>
      </c>
      <c r="AH29" s="86">
        <v>0</v>
      </c>
      <c r="AI29" s="86">
        <v>0</v>
      </c>
      <c r="AJ29" s="86">
        <v>0</v>
      </c>
      <c r="AK29" s="86">
        <v>0</v>
      </c>
      <c r="AL29" s="8">
        <v>1332</v>
      </c>
      <c r="AM29" s="8">
        <v>1332</v>
      </c>
    </row>
    <row r="30" spans="1:39">
      <c r="A30" s="59" t="s">
        <v>3</v>
      </c>
      <c r="B30" s="8" t="s">
        <v>460</v>
      </c>
      <c r="C30" s="8" t="s">
        <v>894</v>
      </c>
      <c r="D30" s="8" t="s">
        <v>1590</v>
      </c>
      <c r="E30" s="8" t="s">
        <v>1591</v>
      </c>
      <c r="F30" s="8" t="s">
        <v>1592</v>
      </c>
      <c r="G30" s="8" t="s">
        <v>1588</v>
      </c>
      <c r="H30" s="8" t="s">
        <v>1555</v>
      </c>
      <c r="I30" s="8" t="s">
        <v>1555</v>
      </c>
      <c r="J30" s="8">
        <v>1</v>
      </c>
      <c r="K30" s="8">
        <v>1</v>
      </c>
      <c r="L30" s="8">
        <v>0</v>
      </c>
      <c r="M30" s="8">
        <v>0</v>
      </c>
      <c r="N30" s="8">
        <v>0</v>
      </c>
      <c r="O30" s="8" t="s">
        <v>1593</v>
      </c>
      <c r="P30" s="8" t="s">
        <v>1557</v>
      </c>
      <c r="Q30" s="8" t="s">
        <v>1558</v>
      </c>
      <c r="R30" s="85">
        <v>2.6955000000000102</v>
      </c>
      <c r="S30" s="85">
        <v>13882.80000279</v>
      </c>
      <c r="T30" s="85">
        <v>983.96996904000196</v>
      </c>
      <c r="U30" s="85">
        <v>152710.80003356899</v>
      </c>
      <c r="V30" s="85">
        <v>10823.6696567535</v>
      </c>
      <c r="W30" s="85">
        <v>0.84327300028400198</v>
      </c>
      <c r="X30" s="85">
        <v>4342.2780022949</v>
      </c>
      <c r="Y30" s="85">
        <v>307.8278904142</v>
      </c>
      <c r="Z30" s="85">
        <v>55400.5980278149</v>
      </c>
      <c r="AA30" s="85">
        <v>3927.2902765512099</v>
      </c>
      <c r="AB30" s="86">
        <v>2.6955000000000102</v>
      </c>
      <c r="AC30" s="86">
        <v>13882.80000279</v>
      </c>
      <c r="AD30" s="86">
        <v>983.96996904000196</v>
      </c>
      <c r="AE30" s="86">
        <v>152710.80003356899</v>
      </c>
      <c r="AF30" s="86">
        <v>10823.6696567535</v>
      </c>
      <c r="AG30" s="86">
        <v>0.84327300028400198</v>
      </c>
      <c r="AH30" s="86">
        <v>4342.2780022949</v>
      </c>
      <c r="AI30" s="86">
        <v>307.8278904142</v>
      </c>
      <c r="AJ30" s="86">
        <v>55400.598393052198</v>
      </c>
      <c r="AK30" s="86">
        <v>3927.2903024399002</v>
      </c>
      <c r="AL30" s="8">
        <v>193</v>
      </c>
      <c r="AM30" s="8">
        <v>193</v>
      </c>
    </row>
    <row r="31" spans="1:39">
      <c r="A31" s="59" t="s">
        <v>3</v>
      </c>
      <c r="B31" s="8" t="s">
        <v>460</v>
      </c>
      <c r="C31" s="8" t="s">
        <v>894</v>
      </c>
      <c r="D31" s="8" t="s">
        <v>1590</v>
      </c>
      <c r="E31" s="8" t="s">
        <v>1591</v>
      </c>
      <c r="F31" s="8" t="s">
        <v>1592</v>
      </c>
      <c r="G31" s="8" t="s">
        <v>1588</v>
      </c>
      <c r="H31" s="8" t="s">
        <v>1555</v>
      </c>
      <c r="I31" s="8" t="s">
        <v>1555</v>
      </c>
      <c r="J31" s="8">
        <v>1</v>
      </c>
      <c r="K31" s="8">
        <v>1</v>
      </c>
      <c r="L31" s="8">
        <v>0</v>
      </c>
      <c r="M31" s="8">
        <v>0</v>
      </c>
      <c r="N31" s="8">
        <v>0</v>
      </c>
      <c r="O31" s="8" t="s">
        <v>1593</v>
      </c>
      <c r="P31" s="8" t="s">
        <v>1557</v>
      </c>
      <c r="Q31" s="8" t="s">
        <v>1561</v>
      </c>
      <c r="R31" s="85">
        <v>2.70360000000001</v>
      </c>
      <c r="S31" s="85">
        <v>13883.299987509999</v>
      </c>
      <c r="T31" s="85">
        <v>982.71996903000195</v>
      </c>
      <c r="U31" s="85">
        <v>152716.29986572301</v>
      </c>
      <c r="V31" s="85">
        <v>10809.9196567535</v>
      </c>
      <c r="W31" s="85">
        <v>0.84578400028400202</v>
      </c>
      <c r="X31" s="85">
        <v>4342.4329975581004</v>
      </c>
      <c r="Y31" s="85">
        <v>307.4403904111</v>
      </c>
      <c r="Z31" s="85">
        <v>55402.577967390098</v>
      </c>
      <c r="AA31" s="85">
        <v>3922.3402765512001</v>
      </c>
      <c r="AB31" s="86">
        <v>2.70360000000001</v>
      </c>
      <c r="AC31" s="86">
        <v>13883.299987509999</v>
      </c>
      <c r="AD31" s="86">
        <v>982.71996903000195</v>
      </c>
      <c r="AE31" s="86">
        <v>152716.29986572301</v>
      </c>
      <c r="AF31" s="86">
        <v>10809.9196567535</v>
      </c>
      <c r="AG31" s="86">
        <v>0.84578400028400202</v>
      </c>
      <c r="AH31" s="86">
        <v>4342.4329975581004</v>
      </c>
      <c r="AI31" s="86">
        <v>307.4403904111</v>
      </c>
      <c r="AJ31" s="86">
        <v>55402.5783326405</v>
      </c>
      <c r="AK31" s="86">
        <v>3922.3403024071099</v>
      </c>
      <c r="AL31" s="8">
        <v>193</v>
      </c>
      <c r="AM31" s="8">
        <v>193</v>
      </c>
    </row>
    <row r="32" spans="1:39">
      <c r="A32" s="59" t="s">
        <v>3</v>
      </c>
      <c r="B32" s="8" t="s">
        <v>460</v>
      </c>
      <c r="C32" s="8" t="s">
        <v>894</v>
      </c>
      <c r="D32" s="8" t="s">
        <v>1590</v>
      </c>
      <c r="E32" s="8" t="s">
        <v>1591</v>
      </c>
      <c r="F32" s="8" t="s">
        <v>1592</v>
      </c>
      <c r="G32" s="8" t="s">
        <v>1588</v>
      </c>
      <c r="H32" s="8" t="s">
        <v>1555</v>
      </c>
      <c r="I32" s="8" t="s">
        <v>1555</v>
      </c>
      <c r="J32" s="8">
        <v>1</v>
      </c>
      <c r="K32" s="8">
        <v>1</v>
      </c>
      <c r="L32" s="8">
        <v>0</v>
      </c>
      <c r="M32" s="8">
        <v>0</v>
      </c>
      <c r="N32" s="8">
        <v>0</v>
      </c>
      <c r="O32" s="8" t="s">
        <v>1593</v>
      </c>
      <c r="P32" s="8" t="s">
        <v>1557</v>
      </c>
      <c r="Q32" s="8" t="s">
        <v>1564</v>
      </c>
      <c r="R32" s="85">
        <v>2.9343000000000101</v>
      </c>
      <c r="S32" s="85">
        <v>15105.30001038</v>
      </c>
      <c r="T32" s="85">
        <v>1069.8899667200001</v>
      </c>
      <c r="U32" s="85">
        <v>166158.300117493</v>
      </c>
      <c r="V32" s="85">
        <v>11768.789631366701</v>
      </c>
      <c r="W32" s="85">
        <v>0.91730100028400197</v>
      </c>
      <c r="X32" s="85">
        <v>4721.2530046477996</v>
      </c>
      <c r="Y32" s="85">
        <v>334.46308969500001</v>
      </c>
      <c r="Z32" s="85">
        <v>60241.698058027301</v>
      </c>
      <c r="AA32" s="85">
        <v>4267.5334674119504</v>
      </c>
      <c r="AB32" s="86">
        <v>2.9343000000000101</v>
      </c>
      <c r="AC32" s="86">
        <v>15105.30001038</v>
      </c>
      <c r="AD32" s="86">
        <v>1069.8899667200001</v>
      </c>
      <c r="AE32" s="86">
        <v>166158.300117493</v>
      </c>
      <c r="AF32" s="86">
        <v>11768.789631366701</v>
      </c>
      <c r="AG32" s="86">
        <v>0.91730100028400197</v>
      </c>
      <c r="AH32" s="86">
        <v>4721.2530046477996</v>
      </c>
      <c r="AI32" s="86">
        <v>334.46308969500001</v>
      </c>
      <c r="AJ32" s="86">
        <v>60241.698455325903</v>
      </c>
      <c r="AK32" s="86">
        <v>4267.5334955539802</v>
      </c>
      <c r="AL32" s="8">
        <v>210</v>
      </c>
      <c r="AM32" s="8">
        <v>210</v>
      </c>
    </row>
    <row r="33" spans="1:39">
      <c r="A33" s="59" t="s">
        <v>3</v>
      </c>
      <c r="B33" s="8" t="s">
        <v>460</v>
      </c>
      <c r="C33" s="8" t="s">
        <v>894</v>
      </c>
      <c r="D33" s="8" t="s">
        <v>1594</v>
      </c>
      <c r="E33" s="8" t="s">
        <v>1595</v>
      </c>
      <c r="F33" s="8" t="s">
        <v>1596</v>
      </c>
      <c r="G33" s="8" t="s">
        <v>1597</v>
      </c>
      <c r="H33" s="8" t="s">
        <v>1596</v>
      </c>
      <c r="I33" s="8" t="s">
        <v>1596</v>
      </c>
      <c r="J33" s="8">
        <v>1</v>
      </c>
      <c r="K33" s="8">
        <v>1</v>
      </c>
      <c r="L33" s="8">
        <v>0</v>
      </c>
      <c r="M33" s="8">
        <v>0</v>
      </c>
      <c r="N33" s="8">
        <v>0</v>
      </c>
      <c r="O33" s="8" t="s">
        <v>1593</v>
      </c>
      <c r="P33" s="8" t="s">
        <v>1557</v>
      </c>
      <c r="Q33" s="8" t="s">
        <v>1558</v>
      </c>
      <c r="R33" s="85">
        <v>0</v>
      </c>
      <c r="S33" s="85">
        <v>0</v>
      </c>
      <c r="T33" s="85">
        <v>320.69999100000001</v>
      </c>
      <c r="U33" s="85">
        <v>0</v>
      </c>
      <c r="V33" s="85">
        <v>3527.699901</v>
      </c>
      <c r="W33" s="85">
        <v>0</v>
      </c>
      <c r="X33" s="85">
        <v>0</v>
      </c>
      <c r="Y33" s="85">
        <v>176.38499825700001</v>
      </c>
      <c r="Z33" s="85">
        <v>0</v>
      </c>
      <c r="AA33" s="85">
        <v>2116.6199758769999</v>
      </c>
      <c r="AB33" s="86">
        <v>0</v>
      </c>
      <c r="AC33" s="86">
        <v>0</v>
      </c>
      <c r="AD33" s="86">
        <v>320.69999100000001</v>
      </c>
      <c r="AE33" s="86">
        <v>0</v>
      </c>
      <c r="AF33" s="86">
        <v>3527.699901</v>
      </c>
      <c r="AG33" s="86">
        <v>0</v>
      </c>
      <c r="AH33" s="86">
        <v>0</v>
      </c>
      <c r="AI33" s="86">
        <v>176.38499825700001</v>
      </c>
      <c r="AJ33" s="86">
        <v>0</v>
      </c>
      <c r="AK33" s="86">
        <v>2116.6199826534598</v>
      </c>
      <c r="AL33" s="8">
        <v>12</v>
      </c>
      <c r="AM33" s="8">
        <v>13</v>
      </c>
    </row>
    <row r="34" spans="1:39">
      <c r="A34" s="59" t="s">
        <v>3</v>
      </c>
      <c r="B34" s="8" t="s">
        <v>460</v>
      </c>
      <c r="C34" s="8" t="s">
        <v>894</v>
      </c>
      <c r="D34" s="8" t="s">
        <v>1594</v>
      </c>
      <c r="E34" s="8" t="s">
        <v>1595</v>
      </c>
      <c r="F34" s="8" t="s">
        <v>1596</v>
      </c>
      <c r="G34" s="8" t="s">
        <v>1597</v>
      </c>
      <c r="H34" s="8" t="s">
        <v>1596</v>
      </c>
      <c r="I34" s="8" t="s">
        <v>1596</v>
      </c>
      <c r="J34" s="8">
        <v>1</v>
      </c>
      <c r="K34" s="8">
        <v>1</v>
      </c>
      <c r="L34" s="8">
        <v>0</v>
      </c>
      <c r="M34" s="8">
        <v>0</v>
      </c>
      <c r="N34" s="8">
        <v>0</v>
      </c>
      <c r="O34" s="8" t="s">
        <v>1593</v>
      </c>
      <c r="P34" s="8" t="s">
        <v>1557</v>
      </c>
      <c r="Q34" s="8" t="s">
        <v>1561</v>
      </c>
      <c r="R34" s="85">
        <v>0</v>
      </c>
      <c r="S34" s="85">
        <v>0</v>
      </c>
      <c r="T34" s="85">
        <v>213.49999500000001</v>
      </c>
      <c r="U34" s="85">
        <v>0</v>
      </c>
      <c r="V34" s="85">
        <v>2348.499945</v>
      </c>
      <c r="W34" s="85">
        <v>0</v>
      </c>
      <c r="X34" s="85">
        <v>0</v>
      </c>
      <c r="Y34" s="85">
        <v>117.42499938500001</v>
      </c>
      <c r="Z34" s="85">
        <v>0</v>
      </c>
      <c r="AA34" s="85">
        <v>1409.099990485</v>
      </c>
      <c r="AB34" s="86">
        <v>0</v>
      </c>
      <c r="AC34" s="86">
        <v>0</v>
      </c>
      <c r="AD34" s="86">
        <v>213.49999500000001</v>
      </c>
      <c r="AE34" s="86">
        <v>0</v>
      </c>
      <c r="AF34" s="86">
        <v>2348.499945</v>
      </c>
      <c r="AG34" s="86">
        <v>0</v>
      </c>
      <c r="AH34" s="86">
        <v>0</v>
      </c>
      <c r="AI34" s="86">
        <v>117.42499938500001</v>
      </c>
      <c r="AJ34" s="86">
        <v>0</v>
      </c>
      <c r="AK34" s="86">
        <v>1409.0999949963</v>
      </c>
      <c r="AL34" s="8">
        <v>8</v>
      </c>
      <c r="AM34" s="8">
        <v>9</v>
      </c>
    </row>
    <row r="35" spans="1:39">
      <c r="A35" s="59" t="s">
        <v>3</v>
      </c>
      <c r="B35" s="8" t="s">
        <v>460</v>
      </c>
      <c r="C35" s="8" t="s">
        <v>894</v>
      </c>
      <c r="D35" s="8" t="s">
        <v>1594</v>
      </c>
      <c r="E35" s="8" t="s">
        <v>1595</v>
      </c>
      <c r="F35" s="8" t="s">
        <v>1596</v>
      </c>
      <c r="G35" s="8" t="s">
        <v>1597</v>
      </c>
      <c r="H35" s="8" t="s">
        <v>1596</v>
      </c>
      <c r="I35" s="8" t="s">
        <v>1596</v>
      </c>
      <c r="J35" s="8">
        <v>1</v>
      </c>
      <c r="K35" s="8">
        <v>1</v>
      </c>
      <c r="L35" s="8">
        <v>0</v>
      </c>
      <c r="M35" s="8">
        <v>0</v>
      </c>
      <c r="N35" s="8">
        <v>0</v>
      </c>
      <c r="O35" s="8" t="s">
        <v>1593</v>
      </c>
      <c r="P35" s="8" t="s">
        <v>1557</v>
      </c>
      <c r="Q35" s="8" t="s">
        <v>1564</v>
      </c>
      <c r="R35" s="85">
        <v>0</v>
      </c>
      <c r="S35" s="85">
        <v>0</v>
      </c>
      <c r="T35" s="85">
        <v>53</v>
      </c>
      <c r="U35" s="85">
        <v>0</v>
      </c>
      <c r="V35" s="85">
        <v>583</v>
      </c>
      <c r="W35" s="85">
        <v>0</v>
      </c>
      <c r="X35" s="85">
        <v>0</v>
      </c>
      <c r="Y35" s="85">
        <v>29.15000053</v>
      </c>
      <c r="Z35" s="85">
        <v>0</v>
      </c>
      <c r="AA35" s="85">
        <v>349.80000582999998</v>
      </c>
      <c r="AB35" s="86">
        <v>0</v>
      </c>
      <c r="AC35" s="86">
        <v>0</v>
      </c>
      <c r="AD35" s="86">
        <v>53</v>
      </c>
      <c r="AE35" s="86">
        <v>0</v>
      </c>
      <c r="AF35" s="86">
        <v>583</v>
      </c>
      <c r="AG35" s="86">
        <v>0</v>
      </c>
      <c r="AH35" s="86">
        <v>0</v>
      </c>
      <c r="AI35" s="86">
        <v>29.15000053</v>
      </c>
      <c r="AJ35" s="86">
        <v>0</v>
      </c>
      <c r="AK35" s="86">
        <v>349.80000694990201</v>
      </c>
      <c r="AL35" s="8">
        <v>2</v>
      </c>
      <c r="AM35" s="8">
        <v>2</v>
      </c>
    </row>
    <row r="36" spans="1:39">
      <c r="A36" s="59" t="s">
        <v>3</v>
      </c>
      <c r="B36" s="8" t="s">
        <v>460</v>
      </c>
      <c r="C36" s="8" t="s">
        <v>894</v>
      </c>
      <c r="D36" s="8" t="s">
        <v>1598</v>
      </c>
      <c r="E36" s="8" t="s">
        <v>1599</v>
      </c>
      <c r="F36" s="8" t="s">
        <v>1596</v>
      </c>
      <c r="G36" s="8" t="s">
        <v>1597</v>
      </c>
      <c r="H36" s="8" t="s">
        <v>1596</v>
      </c>
      <c r="I36" s="8" t="s">
        <v>1596</v>
      </c>
      <c r="J36" s="8">
        <v>1</v>
      </c>
      <c r="K36" s="8">
        <v>1</v>
      </c>
      <c r="L36" s="8">
        <v>0</v>
      </c>
      <c r="M36" s="8">
        <v>0</v>
      </c>
      <c r="N36" s="8">
        <v>0</v>
      </c>
      <c r="O36" s="8" t="s">
        <v>1593</v>
      </c>
      <c r="P36" s="8" t="s">
        <v>1557</v>
      </c>
      <c r="Q36" s="8" t="s">
        <v>1558</v>
      </c>
      <c r="R36" s="85">
        <v>0</v>
      </c>
      <c r="S36" s="85">
        <v>0</v>
      </c>
      <c r="T36" s="85">
        <v>46.400002000000001</v>
      </c>
      <c r="U36" s="85">
        <v>0</v>
      </c>
      <c r="V36" s="85">
        <v>510.40002199999998</v>
      </c>
      <c r="W36" s="85">
        <v>0</v>
      </c>
      <c r="X36" s="85">
        <v>0</v>
      </c>
      <c r="Y36" s="85">
        <v>25.520001564000001</v>
      </c>
      <c r="Z36" s="85">
        <v>0</v>
      </c>
      <c r="AA36" s="85">
        <v>306.24001830399999</v>
      </c>
      <c r="AB36" s="86">
        <v>0</v>
      </c>
      <c r="AC36" s="86">
        <v>0</v>
      </c>
      <c r="AD36" s="86">
        <v>46.400002000000001</v>
      </c>
      <c r="AE36" s="86">
        <v>0</v>
      </c>
      <c r="AF36" s="86">
        <v>510.40002199999998</v>
      </c>
      <c r="AG36" s="86">
        <v>0</v>
      </c>
      <c r="AH36" s="86">
        <v>0</v>
      </c>
      <c r="AI36" s="86">
        <v>25.520001564000001</v>
      </c>
      <c r="AJ36" s="86">
        <v>0</v>
      </c>
      <c r="AK36" s="86">
        <v>306.24001928444198</v>
      </c>
      <c r="AL36" s="8">
        <v>2</v>
      </c>
      <c r="AM36" s="8">
        <v>2</v>
      </c>
    </row>
    <row r="37" spans="1:39">
      <c r="A37" s="59" t="s">
        <v>3</v>
      </c>
      <c r="B37" s="8" t="s">
        <v>460</v>
      </c>
      <c r="C37" s="8" t="s">
        <v>894</v>
      </c>
      <c r="D37" s="8" t="s">
        <v>1598</v>
      </c>
      <c r="E37" s="8" t="s">
        <v>1599</v>
      </c>
      <c r="F37" s="8" t="s">
        <v>1596</v>
      </c>
      <c r="G37" s="8" t="s">
        <v>1597</v>
      </c>
      <c r="H37" s="8" t="s">
        <v>1596</v>
      </c>
      <c r="I37" s="8" t="s">
        <v>1596</v>
      </c>
      <c r="J37" s="8">
        <v>1</v>
      </c>
      <c r="K37" s="8">
        <v>1</v>
      </c>
      <c r="L37" s="8">
        <v>0</v>
      </c>
      <c r="M37" s="8">
        <v>0</v>
      </c>
      <c r="N37" s="8">
        <v>0</v>
      </c>
      <c r="O37" s="8" t="s">
        <v>1593</v>
      </c>
      <c r="P37" s="8" t="s">
        <v>1557</v>
      </c>
      <c r="Q37" s="8" t="s">
        <v>1561</v>
      </c>
      <c r="R37" s="85">
        <v>0</v>
      </c>
      <c r="S37" s="85">
        <v>0</v>
      </c>
      <c r="T37" s="85">
        <v>22.9</v>
      </c>
      <c r="U37" s="85">
        <v>0</v>
      </c>
      <c r="V37" s="85">
        <v>251.9</v>
      </c>
      <c r="W37" s="85">
        <v>0</v>
      </c>
      <c r="X37" s="85">
        <v>0</v>
      </c>
      <c r="Y37" s="85">
        <v>12.595000229</v>
      </c>
      <c r="Z37" s="85">
        <v>0</v>
      </c>
      <c r="AA37" s="85">
        <v>151.14000251900001</v>
      </c>
      <c r="AB37" s="86">
        <v>0</v>
      </c>
      <c r="AC37" s="86">
        <v>0</v>
      </c>
      <c r="AD37" s="86">
        <v>22.9</v>
      </c>
      <c r="AE37" s="86">
        <v>0</v>
      </c>
      <c r="AF37" s="86">
        <v>251.9</v>
      </c>
      <c r="AG37" s="86">
        <v>0</v>
      </c>
      <c r="AH37" s="86">
        <v>0</v>
      </c>
      <c r="AI37" s="86">
        <v>12.595000229</v>
      </c>
      <c r="AJ37" s="86">
        <v>0</v>
      </c>
      <c r="AK37" s="86">
        <v>151.140003002882</v>
      </c>
      <c r="AL37" s="8">
        <v>1</v>
      </c>
      <c r="AM37" s="8">
        <v>1</v>
      </c>
    </row>
    <row r="38" spans="1:39">
      <c r="A38" s="59" t="s">
        <v>3</v>
      </c>
      <c r="B38" s="8" t="s">
        <v>460</v>
      </c>
      <c r="C38" s="8" t="s">
        <v>894</v>
      </c>
      <c r="D38" s="8" t="s">
        <v>1598</v>
      </c>
      <c r="E38" s="8" t="s">
        <v>1599</v>
      </c>
      <c r="F38" s="8" t="s">
        <v>1596</v>
      </c>
      <c r="G38" s="8" t="s">
        <v>1597</v>
      </c>
      <c r="H38" s="8" t="s">
        <v>1596</v>
      </c>
      <c r="I38" s="8" t="s">
        <v>1596</v>
      </c>
      <c r="J38" s="8">
        <v>1</v>
      </c>
      <c r="K38" s="8">
        <v>1</v>
      </c>
      <c r="L38" s="8">
        <v>0</v>
      </c>
      <c r="M38" s="8">
        <v>0</v>
      </c>
      <c r="N38" s="8">
        <v>0</v>
      </c>
      <c r="O38" s="8" t="s">
        <v>1593</v>
      </c>
      <c r="P38" s="8" t="s">
        <v>1557</v>
      </c>
      <c r="Q38" s="8" t="s">
        <v>1564</v>
      </c>
      <c r="R38" s="85">
        <v>0</v>
      </c>
      <c r="S38" s="85">
        <v>0</v>
      </c>
      <c r="T38" s="85">
        <v>45.8</v>
      </c>
      <c r="U38" s="85">
        <v>0</v>
      </c>
      <c r="V38" s="85">
        <v>503.8</v>
      </c>
      <c r="W38" s="85">
        <v>0</v>
      </c>
      <c r="X38" s="85">
        <v>0</v>
      </c>
      <c r="Y38" s="85">
        <v>25.190000458</v>
      </c>
      <c r="Z38" s="85">
        <v>0</v>
      </c>
      <c r="AA38" s="85">
        <v>302.28000503800001</v>
      </c>
      <c r="AB38" s="86">
        <v>0</v>
      </c>
      <c r="AC38" s="86">
        <v>0</v>
      </c>
      <c r="AD38" s="86">
        <v>45.8</v>
      </c>
      <c r="AE38" s="86">
        <v>0</v>
      </c>
      <c r="AF38" s="86">
        <v>503.8</v>
      </c>
      <c r="AG38" s="86">
        <v>0</v>
      </c>
      <c r="AH38" s="86">
        <v>0</v>
      </c>
      <c r="AI38" s="86">
        <v>25.190000458</v>
      </c>
      <c r="AJ38" s="86">
        <v>0</v>
      </c>
      <c r="AK38" s="86">
        <v>302.28000600576399</v>
      </c>
      <c r="AL38" s="8">
        <v>2</v>
      </c>
      <c r="AM38" s="8">
        <v>2</v>
      </c>
    </row>
    <row r="39" spans="1:39">
      <c r="A39" s="59" t="s">
        <v>3</v>
      </c>
      <c r="B39" s="8" t="s">
        <v>460</v>
      </c>
      <c r="C39" s="8" t="s">
        <v>894</v>
      </c>
      <c r="D39" s="8" t="s">
        <v>1600</v>
      </c>
      <c r="E39" s="8" t="s">
        <v>1601</v>
      </c>
      <c r="F39" s="8" t="s">
        <v>1596</v>
      </c>
      <c r="G39" s="8" t="s">
        <v>1597</v>
      </c>
      <c r="H39" s="8" t="s">
        <v>1596</v>
      </c>
      <c r="I39" s="8" t="s">
        <v>1596</v>
      </c>
      <c r="J39" s="8">
        <v>1</v>
      </c>
      <c r="K39" s="8">
        <v>1</v>
      </c>
      <c r="L39" s="8">
        <v>0</v>
      </c>
      <c r="M39" s="8">
        <v>0</v>
      </c>
      <c r="N39" s="8">
        <v>0</v>
      </c>
      <c r="O39" s="8" t="s">
        <v>1593</v>
      </c>
      <c r="P39" s="8" t="s">
        <v>1557</v>
      </c>
      <c r="Q39" s="8" t="s">
        <v>1558</v>
      </c>
      <c r="R39" s="85">
        <v>0</v>
      </c>
      <c r="S39" s="85">
        <v>0</v>
      </c>
      <c r="T39" s="85">
        <v>549.60001</v>
      </c>
      <c r="U39" s="85">
        <v>0</v>
      </c>
      <c r="V39" s="85">
        <v>6045.6001100000003</v>
      </c>
      <c r="W39" s="85">
        <v>0</v>
      </c>
      <c r="X39" s="85">
        <v>0</v>
      </c>
      <c r="Y39" s="85">
        <v>302.28001099599999</v>
      </c>
      <c r="Z39" s="85">
        <v>0</v>
      </c>
      <c r="AA39" s="85">
        <v>3627.3601264560002</v>
      </c>
      <c r="AB39" s="86">
        <v>0</v>
      </c>
      <c r="AC39" s="86">
        <v>0</v>
      </c>
      <c r="AD39" s="86">
        <v>549.60001</v>
      </c>
      <c r="AE39" s="86">
        <v>0</v>
      </c>
      <c r="AF39" s="86">
        <v>6045.6001100000003</v>
      </c>
      <c r="AG39" s="86">
        <v>0</v>
      </c>
      <c r="AH39" s="86">
        <v>0</v>
      </c>
      <c r="AI39" s="86">
        <v>302.28001099599999</v>
      </c>
      <c r="AJ39" s="86">
        <v>0</v>
      </c>
      <c r="AK39" s="86">
        <v>3627.3601380691698</v>
      </c>
      <c r="AL39" s="8">
        <v>23</v>
      </c>
      <c r="AM39" s="8">
        <v>24</v>
      </c>
    </row>
    <row r="40" spans="1:39">
      <c r="A40" s="59" t="s">
        <v>3</v>
      </c>
      <c r="B40" s="8" t="s">
        <v>460</v>
      </c>
      <c r="C40" s="8" t="s">
        <v>894</v>
      </c>
      <c r="D40" s="8" t="s">
        <v>1600</v>
      </c>
      <c r="E40" s="8" t="s">
        <v>1601</v>
      </c>
      <c r="F40" s="8" t="s">
        <v>1596</v>
      </c>
      <c r="G40" s="8" t="s">
        <v>1597</v>
      </c>
      <c r="H40" s="8" t="s">
        <v>1596</v>
      </c>
      <c r="I40" s="8" t="s">
        <v>1596</v>
      </c>
      <c r="J40" s="8">
        <v>1</v>
      </c>
      <c r="K40" s="8">
        <v>1</v>
      </c>
      <c r="L40" s="8">
        <v>0</v>
      </c>
      <c r="M40" s="8">
        <v>0</v>
      </c>
      <c r="N40" s="8">
        <v>0</v>
      </c>
      <c r="O40" s="8" t="s">
        <v>1593</v>
      </c>
      <c r="P40" s="8" t="s">
        <v>1557</v>
      </c>
      <c r="Q40" s="8" t="s">
        <v>1561</v>
      </c>
      <c r="R40" s="85">
        <v>0</v>
      </c>
      <c r="S40" s="85">
        <v>0</v>
      </c>
      <c r="T40" s="85">
        <v>47.700001</v>
      </c>
      <c r="U40" s="85">
        <v>0</v>
      </c>
      <c r="V40" s="85">
        <v>524.70001100000002</v>
      </c>
      <c r="W40" s="85">
        <v>0</v>
      </c>
      <c r="X40" s="85">
        <v>0</v>
      </c>
      <c r="Y40" s="85">
        <v>26.235001026999999</v>
      </c>
      <c r="Z40" s="85">
        <v>0</v>
      </c>
      <c r="AA40" s="85">
        <v>314.82001184699999</v>
      </c>
      <c r="AB40" s="86">
        <v>0</v>
      </c>
      <c r="AC40" s="86">
        <v>0</v>
      </c>
      <c r="AD40" s="86">
        <v>47.700001</v>
      </c>
      <c r="AE40" s="86">
        <v>0</v>
      </c>
      <c r="AF40" s="86">
        <v>524.70001100000002</v>
      </c>
      <c r="AG40" s="86">
        <v>0</v>
      </c>
      <c r="AH40" s="86">
        <v>0</v>
      </c>
      <c r="AI40" s="86">
        <v>26.235001026999999</v>
      </c>
      <c r="AJ40" s="86">
        <v>0</v>
      </c>
      <c r="AK40" s="86">
        <v>314.82001285491202</v>
      </c>
      <c r="AL40" s="8">
        <v>2</v>
      </c>
      <c r="AM40" s="8">
        <v>2</v>
      </c>
    </row>
    <row r="41" spans="1:39">
      <c r="A41" s="59" t="s">
        <v>3</v>
      </c>
      <c r="B41" s="8" t="s">
        <v>460</v>
      </c>
      <c r="C41" s="8" t="s">
        <v>894</v>
      </c>
      <c r="D41" s="8" t="s">
        <v>1600</v>
      </c>
      <c r="E41" s="8" t="s">
        <v>1601</v>
      </c>
      <c r="F41" s="8" t="s">
        <v>1596</v>
      </c>
      <c r="G41" s="8" t="s">
        <v>1597</v>
      </c>
      <c r="H41" s="8" t="s">
        <v>1596</v>
      </c>
      <c r="I41" s="8" t="s">
        <v>1596</v>
      </c>
      <c r="J41" s="8">
        <v>1</v>
      </c>
      <c r="K41" s="8">
        <v>1</v>
      </c>
      <c r="L41" s="8">
        <v>0</v>
      </c>
      <c r="M41" s="8">
        <v>0</v>
      </c>
      <c r="N41" s="8">
        <v>0</v>
      </c>
      <c r="O41" s="8" t="s">
        <v>1593</v>
      </c>
      <c r="P41" s="8" t="s">
        <v>1557</v>
      </c>
      <c r="Q41" s="8" t="s">
        <v>1564</v>
      </c>
      <c r="R41" s="85">
        <v>0</v>
      </c>
      <c r="S41" s="85">
        <v>0</v>
      </c>
      <c r="T41" s="85">
        <v>48</v>
      </c>
      <c r="U41" s="85">
        <v>0</v>
      </c>
      <c r="V41" s="85">
        <v>528</v>
      </c>
      <c r="W41" s="85">
        <v>0</v>
      </c>
      <c r="X41" s="85">
        <v>0</v>
      </c>
      <c r="Y41" s="85">
        <v>26.400000479999999</v>
      </c>
      <c r="Z41" s="85">
        <v>0</v>
      </c>
      <c r="AA41" s="85">
        <v>316.80000527999999</v>
      </c>
      <c r="AB41" s="86">
        <v>0</v>
      </c>
      <c r="AC41" s="86">
        <v>0</v>
      </c>
      <c r="AD41" s="86">
        <v>48</v>
      </c>
      <c r="AE41" s="86">
        <v>0</v>
      </c>
      <c r="AF41" s="86">
        <v>528</v>
      </c>
      <c r="AG41" s="86">
        <v>0</v>
      </c>
      <c r="AH41" s="86">
        <v>0</v>
      </c>
      <c r="AI41" s="86">
        <v>26.400000479999999</v>
      </c>
      <c r="AJ41" s="86">
        <v>0</v>
      </c>
      <c r="AK41" s="86">
        <v>316.80000629425098</v>
      </c>
      <c r="AL41" s="8">
        <v>2</v>
      </c>
      <c r="AM41" s="8">
        <v>2</v>
      </c>
    </row>
    <row r="42" spans="1:39">
      <c r="A42" s="59" t="s">
        <v>3</v>
      </c>
      <c r="B42" s="8" t="s">
        <v>460</v>
      </c>
      <c r="C42" s="8" t="s">
        <v>894</v>
      </c>
      <c r="D42" s="8" t="s">
        <v>1602</v>
      </c>
      <c r="E42" s="8" t="s">
        <v>1603</v>
      </c>
      <c r="F42" s="8" t="s">
        <v>1596</v>
      </c>
      <c r="G42" s="8" t="s">
        <v>1597</v>
      </c>
      <c r="H42" s="8" t="s">
        <v>1596</v>
      </c>
      <c r="I42" s="8" t="s">
        <v>1596</v>
      </c>
      <c r="J42" s="8">
        <v>1</v>
      </c>
      <c r="K42" s="8">
        <v>1</v>
      </c>
      <c r="L42" s="8">
        <v>0</v>
      </c>
      <c r="M42" s="8">
        <v>0</v>
      </c>
      <c r="N42" s="8">
        <v>0</v>
      </c>
      <c r="O42" s="8" t="s">
        <v>1593</v>
      </c>
      <c r="P42" s="8" t="s">
        <v>1557</v>
      </c>
      <c r="Q42" s="8" t="s">
        <v>1558</v>
      </c>
      <c r="R42" s="85">
        <v>0</v>
      </c>
      <c r="S42" s="85">
        <v>0</v>
      </c>
      <c r="T42" s="85">
        <v>131.199996</v>
      </c>
      <c r="U42" s="85">
        <v>0</v>
      </c>
      <c r="V42" s="85">
        <v>1443.1999559999999</v>
      </c>
      <c r="W42" s="85">
        <v>0</v>
      </c>
      <c r="X42" s="85">
        <v>0</v>
      </c>
      <c r="Y42" s="85">
        <v>72.159999111999994</v>
      </c>
      <c r="Z42" s="85">
        <v>0</v>
      </c>
      <c r="AA42" s="85">
        <v>865.91998803199999</v>
      </c>
      <c r="AB42" s="86">
        <v>0</v>
      </c>
      <c r="AC42" s="86">
        <v>0</v>
      </c>
      <c r="AD42" s="86">
        <v>131.199996</v>
      </c>
      <c r="AE42" s="86">
        <v>0</v>
      </c>
      <c r="AF42" s="86">
        <v>1443.1999559999999</v>
      </c>
      <c r="AG42" s="86">
        <v>0</v>
      </c>
      <c r="AH42" s="86">
        <v>0</v>
      </c>
      <c r="AI42" s="86">
        <v>72.159999111999994</v>
      </c>
      <c r="AJ42" s="86">
        <v>0</v>
      </c>
      <c r="AK42" s="86">
        <v>865.919990804284</v>
      </c>
      <c r="AL42" s="8">
        <v>4</v>
      </c>
      <c r="AM42" s="8">
        <v>7</v>
      </c>
    </row>
    <row r="43" spans="1:39">
      <c r="A43" s="59" t="s">
        <v>3</v>
      </c>
      <c r="B43" s="8" t="s">
        <v>460</v>
      </c>
      <c r="C43" s="8" t="s">
        <v>894</v>
      </c>
      <c r="D43" s="8" t="s">
        <v>1602</v>
      </c>
      <c r="E43" s="8" t="s">
        <v>1603</v>
      </c>
      <c r="F43" s="8" t="s">
        <v>1596</v>
      </c>
      <c r="G43" s="8" t="s">
        <v>1597</v>
      </c>
      <c r="H43" s="8" t="s">
        <v>1596</v>
      </c>
      <c r="I43" s="8" t="s">
        <v>1596</v>
      </c>
      <c r="J43" s="8">
        <v>1</v>
      </c>
      <c r="K43" s="8">
        <v>1</v>
      </c>
      <c r="L43" s="8">
        <v>0</v>
      </c>
      <c r="M43" s="8">
        <v>0</v>
      </c>
      <c r="N43" s="8">
        <v>0</v>
      </c>
      <c r="O43" s="8" t="s">
        <v>1593</v>
      </c>
      <c r="P43" s="8" t="s">
        <v>1557</v>
      </c>
      <c r="Q43" s="8" t="s">
        <v>1561</v>
      </c>
      <c r="R43" s="85">
        <v>0</v>
      </c>
      <c r="S43" s="85">
        <v>0</v>
      </c>
      <c r="T43" s="85">
        <v>98.399996999999999</v>
      </c>
      <c r="U43" s="85">
        <v>0</v>
      </c>
      <c r="V43" s="85">
        <v>1082.3999670000001</v>
      </c>
      <c r="W43" s="85">
        <v>0</v>
      </c>
      <c r="X43" s="85">
        <v>0</v>
      </c>
      <c r="Y43" s="85">
        <v>54.119999333999999</v>
      </c>
      <c r="Z43" s="85">
        <v>0</v>
      </c>
      <c r="AA43" s="85">
        <v>649.43999102400005</v>
      </c>
      <c r="AB43" s="86">
        <v>0</v>
      </c>
      <c r="AC43" s="86">
        <v>0</v>
      </c>
      <c r="AD43" s="86">
        <v>98.399996999999999</v>
      </c>
      <c r="AE43" s="86">
        <v>0</v>
      </c>
      <c r="AF43" s="86">
        <v>1082.3999670000001</v>
      </c>
      <c r="AG43" s="86">
        <v>0</v>
      </c>
      <c r="AH43" s="86">
        <v>0</v>
      </c>
      <c r="AI43" s="86">
        <v>54.119999333999999</v>
      </c>
      <c r="AJ43" s="86">
        <v>0</v>
      </c>
      <c r="AK43" s="86">
        <v>649.43999310321306</v>
      </c>
      <c r="AL43" s="8">
        <v>3</v>
      </c>
      <c r="AM43" s="8">
        <v>4</v>
      </c>
    </row>
    <row r="44" spans="1:39">
      <c r="A44" s="59" t="s">
        <v>3</v>
      </c>
      <c r="B44" s="8" t="s">
        <v>460</v>
      </c>
      <c r="C44" s="8" t="s">
        <v>894</v>
      </c>
      <c r="D44" s="8" t="s">
        <v>1602</v>
      </c>
      <c r="E44" s="8" t="s">
        <v>1603</v>
      </c>
      <c r="F44" s="8" t="s">
        <v>1596</v>
      </c>
      <c r="G44" s="8" t="s">
        <v>1597</v>
      </c>
      <c r="H44" s="8" t="s">
        <v>1596</v>
      </c>
      <c r="I44" s="8" t="s">
        <v>1596</v>
      </c>
      <c r="J44" s="8">
        <v>1</v>
      </c>
      <c r="K44" s="8">
        <v>1</v>
      </c>
      <c r="L44" s="8">
        <v>0</v>
      </c>
      <c r="M44" s="8">
        <v>0</v>
      </c>
      <c r="N44" s="8">
        <v>0</v>
      </c>
      <c r="O44" s="8" t="s">
        <v>1593</v>
      </c>
      <c r="P44" s="8" t="s">
        <v>1557</v>
      </c>
      <c r="Q44" s="8" t="s">
        <v>1564</v>
      </c>
      <c r="R44" s="85">
        <v>0</v>
      </c>
      <c r="S44" s="85">
        <v>0</v>
      </c>
      <c r="T44" s="85">
        <v>563.59998299999995</v>
      </c>
      <c r="U44" s="85">
        <v>0</v>
      </c>
      <c r="V44" s="85">
        <v>6199.5998129999998</v>
      </c>
      <c r="W44" s="85">
        <v>0</v>
      </c>
      <c r="X44" s="85">
        <v>0</v>
      </c>
      <c r="Y44" s="85">
        <v>309.97999628600002</v>
      </c>
      <c r="Z44" s="85">
        <v>0</v>
      </c>
      <c r="AA44" s="85">
        <v>3719.759949796</v>
      </c>
      <c r="AB44" s="86">
        <v>0</v>
      </c>
      <c r="AC44" s="86">
        <v>0</v>
      </c>
      <c r="AD44" s="86">
        <v>563.59998299999995</v>
      </c>
      <c r="AE44" s="86">
        <v>0</v>
      </c>
      <c r="AF44" s="86">
        <v>6199.5998129999998</v>
      </c>
      <c r="AG44" s="86">
        <v>0</v>
      </c>
      <c r="AH44" s="86">
        <v>0</v>
      </c>
      <c r="AI44" s="86">
        <v>309.97999628600002</v>
      </c>
      <c r="AJ44" s="86">
        <v>0</v>
      </c>
      <c r="AK44" s="86">
        <v>3719.75996170499</v>
      </c>
      <c r="AL44" s="8">
        <v>17</v>
      </c>
      <c r="AM44" s="8">
        <v>17</v>
      </c>
    </row>
    <row r="45" spans="1:39">
      <c r="A45" s="59" t="s">
        <v>3</v>
      </c>
      <c r="B45" s="8" t="s">
        <v>460</v>
      </c>
      <c r="C45" s="8" t="s">
        <v>894</v>
      </c>
      <c r="D45" s="8" t="s">
        <v>1604</v>
      </c>
      <c r="E45" s="8" t="s">
        <v>1605</v>
      </c>
      <c r="F45" s="8" t="s">
        <v>1596</v>
      </c>
      <c r="G45" s="8" t="s">
        <v>1597</v>
      </c>
      <c r="H45" s="8" t="s">
        <v>1596</v>
      </c>
      <c r="I45" s="8" t="s">
        <v>1596</v>
      </c>
      <c r="J45" s="8">
        <v>1</v>
      </c>
      <c r="K45" s="8">
        <v>1</v>
      </c>
      <c r="L45" s="8">
        <v>0</v>
      </c>
      <c r="M45" s="8">
        <v>0</v>
      </c>
      <c r="N45" s="8">
        <v>0</v>
      </c>
      <c r="O45" s="8" t="s">
        <v>1589</v>
      </c>
      <c r="P45" s="8" t="s">
        <v>1557</v>
      </c>
      <c r="Q45" s="8" t="s">
        <v>1558</v>
      </c>
      <c r="R45" s="85">
        <v>0.21099999999999999</v>
      </c>
      <c r="S45" s="85">
        <v>1660</v>
      </c>
      <c r="T45" s="85">
        <v>0</v>
      </c>
      <c r="U45" s="85">
        <v>18260</v>
      </c>
      <c r="V45" s="85">
        <v>0</v>
      </c>
      <c r="W45" s="85">
        <v>0.11605000210999999</v>
      </c>
      <c r="X45" s="85">
        <v>913.00001659999998</v>
      </c>
      <c r="Y45" s="85">
        <v>0</v>
      </c>
      <c r="Z45" s="85">
        <v>10956.000182600001</v>
      </c>
      <c r="AA45" s="85">
        <v>0</v>
      </c>
      <c r="AB45" s="86">
        <v>0.21099999999999999</v>
      </c>
      <c r="AC45" s="86">
        <v>1660</v>
      </c>
      <c r="AD45" s="86">
        <v>0</v>
      </c>
      <c r="AE45" s="86">
        <v>18260</v>
      </c>
      <c r="AF45" s="86">
        <v>0</v>
      </c>
      <c r="AG45" s="86">
        <v>0.11605000210999999</v>
      </c>
      <c r="AH45" s="86">
        <v>913.00001659999998</v>
      </c>
      <c r="AI45" s="86">
        <v>0</v>
      </c>
      <c r="AJ45" s="86">
        <v>10956.000217676199</v>
      </c>
      <c r="AK45" s="86">
        <v>0</v>
      </c>
      <c r="AL45" s="8">
        <v>1</v>
      </c>
      <c r="AM45" s="8">
        <v>1</v>
      </c>
    </row>
    <row r="46" spans="1:39">
      <c r="A46" s="8" t="s">
        <v>3</v>
      </c>
      <c r="B46" s="8" t="s">
        <v>460</v>
      </c>
      <c r="C46" s="8" t="s">
        <v>894</v>
      </c>
      <c r="D46" s="8" t="s">
        <v>1604</v>
      </c>
      <c r="E46" s="8" t="s">
        <v>1605</v>
      </c>
      <c r="F46" s="8" t="s">
        <v>1596</v>
      </c>
      <c r="G46" s="8" t="s">
        <v>1597</v>
      </c>
      <c r="H46" s="8" t="s">
        <v>1596</v>
      </c>
      <c r="I46" s="8" t="s">
        <v>1596</v>
      </c>
      <c r="J46" s="8">
        <v>1</v>
      </c>
      <c r="K46" s="8">
        <v>1</v>
      </c>
      <c r="L46" s="8">
        <v>0</v>
      </c>
      <c r="M46" s="8">
        <v>0</v>
      </c>
      <c r="N46" s="8">
        <v>0</v>
      </c>
      <c r="O46" s="8" t="s">
        <v>1589</v>
      </c>
      <c r="P46" s="8" t="s">
        <v>1557</v>
      </c>
      <c r="Q46" s="8" t="s">
        <v>1561</v>
      </c>
      <c r="R46" s="85">
        <v>0.41199999999999998</v>
      </c>
      <c r="S46" s="85">
        <v>3280</v>
      </c>
      <c r="T46" s="85">
        <v>0</v>
      </c>
      <c r="U46" s="85">
        <v>36080</v>
      </c>
      <c r="V46" s="85">
        <v>0</v>
      </c>
      <c r="W46" s="85">
        <v>0.22660000412</v>
      </c>
      <c r="X46" s="85">
        <v>1804.0000328000001</v>
      </c>
      <c r="Y46" s="85">
        <v>0</v>
      </c>
      <c r="Z46" s="85">
        <v>21648.000360800001</v>
      </c>
      <c r="AA46" s="85">
        <v>0</v>
      </c>
      <c r="AB46" s="86">
        <v>0.41199999999999998</v>
      </c>
      <c r="AC46" s="86">
        <v>3280</v>
      </c>
      <c r="AD46" s="86">
        <v>0</v>
      </c>
      <c r="AE46" s="86">
        <v>36080</v>
      </c>
      <c r="AF46" s="86">
        <v>0</v>
      </c>
      <c r="AG46" s="86">
        <v>0.22660000412</v>
      </c>
      <c r="AH46" s="86">
        <v>1804.0000328000001</v>
      </c>
      <c r="AI46" s="86">
        <v>0</v>
      </c>
      <c r="AJ46" s="86">
        <v>21648.000430107099</v>
      </c>
      <c r="AK46" s="86">
        <v>0</v>
      </c>
      <c r="AL46" s="8">
        <v>2</v>
      </c>
      <c r="AM46" s="8">
        <v>3</v>
      </c>
    </row>
    <row r="47" spans="1:39">
      <c r="A47" s="8" t="s">
        <v>3</v>
      </c>
      <c r="B47" s="8" t="s">
        <v>460</v>
      </c>
      <c r="C47" s="8" t="s">
        <v>894</v>
      </c>
      <c r="D47" s="8" t="s">
        <v>1604</v>
      </c>
      <c r="E47" s="8" t="s">
        <v>1605</v>
      </c>
      <c r="F47" s="8" t="s">
        <v>1596</v>
      </c>
      <c r="G47" s="8" t="s">
        <v>1597</v>
      </c>
      <c r="H47" s="8" t="s">
        <v>1596</v>
      </c>
      <c r="I47" s="8" t="s">
        <v>1596</v>
      </c>
      <c r="J47" s="8">
        <v>1</v>
      </c>
      <c r="K47" s="8">
        <v>1</v>
      </c>
      <c r="L47" s="8">
        <v>0</v>
      </c>
      <c r="M47" s="8">
        <v>0</v>
      </c>
      <c r="N47" s="8">
        <v>0</v>
      </c>
      <c r="O47" s="8" t="s">
        <v>1589</v>
      </c>
      <c r="P47" s="8" t="s">
        <v>1557</v>
      </c>
      <c r="Q47" s="8" t="s">
        <v>1564</v>
      </c>
      <c r="R47" s="85">
        <v>0.21099999999999999</v>
      </c>
      <c r="S47" s="85">
        <v>1660</v>
      </c>
      <c r="T47" s="85">
        <v>0</v>
      </c>
      <c r="U47" s="85">
        <v>18260</v>
      </c>
      <c r="V47" s="85">
        <v>0</v>
      </c>
      <c r="W47" s="85">
        <v>0.11605000210999999</v>
      </c>
      <c r="X47" s="85">
        <v>913.00001659999998</v>
      </c>
      <c r="Y47" s="85">
        <v>0</v>
      </c>
      <c r="Z47" s="85">
        <v>10956.000182600001</v>
      </c>
      <c r="AA47" s="85">
        <v>0</v>
      </c>
      <c r="AB47" s="86">
        <v>0.21099999999999999</v>
      </c>
      <c r="AC47" s="86">
        <v>1660</v>
      </c>
      <c r="AD47" s="86">
        <v>0</v>
      </c>
      <c r="AE47" s="86">
        <v>18260</v>
      </c>
      <c r="AF47" s="86">
        <v>0</v>
      </c>
      <c r="AG47" s="86">
        <v>0.11605000210999999</v>
      </c>
      <c r="AH47" s="86">
        <v>913.00001659999998</v>
      </c>
      <c r="AI47" s="86">
        <v>0</v>
      </c>
      <c r="AJ47" s="86">
        <v>10956.000217676199</v>
      </c>
      <c r="AK47" s="86">
        <v>0</v>
      </c>
      <c r="AL47" s="8">
        <v>1</v>
      </c>
      <c r="AM47" s="8">
        <v>1</v>
      </c>
    </row>
    <row r="48" spans="1:39">
      <c r="A48" s="8" t="s">
        <v>3</v>
      </c>
      <c r="B48" s="8" t="s">
        <v>460</v>
      </c>
      <c r="C48" s="8" t="s">
        <v>894</v>
      </c>
      <c r="D48" s="8" t="s">
        <v>1606</v>
      </c>
      <c r="E48" s="8" t="s">
        <v>1607</v>
      </c>
      <c r="F48" s="8" t="s">
        <v>1596</v>
      </c>
      <c r="G48" s="8" t="s">
        <v>1597</v>
      </c>
      <c r="H48" s="8" t="s">
        <v>1596</v>
      </c>
      <c r="I48" s="8" t="s">
        <v>1596</v>
      </c>
      <c r="J48" s="8">
        <v>1</v>
      </c>
      <c r="K48" s="8">
        <v>1</v>
      </c>
      <c r="L48" s="8">
        <v>0</v>
      </c>
      <c r="M48" s="8">
        <v>0</v>
      </c>
      <c r="N48" s="8">
        <v>0</v>
      </c>
      <c r="O48" s="8" t="s">
        <v>1589</v>
      </c>
      <c r="P48" s="8" t="s">
        <v>1557</v>
      </c>
      <c r="Q48" s="8" t="s">
        <v>1558</v>
      </c>
      <c r="R48" s="85">
        <v>1.9670000000000001</v>
      </c>
      <c r="S48" s="85">
        <v>16080</v>
      </c>
      <c r="T48" s="85">
        <v>0</v>
      </c>
      <c r="U48" s="85">
        <v>176880</v>
      </c>
      <c r="V48" s="85">
        <v>0</v>
      </c>
      <c r="W48" s="85">
        <v>1.0818500196700001</v>
      </c>
      <c r="X48" s="85">
        <v>8844.0001608000002</v>
      </c>
      <c r="Y48" s="85">
        <v>0</v>
      </c>
      <c r="Z48" s="85">
        <v>106128.00176879999</v>
      </c>
      <c r="AA48" s="85">
        <v>0</v>
      </c>
      <c r="AB48" s="86">
        <v>1.9670000000000001</v>
      </c>
      <c r="AC48" s="86">
        <v>16080</v>
      </c>
      <c r="AD48" s="86">
        <v>0</v>
      </c>
      <c r="AE48" s="86">
        <v>176880</v>
      </c>
      <c r="AF48" s="86">
        <v>0</v>
      </c>
      <c r="AG48" s="86">
        <v>1.0818500196700001</v>
      </c>
      <c r="AH48" s="86">
        <v>8844.0001608000002</v>
      </c>
      <c r="AI48" s="86">
        <v>0</v>
      </c>
      <c r="AJ48" s="86">
        <v>106128.002108574</v>
      </c>
      <c r="AK48" s="86">
        <v>0</v>
      </c>
      <c r="AL48" s="8">
        <v>9</v>
      </c>
      <c r="AM48" s="8">
        <v>10</v>
      </c>
    </row>
    <row r="49" spans="1:39">
      <c r="A49" s="8" t="s">
        <v>3</v>
      </c>
      <c r="B49" s="8" t="s">
        <v>460</v>
      </c>
      <c r="C49" s="8" t="s">
        <v>894</v>
      </c>
      <c r="D49" s="8" t="s">
        <v>1606</v>
      </c>
      <c r="E49" s="8" t="s">
        <v>1607</v>
      </c>
      <c r="F49" s="8" t="s">
        <v>1596</v>
      </c>
      <c r="G49" s="8" t="s">
        <v>1597</v>
      </c>
      <c r="H49" s="8" t="s">
        <v>1596</v>
      </c>
      <c r="I49" s="8" t="s">
        <v>1596</v>
      </c>
      <c r="J49" s="8">
        <v>1</v>
      </c>
      <c r="K49" s="8">
        <v>1</v>
      </c>
      <c r="L49" s="8">
        <v>0</v>
      </c>
      <c r="M49" s="8">
        <v>0</v>
      </c>
      <c r="N49" s="8">
        <v>0</v>
      </c>
      <c r="O49" s="8" t="s">
        <v>1589</v>
      </c>
      <c r="P49" s="8" t="s">
        <v>1557</v>
      </c>
      <c r="Q49" s="8" t="s">
        <v>1561</v>
      </c>
      <c r="R49" s="85">
        <v>1.0920000000000001</v>
      </c>
      <c r="S49" s="85">
        <v>8910</v>
      </c>
      <c r="T49" s="85">
        <v>0</v>
      </c>
      <c r="U49" s="85">
        <v>98010</v>
      </c>
      <c r="V49" s="85">
        <v>0</v>
      </c>
      <c r="W49" s="85">
        <v>0.60060001092000004</v>
      </c>
      <c r="X49" s="85">
        <v>4900.5000891</v>
      </c>
      <c r="Y49" s="85">
        <v>0</v>
      </c>
      <c r="Z49" s="85">
        <v>58806.000980099998</v>
      </c>
      <c r="AA49" s="85">
        <v>0</v>
      </c>
      <c r="AB49" s="86">
        <v>1.0920000000000001</v>
      </c>
      <c r="AC49" s="86">
        <v>8910</v>
      </c>
      <c r="AD49" s="86">
        <v>0</v>
      </c>
      <c r="AE49" s="86">
        <v>98010</v>
      </c>
      <c r="AF49" s="86">
        <v>0</v>
      </c>
      <c r="AG49" s="86">
        <v>0.60060001092000004</v>
      </c>
      <c r="AH49" s="86">
        <v>4900.5000891</v>
      </c>
      <c r="AI49" s="86">
        <v>0</v>
      </c>
      <c r="AJ49" s="86">
        <v>58806.001168370203</v>
      </c>
      <c r="AK49" s="86">
        <v>0</v>
      </c>
      <c r="AL49" s="8">
        <v>5</v>
      </c>
      <c r="AM49" s="8">
        <v>5</v>
      </c>
    </row>
    <row r="50" spans="1:39">
      <c r="A50" s="8" t="s">
        <v>3</v>
      </c>
      <c r="B50" s="8" t="s">
        <v>460</v>
      </c>
      <c r="C50" s="8" t="s">
        <v>894</v>
      </c>
      <c r="D50" s="8" t="s">
        <v>1606</v>
      </c>
      <c r="E50" s="8" t="s">
        <v>1607</v>
      </c>
      <c r="F50" s="8" t="s">
        <v>1596</v>
      </c>
      <c r="G50" s="8" t="s">
        <v>1597</v>
      </c>
      <c r="H50" s="8" t="s">
        <v>1596</v>
      </c>
      <c r="I50" s="8" t="s">
        <v>1596</v>
      </c>
      <c r="J50" s="8">
        <v>1</v>
      </c>
      <c r="K50" s="8">
        <v>1</v>
      </c>
      <c r="L50" s="8">
        <v>0</v>
      </c>
      <c r="M50" s="8">
        <v>0</v>
      </c>
      <c r="N50" s="8">
        <v>0</v>
      </c>
      <c r="O50" s="8" t="s">
        <v>1589</v>
      </c>
      <c r="P50" s="8" t="s">
        <v>1557</v>
      </c>
      <c r="Q50" s="8" t="s">
        <v>1564</v>
      </c>
      <c r="R50" s="85">
        <v>3.28</v>
      </c>
      <c r="S50" s="85">
        <v>26730</v>
      </c>
      <c r="T50" s="85">
        <v>0</v>
      </c>
      <c r="U50" s="85">
        <v>294030</v>
      </c>
      <c r="V50" s="85">
        <v>0</v>
      </c>
      <c r="W50" s="85">
        <v>1.8040000328000001</v>
      </c>
      <c r="X50" s="85">
        <v>14701.5002673</v>
      </c>
      <c r="Y50" s="85">
        <v>0</v>
      </c>
      <c r="Z50" s="85">
        <v>176418.00294030001</v>
      </c>
      <c r="AA50" s="85">
        <v>0</v>
      </c>
      <c r="AB50" s="86">
        <v>3.28</v>
      </c>
      <c r="AC50" s="86">
        <v>26730</v>
      </c>
      <c r="AD50" s="86">
        <v>0</v>
      </c>
      <c r="AE50" s="86">
        <v>294030</v>
      </c>
      <c r="AF50" s="86">
        <v>0</v>
      </c>
      <c r="AG50" s="86">
        <v>1.8040000328000001</v>
      </c>
      <c r="AH50" s="86">
        <v>14701.5002673</v>
      </c>
      <c r="AI50" s="86">
        <v>0</v>
      </c>
      <c r="AJ50" s="86">
        <v>176418.003505111</v>
      </c>
      <c r="AK50" s="86">
        <v>0</v>
      </c>
      <c r="AL50" s="8">
        <v>15</v>
      </c>
      <c r="AM50" s="8">
        <v>15</v>
      </c>
    </row>
    <row r="51" spans="1:39">
      <c r="A51" s="8" t="s">
        <v>3</v>
      </c>
      <c r="B51" s="8" t="s">
        <v>460</v>
      </c>
      <c r="C51" s="8" t="s">
        <v>894</v>
      </c>
      <c r="D51" s="8" t="s">
        <v>1608</v>
      </c>
      <c r="E51" s="8" t="s">
        <v>1609</v>
      </c>
      <c r="F51" s="8" t="s">
        <v>1610</v>
      </c>
      <c r="G51" s="8" t="s">
        <v>1588</v>
      </c>
      <c r="H51" s="8" t="s">
        <v>1555</v>
      </c>
      <c r="I51" s="8" t="s">
        <v>1555</v>
      </c>
      <c r="J51" s="8">
        <v>1</v>
      </c>
      <c r="K51" s="8">
        <v>1</v>
      </c>
      <c r="L51" s="8">
        <v>0</v>
      </c>
      <c r="M51" s="8">
        <v>0</v>
      </c>
      <c r="N51" s="8">
        <v>0</v>
      </c>
      <c r="O51" s="8" t="s">
        <v>1589</v>
      </c>
      <c r="P51" s="8" t="s">
        <v>1557</v>
      </c>
      <c r="Q51" s="8" t="s">
        <v>1558</v>
      </c>
      <c r="R51" s="85">
        <v>0</v>
      </c>
      <c r="S51" s="85">
        <v>9500</v>
      </c>
      <c r="T51" s="85">
        <v>0</v>
      </c>
      <c r="U51" s="85">
        <v>104500</v>
      </c>
      <c r="V51" s="85">
        <v>0</v>
      </c>
      <c r="W51" s="85">
        <v>0</v>
      </c>
      <c r="X51" s="85">
        <v>5327.60009842</v>
      </c>
      <c r="Y51" s="85">
        <v>0</v>
      </c>
      <c r="Z51" s="85">
        <v>63828.60108262</v>
      </c>
      <c r="AA51" s="85">
        <v>0</v>
      </c>
      <c r="AB51" s="86">
        <v>0</v>
      </c>
      <c r="AC51" s="86">
        <v>9500</v>
      </c>
      <c r="AD51" s="86">
        <v>0</v>
      </c>
      <c r="AE51" s="86">
        <v>104500</v>
      </c>
      <c r="AF51" s="86">
        <v>0</v>
      </c>
      <c r="AG51" s="86">
        <v>0</v>
      </c>
      <c r="AH51" s="86">
        <v>5327.60009842</v>
      </c>
      <c r="AI51" s="86">
        <v>0</v>
      </c>
      <c r="AJ51" s="86">
        <v>63828.601290583603</v>
      </c>
      <c r="AK51" s="86">
        <v>0</v>
      </c>
      <c r="AL51" s="8">
        <v>62</v>
      </c>
      <c r="AM51" s="8">
        <v>62</v>
      </c>
    </row>
    <row r="52" spans="1:39">
      <c r="A52" s="8" t="s">
        <v>3</v>
      </c>
      <c r="B52" s="8" t="s">
        <v>460</v>
      </c>
      <c r="C52" s="8" t="s">
        <v>894</v>
      </c>
      <c r="D52" s="8" t="s">
        <v>1608</v>
      </c>
      <c r="E52" s="8" t="s">
        <v>1609</v>
      </c>
      <c r="F52" s="8" t="s">
        <v>1610</v>
      </c>
      <c r="G52" s="8" t="s">
        <v>1588</v>
      </c>
      <c r="H52" s="8" t="s">
        <v>1555</v>
      </c>
      <c r="I52" s="8" t="s">
        <v>1555</v>
      </c>
      <c r="J52" s="8">
        <v>1</v>
      </c>
      <c r="K52" s="8">
        <v>1</v>
      </c>
      <c r="L52" s="8">
        <v>0</v>
      </c>
      <c r="M52" s="8">
        <v>0</v>
      </c>
      <c r="N52" s="8">
        <v>0</v>
      </c>
      <c r="O52" s="8" t="s">
        <v>1589</v>
      </c>
      <c r="P52" s="8" t="s">
        <v>1557</v>
      </c>
      <c r="Q52" s="8" t="s">
        <v>1561</v>
      </c>
      <c r="R52" s="85">
        <v>0</v>
      </c>
      <c r="S52" s="85">
        <v>17831.213633489999</v>
      </c>
      <c r="T52" s="85">
        <v>0</v>
      </c>
      <c r="U52" s="85">
        <v>196143.34996838999</v>
      </c>
      <c r="V52" s="85">
        <v>0</v>
      </c>
      <c r="W52" s="85">
        <v>0</v>
      </c>
      <c r="X52" s="85">
        <v>10065.668913924301</v>
      </c>
      <c r="Y52" s="85">
        <v>0</v>
      </c>
      <c r="Z52" s="85">
        <v>120529.52555158699</v>
      </c>
      <c r="AA52" s="85">
        <v>0</v>
      </c>
      <c r="AB52" s="86">
        <v>0</v>
      </c>
      <c r="AC52" s="86">
        <v>17831.213633489999</v>
      </c>
      <c r="AD52" s="86">
        <v>0</v>
      </c>
      <c r="AE52" s="86">
        <v>196143.34996838999</v>
      </c>
      <c r="AF52" s="86">
        <v>0</v>
      </c>
      <c r="AG52" s="86">
        <v>0</v>
      </c>
      <c r="AH52" s="86">
        <v>10065.668913924301</v>
      </c>
      <c r="AI52" s="86">
        <v>0</v>
      </c>
      <c r="AJ52" s="86">
        <v>120529.525946572</v>
      </c>
      <c r="AK52" s="86">
        <v>0</v>
      </c>
      <c r="AL52" s="8">
        <v>134</v>
      </c>
      <c r="AM52" s="8">
        <v>134</v>
      </c>
    </row>
    <row r="53" spans="1:39">
      <c r="A53" s="8" t="s">
        <v>3</v>
      </c>
      <c r="B53" s="8" t="s">
        <v>460</v>
      </c>
      <c r="C53" s="8" t="s">
        <v>894</v>
      </c>
      <c r="D53" s="8" t="s">
        <v>1608</v>
      </c>
      <c r="E53" s="8" t="s">
        <v>1609</v>
      </c>
      <c r="F53" s="8" t="s">
        <v>1610</v>
      </c>
      <c r="G53" s="8" t="s">
        <v>1588</v>
      </c>
      <c r="H53" s="8" t="s">
        <v>1555</v>
      </c>
      <c r="I53" s="8" t="s">
        <v>1555</v>
      </c>
      <c r="J53" s="8">
        <v>1</v>
      </c>
      <c r="K53" s="8">
        <v>1</v>
      </c>
      <c r="L53" s="8">
        <v>0</v>
      </c>
      <c r="M53" s="8">
        <v>0</v>
      </c>
      <c r="N53" s="8">
        <v>0</v>
      </c>
      <c r="O53" s="8" t="s">
        <v>1589</v>
      </c>
      <c r="P53" s="8" t="s">
        <v>1557</v>
      </c>
      <c r="Q53" s="8" t="s">
        <v>1564</v>
      </c>
      <c r="R53" s="85">
        <v>0</v>
      </c>
      <c r="S53" s="85">
        <v>18001.771365199998</v>
      </c>
      <c r="T53" s="85">
        <v>0</v>
      </c>
      <c r="U53" s="85">
        <v>198019.4850172</v>
      </c>
      <c r="V53" s="85">
        <v>0</v>
      </c>
      <c r="W53" s="85">
        <v>0</v>
      </c>
      <c r="X53" s="85">
        <v>9922.8497387508796</v>
      </c>
      <c r="Y53" s="85">
        <v>0</v>
      </c>
      <c r="Z53" s="85">
        <v>119052.32137712</v>
      </c>
      <c r="AA53" s="85">
        <v>0</v>
      </c>
      <c r="AB53" s="86">
        <v>0</v>
      </c>
      <c r="AC53" s="86">
        <v>18001.771365199998</v>
      </c>
      <c r="AD53" s="86">
        <v>0</v>
      </c>
      <c r="AE53" s="86">
        <v>198019.4850172</v>
      </c>
      <c r="AF53" s="86">
        <v>0</v>
      </c>
      <c r="AG53" s="86">
        <v>0</v>
      </c>
      <c r="AH53" s="86">
        <v>9922.8497387508796</v>
      </c>
      <c r="AI53" s="86">
        <v>0</v>
      </c>
      <c r="AJ53" s="86">
        <v>119052.321759042</v>
      </c>
      <c r="AK53" s="86">
        <v>0</v>
      </c>
      <c r="AL53" s="8">
        <v>149</v>
      </c>
      <c r="AM53" s="8">
        <v>149</v>
      </c>
    </row>
    <row r="54" spans="1:39">
      <c r="A54" s="8" t="s">
        <v>3</v>
      </c>
      <c r="B54" s="8" t="s">
        <v>460</v>
      </c>
      <c r="C54" s="8" t="s">
        <v>894</v>
      </c>
      <c r="D54" s="8" t="s">
        <v>1611</v>
      </c>
      <c r="E54" s="8" t="s">
        <v>1612</v>
      </c>
      <c r="F54" s="8" t="s">
        <v>1610</v>
      </c>
      <c r="G54" s="8" t="s">
        <v>1588</v>
      </c>
      <c r="H54" s="8" t="s">
        <v>1555</v>
      </c>
      <c r="I54" s="8" t="s">
        <v>1555</v>
      </c>
      <c r="J54" s="8">
        <v>1</v>
      </c>
      <c r="K54" s="8">
        <v>1</v>
      </c>
      <c r="L54" s="8">
        <v>0</v>
      </c>
      <c r="M54" s="8">
        <v>0</v>
      </c>
      <c r="N54" s="8">
        <v>0</v>
      </c>
      <c r="O54" s="8" t="s">
        <v>1589</v>
      </c>
      <c r="P54" s="8" t="s">
        <v>1557</v>
      </c>
      <c r="Q54" s="8" t="s">
        <v>1558</v>
      </c>
      <c r="R54" s="85">
        <v>0</v>
      </c>
      <c r="S54" s="85">
        <v>0</v>
      </c>
      <c r="T54" s="85">
        <v>759</v>
      </c>
      <c r="U54" s="85">
        <v>0</v>
      </c>
      <c r="V54" s="85">
        <v>8349</v>
      </c>
      <c r="W54" s="85">
        <v>0</v>
      </c>
      <c r="X54" s="85">
        <v>0</v>
      </c>
      <c r="Y54" s="85">
        <v>417.45000758999998</v>
      </c>
      <c r="Z54" s="85">
        <v>0</v>
      </c>
      <c r="AA54" s="85">
        <v>5009.4000834899998</v>
      </c>
      <c r="AB54" s="86">
        <v>0</v>
      </c>
      <c r="AC54" s="86">
        <v>0</v>
      </c>
      <c r="AD54" s="86">
        <v>759</v>
      </c>
      <c r="AE54" s="86">
        <v>0</v>
      </c>
      <c r="AF54" s="86">
        <v>8349</v>
      </c>
      <c r="AG54" s="86">
        <v>0</v>
      </c>
      <c r="AH54" s="86">
        <v>0</v>
      </c>
      <c r="AI54" s="86">
        <v>417.45000758999998</v>
      </c>
      <c r="AJ54" s="86">
        <v>0</v>
      </c>
      <c r="AK54" s="86">
        <v>5009.4000995278302</v>
      </c>
      <c r="AL54" s="8">
        <v>84</v>
      </c>
      <c r="AM54" s="8">
        <v>84</v>
      </c>
    </row>
    <row r="55" spans="1:39">
      <c r="A55" s="8" t="s">
        <v>3</v>
      </c>
      <c r="B55" s="8" t="s">
        <v>460</v>
      </c>
      <c r="C55" s="8" t="s">
        <v>894</v>
      </c>
      <c r="D55" s="8" t="s">
        <v>1611</v>
      </c>
      <c r="E55" s="8" t="s">
        <v>1612</v>
      </c>
      <c r="F55" s="8" t="s">
        <v>1610</v>
      </c>
      <c r="G55" s="8" t="s">
        <v>1588</v>
      </c>
      <c r="H55" s="8" t="s">
        <v>1555</v>
      </c>
      <c r="I55" s="8" t="s">
        <v>1555</v>
      </c>
      <c r="J55" s="8">
        <v>1</v>
      </c>
      <c r="K55" s="8">
        <v>1</v>
      </c>
      <c r="L55" s="8">
        <v>0</v>
      </c>
      <c r="M55" s="8">
        <v>0</v>
      </c>
      <c r="N55" s="8">
        <v>0</v>
      </c>
      <c r="O55" s="8" t="s">
        <v>1589</v>
      </c>
      <c r="P55" s="8" t="s">
        <v>1557</v>
      </c>
      <c r="Q55" s="8" t="s">
        <v>1561</v>
      </c>
      <c r="R55" s="85">
        <v>0</v>
      </c>
      <c r="S55" s="85">
        <v>0</v>
      </c>
      <c r="T55" s="85">
        <v>282</v>
      </c>
      <c r="U55" s="85">
        <v>0</v>
      </c>
      <c r="V55" s="85">
        <v>3102</v>
      </c>
      <c r="W55" s="85">
        <v>0</v>
      </c>
      <c r="X55" s="85">
        <v>0</v>
      </c>
      <c r="Y55" s="85">
        <v>155.10000281999999</v>
      </c>
      <c r="Z55" s="85">
        <v>0</v>
      </c>
      <c r="AA55" s="85">
        <v>1861.2000310200001</v>
      </c>
      <c r="AB55" s="86">
        <v>0</v>
      </c>
      <c r="AC55" s="86">
        <v>0</v>
      </c>
      <c r="AD55" s="86">
        <v>282</v>
      </c>
      <c r="AE55" s="86">
        <v>0</v>
      </c>
      <c r="AF55" s="86">
        <v>3102</v>
      </c>
      <c r="AG55" s="86">
        <v>0</v>
      </c>
      <c r="AH55" s="86">
        <v>0</v>
      </c>
      <c r="AI55" s="86">
        <v>155.10000281999999</v>
      </c>
      <c r="AJ55" s="86">
        <v>0</v>
      </c>
      <c r="AK55" s="86">
        <v>1861.2000369787199</v>
      </c>
      <c r="AL55" s="8">
        <v>32</v>
      </c>
      <c r="AM55" s="8">
        <v>32</v>
      </c>
    </row>
    <row r="56" spans="1:39">
      <c r="A56" s="8" t="s">
        <v>3</v>
      </c>
      <c r="B56" s="8" t="s">
        <v>460</v>
      </c>
      <c r="C56" s="8" t="s">
        <v>894</v>
      </c>
      <c r="D56" s="8" t="s">
        <v>1611</v>
      </c>
      <c r="E56" s="8" t="s">
        <v>1612</v>
      </c>
      <c r="F56" s="8" t="s">
        <v>1610</v>
      </c>
      <c r="G56" s="8" t="s">
        <v>1588</v>
      </c>
      <c r="H56" s="8" t="s">
        <v>1555</v>
      </c>
      <c r="I56" s="8" t="s">
        <v>1555</v>
      </c>
      <c r="J56" s="8">
        <v>1</v>
      </c>
      <c r="K56" s="8">
        <v>1</v>
      </c>
      <c r="L56" s="8">
        <v>0</v>
      </c>
      <c r="M56" s="8">
        <v>0</v>
      </c>
      <c r="N56" s="8">
        <v>0</v>
      </c>
      <c r="O56" s="8" t="s">
        <v>1589</v>
      </c>
      <c r="P56" s="8" t="s">
        <v>1557</v>
      </c>
      <c r="Q56" s="8" t="s">
        <v>1564</v>
      </c>
      <c r="R56" s="85">
        <v>0</v>
      </c>
      <c r="S56" s="85">
        <v>0</v>
      </c>
      <c r="T56" s="85">
        <v>812</v>
      </c>
      <c r="U56" s="85">
        <v>0</v>
      </c>
      <c r="V56" s="85">
        <v>8932</v>
      </c>
      <c r="W56" s="85">
        <v>0</v>
      </c>
      <c r="X56" s="85">
        <v>0</v>
      </c>
      <c r="Y56" s="85">
        <v>446.60000811999998</v>
      </c>
      <c r="Z56" s="85">
        <v>0</v>
      </c>
      <c r="AA56" s="85">
        <v>5359.2000893200102</v>
      </c>
      <c r="AB56" s="86">
        <v>0</v>
      </c>
      <c r="AC56" s="86">
        <v>0</v>
      </c>
      <c r="AD56" s="86">
        <v>812</v>
      </c>
      <c r="AE56" s="86">
        <v>0</v>
      </c>
      <c r="AF56" s="86">
        <v>8932</v>
      </c>
      <c r="AG56" s="86">
        <v>0</v>
      </c>
      <c r="AH56" s="86">
        <v>0</v>
      </c>
      <c r="AI56" s="86">
        <v>446.60000811999998</v>
      </c>
      <c r="AJ56" s="86">
        <v>0</v>
      </c>
      <c r="AK56" s="86">
        <v>5359.2001064777296</v>
      </c>
      <c r="AL56" s="8">
        <v>90</v>
      </c>
      <c r="AM56" s="8">
        <v>90</v>
      </c>
    </row>
    <row r="57" spans="1:39">
      <c r="A57" s="8" t="s">
        <v>3</v>
      </c>
      <c r="B57" s="8" t="s">
        <v>460</v>
      </c>
      <c r="C57" s="8" t="s">
        <v>894</v>
      </c>
      <c r="D57" s="8" t="s">
        <v>1613</v>
      </c>
      <c r="E57" s="8" t="s">
        <v>1614</v>
      </c>
      <c r="F57" s="8" t="s">
        <v>1610</v>
      </c>
      <c r="G57" s="8" t="s">
        <v>1588</v>
      </c>
      <c r="H57" s="8" t="s">
        <v>1555</v>
      </c>
      <c r="I57" s="8" t="s">
        <v>1555</v>
      </c>
      <c r="J57" s="8">
        <v>1</v>
      </c>
      <c r="K57" s="8">
        <v>1</v>
      </c>
      <c r="L57" s="8">
        <v>0</v>
      </c>
      <c r="M57" s="8">
        <v>0</v>
      </c>
      <c r="N57" s="8">
        <v>0</v>
      </c>
      <c r="O57" s="8" t="s">
        <v>1589</v>
      </c>
      <c r="P57" s="8" t="s">
        <v>1557</v>
      </c>
      <c r="Q57" s="8" t="s">
        <v>1558</v>
      </c>
      <c r="R57" s="85">
        <v>0</v>
      </c>
      <c r="S57" s="85">
        <v>79233</v>
      </c>
      <c r="T57" s="85">
        <v>4834</v>
      </c>
      <c r="U57" s="85">
        <v>871563</v>
      </c>
      <c r="V57" s="85">
        <v>53174</v>
      </c>
      <c r="W57" s="85">
        <v>0</v>
      </c>
      <c r="X57" s="85">
        <v>43670.850795420301</v>
      </c>
      <c r="Y57" s="85">
        <v>2664.1000485199802</v>
      </c>
      <c r="Z57" s="85">
        <v>523957.50874961598</v>
      </c>
      <c r="AA57" s="85">
        <v>31963.800533720201</v>
      </c>
      <c r="AB57" s="86">
        <v>0</v>
      </c>
      <c r="AC57" s="86">
        <v>79233</v>
      </c>
      <c r="AD57" s="86">
        <v>4834</v>
      </c>
      <c r="AE57" s="86">
        <v>871563</v>
      </c>
      <c r="AF57" s="86">
        <v>53174</v>
      </c>
      <c r="AG57" s="86">
        <v>0</v>
      </c>
      <c r="AH57" s="86">
        <v>43670.850795420301</v>
      </c>
      <c r="AI57" s="86">
        <v>2664.1000485199802</v>
      </c>
      <c r="AJ57" s="86">
        <v>523957.51043036202</v>
      </c>
      <c r="AK57" s="86">
        <v>31963.800636244101</v>
      </c>
      <c r="AL57" s="8">
        <v>533</v>
      </c>
      <c r="AM57" s="8">
        <v>533</v>
      </c>
    </row>
    <row r="58" spans="1:39">
      <c r="A58" s="8" t="s">
        <v>3</v>
      </c>
      <c r="B58" s="8" t="s">
        <v>460</v>
      </c>
      <c r="C58" s="8" t="s">
        <v>894</v>
      </c>
      <c r="D58" s="8" t="s">
        <v>1613</v>
      </c>
      <c r="E58" s="8" t="s">
        <v>1614</v>
      </c>
      <c r="F58" s="8" t="s">
        <v>1610</v>
      </c>
      <c r="G58" s="8" t="s">
        <v>1588</v>
      </c>
      <c r="H58" s="8" t="s">
        <v>1555</v>
      </c>
      <c r="I58" s="8" t="s">
        <v>1555</v>
      </c>
      <c r="J58" s="8">
        <v>1</v>
      </c>
      <c r="K58" s="8">
        <v>1</v>
      </c>
      <c r="L58" s="8">
        <v>0</v>
      </c>
      <c r="M58" s="8">
        <v>0</v>
      </c>
      <c r="N58" s="8">
        <v>0</v>
      </c>
      <c r="O58" s="8" t="s">
        <v>1589</v>
      </c>
      <c r="P58" s="8" t="s">
        <v>1557</v>
      </c>
      <c r="Q58" s="8" t="s">
        <v>1561</v>
      </c>
      <c r="R58" s="85">
        <v>0</v>
      </c>
      <c r="S58" s="85">
        <v>77543.792127649896</v>
      </c>
      <c r="T58" s="85">
        <v>5359</v>
      </c>
      <c r="U58" s="85">
        <v>852981.71340415196</v>
      </c>
      <c r="V58" s="85">
        <v>58949</v>
      </c>
      <c r="W58" s="85">
        <v>0</v>
      </c>
      <c r="X58" s="85">
        <v>42778.551848259303</v>
      </c>
      <c r="Y58" s="85">
        <v>2958.2500539499702</v>
      </c>
      <c r="Z58" s="85">
        <v>513213.15600105299</v>
      </c>
      <c r="AA58" s="85">
        <v>35488.200593450099</v>
      </c>
      <c r="AB58" s="86">
        <v>0</v>
      </c>
      <c r="AC58" s="86">
        <v>77543.792127649896</v>
      </c>
      <c r="AD58" s="86">
        <v>5359</v>
      </c>
      <c r="AE58" s="86">
        <v>852981.71340415196</v>
      </c>
      <c r="AF58" s="86">
        <v>58949</v>
      </c>
      <c r="AG58" s="86">
        <v>0</v>
      </c>
      <c r="AH58" s="86">
        <v>42778.551848259303</v>
      </c>
      <c r="AI58" s="86">
        <v>2958.2500539499702</v>
      </c>
      <c r="AJ58" s="86">
        <v>513213.15764869301</v>
      </c>
      <c r="AK58" s="86">
        <v>35488.200707447599</v>
      </c>
      <c r="AL58" s="8">
        <v>588</v>
      </c>
      <c r="AM58" s="8">
        <v>588</v>
      </c>
    </row>
    <row r="59" spans="1:39">
      <c r="A59" s="8" t="s">
        <v>3</v>
      </c>
      <c r="B59" s="8" t="s">
        <v>460</v>
      </c>
      <c r="C59" s="8" t="s">
        <v>894</v>
      </c>
      <c r="D59" s="8" t="s">
        <v>1613</v>
      </c>
      <c r="E59" s="8" t="s">
        <v>1614</v>
      </c>
      <c r="F59" s="8" t="s">
        <v>1610</v>
      </c>
      <c r="G59" s="8" t="s">
        <v>1588</v>
      </c>
      <c r="H59" s="8" t="s">
        <v>1555</v>
      </c>
      <c r="I59" s="8" t="s">
        <v>1555</v>
      </c>
      <c r="J59" s="8">
        <v>1</v>
      </c>
      <c r="K59" s="8">
        <v>1</v>
      </c>
      <c r="L59" s="8">
        <v>0</v>
      </c>
      <c r="M59" s="8">
        <v>0</v>
      </c>
      <c r="N59" s="8">
        <v>0</v>
      </c>
      <c r="O59" s="8" t="s">
        <v>1589</v>
      </c>
      <c r="P59" s="8" t="s">
        <v>1557</v>
      </c>
      <c r="Q59" s="8" t="s">
        <v>1564</v>
      </c>
      <c r="R59" s="85">
        <v>0</v>
      </c>
      <c r="S59" s="85">
        <v>98660.585085299695</v>
      </c>
      <c r="T59" s="85">
        <v>7735</v>
      </c>
      <c r="U59" s="85">
        <v>1085266.4359383001</v>
      </c>
      <c r="V59" s="85">
        <v>85085</v>
      </c>
      <c r="W59" s="85">
        <v>0</v>
      </c>
      <c r="X59" s="85">
        <v>54380.463492868097</v>
      </c>
      <c r="Y59" s="85">
        <v>4265.0500777099096</v>
      </c>
      <c r="Z59" s="85">
        <v>652448.42021845898</v>
      </c>
      <c r="AA59" s="85">
        <v>51169.800854809502</v>
      </c>
      <c r="AB59" s="86">
        <v>0</v>
      </c>
      <c r="AC59" s="86">
        <v>98660.585085299695</v>
      </c>
      <c r="AD59" s="86">
        <v>7735</v>
      </c>
      <c r="AE59" s="86">
        <v>1085266.4359383001</v>
      </c>
      <c r="AF59" s="86">
        <v>85085</v>
      </c>
      <c r="AG59" s="86">
        <v>0</v>
      </c>
      <c r="AH59" s="86">
        <v>54380.463492868097</v>
      </c>
      <c r="AI59" s="86">
        <v>4265.0500777099096</v>
      </c>
      <c r="AJ59" s="86">
        <v>652448.42231143499</v>
      </c>
      <c r="AK59" s="86">
        <v>51169.801019012397</v>
      </c>
      <c r="AL59" s="8">
        <v>851</v>
      </c>
      <c r="AM59" s="8">
        <v>851</v>
      </c>
    </row>
    <row r="60" spans="1:39">
      <c r="A60" s="8" t="s">
        <v>3</v>
      </c>
      <c r="B60" s="8" t="s">
        <v>461</v>
      </c>
      <c r="C60" s="8" t="s">
        <v>895</v>
      </c>
      <c r="D60" s="8" t="s">
        <v>1590</v>
      </c>
      <c r="E60" s="8" t="s">
        <v>1591</v>
      </c>
      <c r="F60" s="8" t="s">
        <v>1592</v>
      </c>
      <c r="G60" s="8" t="s">
        <v>1588</v>
      </c>
      <c r="H60" s="8" t="s">
        <v>1555</v>
      </c>
      <c r="I60" s="8" t="s">
        <v>1555</v>
      </c>
      <c r="J60" s="8">
        <v>1</v>
      </c>
      <c r="K60" s="8">
        <v>1</v>
      </c>
      <c r="L60" s="8">
        <v>0</v>
      </c>
      <c r="M60" s="8">
        <v>0</v>
      </c>
      <c r="N60" s="8">
        <v>0</v>
      </c>
      <c r="O60" s="8" t="s">
        <v>1593</v>
      </c>
      <c r="P60" s="8" t="s">
        <v>1557</v>
      </c>
      <c r="Q60" s="8" t="s">
        <v>1561</v>
      </c>
      <c r="R60" s="85">
        <v>0.39500000000000002</v>
      </c>
      <c r="S60" s="85">
        <v>2101.3000527899999</v>
      </c>
      <c r="T60" s="85">
        <v>151.61000163</v>
      </c>
      <c r="U60" s="85">
        <v>23114.300579071001</v>
      </c>
      <c r="V60" s="85">
        <v>1667.7100172042799</v>
      </c>
      <c r="W60" s="85">
        <v>0.12245</v>
      </c>
      <c r="X60" s="85">
        <v>651.40301636490005</v>
      </c>
      <c r="Y60" s="85">
        <v>46.999100505299999</v>
      </c>
      <c r="Z60" s="85">
        <v>8321.14820846558</v>
      </c>
      <c r="AA60" s="85">
        <v>600.37560619354201</v>
      </c>
      <c r="AB60" s="86">
        <v>0.39500000000000002</v>
      </c>
      <c r="AC60" s="86">
        <v>2101.3000527899999</v>
      </c>
      <c r="AD60" s="86">
        <v>151.61000163</v>
      </c>
      <c r="AE60" s="86">
        <v>23114.300579071001</v>
      </c>
      <c r="AF60" s="86">
        <v>1667.7100172042799</v>
      </c>
      <c r="AG60" s="86">
        <v>0.12245</v>
      </c>
      <c r="AH60" s="86">
        <v>651.40301636490005</v>
      </c>
      <c r="AI60" s="86">
        <v>46.999100505299999</v>
      </c>
      <c r="AJ60" s="86">
        <v>8321.1482635743596</v>
      </c>
      <c r="AK60" s="86">
        <v>600.375610169673</v>
      </c>
      <c r="AL60" s="8">
        <v>36</v>
      </c>
      <c r="AM60" s="8">
        <v>8</v>
      </c>
    </row>
    <row r="61" spans="1:39">
      <c r="A61" s="8" t="s">
        <v>3</v>
      </c>
      <c r="B61" s="8" t="s">
        <v>461</v>
      </c>
      <c r="C61" s="8" t="s">
        <v>895</v>
      </c>
      <c r="D61" s="8" t="s">
        <v>1590</v>
      </c>
      <c r="E61" s="8" t="s">
        <v>1591</v>
      </c>
      <c r="F61" s="8" t="s">
        <v>1592</v>
      </c>
      <c r="G61" s="8" t="s">
        <v>1588</v>
      </c>
      <c r="H61" s="8" t="s">
        <v>1555</v>
      </c>
      <c r="I61" s="8" t="s">
        <v>1555</v>
      </c>
      <c r="J61" s="8">
        <v>1</v>
      </c>
      <c r="K61" s="8">
        <v>1</v>
      </c>
      <c r="L61" s="8">
        <v>0</v>
      </c>
      <c r="M61" s="8">
        <v>0</v>
      </c>
      <c r="N61" s="8">
        <v>0</v>
      </c>
      <c r="O61" s="8" t="s">
        <v>1593</v>
      </c>
      <c r="P61" s="8" t="s">
        <v>1557</v>
      </c>
      <c r="Q61" s="8" t="s">
        <v>1564</v>
      </c>
      <c r="R61" s="85">
        <v>0.26300000000000001</v>
      </c>
      <c r="S61" s="85">
        <v>1446.80001077</v>
      </c>
      <c r="T61" s="85">
        <v>105.85000328</v>
      </c>
      <c r="U61" s="85">
        <v>15914.800117492699</v>
      </c>
      <c r="V61" s="85">
        <v>1164.3500356674199</v>
      </c>
      <c r="W61" s="85">
        <v>8.1530000000000005E-2</v>
      </c>
      <c r="X61" s="85">
        <v>448.50800333870001</v>
      </c>
      <c r="Y61" s="85">
        <v>32.813501016799997</v>
      </c>
      <c r="Z61" s="85">
        <v>5729.3280422973603</v>
      </c>
      <c r="AA61" s="85">
        <v>419.16601284027098</v>
      </c>
      <c r="AB61" s="86">
        <v>0.26300000000000001</v>
      </c>
      <c r="AC61" s="86">
        <v>1446.80001077</v>
      </c>
      <c r="AD61" s="86">
        <v>105.85000328</v>
      </c>
      <c r="AE61" s="86">
        <v>15914.800117492699</v>
      </c>
      <c r="AF61" s="86">
        <v>1164.3500356674199</v>
      </c>
      <c r="AG61" s="86">
        <v>8.1530000000000005E-2</v>
      </c>
      <c r="AH61" s="86">
        <v>448.50800333870001</v>
      </c>
      <c r="AI61" s="86">
        <v>32.813501016799997</v>
      </c>
      <c r="AJ61" s="86">
        <v>5729.3280802412</v>
      </c>
      <c r="AK61" s="86">
        <v>419.16601561629801</v>
      </c>
      <c r="AL61" s="8">
        <v>25</v>
      </c>
      <c r="AM61" s="8">
        <v>7</v>
      </c>
    </row>
    <row r="62" spans="1:39">
      <c r="A62" s="8" t="s">
        <v>3</v>
      </c>
      <c r="B62" s="8" t="s">
        <v>461</v>
      </c>
      <c r="C62" s="8" t="s">
        <v>895</v>
      </c>
      <c r="D62" s="8" t="s">
        <v>1594</v>
      </c>
      <c r="E62" s="8" t="s">
        <v>1595</v>
      </c>
      <c r="F62" s="8" t="s">
        <v>1596</v>
      </c>
      <c r="G62" s="8" t="s">
        <v>1597</v>
      </c>
      <c r="H62" s="8" t="s">
        <v>1596</v>
      </c>
      <c r="I62" s="8" t="s">
        <v>1596</v>
      </c>
      <c r="J62" s="8">
        <v>1</v>
      </c>
      <c r="K62" s="8">
        <v>1</v>
      </c>
      <c r="L62" s="8">
        <v>0</v>
      </c>
      <c r="M62" s="8">
        <v>0</v>
      </c>
      <c r="N62" s="8">
        <v>0</v>
      </c>
      <c r="O62" s="8" t="s">
        <v>1593</v>
      </c>
      <c r="P62" s="8" t="s">
        <v>1557</v>
      </c>
      <c r="Q62" s="8" t="s">
        <v>1558</v>
      </c>
      <c r="R62" s="85">
        <v>0</v>
      </c>
      <c r="S62" s="85">
        <v>0</v>
      </c>
      <c r="T62" s="85">
        <v>4434.9998800000003</v>
      </c>
      <c r="U62" s="85">
        <v>0</v>
      </c>
      <c r="V62" s="85">
        <v>48784.998679999997</v>
      </c>
      <c r="W62" s="85">
        <v>0</v>
      </c>
      <c r="X62" s="85">
        <v>0</v>
      </c>
      <c r="Y62" s="85">
        <v>2494.8999802049998</v>
      </c>
      <c r="Z62" s="85">
        <v>0</v>
      </c>
      <c r="AA62" s="85">
        <v>29883.149716255</v>
      </c>
      <c r="AB62" s="86">
        <v>0</v>
      </c>
      <c r="AC62" s="86">
        <v>0</v>
      </c>
      <c r="AD62" s="86">
        <v>4434.9998800000003</v>
      </c>
      <c r="AE62" s="86">
        <v>0</v>
      </c>
      <c r="AF62" s="86">
        <v>48784.998679999997</v>
      </c>
      <c r="AG62" s="86">
        <v>0</v>
      </c>
      <c r="AH62" s="86">
        <v>0</v>
      </c>
      <c r="AI62" s="86">
        <v>2494.8999802049998</v>
      </c>
      <c r="AJ62" s="86">
        <v>0</v>
      </c>
      <c r="AK62" s="86">
        <v>29883.149813887201</v>
      </c>
      <c r="AL62" s="8">
        <v>166</v>
      </c>
      <c r="AM62" s="8">
        <v>64</v>
      </c>
    </row>
    <row r="63" spans="1:39">
      <c r="A63" s="8" t="s">
        <v>3</v>
      </c>
      <c r="B63" s="8" t="s">
        <v>461</v>
      </c>
      <c r="C63" s="8" t="s">
        <v>895</v>
      </c>
      <c r="D63" s="8" t="s">
        <v>1594</v>
      </c>
      <c r="E63" s="8" t="s">
        <v>1595</v>
      </c>
      <c r="F63" s="8" t="s">
        <v>1596</v>
      </c>
      <c r="G63" s="8" t="s">
        <v>1597</v>
      </c>
      <c r="H63" s="8" t="s">
        <v>1596</v>
      </c>
      <c r="I63" s="8" t="s">
        <v>1596</v>
      </c>
      <c r="J63" s="8">
        <v>1</v>
      </c>
      <c r="K63" s="8">
        <v>1</v>
      </c>
      <c r="L63" s="8">
        <v>0</v>
      </c>
      <c r="M63" s="8">
        <v>0</v>
      </c>
      <c r="N63" s="8">
        <v>0</v>
      </c>
      <c r="O63" s="8" t="s">
        <v>1593</v>
      </c>
      <c r="P63" s="8" t="s">
        <v>1557</v>
      </c>
      <c r="Q63" s="8" t="s">
        <v>1561</v>
      </c>
      <c r="R63" s="85">
        <v>0</v>
      </c>
      <c r="S63" s="85">
        <v>0</v>
      </c>
      <c r="T63" s="85">
        <v>2830.8999269999999</v>
      </c>
      <c r="U63" s="85">
        <v>0</v>
      </c>
      <c r="V63" s="85">
        <v>31139.899196999999</v>
      </c>
      <c r="W63" s="85">
        <v>0</v>
      </c>
      <c r="X63" s="85">
        <v>0</v>
      </c>
      <c r="Y63" s="85">
        <v>1620.5949902790001</v>
      </c>
      <c r="Z63" s="85">
        <v>0</v>
      </c>
      <c r="AA63" s="85">
        <v>19383.539852918999</v>
      </c>
      <c r="AB63" s="86">
        <v>0</v>
      </c>
      <c r="AC63" s="86">
        <v>0</v>
      </c>
      <c r="AD63" s="86">
        <v>2830.8999269999999</v>
      </c>
      <c r="AE63" s="86">
        <v>0</v>
      </c>
      <c r="AF63" s="86">
        <v>31139.899196999999</v>
      </c>
      <c r="AG63" s="86">
        <v>0</v>
      </c>
      <c r="AH63" s="86">
        <v>0</v>
      </c>
      <c r="AI63" s="86">
        <v>1620.5949902790001</v>
      </c>
      <c r="AJ63" s="86">
        <v>0</v>
      </c>
      <c r="AK63" s="86">
        <v>19383.539917216101</v>
      </c>
      <c r="AL63" s="8">
        <v>106</v>
      </c>
      <c r="AM63" s="8">
        <v>45</v>
      </c>
    </row>
    <row r="64" spans="1:39">
      <c r="A64" s="8" t="s">
        <v>3</v>
      </c>
      <c r="B64" s="8" t="s">
        <v>461</v>
      </c>
      <c r="C64" s="8" t="s">
        <v>895</v>
      </c>
      <c r="D64" s="8" t="s">
        <v>1594</v>
      </c>
      <c r="E64" s="8" t="s">
        <v>1595</v>
      </c>
      <c r="F64" s="8" t="s">
        <v>1596</v>
      </c>
      <c r="G64" s="8" t="s">
        <v>1597</v>
      </c>
      <c r="H64" s="8" t="s">
        <v>1596</v>
      </c>
      <c r="I64" s="8" t="s">
        <v>1596</v>
      </c>
      <c r="J64" s="8">
        <v>1</v>
      </c>
      <c r="K64" s="8">
        <v>1</v>
      </c>
      <c r="L64" s="8">
        <v>0</v>
      </c>
      <c r="M64" s="8">
        <v>0</v>
      </c>
      <c r="N64" s="8">
        <v>0</v>
      </c>
      <c r="O64" s="8" t="s">
        <v>1593</v>
      </c>
      <c r="P64" s="8" t="s">
        <v>1557</v>
      </c>
      <c r="Q64" s="8" t="s">
        <v>1564</v>
      </c>
      <c r="R64" s="85">
        <v>0</v>
      </c>
      <c r="S64" s="85">
        <v>0</v>
      </c>
      <c r="T64" s="85">
        <v>5716.5998479999998</v>
      </c>
      <c r="U64" s="85">
        <v>0</v>
      </c>
      <c r="V64" s="85">
        <v>62882.598328</v>
      </c>
      <c r="W64" s="85">
        <v>0</v>
      </c>
      <c r="X64" s="85">
        <v>0</v>
      </c>
      <c r="Y64" s="85">
        <v>3239.5299767460001</v>
      </c>
      <c r="Z64" s="85">
        <v>0</v>
      </c>
      <c r="AA64" s="85">
        <v>38778.959660606</v>
      </c>
      <c r="AB64" s="86">
        <v>0</v>
      </c>
      <c r="AC64" s="86">
        <v>0</v>
      </c>
      <c r="AD64" s="86">
        <v>5716.5998479999998</v>
      </c>
      <c r="AE64" s="86">
        <v>0</v>
      </c>
      <c r="AF64" s="86">
        <v>62882.598328</v>
      </c>
      <c r="AG64" s="86">
        <v>0</v>
      </c>
      <c r="AH64" s="86">
        <v>0</v>
      </c>
      <c r="AI64" s="86">
        <v>3239.5299767460001</v>
      </c>
      <c r="AJ64" s="86">
        <v>0</v>
      </c>
      <c r="AK64" s="86">
        <v>38778.959788118402</v>
      </c>
      <c r="AL64" s="8">
        <v>214</v>
      </c>
      <c r="AM64" s="8">
        <v>87</v>
      </c>
    </row>
    <row r="65" spans="1:39">
      <c r="A65" s="8" t="s">
        <v>3</v>
      </c>
      <c r="B65" s="8" t="s">
        <v>461</v>
      </c>
      <c r="C65" s="8" t="s">
        <v>895</v>
      </c>
      <c r="D65" s="8" t="s">
        <v>1598</v>
      </c>
      <c r="E65" s="8" t="s">
        <v>1599</v>
      </c>
      <c r="F65" s="8" t="s">
        <v>1596</v>
      </c>
      <c r="G65" s="8" t="s">
        <v>1597</v>
      </c>
      <c r="H65" s="8" t="s">
        <v>1596</v>
      </c>
      <c r="I65" s="8" t="s">
        <v>1596</v>
      </c>
      <c r="J65" s="8">
        <v>1</v>
      </c>
      <c r="K65" s="8">
        <v>1</v>
      </c>
      <c r="L65" s="8">
        <v>0</v>
      </c>
      <c r="M65" s="8">
        <v>0</v>
      </c>
      <c r="N65" s="8">
        <v>0</v>
      </c>
      <c r="O65" s="8" t="s">
        <v>1593</v>
      </c>
      <c r="P65" s="8" t="s">
        <v>1557</v>
      </c>
      <c r="Q65" s="8" t="s">
        <v>1564</v>
      </c>
      <c r="R65" s="85">
        <v>0</v>
      </c>
      <c r="S65" s="85">
        <v>0</v>
      </c>
      <c r="T65" s="85">
        <v>116.000005</v>
      </c>
      <c r="U65" s="85">
        <v>0</v>
      </c>
      <c r="V65" s="85">
        <v>1276.000055</v>
      </c>
      <c r="W65" s="85">
        <v>0</v>
      </c>
      <c r="X65" s="85">
        <v>0</v>
      </c>
      <c r="Y65" s="85">
        <v>63.8000039100001</v>
      </c>
      <c r="Z65" s="85">
        <v>0</v>
      </c>
      <c r="AA65" s="85">
        <v>765.60004576000097</v>
      </c>
      <c r="AB65" s="86">
        <v>0</v>
      </c>
      <c r="AC65" s="86">
        <v>0</v>
      </c>
      <c r="AD65" s="86">
        <v>116.000005</v>
      </c>
      <c r="AE65" s="86">
        <v>0</v>
      </c>
      <c r="AF65" s="86">
        <v>1276.000055</v>
      </c>
      <c r="AG65" s="86">
        <v>0</v>
      </c>
      <c r="AH65" s="86">
        <v>0</v>
      </c>
      <c r="AI65" s="86">
        <v>63.8000039100001</v>
      </c>
      <c r="AJ65" s="86">
        <v>0</v>
      </c>
      <c r="AK65" s="86">
        <v>765.60004821110601</v>
      </c>
      <c r="AL65" s="8">
        <v>5</v>
      </c>
      <c r="AM65" s="8">
        <v>4</v>
      </c>
    </row>
    <row r="66" spans="1:39">
      <c r="A66" s="8" t="s">
        <v>3</v>
      </c>
      <c r="B66" s="8" t="s">
        <v>461</v>
      </c>
      <c r="C66" s="8" t="s">
        <v>895</v>
      </c>
      <c r="D66" s="8" t="s">
        <v>1600</v>
      </c>
      <c r="E66" s="8" t="s">
        <v>1601</v>
      </c>
      <c r="F66" s="8" t="s">
        <v>1596</v>
      </c>
      <c r="G66" s="8" t="s">
        <v>1597</v>
      </c>
      <c r="H66" s="8" t="s">
        <v>1596</v>
      </c>
      <c r="I66" s="8" t="s">
        <v>1596</v>
      </c>
      <c r="J66" s="8">
        <v>1</v>
      </c>
      <c r="K66" s="8">
        <v>1</v>
      </c>
      <c r="L66" s="8">
        <v>0</v>
      </c>
      <c r="M66" s="8">
        <v>0</v>
      </c>
      <c r="N66" s="8">
        <v>0</v>
      </c>
      <c r="O66" s="8" t="s">
        <v>1593</v>
      </c>
      <c r="P66" s="8" t="s">
        <v>1557</v>
      </c>
      <c r="Q66" s="8" t="s">
        <v>1558</v>
      </c>
      <c r="R66" s="85">
        <v>0</v>
      </c>
      <c r="S66" s="85">
        <v>0</v>
      </c>
      <c r="T66" s="85">
        <v>71.100003000000001</v>
      </c>
      <c r="U66" s="85">
        <v>0</v>
      </c>
      <c r="V66" s="85">
        <v>782.10003300000005</v>
      </c>
      <c r="W66" s="85">
        <v>0</v>
      </c>
      <c r="X66" s="85">
        <v>0</v>
      </c>
      <c r="Y66" s="85">
        <v>39.105002360999997</v>
      </c>
      <c r="Z66" s="85">
        <v>0</v>
      </c>
      <c r="AA66" s="85">
        <v>469.26002762100001</v>
      </c>
      <c r="AB66" s="86">
        <v>0</v>
      </c>
      <c r="AC66" s="86">
        <v>0</v>
      </c>
      <c r="AD66" s="86">
        <v>71.100003000000001</v>
      </c>
      <c r="AE66" s="86">
        <v>0</v>
      </c>
      <c r="AF66" s="86">
        <v>782.10003300000005</v>
      </c>
      <c r="AG66" s="86">
        <v>0</v>
      </c>
      <c r="AH66" s="86">
        <v>0</v>
      </c>
      <c r="AI66" s="86">
        <v>39.105002360999997</v>
      </c>
      <c r="AJ66" s="86">
        <v>0</v>
      </c>
      <c r="AK66" s="86">
        <v>469.260029123359</v>
      </c>
      <c r="AL66" s="8">
        <v>3</v>
      </c>
      <c r="AM66" s="8">
        <v>1</v>
      </c>
    </row>
    <row r="67" spans="1:39">
      <c r="A67" s="8" t="s">
        <v>3</v>
      </c>
      <c r="B67" s="8" t="s">
        <v>461</v>
      </c>
      <c r="C67" s="8" t="s">
        <v>895</v>
      </c>
      <c r="D67" s="8" t="s">
        <v>1600</v>
      </c>
      <c r="E67" s="8" t="s">
        <v>1601</v>
      </c>
      <c r="F67" s="8" t="s">
        <v>1596</v>
      </c>
      <c r="G67" s="8" t="s">
        <v>1597</v>
      </c>
      <c r="H67" s="8" t="s">
        <v>1596</v>
      </c>
      <c r="I67" s="8" t="s">
        <v>1596</v>
      </c>
      <c r="J67" s="8">
        <v>1</v>
      </c>
      <c r="K67" s="8">
        <v>1</v>
      </c>
      <c r="L67" s="8">
        <v>0</v>
      </c>
      <c r="M67" s="8">
        <v>0</v>
      </c>
      <c r="N67" s="8">
        <v>0</v>
      </c>
      <c r="O67" s="8" t="s">
        <v>1593</v>
      </c>
      <c r="P67" s="8" t="s">
        <v>1557</v>
      </c>
      <c r="Q67" s="8" t="s">
        <v>1564</v>
      </c>
      <c r="R67" s="85">
        <v>0</v>
      </c>
      <c r="S67" s="85">
        <v>0</v>
      </c>
      <c r="T67" s="85">
        <v>333.90000700000002</v>
      </c>
      <c r="U67" s="85">
        <v>0</v>
      </c>
      <c r="V67" s="85">
        <v>3672.9000769999998</v>
      </c>
      <c r="W67" s="85">
        <v>0</v>
      </c>
      <c r="X67" s="85">
        <v>0</v>
      </c>
      <c r="Y67" s="85">
        <v>183.64500718900001</v>
      </c>
      <c r="Z67" s="85">
        <v>0</v>
      </c>
      <c r="AA67" s="85">
        <v>2203.740082929</v>
      </c>
      <c r="AB67" s="86">
        <v>0</v>
      </c>
      <c r="AC67" s="86">
        <v>0</v>
      </c>
      <c r="AD67" s="86">
        <v>333.90000700000002</v>
      </c>
      <c r="AE67" s="86">
        <v>0</v>
      </c>
      <c r="AF67" s="86">
        <v>3672.9000769999998</v>
      </c>
      <c r="AG67" s="86">
        <v>0</v>
      </c>
      <c r="AH67" s="86">
        <v>0</v>
      </c>
      <c r="AI67" s="86">
        <v>183.64500718900001</v>
      </c>
      <c r="AJ67" s="86">
        <v>0</v>
      </c>
      <c r="AK67" s="86">
        <v>2203.7400899843801</v>
      </c>
      <c r="AL67" s="8">
        <v>14</v>
      </c>
      <c r="AM67" s="8">
        <v>9</v>
      </c>
    </row>
    <row r="68" spans="1:39">
      <c r="A68" s="8" t="s">
        <v>3</v>
      </c>
      <c r="B68" s="8" t="s">
        <v>461</v>
      </c>
      <c r="C68" s="8" t="s">
        <v>895</v>
      </c>
      <c r="D68" s="8" t="s">
        <v>1602</v>
      </c>
      <c r="E68" s="8" t="s">
        <v>1603</v>
      </c>
      <c r="F68" s="8" t="s">
        <v>1596</v>
      </c>
      <c r="G68" s="8" t="s">
        <v>1597</v>
      </c>
      <c r="H68" s="8" t="s">
        <v>1596</v>
      </c>
      <c r="I68" s="8" t="s">
        <v>1596</v>
      </c>
      <c r="J68" s="8">
        <v>1</v>
      </c>
      <c r="K68" s="8">
        <v>1</v>
      </c>
      <c r="L68" s="8">
        <v>0</v>
      </c>
      <c r="M68" s="8">
        <v>0</v>
      </c>
      <c r="N68" s="8">
        <v>0</v>
      </c>
      <c r="O68" s="8" t="s">
        <v>1593</v>
      </c>
      <c r="P68" s="8" t="s">
        <v>1557</v>
      </c>
      <c r="Q68" s="8" t="s">
        <v>1558</v>
      </c>
      <c r="R68" s="85">
        <v>0</v>
      </c>
      <c r="S68" s="85">
        <v>0</v>
      </c>
      <c r="T68" s="85">
        <v>8265.1999109999997</v>
      </c>
      <c r="U68" s="85">
        <v>0</v>
      </c>
      <c r="V68" s="85">
        <v>90917.199020999993</v>
      </c>
      <c r="W68" s="85">
        <v>0</v>
      </c>
      <c r="X68" s="85">
        <v>0</v>
      </c>
      <c r="Y68" s="85">
        <v>4654.1000340099999</v>
      </c>
      <c r="Z68" s="85">
        <v>0</v>
      </c>
      <c r="AA68" s="85">
        <v>55740.960325159998</v>
      </c>
      <c r="AB68" s="86">
        <v>0</v>
      </c>
      <c r="AC68" s="86">
        <v>0</v>
      </c>
      <c r="AD68" s="86">
        <v>8265.1999109999997</v>
      </c>
      <c r="AE68" s="86">
        <v>0</v>
      </c>
      <c r="AF68" s="86">
        <v>90917.199020999993</v>
      </c>
      <c r="AG68" s="86">
        <v>0</v>
      </c>
      <c r="AH68" s="86">
        <v>0</v>
      </c>
      <c r="AI68" s="86">
        <v>4654.1000340099999</v>
      </c>
      <c r="AJ68" s="86">
        <v>0</v>
      </c>
      <c r="AK68" s="86">
        <v>55740.960507429299</v>
      </c>
      <c r="AL68" s="8">
        <v>251</v>
      </c>
      <c r="AM68" s="8">
        <v>77</v>
      </c>
    </row>
    <row r="69" spans="1:39">
      <c r="A69" s="8" t="s">
        <v>3</v>
      </c>
      <c r="B69" s="8" t="s">
        <v>461</v>
      </c>
      <c r="C69" s="8" t="s">
        <v>895</v>
      </c>
      <c r="D69" s="8" t="s">
        <v>1602</v>
      </c>
      <c r="E69" s="8" t="s">
        <v>1603</v>
      </c>
      <c r="F69" s="8" t="s">
        <v>1596</v>
      </c>
      <c r="G69" s="8" t="s">
        <v>1597</v>
      </c>
      <c r="H69" s="8" t="s">
        <v>1596</v>
      </c>
      <c r="I69" s="8" t="s">
        <v>1596</v>
      </c>
      <c r="J69" s="8">
        <v>1</v>
      </c>
      <c r="K69" s="8">
        <v>1</v>
      </c>
      <c r="L69" s="8">
        <v>0</v>
      </c>
      <c r="M69" s="8">
        <v>0</v>
      </c>
      <c r="N69" s="8">
        <v>0</v>
      </c>
      <c r="O69" s="8" t="s">
        <v>1593</v>
      </c>
      <c r="P69" s="8" t="s">
        <v>1557</v>
      </c>
      <c r="Q69" s="8" t="s">
        <v>1561</v>
      </c>
      <c r="R69" s="85">
        <v>0</v>
      </c>
      <c r="S69" s="85">
        <v>0</v>
      </c>
      <c r="T69" s="85">
        <v>5101.5999330000004</v>
      </c>
      <c r="U69" s="85">
        <v>0</v>
      </c>
      <c r="V69" s="85">
        <v>56117.599262999996</v>
      </c>
      <c r="W69" s="85">
        <v>0</v>
      </c>
      <c r="X69" s="85">
        <v>0</v>
      </c>
      <c r="Y69" s="85">
        <v>2874.7600143620002</v>
      </c>
      <c r="Z69" s="85">
        <v>0</v>
      </c>
      <c r="AA69" s="85">
        <v>34428.240121132003</v>
      </c>
      <c r="AB69" s="86">
        <v>0</v>
      </c>
      <c r="AC69" s="86">
        <v>0</v>
      </c>
      <c r="AD69" s="86">
        <v>5101.5999330000004</v>
      </c>
      <c r="AE69" s="86">
        <v>0</v>
      </c>
      <c r="AF69" s="86">
        <v>56117.599262999996</v>
      </c>
      <c r="AG69" s="86">
        <v>0</v>
      </c>
      <c r="AH69" s="86">
        <v>0</v>
      </c>
      <c r="AI69" s="86">
        <v>2874.7600143620002</v>
      </c>
      <c r="AJ69" s="86">
        <v>0</v>
      </c>
      <c r="AK69" s="86">
        <v>34428.240233781398</v>
      </c>
      <c r="AL69" s="8">
        <v>155</v>
      </c>
      <c r="AM69" s="8">
        <v>59</v>
      </c>
    </row>
    <row r="70" spans="1:39">
      <c r="A70" s="8" t="s">
        <v>3</v>
      </c>
      <c r="B70" s="8" t="s">
        <v>461</v>
      </c>
      <c r="C70" s="8" t="s">
        <v>895</v>
      </c>
      <c r="D70" s="8" t="s">
        <v>1602</v>
      </c>
      <c r="E70" s="8" t="s">
        <v>1603</v>
      </c>
      <c r="F70" s="8" t="s">
        <v>1596</v>
      </c>
      <c r="G70" s="8" t="s">
        <v>1597</v>
      </c>
      <c r="H70" s="8" t="s">
        <v>1596</v>
      </c>
      <c r="I70" s="8" t="s">
        <v>1596</v>
      </c>
      <c r="J70" s="8">
        <v>1</v>
      </c>
      <c r="K70" s="8">
        <v>1</v>
      </c>
      <c r="L70" s="8">
        <v>0</v>
      </c>
      <c r="M70" s="8">
        <v>0</v>
      </c>
      <c r="N70" s="8">
        <v>0</v>
      </c>
      <c r="O70" s="8" t="s">
        <v>1593</v>
      </c>
      <c r="P70" s="8" t="s">
        <v>1557</v>
      </c>
      <c r="Q70" s="8" t="s">
        <v>1564</v>
      </c>
      <c r="R70" s="85">
        <v>0</v>
      </c>
      <c r="S70" s="85">
        <v>0</v>
      </c>
      <c r="T70" s="85">
        <v>10630.599858</v>
      </c>
      <c r="U70" s="85">
        <v>0</v>
      </c>
      <c r="V70" s="85">
        <v>116936.598438</v>
      </c>
      <c r="W70" s="85">
        <v>0</v>
      </c>
      <c r="X70" s="85">
        <v>0</v>
      </c>
      <c r="Y70" s="85">
        <v>5915.7100284019998</v>
      </c>
      <c r="Z70" s="85">
        <v>0</v>
      </c>
      <c r="AA70" s="85">
        <v>70919.640234321996</v>
      </c>
      <c r="AB70" s="86">
        <v>0</v>
      </c>
      <c r="AC70" s="86">
        <v>0</v>
      </c>
      <c r="AD70" s="86">
        <v>10630.599858</v>
      </c>
      <c r="AE70" s="86">
        <v>0</v>
      </c>
      <c r="AF70" s="86">
        <v>116936.598438</v>
      </c>
      <c r="AG70" s="86">
        <v>0</v>
      </c>
      <c r="AH70" s="86">
        <v>0</v>
      </c>
      <c r="AI70" s="86">
        <v>5915.7100284019998</v>
      </c>
      <c r="AJ70" s="86">
        <v>0</v>
      </c>
      <c r="AK70" s="86">
        <v>70919.640463800402</v>
      </c>
      <c r="AL70" s="8">
        <v>323</v>
      </c>
      <c r="AM70" s="8">
        <v>112</v>
      </c>
    </row>
    <row r="71" spans="1:39">
      <c r="A71" s="8" t="s">
        <v>3</v>
      </c>
      <c r="B71" s="8" t="s">
        <v>461</v>
      </c>
      <c r="C71" s="8" t="s">
        <v>895</v>
      </c>
      <c r="D71" s="8" t="s">
        <v>1606</v>
      </c>
      <c r="E71" s="8" t="s">
        <v>1607</v>
      </c>
      <c r="F71" s="8" t="s">
        <v>1596</v>
      </c>
      <c r="G71" s="8" t="s">
        <v>1597</v>
      </c>
      <c r="H71" s="8" t="s">
        <v>1596</v>
      </c>
      <c r="I71" s="8" t="s">
        <v>1596</v>
      </c>
      <c r="J71" s="8">
        <v>1</v>
      </c>
      <c r="K71" s="8">
        <v>1</v>
      </c>
      <c r="L71" s="8">
        <v>0</v>
      </c>
      <c r="M71" s="8">
        <v>0</v>
      </c>
      <c r="N71" s="8">
        <v>0</v>
      </c>
      <c r="O71" s="8" t="s">
        <v>1589</v>
      </c>
      <c r="P71" s="8" t="s">
        <v>1557</v>
      </c>
      <c r="Q71" s="8" t="s">
        <v>1558</v>
      </c>
      <c r="R71" s="85">
        <v>5.4450000000000003</v>
      </c>
      <c r="S71" s="85">
        <v>43050</v>
      </c>
      <c r="T71" s="85">
        <v>0</v>
      </c>
      <c r="U71" s="85">
        <v>473550</v>
      </c>
      <c r="V71" s="85">
        <v>0</v>
      </c>
      <c r="W71" s="85">
        <v>2.9947500544499999</v>
      </c>
      <c r="X71" s="85">
        <v>23677.5004305</v>
      </c>
      <c r="Y71" s="85">
        <v>0</v>
      </c>
      <c r="Z71" s="85">
        <v>284130.00473550003</v>
      </c>
      <c r="AA71" s="85">
        <v>0</v>
      </c>
      <c r="AB71" s="86">
        <v>5.4450000000000003</v>
      </c>
      <c r="AC71" s="86">
        <v>43050</v>
      </c>
      <c r="AD71" s="86">
        <v>0</v>
      </c>
      <c r="AE71" s="86">
        <v>473550</v>
      </c>
      <c r="AF71" s="86">
        <v>0</v>
      </c>
      <c r="AG71" s="86">
        <v>2.9947500544499999</v>
      </c>
      <c r="AH71" s="86">
        <v>23677.5004305</v>
      </c>
      <c r="AI71" s="86">
        <v>0</v>
      </c>
      <c r="AJ71" s="86">
        <v>284130.00564515602</v>
      </c>
      <c r="AK71" s="86">
        <v>0</v>
      </c>
      <c r="AL71" s="8">
        <v>30</v>
      </c>
      <c r="AM71" s="8">
        <v>16</v>
      </c>
    </row>
    <row r="72" spans="1:39">
      <c r="A72" s="8" t="s">
        <v>3</v>
      </c>
      <c r="B72" s="8" t="s">
        <v>461</v>
      </c>
      <c r="C72" s="8" t="s">
        <v>895</v>
      </c>
      <c r="D72" s="8" t="s">
        <v>1606</v>
      </c>
      <c r="E72" s="8" t="s">
        <v>1607</v>
      </c>
      <c r="F72" s="8" t="s">
        <v>1596</v>
      </c>
      <c r="G72" s="8" t="s">
        <v>1597</v>
      </c>
      <c r="H72" s="8" t="s">
        <v>1596</v>
      </c>
      <c r="I72" s="8" t="s">
        <v>1596</v>
      </c>
      <c r="J72" s="8">
        <v>1</v>
      </c>
      <c r="K72" s="8">
        <v>1</v>
      </c>
      <c r="L72" s="8">
        <v>0</v>
      </c>
      <c r="M72" s="8">
        <v>0</v>
      </c>
      <c r="N72" s="8">
        <v>0</v>
      </c>
      <c r="O72" s="8" t="s">
        <v>1589</v>
      </c>
      <c r="P72" s="8" t="s">
        <v>1557</v>
      </c>
      <c r="Q72" s="8" t="s">
        <v>1561</v>
      </c>
      <c r="R72" s="85">
        <v>3.839</v>
      </c>
      <c r="S72" s="85">
        <v>29860</v>
      </c>
      <c r="T72" s="85">
        <v>0</v>
      </c>
      <c r="U72" s="85">
        <v>328460</v>
      </c>
      <c r="V72" s="85">
        <v>0</v>
      </c>
      <c r="W72" s="85">
        <v>2.1114500383900001</v>
      </c>
      <c r="X72" s="85">
        <v>16423.0002986</v>
      </c>
      <c r="Y72" s="85">
        <v>0</v>
      </c>
      <c r="Z72" s="85">
        <v>197076.00328460001</v>
      </c>
      <c r="AA72" s="85">
        <v>0</v>
      </c>
      <c r="AB72" s="86">
        <v>3.839</v>
      </c>
      <c r="AC72" s="86">
        <v>29860</v>
      </c>
      <c r="AD72" s="86">
        <v>0</v>
      </c>
      <c r="AE72" s="86">
        <v>328460</v>
      </c>
      <c r="AF72" s="86">
        <v>0</v>
      </c>
      <c r="AG72" s="86">
        <v>2.1114500383900001</v>
      </c>
      <c r="AH72" s="86">
        <v>16423.0002986</v>
      </c>
      <c r="AI72" s="86">
        <v>0</v>
      </c>
      <c r="AJ72" s="86">
        <v>197076.003915548</v>
      </c>
      <c r="AK72" s="86">
        <v>0</v>
      </c>
      <c r="AL72" s="8">
        <v>21</v>
      </c>
      <c r="AM72" s="8">
        <v>12</v>
      </c>
    </row>
    <row r="73" spans="1:39">
      <c r="A73" s="8" t="s">
        <v>3</v>
      </c>
      <c r="B73" s="8" t="s">
        <v>461</v>
      </c>
      <c r="C73" s="8" t="s">
        <v>895</v>
      </c>
      <c r="D73" s="8" t="s">
        <v>1606</v>
      </c>
      <c r="E73" s="8" t="s">
        <v>1607</v>
      </c>
      <c r="F73" s="8" t="s">
        <v>1596</v>
      </c>
      <c r="G73" s="8" t="s">
        <v>1597</v>
      </c>
      <c r="H73" s="8" t="s">
        <v>1596</v>
      </c>
      <c r="I73" s="8" t="s">
        <v>1596</v>
      </c>
      <c r="J73" s="8">
        <v>1</v>
      </c>
      <c r="K73" s="8">
        <v>1</v>
      </c>
      <c r="L73" s="8">
        <v>0</v>
      </c>
      <c r="M73" s="8">
        <v>0</v>
      </c>
      <c r="N73" s="8">
        <v>0</v>
      </c>
      <c r="O73" s="8" t="s">
        <v>1589</v>
      </c>
      <c r="P73" s="8" t="s">
        <v>1557</v>
      </c>
      <c r="Q73" s="8" t="s">
        <v>1564</v>
      </c>
      <c r="R73" s="85">
        <v>22.305</v>
      </c>
      <c r="S73" s="85">
        <v>176840</v>
      </c>
      <c r="T73" s="85">
        <v>0</v>
      </c>
      <c r="U73" s="85">
        <v>1945240</v>
      </c>
      <c r="V73" s="85">
        <v>0</v>
      </c>
      <c r="W73" s="85">
        <v>12.267750223049999</v>
      </c>
      <c r="X73" s="85">
        <v>97262.001768400005</v>
      </c>
      <c r="Y73" s="85">
        <v>0</v>
      </c>
      <c r="Z73" s="85">
        <v>1167144.0194524</v>
      </c>
      <c r="AA73" s="85">
        <v>0</v>
      </c>
      <c r="AB73" s="86">
        <v>22.305</v>
      </c>
      <c r="AC73" s="86">
        <v>176840</v>
      </c>
      <c r="AD73" s="86">
        <v>0</v>
      </c>
      <c r="AE73" s="86">
        <v>1945240</v>
      </c>
      <c r="AF73" s="86">
        <v>0</v>
      </c>
      <c r="AG73" s="86">
        <v>12.267750223049999</v>
      </c>
      <c r="AH73" s="86">
        <v>97262.001768400005</v>
      </c>
      <c r="AI73" s="86">
        <v>0</v>
      </c>
      <c r="AJ73" s="86">
        <v>1167144.0231890699</v>
      </c>
      <c r="AK73" s="86">
        <v>0</v>
      </c>
      <c r="AL73" s="8">
        <v>123</v>
      </c>
      <c r="AM73" s="8">
        <v>44</v>
      </c>
    </row>
    <row r="74" spans="1:39">
      <c r="A74" s="8" t="s">
        <v>3</v>
      </c>
      <c r="B74" s="8" t="s">
        <v>461</v>
      </c>
      <c r="C74" s="8" t="s">
        <v>895</v>
      </c>
      <c r="D74" s="8" t="s">
        <v>1608</v>
      </c>
      <c r="E74" s="8" t="s">
        <v>1609</v>
      </c>
      <c r="F74" s="8" t="s">
        <v>1610</v>
      </c>
      <c r="G74" s="8" t="s">
        <v>1588</v>
      </c>
      <c r="H74" s="8" t="s">
        <v>1555</v>
      </c>
      <c r="I74" s="8" t="s">
        <v>1555</v>
      </c>
      <c r="J74" s="8">
        <v>1</v>
      </c>
      <c r="K74" s="8">
        <v>1</v>
      </c>
      <c r="L74" s="8">
        <v>0</v>
      </c>
      <c r="M74" s="8">
        <v>0</v>
      </c>
      <c r="N74" s="8">
        <v>0</v>
      </c>
      <c r="O74" s="8" t="s">
        <v>1589</v>
      </c>
      <c r="P74" s="8" t="s">
        <v>1557</v>
      </c>
      <c r="Q74" s="8" t="s">
        <v>1558</v>
      </c>
      <c r="R74" s="85">
        <v>0</v>
      </c>
      <c r="S74" s="85">
        <v>31178</v>
      </c>
      <c r="T74" s="85">
        <v>0</v>
      </c>
      <c r="U74" s="85">
        <v>342958</v>
      </c>
      <c r="V74" s="85">
        <v>0</v>
      </c>
      <c r="W74" s="85">
        <v>0</v>
      </c>
      <c r="X74" s="85">
        <v>17250.500315199999</v>
      </c>
      <c r="Y74" s="85">
        <v>0</v>
      </c>
      <c r="Z74" s="85">
        <v>206903.4034672</v>
      </c>
      <c r="AA74" s="85">
        <v>0</v>
      </c>
      <c r="AB74" s="86">
        <v>0</v>
      </c>
      <c r="AC74" s="86">
        <v>31178</v>
      </c>
      <c r="AD74" s="86">
        <v>0</v>
      </c>
      <c r="AE74" s="86">
        <v>342958</v>
      </c>
      <c r="AF74" s="86">
        <v>0</v>
      </c>
      <c r="AG74" s="86">
        <v>0</v>
      </c>
      <c r="AH74" s="86">
        <v>17250.500315199999</v>
      </c>
      <c r="AI74" s="86">
        <v>0</v>
      </c>
      <c r="AJ74" s="86">
        <v>206903.40413322501</v>
      </c>
      <c r="AK74" s="86">
        <v>0</v>
      </c>
      <c r="AL74" s="8">
        <v>209</v>
      </c>
      <c r="AM74" s="8">
        <v>209</v>
      </c>
    </row>
    <row r="75" spans="1:39">
      <c r="A75" s="8" t="s">
        <v>3</v>
      </c>
      <c r="B75" s="8" t="s">
        <v>461</v>
      </c>
      <c r="C75" s="8" t="s">
        <v>895</v>
      </c>
      <c r="D75" s="8" t="s">
        <v>1608</v>
      </c>
      <c r="E75" s="8" t="s">
        <v>1609</v>
      </c>
      <c r="F75" s="8" t="s">
        <v>1610</v>
      </c>
      <c r="G75" s="8" t="s">
        <v>1588</v>
      </c>
      <c r="H75" s="8" t="s">
        <v>1555</v>
      </c>
      <c r="I75" s="8" t="s">
        <v>1555</v>
      </c>
      <c r="J75" s="8">
        <v>1</v>
      </c>
      <c r="K75" s="8">
        <v>1</v>
      </c>
      <c r="L75" s="8">
        <v>0</v>
      </c>
      <c r="M75" s="8">
        <v>0</v>
      </c>
      <c r="N75" s="8">
        <v>0</v>
      </c>
      <c r="O75" s="8" t="s">
        <v>1589</v>
      </c>
      <c r="P75" s="8" t="s">
        <v>1557</v>
      </c>
      <c r="Q75" s="8" t="s">
        <v>1561</v>
      </c>
      <c r="R75" s="85">
        <v>0</v>
      </c>
      <c r="S75" s="85">
        <v>42646.068087359898</v>
      </c>
      <c r="T75" s="85">
        <v>0</v>
      </c>
      <c r="U75" s="85">
        <v>469106.74896096101</v>
      </c>
      <c r="V75" s="85">
        <v>0</v>
      </c>
      <c r="W75" s="85">
        <v>0</v>
      </c>
      <c r="X75" s="85">
        <v>23716.613190361899</v>
      </c>
      <c r="Y75" s="85">
        <v>0</v>
      </c>
      <c r="Z75" s="85">
        <v>284338.08254202799</v>
      </c>
      <c r="AA75" s="85">
        <v>0</v>
      </c>
      <c r="AB75" s="86">
        <v>0</v>
      </c>
      <c r="AC75" s="86">
        <v>42646.068087359898</v>
      </c>
      <c r="AD75" s="86">
        <v>0</v>
      </c>
      <c r="AE75" s="86">
        <v>469106.74896096101</v>
      </c>
      <c r="AF75" s="86">
        <v>0</v>
      </c>
      <c r="AG75" s="86">
        <v>0</v>
      </c>
      <c r="AH75" s="86">
        <v>23716.613190361899</v>
      </c>
      <c r="AI75" s="86">
        <v>0</v>
      </c>
      <c r="AJ75" s="86">
        <v>284338.08346155297</v>
      </c>
      <c r="AK75" s="86">
        <v>0</v>
      </c>
      <c r="AL75" s="8">
        <v>305</v>
      </c>
      <c r="AM75" s="8">
        <v>305</v>
      </c>
    </row>
    <row r="76" spans="1:39">
      <c r="A76" s="8" t="s">
        <v>3</v>
      </c>
      <c r="B76" s="8" t="s">
        <v>461</v>
      </c>
      <c r="C76" s="8" t="s">
        <v>895</v>
      </c>
      <c r="D76" s="8" t="s">
        <v>1608</v>
      </c>
      <c r="E76" s="8" t="s">
        <v>1609</v>
      </c>
      <c r="F76" s="8" t="s">
        <v>1610</v>
      </c>
      <c r="G76" s="8" t="s">
        <v>1588</v>
      </c>
      <c r="H76" s="8" t="s">
        <v>1555</v>
      </c>
      <c r="I76" s="8" t="s">
        <v>1555</v>
      </c>
      <c r="J76" s="8">
        <v>1</v>
      </c>
      <c r="K76" s="8">
        <v>1</v>
      </c>
      <c r="L76" s="8">
        <v>0</v>
      </c>
      <c r="M76" s="8">
        <v>0</v>
      </c>
      <c r="N76" s="8">
        <v>0</v>
      </c>
      <c r="O76" s="8" t="s">
        <v>1589</v>
      </c>
      <c r="P76" s="8" t="s">
        <v>1557</v>
      </c>
      <c r="Q76" s="8" t="s">
        <v>1564</v>
      </c>
      <c r="R76" s="85">
        <v>0</v>
      </c>
      <c r="S76" s="85">
        <v>35334.970338569998</v>
      </c>
      <c r="T76" s="85">
        <v>0</v>
      </c>
      <c r="U76" s="85">
        <v>388684.673724272</v>
      </c>
      <c r="V76" s="85">
        <v>0</v>
      </c>
      <c r="W76" s="85">
        <v>0</v>
      </c>
      <c r="X76" s="85">
        <v>19638.875980402601</v>
      </c>
      <c r="Y76" s="85">
        <v>0</v>
      </c>
      <c r="Z76" s="85">
        <v>235461.86947064201</v>
      </c>
      <c r="AA76" s="85">
        <v>0</v>
      </c>
      <c r="AB76" s="86">
        <v>0</v>
      </c>
      <c r="AC76" s="86">
        <v>35334.970338569998</v>
      </c>
      <c r="AD76" s="86">
        <v>0</v>
      </c>
      <c r="AE76" s="86">
        <v>388684.673724272</v>
      </c>
      <c r="AF76" s="86">
        <v>0</v>
      </c>
      <c r="AG76" s="86">
        <v>0</v>
      </c>
      <c r="AH76" s="86">
        <v>19638.875980402601</v>
      </c>
      <c r="AI76" s="86">
        <v>0</v>
      </c>
      <c r="AJ76" s="86">
        <v>235461.87023169201</v>
      </c>
      <c r="AK76" s="86">
        <v>0</v>
      </c>
      <c r="AL76" s="8">
        <v>310</v>
      </c>
      <c r="AM76" s="8">
        <v>310</v>
      </c>
    </row>
    <row r="77" spans="1:39">
      <c r="A77" s="8" t="s">
        <v>3</v>
      </c>
      <c r="B77" s="8" t="s">
        <v>461</v>
      </c>
      <c r="C77" s="8" t="s">
        <v>895</v>
      </c>
      <c r="D77" s="8" t="s">
        <v>1611</v>
      </c>
      <c r="E77" s="8" t="s">
        <v>1612</v>
      </c>
      <c r="F77" s="8" t="s">
        <v>1610</v>
      </c>
      <c r="G77" s="8" t="s">
        <v>1588</v>
      </c>
      <c r="H77" s="8" t="s">
        <v>1555</v>
      </c>
      <c r="I77" s="8" t="s">
        <v>1555</v>
      </c>
      <c r="J77" s="8">
        <v>1</v>
      </c>
      <c r="K77" s="8">
        <v>1</v>
      </c>
      <c r="L77" s="8">
        <v>0</v>
      </c>
      <c r="M77" s="8">
        <v>0</v>
      </c>
      <c r="N77" s="8">
        <v>0</v>
      </c>
      <c r="O77" s="8" t="s">
        <v>1589</v>
      </c>
      <c r="P77" s="8" t="s">
        <v>1557</v>
      </c>
      <c r="Q77" s="8" t="s">
        <v>1558</v>
      </c>
      <c r="R77" s="85">
        <v>0</v>
      </c>
      <c r="S77" s="85">
        <v>0</v>
      </c>
      <c r="T77" s="85">
        <v>1570</v>
      </c>
      <c r="U77" s="85">
        <v>0</v>
      </c>
      <c r="V77" s="85">
        <v>17270</v>
      </c>
      <c r="W77" s="85">
        <v>0</v>
      </c>
      <c r="X77" s="85">
        <v>0</v>
      </c>
      <c r="Y77" s="85">
        <v>868.90001587999996</v>
      </c>
      <c r="Z77" s="85">
        <v>0</v>
      </c>
      <c r="AA77" s="85">
        <v>10421.40017468</v>
      </c>
      <c r="AB77" s="86">
        <v>0</v>
      </c>
      <c r="AC77" s="86">
        <v>0</v>
      </c>
      <c r="AD77" s="86">
        <v>1570</v>
      </c>
      <c r="AE77" s="86">
        <v>0</v>
      </c>
      <c r="AF77" s="86">
        <v>17270</v>
      </c>
      <c r="AG77" s="86">
        <v>0</v>
      </c>
      <c r="AH77" s="86">
        <v>0</v>
      </c>
      <c r="AI77" s="86">
        <v>868.90001587999996</v>
      </c>
      <c r="AJ77" s="86">
        <v>0</v>
      </c>
      <c r="AK77" s="86">
        <v>10421.4002082348</v>
      </c>
      <c r="AL77" s="8">
        <v>174</v>
      </c>
      <c r="AM77" s="8">
        <v>174</v>
      </c>
    </row>
    <row r="78" spans="1:39">
      <c r="A78" s="8" t="s">
        <v>3</v>
      </c>
      <c r="B78" s="8" t="s">
        <v>461</v>
      </c>
      <c r="C78" s="8" t="s">
        <v>895</v>
      </c>
      <c r="D78" s="8" t="s">
        <v>1611</v>
      </c>
      <c r="E78" s="8" t="s">
        <v>1612</v>
      </c>
      <c r="F78" s="8" t="s">
        <v>1610</v>
      </c>
      <c r="G78" s="8" t="s">
        <v>1588</v>
      </c>
      <c r="H78" s="8" t="s">
        <v>1555</v>
      </c>
      <c r="I78" s="8" t="s">
        <v>1555</v>
      </c>
      <c r="J78" s="8">
        <v>1</v>
      </c>
      <c r="K78" s="8">
        <v>1</v>
      </c>
      <c r="L78" s="8">
        <v>0</v>
      </c>
      <c r="M78" s="8">
        <v>0</v>
      </c>
      <c r="N78" s="8">
        <v>0</v>
      </c>
      <c r="O78" s="8" t="s">
        <v>1589</v>
      </c>
      <c r="P78" s="8" t="s">
        <v>1557</v>
      </c>
      <c r="Q78" s="8" t="s">
        <v>1561</v>
      </c>
      <c r="R78" s="85">
        <v>0</v>
      </c>
      <c r="S78" s="85">
        <v>0</v>
      </c>
      <c r="T78" s="85">
        <v>768</v>
      </c>
      <c r="U78" s="85">
        <v>0</v>
      </c>
      <c r="V78" s="85">
        <v>8448</v>
      </c>
      <c r="W78" s="85">
        <v>0</v>
      </c>
      <c r="X78" s="85">
        <v>0</v>
      </c>
      <c r="Y78" s="85">
        <v>422.40000767999999</v>
      </c>
      <c r="Z78" s="85">
        <v>0</v>
      </c>
      <c r="AA78" s="85">
        <v>5068.8000844800099</v>
      </c>
      <c r="AB78" s="86">
        <v>0</v>
      </c>
      <c r="AC78" s="86">
        <v>0</v>
      </c>
      <c r="AD78" s="86">
        <v>768</v>
      </c>
      <c r="AE78" s="86">
        <v>0</v>
      </c>
      <c r="AF78" s="86">
        <v>8448</v>
      </c>
      <c r="AG78" s="86">
        <v>0</v>
      </c>
      <c r="AH78" s="86">
        <v>0</v>
      </c>
      <c r="AI78" s="86">
        <v>422.40000767999999</v>
      </c>
      <c r="AJ78" s="86">
        <v>0</v>
      </c>
      <c r="AK78" s="86">
        <v>5068.8001007080002</v>
      </c>
      <c r="AL78" s="8">
        <v>85</v>
      </c>
      <c r="AM78" s="8">
        <v>85</v>
      </c>
    </row>
    <row r="79" spans="1:39">
      <c r="A79" s="8" t="s">
        <v>3</v>
      </c>
      <c r="B79" s="8" t="s">
        <v>461</v>
      </c>
      <c r="C79" s="8" t="s">
        <v>895</v>
      </c>
      <c r="D79" s="8" t="s">
        <v>1611</v>
      </c>
      <c r="E79" s="8" t="s">
        <v>1612</v>
      </c>
      <c r="F79" s="8" t="s">
        <v>1610</v>
      </c>
      <c r="G79" s="8" t="s">
        <v>1588</v>
      </c>
      <c r="H79" s="8" t="s">
        <v>1555</v>
      </c>
      <c r="I79" s="8" t="s">
        <v>1555</v>
      </c>
      <c r="J79" s="8">
        <v>1</v>
      </c>
      <c r="K79" s="8">
        <v>1</v>
      </c>
      <c r="L79" s="8">
        <v>0</v>
      </c>
      <c r="M79" s="8">
        <v>0</v>
      </c>
      <c r="N79" s="8">
        <v>0</v>
      </c>
      <c r="O79" s="8" t="s">
        <v>1589</v>
      </c>
      <c r="P79" s="8" t="s">
        <v>1557</v>
      </c>
      <c r="Q79" s="8" t="s">
        <v>1564</v>
      </c>
      <c r="R79" s="85">
        <v>0</v>
      </c>
      <c r="S79" s="85">
        <v>0</v>
      </c>
      <c r="T79" s="85">
        <v>1468</v>
      </c>
      <c r="U79" s="85">
        <v>0</v>
      </c>
      <c r="V79" s="85">
        <v>16148</v>
      </c>
      <c r="W79" s="85">
        <v>0</v>
      </c>
      <c r="X79" s="85">
        <v>0</v>
      </c>
      <c r="Y79" s="85">
        <v>807.40001468000003</v>
      </c>
      <c r="Z79" s="85">
        <v>0</v>
      </c>
      <c r="AA79" s="85">
        <v>9688.8001614799905</v>
      </c>
      <c r="AB79" s="86">
        <v>0</v>
      </c>
      <c r="AC79" s="86">
        <v>0</v>
      </c>
      <c r="AD79" s="86">
        <v>1468</v>
      </c>
      <c r="AE79" s="86">
        <v>0</v>
      </c>
      <c r="AF79" s="86">
        <v>16148</v>
      </c>
      <c r="AG79" s="86">
        <v>0</v>
      </c>
      <c r="AH79" s="86">
        <v>0</v>
      </c>
      <c r="AI79" s="86">
        <v>807.40001468000003</v>
      </c>
      <c r="AJ79" s="86">
        <v>0</v>
      </c>
      <c r="AK79" s="86">
        <v>9688.8001924991604</v>
      </c>
      <c r="AL79" s="8">
        <v>163</v>
      </c>
      <c r="AM79" s="8">
        <v>163</v>
      </c>
    </row>
    <row r="80" spans="1:39">
      <c r="A80" s="8" t="s">
        <v>3</v>
      </c>
      <c r="B80" s="8" t="s">
        <v>461</v>
      </c>
      <c r="C80" s="8" t="s">
        <v>895</v>
      </c>
      <c r="D80" s="8" t="s">
        <v>1613</v>
      </c>
      <c r="E80" s="8" t="s">
        <v>1614</v>
      </c>
      <c r="F80" s="8" t="s">
        <v>1610</v>
      </c>
      <c r="G80" s="8" t="s">
        <v>1588</v>
      </c>
      <c r="H80" s="8" t="s">
        <v>1555</v>
      </c>
      <c r="I80" s="8" t="s">
        <v>1555</v>
      </c>
      <c r="J80" s="8">
        <v>1</v>
      </c>
      <c r="K80" s="8">
        <v>1</v>
      </c>
      <c r="L80" s="8">
        <v>0</v>
      </c>
      <c r="M80" s="8">
        <v>0</v>
      </c>
      <c r="N80" s="8">
        <v>0</v>
      </c>
      <c r="O80" s="8" t="s">
        <v>1589</v>
      </c>
      <c r="P80" s="8" t="s">
        <v>1557</v>
      </c>
      <c r="Q80" s="8" t="s">
        <v>1558</v>
      </c>
      <c r="R80" s="85">
        <v>0</v>
      </c>
      <c r="S80" s="85">
        <v>141723</v>
      </c>
      <c r="T80" s="85">
        <v>8873</v>
      </c>
      <c r="U80" s="85">
        <v>1558953</v>
      </c>
      <c r="V80" s="85">
        <v>97603</v>
      </c>
      <c r="W80" s="85">
        <v>0</v>
      </c>
      <c r="X80" s="85">
        <v>78118.651422930096</v>
      </c>
      <c r="Y80" s="85">
        <v>4893.6500891798796</v>
      </c>
      <c r="Z80" s="85">
        <v>937252.81565223495</v>
      </c>
      <c r="AA80" s="85">
        <v>58710.300980979198</v>
      </c>
      <c r="AB80" s="86">
        <v>0</v>
      </c>
      <c r="AC80" s="86">
        <v>141723</v>
      </c>
      <c r="AD80" s="86">
        <v>8873</v>
      </c>
      <c r="AE80" s="86">
        <v>1558953</v>
      </c>
      <c r="AF80" s="86">
        <v>97603</v>
      </c>
      <c r="AG80" s="86">
        <v>0</v>
      </c>
      <c r="AH80" s="86">
        <v>78118.651422930096</v>
      </c>
      <c r="AI80" s="86">
        <v>4893.6500891798796</v>
      </c>
      <c r="AJ80" s="86">
        <v>937252.81865890499</v>
      </c>
      <c r="AK80" s="86">
        <v>58710.301169418402</v>
      </c>
      <c r="AL80" s="8">
        <v>962</v>
      </c>
      <c r="AM80" s="8">
        <v>962</v>
      </c>
    </row>
    <row r="81" spans="1:39">
      <c r="A81" s="8" t="s">
        <v>3</v>
      </c>
      <c r="B81" s="8" t="s">
        <v>461</v>
      </c>
      <c r="C81" s="8" t="s">
        <v>895</v>
      </c>
      <c r="D81" s="8" t="s">
        <v>1613</v>
      </c>
      <c r="E81" s="8" t="s">
        <v>1614</v>
      </c>
      <c r="F81" s="8" t="s">
        <v>1610</v>
      </c>
      <c r="G81" s="8" t="s">
        <v>1588</v>
      </c>
      <c r="H81" s="8" t="s">
        <v>1555</v>
      </c>
      <c r="I81" s="8" t="s">
        <v>1555</v>
      </c>
      <c r="J81" s="8">
        <v>1</v>
      </c>
      <c r="K81" s="8">
        <v>1</v>
      </c>
      <c r="L81" s="8">
        <v>0</v>
      </c>
      <c r="M81" s="8">
        <v>0</v>
      </c>
      <c r="N81" s="8">
        <v>0</v>
      </c>
      <c r="O81" s="8" t="s">
        <v>1589</v>
      </c>
      <c r="P81" s="8" t="s">
        <v>1557</v>
      </c>
      <c r="Q81" s="8" t="s">
        <v>1561</v>
      </c>
      <c r="R81" s="85">
        <v>0</v>
      </c>
      <c r="S81" s="85">
        <v>157756.82552223999</v>
      </c>
      <c r="T81" s="85">
        <v>10370</v>
      </c>
      <c r="U81" s="85">
        <v>1735325.08074464</v>
      </c>
      <c r="V81" s="85">
        <v>114070</v>
      </c>
      <c r="W81" s="85">
        <v>0</v>
      </c>
      <c r="X81" s="85">
        <v>86981.006236246001</v>
      </c>
      <c r="Y81" s="85">
        <v>5722.4001043298504</v>
      </c>
      <c r="Z81" s="85">
        <v>1043557.3226359501</v>
      </c>
      <c r="AA81" s="85">
        <v>68649.901147629105</v>
      </c>
      <c r="AB81" s="86">
        <v>0</v>
      </c>
      <c r="AC81" s="86">
        <v>157756.82552223999</v>
      </c>
      <c r="AD81" s="86">
        <v>10370</v>
      </c>
      <c r="AE81" s="86">
        <v>1735325.08074464</v>
      </c>
      <c r="AF81" s="86">
        <v>114070</v>
      </c>
      <c r="AG81" s="86">
        <v>0</v>
      </c>
      <c r="AH81" s="86">
        <v>86981.006236246001</v>
      </c>
      <c r="AI81" s="86">
        <v>5722.4001043298504</v>
      </c>
      <c r="AJ81" s="86">
        <v>1043557.32598452</v>
      </c>
      <c r="AK81" s="86">
        <v>68649.901368080304</v>
      </c>
      <c r="AL81" s="8">
        <v>1139</v>
      </c>
      <c r="AM81" s="8">
        <v>1139</v>
      </c>
    </row>
    <row r="82" spans="1:39">
      <c r="A82" s="8" t="s">
        <v>3</v>
      </c>
      <c r="B82" s="8" t="s">
        <v>461</v>
      </c>
      <c r="C82" s="8" t="s">
        <v>895</v>
      </c>
      <c r="D82" s="8" t="s">
        <v>1613</v>
      </c>
      <c r="E82" s="8" t="s">
        <v>1614</v>
      </c>
      <c r="F82" s="8" t="s">
        <v>1610</v>
      </c>
      <c r="G82" s="8" t="s">
        <v>1588</v>
      </c>
      <c r="H82" s="8" t="s">
        <v>1555</v>
      </c>
      <c r="I82" s="8" t="s">
        <v>1555</v>
      </c>
      <c r="J82" s="8">
        <v>1</v>
      </c>
      <c r="K82" s="8">
        <v>1</v>
      </c>
      <c r="L82" s="8">
        <v>0</v>
      </c>
      <c r="M82" s="8">
        <v>0</v>
      </c>
      <c r="N82" s="8">
        <v>0</v>
      </c>
      <c r="O82" s="8" t="s">
        <v>1589</v>
      </c>
      <c r="P82" s="8" t="s">
        <v>1557</v>
      </c>
      <c r="Q82" s="8" t="s">
        <v>1564</v>
      </c>
      <c r="R82" s="85">
        <v>0</v>
      </c>
      <c r="S82" s="85">
        <v>158096.57634411901</v>
      </c>
      <c r="T82" s="85">
        <v>12404</v>
      </c>
      <c r="U82" s="85">
        <v>1739062.33978533</v>
      </c>
      <c r="V82" s="85">
        <v>136444</v>
      </c>
      <c r="W82" s="85">
        <v>0</v>
      </c>
      <c r="X82" s="85">
        <v>87253.025912544006</v>
      </c>
      <c r="Y82" s="85">
        <v>6851.9001250297997</v>
      </c>
      <c r="Z82" s="85">
        <v>1046736.4020272701</v>
      </c>
      <c r="AA82" s="85">
        <v>82193.101375329905</v>
      </c>
      <c r="AB82" s="86">
        <v>0</v>
      </c>
      <c r="AC82" s="86">
        <v>158096.57634411901</v>
      </c>
      <c r="AD82" s="86">
        <v>12404</v>
      </c>
      <c r="AE82" s="86">
        <v>1739062.33978533</v>
      </c>
      <c r="AF82" s="86">
        <v>136444</v>
      </c>
      <c r="AG82" s="86">
        <v>0</v>
      </c>
      <c r="AH82" s="86">
        <v>87253.025912544006</v>
      </c>
      <c r="AI82" s="86">
        <v>6851.9001250297997</v>
      </c>
      <c r="AJ82" s="86">
        <v>1046736.40538902</v>
      </c>
      <c r="AK82" s="86">
        <v>82193.1016395193</v>
      </c>
      <c r="AL82" s="8">
        <v>1339</v>
      </c>
      <c r="AM82" s="8">
        <v>1339</v>
      </c>
    </row>
    <row r="83" spans="1:39">
      <c r="A83" s="8" t="s">
        <v>3</v>
      </c>
      <c r="B83" s="8" t="s">
        <v>464</v>
      </c>
      <c r="C83" s="8" t="s">
        <v>898</v>
      </c>
      <c r="D83" s="8" t="s">
        <v>1615</v>
      </c>
      <c r="E83" s="8" t="s">
        <v>1616</v>
      </c>
      <c r="F83" s="8" t="s">
        <v>1617</v>
      </c>
      <c r="G83" s="8" t="s">
        <v>1588</v>
      </c>
      <c r="H83" s="8" t="s">
        <v>1555</v>
      </c>
      <c r="I83" s="8" t="s">
        <v>1555</v>
      </c>
      <c r="J83" s="8">
        <v>1</v>
      </c>
      <c r="K83" s="8">
        <v>1</v>
      </c>
      <c r="L83" s="8">
        <v>0</v>
      </c>
      <c r="M83" s="8">
        <v>0</v>
      </c>
      <c r="N83" s="8">
        <v>0</v>
      </c>
      <c r="O83" s="8" t="s">
        <v>1589</v>
      </c>
      <c r="P83" s="8" t="s">
        <v>1557</v>
      </c>
      <c r="Q83" s="8" t="s">
        <v>1558</v>
      </c>
      <c r="R83" s="85">
        <v>15.207896</v>
      </c>
      <c r="S83" s="85">
        <v>11801.35</v>
      </c>
      <c r="T83" s="85">
        <v>-1.5306280000000001</v>
      </c>
      <c r="U83" s="85">
        <v>35404.050000000003</v>
      </c>
      <c r="V83" s="85">
        <v>-4.5918840000000003</v>
      </c>
      <c r="W83" s="85">
        <v>11.8621584237631</v>
      </c>
      <c r="X83" s="85">
        <v>9205.0526459595003</v>
      </c>
      <c r="Y83" s="85">
        <v>-1.1938897940811599</v>
      </c>
      <c r="Z83" s="85">
        <v>29385.360437878498</v>
      </c>
      <c r="AA83" s="85">
        <v>-3.8112635822434799</v>
      </c>
      <c r="AB83" s="86">
        <v>15.207896</v>
      </c>
      <c r="AC83" s="86">
        <v>11801.35</v>
      </c>
      <c r="AD83" s="86">
        <v>-1.5306280000000001</v>
      </c>
      <c r="AE83" s="86">
        <v>35404.050000000003</v>
      </c>
      <c r="AF83" s="86">
        <v>-4.5918840000000003</v>
      </c>
      <c r="AG83" s="86">
        <v>11.8621584237631</v>
      </c>
      <c r="AH83" s="86">
        <v>9205.0526459595003</v>
      </c>
      <c r="AI83" s="86">
        <v>-1.1938897940811599</v>
      </c>
      <c r="AJ83" s="86">
        <v>29385.360487082002</v>
      </c>
      <c r="AK83" s="86">
        <v>-3.8112635886251498</v>
      </c>
      <c r="AL83" s="8">
        <v>1892</v>
      </c>
      <c r="AM83" s="8">
        <v>11</v>
      </c>
    </row>
    <row r="84" spans="1:39">
      <c r="A84" s="8" t="s">
        <v>3</v>
      </c>
      <c r="B84" s="8" t="s">
        <v>464</v>
      </c>
      <c r="C84" s="8" t="s">
        <v>898</v>
      </c>
      <c r="D84" s="8" t="s">
        <v>1615</v>
      </c>
      <c r="E84" s="8" t="s">
        <v>1616</v>
      </c>
      <c r="F84" s="8" t="s">
        <v>1617</v>
      </c>
      <c r="G84" s="8" t="s">
        <v>1588</v>
      </c>
      <c r="H84" s="8" t="s">
        <v>1555</v>
      </c>
      <c r="I84" s="8" t="s">
        <v>1555</v>
      </c>
      <c r="J84" s="8">
        <v>1</v>
      </c>
      <c r="K84" s="8">
        <v>1</v>
      </c>
      <c r="L84" s="8">
        <v>0</v>
      </c>
      <c r="M84" s="8">
        <v>0</v>
      </c>
      <c r="N84" s="8">
        <v>0</v>
      </c>
      <c r="O84" s="8" t="s">
        <v>1589</v>
      </c>
      <c r="P84" s="8" t="s">
        <v>1557</v>
      </c>
      <c r="Q84" s="8" t="s">
        <v>1561</v>
      </c>
      <c r="R84" s="85">
        <v>34.2418800000004</v>
      </c>
      <c r="S84" s="85">
        <v>26571.749999999902</v>
      </c>
      <c r="T84" s="85">
        <v>-3.4463400000000002</v>
      </c>
      <c r="U84" s="85">
        <v>79715.250000000204</v>
      </c>
      <c r="V84" s="85">
        <v>-10.33902</v>
      </c>
      <c r="W84" s="85">
        <v>26.747488940474799</v>
      </c>
      <c r="X84" s="85">
        <v>20756.0913493669</v>
      </c>
      <c r="Y84" s="85">
        <v>-2.6920525694008401</v>
      </c>
      <c r="Z84" s="85">
        <v>66254.036548100805</v>
      </c>
      <c r="AA84" s="85">
        <v>-8.5931087082025108</v>
      </c>
      <c r="AB84" s="86">
        <v>34.2418800000004</v>
      </c>
      <c r="AC84" s="86">
        <v>26571.749999999902</v>
      </c>
      <c r="AD84" s="86">
        <v>-3.4463400000000002</v>
      </c>
      <c r="AE84" s="86">
        <v>79715.250000000204</v>
      </c>
      <c r="AF84" s="86">
        <v>-10.33902</v>
      </c>
      <c r="AG84" s="86">
        <v>26.747488940474799</v>
      </c>
      <c r="AH84" s="86">
        <v>20756.0913493669</v>
      </c>
      <c r="AI84" s="86">
        <v>-2.6920525694008401</v>
      </c>
      <c r="AJ84" s="86">
        <v>66254.036662052502</v>
      </c>
      <c r="AK84" s="86">
        <v>-8.5931087229819898</v>
      </c>
      <c r="AL84" s="8">
        <v>4260</v>
      </c>
      <c r="AM84" s="8">
        <v>376</v>
      </c>
    </row>
    <row r="85" spans="1:39">
      <c r="A85" s="8" t="s">
        <v>3</v>
      </c>
      <c r="B85" s="8" t="s">
        <v>464</v>
      </c>
      <c r="C85" s="8" t="s">
        <v>898</v>
      </c>
      <c r="D85" s="8" t="s">
        <v>1615</v>
      </c>
      <c r="E85" s="8" t="s">
        <v>1616</v>
      </c>
      <c r="F85" s="8" t="s">
        <v>1617</v>
      </c>
      <c r="G85" s="8" t="s">
        <v>1588</v>
      </c>
      <c r="H85" s="8" t="s">
        <v>1555</v>
      </c>
      <c r="I85" s="8" t="s">
        <v>1555</v>
      </c>
      <c r="J85" s="8">
        <v>1</v>
      </c>
      <c r="K85" s="8">
        <v>1</v>
      </c>
      <c r="L85" s="8">
        <v>0</v>
      </c>
      <c r="M85" s="8">
        <v>0</v>
      </c>
      <c r="N85" s="8">
        <v>0</v>
      </c>
      <c r="O85" s="8" t="s">
        <v>1589</v>
      </c>
      <c r="P85" s="8" t="s">
        <v>1557</v>
      </c>
      <c r="Q85" s="8" t="s">
        <v>1564</v>
      </c>
      <c r="R85" s="85">
        <v>14.685426</v>
      </c>
      <c r="S85" s="85">
        <v>11395.9125</v>
      </c>
      <c r="T85" s="85">
        <v>-1.478043</v>
      </c>
      <c r="U85" s="85">
        <v>34187.737500000003</v>
      </c>
      <c r="V85" s="85">
        <v>-4.4341290000000004</v>
      </c>
      <c r="W85" s="85">
        <v>11.456038490441999</v>
      </c>
      <c r="X85" s="85">
        <v>8889.9029714023109</v>
      </c>
      <c r="Y85" s="85">
        <v>-1.1530150707598401</v>
      </c>
      <c r="Z85" s="85">
        <v>28379.095789206898</v>
      </c>
      <c r="AA85" s="85">
        <v>-3.6807516622795</v>
      </c>
      <c r="AB85" s="86">
        <v>14.685426</v>
      </c>
      <c r="AC85" s="86">
        <v>11395.9125</v>
      </c>
      <c r="AD85" s="86">
        <v>-1.478043</v>
      </c>
      <c r="AE85" s="86">
        <v>34187.737500000003</v>
      </c>
      <c r="AF85" s="86">
        <v>-4.4341290000000004</v>
      </c>
      <c r="AG85" s="86">
        <v>11.456038490441999</v>
      </c>
      <c r="AH85" s="86">
        <v>8889.9029714023109</v>
      </c>
      <c r="AI85" s="86">
        <v>-1.1530150707598401</v>
      </c>
      <c r="AJ85" s="86">
        <v>28379.0958368348</v>
      </c>
      <c r="AK85" s="86">
        <v>-3.6807516684568</v>
      </c>
      <c r="AL85" s="8">
        <v>1827</v>
      </c>
      <c r="AM85" s="8">
        <v>9</v>
      </c>
    </row>
    <row r="86" spans="1:39">
      <c r="A86" s="8" t="s">
        <v>3</v>
      </c>
      <c r="B86" s="8" t="s">
        <v>464</v>
      </c>
      <c r="C86" s="8" t="s">
        <v>898</v>
      </c>
      <c r="D86" s="8" t="s">
        <v>1618</v>
      </c>
      <c r="E86" s="8" t="s">
        <v>1619</v>
      </c>
      <c r="F86" s="8" t="s">
        <v>1620</v>
      </c>
      <c r="G86" s="8" t="s">
        <v>1597</v>
      </c>
      <c r="H86" s="8" t="s">
        <v>1621</v>
      </c>
      <c r="I86" s="8" t="s">
        <v>1621</v>
      </c>
      <c r="J86" s="8">
        <v>1</v>
      </c>
      <c r="K86" s="8">
        <v>1</v>
      </c>
      <c r="L86" s="8">
        <v>0</v>
      </c>
      <c r="M86" s="8">
        <v>0</v>
      </c>
      <c r="N86" s="8">
        <v>0</v>
      </c>
      <c r="O86" s="8" t="s">
        <v>1589</v>
      </c>
      <c r="P86" s="8" t="s">
        <v>1557</v>
      </c>
      <c r="Q86" s="8" t="s">
        <v>1558</v>
      </c>
      <c r="R86" s="85">
        <v>7.6039479999999999</v>
      </c>
      <c r="S86" s="85">
        <v>5900.6750000000002</v>
      </c>
      <c r="T86" s="85">
        <v>-0.76436800000000005</v>
      </c>
      <c r="U86" s="85">
        <v>17702.025000000001</v>
      </c>
      <c r="V86" s="85">
        <v>-2.293104</v>
      </c>
      <c r="W86" s="85">
        <v>4.1821714760394801</v>
      </c>
      <c r="X86" s="85">
        <v>3245.3713090067499</v>
      </c>
      <c r="Y86" s="85">
        <v>-0.42040240764367998</v>
      </c>
      <c r="Z86" s="85">
        <v>10621.2151770203</v>
      </c>
      <c r="AA86" s="85">
        <v>-1.3758624229310401</v>
      </c>
      <c r="AB86" s="86">
        <v>7.2921861320000003</v>
      </c>
      <c r="AC86" s="86">
        <v>5658.7473250000003</v>
      </c>
      <c r="AD86" s="86">
        <v>-0.73302891199999998</v>
      </c>
      <c r="AE86" s="86">
        <v>16976.241823062301</v>
      </c>
      <c r="AF86" s="86">
        <v>-2.19908671631813</v>
      </c>
      <c r="AG86" s="86">
        <v>4.0107024455218596</v>
      </c>
      <c r="AH86" s="86">
        <v>3112.3110853374701</v>
      </c>
      <c r="AI86" s="86">
        <v>-0.40316590893028897</v>
      </c>
      <c r="AJ86" s="86">
        <v>10185.74529621</v>
      </c>
      <c r="AK86" s="86">
        <v>-1.3194520560060301</v>
      </c>
      <c r="AL86" s="8">
        <v>1892</v>
      </c>
      <c r="AM86" s="8">
        <v>11</v>
      </c>
    </row>
    <row r="87" spans="1:39">
      <c r="A87" s="8" t="s">
        <v>3</v>
      </c>
      <c r="B87" s="8" t="s">
        <v>464</v>
      </c>
      <c r="C87" s="8" t="s">
        <v>898</v>
      </c>
      <c r="D87" s="8" t="s">
        <v>1618</v>
      </c>
      <c r="E87" s="8" t="s">
        <v>1619</v>
      </c>
      <c r="F87" s="8" t="s">
        <v>1620</v>
      </c>
      <c r="G87" s="8" t="s">
        <v>1597</v>
      </c>
      <c r="H87" s="8" t="s">
        <v>1621</v>
      </c>
      <c r="I87" s="8" t="s">
        <v>1621</v>
      </c>
      <c r="J87" s="8">
        <v>1</v>
      </c>
      <c r="K87" s="8">
        <v>1</v>
      </c>
      <c r="L87" s="8">
        <v>0</v>
      </c>
      <c r="M87" s="8">
        <v>0</v>
      </c>
      <c r="N87" s="8">
        <v>0</v>
      </c>
      <c r="O87" s="8" t="s">
        <v>1589</v>
      </c>
      <c r="P87" s="8" t="s">
        <v>1557</v>
      </c>
      <c r="Q87" s="8" t="s">
        <v>1561</v>
      </c>
      <c r="R87" s="85">
        <v>17.110892500000201</v>
      </c>
      <c r="S87" s="85">
        <v>13278.078125</v>
      </c>
      <c r="T87" s="85">
        <v>-1.72002999999999</v>
      </c>
      <c r="U87" s="85">
        <v>39834.234375000102</v>
      </c>
      <c r="V87" s="85">
        <v>-5.1600900000000296</v>
      </c>
      <c r="W87" s="85">
        <v>9.4941843488819693</v>
      </c>
      <c r="X87" s="85">
        <v>7367.5012286827096</v>
      </c>
      <c r="Y87" s="85">
        <v>-0.95437931747905902</v>
      </c>
      <c r="Z87" s="85">
        <v>24094.215404798098</v>
      </c>
      <c r="AA87" s="85">
        <v>-3.1211424524371498</v>
      </c>
      <c r="AB87" s="86">
        <v>16.409345907500001</v>
      </c>
      <c r="AC87" s="86">
        <v>12733.6769218749</v>
      </c>
      <c r="AD87" s="86">
        <v>-1.6495087700000099</v>
      </c>
      <c r="AE87" s="86">
        <v>38201.030423725002</v>
      </c>
      <c r="AF87" s="86">
        <v>-4.9485262657105498</v>
      </c>
      <c r="AG87" s="86">
        <v>9.1049227905778594</v>
      </c>
      <c r="AH87" s="86">
        <v>7065.4336783067401</v>
      </c>
      <c r="AI87" s="86">
        <v>-0.91524976546241499</v>
      </c>
      <c r="AJ87" s="86">
        <v>23106.3524409698</v>
      </c>
      <c r="AK87" s="86">
        <v>-2.9931755947581</v>
      </c>
      <c r="AL87" s="8">
        <v>4257.5</v>
      </c>
      <c r="AM87" s="8">
        <v>375</v>
      </c>
    </row>
    <row r="88" spans="1:39">
      <c r="A88" s="8" t="s">
        <v>3</v>
      </c>
      <c r="B88" s="8" t="s">
        <v>464</v>
      </c>
      <c r="C88" s="8" t="s">
        <v>898</v>
      </c>
      <c r="D88" s="8" t="s">
        <v>1618</v>
      </c>
      <c r="E88" s="8" t="s">
        <v>1619</v>
      </c>
      <c r="F88" s="8" t="s">
        <v>1620</v>
      </c>
      <c r="G88" s="8" t="s">
        <v>1597</v>
      </c>
      <c r="H88" s="8" t="s">
        <v>1621</v>
      </c>
      <c r="I88" s="8" t="s">
        <v>1621</v>
      </c>
      <c r="J88" s="8">
        <v>1</v>
      </c>
      <c r="K88" s="8">
        <v>1</v>
      </c>
      <c r="L88" s="8">
        <v>0</v>
      </c>
      <c r="M88" s="8">
        <v>0</v>
      </c>
      <c r="N88" s="8">
        <v>0</v>
      </c>
      <c r="O88" s="8" t="s">
        <v>1589</v>
      </c>
      <c r="P88" s="8" t="s">
        <v>1557</v>
      </c>
      <c r="Q88" s="8" t="s">
        <v>1564</v>
      </c>
      <c r="R88" s="85">
        <v>7.3427129999999998</v>
      </c>
      <c r="S88" s="85">
        <v>5697.9562500000002</v>
      </c>
      <c r="T88" s="85">
        <v>-0.73810799999999999</v>
      </c>
      <c r="U88" s="85">
        <v>17093.868750000001</v>
      </c>
      <c r="V88" s="85">
        <v>-2.214324</v>
      </c>
      <c r="W88" s="85">
        <v>4.0415064735276003</v>
      </c>
      <c r="X88" s="85">
        <v>3136.21505705753</v>
      </c>
      <c r="Y88" s="85">
        <v>-0.40626240739118002</v>
      </c>
      <c r="Z88" s="85">
        <v>10263.3386086726</v>
      </c>
      <c r="AA88" s="85">
        <v>-1.32950342217354</v>
      </c>
      <c r="AB88" s="86">
        <v>7.0416617669999999</v>
      </c>
      <c r="AC88" s="86">
        <v>5464.3400437500004</v>
      </c>
      <c r="AD88" s="86">
        <v>-0.70784557199999998</v>
      </c>
      <c r="AE88" s="86">
        <v>16393.0199845321</v>
      </c>
      <c r="AF88" s="86">
        <v>-2.1235366969943099</v>
      </c>
      <c r="AG88" s="86">
        <v>3.8758047081129701</v>
      </c>
      <c r="AH88" s="86">
        <v>3007.6302397181698</v>
      </c>
      <c r="AI88" s="86">
        <v>-0.38960564868814201</v>
      </c>
      <c r="AJ88" s="86">
        <v>9842.5416691589908</v>
      </c>
      <c r="AK88" s="86">
        <v>-1.27499377453795</v>
      </c>
      <c r="AL88" s="8">
        <v>1827</v>
      </c>
      <c r="AM88" s="8">
        <v>9</v>
      </c>
    </row>
    <row r="89" spans="1:39">
      <c r="A89" s="8" t="s">
        <v>3</v>
      </c>
      <c r="B89" s="8" t="s">
        <v>464</v>
      </c>
      <c r="C89" s="8" t="s">
        <v>898</v>
      </c>
      <c r="D89" s="8" t="s">
        <v>1622</v>
      </c>
      <c r="E89" s="8" t="s">
        <v>1623</v>
      </c>
      <c r="F89" s="8" t="s">
        <v>1624</v>
      </c>
      <c r="G89" s="8" t="s">
        <v>1588</v>
      </c>
      <c r="H89" s="8" t="s">
        <v>1555</v>
      </c>
      <c r="I89" s="8" t="s">
        <v>1555</v>
      </c>
      <c r="J89" s="8">
        <v>1</v>
      </c>
      <c r="K89" s="8">
        <v>1</v>
      </c>
      <c r="L89" s="8">
        <v>0</v>
      </c>
      <c r="M89" s="8">
        <v>0</v>
      </c>
      <c r="N89" s="8">
        <v>0</v>
      </c>
      <c r="O89" s="8" t="s">
        <v>1589</v>
      </c>
      <c r="P89" s="8" t="s">
        <v>1557</v>
      </c>
      <c r="Q89" s="8" t="s">
        <v>1558</v>
      </c>
      <c r="R89" s="85">
        <v>1.75502315</v>
      </c>
      <c r="S89" s="85">
        <v>17470.437997559999</v>
      </c>
      <c r="T89" s="85">
        <v>2953.8644559099998</v>
      </c>
      <c r="U89" s="85">
        <v>57652.444558892603</v>
      </c>
      <c r="V89" s="85">
        <v>9747.7525591835692</v>
      </c>
      <c r="W89" s="85">
        <v>1.2285161874497701</v>
      </c>
      <c r="X89" s="85">
        <v>12229.306423587601</v>
      </c>
      <c r="Y89" s="85">
        <v>2067.7050895983598</v>
      </c>
      <c r="Z89" s="85">
        <v>43239.332842645003</v>
      </c>
      <c r="AA89" s="85">
        <v>7310.8143219101503</v>
      </c>
      <c r="AB89" s="86">
        <v>1.29345206155</v>
      </c>
      <c r="AC89" s="86">
        <v>12875.712804201699</v>
      </c>
      <c r="AD89" s="86">
        <v>2176.99810400567</v>
      </c>
      <c r="AE89" s="86">
        <v>42489.850980124</v>
      </c>
      <c r="AF89" s="86">
        <v>7184.0935245641103</v>
      </c>
      <c r="AG89" s="86">
        <v>0.90541643015047901</v>
      </c>
      <c r="AH89" s="86">
        <v>9012.9988341840799</v>
      </c>
      <c r="AI89" s="86">
        <v>1523.8986510339901</v>
      </c>
      <c r="AJ89" s="86">
        <v>31867.3877285745</v>
      </c>
      <c r="AK89" s="86">
        <v>5388.0700577820198</v>
      </c>
      <c r="AL89" s="8">
        <v>639</v>
      </c>
      <c r="AM89" s="8">
        <v>6</v>
      </c>
    </row>
    <row r="90" spans="1:39">
      <c r="A90" s="8" t="s">
        <v>3</v>
      </c>
      <c r="B90" s="8" t="s">
        <v>464</v>
      </c>
      <c r="C90" s="8" t="s">
        <v>898</v>
      </c>
      <c r="D90" s="8" t="s">
        <v>1622</v>
      </c>
      <c r="E90" s="8" t="s">
        <v>1623</v>
      </c>
      <c r="F90" s="8" t="s">
        <v>1624</v>
      </c>
      <c r="G90" s="8" t="s">
        <v>1588</v>
      </c>
      <c r="H90" s="8" t="s">
        <v>1555</v>
      </c>
      <c r="I90" s="8" t="s">
        <v>1555</v>
      </c>
      <c r="J90" s="8">
        <v>1</v>
      </c>
      <c r="K90" s="8">
        <v>1</v>
      </c>
      <c r="L90" s="8">
        <v>0</v>
      </c>
      <c r="M90" s="8">
        <v>0</v>
      </c>
      <c r="N90" s="8">
        <v>0</v>
      </c>
      <c r="O90" s="8" t="s">
        <v>1589</v>
      </c>
      <c r="P90" s="8" t="s">
        <v>1557</v>
      </c>
      <c r="Q90" s="8" t="s">
        <v>1561</v>
      </c>
      <c r="R90" s="85">
        <v>7.3225170000000102</v>
      </c>
      <c r="S90" s="85">
        <v>72892.291220340107</v>
      </c>
      <c r="T90" s="85">
        <v>12324.473386969999</v>
      </c>
      <c r="U90" s="85">
        <v>240544.557551348</v>
      </c>
      <c r="V90" s="85">
        <v>40670.761565036402</v>
      </c>
      <c r="W90" s="85">
        <v>5.1356364487497697</v>
      </c>
      <c r="X90" s="85">
        <v>51122.900376590202</v>
      </c>
      <c r="Y90" s="85">
        <v>8643.7511375702707</v>
      </c>
      <c r="Z90" s="85">
        <v>180732.79668258599</v>
      </c>
      <c r="AA90" s="85">
        <v>30557.916403042</v>
      </c>
      <c r="AB90" s="86">
        <v>5.3966950289999902</v>
      </c>
      <c r="AC90" s="86">
        <v>53721.618629390301</v>
      </c>
      <c r="AD90" s="86">
        <v>9083.1368861968804</v>
      </c>
      <c r="AE90" s="86">
        <v>177281.33616252901</v>
      </c>
      <c r="AF90" s="86">
        <v>29974.350807991701</v>
      </c>
      <c r="AG90" s="86">
        <v>3.7849640627285801</v>
      </c>
      <c r="AH90" s="86">
        <v>37677.577577547199</v>
      </c>
      <c r="AI90" s="86">
        <v>6370.4445883892804</v>
      </c>
      <c r="AJ90" s="86">
        <v>133200.06875538299</v>
      </c>
      <c r="AK90" s="86">
        <v>22521.183983308802</v>
      </c>
      <c r="AL90" s="8">
        <v>2647</v>
      </c>
      <c r="AM90" s="8">
        <v>235</v>
      </c>
    </row>
    <row r="91" spans="1:39">
      <c r="A91" s="8" t="s">
        <v>3</v>
      </c>
      <c r="B91" s="8" t="s">
        <v>464</v>
      </c>
      <c r="C91" s="8" t="s">
        <v>898</v>
      </c>
      <c r="D91" s="8" t="s">
        <v>1622</v>
      </c>
      <c r="E91" s="8" t="s">
        <v>1623</v>
      </c>
      <c r="F91" s="8" t="s">
        <v>1624</v>
      </c>
      <c r="G91" s="8" t="s">
        <v>1588</v>
      </c>
      <c r="H91" s="8" t="s">
        <v>1555</v>
      </c>
      <c r="I91" s="8" t="s">
        <v>1555</v>
      </c>
      <c r="J91" s="8">
        <v>1</v>
      </c>
      <c r="K91" s="8">
        <v>1</v>
      </c>
      <c r="L91" s="8">
        <v>0</v>
      </c>
      <c r="M91" s="8">
        <v>0</v>
      </c>
      <c r="N91" s="8">
        <v>0</v>
      </c>
      <c r="O91" s="8" t="s">
        <v>1589</v>
      </c>
      <c r="P91" s="8" t="s">
        <v>1557</v>
      </c>
      <c r="Q91" s="8" t="s">
        <v>1564</v>
      </c>
      <c r="R91" s="85">
        <v>0.35109760000000001</v>
      </c>
      <c r="S91" s="85">
        <v>3495.01267968</v>
      </c>
      <c r="T91" s="85">
        <v>590.92930176000004</v>
      </c>
      <c r="U91" s="85">
        <v>11533.5416762888</v>
      </c>
      <c r="V91" s="85">
        <v>1950.06666678549</v>
      </c>
      <c r="W91" s="85">
        <v>0.245768316489024</v>
      </c>
      <c r="X91" s="85">
        <v>2446.5088408258698</v>
      </c>
      <c r="Y91" s="85">
        <v>413.65050532270698</v>
      </c>
      <c r="Z91" s="85">
        <v>8650.1561418811907</v>
      </c>
      <c r="AA91" s="85">
        <v>1462.5499805884499</v>
      </c>
      <c r="AB91" s="86">
        <v>0.25875893119999999</v>
      </c>
      <c r="AC91" s="86">
        <v>2575.82434492416</v>
      </c>
      <c r="AD91" s="86">
        <v>435.51489539711997</v>
      </c>
      <c r="AE91" s="86">
        <v>8500.2200834339401</v>
      </c>
      <c r="AF91" s="86">
        <v>1437.19911110417</v>
      </c>
      <c r="AG91" s="86">
        <v>0.181131249252411</v>
      </c>
      <c r="AH91" s="86">
        <v>1803.0770156886699</v>
      </c>
      <c r="AI91" s="86">
        <v>304.86042242283497</v>
      </c>
      <c r="AJ91" s="86">
        <v>6375.1649612449401</v>
      </c>
      <c r="AK91" s="86">
        <v>1077.8993161953799</v>
      </c>
      <c r="AL91" s="8">
        <v>128</v>
      </c>
      <c r="AM91" s="8">
        <v>2</v>
      </c>
    </row>
    <row r="92" spans="1:39">
      <c r="A92" s="8" t="s">
        <v>3</v>
      </c>
      <c r="B92" s="8" t="s">
        <v>464</v>
      </c>
      <c r="C92" s="8" t="s">
        <v>898</v>
      </c>
      <c r="D92" s="8" t="s">
        <v>1625</v>
      </c>
      <c r="E92" s="8" t="s">
        <v>1626</v>
      </c>
      <c r="F92" s="8" t="s">
        <v>1627</v>
      </c>
      <c r="G92" s="8" t="s">
        <v>1588</v>
      </c>
      <c r="H92" s="8" t="s">
        <v>1555</v>
      </c>
      <c r="I92" s="8" t="s">
        <v>1555</v>
      </c>
      <c r="J92" s="8">
        <v>1</v>
      </c>
      <c r="K92" s="8">
        <v>1</v>
      </c>
      <c r="L92" s="8">
        <v>0</v>
      </c>
      <c r="M92" s="8">
        <v>0</v>
      </c>
      <c r="N92" s="8">
        <v>0</v>
      </c>
      <c r="O92" s="8" t="s">
        <v>1589</v>
      </c>
      <c r="P92" s="8" t="s">
        <v>1557</v>
      </c>
      <c r="Q92" s="8" t="s">
        <v>1561</v>
      </c>
      <c r="R92" s="85">
        <v>0.876</v>
      </c>
      <c r="S92" s="85">
        <v>7253.7</v>
      </c>
      <c r="T92" s="85">
        <v>0</v>
      </c>
      <c r="U92" s="85">
        <v>72537</v>
      </c>
      <c r="V92" s="85">
        <v>0</v>
      </c>
      <c r="W92" s="85">
        <v>0.48180000876000001</v>
      </c>
      <c r="X92" s="85">
        <v>3989.5350725369999</v>
      </c>
      <c r="Y92" s="85">
        <v>0</v>
      </c>
      <c r="Z92" s="85">
        <v>43522.200725369999</v>
      </c>
      <c r="AA92" s="85">
        <v>0</v>
      </c>
      <c r="AB92" s="86">
        <v>0.876</v>
      </c>
      <c r="AC92" s="86">
        <v>7253.7</v>
      </c>
      <c r="AD92" s="86">
        <v>0</v>
      </c>
      <c r="AE92" s="86">
        <v>72537</v>
      </c>
      <c r="AF92" s="86">
        <v>0</v>
      </c>
      <c r="AG92" s="86">
        <v>0.48180000876000001</v>
      </c>
      <c r="AH92" s="86">
        <v>3989.5350725369999</v>
      </c>
      <c r="AI92" s="86">
        <v>0</v>
      </c>
      <c r="AJ92" s="86">
        <v>43522.2008647084</v>
      </c>
      <c r="AK92" s="86">
        <v>0</v>
      </c>
      <c r="AL92" s="8">
        <v>3</v>
      </c>
      <c r="AM92" s="8">
        <v>1</v>
      </c>
    </row>
    <row r="93" spans="1:39">
      <c r="A93" s="8" t="s">
        <v>3</v>
      </c>
      <c r="B93" s="8" t="s">
        <v>464</v>
      </c>
      <c r="C93" s="8" t="s">
        <v>898</v>
      </c>
      <c r="D93" s="8" t="s">
        <v>1625</v>
      </c>
      <c r="E93" s="8" t="s">
        <v>1626</v>
      </c>
      <c r="F93" s="8" t="s">
        <v>1627</v>
      </c>
      <c r="G93" s="8" t="s">
        <v>1588</v>
      </c>
      <c r="H93" s="8" t="s">
        <v>1555</v>
      </c>
      <c r="I93" s="8" t="s">
        <v>1555</v>
      </c>
      <c r="J93" s="8">
        <v>1</v>
      </c>
      <c r="K93" s="8">
        <v>1</v>
      </c>
      <c r="L93" s="8">
        <v>0</v>
      </c>
      <c r="M93" s="8">
        <v>0</v>
      </c>
      <c r="N93" s="8">
        <v>0</v>
      </c>
      <c r="O93" s="8" t="s">
        <v>1589</v>
      </c>
      <c r="P93" s="8" t="s">
        <v>1557</v>
      </c>
      <c r="Q93" s="8" t="s">
        <v>1564</v>
      </c>
      <c r="R93" s="85">
        <v>4.9640000000000004</v>
      </c>
      <c r="S93" s="85">
        <v>41104.300000000003</v>
      </c>
      <c r="T93" s="85">
        <v>0</v>
      </c>
      <c r="U93" s="85">
        <v>411043</v>
      </c>
      <c r="V93" s="85">
        <v>0</v>
      </c>
      <c r="W93" s="85">
        <v>2.7302000496400001</v>
      </c>
      <c r="X93" s="85">
        <v>22607.365411043</v>
      </c>
      <c r="Y93" s="85">
        <v>0</v>
      </c>
      <c r="Z93" s="85">
        <v>246625.80411043001</v>
      </c>
      <c r="AA93" s="85">
        <v>0</v>
      </c>
      <c r="AB93" s="86">
        <v>4.9640000000000004</v>
      </c>
      <c r="AC93" s="86">
        <v>41104.300000000003</v>
      </c>
      <c r="AD93" s="86">
        <v>0</v>
      </c>
      <c r="AE93" s="86">
        <v>411043</v>
      </c>
      <c r="AF93" s="86">
        <v>0</v>
      </c>
      <c r="AG93" s="86">
        <v>2.7302000496400001</v>
      </c>
      <c r="AH93" s="86">
        <v>22607.365411043</v>
      </c>
      <c r="AI93" s="86">
        <v>0</v>
      </c>
      <c r="AJ93" s="86">
        <v>246625.80490001399</v>
      </c>
      <c r="AK93" s="86">
        <v>0</v>
      </c>
      <c r="AL93" s="8">
        <v>17</v>
      </c>
      <c r="AM93" s="8">
        <v>7</v>
      </c>
    </row>
    <row r="94" spans="1:39">
      <c r="A94" s="8" t="s">
        <v>3</v>
      </c>
      <c r="B94" s="8" t="s">
        <v>464</v>
      </c>
      <c r="C94" s="8" t="s">
        <v>898</v>
      </c>
      <c r="D94" s="8" t="s">
        <v>1628</v>
      </c>
      <c r="E94" s="8" t="s">
        <v>1629</v>
      </c>
      <c r="F94" s="8" t="s">
        <v>1630</v>
      </c>
      <c r="G94" s="8" t="s">
        <v>1588</v>
      </c>
      <c r="H94" s="8" t="s">
        <v>1555</v>
      </c>
      <c r="I94" s="8" t="s">
        <v>1555</v>
      </c>
      <c r="J94" s="8">
        <v>1</v>
      </c>
      <c r="K94" s="8">
        <v>1</v>
      </c>
      <c r="L94" s="8">
        <v>0</v>
      </c>
      <c r="M94" s="8">
        <v>0</v>
      </c>
      <c r="N94" s="8">
        <v>0</v>
      </c>
      <c r="O94" s="8" t="s">
        <v>1589</v>
      </c>
      <c r="P94" s="8" t="s">
        <v>1557</v>
      </c>
      <c r="Q94" s="8" t="s">
        <v>1564</v>
      </c>
      <c r="R94" s="85">
        <v>0</v>
      </c>
      <c r="S94" s="85">
        <v>1894.788</v>
      </c>
      <c r="T94" s="85">
        <v>0</v>
      </c>
      <c r="U94" s="85">
        <v>30316.608</v>
      </c>
      <c r="V94" s="85">
        <v>0</v>
      </c>
      <c r="W94" s="85">
        <v>0</v>
      </c>
      <c r="X94" s="85">
        <v>1610.56983789576</v>
      </c>
      <c r="Y94" s="85">
        <v>0</v>
      </c>
      <c r="Z94" s="85">
        <v>27284.947806332199</v>
      </c>
      <c r="AA94" s="85">
        <v>0</v>
      </c>
      <c r="AB94" s="86">
        <v>0</v>
      </c>
      <c r="AC94" s="86">
        <v>1894.788</v>
      </c>
      <c r="AD94" s="86">
        <v>0</v>
      </c>
      <c r="AE94" s="86">
        <v>30316.608</v>
      </c>
      <c r="AF94" s="86">
        <v>0</v>
      </c>
      <c r="AG94" s="86">
        <v>0</v>
      </c>
      <c r="AH94" s="86">
        <v>1610.56983789576</v>
      </c>
      <c r="AI94" s="86">
        <v>0</v>
      </c>
      <c r="AJ94" s="86">
        <v>27284.947922804298</v>
      </c>
      <c r="AK94" s="86">
        <v>0</v>
      </c>
      <c r="AL94" s="8">
        <v>1</v>
      </c>
      <c r="AM94" s="8">
        <v>1</v>
      </c>
    </row>
    <row r="95" spans="1:39">
      <c r="A95" s="8" t="s">
        <v>3</v>
      </c>
      <c r="B95" s="8" t="s">
        <v>464</v>
      </c>
      <c r="C95" s="8" t="s">
        <v>898</v>
      </c>
      <c r="D95" s="8" t="s">
        <v>1631</v>
      </c>
      <c r="E95" s="8" t="s">
        <v>1632</v>
      </c>
      <c r="F95" s="8" t="s">
        <v>1630</v>
      </c>
      <c r="G95" s="8" t="s">
        <v>1588</v>
      </c>
      <c r="H95" s="8" t="s">
        <v>1555</v>
      </c>
      <c r="I95" s="8" t="s">
        <v>1555</v>
      </c>
      <c r="J95" s="8">
        <v>1</v>
      </c>
      <c r="K95" s="8">
        <v>1</v>
      </c>
      <c r="L95" s="8">
        <v>0</v>
      </c>
      <c r="M95" s="8">
        <v>0</v>
      </c>
      <c r="N95" s="8">
        <v>0</v>
      </c>
      <c r="O95" s="8" t="s">
        <v>1589</v>
      </c>
      <c r="P95" s="8" t="s">
        <v>1557</v>
      </c>
      <c r="Q95" s="8" t="s">
        <v>1564</v>
      </c>
      <c r="R95" s="85">
        <v>0</v>
      </c>
      <c r="S95" s="85">
        <v>1894.788</v>
      </c>
      <c r="T95" s="85">
        <v>0</v>
      </c>
      <c r="U95" s="85">
        <v>30316.608</v>
      </c>
      <c r="V95" s="85">
        <v>0</v>
      </c>
      <c r="W95" s="85">
        <v>0</v>
      </c>
      <c r="X95" s="85">
        <v>1610.56983789576</v>
      </c>
      <c r="Y95" s="85">
        <v>0</v>
      </c>
      <c r="Z95" s="85">
        <v>27284.947806332199</v>
      </c>
      <c r="AA95" s="85">
        <v>0</v>
      </c>
      <c r="AB95" s="86">
        <v>0</v>
      </c>
      <c r="AC95" s="86">
        <v>1894.788</v>
      </c>
      <c r="AD95" s="86">
        <v>0</v>
      </c>
      <c r="AE95" s="86">
        <v>30316.608</v>
      </c>
      <c r="AF95" s="86">
        <v>0</v>
      </c>
      <c r="AG95" s="86">
        <v>0</v>
      </c>
      <c r="AH95" s="86">
        <v>1610.56983789576</v>
      </c>
      <c r="AI95" s="86">
        <v>0</v>
      </c>
      <c r="AJ95" s="86">
        <v>27284.947922804298</v>
      </c>
      <c r="AK95" s="86">
        <v>0</v>
      </c>
      <c r="AL95" s="8">
        <v>1</v>
      </c>
      <c r="AM95" s="8">
        <v>1</v>
      </c>
    </row>
    <row r="96" spans="1:39">
      <c r="A96" s="8" t="s">
        <v>3</v>
      </c>
      <c r="B96" s="8" t="s">
        <v>464</v>
      </c>
      <c r="C96" s="8" t="s">
        <v>898</v>
      </c>
      <c r="D96" s="8" t="s">
        <v>1633</v>
      </c>
      <c r="E96" s="8" t="s">
        <v>1634</v>
      </c>
      <c r="F96" s="8" t="s">
        <v>1635</v>
      </c>
      <c r="G96" s="8" t="s">
        <v>1597</v>
      </c>
      <c r="H96" s="8" t="s">
        <v>1635</v>
      </c>
      <c r="I96" s="8" t="s">
        <v>1635</v>
      </c>
      <c r="J96" s="8">
        <v>1</v>
      </c>
      <c r="K96" s="8">
        <v>1</v>
      </c>
      <c r="L96" s="8">
        <v>0</v>
      </c>
      <c r="M96" s="8">
        <v>0</v>
      </c>
      <c r="N96" s="8">
        <v>0</v>
      </c>
      <c r="O96" s="8" t="s">
        <v>1589</v>
      </c>
      <c r="P96" s="8" t="s">
        <v>1557</v>
      </c>
      <c r="Q96" s="8" t="s">
        <v>1561</v>
      </c>
      <c r="R96" s="85">
        <v>17.598400000000002</v>
      </c>
      <c r="S96" s="85">
        <v>1319238.1814079999</v>
      </c>
      <c r="T96" s="85">
        <v>-16464.997075520001</v>
      </c>
      <c r="U96" s="85">
        <v>6596190.90704</v>
      </c>
      <c r="V96" s="85">
        <v>-82324.985377599995</v>
      </c>
      <c r="W96" s="85">
        <v>12.339759828191999</v>
      </c>
      <c r="X96" s="85">
        <v>925047.05254448601</v>
      </c>
      <c r="Y96" s="85">
        <v>-11545.0564361258</v>
      </c>
      <c r="Z96" s="85">
        <v>4955044.8080744296</v>
      </c>
      <c r="AA96" s="85">
        <v>-61841.531449508802</v>
      </c>
      <c r="AB96" s="86">
        <v>17.598400000000002</v>
      </c>
      <c r="AC96" s="86">
        <v>1319238.1814079999</v>
      </c>
      <c r="AD96" s="86">
        <v>-16464.997075520001</v>
      </c>
      <c r="AE96" s="86">
        <v>6596190.90704</v>
      </c>
      <c r="AF96" s="86">
        <v>-82324.985377599995</v>
      </c>
      <c r="AG96" s="86">
        <v>12.339759828191999</v>
      </c>
      <c r="AH96" s="86">
        <v>925047.05254448601</v>
      </c>
      <c r="AI96" s="86">
        <v>-11545.0564361258</v>
      </c>
      <c r="AJ96" s="86">
        <v>4955044.7957071904</v>
      </c>
      <c r="AK96" s="86">
        <v>-61841.531295125402</v>
      </c>
      <c r="AL96" s="8">
        <v>28932</v>
      </c>
      <c r="AM96" s="8">
        <v>75</v>
      </c>
    </row>
    <row r="97" spans="1:39">
      <c r="A97" s="8" t="s">
        <v>3</v>
      </c>
      <c r="B97" s="8" t="s">
        <v>464</v>
      </c>
      <c r="C97" s="8" t="s">
        <v>898</v>
      </c>
      <c r="D97" s="8" t="s">
        <v>1633</v>
      </c>
      <c r="E97" s="8" t="s">
        <v>1634</v>
      </c>
      <c r="F97" s="8" t="s">
        <v>1635</v>
      </c>
      <c r="G97" s="8" t="s">
        <v>1597</v>
      </c>
      <c r="H97" s="8" t="s">
        <v>1635</v>
      </c>
      <c r="I97" s="8" t="s">
        <v>1635</v>
      </c>
      <c r="J97" s="8">
        <v>1</v>
      </c>
      <c r="K97" s="8">
        <v>1</v>
      </c>
      <c r="L97" s="8">
        <v>0</v>
      </c>
      <c r="M97" s="8">
        <v>0</v>
      </c>
      <c r="N97" s="8">
        <v>0</v>
      </c>
      <c r="O97" s="8" t="s">
        <v>1589</v>
      </c>
      <c r="P97" s="8" t="s">
        <v>1557</v>
      </c>
      <c r="Q97" s="8" t="s">
        <v>1564</v>
      </c>
      <c r="R97" s="85">
        <v>4.9888000000000003</v>
      </c>
      <c r="S97" s="85">
        <v>375074.542304</v>
      </c>
      <c r="T97" s="85">
        <v>-4669.2013603200003</v>
      </c>
      <c r="U97" s="85">
        <v>1875372.7115199999</v>
      </c>
      <c r="V97" s="85">
        <v>-23346.0068016</v>
      </c>
      <c r="W97" s="85">
        <v>3.1523499954199998</v>
      </c>
      <c r="X97" s="85">
        <v>237209.774435842</v>
      </c>
      <c r="Y97" s="85">
        <v>-2950.7188693469302</v>
      </c>
      <c r="Z97" s="85">
        <v>1279817.5077552099</v>
      </c>
      <c r="AA97" s="85">
        <v>-15920.8946868147</v>
      </c>
      <c r="AB97" s="86">
        <v>4.9888000000000003</v>
      </c>
      <c r="AC97" s="86">
        <v>375074.542304</v>
      </c>
      <c r="AD97" s="86">
        <v>-4669.2013603200003</v>
      </c>
      <c r="AE97" s="86">
        <v>1875372.7115199999</v>
      </c>
      <c r="AF97" s="86">
        <v>-23346.0068016</v>
      </c>
      <c r="AG97" s="86">
        <v>3.1523499954199998</v>
      </c>
      <c r="AH97" s="86">
        <v>237209.774435842</v>
      </c>
      <c r="AI97" s="86">
        <v>-2950.7188693469302</v>
      </c>
      <c r="AJ97" s="86">
        <v>1279817.5073981499</v>
      </c>
      <c r="AK97" s="86">
        <v>-15920.894682656701</v>
      </c>
      <c r="AL97" s="8">
        <v>8236</v>
      </c>
      <c r="AM97" s="8">
        <v>21</v>
      </c>
    </row>
    <row r="98" spans="1:39">
      <c r="A98" s="8" t="s">
        <v>3</v>
      </c>
      <c r="B98" s="8" t="s">
        <v>464</v>
      </c>
      <c r="C98" s="8" t="s">
        <v>898</v>
      </c>
      <c r="D98" s="8" t="s">
        <v>1636</v>
      </c>
      <c r="E98" s="8" t="s">
        <v>1637</v>
      </c>
      <c r="F98" s="8" t="s">
        <v>1610</v>
      </c>
      <c r="G98" s="8" t="s">
        <v>1588</v>
      </c>
      <c r="H98" s="8" t="s">
        <v>1555</v>
      </c>
      <c r="I98" s="8" t="s">
        <v>1555</v>
      </c>
      <c r="J98" s="8">
        <v>1</v>
      </c>
      <c r="K98" s="8">
        <v>1</v>
      </c>
      <c r="L98" s="8">
        <v>0</v>
      </c>
      <c r="M98" s="8">
        <v>0</v>
      </c>
      <c r="N98" s="8">
        <v>0</v>
      </c>
      <c r="O98" s="8" t="s">
        <v>1589</v>
      </c>
      <c r="P98" s="8" t="s">
        <v>1557</v>
      </c>
      <c r="Q98" s="8" t="s">
        <v>1558</v>
      </c>
      <c r="R98" s="85">
        <v>0</v>
      </c>
      <c r="S98" s="85">
        <v>29245.593390000002</v>
      </c>
      <c r="T98" s="85">
        <v>2264.8470000000002</v>
      </c>
      <c r="U98" s="85">
        <v>309325.05980982003</v>
      </c>
      <c r="V98" s="85">
        <v>23259.9222467816</v>
      </c>
      <c r="W98" s="85">
        <v>0</v>
      </c>
      <c r="X98" s="85">
        <v>16085.0766569559</v>
      </c>
      <c r="Y98" s="85">
        <v>1245.66587264847</v>
      </c>
      <c r="Z98" s="85">
        <v>185595.038979142</v>
      </c>
      <c r="AA98" s="85">
        <v>13955.9535806682</v>
      </c>
      <c r="AB98" s="86">
        <v>0</v>
      </c>
      <c r="AC98" s="86">
        <v>29245.593390000002</v>
      </c>
      <c r="AD98" s="86">
        <v>2264.8470000000002</v>
      </c>
      <c r="AE98" s="86">
        <v>309325.05980982003</v>
      </c>
      <c r="AF98" s="86">
        <v>23259.9222467816</v>
      </c>
      <c r="AG98" s="86">
        <v>0</v>
      </c>
      <c r="AH98" s="86">
        <v>16085.0766569559</v>
      </c>
      <c r="AI98" s="86">
        <v>1245.66587264847</v>
      </c>
      <c r="AJ98" s="86">
        <v>185595.03957333401</v>
      </c>
      <c r="AK98" s="86">
        <v>13955.9536253488</v>
      </c>
      <c r="AL98" s="8">
        <v>195</v>
      </c>
      <c r="AM98" s="8">
        <v>2</v>
      </c>
    </row>
    <row r="99" spans="1:39">
      <c r="A99" s="8" t="s">
        <v>3</v>
      </c>
      <c r="B99" s="8" t="s">
        <v>464</v>
      </c>
      <c r="C99" s="8" t="s">
        <v>898</v>
      </c>
      <c r="D99" s="8" t="s">
        <v>1636</v>
      </c>
      <c r="E99" s="8" t="s">
        <v>1637</v>
      </c>
      <c r="F99" s="8" t="s">
        <v>1610</v>
      </c>
      <c r="G99" s="8" t="s">
        <v>1588</v>
      </c>
      <c r="H99" s="8" t="s">
        <v>1555</v>
      </c>
      <c r="I99" s="8" t="s">
        <v>1555</v>
      </c>
      <c r="J99" s="8">
        <v>1</v>
      </c>
      <c r="K99" s="8">
        <v>1</v>
      </c>
      <c r="L99" s="8">
        <v>0</v>
      </c>
      <c r="M99" s="8">
        <v>0</v>
      </c>
      <c r="N99" s="8">
        <v>0</v>
      </c>
      <c r="O99" s="8" t="s">
        <v>1589</v>
      </c>
      <c r="P99" s="8" t="s">
        <v>1557</v>
      </c>
      <c r="Q99" s="8" t="s">
        <v>1561</v>
      </c>
      <c r="R99" s="85">
        <v>0</v>
      </c>
      <c r="S99" s="85">
        <v>175773.51514399899</v>
      </c>
      <c r="T99" s="85">
        <v>13612.3112000001</v>
      </c>
      <c r="U99" s="85">
        <v>1859122.92357492</v>
      </c>
      <c r="V99" s="85">
        <v>139798.096785784</v>
      </c>
      <c r="W99" s="85">
        <v>0</v>
      </c>
      <c r="X99" s="85">
        <v>97035.380863732906</v>
      </c>
      <c r="Y99" s="85">
        <v>7514.6463370523097</v>
      </c>
      <c r="Z99" s="85">
        <v>1119280.85052228</v>
      </c>
      <c r="AA99" s="85">
        <v>84165.135445108899</v>
      </c>
      <c r="AB99" s="86">
        <v>0</v>
      </c>
      <c r="AC99" s="86">
        <v>175773.51514399899</v>
      </c>
      <c r="AD99" s="86">
        <v>13612.3112000001</v>
      </c>
      <c r="AE99" s="86">
        <v>1859122.92357492</v>
      </c>
      <c r="AF99" s="86">
        <v>139798.096785784</v>
      </c>
      <c r="AG99" s="86">
        <v>0</v>
      </c>
      <c r="AH99" s="86">
        <v>97035.380863732906</v>
      </c>
      <c r="AI99" s="86">
        <v>7514.6463370523097</v>
      </c>
      <c r="AJ99" s="86">
        <v>1119280.8541178999</v>
      </c>
      <c r="AK99" s="86">
        <v>84165.135715483804</v>
      </c>
      <c r="AL99" s="8">
        <v>1172</v>
      </c>
      <c r="AM99" s="8">
        <v>153</v>
      </c>
    </row>
    <row r="100" spans="1:39">
      <c r="A100" s="8" t="s">
        <v>3</v>
      </c>
      <c r="B100" s="8" t="s">
        <v>464</v>
      </c>
      <c r="C100" s="8" t="s">
        <v>898</v>
      </c>
      <c r="D100" s="8" t="s">
        <v>1638</v>
      </c>
      <c r="E100" s="8" t="s">
        <v>1639</v>
      </c>
      <c r="F100" s="8" t="s">
        <v>1610</v>
      </c>
      <c r="G100" s="8" t="s">
        <v>1588</v>
      </c>
      <c r="H100" s="8" t="s">
        <v>1555</v>
      </c>
      <c r="I100" s="8" t="s">
        <v>1555</v>
      </c>
      <c r="J100" s="8">
        <v>1</v>
      </c>
      <c r="K100" s="8">
        <v>1</v>
      </c>
      <c r="L100" s="8">
        <v>0</v>
      </c>
      <c r="M100" s="8">
        <v>0</v>
      </c>
      <c r="N100" s="8">
        <v>0</v>
      </c>
      <c r="O100" s="8" t="s">
        <v>1589</v>
      </c>
      <c r="P100" s="8" t="s">
        <v>1557</v>
      </c>
      <c r="Q100" s="8" t="s">
        <v>1561</v>
      </c>
      <c r="R100" s="85">
        <v>0</v>
      </c>
      <c r="S100" s="85">
        <v>16347.536818</v>
      </c>
      <c r="T100" s="85">
        <v>1265.9914000000001</v>
      </c>
      <c r="U100" s="85">
        <v>172904.777021899</v>
      </c>
      <c r="V100" s="85">
        <v>13001.7001276882</v>
      </c>
      <c r="W100" s="85">
        <v>0</v>
      </c>
      <c r="X100" s="85">
        <v>9216.1115238742495</v>
      </c>
      <c r="Y100" s="85">
        <v>713.71718324064398</v>
      </c>
      <c r="Z100" s="85">
        <v>106122.2915585</v>
      </c>
      <c r="AA100" s="85">
        <v>7979.9426914153801</v>
      </c>
      <c r="AB100" s="86">
        <v>0</v>
      </c>
      <c r="AC100" s="86">
        <v>16347.536818</v>
      </c>
      <c r="AD100" s="86">
        <v>1265.9914000000001</v>
      </c>
      <c r="AE100" s="86">
        <v>172904.777021899</v>
      </c>
      <c r="AF100" s="86">
        <v>13001.7001276882</v>
      </c>
      <c r="AG100" s="86">
        <v>0</v>
      </c>
      <c r="AH100" s="86">
        <v>9216.1115238742495</v>
      </c>
      <c r="AI100" s="86">
        <v>713.71718324064398</v>
      </c>
      <c r="AJ100" s="86">
        <v>106122.291905873</v>
      </c>
      <c r="AK100" s="86">
        <v>7979.9427175363899</v>
      </c>
      <c r="AL100" s="8">
        <v>109</v>
      </c>
      <c r="AM100" s="8">
        <v>95</v>
      </c>
    </row>
    <row r="101" spans="1:39">
      <c r="A101" s="8" t="s">
        <v>3</v>
      </c>
      <c r="B101" s="8" t="s">
        <v>464</v>
      </c>
      <c r="C101" s="8" t="s">
        <v>898</v>
      </c>
      <c r="D101" s="8" t="s">
        <v>1640</v>
      </c>
      <c r="E101" s="8" t="s">
        <v>1641</v>
      </c>
      <c r="F101" s="8" t="s">
        <v>1642</v>
      </c>
      <c r="G101" s="8" t="s">
        <v>1597</v>
      </c>
      <c r="H101" s="8" t="s">
        <v>1642</v>
      </c>
      <c r="I101" s="8" t="s">
        <v>1642</v>
      </c>
      <c r="J101" s="8">
        <v>1</v>
      </c>
      <c r="K101" s="8">
        <v>1</v>
      </c>
      <c r="L101" s="8">
        <v>0</v>
      </c>
      <c r="M101" s="8">
        <v>0</v>
      </c>
      <c r="N101" s="8">
        <v>0</v>
      </c>
      <c r="O101" s="8" t="s">
        <v>1593</v>
      </c>
      <c r="P101" s="8" t="s">
        <v>1557</v>
      </c>
      <c r="Q101" s="8" t="s">
        <v>1558</v>
      </c>
      <c r="R101" s="85">
        <v>2.3999999999999998E-3</v>
      </c>
      <c r="S101" s="85">
        <v>120</v>
      </c>
      <c r="T101" s="85">
        <v>0</v>
      </c>
      <c r="U101" s="85">
        <v>1920</v>
      </c>
      <c r="V101" s="85">
        <v>0</v>
      </c>
      <c r="W101" s="85">
        <v>2.1840000719999999E-3</v>
      </c>
      <c r="X101" s="85">
        <v>109.2000036</v>
      </c>
      <c r="Y101" s="85">
        <v>0</v>
      </c>
      <c r="Z101" s="85">
        <v>1843.2000576</v>
      </c>
      <c r="AA101" s="85">
        <v>0</v>
      </c>
      <c r="AB101" s="86">
        <v>2.3999999999999998E-3</v>
      </c>
      <c r="AC101" s="86">
        <v>120</v>
      </c>
      <c r="AD101" s="86">
        <v>0</v>
      </c>
      <c r="AE101" s="86">
        <v>1920</v>
      </c>
      <c r="AF101" s="86">
        <v>0</v>
      </c>
      <c r="AG101" s="86">
        <v>2.1840000719999999E-3</v>
      </c>
      <c r="AH101" s="86">
        <v>109.2000036</v>
      </c>
      <c r="AI101" s="86">
        <v>0</v>
      </c>
      <c r="AJ101" s="86">
        <v>1843.200050354</v>
      </c>
      <c r="AK101" s="86">
        <v>0</v>
      </c>
      <c r="AL101" s="8">
        <v>8</v>
      </c>
      <c r="AM101" s="8">
        <v>1</v>
      </c>
    </row>
    <row r="102" spans="1:39">
      <c r="A102" s="8" t="s">
        <v>3</v>
      </c>
      <c r="B102" s="8" t="s">
        <v>464</v>
      </c>
      <c r="C102" s="8" t="s">
        <v>898</v>
      </c>
      <c r="D102" s="8" t="s">
        <v>1640</v>
      </c>
      <c r="E102" s="8" t="s">
        <v>1641</v>
      </c>
      <c r="F102" s="8" t="s">
        <v>1642</v>
      </c>
      <c r="G102" s="8" t="s">
        <v>1597</v>
      </c>
      <c r="H102" s="8" t="s">
        <v>1642</v>
      </c>
      <c r="I102" s="8" t="s">
        <v>1642</v>
      </c>
      <c r="J102" s="8">
        <v>1</v>
      </c>
      <c r="K102" s="8">
        <v>1</v>
      </c>
      <c r="L102" s="8">
        <v>0</v>
      </c>
      <c r="M102" s="8">
        <v>0</v>
      </c>
      <c r="N102" s="8">
        <v>0</v>
      </c>
      <c r="O102" s="8" t="s">
        <v>1593</v>
      </c>
      <c r="P102" s="8" t="s">
        <v>1557</v>
      </c>
      <c r="Q102" s="8" t="s">
        <v>1561</v>
      </c>
      <c r="R102" s="85">
        <v>4.8599999999999997E-2</v>
      </c>
      <c r="S102" s="85">
        <v>2430</v>
      </c>
      <c r="T102" s="85">
        <v>0</v>
      </c>
      <c r="U102" s="85">
        <v>38880</v>
      </c>
      <c r="V102" s="85">
        <v>0</v>
      </c>
      <c r="W102" s="85">
        <v>4.4226001458E-2</v>
      </c>
      <c r="X102" s="85">
        <v>2211.3000729</v>
      </c>
      <c r="Y102" s="85">
        <v>0</v>
      </c>
      <c r="Z102" s="85">
        <v>37324.801166400001</v>
      </c>
      <c r="AA102" s="85">
        <v>0</v>
      </c>
      <c r="AB102" s="86">
        <v>4.8599999999999997E-2</v>
      </c>
      <c r="AC102" s="86">
        <v>2430</v>
      </c>
      <c r="AD102" s="86">
        <v>0</v>
      </c>
      <c r="AE102" s="86">
        <v>38880</v>
      </c>
      <c r="AF102" s="86">
        <v>0</v>
      </c>
      <c r="AG102" s="86">
        <v>4.4226001458E-2</v>
      </c>
      <c r="AH102" s="86">
        <v>2211.3000729</v>
      </c>
      <c r="AI102" s="86">
        <v>0</v>
      </c>
      <c r="AJ102" s="86">
        <v>37324.801019668601</v>
      </c>
      <c r="AK102" s="86">
        <v>0</v>
      </c>
      <c r="AL102" s="8">
        <v>162</v>
      </c>
      <c r="AM102" s="8">
        <v>5</v>
      </c>
    </row>
    <row r="103" spans="1:39">
      <c r="A103" s="8" t="s">
        <v>3</v>
      </c>
      <c r="B103" s="8" t="s">
        <v>464</v>
      </c>
      <c r="C103" s="8" t="s">
        <v>898</v>
      </c>
      <c r="D103" s="8" t="s">
        <v>1643</v>
      </c>
      <c r="E103" s="8" t="s">
        <v>1644</v>
      </c>
      <c r="F103" s="8" t="s">
        <v>1621</v>
      </c>
      <c r="G103" s="8" t="s">
        <v>1597</v>
      </c>
      <c r="H103" s="8" t="s">
        <v>1621</v>
      </c>
      <c r="I103" s="8" t="s">
        <v>1621</v>
      </c>
      <c r="J103" s="8">
        <v>1</v>
      </c>
      <c r="K103" s="8">
        <v>1</v>
      </c>
      <c r="L103" s="8">
        <v>0</v>
      </c>
      <c r="M103" s="8">
        <v>0</v>
      </c>
      <c r="N103" s="8">
        <v>0</v>
      </c>
      <c r="O103" s="8" t="s">
        <v>1589</v>
      </c>
      <c r="P103" s="8" t="s">
        <v>1557</v>
      </c>
      <c r="Q103" s="8" t="s">
        <v>1558</v>
      </c>
      <c r="R103" s="85">
        <v>3.9396</v>
      </c>
      <c r="S103" s="85">
        <v>1397.62</v>
      </c>
      <c r="T103" s="85">
        <v>26.779900000000001</v>
      </c>
      <c r="U103" s="85">
        <v>4192.8599999999997</v>
      </c>
      <c r="V103" s="85">
        <v>80.339699999999993</v>
      </c>
      <c r="W103" s="85">
        <v>3.072887881812</v>
      </c>
      <c r="X103" s="85">
        <v>1090.1435580714001</v>
      </c>
      <c r="Y103" s="85">
        <v>20.888321196602998</v>
      </c>
      <c r="Z103" s="85">
        <v>3480.0736742141999</v>
      </c>
      <c r="AA103" s="85">
        <v>66.681948589808997</v>
      </c>
      <c r="AB103" s="86">
        <v>3.7780763999999998</v>
      </c>
      <c r="AC103" s="86">
        <v>1340.3175799999999</v>
      </c>
      <c r="AD103" s="86">
        <v>25.6819241</v>
      </c>
      <c r="AE103" s="86">
        <v>4020.9527040123899</v>
      </c>
      <c r="AF103" s="86">
        <v>77.045771610438806</v>
      </c>
      <c r="AG103" s="86">
        <v>2.9468994786577101</v>
      </c>
      <c r="AH103" s="86">
        <v>1045.44767219047</v>
      </c>
      <c r="AI103" s="86">
        <v>20.031900027542299</v>
      </c>
      <c r="AJ103" s="86">
        <v>3337.3906292899101</v>
      </c>
      <c r="AK103" s="86">
        <v>63.947988232367003</v>
      </c>
      <c r="AL103" s="8">
        <v>469</v>
      </c>
      <c r="AM103" s="8">
        <v>9</v>
      </c>
    </row>
    <row r="104" spans="1:39">
      <c r="A104" s="8" t="s">
        <v>3</v>
      </c>
      <c r="B104" s="8" t="s">
        <v>464</v>
      </c>
      <c r="C104" s="8" t="s">
        <v>898</v>
      </c>
      <c r="D104" s="8" t="s">
        <v>1643</v>
      </c>
      <c r="E104" s="8" t="s">
        <v>1644</v>
      </c>
      <c r="F104" s="8" t="s">
        <v>1621</v>
      </c>
      <c r="G104" s="8" t="s">
        <v>1597</v>
      </c>
      <c r="H104" s="8" t="s">
        <v>1621</v>
      </c>
      <c r="I104" s="8" t="s">
        <v>1621</v>
      </c>
      <c r="J104" s="8">
        <v>1</v>
      </c>
      <c r="K104" s="8">
        <v>1</v>
      </c>
      <c r="L104" s="8">
        <v>0</v>
      </c>
      <c r="M104" s="8">
        <v>0</v>
      </c>
      <c r="N104" s="8">
        <v>0</v>
      </c>
      <c r="O104" s="8" t="s">
        <v>1589</v>
      </c>
      <c r="P104" s="8" t="s">
        <v>1557</v>
      </c>
      <c r="Q104" s="8" t="s">
        <v>1561</v>
      </c>
      <c r="R104" s="85">
        <v>5.8925999999999901</v>
      </c>
      <c r="S104" s="85">
        <v>2090.4699999999998</v>
      </c>
      <c r="T104" s="85">
        <v>40.05565</v>
      </c>
      <c r="U104" s="85">
        <v>6271.41</v>
      </c>
      <c r="V104" s="85">
        <v>120.16695</v>
      </c>
      <c r="W104" s="85">
        <v>4.6003438261619998</v>
      </c>
      <c r="X104" s="85">
        <v>1632.0267383288999</v>
      </c>
      <c r="Y104" s="85">
        <v>31.2713848183155</v>
      </c>
      <c r="Z104" s="85">
        <v>5209.6507149867002</v>
      </c>
      <c r="AA104" s="85">
        <v>99.822501954946404</v>
      </c>
      <c r="AB104" s="86">
        <v>5.6510033999999996</v>
      </c>
      <c r="AC104" s="86">
        <v>2004.76073</v>
      </c>
      <c r="AD104" s="86">
        <v>38.413368349999899</v>
      </c>
      <c r="AE104" s="86">
        <v>6014.2821361720598</v>
      </c>
      <c r="AF104" s="86">
        <v>115.240104018599</v>
      </c>
      <c r="AG104" s="86">
        <v>4.4117297292893598</v>
      </c>
      <c r="AH104" s="86">
        <v>1565.1136420574101</v>
      </c>
      <c r="AI104" s="86">
        <v>29.989258040764501</v>
      </c>
      <c r="AJ104" s="86">
        <v>4996.0549994630801</v>
      </c>
      <c r="AK104" s="86">
        <v>95.729778680987494</v>
      </c>
      <c r="AL104" s="8">
        <v>701.5</v>
      </c>
      <c r="AM104" s="8">
        <v>84</v>
      </c>
    </row>
    <row r="105" spans="1:39">
      <c r="A105" s="8" t="s">
        <v>3</v>
      </c>
      <c r="B105" s="8" t="s">
        <v>464</v>
      </c>
      <c r="C105" s="8" t="s">
        <v>898</v>
      </c>
      <c r="D105" s="8" t="s">
        <v>1643</v>
      </c>
      <c r="E105" s="8" t="s">
        <v>1644</v>
      </c>
      <c r="F105" s="8" t="s">
        <v>1621</v>
      </c>
      <c r="G105" s="8" t="s">
        <v>1597</v>
      </c>
      <c r="H105" s="8" t="s">
        <v>1621</v>
      </c>
      <c r="I105" s="8" t="s">
        <v>1621</v>
      </c>
      <c r="J105" s="8">
        <v>1</v>
      </c>
      <c r="K105" s="8">
        <v>1</v>
      </c>
      <c r="L105" s="8">
        <v>0</v>
      </c>
      <c r="M105" s="8">
        <v>0</v>
      </c>
      <c r="N105" s="8">
        <v>0</v>
      </c>
      <c r="O105" s="8" t="s">
        <v>1589</v>
      </c>
      <c r="P105" s="8" t="s">
        <v>1557</v>
      </c>
      <c r="Q105" s="8" t="s">
        <v>1564</v>
      </c>
      <c r="R105" s="85">
        <v>2.0411999999999999</v>
      </c>
      <c r="S105" s="85">
        <v>724.14</v>
      </c>
      <c r="T105" s="85">
        <v>13.875299999999999</v>
      </c>
      <c r="U105" s="85">
        <v>2172.42</v>
      </c>
      <c r="V105" s="85">
        <v>41.625900000000001</v>
      </c>
      <c r="W105" s="85">
        <v>1.5921359387639999</v>
      </c>
      <c r="X105" s="85">
        <v>564.82917827580002</v>
      </c>
      <c r="Y105" s="85">
        <v>10.822733583741</v>
      </c>
      <c r="Z105" s="85">
        <v>1803.1085348274</v>
      </c>
      <c r="AA105" s="85">
        <v>34.549495751222999</v>
      </c>
      <c r="AB105" s="86">
        <v>1.9575108000000001</v>
      </c>
      <c r="AC105" s="86">
        <v>694.45025999999996</v>
      </c>
      <c r="AD105" s="86">
        <v>13.306412699999999</v>
      </c>
      <c r="AE105" s="86">
        <v>2083.35076135397</v>
      </c>
      <c r="AF105" s="86">
        <v>39.919237742721997</v>
      </c>
      <c r="AG105" s="86">
        <v>1.5268583652746801</v>
      </c>
      <c r="AH105" s="86">
        <v>541.67118196649199</v>
      </c>
      <c r="AI105" s="86">
        <v>10.379001506807599</v>
      </c>
      <c r="AJ105" s="86">
        <v>1729.18107231865</v>
      </c>
      <c r="AK105" s="86">
        <v>33.132966184360697</v>
      </c>
      <c r="AL105" s="8">
        <v>243</v>
      </c>
      <c r="AM105" s="8">
        <v>6</v>
      </c>
    </row>
    <row r="106" spans="1:39">
      <c r="A106" s="8" t="s">
        <v>3</v>
      </c>
      <c r="B106" s="8" t="s">
        <v>464</v>
      </c>
      <c r="C106" s="8" t="s">
        <v>898</v>
      </c>
      <c r="D106" s="8" t="s">
        <v>1645</v>
      </c>
      <c r="E106" s="8" t="s">
        <v>1646</v>
      </c>
      <c r="F106" s="8" t="s">
        <v>1621</v>
      </c>
      <c r="G106" s="8" t="s">
        <v>1597</v>
      </c>
      <c r="H106" s="8" t="s">
        <v>1621</v>
      </c>
      <c r="I106" s="8" t="s">
        <v>1621</v>
      </c>
      <c r="J106" s="8">
        <v>1</v>
      </c>
      <c r="K106" s="8">
        <v>1</v>
      </c>
      <c r="L106" s="8">
        <v>0</v>
      </c>
      <c r="M106" s="8">
        <v>0</v>
      </c>
      <c r="N106" s="8">
        <v>0</v>
      </c>
      <c r="O106" s="8" t="s">
        <v>1589</v>
      </c>
      <c r="P106" s="8" t="s">
        <v>1557</v>
      </c>
      <c r="Q106" s="8" t="s">
        <v>1558</v>
      </c>
      <c r="R106" s="85">
        <v>2.0192999999999999</v>
      </c>
      <c r="S106" s="85">
        <v>1335.5999205000001</v>
      </c>
      <c r="T106" s="85">
        <v>3.99885</v>
      </c>
      <c r="U106" s="85">
        <v>4006.7997614999999</v>
      </c>
      <c r="V106" s="85">
        <v>11.996549999999999</v>
      </c>
      <c r="W106" s="85">
        <v>1.5750539394209999</v>
      </c>
      <c r="X106" s="85">
        <v>1041.767897922</v>
      </c>
      <c r="Y106" s="85">
        <v>3.1191028800345002</v>
      </c>
      <c r="Z106" s="85">
        <v>3325.6436818410102</v>
      </c>
      <c r="AA106" s="85">
        <v>9.9571361401035006</v>
      </c>
      <c r="AB106" s="86">
        <v>1.9365087000000001</v>
      </c>
      <c r="AC106" s="86">
        <v>1280.8403237595001</v>
      </c>
      <c r="AD106" s="86">
        <v>3.8348971500000002</v>
      </c>
      <c r="AE106" s="86">
        <v>3842.52093688786</v>
      </c>
      <c r="AF106" s="86">
        <v>11.5046913470328</v>
      </c>
      <c r="AG106" s="86">
        <v>1.51047672790474</v>
      </c>
      <c r="AH106" s="86">
        <v>999.05541410720002</v>
      </c>
      <c r="AI106" s="86">
        <v>2.9912196619530902</v>
      </c>
      <c r="AJ106" s="86">
        <v>3189.2922676815201</v>
      </c>
      <c r="AK106" s="86">
        <v>9.5488934888853496</v>
      </c>
      <c r="AL106" s="8">
        <v>79.5</v>
      </c>
      <c r="AM106" s="8">
        <v>2</v>
      </c>
    </row>
    <row r="107" spans="1:39">
      <c r="A107" s="8" t="s">
        <v>3</v>
      </c>
      <c r="B107" s="8" t="s">
        <v>464</v>
      </c>
      <c r="C107" s="8" t="s">
        <v>898</v>
      </c>
      <c r="D107" s="8" t="s">
        <v>1645</v>
      </c>
      <c r="E107" s="8" t="s">
        <v>1646</v>
      </c>
      <c r="F107" s="8" t="s">
        <v>1621</v>
      </c>
      <c r="G107" s="8" t="s">
        <v>1597</v>
      </c>
      <c r="H107" s="8" t="s">
        <v>1621</v>
      </c>
      <c r="I107" s="8" t="s">
        <v>1621</v>
      </c>
      <c r="J107" s="8">
        <v>1</v>
      </c>
      <c r="K107" s="8">
        <v>1</v>
      </c>
      <c r="L107" s="8">
        <v>0</v>
      </c>
      <c r="M107" s="8">
        <v>0</v>
      </c>
      <c r="N107" s="8">
        <v>0</v>
      </c>
      <c r="O107" s="8" t="s">
        <v>1589</v>
      </c>
      <c r="P107" s="8" t="s">
        <v>1557</v>
      </c>
      <c r="Q107" s="8" t="s">
        <v>1561</v>
      </c>
      <c r="R107" s="85">
        <v>7.2770999999999999</v>
      </c>
      <c r="S107" s="85">
        <v>4813.1997135000001</v>
      </c>
      <c r="T107" s="85">
        <v>14.41095</v>
      </c>
      <c r="U107" s="85">
        <v>14439.5991405</v>
      </c>
      <c r="V107" s="85">
        <v>43.232849999999999</v>
      </c>
      <c r="W107" s="85">
        <v>5.694806795022</v>
      </c>
      <c r="X107" s="85">
        <v>3766.6436402190102</v>
      </c>
      <c r="Y107" s="85">
        <v>11.277511094078999</v>
      </c>
      <c r="Z107" s="85">
        <v>12021.910877681999</v>
      </c>
      <c r="AA107" s="85">
        <v>35.994175782237001</v>
      </c>
      <c r="AB107" s="86">
        <v>6.97873889999999</v>
      </c>
      <c r="AC107" s="86">
        <v>4615.8585252465</v>
      </c>
      <c r="AD107" s="86">
        <v>13.82010105</v>
      </c>
      <c r="AE107" s="86">
        <v>13847.575451803399</v>
      </c>
      <c r="AF107" s="86">
        <v>41.460302778929503</v>
      </c>
      <c r="AG107" s="86">
        <v>5.4613197164261003</v>
      </c>
      <c r="AH107" s="86">
        <v>3612.2112509700301</v>
      </c>
      <c r="AI107" s="86">
        <v>10.8151331392218</v>
      </c>
      <c r="AJ107" s="86">
        <v>11529.012449001601</v>
      </c>
      <c r="AK107" s="86">
        <v>34.518414327571001</v>
      </c>
      <c r="AL107" s="8">
        <v>286.5</v>
      </c>
      <c r="AM107" s="8">
        <v>37</v>
      </c>
    </row>
    <row r="108" spans="1:39">
      <c r="A108" s="8" t="s">
        <v>3</v>
      </c>
      <c r="B108" s="8" t="s">
        <v>464</v>
      </c>
      <c r="C108" s="8" t="s">
        <v>898</v>
      </c>
      <c r="D108" s="8" t="s">
        <v>1647</v>
      </c>
      <c r="E108" s="8" t="s">
        <v>1648</v>
      </c>
      <c r="F108" s="8" t="s">
        <v>1621</v>
      </c>
      <c r="G108" s="8" t="s">
        <v>1597</v>
      </c>
      <c r="H108" s="8" t="s">
        <v>1621</v>
      </c>
      <c r="I108" s="8" t="s">
        <v>1621</v>
      </c>
      <c r="J108" s="8">
        <v>1</v>
      </c>
      <c r="K108" s="8">
        <v>1</v>
      </c>
      <c r="L108" s="8">
        <v>0</v>
      </c>
      <c r="M108" s="8">
        <v>0</v>
      </c>
      <c r="N108" s="8">
        <v>0</v>
      </c>
      <c r="O108" s="8" t="s">
        <v>1589</v>
      </c>
      <c r="P108" s="8" t="s">
        <v>1557</v>
      </c>
      <c r="Q108" s="8" t="s">
        <v>1558</v>
      </c>
      <c r="R108" s="85">
        <v>96.336849999999998</v>
      </c>
      <c r="S108" s="85">
        <v>75925.546635499995</v>
      </c>
      <c r="T108" s="85">
        <v>-27.925350000000002</v>
      </c>
      <c r="U108" s="85">
        <v>227776.6399065</v>
      </c>
      <c r="V108" s="85">
        <v>-83.776049999999998</v>
      </c>
      <c r="W108" s="85">
        <v>75.142740109894504</v>
      </c>
      <c r="X108" s="85">
        <v>59221.924097923598</v>
      </c>
      <c r="Y108" s="85">
        <v>-21.781772162239498</v>
      </c>
      <c r="Z108" s="85">
        <v>189054.60428909599</v>
      </c>
      <c r="AA108" s="85">
        <v>-69.534118986718497</v>
      </c>
      <c r="AB108" s="86">
        <v>92.387039150000007</v>
      </c>
      <c r="AC108" s="86">
        <v>72812.5992234445</v>
      </c>
      <c r="AD108" s="86">
        <v>-26.78041065</v>
      </c>
      <c r="AE108" s="86">
        <v>218437.79571531099</v>
      </c>
      <c r="AF108" s="86">
        <v>-80.341231230944402</v>
      </c>
      <c r="AG108" s="86">
        <v>72.061887765388803</v>
      </c>
      <c r="AH108" s="86">
        <v>56793.825209908697</v>
      </c>
      <c r="AI108" s="86">
        <v>-20.888719503587701</v>
      </c>
      <c r="AJ108" s="86">
        <v>181303.36419415299</v>
      </c>
      <c r="AK108" s="86">
        <v>-66.683219623102801</v>
      </c>
      <c r="AL108" s="8">
        <v>1121.5</v>
      </c>
      <c r="AM108" s="8">
        <v>11</v>
      </c>
    </row>
    <row r="109" spans="1:39">
      <c r="A109" s="8" t="s">
        <v>3</v>
      </c>
      <c r="B109" s="8" t="s">
        <v>464</v>
      </c>
      <c r="C109" s="8" t="s">
        <v>898</v>
      </c>
      <c r="D109" s="8" t="s">
        <v>1647</v>
      </c>
      <c r="E109" s="8" t="s">
        <v>1648</v>
      </c>
      <c r="F109" s="8" t="s">
        <v>1621</v>
      </c>
      <c r="G109" s="8" t="s">
        <v>1597</v>
      </c>
      <c r="H109" s="8" t="s">
        <v>1621</v>
      </c>
      <c r="I109" s="8" t="s">
        <v>1621</v>
      </c>
      <c r="J109" s="8">
        <v>1</v>
      </c>
      <c r="K109" s="8">
        <v>1</v>
      </c>
      <c r="L109" s="8">
        <v>0</v>
      </c>
      <c r="M109" s="8">
        <v>0</v>
      </c>
      <c r="N109" s="8">
        <v>0</v>
      </c>
      <c r="O109" s="8" t="s">
        <v>1589</v>
      </c>
      <c r="P109" s="8" t="s">
        <v>1557</v>
      </c>
      <c r="Q109" s="8" t="s">
        <v>1561</v>
      </c>
      <c r="R109" s="85">
        <v>166.77484999999999</v>
      </c>
      <c r="S109" s="85">
        <v>131439.54417549999</v>
      </c>
      <c r="T109" s="85">
        <v>-48.343349999999802</v>
      </c>
      <c r="U109" s="85">
        <v>394318.63252649998</v>
      </c>
      <c r="V109" s="85">
        <v>-145.03004999999999</v>
      </c>
      <c r="W109" s="85">
        <v>130.303852653522</v>
      </c>
      <c r="X109" s="85">
        <v>102695.814129591</v>
      </c>
      <c r="Y109" s="85">
        <v>-37.771431095141999</v>
      </c>
      <c r="Z109" s="85">
        <v>327803.37401509797</v>
      </c>
      <c r="AA109" s="85">
        <v>-120.565795785426</v>
      </c>
      <c r="AB109" s="86">
        <v>159.93708115000001</v>
      </c>
      <c r="AC109" s="86">
        <v>126050.522864304</v>
      </c>
      <c r="AD109" s="86">
        <v>-46.361272649999798</v>
      </c>
      <c r="AE109" s="86">
        <v>378151.56520844903</v>
      </c>
      <c r="AF109" s="86">
        <v>-139.08381670519699</v>
      </c>
      <c r="AG109" s="86">
        <v>124.961394694728</v>
      </c>
      <c r="AH109" s="86">
        <v>98485.285750278301</v>
      </c>
      <c r="AI109" s="86">
        <v>-36.222802420241202</v>
      </c>
      <c r="AJ109" s="86">
        <v>314363.43340989703</v>
      </c>
      <c r="AK109" s="86">
        <v>-115.622597323105</v>
      </c>
      <c r="AL109" s="8">
        <v>1941.5</v>
      </c>
      <c r="AM109" s="8">
        <v>186</v>
      </c>
    </row>
    <row r="110" spans="1:39">
      <c r="A110" s="8" t="s">
        <v>3</v>
      </c>
      <c r="B110" s="8" t="s">
        <v>464</v>
      </c>
      <c r="C110" s="8" t="s">
        <v>898</v>
      </c>
      <c r="D110" s="8" t="s">
        <v>1647</v>
      </c>
      <c r="E110" s="8" t="s">
        <v>1648</v>
      </c>
      <c r="F110" s="8" t="s">
        <v>1621</v>
      </c>
      <c r="G110" s="8" t="s">
        <v>1597</v>
      </c>
      <c r="H110" s="8" t="s">
        <v>1621</v>
      </c>
      <c r="I110" s="8" t="s">
        <v>1621</v>
      </c>
      <c r="J110" s="8">
        <v>1</v>
      </c>
      <c r="K110" s="8">
        <v>1</v>
      </c>
      <c r="L110" s="8">
        <v>0</v>
      </c>
      <c r="M110" s="8">
        <v>0</v>
      </c>
      <c r="N110" s="8">
        <v>0</v>
      </c>
      <c r="O110" s="8" t="s">
        <v>1589</v>
      </c>
      <c r="P110" s="8" t="s">
        <v>1557</v>
      </c>
      <c r="Q110" s="8" t="s">
        <v>1564</v>
      </c>
      <c r="R110" s="85">
        <v>122.10684999999999</v>
      </c>
      <c r="S110" s="85">
        <v>96235.545735499996</v>
      </c>
      <c r="T110" s="85">
        <v>-35.395350000000001</v>
      </c>
      <c r="U110" s="85">
        <v>288706.63720649999</v>
      </c>
      <c r="V110" s="85">
        <v>-106.18604999999999</v>
      </c>
      <c r="W110" s="85">
        <v>95.243339336794506</v>
      </c>
      <c r="X110" s="85">
        <v>75063.722786623606</v>
      </c>
      <c r="Y110" s="85">
        <v>-27.608371938139499</v>
      </c>
      <c r="Z110" s="85">
        <v>239626.500220196</v>
      </c>
      <c r="AA110" s="85">
        <v>-88.134418314418497</v>
      </c>
      <c r="AB110" s="86">
        <v>117.10046915</v>
      </c>
      <c r="AC110" s="86">
        <v>92289.888360344499</v>
      </c>
      <c r="AD110" s="86">
        <v>-33.944140650000001</v>
      </c>
      <c r="AE110" s="86">
        <v>276869.662603045</v>
      </c>
      <c r="AF110" s="86">
        <v>-101.832421038598</v>
      </c>
      <c r="AG110" s="86">
        <v>91.338362423985899</v>
      </c>
      <c r="AH110" s="86">
        <v>71986.110152371999</v>
      </c>
      <c r="AI110" s="86">
        <v>-26.476428688675799</v>
      </c>
      <c r="AJ110" s="86">
        <v>229801.81203922199</v>
      </c>
      <c r="AK110" s="86">
        <v>-84.520906548587206</v>
      </c>
      <c r="AL110" s="8">
        <v>1421.5</v>
      </c>
      <c r="AM110" s="8">
        <v>8</v>
      </c>
    </row>
    <row r="111" spans="1:39">
      <c r="A111" s="8" t="s">
        <v>3</v>
      </c>
      <c r="B111" s="8" t="s">
        <v>464</v>
      </c>
      <c r="C111" s="8" t="s">
        <v>898</v>
      </c>
      <c r="D111" s="8" t="s">
        <v>1649</v>
      </c>
      <c r="E111" s="8" t="s">
        <v>1650</v>
      </c>
      <c r="F111" s="8" t="s">
        <v>1621</v>
      </c>
      <c r="G111" s="8" t="s">
        <v>1597</v>
      </c>
      <c r="H111" s="8" t="s">
        <v>1621</v>
      </c>
      <c r="I111" s="8" t="s">
        <v>1621</v>
      </c>
      <c r="J111" s="8">
        <v>1</v>
      </c>
      <c r="K111" s="8">
        <v>1</v>
      </c>
      <c r="L111" s="8">
        <v>0</v>
      </c>
      <c r="M111" s="8">
        <v>0</v>
      </c>
      <c r="N111" s="8">
        <v>0</v>
      </c>
      <c r="O111" s="8" t="s">
        <v>1589</v>
      </c>
      <c r="P111" s="8" t="s">
        <v>1557</v>
      </c>
      <c r="Q111" s="8" t="s">
        <v>1558</v>
      </c>
      <c r="R111" s="85">
        <v>7.0076999999999998</v>
      </c>
      <c r="S111" s="85">
        <v>5580.6002129999997</v>
      </c>
      <c r="T111" s="85">
        <v>9.5211000000000006</v>
      </c>
      <c r="U111" s="85">
        <v>16741.800639000001</v>
      </c>
      <c r="V111" s="85">
        <v>28.563300000000002</v>
      </c>
      <c r="W111" s="85">
        <v>5.4660057897690004</v>
      </c>
      <c r="X111" s="85">
        <v>4352.8679987219903</v>
      </c>
      <c r="Y111" s="85">
        <v>7.4264577143670003</v>
      </c>
      <c r="Z111" s="85">
        <v>13895.694028116</v>
      </c>
      <c r="AA111" s="85">
        <v>23.707538143101001</v>
      </c>
      <c r="AB111" s="86">
        <v>6.7203843000000001</v>
      </c>
      <c r="AC111" s="86">
        <v>5351.7956042670003</v>
      </c>
      <c r="AD111" s="86">
        <v>9.1307349000000002</v>
      </c>
      <c r="AE111" s="86">
        <v>16055.386669105001</v>
      </c>
      <c r="AF111" s="86">
        <v>27.392204454839199</v>
      </c>
      <c r="AG111" s="86">
        <v>5.2418995523884702</v>
      </c>
      <c r="AH111" s="86">
        <v>4174.4004107743904</v>
      </c>
      <c r="AI111" s="86">
        <v>7.1219729480779499</v>
      </c>
      <c r="AJ111" s="86">
        <v>13325.970476008801</v>
      </c>
      <c r="AK111" s="86">
        <v>22.735528913819302</v>
      </c>
      <c r="AL111" s="8">
        <v>213</v>
      </c>
      <c r="AM111" s="8">
        <v>2</v>
      </c>
    </row>
    <row r="112" spans="1:39">
      <c r="A112" s="8" t="s">
        <v>3</v>
      </c>
      <c r="B112" s="8" t="s">
        <v>464</v>
      </c>
      <c r="C112" s="8" t="s">
        <v>898</v>
      </c>
      <c r="D112" s="8" t="s">
        <v>1649</v>
      </c>
      <c r="E112" s="8" t="s">
        <v>1650</v>
      </c>
      <c r="F112" s="8" t="s">
        <v>1621</v>
      </c>
      <c r="G112" s="8" t="s">
        <v>1597</v>
      </c>
      <c r="H112" s="8" t="s">
        <v>1621</v>
      </c>
      <c r="I112" s="8" t="s">
        <v>1621</v>
      </c>
      <c r="J112" s="8">
        <v>1</v>
      </c>
      <c r="K112" s="8">
        <v>1</v>
      </c>
      <c r="L112" s="8">
        <v>0</v>
      </c>
      <c r="M112" s="8">
        <v>0</v>
      </c>
      <c r="N112" s="8">
        <v>0</v>
      </c>
      <c r="O112" s="8" t="s">
        <v>1589</v>
      </c>
      <c r="P112" s="8" t="s">
        <v>1557</v>
      </c>
      <c r="Q112" s="8" t="s">
        <v>1561</v>
      </c>
      <c r="R112" s="85">
        <v>31.07405</v>
      </c>
      <c r="S112" s="85">
        <v>24745.900944500001</v>
      </c>
      <c r="T112" s="85">
        <v>42.219149999999999</v>
      </c>
      <c r="U112" s="85">
        <v>74237.702833499905</v>
      </c>
      <c r="V112" s="85">
        <v>126.65745</v>
      </c>
      <c r="W112" s="85">
        <v>24.258485082583501</v>
      </c>
      <c r="X112" s="85">
        <v>19318.308006752999</v>
      </c>
      <c r="Y112" s="85">
        <v>32.9590967535405</v>
      </c>
      <c r="Z112" s="85">
        <v>61666.809161933998</v>
      </c>
      <c r="AA112" s="85">
        <v>105.210162760621</v>
      </c>
      <c r="AB112" s="86">
        <v>29.80001395</v>
      </c>
      <c r="AC112" s="86">
        <v>23731.319005775498</v>
      </c>
      <c r="AD112" s="86">
        <v>40.488164849999997</v>
      </c>
      <c r="AE112" s="86">
        <v>71193.956380139294</v>
      </c>
      <c r="AF112" s="86">
        <v>121.464493462891</v>
      </c>
      <c r="AG112" s="86">
        <v>23.263887194197601</v>
      </c>
      <c r="AH112" s="86">
        <v>18526.257378476101</v>
      </c>
      <c r="AI112" s="86">
        <v>31.607773786645399</v>
      </c>
      <c r="AJ112" s="86">
        <v>59138.469557610901</v>
      </c>
      <c r="AK112" s="86">
        <v>100.896545356056</v>
      </c>
      <c r="AL112" s="8">
        <v>944.5</v>
      </c>
      <c r="AM112" s="8">
        <v>63</v>
      </c>
    </row>
    <row r="113" spans="1:39">
      <c r="A113" s="8" t="s">
        <v>3</v>
      </c>
      <c r="B113" s="8" t="s">
        <v>464</v>
      </c>
      <c r="C113" s="8" t="s">
        <v>898</v>
      </c>
      <c r="D113" s="8" t="s">
        <v>1649</v>
      </c>
      <c r="E113" s="8" t="s">
        <v>1650</v>
      </c>
      <c r="F113" s="8" t="s">
        <v>1621</v>
      </c>
      <c r="G113" s="8" t="s">
        <v>1597</v>
      </c>
      <c r="H113" s="8" t="s">
        <v>1621</v>
      </c>
      <c r="I113" s="8" t="s">
        <v>1621</v>
      </c>
      <c r="J113" s="8">
        <v>1</v>
      </c>
      <c r="K113" s="8">
        <v>1</v>
      </c>
      <c r="L113" s="8">
        <v>0</v>
      </c>
      <c r="M113" s="8">
        <v>0</v>
      </c>
      <c r="N113" s="8">
        <v>0</v>
      </c>
      <c r="O113" s="8" t="s">
        <v>1589</v>
      </c>
      <c r="P113" s="8" t="s">
        <v>1557</v>
      </c>
      <c r="Q113" s="8" t="s">
        <v>1564</v>
      </c>
      <c r="R113" s="85">
        <v>0.32900000000000001</v>
      </c>
      <c r="S113" s="85">
        <v>262.00000999999997</v>
      </c>
      <c r="T113" s="85">
        <v>0.44700000000000001</v>
      </c>
      <c r="U113" s="85">
        <v>786.00003000000004</v>
      </c>
      <c r="V113" s="85">
        <v>1.341</v>
      </c>
      <c r="W113" s="85">
        <v>0.25661999012999998</v>
      </c>
      <c r="X113" s="85">
        <v>204.35999993999999</v>
      </c>
      <c r="Y113" s="85">
        <v>0.34865998659000003</v>
      </c>
      <c r="Z113" s="85">
        <v>652.380001319999</v>
      </c>
      <c r="AA113" s="85">
        <v>1.11302995977</v>
      </c>
      <c r="AB113" s="86">
        <v>0.31551099999999999</v>
      </c>
      <c r="AC113" s="86">
        <v>251.25800959</v>
      </c>
      <c r="AD113" s="86">
        <v>0.42867300000000003</v>
      </c>
      <c r="AE113" s="86">
        <v>753.77402202370797</v>
      </c>
      <c r="AF113" s="86">
        <v>1.2860189884901001</v>
      </c>
      <c r="AG113" s="86">
        <v>0.24609857053466999</v>
      </c>
      <c r="AH113" s="86">
        <v>195.98123994246001</v>
      </c>
      <c r="AI113" s="86">
        <v>0.33436492713980998</v>
      </c>
      <c r="AJ113" s="86">
        <v>625.63241671403</v>
      </c>
      <c r="AK113" s="86">
        <v>1.0673957236534899</v>
      </c>
      <c r="AL113" s="8">
        <v>10</v>
      </c>
      <c r="AM113" s="8">
        <v>2</v>
      </c>
    </row>
    <row r="114" spans="1:39">
      <c r="A114" s="8" t="s">
        <v>3</v>
      </c>
      <c r="B114" s="8" t="s">
        <v>464</v>
      </c>
      <c r="C114" s="8" t="s">
        <v>898</v>
      </c>
      <c r="D114" s="8" t="s">
        <v>1651</v>
      </c>
      <c r="E114" s="8" t="s">
        <v>1652</v>
      </c>
      <c r="F114" s="8" t="s">
        <v>1653</v>
      </c>
      <c r="G114" s="8" t="s">
        <v>1588</v>
      </c>
      <c r="H114" s="8" t="s">
        <v>1555</v>
      </c>
      <c r="I114" s="8" t="s">
        <v>1555</v>
      </c>
      <c r="J114" s="8">
        <v>1</v>
      </c>
      <c r="K114" s="8">
        <v>1</v>
      </c>
      <c r="L114" s="8">
        <v>0</v>
      </c>
      <c r="M114" s="8">
        <v>0</v>
      </c>
      <c r="N114" s="8">
        <v>0</v>
      </c>
      <c r="O114" s="8" t="s">
        <v>1589</v>
      </c>
      <c r="P114" s="8" t="s">
        <v>1557</v>
      </c>
      <c r="Q114" s="8" t="s">
        <v>1558</v>
      </c>
      <c r="R114" s="85">
        <v>1.0109971900000001</v>
      </c>
      <c r="S114" s="85">
        <v>10064.0328629</v>
      </c>
      <c r="T114" s="85">
        <v>1634.2216778899999</v>
      </c>
      <c r="U114" s="85">
        <v>33211.307967679502</v>
      </c>
      <c r="V114" s="85">
        <v>5392.9314595897404</v>
      </c>
      <c r="W114" s="85">
        <v>0.59648831177008399</v>
      </c>
      <c r="X114" s="85">
        <v>5937.7790871900097</v>
      </c>
      <c r="Y114" s="85">
        <v>964.19074092845005</v>
      </c>
      <c r="Z114" s="85">
        <v>21255.236102975701</v>
      </c>
      <c r="AA114" s="85">
        <v>3451.4759723494899</v>
      </c>
      <c r="AB114" s="86">
        <v>0.59648834210000001</v>
      </c>
      <c r="AC114" s="86">
        <v>5937.7793891109995</v>
      </c>
      <c r="AD114" s="86">
        <v>964.19078995509994</v>
      </c>
      <c r="AE114" s="86">
        <v>19594.670829929699</v>
      </c>
      <c r="AF114" s="86">
        <v>3181.8294197226901</v>
      </c>
      <c r="AG114" s="86">
        <v>0.35192810394434998</v>
      </c>
      <c r="AH114" s="86">
        <v>3503.2896614421102</v>
      </c>
      <c r="AI114" s="86">
        <v>568.87253714778501</v>
      </c>
      <c r="AJ114" s="86">
        <v>12540.588817264301</v>
      </c>
      <c r="AK114" s="86">
        <v>2036.37074517572</v>
      </c>
      <c r="AL114" s="8">
        <v>443</v>
      </c>
      <c r="AM114" s="8">
        <v>6</v>
      </c>
    </row>
    <row r="115" spans="1:39">
      <c r="A115" s="8" t="s">
        <v>3</v>
      </c>
      <c r="B115" s="8" t="s">
        <v>464</v>
      </c>
      <c r="C115" s="8" t="s">
        <v>898</v>
      </c>
      <c r="D115" s="8" t="s">
        <v>1651</v>
      </c>
      <c r="E115" s="8" t="s">
        <v>1652</v>
      </c>
      <c r="F115" s="8" t="s">
        <v>1653</v>
      </c>
      <c r="G115" s="8" t="s">
        <v>1588</v>
      </c>
      <c r="H115" s="8" t="s">
        <v>1555</v>
      </c>
      <c r="I115" s="8" t="s">
        <v>1555</v>
      </c>
      <c r="J115" s="66">
        <v>1</v>
      </c>
      <c r="K115" s="8">
        <v>1</v>
      </c>
      <c r="L115" s="8">
        <v>0</v>
      </c>
      <c r="M115" s="8">
        <v>0</v>
      </c>
      <c r="N115" s="8">
        <v>0</v>
      </c>
      <c r="O115" s="8" t="s">
        <v>1589</v>
      </c>
      <c r="P115" s="8" t="s">
        <v>1557</v>
      </c>
      <c r="Q115" s="8" t="s">
        <v>1561</v>
      </c>
      <c r="R115" s="85">
        <v>3.2973432299999899</v>
      </c>
      <c r="S115" s="85">
        <v>32823.610441440003</v>
      </c>
      <c r="T115" s="85">
        <v>5329.9762073099801</v>
      </c>
      <c r="U115" s="85">
        <v>108317.9128916</v>
      </c>
      <c r="V115" s="85">
        <v>17588.9212374444</v>
      </c>
      <c r="W115" s="85">
        <v>1.95076503380521</v>
      </c>
      <c r="X115" s="85">
        <v>19419.0131319063</v>
      </c>
      <c r="Y115" s="85">
        <v>3153.3057019214898</v>
      </c>
      <c r="Z115" s="85">
        <v>69498.6380539003</v>
      </c>
      <c r="AA115" s="85">
        <v>11285.3547322617</v>
      </c>
      <c r="AB115" s="86">
        <v>1.9454325056999999</v>
      </c>
      <c r="AC115" s="86">
        <v>19365.930160449599</v>
      </c>
      <c r="AD115" s="86">
        <v>3144.6859623128898</v>
      </c>
      <c r="AE115" s="86">
        <v>63907.565765293803</v>
      </c>
      <c r="AF115" s="86">
        <v>10377.4630688044</v>
      </c>
      <c r="AG115" s="86">
        <v>1.15095136994507</v>
      </c>
      <c r="AH115" s="86">
        <v>11457.2177478248</v>
      </c>
      <c r="AI115" s="86">
        <v>1860.4503641336701</v>
      </c>
      <c r="AJ115" s="86">
        <v>41004.194870338099</v>
      </c>
      <c r="AK115" s="86">
        <v>6658.3590352326901</v>
      </c>
      <c r="AL115" s="8">
        <v>1437</v>
      </c>
      <c r="AM115" s="8">
        <v>137</v>
      </c>
    </row>
    <row r="116" spans="1:39">
      <c r="A116" s="8" t="s">
        <v>3</v>
      </c>
      <c r="B116" s="8" t="s">
        <v>464</v>
      </c>
      <c r="C116" s="8" t="s">
        <v>898</v>
      </c>
      <c r="D116" s="8" t="s">
        <v>1651</v>
      </c>
      <c r="E116" s="8" t="s">
        <v>1652</v>
      </c>
      <c r="F116" s="8" t="s">
        <v>1653</v>
      </c>
      <c r="G116" s="8" t="s">
        <v>1588</v>
      </c>
      <c r="H116" s="8" t="s">
        <v>1555</v>
      </c>
      <c r="I116" s="8" t="s">
        <v>1555</v>
      </c>
      <c r="J116" s="66">
        <v>1</v>
      </c>
      <c r="K116" s="8">
        <v>1</v>
      </c>
      <c r="L116" s="8">
        <v>0</v>
      </c>
      <c r="M116" s="8">
        <v>0</v>
      </c>
      <c r="N116" s="8">
        <v>0</v>
      </c>
      <c r="O116" s="8" t="s">
        <v>1589</v>
      </c>
      <c r="P116" s="8" t="s">
        <v>1557</v>
      </c>
      <c r="Q116" s="8" t="s">
        <v>1564</v>
      </c>
      <c r="R116" s="85">
        <v>1.2169326</v>
      </c>
      <c r="S116" s="85">
        <v>12114.02869266</v>
      </c>
      <c r="T116" s="85">
        <v>1967.1048940200001</v>
      </c>
      <c r="U116" s="85">
        <v>39976.294108136099</v>
      </c>
      <c r="V116" s="85">
        <v>6491.4460564671299</v>
      </c>
      <c r="W116" s="85">
        <v>0.71799019749202198</v>
      </c>
      <c r="X116" s="85">
        <v>7147.2765652485396</v>
      </c>
      <c r="Y116" s="85">
        <v>1160.5918284586501</v>
      </c>
      <c r="Z116" s="85">
        <v>25584.827029918299</v>
      </c>
      <c r="AA116" s="85">
        <v>4154.5252813955804</v>
      </c>
      <c r="AB116" s="86">
        <v>0.71799023399999995</v>
      </c>
      <c r="AC116" s="86">
        <v>7147.2769286694001</v>
      </c>
      <c r="AD116" s="86">
        <v>1160.5918874718</v>
      </c>
      <c r="AE116" s="86">
        <v>23586.012475380299</v>
      </c>
      <c r="AF116" s="86">
        <v>3829.9530030706601</v>
      </c>
      <c r="AG116" s="86">
        <v>0.42361421652029302</v>
      </c>
      <c r="AH116" s="86">
        <v>4216.89317349664</v>
      </c>
      <c r="AI116" s="86">
        <v>684.74917879060501</v>
      </c>
      <c r="AJ116" s="86">
        <v>15095.0473656756</v>
      </c>
      <c r="AK116" s="86">
        <v>2451.1698215207098</v>
      </c>
      <c r="AL116" s="8">
        <v>534</v>
      </c>
      <c r="AM116" s="8">
        <v>6</v>
      </c>
    </row>
    <row r="117" spans="1:39">
      <c r="A117" s="8" t="s">
        <v>3</v>
      </c>
      <c r="B117" s="8" t="s">
        <v>464</v>
      </c>
      <c r="C117" s="8" t="s">
        <v>898</v>
      </c>
      <c r="D117" s="8" t="s">
        <v>1654</v>
      </c>
      <c r="E117" s="8" t="s">
        <v>1655</v>
      </c>
      <c r="F117" s="8" t="s">
        <v>1610</v>
      </c>
      <c r="G117" s="8" t="s">
        <v>1588</v>
      </c>
      <c r="H117" s="8" t="s">
        <v>1555</v>
      </c>
      <c r="I117" s="8" t="s">
        <v>1555</v>
      </c>
      <c r="J117" s="66">
        <v>1</v>
      </c>
      <c r="K117" s="8">
        <v>1</v>
      </c>
      <c r="L117" s="8">
        <v>0</v>
      </c>
      <c r="M117" s="8">
        <v>0</v>
      </c>
      <c r="N117" s="8">
        <v>0</v>
      </c>
      <c r="O117" s="8" t="s">
        <v>1589</v>
      </c>
      <c r="P117" s="8" t="s">
        <v>1557</v>
      </c>
      <c r="Q117" s="8" t="s">
        <v>1558</v>
      </c>
      <c r="R117" s="85">
        <v>0</v>
      </c>
      <c r="S117" s="85">
        <v>44362.863570000001</v>
      </c>
      <c r="T117" s="85">
        <v>3282.2734</v>
      </c>
      <c r="U117" s="85">
        <v>487991.49926999997</v>
      </c>
      <c r="V117" s="85">
        <v>36105.007400000002</v>
      </c>
      <c r="W117" s="85">
        <v>0</v>
      </c>
      <c r="X117" s="85">
        <v>24399.575407128599</v>
      </c>
      <c r="Y117" s="85">
        <v>1805.2504028227299</v>
      </c>
      <c r="Z117" s="85">
        <v>292794.90444191499</v>
      </c>
      <c r="AA117" s="85">
        <v>21663.004801050101</v>
      </c>
      <c r="AB117" s="86">
        <v>0</v>
      </c>
      <c r="AC117" s="86">
        <v>44362.863570000001</v>
      </c>
      <c r="AD117" s="86">
        <v>3282.2734</v>
      </c>
      <c r="AE117" s="86">
        <v>487991.49926999997</v>
      </c>
      <c r="AF117" s="86">
        <v>36105.007400000002</v>
      </c>
      <c r="AG117" s="86">
        <v>0</v>
      </c>
      <c r="AH117" s="86">
        <v>24399.575407128599</v>
      </c>
      <c r="AI117" s="86">
        <v>1805.2504028227299</v>
      </c>
      <c r="AJ117" s="86">
        <v>292794.905379312</v>
      </c>
      <c r="AK117" s="86">
        <v>21663.004870405199</v>
      </c>
      <c r="AL117" s="8">
        <v>314</v>
      </c>
      <c r="AM117" s="8">
        <v>7</v>
      </c>
    </row>
    <row r="118" spans="1:39">
      <c r="A118" s="8" t="s">
        <v>3</v>
      </c>
      <c r="B118" s="8" t="s">
        <v>464</v>
      </c>
      <c r="C118" s="8" t="s">
        <v>898</v>
      </c>
      <c r="D118" s="8" t="s">
        <v>1654</v>
      </c>
      <c r="E118" s="8" t="s">
        <v>1655</v>
      </c>
      <c r="F118" s="8" t="s">
        <v>1610</v>
      </c>
      <c r="G118" s="8" t="s">
        <v>1588</v>
      </c>
      <c r="H118" s="8" t="s">
        <v>1555</v>
      </c>
      <c r="I118" s="8" t="s">
        <v>1555</v>
      </c>
      <c r="J118" s="66">
        <v>1</v>
      </c>
      <c r="K118" s="8">
        <v>1</v>
      </c>
      <c r="L118" s="8">
        <v>0</v>
      </c>
      <c r="M118" s="8">
        <v>0</v>
      </c>
      <c r="N118" s="8">
        <v>0</v>
      </c>
      <c r="O118" s="8" t="s">
        <v>1589</v>
      </c>
      <c r="P118" s="8" t="s">
        <v>1557</v>
      </c>
      <c r="Q118" s="8" t="s">
        <v>1561</v>
      </c>
      <c r="R118" s="85">
        <v>0</v>
      </c>
      <c r="S118" s="85">
        <v>2119.2450749999998</v>
      </c>
      <c r="T118" s="85">
        <v>156.79650000000001</v>
      </c>
      <c r="U118" s="85">
        <v>23311.695824999999</v>
      </c>
      <c r="V118" s="85">
        <v>1724.7615000000001</v>
      </c>
      <c r="W118" s="85">
        <v>0</v>
      </c>
      <c r="X118" s="85">
        <v>1165.5848124424499</v>
      </c>
      <c r="Y118" s="85">
        <v>86.238076567964995</v>
      </c>
      <c r="Z118" s="85">
        <v>13987.017728117</v>
      </c>
      <c r="AA118" s="85">
        <v>1034.85691724761</v>
      </c>
      <c r="AB118" s="86">
        <v>0</v>
      </c>
      <c r="AC118" s="86">
        <v>2119.2450749999998</v>
      </c>
      <c r="AD118" s="86">
        <v>156.79650000000001</v>
      </c>
      <c r="AE118" s="86">
        <v>23311.695824999999</v>
      </c>
      <c r="AF118" s="86">
        <v>1724.7615000000001</v>
      </c>
      <c r="AG118" s="86">
        <v>0</v>
      </c>
      <c r="AH118" s="86">
        <v>1165.5848124424499</v>
      </c>
      <c r="AI118" s="86">
        <v>86.238076567964995</v>
      </c>
      <c r="AJ118" s="86">
        <v>13987.017772897099</v>
      </c>
      <c r="AK118" s="86">
        <v>1034.85692056076</v>
      </c>
      <c r="AL118" s="8">
        <v>15</v>
      </c>
      <c r="AM118" s="8">
        <v>15</v>
      </c>
    </row>
    <row r="119" spans="1:39">
      <c r="A119" s="8" t="s">
        <v>3</v>
      </c>
      <c r="B119" s="8" t="s">
        <v>464</v>
      </c>
      <c r="C119" s="8" t="s">
        <v>898</v>
      </c>
      <c r="D119" s="8" t="s">
        <v>1654</v>
      </c>
      <c r="E119" s="8" t="s">
        <v>1655</v>
      </c>
      <c r="F119" s="8" t="s">
        <v>1610</v>
      </c>
      <c r="G119" s="8" t="s">
        <v>1588</v>
      </c>
      <c r="H119" s="8" t="s">
        <v>1555</v>
      </c>
      <c r="I119" s="8" t="s">
        <v>1555</v>
      </c>
      <c r="J119" s="66">
        <v>1</v>
      </c>
      <c r="K119" s="8">
        <v>1</v>
      </c>
      <c r="L119" s="8">
        <v>0</v>
      </c>
      <c r="M119" s="8">
        <v>0</v>
      </c>
      <c r="N119" s="8">
        <v>0</v>
      </c>
      <c r="O119" s="8" t="s">
        <v>1589</v>
      </c>
      <c r="P119" s="8" t="s">
        <v>1557</v>
      </c>
      <c r="Q119" s="8" t="s">
        <v>1564</v>
      </c>
      <c r="R119" s="85">
        <v>0</v>
      </c>
      <c r="S119" s="85">
        <v>37211.808640800002</v>
      </c>
      <c r="T119" s="85">
        <v>3323.8215568300002</v>
      </c>
      <c r="U119" s="85">
        <v>409329.89504879998</v>
      </c>
      <c r="V119" s="85">
        <v>36562.037175422003</v>
      </c>
      <c r="W119" s="85">
        <v>0</v>
      </c>
      <c r="X119" s="85">
        <v>20551.727122519202</v>
      </c>
      <c r="Y119" s="85">
        <v>1835.75589783685</v>
      </c>
      <c r="Z119" s="85">
        <v>246535.49310015101</v>
      </c>
      <c r="AA119" s="85">
        <v>22021.416762755802</v>
      </c>
      <c r="AB119" s="86">
        <v>0</v>
      </c>
      <c r="AC119" s="86">
        <v>37211.808640800002</v>
      </c>
      <c r="AD119" s="86">
        <v>3323.8215568300002</v>
      </c>
      <c r="AE119" s="86">
        <v>409329.89504879998</v>
      </c>
      <c r="AF119" s="86">
        <v>36562.037175422003</v>
      </c>
      <c r="AG119" s="86">
        <v>0</v>
      </c>
      <c r="AH119" s="86">
        <v>20551.727122519202</v>
      </c>
      <c r="AI119" s="86">
        <v>1835.75589783685</v>
      </c>
      <c r="AJ119" s="86">
        <v>246535.49389244799</v>
      </c>
      <c r="AK119" s="86">
        <v>22021.416833528001</v>
      </c>
      <c r="AL119" s="8">
        <v>1151</v>
      </c>
      <c r="AM119" s="8">
        <v>121</v>
      </c>
    </row>
    <row r="120" spans="1:39">
      <c r="A120" s="8" t="s">
        <v>3</v>
      </c>
      <c r="B120" s="8" t="s">
        <v>464</v>
      </c>
      <c r="C120" s="8" t="s">
        <v>898</v>
      </c>
      <c r="D120" s="8" t="s">
        <v>1656</v>
      </c>
      <c r="E120" s="8" t="s">
        <v>1657</v>
      </c>
      <c r="F120" s="8" t="s">
        <v>1610</v>
      </c>
      <c r="G120" s="8" t="s">
        <v>1588</v>
      </c>
      <c r="H120" s="8" t="s">
        <v>1555</v>
      </c>
      <c r="I120" s="8" t="s">
        <v>1555</v>
      </c>
      <c r="J120" s="66">
        <v>1</v>
      </c>
      <c r="K120" s="8">
        <v>1</v>
      </c>
      <c r="L120" s="8">
        <v>0</v>
      </c>
      <c r="M120" s="8">
        <v>0</v>
      </c>
      <c r="N120" s="8">
        <v>0</v>
      </c>
      <c r="O120" s="8" t="s">
        <v>1589</v>
      </c>
      <c r="P120" s="8" t="s">
        <v>1557</v>
      </c>
      <c r="Q120" s="8" t="s">
        <v>1561</v>
      </c>
      <c r="R120" s="85">
        <v>0</v>
      </c>
      <c r="S120" s="85">
        <v>565.13202000000001</v>
      </c>
      <c r="T120" s="85">
        <v>41.812399999999997</v>
      </c>
      <c r="U120" s="85">
        <v>6216.4522200000001</v>
      </c>
      <c r="V120" s="85">
        <v>459.93639999999999</v>
      </c>
      <c r="W120" s="85">
        <v>0</v>
      </c>
      <c r="X120" s="85">
        <v>310.82261665132</v>
      </c>
      <c r="Y120" s="85">
        <v>22.996820418123999</v>
      </c>
      <c r="Z120" s="85">
        <v>3729.8713941645201</v>
      </c>
      <c r="AA120" s="85">
        <v>275.96184459936399</v>
      </c>
      <c r="AB120" s="86">
        <v>0</v>
      </c>
      <c r="AC120" s="86">
        <v>565.13202000000001</v>
      </c>
      <c r="AD120" s="86">
        <v>41.812399999999997</v>
      </c>
      <c r="AE120" s="86">
        <v>6216.4522200000001</v>
      </c>
      <c r="AF120" s="86">
        <v>459.93639999999999</v>
      </c>
      <c r="AG120" s="86">
        <v>0</v>
      </c>
      <c r="AH120" s="86">
        <v>310.82261665132</v>
      </c>
      <c r="AI120" s="86">
        <v>22.996820418123999</v>
      </c>
      <c r="AJ120" s="86">
        <v>3729.8714061058899</v>
      </c>
      <c r="AK120" s="86">
        <v>275.96184548286902</v>
      </c>
      <c r="AL120" s="8">
        <v>4</v>
      </c>
      <c r="AM120" s="8">
        <v>4</v>
      </c>
    </row>
    <row r="121" spans="1:39">
      <c r="A121" s="8" t="s">
        <v>3</v>
      </c>
      <c r="B121" s="8" t="s">
        <v>464</v>
      </c>
      <c r="C121" s="8" t="s">
        <v>898</v>
      </c>
      <c r="D121" s="8" t="s">
        <v>1656</v>
      </c>
      <c r="E121" s="8" t="s">
        <v>1657</v>
      </c>
      <c r="F121" s="8" t="s">
        <v>1610</v>
      </c>
      <c r="G121" s="8" t="s">
        <v>1588</v>
      </c>
      <c r="H121" s="8" t="s">
        <v>1555</v>
      </c>
      <c r="I121" s="8" t="s">
        <v>1555</v>
      </c>
      <c r="J121" s="66">
        <v>1</v>
      </c>
      <c r="K121" s="8">
        <v>1</v>
      </c>
      <c r="L121" s="8">
        <v>0</v>
      </c>
      <c r="M121" s="8">
        <v>0</v>
      </c>
      <c r="N121" s="8">
        <v>0</v>
      </c>
      <c r="O121" s="8" t="s">
        <v>1589</v>
      </c>
      <c r="P121" s="8" t="s">
        <v>1557</v>
      </c>
      <c r="Q121" s="8" t="s">
        <v>1564</v>
      </c>
      <c r="R121" s="85">
        <v>0</v>
      </c>
      <c r="S121" s="85">
        <v>820.75254560000099</v>
      </c>
      <c r="T121" s="85">
        <v>73.705263059999993</v>
      </c>
      <c r="U121" s="85">
        <v>9028.2780015999997</v>
      </c>
      <c r="V121" s="85">
        <v>810.75789480399999</v>
      </c>
      <c r="W121" s="85">
        <v>0</v>
      </c>
      <c r="X121" s="85">
        <v>536.64590624859204</v>
      </c>
      <c r="Y121" s="85">
        <v>48.1919037621862</v>
      </c>
      <c r="Z121" s="85">
        <v>6354.5188688145199</v>
      </c>
      <c r="AA121" s="85">
        <v>570.64883687224903</v>
      </c>
      <c r="AB121" s="86">
        <v>0</v>
      </c>
      <c r="AC121" s="86">
        <v>820.75254560000099</v>
      </c>
      <c r="AD121" s="86">
        <v>73.705263059999993</v>
      </c>
      <c r="AE121" s="86">
        <v>9028.2780015999997</v>
      </c>
      <c r="AF121" s="86">
        <v>810.75789480399999</v>
      </c>
      <c r="AG121" s="86">
        <v>0</v>
      </c>
      <c r="AH121" s="86">
        <v>536.64590624859204</v>
      </c>
      <c r="AI121" s="86">
        <v>48.1919037621862</v>
      </c>
      <c r="AJ121" s="86">
        <v>6354.5188921604304</v>
      </c>
      <c r="AK121" s="86">
        <v>570.64883896875995</v>
      </c>
      <c r="AL121" s="8">
        <v>26</v>
      </c>
      <c r="AM121" s="8">
        <v>26</v>
      </c>
    </row>
    <row r="122" spans="1:39">
      <c r="A122" s="8" t="s">
        <v>3</v>
      </c>
      <c r="B122" s="8" t="s">
        <v>466</v>
      </c>
      <c r="C122" s="8" t="s">
        <v>1531</v>
      </c>
      <c r="D122" s="8" t="s">
        <v>1658</v>
      </c>
      <c r="E122" s="8" t="s">
        <v>1659</v>
      </c>
      <c r="F122" s="8" t="s">
        <v>1660</v>
      </c>
      <c r="G122" s="8" t="s">
        <v>1660</v>
      </c>
      <c r="H122" s="8" t="s">
        <v>1555</v>
      </c>
      <c r="I122" s="8" t="s">
        <v>1555</v>
      </c>
      <c r="J122" s="66">
        <v>1</v>
      </c>
      <c r="K122" s="8">
        <v>1</v>
      </c>
      <c r="L122" s="8">
        <v>0</v>
      </c>
      <c r="M122" s="8">
        <v>0</v>
      </c>
      <c r="N122" s="8">
        <v>1</v>
      </c>
      <c r="O122" s="8" t="s">
        <v>1589</v>
      </c>
      <c r="P122" s="8" t="s">
        <v>1557</v>
      </c>
      <c r="Q122" s="8" t="s">
        <v>1567</v>
      </c>
      <c r="R122" s="85">
        <v>0</v>
      </c>
      <c r="S122" s="85">
        <v>0</v>
      </c>
      <c r="T122" s="85">
        <v>0</v>
      </c>
      <c r="U122" s="85">
        <v>0</v>
      </c>
      <c r="V122" s="85">
        <v>0</v>
      </c>
      <c r="W122" s="85">
        <v>0</v>
      </c>
      <c r="X122" s="85">
        <v>0</v>
      </c>
      <c r="Y122" s="85">
        <v>0</v>
      </c>
      <c r="Z122" s="85">
        <v>0</v>
      </c>
      <c r="AA122" s="85">
        <v>0</v>
      </c>
      <c r="AB122" s="86">
        <v>0</v>
      </c>
      <c r="AC122" s="86">
        <v>0</v>
      </c>
      <c r="AD122" s="86">
        <v>0</v>
      </c>
      <c r="AE122" s="86">
        <v>0</v>
      </c>
      <c r="AF122" s="86">
        <v>0</v>
      </c>
      <c r="AG122" s="86">
        <v>0</v>
      </c>
      <c r="AH122" s="86">
        <v>0</v>
      </c>
      <c r="AI122" s="86">
        <v>0</v>
      </c>
      <c r="AJ122" s="86">
        <v>0</v>
      </c>
      <c r="AK122" s="86">
        <v>0</v>
      </c>
      <c r="AL122" s="8">
        <v>12</v>
      </c>
      <c r="AM122" s="8">
        <v>12</v>
      </c>
    </row>
    <row r="123" spans="1:39">
      <c r="A123" s="8" t="s">
        <v>3</v>
      </c>
      <c r="B123" s="8" t="s">
        <v>466</v>
      </c>
      <c r="C123" s="8" t="s">
        <v>1531</v>
      </c>
      <c r="D123" s="8" t="s">
        <v>1658</v>
      </c>
      <c r="E123" s="8" t="s">
        <v>1659</v>
      </c>
      <c r="F123" s="8" t="s">
        <v>1660</v>
      </c>
      <c r="G123" s="8" t="s">
        <v>1660</v>
      </c>
      <c r="H123" s="8" t="s">
        <v>1555</v>
      </c>
      <c r="I123" s="8" t="s">
        <v>1555</v>
      </c>
      <c r="J123" s="66">
        <v>1</v>
      </c>
      <c r="K123" s="8">
        <v>1</v>
      </c>
      <c r="L123" s="8">
        <v>0</v>
      </c>
      <c r="M123" s="8">
        <v>0</v>
      </c>
      <c r="N123" s="8">
        <v>1</v>
      </c>
      <c r="O123" s="8" t="s">
        <v>1589</v>
      </c>
      <c r="P123" s="8" t="s">
        <v>1557</v>
      </c>
      <c r="Q123" s="8" t="s">
        <v>1564</v>
      </c>
      <c r="R123" s="85">
        <v>0</v>
      </c>
      <c r="S123" s="85">
        <v>0</v>
      </c>
      <c r="T123" s="85">
        <v>0</v>
      </c>
      <c r="U123" s="85">
        <v>0</v>
      </c>
      <c r="V123" s="85">
        <v>0</v>
      </c>
      <c r="W123" s="85">
        <v>0</v>
      </c>
      <c r="X123" s="85">
        <v>0</v>
      </c>
      <c r="Y123" s="85">
        <v>0</v>
      </c>
      <c r="Z123" s="85">
        <v>0</v>
      </c>
      <c r="AA123" s="85">
        <v>0</v>
      </c>
      <c r="AB123" s="86">
        <v>0</v>
      </c>
      <c r="AC123" s="86">
        <v>0</v>
      </c>
      <c r="AD123" s="86">
        <v>0</v>
      </c>
      <c r="AE123" s="86">
        <v>0</v>
      </c>
      <c r="AF123" s="86">
        <v>0</v>
      </c>
      <c r="AG123" s="86">
        <v>0</v>
      </c>
      <c r="AH123" s="86">
        <v>0</v>
      </c>
      <c r="AI123" s="86">
        <v>0</v>
      </c>
      <c r="AJ123" s="86">
        <v>0</v>
      </c>
      <c r="AK123" s="86">
        <v>0</v>
      </c>
      <c r="AL123" s="8">
        <v>81</v>
      </c>
      <c r="AM123" s="8">
        <v>81</v>
      </c>
    </row>
    <row r="124" spans="1:39">
      <c r="A124" s="8" t="s">
        <v>3</v>
      </c>
      <c r="B124" s="8" t="s">
        <v>466</v>
      </c>
      <c r="C124" s="8" t="s">
        <v>1531</v>
      </c>
      <c r="D124" s="8" t="s">
        <v>1661</v>
      </c>
      <c r="E124" s="8" t="s">
        <v>1662</v>
      </c>
      <c r="F124" s="8" t="s">
        <v>1660</v>
      </c>
      <c r="G124" s="8" t="s">
        <v>1660</v>
      </c>
      <c r="H124" s="8" t="s">
        <v>1555</v>
      </c>
      <c r="I124" s="8" t="s">
        <v>1555</v>
      </c>
      <c r="J124" s="66">
        <v>1</v>
      </c>
      <c r="K124" s="8">
        <v>1</v>
      </c>
      <c r="L124" s="8">
        <v>0</v>
      </c>
      <c r="M124" s="8">
        <v>0</v>
      </c>
      <c r="N124" s="8">
        <v>1</v>
      </c>
      <c r="O124" s="8" t="s">
        <v>1589</v>
      </c>
      <c r="P124" s="8" t="s">
        <v>1557</v>
      </c>
      <c r="Q124" s="8" t="s">
        <v>1567</v>
      </c>
      <c r="R124" s="85">
        <v>0</v>
      </c>
      <c r="S124" s="85">
        <v>0</v>
      </c>
      <c r="T124" s="85">
        <v>0</v>
      </c>
      <c r="U124" s="85">
        <v>0</v>
      </c>
      <c r="V124" s="85">
        <v>0</v>
      </c>
      <c r="W124" s="85">
        <v>0</v>
      </c>
      <c r="X124" s="85">
        <v>0</v>
      </c>
      <c r="Y124" s="85">
        <v>0</v>
      </c>
      <c r="Z124" s="85">
        <v>0</v>
      </c>
      <c r="AA124" s="85">
        <v>0</v>
      </c>
      <c r="AB124" s="86">
        <v>0</v>
      </c>
      <c r="AC124" s="86">
        <v>0</v>
      </c>
      <c r="AD124" s="86">
        <v>0</v>
      </c>
      <c r="AE124" s="86">
        <v>0</v>
      </c>
      <c r="AF124" s="86">
        <v>0</v>
      </c>
      <c r="AG124" s="86">
        <v>0</v>
      </c>
      <c r="AH124" s="86">
        <v>0</v>
      </c>
      <c r="AI124" s="86">
        <v>0</v>
      </c>
      <c r="AJ124" s="86">
        <v>0</v>
      </c>
      <c r="AK124" s="86">
        <v>0</v>
      </c>
      <c r="AL124" s="8">
        <v>11</v>
      </c>
      <c r="AM124" s="8">
        <v>11</v>
      </c>
    </row>
    <row r="125" spans="1:39">
      <c r="A125" s="8" t="s">
        <v>3</v>
      </c>
      <c r="B125" s="8" t="s">
        <v>466</v>
      </c>
      <c r="C125" s="8" t="s">
        <v>1531</v>
      </c>
      <c r="D125" s="8" t="s">
        <v>1661</v>
      </c>
      <c r="E125" s="8" t="s">
        <v>1662</v>
      </c>
      <c r="F125" s="8" t="s">
        <v>1660</v>
      </c>
      <c r="G125" s="8" t="s">
        <v>1660</v>
      </c>
      <c r="H125" s="8" t="s">
        <v>1555</v>
      </c>
      <c r="I125" s="8" t="s">
        <v>1555</v>
      </c>
      <c r="J125" s="66">
        <v>1</v>
      </c>
      <c r="K125" s="8">
        <v>1</v>
      </c>
      <c r="L125" s="8">
        <v>0</v>
      </c>
      <c r="M125" s="8">
        <v>0</v>
      </c>
      <c r="N125" s="8">
        <v>1</v>
      </c>
      <c r="O125" s="8" t="s">
        <v>1589</v>
      </c>
      <c r="P125" s="8" t="s">
        <v>1557</v>
      </c>
      <c r="Q125" s="8" t="s">
        <v>1564</v>
      </c>
      <c r="R125" s="85">
        <v>0</v>
      </c>
      <c r="S125" s="85">
        <v>0</v>
      </c>
      <c r="T125" s="85">
        <v>0</v>
      </c>
      <c r="U125" s="85">
        <v>0</v>
      </c>
      <c r="V125" s="85">
        <v>0</v>
      </c>
      <c r="W125" s="85">
        <v>0</v>
      </c>
      <c r="X125" s="85">
        <v>0</v>
      </c>
      <c r="Y125" s="85">
        <v>0</v>
      </c>
      <c r="Z125" s="85">
        <v>0</v>
      </c>
      <c r="AA125" s="85">
        <v>0</v>
      </c>
      <c r="AB125" s="86">
        <v>0</v>
      </c>
      <c r="AC125" s="86">
        <v>0</v>
      </c>
      <c r="AD125" s="86">
        <v>0</v>
      </c>
      <c r="AE125" s="86">
        <v>0</v>
      </c>
      <c r="AF125" s="86">
        <v>0</v>
      </c>
      <c r="AG125" s="86">
        <v>0</v>
      </c>
      <c r="AH125" s="86">
        <v>0</v>
      </c>
      <c r="AI125" s="86">
        <v>0</v>
      </c>
      <c r="AJ125" s="86">
        <v>0</v>
      </c>
      <c r="AK125" s="86">
        <v>0</v>
      </c>
      <c r="AL125" s="8">
        <v>79</v>
      </c>
      <c r="AM125" s="8">
        <v>79</v>
      </c>
    </row>
    <row r="126" spans="1:39">
      <c r="A126" s="8" t="s">
        <v>3</v>
      </c>
      <c r="B126" s="8" t="s">
        <v>466</v>
      </c>
      <c r="C126" s="8" t="s">
        <v>1531</v>
      </c>
      <c r="D126" s="8" t="s">
        <v>1663</v>
      </c>
      <c r="E126" s="8" t="s">
        <v>1664</v>
      </c>
      <c r="F126" s="8" t="s">
        <v>1665</v>
      </c>
      <c r="G126" s="8" t="s">
        <v>1554</v>
      </c>
      <c r="H126" s="8" t="s">
        <v>1555</v>
      </c>
      <c r="I126" s="8" t="s">
        <v>1555</v>
      </c>
      <c r="J126" s="66">
        <v>1</v>
      </c>
      <c r="K126" s="8">
        <v>0</v>
      </c>
      <c r="L126" s="8">
        <v>0</v>
      </c>
      <c r="M126" s="8">
        <v>0</v>
      </c>
      <c r="N126" s="8">
        <v>1</v>
      </c>
      <c r="O126" s="8" t="s">
        <v>1556</v>
      </c>
      <c r="P126" s="8" t="s">
        <v>1557</v>
      </c>
      <c r="Q126" s="8" t="s">
        <v>1567</v>
      </c>
      <c r="R126" s="85">
        <v>0</v>
      </c>
      <c r="S126" s="85">
        <v>0</v>
      </c>
      <c r="T126" s="85">
        <v>0</v>
      </c>
      <c r="U126" s="85">
        <v>0</v>
      </c>
      <c r="V126" s="85">
        <v>0</v>
      </c>
      <c r="W126" s="85">
        <v>0</v>
      </c>
      <c r="X126" s="85">
        <v>0</v>
      </c>
      <c r="Y126" s="85">
        <v>0</v>
      </c>
      <c r="Z126" s="85">
        <v>0</v>
      </c>
      <c r="AA126" s="85">
        <v>0</v>
      </c>
      <c r="AB126" s="86">
        <v>0</v>
      </c>
      <c r="AC126" s="86">
        <v>0</v>
      </c>
      <c r="AD126" s="86">
        <v>0</v>
      </c>
      <c r="AE126" s="86">
        <v>0</v>
      </c>
      <c r="AF126" s="86">
        <v>0</v>
      </c>
      <c r="AG126" s="86">
        <v>0</v>
      </c>
      <c r="AH126" s="86">
        <v>0</v>
      </c>
      <c r="AI126" s="86">
        <v>0</v>
      </c>
      <c r="AJ126" s="86">
        <v>0</v>
      </c>
      <c r="AK126" s="86">
        <v>0</v>
      </c>
      <c r="AL126" s="8">
        <v>8</v>
      </c>
      <c r="AM126" s="8">
        <v>8</v>
      </c>
    </row>
    <row r="127" spans="1:39">
      <c r="A127" s="8" t="s">
        <v>3</v>
      </c>
      <c r="B127" s="8" t="s">
        <v>466</v>
      </c>
      <c r="C127" s="8" t="s">
        <v>1531</v>
      </c>
      <c r="D127" s="8" t="s">
        <v>1663</v>
      </c>
      <c r="E127" s="8" t="s">
        <v>1664</v>
      </c>
      <c r="F127" s="8" t="s">
        <v>1665</v>
      </c>
      <c r="G127" s="8" t="s">
        <v>1554</v>
      </c>
      <c r="H127" s="8" t="s">
        <v>1555</v>
      </c>
      <c r="I127" s="8" t="s">
        <v>1555</v>
      </c>
      <c r="J127" s="66">
        <v>1</v>
      </c>
      <c r="K127" s="8">
        <v>0</v>
      </c>
      <c r="L127" s="8">
        <v>0</v>
      </c>
      <c r="M127" s="8">
        <v>0</v>
      </c>
      <c r="N127" s="8">
        <v>1</v>
      </c>
      <c r="O127" s="8" t="s">
        <v>1556</v>
      </c>
      <c r="P127" s="8" t="s">
        <v>1557</v>
      </c>
      <c r="Q127" s="8" t="s">
        <v>1561</v>
      </c>
      <c r="R127" s="85">
        <v>0</v>
      </c>
      <c r="S127" s="85">
        <v>0</v>
      </c>
      <c r="T127" s="85">
        <v>0</v>
      </c>
      <c r="U127" s="85">
        <v>0</v>
      </c>
      <c r="V127" s="85">
        <v>0</v>
      </c>
      <c r="W127" s="85">
        <v>0</v>
      </c>
      <c r="X127" s="85">
        <v>0</v>
      </c>
      <c r="Y127" s="85">
        <v>0</v>
      </c>
      <c r="Z127" s="85">
        <v>0</v>
      </c>
      <c r="AA127" s="85">
        <v>0</v>
      </c>
      <c r="AB127" s="86">
        <v>0</v>
      </c>
      <c r="AC127" s="86">
        <v>0</v>
      </c>
      <c r="AD127" s="86">
        <v>0</v>
      </c>
      <c r="AE127" s="86">
        <v>0</v>
      </c>
      <c r="AF127" s="86">
        <v>0</v>
      </c>
      <c r="AG127" s="86">
        <v>0</v>
      </c>
      <c r="AH127" s="86">
        <v>0</v>
      </c>
      <c r="AI127" s="86">
        <v>0</v>
      </c>
      <c r="AJ127" s="86">
        <v>0</v>
      </c>
      <c r="AK127" s="86">
        <v>0</v>
      </c>
      <c r="AL127" s="8">
        <v>26</v>
      </c>
      <c r="AM127" s="8">
        <v>26</v>
      </c>
    </row>
    <row r="128" spans="1:39">
      <c r="A128" s="8" t="s">
        <v>3</v>
      </c>
      <c r="B128" s="8" t="s">
        <v>466</v>
      </c>
      <c r="C128" s="8" t="s">
        <v>1531</v>
      </c>
      <c r="D128" s="8" t="s">
        <v>1663</v>
      </c>
      <c r="E128" s="8" t="s">
        <v>1664</v>
      </c>
      <c r="F128" s="8" t="s">
        <v>1665</v>
      </c>
      <c r="G128" s="8" t="s">
        <v>1554</v>
      </c>
      <c r="H128" s="8" t="s">
        <v>1555</v>
      </c>
      <c r="I128" s="8" t="s">
        <v>1555</v>
      </c>
      <c r="J128" s="66">
        <v>1</v>
      </c>
      <c r="K128" s="8">
        <v>0</v>
      </c>
      <c r="L128" s="8">
        <v>0</v>
      </c>
      <c r="M128" s="8">
        <v>0</v>
      </c>
      <c r="N128" s="8">
        <v>1</v>
      </c>
      <c r="O128" s="8" t="s">
        <v>1556</v>
      </c>
      <c r="P128" s="8" t="s">
        <v>1557</v>
      </c>
      <c r="Q128" s="8" t="s">
        <v>1564</v>
      </c>
      <c r="R128" s="85">
        <v>0</v>
      </c>
      <c r="S128" s="85">
        <v>0</v>
      </c>
      <c r="T128" s="85">
        <v>0</v>
      </c>
      <c r="U128" s="85">
        <v>0</v>
      </c>
      <c r="V128" s="85">
        <v>0</v>
      </c>
      <c r="W128" s="85">
        <v>0</v>
      </c>
      <c r="X128" s="85">
        <v>0</v>
      </c>
      <c r="Y128" s="85">
        <v>0</v>
      </c>
      <c r="Z128" s="85">
        <v>0</v>
      </c>
      <c r="AA128" s="85">
        <v>0</v>
      </c>
      <c r="AB128" s="86">
        <v>0</v>
      </c>
      <c r="AC128" s="86">
        <v>0</v>
      </c>
      <c r="AD128" s="86">
        <v>0</v>
      </c>
      <c r="AE128" s="86">
        <v>0</v>
      </c>
      <c r="AF128" s="86">
        <v>0</v>
      </c>
      <c r="AG128" s="86">
        <v>0</v>
      </c>
      <c r="AH128" s="86">
        <v>0</v>
      </c>
      <c r="AI128" s="86">
        <v>0</v>
      </c>
      <c r="AJ128" s="86">
        <v>0</v>
      </c>
      <c r="AK128" s="86">
        <v>0</v>
      </c>
      <c r="AL128" s="8">
        <v>19</v>
      </c>
      <c r="AM128" s="8">
        <v>19</v>
      </c>
    </row>
    <row r="129" spans="1:39">
      <c r="A129" s="8" t="s">
        <v>3</v>
      </c>
      <c r="B129" s="8" t="s">
        <v>466</v>
      </c>
      <c r="C129" s="8" t="s">
        <v>1531</v>
      </c>
      <c r="D129" s="8" t="s">
        <v>1666</v>
      </c>
      <c r="E129" s="8" t="s">
        <v>1667</v>
      </c>
      <c r="F129" s="8" t="s">
        <v>1665</v>
      </c>
      <c r="G129" s="8" t="s">
        <v>1554</v>
      </c>
      <c r="H129" s="8" t="s">
        <v>1555</v>
      </c>
      <c r="I129" s="8" t="s">
        <v>1555</v>
      </c>
      <c r="J129" s="66">
        <v>1</v>
      </c>
      <c r="K129" s="8">
        <v>0</v>
      </c>
      <c r="L129" s="8">
        <v>0</v>
      </c>
      <c r="M129" s="8">
        <v>0</v>
      </c>
      <c r="N129" s="8">
        <v>1</v>
      </c>
      <c r="O129" s="8" t="s">
        <v>1556</v>
      </c>
      <c r="P129" s="8" t="s">
        <v>1557</v>
      </c>
      <c r="Q129" s="8" t="s">
        <v>1567</v>
      </c>
      <c r="R129" s="85">
        <v>0</v>
      </c>
      <c r="S129" s="85">
        <v>0</v>
      </c>
      <c r="T129" s="85">
        <v>0</v>
      </c>
      <c r="U129" s="85">
        <v>0</v>
      </c>
      <c r="V129" s="85">
        <v>0</v>
      </c>
      <c r="W129" s="85">
        <v>0</v>
      </c>
      <c r="X129" s="85">
        <v>0</v>
      </c>
      <c r="Y129" s="85">
        <v>0</v>
      </c>
      <c r="Z129" s="85">
        <v>0</v>
      </c>
      <c r="AA129" s="85">
        <v>0</v>
      </c>
      <c r="AB129" s="86">
        <v>0</v>
      </c>
      <c r="AC129" s="86">
        <v>0</v>
      </c>
      <c r="AD129" s="86">
        <v>0</v>
      </c>
      <c r="AE129" s="86">
        <v>0</v>
      </c>
      <c r="AF129" s="86">
        <v>0</v>
      </c>
      <c r="AG129" s="86">
        <v>0</v>
      </c>
      <c r="AH129" s="86">
        <v>0</v>
      </c>
      <c r="AI129" s="86">
        <v>0</v>
      </c>
      <c r="AJ129" s="86">
        <v>0</v>
      </c>
      <c r="AK129" s="86">
        <v>0</v>
      </c>
      <c r="AL129" s="8">
        <v>4</v>
      </c>
      <c r="AM129" s="8">
        <v>4</v>
      </c>
    </row>
    <row r="130" spans="1:39">
      <c r="A130" s="8" t="s">
        <v>3</v>
      </c>
      <c r="B130" s="8" t="s">
        <v>466</v>
      </c>
      <c r="C130" s="8" t="s">
        <v>1531</v>
      </c>
      <c r="D130" s="8" t="s">
        <v>1666</v>
      </c>
      <c r="E130" s="8" t="s">
        <v>1667</v>
      </c>
      <c r="F130" s="8" t="s">
        <v>1665</v>
      </c>
      <c r="G130" s="8" t="s">
        <v>1554</v>
      </c>
      <c r="H130" s="8" t="s">
        <v>1555</v>
      </c>
      <c r="I130" s="8" t="s">
        <v>1555</v>
      </c>
      <c r="J130" s="66">
        <v>1</v>
      </c>
      <c r="K130" s="8">
        <v>0</v>
      </c>
      <c r="L130" s="8">
        <v>0</v>
      </c>
      <c r="M130" s="8">
        <v>0</v>
      </c>
      <c r="N130" s="8">
        <v>1</v>
      </c>
      <c r="O130" s="8" t="s">
        <v>1556</v>
      </c>
      <c r="P130" s="8" t="s">
        <v>1557</v>
      </c>
      <c r="Q130" s="8" t="s">
        <v>1561</v>
      </c>
      <c r="R130" s="85">
        <v>0</v>
      </c>
      <c r="S130" s="85">
        <v>0</v>
      </c>
      <c r="T130" s="85">
        <v>0</v>
      </c>
      <c r="U130" s="85">
        <v>0</v>
      </c>
      <c r="V130" s="85">
        <v>0</v>
      </c>
      <c r="W130" s="85">
        <v>0</v>
      </c>
      <c r="X130" s="85">
        <v>0</v>
      </c>
      <c r="Y130" s="85">
        <v>0</v>
      </c>
      <c r="Z130" s="85">
        <v>0</v>
      </c>
      <c r="AA130" s="85">
        <v>0</v>
      </c>
      <c r="AB130" s="86">
        <v>0</v>
      </c>
      <c r="AC130" s="86">
        <v>0</v>
      </c>
      <c r="AD130" s="86">
        <v>0</v>
      </c>
      <c r="AE130" s="86">
        <v>0</v>
      </c>
      <c r="AF130" s="86">
        <v>0</v>
      </c>
      <c r="AG130" s="86">
        <v>0</v>
      </c>
      <c r="AH130" s="86">
        <v>0</v>
      </c>
      <c r="AI130" s="86">
        <v>0</v>
      </c>
      <c r="AJ130" s="86">
        <v>0</v>
      </c>
      <c r="AK130" s="86">
        <v>0</v>
      </c>
      <c r="AL130" s="8">
        <v>16</v>
      </c>
      <c r="AM130" s="8">
        <v>16</v>
      </c>
    </row>
    <row r="131" spans="1:39">
      <c r="A131" s="8" t="s">
        <v>3</v>
      </c>
      <c r="B131" s="8" t="s">
        <v>466</v>
      </c>
      <c r="C131" s="8" t="s">
        <v>1531</v>
      </c>
      <c r="D131" s="8" t="s">
        <v>1666</v>
      </c>
      <c r="E131" s="8" t="s">
        <v>1667</v>
      </c>
      <c r="F131" s="8" t="s">
        <v>1665</v>
      </c>
      <c r="G131" s="8" t="s">
        <v>1554</v>
      </c>
      <c r="H131" s="8" t="s">
        <v>1555</v>
      </c>
      <c r="I131" s="8" t="s">
        <v>1555</v>
      </c>
      <c r="J131" s="66">
        <v>1</v>
      </c>
      <c r="K131" s="8">
        <v>0</v>
      </c>
      <c r="L131" s="8">
        <v>0</v>
      </c>
      <c r="M131" s="8">
        <v>0</v>
      </c>
      <c r="N131" s="8">
        <v>1</v>
      </c>
      <c r="O131" s="8" t="s">
        <v>1556</v>
      </c>
      <c r="P131" s="8" t="s">
        <v>1557</v>
      </c>
      <c r="Q131" s="8" t="s">
        <v>1564</v>
      </c>
      <c r="R131" s="85">
        <v>0</v>
      </c>
      <c r="S131" s="85">
        <v>0</v>
      </c>
      <c r="T131" s="85">
        <v>0</v>
      </c>
      <c r="U131" s="85">
        <v>0</v>
      </c>
      <c r="V131" s="85">
        <v>0</v>
      </c>
      <c r="W131" s="85">
        <v>0</v>
      </c>
      <c r="X131" s="85">
        <v>0</v>
      </c>
      <c r="Y131" s="85">
        <v>0</v>
      </c>
      <c r="Z131" s="85">
        <v>0</v>
      </c>
      <c r="AA131" s="85">
        <v>0</v>
      </c>
      <c r="AB131" s="86">
        <v>0</v>
      </c>
      <c r="AC131" s="86">
        <v>0</v>
      </c>
      <c r="AD131" s="86">
        <v>0</v>
      </c>
      <c r="AE131" s="86">
        <v>0</v>
      </c>
      <c r="AF131" s="86">
        <v>0</v>
      </c>
      <c r="AG131" s="86">
        <v>0</v>
      </c>
      <c r="AH131" s="86">
        <v>0</v>
      </c>
      <c r="AI131" s="86">
        <v>0</v>
      </c>
      <c r="AJ131" s="86">
        <v>0</v>
      </c>
      <c r="AK131" s="86">
        <v>0</v>
      </c>
      <c r="AL131" s="8">
        <v>9</v>
      </c>
      <c r="AM131" s="8">
        <v>9</v>
      </c>
    </row>
    <row r="132" spans="1:39">
      <c r="A132" s="8" t="s">
        <v>3</v>
      </c>
      <c r="B132" s="8" t="s">
        <v>466</v>
      </c>
      <c r="C132" s="8" t="s">
        <v>1531</v>
      </c>
      <c r="D132" s="8" t="s">
        <v>1668</v>
      </c>
      <c r="E132" s="8" t="s">
        <v>1669</v>
      </c>
      <c r="F132" s="8" t="s">
        <v>1665</v>
      </c>
      <c r="G132" s="8" t="s">
        <v>1554</v>
      </c>
      <c r="H132" s="8" t="s">
        <v>1555</v>
      </c>
      <c r="I132" s="8" t="s">
        <v>1555</v>
      </c>
      <c r="J132" s="66">
        <v>1</v>
      </c>
      <c r="K132" s="8">
        <v>0</v>
      </c>
      <c r="L132" s="8">
        <v>0</v>
      </c>
      <c r="M132" s="8">
        <v>0</v>
      </c>
      <c r="N132" s="8">
        <v>1</v>
      </c>
      <c r="O132" s="8" t="s">
        <v>1556</v>
      </c>
      <c r="P132" s="8" t="s">
        <v>1557</v>
      </c>
      <c r="Q132" s="8" t="s">
        <v>1561</v>
      </c>
      <c r="R132" s="85">
        <v>0</v>
      </c>
      <c r="S132" s="85">
        <v>0</v>
      </c>
      <c r="T132" s="85">
        <v>0</v>
      </c>
      <c r="U132" s="85">
        <v>0</v>
      </c>
      <c r="V132" s="85">
        <v>0</v>
      </c>
      <c r="W132" s="85">
        <v>0</v>
      </c>
      <c r="X132" s="85">
        <v>0</v>
      </c>
      <c r="Y132" s="85">
        <v>0</v>
      </c>
      <c r="Z132" s="85">
        <v>0</v>
      </c>
      <c r="AA132" s="85">
        <v>0</v>
      </c>
      <c r="AB132" s="86">
        <v>0</v>
      </c>
      <c r="AC132" s="86">
        <v>0</v>
      </c>
      <c r="AD132" s="86">
        <v>0</v>
      </c>
      <c r="AE132" s="86">
        <v>0</v>
      </c>
      <c r="AF132" s="86">
        <v>0</v>
      </c>
      <c r="AG132" s="86">
        <v>0</v>
      </c>
      <c r="AH132" s="86">
        <v>0</v>
      </c>
      <c r="AI132" s="86">
        <v>0</v>
      </c>
      <c r="AJ132" s="86">
        <v>0</v>
      </c>
      <c r="AK132" s="86">
        <v>0</v>
      </c>
      <c r="AL132" s="8">
        <v>7</v>
      </c>
      <c r="AM132" s="8">
        <v>7</v>
      </c>
    </row>
    <row r="133" spans="1:39">
      <c r="A133" s="8" t="s">
        <v>3</v>
      </c>
      <c r="B133" s="8" t="s">
        <v>466</v>
      </c>
      <c r="C133" s="8" t="s">
        <v>1531</v>
      </c>
      <c r="D133" s="8" t="s">
        <v>1668</v>
      </c>
      <c r="E133" s="8" t="s">
        <v>1669</v>
      </c>
      <c r="F133" s="8" t="s">
        <v>1665</v>
      </c>
      <c r="G133" s="8" t="s">
        <v>1554</v>
      </c>
      <c r="H133" s="8" t="s">
        <v>1555</v>
      </c>
      <c r="I133" s="8" t="s">
        <v>1555</v>
      </c>
      <c r="J133" s="66">
        <v>1</v>
      </c>
      <c r="K133" s="8">
        <v>0</v>
      </c>
      <c r="L133" s="8">
        <v>0</v>
      </c>
      <c r="M133" s="8">
        <v>0</v>
      </c>
      <c r="N133" s="8">
        <v>1</v>
      </c>
      <c r="O133" s="8" t="s">
        <v>1556</v>
      </c>
      <c r="P133" s="8" t="s">
        <v>1557</v>
      </c>
      <c r="Q133" s="8" t="s">
        <v>1564</v>
      </c>
      <c r="R133" s="85">
        <v>0</v>
      </c>
      <c r="S133" s="85">
        <v>0</v>
      </c>
      <c r="T133" s="85">
        <v>0</v>
      </c>
      <c r="U133" s="85">
        <v>0</v>
      </c>
      <c r="V133" s="85">
        <v>0</v>
      </c>
      <c r="W133" s="85">
        <v>0</v>
      </c>
      <c r="X133" s="85">
        <v>0</v>
      </c>
      <c r="Y133" s="85">
        <v>0</v>
      </c>
      <c r="Z133" s="85">
        <v>0</v>
      </c>
      <c r="AA133" s="85">
        <v>0</v>
      </c>
      <c r="AB133" s="86">
        <v>0</v>
      </c>
      <c r="AC133" s="86">
        <v>0</v>
      </c>
      <c r="AD133" s="86">
        <v>0</v>
      </c>
      <c r="AE133" s="86">
        <v>0</v>
      </c>
      <c r="AF133" s="86">
        <v>0</v>
      </c>
      <c r="AG133" s="86">
        <v>0</v>
      </c>
      <c r="AH133" s="86">
        <v>0</v>
      </c>
      <c r="AI133" s="86">
        <v>0</v>
      </c>
      <c r="AJ133" s="86">
        <v>0</v>
      </c>
      <c r="AK133" s="86">
        <v>0</v>
      </c>
      <c r="AL133" s="8">
        <v>4</v>
      </c>
      <c r="AM133" s="8">
        <v>4</v>
      </c>
    </row>
    <row r="134" spans="1:39">
      <c r="A134" s="8" t="s">
        <v>3</v>
      </c>
      <c r="B134" s="8" t="s">
        <v>466</v>
      </c>
      <c r="C134" s="8" t="s">
        <v>1531</v>
      </c>
      <c r="D134" s="8" t="s">
        <v>1670</v>
      </c>
      <c r="E134" s="8" t="s">
        <v>1671</v>
      </c>
      <c r="F134" s="8" t="s">
        <v>1665</v>
      </c>
      <c r="G134" s="8" t="s">
        <v>1554</v>
      </c>
      <c r="H134" s="8" t="s">
        <v>1555</v>
      </c>
      <c r="I134" s="8" t="s">
        <v>1555</v>
      </c>
      <c r="J134" s="66">
        <v>1</v>
      </c>
      <c r="K134" s="8">
        <v>0</v>
      </c>
      <c r="L134" s="8">
        <v>0</v>
      </c>
      <c r="M134" s="8">
        <v>0</v>
      </c>
      <c r="N134" s="8">
        <v>1</v>
      </c>
      <c r="O134" s="8" t="s">
        <v>1556</v>
      </c>
      <c r="P134" s="8" t="s">
        <v>1557</v>
      </c>
      <c r="Q134" s="8" t="s">
        <v>1561</v>
      </c>
      <c r="R134" s="85">
        <v>0</v>
      </c>
      <c r="S134" s="85">
        <v>0</v>
      </c>
      <c r="T134" s="85">
        <v>0</v>
      </c>
      <c r="U134" s="85">
        <v>0</v>
      </c>
      <c r="V134" s="85">
        <v>0</v>
      </c>
      <c r="W134" s="85">
        <v>0</v>
      </c>
      <c r="X134" s="85">
        <v>0</v>
      </c>
      <c r="Y134" s="85">
        <v>0</v>
      </c>
      <c r="Z134" s="85">
        <v>0</v>
      </c>
      <c r="AA134" s="85">
        <v>0</v>
      </c>
      <c r="AB134" s="86">
        <v>0</v>
      </c>
      <c r="AC134" s="86">
        <v>0</v>
      </c>
      <c r="AD134" s="86">
        <v>0</v>
      </c>
      <c r="AE134" s="86">
        <v>0</v>
      </c>
      <c r="AF134" s="86">
        <v>0</v>
      </c>
      <c r="AG134" s="86">
        <v>0</v>
      </c>
      <c r="AH134" s="86">
        <v>0</v>
      </c>
      <c r="AI134" s="86">
        <v>0</v>
      </c>
      <c r="AJ134" s="86">
        <v>0</v>
      </c>
      <c r="AK134" s="86">
        <v>0</v>
      </c>
      <c r="AL134" s="8">
        <v>1</v>
      </c>
      <c r="AM134" s="8">
        <v>1</v>
      </c>
    </row>
    <row r="135" spans="1:39">
      <c r="A135" s="8" t="s">
        <v>3</v>
      </c>
      <c r="B135" s="8" t="s">
        <v>466</v>
      </c>
      <c r="C135" s="8" t="s">
        <v>1531</v>
      </c>
      <c r="D135" s="8" t="s">
        <v>1670</v>
      </c>
      <c r="E135" s="8" t="s">
        <v>1671</v>
      </c>
      <c r="F135" s="8" t="s">
        <v>1665</v>
      </c>
      <c r="G135" s="8" t="s">
        <v>1554</v>
      </c>
      <c r="H135" s="8" t="s">
        <v>1555</v>
      </c>
      <c r="I135" s="8" t="s">
        <v>1555</v>
      </c>
      <c r="J135" s="66">
        <v>1</v>
      </c>
      <c r="K135" s="8">
        <v>0</v>
      </c>
      <c r="L135" s="8">
        <v>0</v>
      </c>
      <c r="M135" s="8">
        <v>0</v>
      </c>
      <c r="N135" s="8">
        <v>1</v>
      </c>
      <c r="O135" s="8" t="s">
        <v>1556</v>
      </c>
      <c r="P135" s="8" t="s">
        <v>1557</v>
      </c>
      <c r="Q135" s="8" t="s">
        <v>1564</v>
      </c>
      <c r="R135" s="85">
        <v>0</v>
      </c>
      <c r="S135" s="85">
        <v>0</v>
      </c>
      <c r="T135" s="85">
        <v>0</v>
      </c>
      <c r="U135" s="85">
        <v>0</v>
      </c>
      <c r="V135" s="85">
        <v>0</v>
      </c>
      <c r="W135" s="85">
        <v>0</v>
      </c>
      <c r="X135" s="85">
        <v>0</v>
      </c>
      <c r="Y135" s="85">
        <v>0</v>
      </c>
      <c r="Z135" s="85">
        <v>0</v>
      </c>
      <c r="AA135" s="85">
        <v>0</v>
      </c>
      <c r="AB135" s="86">
        <v>0</v>
      </c>
      <c r="AC135" s="86">
        <v>0</v>
      </c>
      <c r="AD135" s="86">
        <v>0</v>
      </c>
      <c r="AE135" s="86">
        <v>0</v>
      </c>
      <c r="AF135" s="86">
        <v>0</v>
      </c>
      <c r="AG135" s="86">
        <v>0</v>
      </c>
      <c r="AH135" s="86">
        <v>0</v>
      </c>
      <c r="AI135" s="86">
        <v>0</v>
      </c>
      <c r="AJ135" s="86">
        <v>0</v>
      </c>
      <c r="AK135" s="86">
        <v>0</v>
      </c>
      <c r="AL135" s="8">
        <v>1</v>
      </c>
      <c r="AM135" s="8">
        <v>1</v>
      </c>
    </row>
    <row r="136" spans="1:39">
      <c r="A136" s="8" t="s">
        <v>3</v>
      </c>
      <c r="B136" s="8" t="s">
        <v>466</v>
      </c>
      <c r="C136" s="8" t="s">
        <v>1531</v>
      </c>
      <c r="D136" s="8" t="s">
        <v>1672</v>
      </c>
      <c r="E136" s="8" t="s">
        <v>1673</v>
      </c>
      <c r="F136" s="8" t="s">
        <v>1665</v>
      </c>
      <c r="G136" s="8" t="s">
        <v>1554</v>
      </c>
      <c r="H136" s="8" t="s">
        <v>1555</v>
      </c>
      <c r="I136" s="8" t="s">
        <v>1555</v>
      </c>
      <c r="J136" s="66">
        <v>1</v>
      </c>
      <c r="K136" s="8">
        <v>0</v>
      </c>
      <c r="L136" s="8">
        <v>0</v>
      </c>
      <c r="M136" s="8">
        <v>0</v>
      </c>
      <c r="N136" s="8">
        <v>1</v>
      </c>
      <c r="O136" s="8" t="s">
        <v>1556</v>
      </c>
      <c r="P136" s="8" t="s">
        <v>1557</v>
      </c>
      <c r="Q136" s="8" t="s">
        <v>1561</v>
      </c>
      <c r="R136" s="85">
        <v>0</v>
      </c>
      <c r="S136" s="85">
        <v>0</v>
      </c>
      <c r="T136" s="85">
        <v>0</v>
      </c>
      <c r="U136" s="85">
        <v>0</v>
      </c>
      <c r="V136" s="85">
        <v>0</v>
      </c>
      <c r="W136" s="85">
        <v>0</v>
      </c>
      <c r="X136" s="85">
        <v>0</v>
      </c>
      <c r="Y136" s="85">
        <v>0</v>
      </c>
      <c r="Z136" s="85">
        <v>0</v>
      </c>
      <c r="AA136" s="85">
        <v>0</v>
      </c>
      <c r="AB136" s="86">
        <v>0</v>
      </c>
      <c r="AC136" s="86">
        <v>0</v>
      </c>
      <c r="AD136" s="86">
        <v>0</v>
      </c>
      <c r="AE136" s="86">
        <v>0</v>
      </c>
      <c r="AF136" s="86">
        <v>0</v>
      </c>
      <c r="AG136" s="86">
        <v>0</v>
      </c>
      <c r="AH136" s="86">
        <v>0</v>
      </c>
      <c r="AI136" s="86">
        <v>0</v>
      </c>
      <c r="AJ136" s="86">
        <v>0</v>
      </c>
      <c r="AK136" s="86">
        <v>0</v>
      </c>
      <c r="AL136" s="8">
        <v>2</v>
      </c>
      <c r="AM136" s="8">
        <v>2</v>
      </c>
    </row>
    <row r="137" spans="1:39">
      <c r="A137" s="8" t="s">
        <v>3</v>
      </c>
      <c r="B137" s="8" t="s">
        <v>466</v>
      </c>
      <c r="C137" s="8" t="s">
        <v>1531</v>
      </c>
      <c r="D137" s="8" t="s">
        <v>1672</v>
      </c>
      <c r="E137" s="8" t="s">
        <v>1673</v>
      </c>
      <c r="F137" s="8" t="s">
        <v>1665</v>
      </c>
      <c r="G137" s="8" t="s">
        <v>1554</v>
      </c>
      <c r="H137" s="8" t="s">
        <v>1555</v>
      </c>
      <c r="I137" s="8" t="s">
        <v>1555</v>
      </c>
      <c r="J137" s="66">
        <v>1</v>
      </c>
      <c r="K137" s="8">
        <v>0</v>
      </c>
      <c r="L137" s="8">
        <v>0</v>
      </c>
      <c r="M137" s="8">
        <v>0</v>
      </c>
      <c r="N137" s="8">
        <v>1</v>
      </c>
      <c r="O137" s="8" t="s">
        <v>1556</v>
      </c>
      <c r="P137" s="8" t="s">
        <v>1557</v>
      </c>
      <c r="Q137" s="8" t="s">
        <v>1564</v>
      </c>
      <c r="R137" s="85">
        <v>0</v>
      </c>
      <c r="S137" s="85">
        <v>0</v>
      </c>
      <c r="T137" s="85">
        <v>0</v>
      </c>
      <c r="U137" s="85">
        <v>0</v>
      </c>
      <c r="V137" s="85">
        <v>0</v>
      </c>
      <c r="W137" s="85">
        <v>0</v>
      </c>
      <c r="X137" s="85">
        <v>0</v>
      </c>
      <c r="Y137" s="85">
        <v>0</v>
      </c>
      <c r="Z137" s="85">
        <v>0</v>
      </c>
      <c r="AA137" s="85">
        <v>0</v>
      </c>
      <c r="AB137" s="86">
        <v>0</v>
      </c>
      <c r="AC137" s="86">
        <v>0</v>
      </c>
      <c r="AD137" s="86">
        <v>0</v>
      </c>
      <c r="AE137" s="86">
        <v>0</v>
      </c>
      <c r="AF137" s="86">
        <v>0</v>
      </c>
      <c r="AG137" s="86">
        <v>0</v>
      </c>
      <c r="AH137" s="86">
        <v>0</v>
      </c>
      <c r="AI137" s="86">
        <v>0</v>
      </c>
      <c r="AJ137" s="86">
        <v>0</v>
      </c>
      <c r="AK137" s="86">
        <v>0</v>
      </c>
      <c r="AL137" s="8">
        <v>1</v>
      </c>
      <c r="AM137" s="8">
        <v>1</v>
      </c>
    </row>
    <row r="138" spans="1:39">
      <c r="A138" s="8" t="s">
        <v>3</v>
      </c>
      <c r="B138" s="8" t="s">
        <v>466</v>
      </c>
      <c r="C138" s="8" t="s">
        <v>1531</v>
      </c>
      <c r="D138" s="8" t="s">
        <v>1674</v>
      </c>
      <c r="E138" s="8" t="s">
        <v>1675</v>
      </c>
      <c r="F138" s="8" t="s">
        <v>1665</v>
      </c>
      <c r="G138" s="8" t="s">
        <v>1554</v>
      </c>
      <c r="H138" s="8" t="s">
        <v>1555</v>
      </c>
      <c r="I138" s="8" t="s">
        <v>1555</v>
      </c>
      <c r="J138" s="66">
        <v>1</v>
      </c>
      <c r="K138" s="8">
        <v>0</v>
      </c>
      <c r="L138" s="8">
        <v>0</v>
      </c>
      <c r="M138" s="8">
        <v>0</v>
      </c>
      <c r="N138" s="8">
        <v>1</v>
      </c>
      <c r="O138" s="8" t="s">
        <v>1556</v>
      </c>
      <c r="P138" s="8" t="s">
        <v>1557</v>
      </c>
      <c r="Q138" s="8" t="s">
        <v>1561</v>
      </c>
      <c r="R138" s="85">
        <v>0</v>
      </c>
      <c r="S138" s="85">
        <v>0</v>
      </c>
      <c r="T138" s="85">
        <v>0</v>
      </c>
      <c r="U138" s="85">
        <v>0</v>
      </c>
      <c r="V138" s="85">
        <v>0</v>
      </c>
      <c r="W138" s="85">
        <v>0</v>
      </c>
      <c r="X138" s="85">
        <v>0</v>
      </c>
      <c r="Y138" s="85">
        <v>0</v>
      </c>
      <c r="Z138" s="85">
        <v>0</v>
      </c>
      <c r="AA138" s="85">
        <v>0</v>
      </c>
      <c r="AB138" s="86">
        <v>0</v>
      </c>
      <c r="AC138" s="86">
        <v>0</v>
      </c>
      <c r="AD138" s="86">
        <v>0</v>
      </c>
      <c r="AE138" s="86">
        <v>0</v>
      </c>
      <c r="AF138" s="86">
        <v>0</v>
      </c>
      <c r="AG138" s="86">
        <v>0</v>
      </c>
      <c r="AH138" s="86">
        <v>0</v>
      </c>
      <c r="AI138" s="86">
        <v>0</v>
      </c>
      <c r="AJ138" s="86">
        <v>0</v>
      </c>
      <c r="AK138" s="86">
        <v>0</v>
      </c>
      <c r="AL138" s="8">
        <v>3</v>
      </c>
      <c r="AM138" s="8">
        <v>3</v>
      </c>
    </row>
    <row r="139" spans="1:39">
      <c r="A139" s="8" t="s">
        <v>3</v>
      </c>
      <c r="B139" s="8" t="s">
        <v>466</v>
      </c>
      <c r="C139" s="8" t="s">
        <v>1531</v>
      </c>
      <c r="D139" s="8" t="s">
        <v>1674</v>
      </c>
      <c r="E139" s="8" t="s">
        <v>1675</v>
      </c>
      <c r="F139" s="8" t="s">
        <v>1665</v>
      </c>
      <c r="G139" s="8" t="s">
        <v>1554</v>
      </c>
      <c r="H139" s="8" t="s">
        <v>1555</v>
      </c>
      <c r="I139" s="8" t="s">
        <v>1555</v>
      </c>
      <c r="J139" s="66">
        <v>1</v>
      </c>
      <c r="K139" s="8">
        <v>0</v>
      </c>
      <c r="L139" s="8">
        <v>0</v>
      </c>
      <c r="M139" s="8">
        <v>0</v>
      </c>
      <c r="N139" s="8">
        <v>1</v>
      </c>
      <c r="O139" s="8" t="s">
        <v>1556</v>
      </c>
      <c r="P139" s="8" t="s">
        <v>1557</v>
      </c>
      <c r="Q139" s="8" t="s">
        <v>1564</v>
      </c>
      <c r="R139" s="85">
        <v>0</v>
      </c>
      <c r="S139" s="85">
        <v>0</v>
      </c>
      <c r="T139" s="85">
        <v>0</v>
      </c>
      <c r="U139" s="85">
        <v>0</v>
      </c>
      <c r="V139" s="85">
        <v>0</v>
      </c>
      <c r="W139" s="85">
        <v>0</v>
      </c>
      <c r="X139" s="85">
        <v>0</v>
      </c>
      <c r="Y139" s="85">
        <v>0</v>
      </c>
      <c r="Z139" s="85">
        <v>0</v>
      </c>
      <c r="AA139" s="85">
        <v>0</v>
      </c>
      <c r="AB139" s="86">
        <v>0</v>
      </c>
      <c r="AC139" s="86">
        <v>0</v>
      </c>
      <c r="AD139" s="86">
        <v>0</v>
      </c>
      <c r="AE139" s="86">
        <v>0</v>
      </c>
      <c r="AF139" s="86">
        <v>0</v>
      </c>
      <c r="AG139" s="86">
        <v>0</v>
      </c>
      <c r="AH139" s="86">
        <v>0</v>
      </c>
      <c r="AI139" s="86">
        <v>0</v>
      </c>
      <c r="AJ139" s="86">
        <v>0</v>
      </c>
      <c r="AK139" s="86">
        <v>0</v>
      </c>
      <c r="AL139" s="8">
        <v>1</v>
      </c>
      <c r="AM139" s="8">
        <v>1</v>
      </c>
    </row>
    <row r="140" spans="1:39">
      <c r="A140" s="8" t="s">
        <v>3</v>
      </c>
      <c r="B140" s="8" t="s">
        <v>466</v>
      </c>
      <c r="C140" s="8" t="s">
        <v>1531</v>
      </c>
      <c r="D140" s="8" t="s">
        <v>1676</v>
      </c>
      <c r="E140" s="8" t="s">
        <v>1677</v>
      </c>
      <c r="F140" s="8" t="s">
        <v>1665</v>
      </c>
      <c r="G140" s="8" t="s">
        <v>1554</v>
      </c>
      <c r="H140" s="8" t="s">
        <v>1555</v>
      </c>
      <c r="I140" s="8" t="s">
        <v>1555</v>
      </c>
      <c r="J140" s="66">
        <v>1</v>
      </c>
      <c r="K140" s="8">
        <v>0</v>
      </c>
      <c r="L140" s="8">
        <v>0</v>
      </c>
      <c r="M140" s="8">
        <v>0</v>
      </c>
      <c r="N140" s="8">
        <v>1</v>
      </c>
      <c r="O140" s="8" t="s">
        <v>1556</v>
      </c>
      <c r="P140" s="8" t="s">
        <v>1557</v>
      </c>
      <c r="Q140" s="8" t="s">
        <v>1564</v>
      </c>
      <c r="R140" s="85">
        <v>0</v>
      </c>
      <c r="S140" s="85">
        <v>0</v>
      </c>
      <c r="T140" s="85">
        <v>0</v>
      </c>
      <c r="U140" s="85">
        <v>0</v>
      </c>
      <c r="V140" s="85">
        <v>0</v>
      </c>
      <c r="W140" s="85">
        <v>0</v>
      </c>
      <c r="X140" s="85">
        <v>0</v>
      </c>
      <c r="Y140" s="85">
        <v>0</v>
      </c>
      <c r="Z140" s="85">
        <v>0</v>
      </c>
      <c r="AA140" s="85">
        <v>0</v>
      </c>
      <c r="AB140" s="86">
        <v>0</v>
      </c>
      <c r="AC140" s="86">
        <v>0</v>
      </c>
      <c r="AD140" s="86">
        <v>0</v>
      </c>
      <c r="AE140" s="86">
        <v>0</v>
      </c>
      <c r="AF140" s="86">
        <v>0</v>
      </c>
      <c r="AG140" s="86">
        <v>0</v>
      </c>
      <c r="AH140" s="86">
        <v>0</v>
      </c>
      <c r="AI140" s="86">
        <v>0</v>
      </c>
      <c r="AJ140" s="86">
        <v>0</v>
      </c>
      <c r="AK140" s="86">
        <v>0</v>
      </c>
      <c r="AL140" s="8">
        <v>1</v>
      </c>
      <c r="AM140" s="8">
        <v>1</v>
      </c>
    </row>
    <row r="141" spans="1:39">
      <c r="A141" s="8" t="s">
        <v>3</v>
      </c>
      <c r="B141" s="8" t="s">
        <v>468</v>
      </c>
      <c r="C141" s="8" t="s">
        <v>1541</v>
      </c>
      <c r="D141" s="8" t="s">
        <v>1615</v>
      </c>
      <c r="E141" s="8" t="s">
        <v>1616</v>
      </c>
      <c r="F141" s="8" t="s">
        <v>1617</v>
      </c>
      <c r="G141" s="8" t="s">
        <v>1588</v>
      </c>
      <c r="H141" s="8" t="s">
        <v>1555</v>
      </c>
      <c r="I141" s="8" t="s">
        <v>1555</v>
      </c>
      <c r="J141" s="66">
        <v>1</v>
      </c>
      <c r="K141" s="8">
        <v>1</v>
      </c>
      <c r="L141" s="8">
        <v>0</v>
      </c>
      <c r="M141" s="8">
        <v>0</v>
      </c>
      <c r="N141" s="8">
        <v>0</v>
      </c>
      <c r="O141" s="8" t="s">
        <v>1589</v>
      </c>
      <c r="P141" s="8" t="s">
        <v>1557</v>
      </c>
      <c r="Q141" s="8" t="s">
        <v>1558</v>
      </c>
      <c r="R141" s="85">
        <v>1.8471770000000001</v>
      </c>
      <c r="S141" s="85">
        <v>1186.6375</v>
      </c>
      <c r="T141" s="85">
        <v>-0.47332600000000002</v>
      </c>
      <c r="U141" s="85">
        <v>3559.9124999999999</v>
      </c>
      <c r="V141" s="85">
        <v>-1.419978</v>
      </c>
      <c r="W141" s="85">
        <v>1.44304864619229</v>
      </c>
      <c r="X141" s="85">
        <v>927.32371564837501</v>
      </c>
      <c r="Y141" s="85">
        <v>-0.36942078596201999</v>
      </c>
      <c r="Z141" s="85">
        <v>2959.9667719451299</v>
      </c>
      <c r="AA141" s="85">
        <v>-1.17926125788606</v>
      </c>
      <c r="AB141" s="86">
        <v>1.8471770000000001</v>
      </c>
      <c r="AC141" s="86">
        <v>1186.6375</v>
      </c>
      <c r="AD141" s="86">
        <v>-0.47332600000000002</v>
      </c>
      <c r="AE141" s="86">
        <v>3559.9124999999999</v>
      </c>
      <c r="AF141" s="86">
        <v>-1.419978</v>
      </c>
      <c r="AG141" s="86">
        <v>1.44304864619229</v>
      </c>
      <c r="AH141" s="86">
        <v>927.32371564837501</v>
      </c>
      <c r="AI141" s="86">
        <v>-0.36942078596201999</v>
      </c>
      <c r="AJ141" s="86">
        <v>2959.9667770761198</v>
      </c>
      <c r="AK141" s="86">
        <v>-1.1792612598833101</v>
      </c>
      <c r="AL141" s="8">
        <v>179</v>
      </c>
      <c r="AM141" s="8">
        <v>50</v>
      </c>
    </row>
    <row r="142" spans="1:39">
      <c r="A142" s="8" t="s">
        <v>3</v>
      </c>
      <c r="B142" s="8" t="s">
        <v>468</v>
      </c>
      <c r="C142" s="8" t="s">
        <v>1541</v>
      </c>
      <c r="D142" s="8" t="s">
        <v>1615</v>
      </c>
      <c r="E142" s="8" t="s">
        <v>1616</v>
      </c>
      <c r="F142" s="8" t="s">
        <v>1617</v>
      </c>
      <c r="G142" s="8" t="s">
        <v>1588</v>
      </c>
      <c r="H142" s="8" t="s">
        <v>1555</v>
      </c>
      <c r="I142" s="8" t="s">
        <v>1555</v>
      </c>
      <c r="J142" s="66">
        <v>1</v>
      </c>
      <c r="K142" s="8">
        <v>1</v>
      </c>
      <c r="L142" s="8">
        <v>0</v>
      </c>
      <c r="M142" s="8">
        <v>0</v>
      </c>
      <c r="N142" s="8">
        <v>0</v>
      </c>
      <c r="O142" s="8" t="s">
        <v>1589</v>
      </c>
      <c r="P142" s="8" t="s">
        <v>1557</v>
      </c>
      <c r="Q142" s="8" t="s">
        <v>1561</v>
      </c>
      <c r="R142" s="85">
        <v>1.082203</v>
      </c>
      <c r="S142" s="85">
        <v>700.7</v>
      </c>
      <c r="T142" s="85">
        <v>-0.27091700000000002</v>
      </c>
      <c r="U142" s="85">
        <v>2102.1</v>
      </c>
      <c r="V142" s="85">
        <v>-0.812751</v>
      </c>
      <c r="W142" s="85">
        <v>0.84411830753391004</v>
      </c>
      <c r="X142" s="85">
        <v>546.54597897899998</v>
      </c>
      <c r="Y142" s="85">
        <v>-0.21131525187249001</v>
      </c>
      <c r="Z142" s="85">
        <v>1744.742936937</v>
      </c>
      <c r="AA142" s="85">
        <v>-0.67458330561747004</v>
      </c>
      <c r="AB142" s="86">
        <v>1.082203</v>
      </c>
      <c r="AC142" s="86">
        <v>700.7</v>
      </c>
      <c r="AD142" s="86">
        <v>-0.27091700000000002</v>
      </c>
      <c r="AE142" s="86">
        <v>2102.1</v>
      </c>
      <c r="AF142" s="86">
        <v>-0.812751</v>
      </c>
      <c r="AG142" s="86">
        <v>0.84411830753391004</v>
      </c>
      <c r="AH142" s="86">
        <v>546.54597897899998</v>
      </c>
      <c r="AI142" s="86">
        <v>-0.21131525187249001</v>
      </c>
      <c r="AJ142" s="86">
        <v>1744.74293985844</v>
      </c>
      <c r="AK142" s="86">
        <v>-0.67458330674700795</v>
      </c>
      <c r="AL142" s="8">
        <v>106</v>
      </c>
      <c r="AM142" s="8">
        <v>30</v>
      </c>
    </row>
    <row r="143" spans="1:39">
      <c r="A143" s="8" t="s">
        <v>3</v>
      </c>
      <c r="B143" s="8" t="s">
        <v>468</v>
      </c>
      <c r="C143" s="8" t="s">
        <v>1541</v>
      </c>
      <c r="D143" s="8" t="s">
        <v>1615</v>
      </c>
      <c r="E143" s="8" t="s">
        <v>1616</v>
      </c>
      <c r="F143" s="8" t="s">
        <v>1617</v>
      </c>
      <c r="G143" s="8" t="s">
        <v>1588</v>
      </c>
      <c r="H143" s="8" t="s">
        <v>1555</v>
      </c>
      <c r="I143" s="8" t="s">
        <v>1555</v>
      </c>
      <c r="J143" s="66">
        <v>1</v>
      </c>
      <c r="K143" s="8">
        <v>1</v>
      </c>
      <c r="L143" s="8">
        <v>0</v>
      </c>
      <c r="M143" s="8">
        <v>0</v>
      </c>
      <c r="N143" s="8">
        <v>0</v>
      </c>
      <c r="O143" s="8" t="s">
        <v>1589</v>
      </c>
      <c r="P143" s="8" t="s">
        <v>1557</v>
      </c>
      <c r="Q143" s="8" t="s">
        <v>1564</v>
      </c>
      <c r="R143" s="85">
        <v>4.2051999999999999E-2</v>
      </c>
      <c r="S143" s="85">
        <v>26.65</v>
      </c>
      <c r="T143" s="85">
        <v>-1.12E-2</v>
      </c>
      <c r="U143" s="85">
        <v>79.95</v>
      </c>
      <c r="V143" s="85">
        <v>-3.3599999999999998E-2</v>
      </c>
      <c r="W143" s="85">
        <v>3.2800558738439997E-2</v>
      </c>
      <c r="X143" s="85">
        <v>20.786999200499999</v>
      </c>
      <c r="Y143" s="85">
        <v>-8.7359996640000003E-3</v>
      </c>
      <c r="Z143" s="85">
        <v>66.358497601500005</v>
      </c>
      <c r="AA143" s="85">
        <v>-2.7887998992E-2</v>
      </c>
      <c r="AB143" s="86">
        <v>4.2051999999999999E-2</v>
      </c>
      <c r="AC143" s="86">
        <v>26.65</v>
      </c>
      <c r="AD143" s="86">
        <v>-1.12E-2</v>
      </c>
      <c r="AE143" s="86">
        <v>79.95</v>
      </c>
      <c r="AF143" s="86">
        <v>-3.3599999999999998E-2</v>
      </c>
      <c r="AG143" s="86">
        <v>3.2800558738439997E-2</v>
      </c>
      <c r="AH143" s="86">
        <v>20.786999200499999</v>
      </c>
      <c r="AI143" s="86">
        <v>-8.7359996640000003E-3</v>
      </c>
      <c r="AJ143" s="86">
        <v>66.358497712612106</v>
      </c>
      <c r="AK143" s="86">
        <v>-2.78879990386963E-2</v>
      </c>
      <c r="AL143" s="8">
        <v>4</v>
      </c>
      <c r="AM143" s="8">
        <v>1</v>
      </c>
    </row>
    <row r="144" spans="1:39">
      <c r="A144" s="8" t="s">
        <v>3</v>
      </c>
      <c r="B144" s="8" t="s">
        <v>468</v>
      </c>
      <c r="C144" s="8" t="s">
        <v>1541</v>
      </c>
      <c r="D144" s="8" t="s">
        <v>1618</v>
      </c>
      <c r="E144" s="8" t="s">
        <v>1619</v>
      </c>
      <c r="F144" s="8" t="s">
        <v>1620</v>
      </c>
      <c r="G144" s="8" t="s">
        <v>1597</v>
      </c>
      <c r="H144" s="8" t="s">
        <v>1621</v>
      </c>
      <c r="I144" s="8" t="s">
        <v>1621</v>
      </c>
      <c r="J144" s="66">
        <v>1</v>
      </c>
      <c r="K144" s="8">
        <v>1</v>
      </c>
      <c r="L144" s="8">
        <v>0</v>
      </c>
      <c r="M144" s="8">
        <v>0</v>
      </c>
      <c r="N144" s="8">
        <v>0</v>
      </c>
      <c r="O144" s="8" t="s">
        <v>1589</v>
      </c>
      <c r="P144" s="8" t="s">
        <v>1557</v>
      </c>
      <c r="Q144" s="8" t="s">
        <v>1558</v>
      </c>
      <c r="R144" s="85">
        <v>0.92350600000000005</v>
      </c>
      <c r="S144" s="85">
        <v>593.31875000000002</v>
      </c>
      <c r="T144" s="85">
        <v>-0.23665600000000001</v>
      </c>
      <c r="U144" s="85">
        <v>1779.95625</v>
      </c>
      <c r="V144" s="85">
        <v>-0.70996800000000004</v>
      </c>
      <c r="W144" s="85">
        <v>0.51275110939582003</v>
      </c>
      <c r="X144" s="85">
        <v>330.06781855793702</v>
      </c>
      <c r="Y144" s="85">
        <v>-0.13064560238271999</v>
      </c>
      <c r="Z144" s="85">
        <v>1079.2012681738099</v>
      </c>
      <c r="AA144" s="85">
        <v>-0.42743520714816002</v>
      </c>
      <c r="AB144" s="86">
        <v>0.88564225399999996</v>
      </c>
      <c r="AC144" s="86">
        <v>568.99268125000003</v>
      </c>
      <c r="AD144" s="86">
        <v>-0.22695310399999999</v>
      </c>
      <c r="AE144" s="86">
        <v>1706.97802847251</v>
      </c>
      <c r="AF144" s="86">
        <v>-0.68085930590629595</v>
      </c>
      <c r="AG144" s="86">
        <v>0.49172831391059102</v>
      </c>
      <c r="AH144" s="86">
        <v>316.53503799706198</v>
      </c>
      <c r="AI144" s="86">
        <v>-0.125289132685029</v>
      </c>
      <c r="AJ144" s="86">
        <v>1034.95401026375</v>
      </c>
      <c r="AK144" s="86">
        <v>-0.40991036130319303</v>
      </c>
      <c r="AL144" s="8">
        <v>179</v>
      </c>
      <c r="AM144" s="8">
        <v>50</v>
      </c>
    </row>
    <row r="145" spans="1:39">
      <c r="A145" s="8" t="s">
        <v>3</v>
      </c>
      <c r="B145" s="8" t="s">
        <v>468</v>
      </c>
      <c r="C145" s="8" t="s">
        <v>1541</v>
      </c>
      <c r="D145" s="8" t="s">
        <v>1618</v>
      </c>
      <c r="E145" s="8" t="s">
        <v>1619</v>
      </c>
      <c r="F145" s="8" t="s">
        <v>1620</v>
      </c>
      <c r="G145" s="8" t="s">
        <v>1597</v>
      </c>
      <c r="H145" s="8" t="s">
        <v>1621</v>
      </c>
      <c r="I145" s="8" t="s">
        <v>1621</v>
      </c>
      <c r="J145" s="66">
        <v>1</v>
      </c>
      <c r="K145" s="8">
        <v>1</v>
      </c>
      <c r="L145" s="8">
        <v>0</v>
      </c>
      <c r="M145" s="8">
        <v>0</v>
      </c>
      <c r="N145" s="8">
        <v>0</v>
      </c>
      <c r="O145" s="8" t="s">
        <v>1589</v>
      </c>
      <c r="P145" s="8" t="s">
        <v>1557</v>
      </c>
      <c r="Q145" s="8" t="s">
        <v>1561</v>
      </c>
      <c r="R145" s="85">
        <v>0.54105499999999995</v>
      </c>
      <c r="S145" s="85">
        <v>350.35</v>
      </c>
      <c r="T145" s="85">
        <v>-0.13545199999999999</v>
      </c>
      <c r="U145" s="85">
        <v>1051.05</v>
      </c>
      <c r="V145" s="85">
        <v>-0.40635599999999999</v>
      </c>
      <c r="W145" s="85">
        <v>0.29758025541055</v>
      </c>
      <c r="X145" s="85">
        <v>192.69250350350001</v>
      </c>
      <c r="Y145" s="85">
        <v>-7.4498601354519994E-2</v>
      </c>
      <c r="Z145" s="85">
        <v>630.63001051050003</v>
      </c>
      <c r="AA145" s="85">
        <v>-0.24381360406356001</v>
      </c>
      <c r="AB145" s="86">
        <v>0.518871745</v>
      </c>
      <c r="AC145" s="86">
        <v>335.98565000000002</v>
      </c>
      <c r="AD145" s="86">
        <v>-0.12989846799999999</v>
      </c>
      <c r="AE145" s="86">
        <v>1007.95694097877</v>
      </c>
      <c r="AF145" s="86">
        <v>-0.38969540051221802</v>
      </c>
      <c r="AG145" s="86">
        <v>0.28537946493871702</v>
      </c>
      <c r="AH145" s="86">
        <v>184.79211085985699</v>
      </c>
      <c r="AI145" s="86">
        <v>-7.1444158698984697E-2</v>
      </c>
      <c r="AJ145" s="86">
        <v>604.77417660304195</v>
      </c>
      <c r="AK145" s="86">
        <v>-0.23381724495286199</v>
      </c>
      <c r="AL145" s="8">
        <v>106</v>
      </c>
      <c r="AM145" s="8">
        <v>30</v>
      </c>
    </row>
    <row r="146" spans="1:39">
      <c r="A146" s="8" t="s">
        <v>3</v>
      </c>
      <c r="B146" s="8" t="s">
        <v>468</v>
      </c>
      <c r="C146" s="8" t="s">
        <v>1541</v>
      </c>
      <c r="D146" s="8" t="s">
        <v>1618</v>
      </c>
      <c r="E146" s="8" t="s">
        <v>1619</v>
      </c>
      <c r="F146" s="8" t="s">
        <v>1620</v>
      </c>
      <c r="G146" s="8" t="s">
        <v>1597</v>
      </c>
      <c r="H146" s="8" t="s">
        <v>1621</v>
      </c>
      <c r="I146" s="8" t="s">
        <v>1621</v>
      </c>
      <c r="J146" s="66">
        <v>1</v>
      </c>
      <c r="K146" s="8">
        <v>1</v>
      </c>
      <c r="L146" s="8">
        <v>0</v>
      </c>
      <c r="M146" s="8">
        <v>0</v>
      </c>
      <c r="N146" s="8">
        <v>0</v>
      </c>
      <c r="O146" s="8" t="s">
        <v>1589</v>
      </c>
      <c r="P146" s="8" t="s">
        <v>1557</v>
      </c>
      <c r="Q146" s="8" t="s">
        <v>1564</v>
      </c>
      <c r="R146" s="85">
        <v>2.1024000000000001E-2</v>
      </c>
      <c r="S146" s="85">
        <v>13.324999999999999</v>
      </c>
      <c r="T146" s="85">
        <v>-5.5999999999999999E-3</v>
      </c>
      <c r="U146" s="85">
        <v>39.975000000000001</v>
      </c>
      <c r="V146" s="85">
        <v>-1.6799999999999999E-2</v>
      </c>
      <c r="W146" s="85">
        <v>1.156320021024E-2</v>
      </c>
      <c r="X146" s="85">
        <v>7.3287501332499998</v>
      </c>
      <c r="Y146" s="85">
        <v>-3.080000056E-3</v>
      </c>
      <c r="Z146" s="85">
        <v>23.98500039975</v>
      </c>
      <c r="AA146" s="85">
        <v>-1.0080000168E-2</v>
      </c>
      <c r="AB146" s="86">
        <v>2.0162016000000001E-2</v>
      </c>
      <c r="AC146" s="86">
        <v>12.778675</v>
      </c>
      <c r="AD146" s="86">
        <v>-5.3704E-3</v>
      </c>
      <c r="AE146" s="86">
        <v>38.336024656891801</v>
      </c>
      <c r="AF146" s="86">
        <v>-1.6111199855804399E-2</v>
      </c>
      <c r="AG146" s="86">
        <v>1.10891090016202E-2</v>
      </c>
      <c r="AH146" s="86">
        <v>7.0282713777867496</v>
      </c>
      <c r="AI146" s="86">
        <v>-2.953720053704E-3</v>
      </c>
      <c r="AJ146" s="86">
        <v>23.001615251136101</v>
      </c>
      <c r="AK146" s="86">
        <v>-9.6667201055431404E-3</v>
      </c>
      <c r="AL146" s="8">
        <v>4</v>
      </c>
      <c r="AM146" s="8">
        <v>1</v>
      </c>
    </row>
    <row r="147" spans="1:39">
      <c r="A147" s="8" t="s">
        <v>3</v>
      </c>
      <c r="B147" s="8" t="s">
        <v>468</v>
      </c>
      <c r="C147" s="8" t="s">
        <v>1541</v>
      </c>
      <c r="D147" s="8" t="s">
        <v>1678</v>
      </c>
      <c r="E147" s="8" t="s">
        <v>1679</v>
      </c>
      <c r="F147" s="8" t="s">
        <v>1653</v>
      </c>
      <c r="G147" s="8" t="s">
        <v>1588</v>
      </c>
      <c r="H147" s="8" t="s">
        <v>1555</v>
      </c>
      <c r="I147" s="8" t="s">
        <v>1555</v>
      </c>
      <c r="J147" s="66">
        <v>1</v>
      </c>
      <c r="K147" s="8">
        <v>1</v>
      </c>
      <c r="L147" s="8">
        <v>0</v>
      </c>
      <c r="M147" s="8">
        <v>0</v>
      </c>
      <c r="N147" s="8">
        <v>0</v>
      </c>
      <c r="O147" s="8" t="s">
        <v>1589</v>
      </c>
      <c r="P147" s="8" t="s">
        <v>1557</v>
      </c>
      <c r="Q147" s="8" t="s">
        <v>1558</v>
      </c>
      <c r="R147" s="85">
        <v>9.1857999999999992E-3</v>
      </c>
      <c r="S147" s="85">
        <v>91.4403705</v>
      </c>
      <c r="T147" s="85">
        <v>73.520291240000006</v>
      </c>
      <c r="U147" s="85">
        <v>301.75321846138303</v>
      </c>
      <c r="V147" s="85">
        <v>242.616957500479</v>
      </c>
      <c r="W147" s="85">
        <v>6.0121358383710003E-3</v>
      </c>
      <c r="X147" s="85">
        <v>59.848033203461199</v>
      </c>
      <c r="Y147" s="85">
        <v>44.334736237977097</v>
      </c>
      <c r="Z147" s="85">
        <v>212.586167741959</v>
      </c>
      <c r="AA147" s="85">
        <v>158.43547529568099</v>
      </c>
      <c r="AB147" s="86">
        <v>5.4196219999999998E-3</v>
      </c>
      <c r="AC147" s="86">
        <v>53.949818595000004</v>
      </c>
      <c r="AD147" s="86">
        <v>43.376971831600002</v>
      </c>
      <c r="AE147" s="86">
        <v>178.034390978423</v>
      </c>
      <c r="AF147" s="86">
        <v>143.14399856239999</v>
      </c>
      <c r="AG147" s="86">
        <v>3.54716014463889E-3</v>
      </c>
      <c r="AH147" s="86">
        <v>35.310339590042098</v>
      </c>
      <c r="AI147" s="86">
        <v>26.157494380406501</v>
      </c>
      <c r="AJ147" s="86">
        <v>125.425834067355</v>
      </c>
      <c r="AK147" s="86">
        <v>93.476926810022604</v>
      </c>
      <c r="AL147" s="8">
        <v>14</v>
      </c>
      <c r="AM147" s="8">
        <v>14</v>
      </c>
    </row>
    <row r="148" spans="1:39">
      <c r="A148" s="8" t="s">
        <v>3</v>
      </c>
      <c r="B148" s="8" t="s">
        <v>468</v>
      </c>
      <c r="C148" s="8" t="s">
        <v>1541</v>
      </c>
      <c r="D148" s="8" t="s">
        <v>1678</v>
      </c>
      <c r="E148" s="8" t="s">
        <v>1679</v>
      </c>
      <c r="F148" s="8" t="s">
        <v>1653</v>
      </c>
      <c r="G148" s="8" t="s">
        <v>1588</v>
      </c>
      <c r="H148" s="8" t="s">
        <v>1555</v>
      </c>
      <c r="I148" s="8" t="s">
        <v>1555</v>
      </c>
      <c r="J148" s="66">
        <v>1</v>
      </c>
      <c r="K148" s="8">
        <v>1</v>
      </c>
      <c r="L148" s="8">
        <v>0</v>
      </c>
      <c r="M148" s="8">
        <v>0</v>
      </c>
      <c r="N148" s="8">
        <v>0</v>
      </c>
      <c r="O148" s="8" t="s">
        <v>1589</v>
      </c>
      <c r="P148" s="8" t="s">
        <v>1557</v>
      </c>
      <c r="Q148" s="8" t="s">
        <v>1561</v>
      </c>
      <c r="R148" s="85">
        <v>1.0625999999999999E-3</v>
      </c>
      <c r="S148" s="85">
        <v>10.577680539999999</v>
      </c>
      <c r="T148" s="85">
        <v>10.744088339999999</v>
      </c>
      <c r="U148" s="85">
        <v>34.906345304016902</v>
      </c>
      <c r="V148" s="85">
        <v>35.455490996481899</v>
      </c>
      <c r="W148" s="85">
        <v>6.2693396812199998E-4</v>
      </c>
      <c r="X148" s="85">
        <v>6.2408312012695797</v>
      </c>
      <c r="Y148" s="85">
        <v>6.3390117982773502</v>
      </c>
      <c r="Z148" s="85">
        <v>22.340059947380499</v>
      </c>
      <c r="AA148" s="85">
        <v>22.691513174083699</v>
      </c>
      <c r="AB148" s="86">
        <v>6.26934E-4</v>
      </c>
      <c r="AC148" s="86">
        <v>6.2408315186000003</v>
      </c>
      <c r="AD148" s="86">
        <v>6.3390121205999996</v>
      </c>
      <c r="AE148" s="86">
        <v>20.5947428139146</v>
      </c>
      <c r="AF148" s="86">
        <v>20.9187387580671</v>
      </c>
      <c r="AG148" s="86">
        <v>3.6989104119198002E-4</v>
      </c>
      <c r="AH148" s="86">
        <v>3.6820904087490498</v>
      </c>
      <c r="AI148" s="86">
        <v>3.74001696098364</v>
      </c>
      <c r="AJ148" s="86">
        <v>13.1806348607867</v>
      </c>
      <c r="AK148" s="86">
        <v>13.3879922565472</v>
      </c>
      <c r="AL148" s="8">
        <v>2</v>
      </c>
      <c r="AM148" s="8">
        <v>2</v>
      </c>
    </row>
    <row r="149" spans="1:39">
      <c r="A149" s="8" t="s">
        <v>3</v>
      </c>
      <c r="B149" s="8" t="s">
        <v>468</v>
      </c>
      <c r="C149" s="8" t="s">
        <v>1541</v>
      </c>
      <c r="D149" s="8" t="s">
        <v>1622</v>
      </c>
      <c r="E149" s="8" t="s">
        <v>1623</v>
      </c>
      <c r="F149" s="8" t="s">
        <v>1624</v>
      </c>
      <c r="G149" s="8" t="s">
        <v>1588</v>
      </c>
      <c r="H149" s="8" t="s">
        <v>1555</v>
      </c>
      <c r="I149" s="8" t="s">
        <v>1555</v>
      </c>
      <c r="J149" s="66">
        <v>1</v>
      </c>
      <c r="K149" s="8">
        <v>1</v>
      </c>
      <c r="L149" s="8">
        <v>0</v>
      </c>
      <c r="M149" s="8">
        <v>0</v>
      </c>
      <c r="N149" s="8">
        <v>0</v>
      </c>
      <c r="O149" s="8" t="s">
        <v>1589</v>
      </c>
      <c r="P149" s="8" t="s">
        <v>1557</v>
      </c>
      <c r="Q149" s="8" t="s">
        <v>1558</v>
      </c>
      <c r="R149" s="85">
        <v>3.8059089999999997E-2</v>
      </c>
      <c r="S149" s="85">
        <v>378.85986983999999</v>
      </c>
      <c r="T149" s="85">
        <v>279.38092644</v>
      </c>
      <c r="U149" s="85">
        <v>1250.2375524065501</v>
      </c>
      <c r="V149" s="85">
        <v>921.957043392179</v>
      </c>
      <c r="W149" s="85">
        <v>2.6641362619409099E-2</v>
      </c>
      <c r="X149" s="85">
        <v>265.20190509940102</v>
      </c>
      <c r="Y149" s="85">
        <v>195.566645714191</v>
      </c>
      <c r="Z149" s="85">
        <v>937.67815180254001</v>
      </c>
      <c r="AA149" s="85">
        <v>691.46777332456395</v>
      </c>
      <c r="AB149" s="86">
        <v>2.804954933E-2</v>
      </c>
      <c r="AC149" s="86">
        <v>279.21972407208</v>
      </c>
      <c r="AD149" s="86">
        <v>205.90374278627999</v>
      </c>
      <c r="AE149" s="86">
        <v>921.42506181579699</v>
      </c>
      <c r="AF149" s="86">
        <v>679.48233042907498</v>
      </c>
      <c r="AG149" s="86">
        <v>1.9634684250504499E-2</v>
      </c>
      <c r="AH149" s="86">
        <v>195.45380405825901</v>
      </c>
      <c r="AI149" s="86">
        <v>144.13261789135899</v>
      </c>
      <c r="AJ149" s="86">
        <v>691.06878537760497</v>
      </c>
      <c r="AK149" s="86">
        <v>509.61173972174601</v>
      </c>
      <c r="AL149" s="8">
        <v>56</v>
      </c>
      <c r="AM149" s="8">
        <v>29</v>
      </c>
    </row>
    <row r="150" spans="1:39">
      <c r="A150" s="8" t="s">
        <v>3</v>
      </c>
      <c r="B150" s="8" t="s">
        <v>468</v>
      </c>
      <c r="C150" s="8" t="s">
        <v>1541</v>
      </c>
      <c r="D150" s="8" t="s">
        <v>1622</v>
      </c>
      <c r="E150" s="8" t="s">
        <v>1623</v>
      </c>
      <c r="F150" s="8" t="s">
        <v>1624</v>
      </c>
      <c r="G150" s="8" t="s">
        <v>1588</v>
      </c>
      <c r="H150" s="8" t="s">
        <v>1555</v>
      </c>
      <c r="I150" s="8" t="s">
        <v>1555</v>
      </c>
      <c r="J150" s="66">
        <v>1</v>
      </c>
      <c r="K150" s="8">
        <v>1</v>
      </c>
      <c r="L150" s="8">
        <v>0</v>
      </c>
      <c r="M150" s="8">
        <v>0</v>
      </c>
      <c r="N150" s="8">
        <v>0</v>
      </c>
      <c r="O150" s="8" t="s">
        <v>1589</v>
      </c>
      <c r="P150" s="8" t="s">
        <v>1557</v>
      </c>
      <c r="Q150" s="8" t="s">
        <v>1561</v>
      </c>
      <c r="R150" s="85">
        <v>1.0024140000000001E-2</v>
      </c>
      <c r="S150" s="85">
        <v>99.785385840000004</v>
      </c>
      <c r="T150" s="85">
        <v>105.53436789</v>
      </c>
      <c r="U150" s="85">
        <v>329.291768513862</v>
      </c>
      <c r="V150" s="85">
        <v>348.26340879682903</v>
      </c>
      <c r="W150" s="85">
        <v>7.0168978997586003E-3</v>
      </c>
      <c r="X150" s="85">
        <v>69.849769090146097</v>
      </c>
      <c r="Y150" s="85">
        <v>73.874056467656303</v>
      </c>
      <c r="Z150" s="85">
        <v>246.968823092479</v>
      </c>
      <c r="AA150" s="85">
        <v>261.19755311498801</v>
      </c>
      <c r="AB150" s="86">
        <v>7.3877911799999996E-3</v>
      </c>
      <c r="AC150" s="86">
        <v>73.541829364080002</v>
      </c>
      <c r="AD150" s="86">
        <v>77.778829134930007</v>
      </c>
      <c r="AE150" s="86">
        <v>242.688029626271</v>
      </c>
      <c r="AF150" s="86">
        <v>256.67012829770499</v>
      </c>
      <c r="AG150" s="86">
        <v>5.1714537521220898E-3</v>
      </c>
      <c r="AH150" s="86">
        <v>51.4792798194377</v>
      </c>
      <c r="AI150" s="86">
        <v>54.445179616662699</v>
      </c>
      <c r="AJ150" s="86">
        <v>182.01601932663701</v>
      </c>
      <c r="AK150" s="86">
        <v>192.502593163532</v>
      </c>
      <c r="AL150" s="8">
        <v>21</v>
      </c>
      <c r="AM150" s="8">
        <v>13</v>
      </c>
    </row>
    <row r="151" spans="1:39">
      <c r="A151" s="8" t="s">
        <v>3</v>
      </c>
      <c r="B151" s="8" t="s">
        <v>468</v>
      </c>
      <c r="C151" s="8" t="s">
        <v>1541</v>
      </c>
      <c r="D151" s="8" t="s">
        <v>1680</v>
      </c>
      <c r="E151" s="8" t="s">
        <v>1681</v>
      </c>
      <c r="F151" s="8" t="s">
        <v>1682</v>
      </c>
      <c r="G151" s="8" t="s">
        <v>1588</v>
      </c>
      <c r="H151" s="8" t="s">
        <v>1555</v>
      </c>
      <c r="I151" s="8" t="s">
        <v>1555</v>
      </c>
      <c r="J151" s="66">
        <v>1</v>
      </c>
      <c r="K151" s="8">
        <v>1</v>
      </c>
      <c r="L151" s="8">
        <v>0</v>
      </c>
      <c r="M151" s="8">
        <v>0</v>
      </c>
      <c r="N151" s="8">
        <v>0</v>
      </c>
      <c r="O151" s="8" t="s">
        <v>1589</v>
      </c>
      <c r="P151" s="8" t="s">
        <v>1557</v>
      </c>
      <c r="Q151" s="8" t="s">
        <v>1558</v>
      </c>
      <c r="R151" s="85">
        <v>0.32978400000000002</v>
      </c>
      <c r="S151" s="85">
        <v>1962.8448209999999</v>
      </c>
      <c r="T151" s="85">
        <v>0</v>
      </c>
      <c r="U151" s="85">
        <v>9814.2241049999993</v>
      </c>
      <c r="V151" s="85">
        <v>0</v>
      </c>
      <c r="W151" s="85">
        <v>0.18138120329783999</v>
      </c>
      <c r="X151" s="85">
        <v>1079.56467117845</v>
      </c>
      <c r="Y151" s="85">
        <v>0</v>
      </c>
      <c r="Z151" s="85">
        <v>5888.5345611422399</v>
      </c>
      <c r="AA151" s="85">
        <v>0</v>
      </c>
      <c r="AB151" s="86">
        <v>0.32978400000000002</v>
      </c>
      <c r="AC151" s="86">
        <v>1962.8448209999999</v>
      </c>
      <c r="AD151" s="86">
        <v>0</v>
      </c>
      <c r="AE151" s="86">
        <v>9814.2241049999993</v>
      </c>
      <c r="AF151" s="86">
        <v>0</v>
      </c>
      <c r="AG151" s="86">
        <v>0.18138120329783999</v>
      </c>
      <c r="AH151" s="86">
        <v>1079.56467117845</v>
      </c>
      <c r="AI151" s="86">
        <v>0</v>
      </c>
      <c r="AJ151" s="86">
        <v>5888.5345799946699</v>
      </c>
      <c r="AK151" s="86">
        <v>0</v>
      </c>
      <c r="AL151" s="8">
        <v>7</v>
      </c>
      <c r="AM151" s="8">
        <v>7</v>
      </c>
    </row>
    <row r="152" spans="1:39">
      <c r="A152" s="8" t="s">
        <v>3</v>
      </c>
      <c r="B152" s="8" t="s">
        <v>468</v>
      </c>
      <c r="C152" s="8" t="s">
        <v>1541</v>
      </c>
      <c r="D152" s="8" t="s">
        <v>1680</v>
      </c>
      <c r="E152" s="8" t="s">
        <v>1681</v>
      </c>
      <c r="F152" s="8" t="s">
        <v>1682</v>
      </c>
      <c r="G152" s="8" t="s">
        <v>1588</v>
      </c>
      <c r="H152" s="8" t="s">
        <v>1555</v>
      </c>
      <c r="I152" s="8" t="s">
        <v>1555</v>
      </c>
      <c r="J152" s="66">
        <v>1</v>
      </c>
      <c r="K152" s="8">
        <v>1</v>
      </c>
      <c r="L152" s="8">
        <v>0</v>
      </c>
      <c r="M152" s="8">
        <v>0</v>
      </c>
      <c r="N152" s="8">
        <v>0</v>
      </c>
      <c r="O152" s="8" t="s">
        <v>1589</v>
      </c>
      <c r="P152" s="8" t="s">
        <v>1557</v>
      </c>
      <c r="Q152" s="8" t="s">
        <v>1561</v>
      </c>
      <c r="R152" s="85">
        <v>0.51823200000000003</v>
      </c>
      <c r="S152" s="85">
        <v>3084.470433</v>
      </c>
      <c r="T152" s="85">
        <v>0</v>
      </c>
      <c r="U152" s="85">
        <v>15422.352165</v>
      </c>
      <c r="V152" s="85">
        <v>0</v>
      </c>
      <c r="W152" s="85">
        <v>0.28502760518232001</v>
      </c>
      <c r="X152" s="85">
        <v>1696.4587689947</v>
      </c>
      <c r="Y152" s="85">
        <v>0</v>
      </c>
      <c r="Z152" s="85">
        <v>9253.4114532235199</v>
      </c>
      <c r="AA152" s="85">
        <v>0</v>
      </c>
      <c r="AB152" s="86">
        <v>0.51823200000000003</v>
      </c>
      <c r="AC152" s="86">
        <v>3084.470433</v>
      </c>
      <c r="AD152" s="86">
        <v>0</v>
      </c>
      <c r="AE152" s="86">
        <v>15422.352165</v>
      </c>
      <c r="AF152" s="86">
        <v>0</v>
      </c>
      <c r="AG152" s="86">
        <v>0.28502760518232001</v>
      </c>
      <c r="AH152" s="86">
        <v>1696.4587689947</v>
      </c>
      <c r="AI152" s="86">
        <v>0</v>
      </c>
      <c r="AJ152" s="86">
        <v>9253.4114828487709</v>
      </c>
      <c r="AK152" s="86">
        <v>0</v>
      </c>
      <c r="AL152" s="8">
        <v>11</v>
      </c>
      <c r="AM152" s="8">
        <v>11</v>
      </c>
    </row>
    <row r="153" spans="1:39">
      <c r="A153" s="8" t="s">
        <v>3</v>
      </c>
      <c r="B153" s="8" t="s">
        <v>468</v>
      </c>
      <c r="C153" s="8" t="s">
        <v>1541</v>
      </c>
      <c r="D153" s="8" t="s">
        <v>1680</v>
      </c>
      <c r="E153" s="8" t="s">
        <v>1681</v>
      </c>
      <c r="F153" s="8" t="s">
        <v>1682</v>
      </c>
      <c r="G153" s="8" t="s">
        <v>1588</v>
      </c>
      <c r="H153" s="8" t="s">
        <v>1555</v>
      </c>
      <c r="I153" s="8" t="s">
        <v>1555</v>
      </c>
      <c r="J153" s="66">
        <v>1</v>
      </c>
      <c r="K153" s="8">
        <v>1</v>
      </c>
      <c r="L153" s="8">
        <v>0</v>
      </c>
      <c r="M153" s="8">
        <v>0</v>
      </c>
      <c r="N153" s="8">
        <v>0</v>
      </c>
      <c r="O153" s="8" t="s">
        <v>1589</v>
      </c>
      <c r="P153" s="8" t="s">
        <v>1557</v>
      </c>
      <c r="Q153" s="8" t="s">
        <v>1564</v>
      </c>
      <c r="R153" s="85">
        <v>4.7112000000000001E-2</v>
      </c>
      <c r="S153" s="85">
        <v>280.40640300000001</v>
      </c>
      <c r="T153" s="85">
        <v>0</v>
      </c>
      <c r="U153" s="85">
        <v>1402.032015</v>
      </c>
      <c r="V153" s="85">
        <v>0</v>
      </c>
      <c r="W153" s="85">
        <v>2.5911600471120001E-2</v>
      </c>
      <c r="X153" s="85">
        <v>154.22352445406401</v>
      </c>
      <c r="Y153" s="85">
        <v>0</v>
      </c>
      <c r="Z153" s="85">
        <v>841.21922302031999</v>
      </c>
      <c r="AA153" s="85">
        <v>0</v>
      </c>
      <c r="AB153" s="86">
        <v>4.7112000000000001E-2</v>
      </c>
      <c r="AC153" s="86">
        <v>280.40640300000001</v>
      </c>
      <c r="AD153" s="86">
        <v>0</v>
      </c>
      <c r="AE153" s="86">
        <v>1402.032015</v>
      </c>
      <c r="AF153" s="86">
        <v>0</v>
      </c>
      <c r="AG153" s="86">
        <v>2.5911600471120001E-2</v>
      </c>
      <c r="AH153" s="86">
        <v>154.22352445406401</v>
      </c>
      <c r="AI153" s="86">
        <v>0</v>
      </c>
      <c r="AJ153" s="86">
        <v>841.219225713524</v>
      </c>
      <c r="AK153" s="86">
        <v>0</v>
      </c>
      <c r="AL153" s="8">
        <v>1</v>
      </c>
      <c r="AM153" s="8">
        <v>1</v>
      </c>
    </row>
    <row r="154" spans="1:39">
      <c r="A154" s="8" t="s">
        <v>3</v>
      </c>
      <c r="B154" s="8" t="s">
        <v>468</v>
      </c>
      <c r="C154" s="8" t="s">
        <v>1541</v>
      </c>
      <c r="D154" s="8" t="s">
        <v>1636</v>
      </c>
      <c r="E154" s="8" t="s">
        <v>1637</v>
      </c>
      <c r="F154" s="8" t="s">
        <v>1610</v>
      </c>
      <c r="G154" s="8" t="s">
        <v>1588</v>
      </c>
      <c r="H154" s="8" t="s">
        <v>1555</v>
      </c>
      <c r="I154" s="8" t="s">
        <v>1555</v>
      </c>
      <c r="J154" s="66">
        <v>1</v>
      </c>
      <c r="K154" s="8">
        <v>1</v>
      </c>
      <c r="L154" s="8">
        <v>0</v>
      </c>
      <c r="M154" s="8">
        <v>0</v>
      </c>
      <c r="N154" s="8">
        <v>0</v>
      </c>
      <c r="O154" s="8" t="s">
        <v>1589</v>
      </c>
      <c r="P154" s="8" t="s">
        <v>1557</v>
      </c>
      <c r="Q154" s="8" t="s">
        <v>1558</v>
      </c>
      <c r="R154" s="85">
        <v>0</v>
      </c>
      <c r="S154" s="85">
        <v>770.97740199999998</v>
      </c>
      <c r="T154" s="85">
        <v>41.614600000000003</v>
      </c>
      <c r="U154" s="85">
        <v>8154.4824991905598</v>
      </c>
      <c r="V154" s="85">
        <v>427.38165912795102</v>
      </c>
      <c r="W154" s="85">
        <v>0</v>
      </c>
      <c r="X154" s="85">
        <v>424.037578809774</v>
      </c>
      <c r="Y154" s="85">
        <v>22.888030416146002</v>
      </c>
      <c r="Z154" s="85">
        <v>4892.6895810591604</v>
      </c>
      <c r="AA154" s="85">
        <v>256.42899975058702</v>
      </c>
      <c r="AB154" s="86">
        <v>0</v>
      </c>
      <c r="AC154" s="86">
        <v>770.97740199999998</v>
      </c>
      <c r="AD154" s="86">
        <v>41.614600000000003</v>
      </c>
      <c r="AE154" s="86">
        <v>8154.4824991905598</v>
      </c>
      <c r="AF154" s="86">
        <v>427.38165912795102</v>
      </c>
      <c r="AG154" s="86">
        <v>0</v>
      </c>
      <c r="AH154" s="86">
        <v>424.037578809774</v>
      </c>
      <c r="AI154" s="86">
        <v>22.888030416146002</v>
      </c>
      <c r="AJ154" s="86">
        <v>4892.6895967233404</v>
      </c>
      <c r="AK154" s="86">
        <v>256.42900057155703</v>
      </c>
      <c r="AL154" s="8">
        <v>4</v>
      </c>
      <c r="AM154" s="8">
        <v>4</v>
      </c>
    </row>
    <row r="155" spans="1:39">
      <c r="A155" s="8" t="s">
        <v>3</v>
      </c>
      <c r="B155" s="8" t="s">
        <v>468</v>
      </c>
      <c r="C155" s="8" t="s">
        <v>1541</v>
      </c>
      <c r="D155" s="8" t="s">
        <v>1636</v>
      </c>
      <c r="E155" s="8" t="s">
        <v>1637</v>
      </c>
      <c r="F155" s="8" t="s">
        <v>1610</v>
      </c>
      <c r="G155" s="8" t="s">
        <v>1588</v>
      </c>
      <c r="H155" s="8" t="s">
        <v>1555</v>
      </c>
      <c r="I155" s="8" t="s">
        <v>1555</v>
      </c>
      <c r="J155" s="66">
        <v>1</v>
      </c>
      <c r="K155" s="8">
        <v>1</v>
      </c>
      <c r="L155" s="8">
        <v>0</v>
      </c>
      <c r="M155" s="8">
        <v>0</v>
      </c>
      <c r="N155" s="8">
        <v>0</v>
      </c>
      <c r="O155" s="8" t="s">
        <v>1589</v>
      </c>
      <c r="P155" s="8" t="s">
        <v>1557</v>
      </c>
      <c r="Q155" s="8" t="s">
        <v>1561</v>
      </c>
      <c r="R155" s="85">
        <v>0</v>
      </c>
      <c r="S155" s="85">
        <v>3726</v>
      </c>
      <c r="T155" s="85">
        <v>180</v>
      </c>
      <c r="U155" s="85">
        <v>39409.200847148903</v>
      </c>
      <c r="V155" s="85">
        <v>1848.6000394821201</v>
      </c>
      <c r="W155" s="85">
        <v>0</v>
      </c>
      <c r="X155" s="85">
        <v>2049.30003726</v>
      </c>
      <c r="Y155" s="85">
        <v>99.000001800000007</v>
      </c>
      <c r="Z155" s="85">
        <v>23645.5209023813</v>
      </c>
      <c r="AA155" s="85">
        <v>1109.1600421752701</v>
      </c>
      <c r="AB155" s="86">
        <v>0</v>
      </c>
      <c r="AC155" s="86">
        <v>3726</v>
      </c>
      <c r="AD155" s="86">
        <v>180</v>
      </c>
      <c r="AE155" s="86">
        <v>39409.200847148903</v>
      </c>
      <c r="AF155" s="86">
        <v>1848.6000394821201</v>
      </c>
      <c r="AG155" s="86">
        <v>0</v>
      </c>
      <c r="AH155" s="86">
        <v>2049.30003726</v>
      </c>
      <c r="AI155" s="86">
        <v>99.000001800000007</v>
      </c>
      <c r="AJ155" s="86">
        <v>23645.520978083601</v>
      </c>
      <c r="AK155" s="86">
        <v>1109.1600457263</v>
      </c>
      <c r="AL155" s="8">
        <v>18</v>
      </c>
      <c r="AM155" s="8">
        <v>18</v>
      </c>
    </row>
    <row r="156" spans="1:39">
      <c r="A156" s="8" t="s">
        <v>3</v>
      </c>
      <c r="B156" s="8" t="s">
        <v>468</v>
      </c>
      <c r="C156" s="8" t="s">
        <v>1541</v>
      </c>
      <c r="D156" s="8" t="s">
        <v>1638</v>
      </c>
      <c r="E156" s="8" t="s">
        <v>1639</v>
      </c>
      <c r="F156" s="8" t="s">
        <v>1610</v>
      </c>
      <c r="G156" s="8" t="s">
        <v>1588</v>
      </c>
      <c r="H156" s="8" t="s">
        <v>1555</v>
      </c>
      <c r="I156" s="8" t="s">
        <v>1555</v>
      </c>
      <c r="J156" s="66">
        <v>1</v>
      </c>
      <c r="K156" s="8">
        <v>1</v>
      </c>
      <c r="L156" s="8">
        <v>0</v>
      </c>
      <c r="M156" s="8">
        <v>0</v>
      </c>
      <c r="N156" s="8">
        <v>0</v>
      </c>
      <c r="O156" s="8" t="s">
        <v>1589</v>
      </c>
      <c r="P156" s="8" t="s">
        <v>1557</v>
      </c>
      <c r="Q156" s="8" t="s">
        <v>1558</v>
      </c>
      <c r="R156" s="85">
        <v>0</v>
      </c>
      <c r="S156" s="85">
        <v>414</v>
      </c>
      <c r="T156" s="85">
        <v>20</v>
      </c>
      <c r="U156" s="85">
        <v>4378.8000941276596</v>
      </c>
      <c r="V156" s="85">
        <v>205.400004386902</v>
      </c>
      <c r="W156" s="85">
        <v>0</v>
      </c>
      <c r="X156" s="85">
        <v>227.70000414</v>
      </c>
      <c r="Y156" s="85">
        <v>11.000000200000001</v>
      </c>
      <c r="Z156" s="85">
        <v>2627.2801002645901</v>
      </c>
      <c r="AA156" s="85">
        <v>123.24000468614101</v>
      </c>
      <c r="AB156" s="86">
        <v>0</v>
      </c>
      <c r="AC156" s="86">
        <v>414</v>
      </c>
      <c r="AD156" s="86">
        <v>20</v>
      </c>
      <c r="AE156" s="86">
        <v>4378.8000941276596</v>
      </c>
      <c r="AF156" s="86">
        <v>205.400004386902</v>
      </c>
      <c r="AG156" s="86">
        <v>0</v>
      </c>
      <c r="AH156" s="86">
        <v>227.70000414</v>
      </c>
      <c r="AI156" s="86">
        <v>11.000000200000001</v>
      </c>
      <c r="AJ156" s="86">
        <v>2627.28010867596</v>
      </c>
      <c r="AK156" s="86">
        <v>123.2400050807</v>
      </c>
      <c r="AL156" s="8">
        <v>2</v>
      </c>
      <c r="AM156" s="8">
        <v>2</v>
      </c>
    </row>
    <row r="157" spans="1:39">
      <c r="A157" s="8" t="s">
        <v>3</v>
      </c>
      <c r="B157" s="8" t="s">
        <v>468</v>
      </c>
      <c r="C157" s="8" t="s">
        <v>1541</v>
      </c>
      <c r="D157" s="8" t="s">
        <v>1638</v>
      </c>
      <c r="E157" s="8" t="s">
        <v>1639</v>
      </c>
      <c r="F157" s="8" t="s">
        <v>1610</v>
      </c>
      <c r="G157" s="8" t="s">
        <v>1588</v>
      </c>
      <c r="H157" s="8" t="s">
        <v>1555</v>
      </c>
      <c r="I157" s="8" t="s">
        <v>1555</v>
      </c>
      <c r="J157" s="66">
        <v>1</v>
      </c>
      <c r="K157" s="8">
        <v>1</v>
      </c>
      <c r="L157" s="8">
        <v>0</v>
      </c>
      <c r="M157" s="8">
        <v>0</v>
      </c>
      <c r="N157" s="8">
        <v>0</v>
      </c>
      <c r="O157" s="8" t="s">
        <v>1589</v>
      </c>
      <c r="P157" s="8" t="s">
        <v>1557</v>
      </c>
      <c r="Q157" s="8" t="s">
        <v>1561</v>
      </c>
      <c r="R157" s="85">
        <v>0</v>
      </c>
      <c r="S157" s="85">
        <v>414</v>
      </c>
      <c r="T157" s="85">
        <v>20</v>
      </c>
      <c r="U157" s="85">
        <v>4378.8000941276596</v>
      </c>
      <c r="V157" s="85">
        <v>205.400004386902</v>
      </c>
      <c r="W157" s="85">
        <v>0</v>
      </c>
      <c r="X157" s="85">
        <v>227.70000414</v>
      </c>
      <c r="Y157" s="85">
        <v>11.000000200000001</v>
      </c>
      <c r="Z157" s="85">
        <v>2627.2801002645901</v>
      </c>
      <c r="AA157" s="85">
        <v>123.24000468614101</v>
      </c>
      <c r="AB157" s="86">
        <v>0</v>
      </c>
      <c r="AC157" s="86">
        <v>414</v>
      </c>
      <c r="AD157" s="86">
        <v>20</v>
      </c>
      <c r="AE157" s="86">
        <v>4378.8000941276596</v>
      </c>
      <c r="AF157" s="86">
        <v>205.400004386902</v>
      </c>
      <c r="AG157" s="86">
        <v>0</v>
      </c>
      <c r="AH157" s="86">
        <v>227.70000414</v>
      </c>
      <c r="AI157" s="86">
        <v>11.000000200000001</v>
      </c>
      <c r="AJ157" s="86">
        <v>2627.28010867596</v>
      </c>
      <c r="AK157" s="86">
        <v>123.2400050807</v>
      </c>
      <c r="AL157" s="8">
        <v>2</v>
      </c>
      <c r="AM157" s="8">
        <v>2</v>
      </c>
    </row>
    <row r="158" spans="1:39">
      <c r="A158" s="8" t="s">
        <v>3</v>
      </c>
      <c r="B158" s="8" t="s">
        <v>468</v>
      </c>
      <c r="C158" s="8" t="s">
        <v>1541</v>
      </c>
      <c r="D158" s="8" t="s">
        <v>1643</v>
      </c>
      <c r="E158" s="8" t="s">
        <v>1644</v>
      </c>
      <c r="F158" s="8" t="s">
        <v>1621</v>
      </c>
      <c r="G158" s="8" t="s">
        <v>1597</v>
      </c>
      <c r="H158" s="8" t="s">
        <v>1621</v>
      </c>
      <c r="I158" s="8" t="s">
        <v>1621</v>
      </c>
      <c r="J158" s="66">
        <v>1</v>
      </c>
      <c r="K158" s="8">
        <v>1</v>
      </c>
      <c r="L158" s="8">
        <v>0</v>
      </c>
      <c r="M158" s="8">
        <v>0</v>
      </c>
      <c r="N158" s="8">
        <v>0</v>
      </c>
      <c r="O158" s="8" t="s">
        <v>1589</v>
      </c>
      <c r="P158" s="8" t="s">
        <v>1557</v>
      </c>
      <c r="Q158" s="8" t="s">
        <v>1558</v>
      </c>
      <c r="R158" s="85">
        <v>0.31019999999999998</v>
      </c>
      <c r="S158" s="85">
        <v>54.54</v>
      </c>
      <c r="T158" s="85">
        <v>0.35797499999999999</v>
      </c>
      <c r="U158" s="85">
        <v>163.62</v>
      </c>
      <c r="V158" s="85">
        <v>1.073925</v>
      </c>
      <c r="W158" s="85">
        <v>0.24195599069400001</v>
      </c>
      <c r="X158" s="85">
        <v>42.5411983638</v>
      </c>
      <c r="Y158" s="85">
        <v>0.27922048926074999</v>
      </c>
      <c r="Z158" s="85">
        <v>135.80459509139999</v>
      </c>
      <c r="AA158" s="85">
        <v>0.89135771778225004</v>
      </c>
      <c r="AB158" s="86">
        <v>0.29748180000000002</v>
      </c>
      <c r="AC158" s="86">
        <v>52.30386</v>
      </c>
      <c r="AD158" s="86">
        <v>0.34329802500000001</v>
      </c>
      <c r="AE158" s="86">
        <v>156.91157859563799</v>
      </c>
      <c r="AF158" s="86">
        <v>1.02989406578243</v>
      </c>
      <c r="AG158" s="86">
        <v>0.232035795075546</v>
      </c>
      <c r="AH158" s="86">
        <v>40.7970092308842</v>
      </c>
      <c r="AI158" s="86">
        <v>0.26777244920105903</v>
      </c>
      <c r="AJ158" s="86">
        <v>130.23660574510399</v>
      </c>
      <c r="AK158" s="86">
        <v>0.85481204513390996</v>
      </c>
      <c r="AL158" s="8">
        <v>31.5</v>
      </c>
      <c r="AM158" s="8">
        <v>10</v>
      </c>
    </row>
    <row r="159" spans="1:39">
      <c r="A159" s="8" t="s">
        <v>3</v>
      </c>
      <c r="B159" s="8" t="s">
        <v>468</v>
      </c>
      <c r="C159" s="8" t="s">
        <v>1541</v>
      </c>
      <c r="D159" s="8" t="s">
        <v>1643</v>
      </c>
      <c r="E159" s="8" t="s">
        <v>1644</v>
      </c>
      <c r="F159" s="8" t="s">
        <v>1621</v>
      </c>
      <c r="G159" s="8" t="s">
        <v>1597</v>
      </c>
      <c r="H159" s="8" t="s">
        <v>1621</v>
      </c>
      <c r="I159" s="8" t="s">
        <v>1621</v>
      </c>
      <c r="J159" s="66">
        <v>1</v>
      </c>
      <c r="K159" s="8">
        <v>1</v>
      </c>
      <c r="L159" s="8">
        <v>0</v>
      </c>
      <c r="M159" s="8">
        <v>0</v>
      </c>
      <c r="N159" s="8">
        <v>0</v>
      </c>
      <c r="O159" s="8" t="s">
        <v>1589</v>
      </c>
      <c r="P159" s="8" t="s">
        <v>1557</v>
      </c>
      <c r="Q159" s="8" t="s">
        <v>1561</v>
      </c>
      <c r="R159" s="85">
        <v>0.19700000000000001</v>
      </c>
      <c r="S159" s="85">
        <v>39.700000000000003</v>
      </c>
      <c r="T159" s="85">
        <v>0.38702500000000001</v>
      </c>
      <c r="U159" s="85">
        <v>119.1</v>
      </c>
      <c r="V159" s="85">
        <v>1.1610750000000001</v>
      </c>
      <c r="W159" s="85">
        <v>0.15365999409</v>
      </c>
      <c r="X159" s="85">
        <v>30.965998808999998</v>
      </c>
      <c r="Y159" s="85">
        <v>0.30187948838924999</v>
      </c>
      <c r="Z159" s="85">
        <v>98.852996426999994</v>
      </c>
      <c r="AA159" s="85">
        <v>0.96369221516775005</v>
      </c>
      <c r="AB159" s="86">
        <v>0.18892300000000001</v>
      </c>
      <c r="AC159" s="86">
        <v>38.072299999999998</v>
      </c>
      <c r="AD159" s="86">
        <v>0.371156975</v>
      </c>
      <c r="AE159" s="86">
        <v>114.216898977757</v>
      </c>
      <c r="AF159" s="86">
        <v>1.11347091503441</v>
      </c>
      <c r="AG159" s="86">
        <v>0.14735993433231001</v>
      </c>
      <c r="AH159" s="86">
        <v>29.696392857831</v>
      </c>
      <c r="AI159" s="86">
        <v>0.28950242936529103</v>
      </c>
      <c r="AJ159" s="86">
        <v>94.800022883766204</v>
      </c>
      <c r="AK159" s="86">
        <v>0.92418082762190501</v>
      </c>
      <c r="AL159" s="8">
        <v>20.5</v>
      </c>
      <c r="AM159" s="8">
        <v>6</v>
      </c>
    </row>
    <row r="160" spans="1:39">
      <c r="A160" s="8" t="s">
        <v>3</v>
      </c>
      <c r="B160" s="8" t="s">
        <v>468</v>
      </c>
      <c r="C160" s="8" t="s">
        <v>1541</v>
      </c>
      <c r="D160" s="8" t="s">
        <v>1645</v>
      </c>
      <c r="E160" s="8" t="s">
        <v>1646</v>
      </c>
      <c r="F160" s="8" t="s">
        <v>1621</v>
      </c>
      <c r="G160" s="8" t="s">
        <v>1597</v>
      </c>
      <c r="H160" s="8" t="s">
        <v>1621</v>
      </c>
      <c r="I160" s="8" t="s">
        <v>1621</v>
      </c>
      <c r="J160" s="66">
        <v>1</v>
      </c>
      <c r="K160" s="8">
        <v>1</v>
      </c>
      <c r="L160" s="8">
        <v>0</v>
      </c>
      <c r="M160" s="8">
        <v>0</v>
      </c>
      <c r="N160" s="8">
        <v>0</v>
      </c>
      <c r="O160" s="8" t="s">
        <v>1589</v>
      </c>
      <c r="P160" s="8" t="s">
        <v>1557</v>
      </c>
      <c r="Q160" s="8" t="s">
        <v>1558</v>
      </c>
      <c r="R160" s="85">
        <v>0.95279999999999998</v>
      </c>
      <c r="S160" s="85">
        <v>531.99999600000001</v>
      </c>
      <c r="T160" s="85">
        <v>0.1116</v>
      </c>
      <c r="U160" s="85">
        <v>1595.999988</v>
      </c>
      <c r="V160" s="85">
        <v>0.33479999999999999</v>
      </c>
      <c r="W160" s="85">
        <v>0.75029597649599999</v>
      </c>
      <c r="X160" s="85">
        <v>419.66398400000003</v>
      </c>
      <c r="Y160" s="85">
        <v>0.101132006712</v>
      </c>
      <c r="Z160" s="85">
        <v>1338.7919514</v>
      </c>
      <c r="AA160" s="85">
        <v>0.32013602013600001</v>
      </c>
      <c r="AB160" s="86">
        <v>0.91373519999999997</v>
      </c>
      <c r="AC160" s="86">
        <v>510.18799616400003</v>
      </c>
      <c r="AD160" s="86">
        <v>0.10702440000000001</v>
      </c>
      <c r="AE160" s="86">
        <v>1530.5639747934199</v>
      </c>
      <c r="AF160" s="86">
        <v>0.32107319712638799</v>
      </c>
      <c r="AG160" s="86">
        <v>0.71953384145966404</v>
      </c>
      <c r="AH160" s="86">
        <v>402.457760656</v>
      </c>
      <c r="AI160" s="86">
        <v>9.6985594436808001E-2</v>
      </c>
      <c r="AJ160" s="86">
        <v>1283.9014725028601</v>
      </c>
      <c r="AK160" s="86">
        <v>0.30701044242828901</v>
      </c>
      <c r="AL160" s="8">
        <v>32</v>
      </c>
      <c r="AM160" s="8">
        <v>8</v>
      </c>
    </row>
    <row r="161" spans="1:39">
      <c r="A161" s="8" t="s">
        <v>3</v>
      </c>
      <c r="B161" s="8" t="s">
        <v>468</v>
      </c>
      <c r="C161" s="8" t="s">
        <v>1541</v>
      </c>
      <c r="D161" s="8" t="s">
        <v>1645</v>
      </c>
      <c r="E161" s="8" t="s">
        <v>1646</v>
      </c>
      <c r="F161" s="8" t="s">
        <v>1621</v>
      </c>
      <c r="G161" s="8" t="s">
        <v>1597</v>
      </c>
      <c r="H161" s="8" t="s">
        <v>1621</v>
      </c>
      <c r="I161" s="8" t="s">
        <v>1621</v>
      </c>
      <c r="J161" s="66">
        <v>1</v>
      </c>
      <c r="K161" s="8">
        <v>1</v>
      </c>
      <c r="L161" s="8">
        <v>0</v>
      </c>
      <c r="M161" s="8">
        <v>0</v>
      </c>
      <c r="N161" s="8">
        <v>0</v>
      </c>
      <c r="O161" s="8" t="s">
        <v>1589</v>
      </c>
      <c r="P161" s="8" t="s">
        <v>1557</v>
      </c>
      <c r="Q161" s="8" t="s">
        <v>1561</v>
      </c>
      <c r="R161" s="85">
        <v>0.16719999999999999</v>
      </c>
      <c r="S161" s="85">
        <v>91.3</v>
      </c>
      <c r="T161" s="85">
        <v>-1.7600000000000001E-2</v>
      </c>
      <c r="U161" s="85">
        <v>273.89999999999998</v>
      </c>
      <c r="V161" s="85">
        <v>-5.28E-2</v>
      </c>
      <c r="W161" s="85">
        <v>0.130415994984</v>
      </c>
      <c r="X161" s="85">
        <v>71.213997261000003</v>
      </c>
      <c r="Y161" s="85">
        <v>-1.3727999471999999E-2</v>
      </c>
      <c r="Z161" s="85">
        <v>227.336991783</v>
      </c>
      <c r="AA161" s="85">
        <v>-4.3823998416000001E-2</v>
      </c>
      <c r="AB161" s="86">
        <v>0.16034480000000001</v>
      </c>
      <c r="AC161" s="86">
        <v>87.556700000000006</v>
      </c>
      <c r="AD161" s="86">
        <v>-1.6878400000000002E-2</v>
      </c>
      <c r="AE161" s="86">
        <v>262.67009764909699</v>
      </c>
      <c r="AF161" s="86">
        <v>-5.0635199546814003E-2</v>
      </c>
      <c r="AG161" s="86">
        <v>0.125068939189656</v>
      </c>
      <c r="AH161" s="86">
        <v>68.294223373299005</v>
      </c>
      <c r="AI161" s="86">
        <v>-1.3165151493647999E-2</v>
      </c>
      <c r="AJ161" s="86">
        <v>218.016173533699</v>
      </c>
      <c r="AK161" s="86">
        <v>-4.2027214175170899E-2</v>
      </c>
      <c r="AL161" s="8">
        <v>5.5</v>
      </c>
      <c r="AM161" s="8">
        <v>2</v>
      </c>
    </row>
    <row r="162" spans="1:39">
      <c r="A162" s="8" t="s">
        <v>3</v>
      </c>
      <c r="B162" s="8" t="s">
        <v>468</v>
      </c>
      <c r="C162" s="8" t="s">
        <v>1541</v>
      </c>
      <c r="D162" s="8" t="s">
        <v>1647</v>
      </c>
      <c r="E162" s="8" t="s">
        <v>1648</v>
      </c>
      <c r="F162" s="8" t="s">
        <v>1621</v>
      </c>
      <c r="G162" s="8" t="s">
        <v>1597</v>
      </c>
      <c r="H162" s="8" t="s">
        <v>1621</v>
      </c>
      <c r="I162" s="8" t="s">
        <v>1621</v>
      </c>
      <c r="J162" s="66">
        <v>1</v>
      </c>
      <c r="K162" s="8">
        <v>1</v>
      </c>
      <c r="L162" s="8">
        <v>0</v>
      </c>
      <c r="M162" s="8">
        <v>0</v>
      </c>
      <c r="N162" s="8">
        <v>0</v>
      </c>
      <c r="O162" s="8" t="s">
        <v>1589</v>
      </c>
      <c r="P162" s="8" t="s">
        <v>1557</v>
      </c>
      <c r="Q162" s="8" t="s">
        <v>1558</v>
      </c>
      <c r="R162" s="85">
        <v>7.0964999999999998</v>
      </c>
      <c r="S162" s="85">
        <v>4615.9999850000004</v>
      </c>
      <c r="T162" s="85">
        <v>-1.8945000000000001</v>
      </c>
      <c r="U162" s="85">
        <v>13847.999954999999</v>
      </c>
      <c r="V162" s="85">
        <v>-5.6835000000000004</v>
      </c>
      <c r="W162" s="85">
        <v>5.5352697871050003</v>
      </c>
      <c r="X162" s="85">
        <v>3600.4798498199998</v>
      </c>
      <c r="Y162" s="85">
        <v>-1.477709943165</v>
      </c>
      <c r="Z162" s="85">
        <v>11493.83954721</v>
      </c>
      <c r="AA162" s="85">
        <v>-4.7173048294950002</v>
      </c>
      <c r="AB162" s="86">
        <v>6.8055434999999997</v>
      </c>
      <c r="AC162" s="86">
        <v>4426.7439856150004</v>
      </c>
      <c r="AD162" s="86">
        <v>-1.8168255</v>
      </c>
      <c r="AE162" s="86">
        <v>13280.231837986699</v>
      </c>
      <c r="AF162" s="86">
        <v>-5.4504764512181296</v>
      </c>
      <c r="AG162" s="86">
        <v>5.3083237258337004</v>
      </c>
      <c r="AH162" s="86">
        <v>3452.8601759773801</v>
      </c>
      <c r="AI162" s="86">
        <v>-1.41712383549523</v>
      </c>
      <c r="AJ162" s="86">
        <v>11022.5920455785</v>
      </c>
      <c r="AK162" s="86">
        <v>-4.5238952985716603</v>
      </c>
      <c r="AL162" s="8">
        <v>64</v>
      </c>
      <c r="AM162" s="8">
        <v>17</v>
      </c>
    </row>
    <row r="163" spans="1:39">
      <c r="A163" s="8" t="s">
        <v>3</v>
      </c>
      <c r="B163" s="8" t="s">
        <v>468</v>
      </c>
      <c r="C163" s="8" t="s">
        <v>1541</v>
      </c>
      <c r="D163" s="8" t="s">
        <v>1647</v>
      </c>
      <c r="E163" s="8" t="s">
        <v>1648</v>
      </c>
      <c r="F163" s="8" t="s">
        <v>1621</v>
      </c>
      <c r="G163" s="8" t="s">
        <v>1597</v>
      </c>
      <c r="H163" s="8" t="s">
        <v>1621</v>
      </c>
      <c r="I163" s="8" t="s">
        <v>1621</v>
      </c>
      <c r="J163" s="66">
        <v>1</v>
      </c>
      <c r="K163" s="8">
        <v>1</v>
      </c>
      <c r="L163" s="8">
        <v>0</v>
      </c>
      <c r="M163" s="8">
        <v>0</v>
      </c>
      <c r="N163" s="8">
        <v>0</v>
      </c>
      <c r="O163" s="8" t="s">
        <v>1589</v>
      </c>
      <c r="P163" s="8" t="s">
        <v>1557</v>
      </c>
      <c r="Q163" s="8" t="s">
        <v>1561</v>
      </c>
      <c r="R163" s="85">
        <v>7.6367000000000003</v>
      </c>
      <c r="S163" s="85">
        <v>5000.3499760000004</v>
      </c>
      <c r="T163" s="85">
        <v>-2.0442</v>
      </c>
      <c r="U163" s="85">
        <v>15001.049928</v>
      </c>
      <c r="V163" s="85">
        <v>-6.1326000000000001</v>
      </c>
      <c r="W163" s="85">
        <v>5.9566257708989996</v>
      </c>
      <c r="X163" s="85">
        <v>3900.2728312694999</v>
      </c>
      <c r="Y163" s="85">
        <v>-1.5944759386739999</v>
      </c>
      <c r="Z163" s="85">
        <v>12450.870990208499</v>
      </c>
      <c r="AA163" s="85">
        <v>-5.090057816022</v>
      </c>
      <c r="AB163" s="86">
        <v>7.3235953</v>
      </c>
      <c r="AC163" s="86">
        <v>4795.3356269839996</v>
      </c>
      <c r="AD163" s="86">
        <v>-1.9603877999999999</v>
      </c>
      <c r="AE163" s="86">
        <v>14386.006752197</v>
      </c>
      <c r="AF163" s="86">
        <v>-5.8811633473634704</v>
      </c>
      <c r="AG163" s="86">
        <v>5.7124041142921396</v>
      </c>
      <c r="AH163" s="86">
        <v>3740.36164518745</v>
      </c>
      <c r="AI163" s="86">
        <v>-1.52910242518837</v>
      </c>
      <c r="AJ163" s="86">
        <v>11940.385192736499</v>
      </c>
      <c r="AK163" s="86">
        <v>-4.8813654100502504</v>
      </c>
      <c r="AL163" s="8">
        <v>69.5</v>
      </c>
      <c r="AM163" s="8">
        <v>20</v>
      </c>
    </row>
    <row r="164" spans="1:39">
      <c r="A164" s="8" t="s">
        <v>3</v>
      </c>
      <c r="B164" s="8" t="s">
        <v>468</v>
      </c>
      <c r="C164" s="8" t="s">
        <v>1541</v>
      </c>
      <c r="D164" s="8" t="s">
        <v>1647</v>
      </c>
      <c r="E164" s="8" t="s">
        <v>1648</v>
      </c>
      <c r="F164" s="8" t="s">
        <v>1621</v>
      </c>
      <c r="G164" s="8" t="s">
        <v>1597</v>
      </c>
      <c r="H164" s="8" t="s">
        <v>1621</v>
      </c>
      <c r="I164" s="8" t="s">
        <v>1621</v>
      </c>
      <c r="J164" s="66">
        <v>1</v>
      </c>
      <c r="K164" s="8">
        <v>1</v>
      </c>
      <c r="L164" s="8">
        <v>0</v>
      </c>
      <c r="M164" s="8">
        <v>0</v>
      </c>
      <c r="N164" s="8">
        <v>0</v>
      </c>
      <c r="O164" s="8" t="s">
        <v>1589</v>
      </c>
      <c r="P164" s="8" t="s">
        <v>1557</v>
      </c>
      <c r="Q164" s="8" t="s">
        <v>1564</v>
      </c>
      <c r="R164" s="85">
        <v>0.45200000000000001</v>
      </c>
      <c r="S164" s="85">
        <v>290</v>
      </c>
      <c r="T164" s="85">
        <v>-0.12</v>
      </c>
      <c r="U164" s="85">
        <v>870</v>
      </c>
      <c r="V164" s="85">
        <v>-0.36</v>
      </c>
      <c r="W164" s="85">
        <v>0.35255998643999997</v>
      </c>
      <c r="X164" s="85">
        <v>226.19999129999999</v>
      </c>
      <c r="Y164" s="85">
        <v>-9.3599996399999996E-2</v>
      </c>
      <c r="Z164" s="85">
        <v>722.09997390000001</v>
      </c>
      <c r="AA164" s="85">
        <v>-0.2987999892</v>
      </c>
      <c r="AB164" s="86">
        <v>0.43346800000000002</v>
      </c>
      <c r="AC164" s="86">
        <v>278.11</v>
      </c>
      <c r="AD164" s="86">
        <v>-0.11508</v>
      </c>
      <c r="AE164" s="86">
        <v>834.32999253272999</v>
      </c>
      <c r="AF164" s="86">
        <v>-0.34523999691009499</v>
      </c>
      <c r="AG164" s="86">
        <v>0.33810502699596001</v>
      </c>
      <c r="AH164" s="86">
        <v>216.9257916567</v>
      </c>
      <c r="AI164" s="86">
        <v>-8.9762396547600001E-2</v>
      </c>
      <c r="AJ164" s="86">
        <v>692.49386993179303</v>
      </c>
      <c r="AK164" s="86">
        <v>-0.28654918755798398</v>
      </c>
      <c r="AL164" s="8">
        <v>4</v>
      </c>
      <c r="AM164" s="8">
        <v>1</v>
      </c>
    </row>
    <row r="165" spans="1:39">
      <c r="A165" s="8" t="s">
        <v>3</v>
      </c>
      <c r="B165" s="8" t="s">
        <v>468</v>
      </c>
      <c r="C165" s="8" t="s">
        <v>1541</v>
      </c>
      <c r="D165" s="8" t="s">
        <v>1649</v>
      </c>
      <c r="E165" s="8" t="s">
        <v>1650</v>
      </c>
      <c r="F165" s="8" t="s">
        <v>1621</v>
      </c>
      <c r="G165" s="8" t="s">
        <v>1597</v>
      </c>
      <c r="H165" s="8" t="s">
        <v>1621</v>
      </c>
      <c r="I165" s="8" t="s">
        <v>1621</v>
      </c>
      <c r="J165" s="66">
        <v>1</v>
      </c>
      <c r="K165" s="8">
        <v>1</v>
      </c>
      <c r="L165" s="8">
        <v>0</v>
      </c>
      <c r="M165" s="8">
        <v>0</v>
      </c>
      <c r="N165" s="8">
        <v>0</v>
      </c>
      <c r="O165" s="8" t="s">
        <v>1589</v>
      </c>
      <c r="P165" s="8" t="s">
        <v>1557</v>
      </c>
      <c r="Q165" s="8" t="s">
        <v>1558</v>
      </c>
      <c r="R165" s="85">
        <v>1.4177999999999999</v>
      </c>
      <c r="S165" s="85">
        <v>965.65000199999997</v>
      </c>
      <c r="T165" s="85">
        <v>-0.45660000000000001</v>
      </c>
      <c r="U165" s="85">
        <v>2896.950006</v>
      </c>
      <c r="V165" s="85">
        <v>-1.3697999999999999</v>
      </c>
      <c r="W165" s="85">
        <v>1.105883957466</v>
      </c>
      <c r="X165" s="85">
        <v>753.20697259049996</v>
      </c>
      <c r="Y165" s="85">
        <v>-0.35614798630200001</v>
      </c>
      <c r="Z165" s="85">
        <v>2404.4684180714999</v>
      </c>
      <c r="AA165" s="85">
        <v>-1.1369339589059999</v>
      </c>
      <c r="AB165" s="86">
        <v>1.3596702000000001</v>
      </c>
      <c r="AC165" s="86">
        <v>926.05835191799997</v>
      </c>
      <c r="AD165" s="86">
        <v>-0.43787939999999997</v>
      </c>
      <c r="AE165" s="86">
        <v>2778.1750308892802</v>
      </c>
      <c r="AF165" s="86">
        <v>-1.31363818824291</v>
      </c>
      <c r="AG165" s="86">
        <v>1.0605427152098901</v>
      </c>
      <c r="AH165" s="86">
        <v>722.32548671428901</v>
      </c>
      <c r="AI165" s="86">
        <v>-0.34154591886361801</v>
      </c>
      <c r="AJ165" s="86">
        <v>2305.8851961538799</v>
      </c>
      <c r="AK165" s="86">
        <v>-1.0903196586581301</v>
      </c>
      <c r="AL165" s="8">
        <v>34.5</v>
      </c>
      <c r="AM165" s="8">
        <v>11</v>
      </c>
    </row>
    <row r="166" spans="1:39">
      <c r="A166" s="8" t="s">
        <v>3</v>
      </c>
      <c r="B166" s="8" t="s">
        <v>468</v>
      </c>
      <c r="C166" s="8" t="s">
        <v>1541</v>
      </c>
      <c r="D166" s="8" t="s">
        <v>1649</v>
      </c>
      <c r="E166" s="8" t="s">
        <v>1650</v>
      </c>
      <c r="F166" s="8" t="s">
        <v>1621</v>
      </c>
      <c r="G166" s="8" t="s">
        <v>1597</v>
      </c>
      <c r="H166" s="8" t="s">
        <v>1621</v>
      </c>
      <c r="I166" s="8" t="s">
        <v>1621</v>
      </c>
      <c r="J166" s="66">
        <v>1</v>
      </c>
      <c r="K166" s="8">
        <v>1</v>
      </c>
      <c r="L166" s="8">
        <v>0</v>
      </c>
      <c r="M166" s="8">
        <v>0</v>
      </c>
      <c r="N166" s="8">
        <v>0</v>
      </c>
      <c r="O166" s="8" t="s">
        <v>1589</v>
      </c>
      <c r="P166" s="8" t="s">
        <v>1557</v>
      </c>
      <c r="Q166" s="8" t="s">
        <v>1561</v>
      </c>
      <c r="R166" s="85">
        <v>0.24959999999999999</v>
      </c>
      <c r="S166" s="85">
        <v>168.6</v>
      </c>
      <c r="T166" s="85">
        <v>-0.1008</v>
      </c>
      <c r="U166" s="85">
        <v>505.8</v>
      </c>
      <c r="V166" s="85">
        <v>-0.3024</v>
      </c>
      <c r="W166" s="85">
        <v>0.194687992512</v>
      </c>
      <c r="X166" s="85">
        <v>131.50799494200001</v>
      </c>
      <c r="Y166" s="85">
        <v>-7.8623996976000005E-2</v>
      </c>
      <c r="Z166" s="85">
        <v>419.81398482600002</v>
      </c>
      <c r="AA166" s="85">
        <v>-0.25099199092800001</v>
      </c>
      <c r="AB166" s="86">
        <v>0.23936640000000001</v>
      </c>
      <c r="AC166" s="86">
        <v>161.6874</v>
      </c>
      <c r="AD166" s="86">
        <v>-9.6667199999999995E-2</v>
      </c>
      <c r="AE166" s="86">
        <v>485.062195658684</v>
      </c>
      <c r="AF166" s="86">
        <v>-0.29000159740448</v>
      </c>
      <c r="AG166" s="86">
        <v>0.18670578481900801</v>
      </c>
      <c r="AH166" s="86">
        <v>126.116167149378</v>
      </c>
      <c r="AI166" s="86">
        <v>-7.5400413099984007E-2</v>
      </c>
      <c r="AJ166" s="86">
        <v>402.601608518967</v>
      </c>
      <c r="AK166" s="86">
        <v>-0.240701317548706</v>
      </c>
      <c r="AL166" s="8">
        <v>6</v>
      </c>
      <c r="AM166" s="8">
        <v>2</v>
      </c>
    </row>
    <row r="167" spans="1:39">
      <c r="A167" s="8" t="s">
        <v>3</v>
      </c>
      <c r="B167" s="8" t="s">
        <v>468</v>
      </c>
      <c r="C167" s="8" t="s">
        <v>1541</v>
      </c>
      <c r="D167" s="8" t="s">
        <v>1654</v>
      </c>
      <c r="E167" s="8" t="s">
        <v>1655</v>
      </c>
      <c r="F167" s="8" t="s">
        <v>1610</v>
      </c>
      <c r="G167" s="8" t="s">
        <v>1588</v>
      </c>
      <c r="H167" s="8" t="s">
        <v>1555</v>
      </c>
      <c r="I167" s="8" t="s">
        <v>1555</v>
      </c>
      <c r="J167" s="66">
        <v>1</v>
      </c>
      <c r="K167" s="8">
        <v>1</v>
      </c>
      <c r="L167" s="8">
        <v>0</v>
      </c>
      <c r="M167" s="8">
        <v>0</v>
      </c>
      <c r="N167" s="8">
        <v>0</v>
      </c>
      <c r="O167" s="8" t="s">
        <v>1589</v>
      </c>
      <c r="P167" s="8" t="s">
        <v>1557</v>
      </c>
      <c r="Q167" s="8" t="s">
        <v>1558</v>
      </c>
      <c r="R167" s="85">
        <v>0</v>
      </c>
      <c r="S167" s="85">
        <v>7443.8490149999998</v>
      </c>
      <c r="T167" s="85">
        <v>355.35930000000002</v>
      </c>
      <c r="U167" s="85">
        <v>81882.339164999998</v>
      </c>
      <c r="V167" s="85">
        <v>3908.9522999999999</v>
      </c>
      <c r="W167" s="85">
        <v>0</v>
      </c>
      <c r="X167" s="85">
        <v>4136.5019356013199</v>
      </c>
      <c r="Y167" s="85">
        <v>198.58354865812399</v>
      </c>
      <c r="Z167" s="85">
        <v>49595.638249864503</v>
      </c>
      <c r="AA167" s="85">
        <v>2379.8666502393598</v>
      </c>
      <c r="AB167" s="86">
        <v>0</v>
      </c>
      <c r="AC167" s="86">
        <v>7443.8490149999998</v>
      </c>
      <c r="AD167" s="86">
        <v>355.35930000000002</v>
      </c>
      <c r="AE167" s="86">
        <v>81882.339164999998</v>
      </c>
      <c r="AF167" s="86">
        <v>3908.9522999999999</v>
      </c>
      <c r="AG167" s="86">
        <v>0</v>
      </c>
      <c r="AH167" s="86">
        <v>4136.5019356013199</v>
      </c>
      <c r="AI167" s="86">
        <v>198.58354865812399</v>
      </c>
      <c r="AJ167" s="86">
        <v>49595.638410140004</v>
      </c>
      <c r="AK167" s="86">
        <v>2379.8666579690598</v>
      </c>
      <c r="AL167" s="8">
        <v>39</v>
      </c>
      <c r="AM167" s="8">
        <v>36</v>
      </c>
    </row>
    <row r="168" spans="1:39">
      <c r="A168" s="8" t="s">
        <v>3</v>
      </c>
      <c r="B168" s="8" t="s">
        <v>468</v>
      </c>
      <c r="C168" s="8" t="s">
        <v>1541</v>
      </c>
      <c r="D168" s="8" t="s">
        <v>1654</v>
      </c>
      <c r="E168" s="8" t="s">
        <v>1655</v>
      </c>
      <c r="F168" s="8" t="s">
        <v>1610</v>
      </c>
      <c r="G168" s="8" t="s">
        <v>1588</v>
      </c>
      <c r="H168" s="8" t="s">
        <v>1555</v>
      </c>
      <c r="I168" s="8" t="s">
        <v>1555</v>
      </c>
      <c r="J168" s="66">
        <v>1</v>
      </c>
      <c r="K168" s="8">
        <v>1</v>
      </c>
      <c r="L168" s="8">
        <v>0</v>
      </c>
      <c r="M168" s="8">
        <v>0</v>
      </c>
      <c r="N168" s="8">
        <v>0</v>
      </c>
      <c r="O168" s="8" t="s">
        <v>1589</v>
      </c>
      <c r="P168" s="8" t="s">
        <v>1557</v>
      </c>
      <c r="Q168" s="8" t="s">
        <v>1561</v>
      </c>
      <c r="R168" s="85">
        <v>0</v>
      </c>
      <c r="S168" s="85">
        <v>195</v>
      </c>
      <c r="T168" s="85">
        <v>9</v>
      </c>
      <c r="U168" s="85">
        <v>2145</v>
      </c>
      <c r="V168" s="85">
        <v>99</v>
      </c>
      <c r="W168" s="85">
        <v>0</v>
      </c>
      <c r="X168" s="85">
        <v>107.25000195</v>
      </c>
      <c r="Y168" s="85">
        <v>4.9500000899999996</v>
      </c>
      <c r="Z168" s="85">
        <v>1287.0000214500001</v>
      </c>
      <c r="AA168" s="85">
        <v>59.400000990000002</v>
      </c>
      <c r="AB168" s="86">
        <v>0</v>
      </c>
      <c r="AC168" s="86">
        <v>195</v>
      </c>
      <c r="AD168" s="86">
        <v>9</v>
      </c>
      <c r="AE168" s="86">
        <v>2145</v>
      </c>
      <c r="AF168" s="86">
        <v>99</v>
      </c>
      <c r="AG168" s="86">
        <v>0</v>
      </c>
      <c r="AH168" s="86">
        <v>107.25000195</v>
      </c>
      <c r="AI168" s="86">
        <v>4.9500000899999996</v>
      </c>
      <c r="AJ168" s="86">
        <v>1287.0000255703901</v>
      </c>
      <c r="AK168" s="86">
        <v>59.400001180171998</v>
      </c>
      <c r="AL168" s="8">
        <v>1</v>
      </c>
      <c r="AM168" s="8">
        <v>1</v>
      </c>
    </row>
    <row r="169" spans="1:39">
      <c r="A169" s="8" t="s">
        <v>3</v>
      </c>
      <c r="B169" s="8" t="s">
        <v>468</v>
      </c>
      <c r="C169" s="8" t="s">
        <v>1541</v>
      </c>
      <c r="D169" s="8" t="s">
        <v>1654</v>
      </c>
      <c r="E169" s="8" t="s">
        <v>1655</v>
      </c>
      <c r="F169" s="8" t="s">
        <v>1610</v>
      </c>
      <c r="G169" s="8" t="s">
        <v>1588</v>
      </c>
      <c r="H169" s="8" t="s">
        <v>1555</v>
      </c>
      <c r="I169" s="8" t="s">
        <v>1555</v>
      </c>
      <c r="J169" s="66">
        <v>1</v>
      </c>
      <c r="K169" s="8">
        <v>1</v>
      </c>
      <c r="L169" s="8">
        <v>0</v>
      </c>
      <c r="M169" s="8">
        <v>0</v>
      </c>
      <c r="N169" s="8">
        <v>0</v>
      </c>
      <c r="O169" s="8" t="s">
        <v>1589</v>
      </c>
      <c r="P169" s="8" t="s">
        <v>1557</v>
      </c>
      <c r="Q169" s="8" t="s">
        <v>1564</v>
      </c>
      <c r="R169" s="85">
        <v>0</v>
      </c>
      <c r="S169" s="85">
        <v>1202.0116269</v>
      </c>
      <c r="T169" s="85">
        <v>63</v>
      </c>
      <c r="U169" s="85">
        <v>13222.127895899999</v>
      </c>
      <c r="V169" s="85">
        <v>693</v>
      </c>
      <c r="W169" s="85">
        <v>0</v>
      </c>
      <c r="X169" s="85">
        <v>661.10640681511597</v>
      </c>
      <c r="Y169" s="85">
        <v>34.650000630000001</v>
      </c>
      <c r="Z169" s="85">
        <v>7933.2768697612801</v>
      </c>
      <c r="AA169" s="85">
        <v>415.80000693</v>
      </c>
      <c r="AB169" s="86">
        <v>0</v>
      </c>
      <c r="AC169" s="86">
        <v>1202.0116269</v>
      </c>
      <c r="AD169" s="86">
        <v>63</v>
      </c>
      <c r="AE169" s="86">
        <v>13222.127895899999</v>
      </c>
      <c r="AF169" s="86">
        <v>693</v>
      </c>
      <c r="AG169" s="86">
        <v>0</v>
      </c>
      <c r="AH169" s="86">
        <v>661.10640681511597</v>
      </c>
      <c r="AI169" s="86">
        <v>34.650000630000001</v>
      </c>
      <c r="AJ169" s="86">
        <v>7933.2768951600501</v>
      </c>
      <c r="AK169" s="86">
        <v>415.80000826120403</v>
      </c>
      <c r="AL169" s="8">
        <v>7</v>
      </c>
      <c r="AM169" s="8">
        <v>7</v>
      </c>
    </row>
    <row r="170" spans="1:39">
      <c r="A170" s="8" t="s">
        <v>3</v>
      </c>
      <c r="B170" s="8" t="s">
        <v>468</v>
      </c>
      <c r="C170" s="8" t="s">
        <v>1541</v>
      </c>
      <c r="D170" s="8" t="s">
        <v>1683</v>
      </c>
      <c r="E170" s="8" t="s">
        <v>1684</v>
      </c>
      <c r="F170" s="8" t="s">
        <v>1610</v>
      </c>
      <c r="G170" s="8" t="s">
        <v>1588</v>
      </c>
      <c r="H170" s="8" t="s">
        <v>1555</v>
      </c>
      <c r="I170" s="8" t="s">
        <v>1555</v>
      </c>
      <c r="J170" s="66">
        <v>1</v>
      </c>
      <c r="K170" s="8">
        <v>1</v>
      </c>
      <c r="L170" s="8">
        <v>0</v>
      </c>
      <c r="M170" s="8">
        <v>0</v>
      </c>
      <c r="N170" s="8">
        <v>0</v>
      </c>
      <c r="O170" s="8" t="s">
        <v>1589</v>
      </c>
      <c r="P170" s="8" t="s">
        <v>1557</v>
      </c>
      <c r="Q170" s="8" t="s">
        <v>1558</v>
      </c>
      <c r="R170" s="85">
        <v>0</v>
      </c>
      <c r="S170" s="85">
        <v>195</v>
      </c>
      <c r="T170" s="85">
        <v>0</v>
      </c>
      <c r="U170" s="85">
        <v>2145</v>
      </c>
      <c r="V170" s="85">
        <v>0</v>
      </c>
      <c r="W170" s="85">
        <v>0</v>
      </c>
      <c r="X170" s="85">
        <v>107.25000195</v>
      </c>
      <c r="Y170" s="85">
        <v>0</v>
      </c>
      <c r="Z170" s="85">
        <v>1287.0000214500001</v>
      </c>
      <c r="AA170" s="85">
        <v>0</v>
      </c>
      <c r="AB170" s="86">
        <v>0</v>
      </c>
      <c r="AC170" s="86">
        <v>195</v>
      </c>
      <c r="AD170" s="86">
        <v>0</v>
      </c>
      <c r="AE170" s="86">
        <v>2145</v>
      </c>
      <c r="AF170" s="86">
        <v>0</v>
      </c>
      <c r="AG170" s="86">
        <v>0</v>
      </c>
      <c r="AH170" s="86">
        <v>107.25000195</v>
      </c>
      <c r="AI170" s="86">
        <v>0</v>
      </c>
      <c r="AJ170" s="86">
        <v>1287.0000255703901</v>
      </c>
      <c r="AK170" s="86">
        <v>0</v>
      </c>
      <c r="AL170" s="8">
        <v>1</v>
      </c>
      <c r="AM170" s="8">
        <v>1</v>
      </c>
    </row>
    <row r="171" spans="1:39">
      <c r="A171" s="8" t="s">
        <v>3</v>
      </c>
      <c r="B171" s="8" t="s">
        <v>468</v>
      </c>
      <c r="C171" s="8" t="s">
        <v>1541</v>
      </c>
      <c r="D171" s="8" t="s">
        <v>1656</v>
      </c>
      <c r="E171" s="8" t="s">
        <v>1657</v>
      </c>
      <c r="F171" s="8" t="s">
        <v>1610</v>
      </c>
      <c r="G171" s="8" t="s">
        <v>1588</v>
      </c>
      <c r="H171" s="8" t="s">
        <v>1555</v>
      </c>
      <c r="I171" s="8" t="s">
        <v>1555</v>
      </c>
      <c r="J171" s="66">
        <v>1</v>
      </c>
      <c r="K171" s="8">
        <v>1</v>
      </c>
      <c r="L171" s="8">
        <v>0</v>
      </c>
      <c r="M171" s="8">
        <v>0</v>
      </c>
      <c r="N171" s="8">
        <v>0</v>
      </c>
      <c r="O171" s="8" t="s">
        <v>1589</v>
      </c>
      <c r="P171" s="8" t="s">
        <v>1557</v>
      </c>
      <c r="Q171" s="8" t="s">
        <v>1558</v>
      </c>
      <c r="R171" s="85">
        <v>0</v>
      </c>
      <c r="S171" s="85">
        <v>1116.283005</v>
      </c>
      <c r="T171" s="85">
        <v>55.453099999999999</v>
      </c>
      <c r="U171" s="85">
        <v>12279.113055</v>
      </c>
      <c r="V171" s="85">
        <v>609.98410000000001</v>
      </c>
      <c r="W171" s="85">
        <v>0</v>
      </c>
      <c r="X171" s="85">
        <v>613.95566391283</v>
      </c>
      <c r="Y171" s="85">
        <v>30.499205554530999</v>
      </c>
      <c r="Z171" s="85">
        <v>7367.4679557911304</v>
      </c>
      <c r="AA171" s="85">
        <v>365.990466099841</v>
      </c>
      <c r="AB171" s="86">
        <v>0</v>
      </c>
      <c r="AC171" s="86">
        <v>1116.283005</v>
      </c>
      <c r="AD171" s="86">
        <v>55.453099999999999</v>
      </c>
      <c r="AE171" s="86">
        <v>12279.113055</v>
      </c>
      <c r="AF171" s="86">
        <v>609.98410000000001</v>
      </c>
      <c r="AG171" s="86">
        <v>0</v>
      </c>
      <c r="AH171" s="86">
        <v>613.95566391283</v>
      </c>
      <c r="AI171" s="86">
        <v>30.499205554530999</v>
      </c>
      <c r="AJ171" s="86">
        <v>7367.4679793784398</v>
      </c>
      <c r="AK171" s="86">
        <v>365.99046727157702</v>
      </c>
      <c r="AL171" s="8">
        <v>6</v>
      </c>
      <c r="AM171" s="8">
        <v>6</v>
      </c>
    </row>
    <row r="172" spans="1:39">
      <c r="A172" s="8" t="s">
        <v>3</v>
      </c>
      <c r="B172" s="8" t="s">
        <v>468</v>
      </c>
      <c r="C172" s="8" t="s">
        <v>1541</v>
      </c>
      <c r="D172" s="8" t="s">
        <v>1656</v>
      </c>
      <c r="E172" s="8" t="s">
        <v>1657</v>
      </c>
      <c r="F172" s="8" t="s">
        <v>1610</v>
      </c>
      <c r="G172" s="8" t="s">
        <v>1588</v>
      </c>
      <c r="H172" s="8" t="s">
        <v>1555</v>
      </c>
      <c r="I172" s="8" t="s">
        <v>1555</v>
      </c>
      <c r="J172" s="66">
        <v>1</v>
      </c>
      <c r="K172" s="8">
        <v>1</v>
      </c>
      <c r="L172" s="8">
        <v>0</v>
      </c>
      <c r="M172" s="8">
        <v>0</v>
      </c>
      <c r="N172" s="8">
        <v>0</v>
      </c>
      <c r="O172" s="8" t="s">
        <v>1589</v>
      </c>
      <c r="P172" s="8" t="s">
        <v>1557</v>
      </c>
      <c r="Q172" s="8" t="s">
        <v>1564</v>
      </c>
      <c r="R172" s="85">
        <v>0</v>
      </c>
      <c r="S172" s="85">
        <v>546.71524569999997</v>
      </c>
      <c r="T172" s="85">
        <v>29.834817810000001</v>
      </c>
      <c r="U172" s="85">
        <v>6013.8677027000003</v>
      </c>
      <c r="V172" s="85">
        <v>328.18299595399998</v>
      </c>
      <c r="W172" s="85">
        <v>0</v>
      </c>
      <c r="X172" s="85">
        <v>300.69339060215202</v>
      </c>
      <c r="Y172" s="85">
        <v>16.409150093848201</v>
      </c>
      <c r="Z172" s="85">
        <v>3608.3206817586802</v>
      </c>
      <c r="AA172" s="85">
        <v>196.90980085423001</v>
      </c>
      <c r="AB172" s="86">
        <v>0</v>
      </c>
      <c r="AC172" s="86">
        <v>546.71524569999997</v>
      </c>
      <c r="AD172" s="86">
        <v>29.834817810000001</v>
      </c>
      <c r="AE172" s="86">
        <v>6013.8677027000003</v>
      </c>
      <c r="AF172" s="86">
        <v>328.18299595399998</v>
      </c>
      <c r="AG172" s="86">
        <v>0</v>
      </c>
      <c r="AH172" s="86">
        <v>300.69339060215202</v>
      </c>
      <c r="AI172" s="86">
        <v>16.409150093848201</v>
      </c>
      <c r="AJ172" s="86">
        <v>3608.32069331089</v>
      </c>
      <c r="AK172" s="86">
        <v>196.90980148464601</v>
      </c>
      <c r="AL172" s="8">
        <v>4</v>
      </c>
      <c r="AM172" s="8">
        <v>4</v>
      </c>
    </row>
    <row r="173" spans="1:39">
      <c r="A173" s="8" t="s">
        <v>3</v>
      </c>
      <c r="B173" s="8" t="s">
        <v>469</v>
      </c>
      <c r="C173" s="8" t="s">
        <v>1542</v>
      </c>
      <c r="D173" s="8" t="s">
        <v>1685</v>
      </c>
      <c r="E173" s="8" t="s">
        <v>1686</v>
      </c>
      <c r="F173" s="8" t="s">
        <v>1687</v>
      </c>
      <c r="G173" s="8" t="s">
        <v>1588</v>
      </c>
      <c r="H173" s="8" t="s">
        <v>1555</v>
      </c>
      <c r="I173" s="8" t="s">
        <v>1555</v>
      </c>
      <c r="J173" s="66">
        <v>1</v>
      </c>
      <c r="K173" s="8">
        <v>1</v>
      </c>
      <c r="L173" s="8">
        <v>0</v>
      </c>
      <c r="M173" s="8">
        <v>0</v>
      </c>
      <c r="N173" s="8">
        <v>0</v>
      </c>
      <c r="O173" s="8" t="s">
        <v>1589</v>
      </c>
      <c r="P173" s="8" t="s">
        <v>1557</v>
      </c>
      <c r="Q173" s="8" t="s">
        <v>1564</v>
      </c>
      <c r="R173" s="85">
        <v>0.48595886999999999</v>
      </c>
      <c r="S173" s="85">
        <v>209.11700922</v>
      </c>
      <c r="T173" s="85">
        <v>12.9148239</v>
      </c>
      <c r="U173" s="85">
        <v>3136.7551383</v>
      </c>
      <c r="V173" s="85">
        <v>193.72235859</v>
      </c>
      <c r="W173" s="85">
        <v>0.34017120414041102</v>
      </c>
      <c r="X173" s="85">
        <v>146.38190436283</v>
      </c>
      <c r="Y173" s="85">
        <v>9.0403766008517596</v>
      </c>
      <c r="Z173" s="85">
        <v>2352.5663223574502</v>
      </c>
      <c r="AA173" s="85">
        <v>145.291767005276</v>
      </c>
      <c r="AB173" s="86">
        <v>0.48595886999999999</v>
      </c>
      <c r="AC173" s="86">
        <v>209.11700922</v>
      </c>
      <c r="AD173" s="86">
        <v>12.9148239</v>
      </c>
      <c r="AE173" s="86">
        <v>3136.7551383</v>
      </c>
      <c r="AF173" s="86">
        <v>193.72235859</v>
      </c>
      <c r="AG173" s="86">
        <v>0.34017120414041102</v>
      </c>
      <c r="AH173" s="86">
        <v>146.38190436283</v>
      </c>
      <c r="AI173" s="86">
        <v>9.0403766008517596</v>
      </c>
      <c r="AJ173" s="86">
        <v>2352.56631633197</v>
      </c>
      <c r="AK173" s="86">
        <v>145.29176663314999</v>
      </c>
      <c r="AL173" s="8">
        <v>6</v>
      </c>
      <c r="AM173" s="8">
        <v>2</v>
      </c>
    </row>
    <row r="174" spans="1:39">
      <c r="A174" s="8" t="s">
        <v>3</v>
      </c>
      <c r="B174" s="8" t="s">
        <v>469</v>
      </c>
      <c r="C174" s="8" t="s">
        <v>1542</v>
      </c>
      <c r="D174" s="8" t="s">
        <v>1688</v>
      </c>
      <c r="E174" s="8" t="s">
        <v>1689</v>
      </c>
      <c r="F174" s="8" t="s">
        <v>1690</v>
      </c>
      <c r="G174" s="8" t="s">
        <v>1588</v>
      </c>
      <c r="H174" s="8" t="s">
        <v>1555</v>
      </c>
      <c r="I174" s="8" t="s">
        <v>1555</v>
      </c>
      <c r="J174" s="66">
        <v>1</v>
      </c>
      <c r="K174" s="8">
        <v>1</v>
      </c>
      <c r="L174" s="8">
        <v>0</v>
      </c>
      <c r="M174" s="8">
        <v>0</v>
      </c>
      <c r="N174" s="8">
        <v>0</v>
      </c>
      <c r="O174" s="8" t="s">
        <v>1589</v>
      </c>
      <c r="P174" s="8" t="s">
        <v>1557</v>
      </c>
      <c r="Q174" s="8" t="s">
        <v>1567</v>
      </c>
      <c r="R174" s="85">
        <v>0</v>
      </c>
      <c r="S174" s="85">
        <v>0</v>
      </c>
      <c r="T174" s="85">
        <v>0</v>
      </c>
      <c r="U174" s="85">
        <v>0</v>
      </c>
      <c r="V174" s="85">
        <v>0</v>
      </c>
      <c r="W174" s="85">
        <v>0</v>
      </c>
      <c r="X174" s="85">
        <v>0</v>
      </c>
      <c r="Y174" s="85">
        <v>0</v>
      </c>
      <c r="Z174" s="85">
        <v>0</v>
      </c>
      <c r="AA174" s="85">
        <v>0</v>
      </c>
      <c r="AB174" s="86">
        <v>0</v>
      </c>
      <c r="AC174" s="86">
        <v>0</v>
      </c>
      <c r="AD174" s="86">
        <v>0</v>
      </c>
      <c r="AE174" s="86">
        <v>0</v>
      </c>
      <c r="AF174" s="86">
        <v>0</v>
      </c>
      <c r="AG174" s="86">
        <v>0</v>
      </c>
      <c r="AH174" s="86">
        <v>0</v>
      </c>
      <c r="AI174" s="86">
        <v>0</v>
      </c>
      <c r="AJ174" s="86">
        <v>0</v>
      </c>
      <c r="AK174" s="86">
        <v>0</v>
      </c>
      <c r="AL174" s="8">
        <v>66</v>
      </c>
      <c r="AM174" s="8">
        <v>49</v>
      </c>
    </row>
    <row r="175" spans="1:39">
      <c r="A175" s="8" t="s">
        <v>3</v>
      </c>
      <c r="B175" s="8" t="s">
        <v>469</v>
      </c>
      <c r="C175" s="8" t="s">
        <v>1542</v>
      </c>
      <c r="D175" s="8" t="s">
        <v>1688</v>
      </c>
      <c r="E175" s="8" t="s">
        <v>1689</v>
      </c>
      <c r="F175" s="8" t="s">
        <v>1690</v>
      </c>
      <c r="G175" s="8" t="s">
        <v>1588</v>
      </c>
      <c r="H175" s="8" t="s">
        <v>1555</v>
      </c>
      <c r="I175" s="8" t="s">
        <v>1555</v>
      </c>
      <c r="J175" s="66">
        <v>1</v>
      </c>
      <c r="K175" s="8">
        <v>1</v>
      </c>
      <c r="L175" s="8">
        <v>0</v>
      </c>
      <c r="M175" s="8">
        <v>0</v>
      </c>
      <c r="N175" s="8">
        <v>0</v>
      </c>
      <c r="O175" s="8" t="s">
        <v>1589</v>
      </c>
      <c r="P175" s="8" t="s">
        <v>1557</v>
      </c>
      <c r="Q175" s="8" t="s">
        <v>1558</v>
      </c>
      <c r="R175" s="85">
        <v>0</v>
      </c>
      <c r="S175" s="85">
        <v>0</v>
      </c>
      <c r="T175" s="85">
        <v>0</v>
      </c>
      <c r="U175" s="85">
        <v>0</v>
      </c>
      <c r="V175" s="85">
        <v>0</v>
      </c>
      <c r="W175" s="85">
        <v>0</v>
      </c>
      <c r="X175" s="85">
        <v>0</v>
      </c>
      <c r="Y175" s="85">
        <v>0</v>
      </c>
      <c r="Z175" s="85">
        <v>0</v>
      </c>
      <c r="AA175" s="85">
        <v>0</v>
      </c>
      <c r="AB175" s="86">
        <v>0</v>
      </c>
      <c r="AC175" s="86">
        <v>0</v>
      </c>
      <c r="AD175" s="86">
        <v>0</v>
      </c>
      <c r="AE175" s="86">
        <v>0</v>
      </c>
      <c r="AF175" s="86">
        <v>0</v>
      </c>
      <c r="AG175" s="86">
        <v>0</v>
      </c>
      <c r="AH175" s="86">
        <v>0</v>
      </c>
      <c r="AI175" s="86">
        <v>0</v>
      </c>
      <c r="AJ175" s="86">
        <v>0</v>
      </c>
      <c r="AK175" s="86">
        <v>0</v>
      </c>
      <c r="AL175" s="8">
        <v>236</v>
      </c>
      <c r="AM175" s="8">
        <v>187</v>
      </c>
    </row>
    <row r="176" spans="1:39">
      <c r="A176" s="8" t="s">
        <v>3</v>
      </c>
      <c r="B176" s="8" t="s">
        <v>469</v>
      </c>
      <c r="C176" s="8" t="s">
        <v>1542</v>
      </c>
      <c r="D176" s="8" t="s">
        <v>1688</v>
      </c>
      <c r="E176" s="8" t="s">
        <v>1689</v>
      </c>
      <c r="F176" s="8" t="s">
        <v>1690</v>
      </c>
      <c r="G176" s="8" t="s">
        <v>1588</v>
      </c>
      <c r="H176" s="8" t="s">
        <v>1555</v>
      </c>
      <c r="I176" s="8" t="s">
        <v>1555</v>
      </c>
      <c r="J176" s="66">
        <v>1</v>
      </c>
      <c r="K176" s="8">
        <v>1</v>
      </c>
      <c r="L176" s="8">
        <v>0</v>
      </c>
      <c r="M176" s="8">
        <v>0</v>
      </c>
      <c r="N176" s="8">
        <v>0</v>
      </c>
      <c r="O176" s="8" t="s">
        <v>1589</v>
      </c>
      <c r="P176" s="8" t="s">
        <v>1557</v>
      </c>
      <c r="Q176" s="8" t="s">
        <v>1561</v>
      </c>
      <c r="R176" s="85">
        <v>0</v>
      </c>
      <c r="S176" s="85">
        <v>0</v>
      </c>
      <c r="T176" s="85">
        <v>0</v>
      </c>
      <c r="U176" s="85">
        <v>0</v>
      </c>
      <c r="V176" s="85">
        <v>0</v>
      </c>
      <c r="W176" s="85">
        <v>0</v>
      </c>
      <c r="X176" s="85">
        <v>0</v>
      </c>
      <c r="Y176" s="85">
        <v>0</v>
      </c>
      <c r="Z176" s="85">
        <v>0</v>
      </c>
      <c r="AA176" s="85">
        <v>0</v>
      </c>
      <c r="AB176" s="86">
        <v>0</v>
      </c>
      <c r="AC176" s="86">
        <v>0</v>
      </c>
      <c r="AD176" s="86">
        <v>0</v>
      </c>
      <c r="AE176" s="86">
        <v>0</v>
      </c>
      <c r="AF176" s="86">
        <v>0</v>
      </c>
      <c r="AG176" s="86">
        <v>0</v>
      </c>
      <c r="AH176" s="86">
        <v>0</v>
      </c>
      <c r="AI176" s="86">
        <v>0</v>
      </c>
      <c r="AJ176" s="86">
        <v>0</v>
      </c>
      <c r="AK176" s="86">
        <v>0</v>
      </c>
      <c r="AL176" s="8">
        <v>375</v>
      </c>
      <c r="AM176" s="8">
        <v>302</v>
      </c>
    </row>
    <row r="177" spans="1:39">
      <c r="A177" s="8" t="s">
        <v>3</v>
      </c>
      <c r="B177" s="8" t="s">
        <v>469</v>
      </c>
      <c r="C177" s="8" t="s">
        <v>1542</v>
      </c>
      <c r="D177" s="8" t="s">
        <v>1688</v>
      </c>
      <c r="E177" s="8" t="s">
        <v>1689</v>
      </c>
      <c r="F177" s="8" t="s">
        <v>1690</v>
      </c>
      <c r="G177" s="8" t="s">
        <v>1588</v>
      </c>
      <c r="H177" s="8" t="s">
        <v>1555</v>
      </c>
      <c r="I177" s="8" t="s">
        <v>1555</v>
      </c>
      <c r="J177" s="66">
        <v>1</v>
      </c>
      <c r="K177" s="8">
        <v>1</v>
      </c>
      <c r="L177" s="8">
        <v>0</v>
      </c>
      <c r="M177" s="8">
        <v>0</v>
      </c>
      <c r="N177" s="8">
        <v>0</v>
      </c>
      <c r="O177" s="8" t="s">
        <v>1589</v>
      </c>
      <c r="P177" s="8" t="s">
        <v>1557</v>
      </c>
      <c r="Q177" s="8" t="s">
        <v>1564</v>
      </c>
      <c r="R177" s="85">
        <v>0</v>
      </c>
      <c r="S177" s="85">
        <v>0</v>
      </c>
      <c r="T177" s="85">
        <v>0</v>
      </c>
      <c r="U177" s="85">
        <v>0</v>
      </c>
      <c r="V177" s="85">
        <v>0</v>
      </c>
      <c r="W177" s="85">
        <v>0</v>
      </c>
      <c r="X177" s="85">
        <v>0</v>
      </c>
      <c r="Y177" s="85">
        <v>0</v>
      </c>
      <c r="Z177" s="85">
        <v>0</v>
      </c>
      <c r="AA177" s="85">
        <v>0</v>
      </c>
      <c r="AB177" s="86">
        <v>0</v>
      </c>
      <c r="AC177" s="86">
        <v>0</v>
      </c>
      <c r="AD177" s="86">
        <v>0</v>
      </c>
      <c r="AE177" s="86">
        <v>0</v>
      </c>
      <c r="AF177" s="86">
        <v>0</v>
      </c>
      <c r="AG177" s="86">
        <v>0</v>
      </c>
      <c r="AH177" s="86">
        <v>0</v>
      </c>
      <c r="AI177" s="86">
        <v>0</v>
      </c>
      <c r="AJ177" s="86">
        <v>0</v>
      </c>
      <c r="AK177" s="86">
        <v>0</v>
      </c>
      <c r="AL177" s="8">
        <v>148</v>
      </c>
      <c r="AM177" s="8">
        <v>114</v>
      </c>
    </row>
    <row r="178" spans="1:39">
      <c r="A178" s="8" t="s">
        <v>3</v>
      </c>
      <c r="B178" s="8" t="s">
        <v>469</v>
      </c>
      <c r="C178" s="8" t="s">
        <v>1542</v>
      </c>
      <c r="D178" s="8" t="s">
        <v>1691</v>
      </c>
      <c r="E178" s="8" t="s">
        <v>1692</v>
      </c>
      <c r="F178" s="8" t="s">
        <v>1682</v>
      </c>
      <c r="G178" s="8" t="s">
        <v>1588</v>
      </c>
      <c r="H178" s="8" t="s">
        <v>1555</v>
      </c>
      <c r="I178" s="8" t="s">
        <v>1555</v>
      </c>
      <c r="J178" s="66">
        <v>1</v>
      </c>
      <c r="K178" s="8">
        <v>1</v>
      </c>
      <c r="L178" s="8">
        <v>0</v>
      </c>
      <c r="M178" s="8">
        <v>0</v>
      </c>
      <c r="N178" s="8">
        <v>0</v>
      </c>
      <c r="O178" s="8" t="s">
        <v>1589</v>
      </c>
      <c r="P178" s="8" t="s">
        <v>1557</v>
      </c>
      <c r="Q178" s="8" t="s">
        <v>1567</v>
      </c>
      <c r="R178" s="85">
        <v>3.4154170000000001</v>
      </c>
      <c r="S178" s="85">
        <v>11985.694611999999</v>
      </c>
      <c r="T178" s="85">
        <v>0</v>
      </c>
      <c r="U178" s="85">
        <v>59928.473059999997</v>
      </c>
      <c r="V178" s="85">
        <v>0</v>
      </c>
      <c r="W178" s="85">
        <v>1.87847938415417</v>
      </c>
      <c r="X178" s="85">
        <v>6592.1321564569498</v>
      </c>
      <c r="Y178" s="85">
        <v>0</v>
      </c>
      <c r="Z178" s="85">
        <v>35957.0844352848</v>
      </c>
      <c r="AA178" s="85">
        <v>0</v>
      </c>
      <c r="AB178" s="86">
        <v>3.4154170000000001</v>
      </c>
      <c r="AC178" s="86">
        <v>11985.694611999999</v>
      </c>
      <c r="AD178" s="86">
        <v>0</v>
      </c>
      <c r="AE178" s="86">
        <v>59928.473059999997</v>
      </c>
      <c r="AF178" s="86">
        <v>0</v>
      </c>
      <c r="AG178" s="86">
        <v>1.87847938415417</v>
      </c>
      <c r="AH178" s="86">
        <v>6592.1321564569498</v>
      </c>
      <c r="AI178" s="86">
        <v>0</v>
      </c>
      <c r="AJ178" s="86">
        <v>35957.084550403102</v>
      </c>
      <c r="AK178" s="86">
        <v>0</v>
      </c>
      <c r="AL178" s="8">
        <v>50</v>
      </c>
      <c r="AM178" s="8">
        <v>50</v>
      </c>
    </row>
    <row r="179" spans="1:39">
      <c r="A179" s="8" t="s">
        <v>3</v>
      </c>
      <c r="B179" s="8" t="s">
        <v>469</v>
      </c>
      <c r="C179" s="8" t="s">
        <v>1542</v>
      </c>
      <c r="D179" s="8" t="s">
        <v>1691</v>
      </c>
      <c r="E179" s="8" t="s">
        <v>1692</v>
      </c>
      <c r="F179" s="8" t="s">
        <v>1682</v>
      </c>
      <c r="G179" s="8" t="s">
        <v>1588</v>
      </c>
      <c r="H179" s="8" t="s">
        <v>1555</v>
      </c>
      <c r="I179" s="8" t="s">
        <v>1555</v>
      </c>
      <c r="J179" s="66">
        <v>1</v>
      </c>
      <c r="K179" s="8">
        <v>1</v>
      </c>
      <c r="L179" s="8">
        <v>0</v>
      </c>
      <c r="M179" s="8">
        <v>0</v>
      </c>
      <c r="N179" s="8">
        <v>0</v>
      </c>
      <c r="O179" s="8" t="s">
        <v>1589</v>
      </c>
      <c r="P179" s="8" t="s">
        <v>1557</v>
      </c>
      <c r="Q179" s="8" t="s">
        <v>1558</v>
      </c>
      <c r="R179" s="85">
        <v>4.108943</v>
      </c>
      <c r="S179" s="85">
        <v>14137.496671999999</v>
      </c>
      <c r="T179" s="85">
        <v>0</v>
      </c>
      <c r="U179" s="85">
        <v>70687.483359999998</v>
      </c>
      <c r="V179" s="85">
        <v>0</v>
      </c>
      <c r="W179" s="85">
        <v>2.25991869108943</v>
      </c>
      <c r="X179" s="85">
        <v>7775.6233109749701</v>
      </c>
      <c r="Y179" s="85">
        <v>0</v>
      </c>
      <c r="Z179" s="85">
        <v>42412.4907228749</v>
      </c>
      <c r="AA179" s="85">
        <v>0</v>
      </c>
      <c r="AB179" s="86">
        <v>4.108943</v>
      </c>
      <c r="AC179" s="86">
        <v>14137.496671999999</v>
      </c>
      <c r="AD179" s="86">
        <v>0</v>
      </c>
      <c r="AE179" s="86">
        <v>70687.483359999998</v>
      </c>
      <c r="AF179" s="86">
        <v>0</v>
      </c>
      <c r="AG179" s="86">
        <v>2.25991869108943</v>
      </c>
      <c r="AH179" s="86">
        <v>7775.6233109749701</v>
      </c>
      <c r="AI179" s="86">
        <v>0</v>
      </c>
      <c r="AJ179" s="86">
        <v>42412.490858660502</v>
      </c>
      <c r="AK179" s="86">
        <v>0</v>
      </c>
      <c r="AL179" s="8">
        <v>45</v>
      </c>
      <c r="AM179" s="8">
        <v>45</v>
      </c>
    </row>
    <row r="180" spans="1:39">
      <c r="A180" s="8" t="s">
        <v>3</v>
      </c>
      <c r="B180" s="8" t="s">
        <v>469</v>
      </c>
      <c r="C180" s="8" t="s">
        <v>1542</v>
      </c>
      <c r="D180" s="8" t="s">
        <v>1691</v>
      </c>
      <c r="E180" s="8" t="s">
        <v>1692</v>
      </c>
      <c r="F180" s="8" t="s">
        <v>1682</v>
      </c>
      <c r="G180" s="8" t="s">
        <v>1588</v>
      </c>
      <c r="H180" s="8" t="s">
        <v>1555</v>
      </c>
      <c r="I180" s="8" t="s">
        <v>1555</v>
      </c>
      <c r="J180" s="66">
        <v>1</v>
      </c>
      <c r="K180" s="8">
        <v>1</v>
      </c>
      <c r="L180" s="8">
        <v>0</v>
      </c>
      <c r="M180" s="8">
        <v>0</v>
      </c>
      <c r="N180" s="8">
        <v>0</v>
      </c>
      <c r="O180" s="8" t="s">
        <v>1589</v>
      </c>
      <c r="P180" s="8" t="s">
        <v>1557</v>
      </c>
      <c r="Q180" s="8" t="s">
        <v>1561</v>
      </c>
      <c r="R180" s="85">
        <v>4.0714769999999998</v>
      </c>
      <c r="S180" s="85">
        <v>18389.346371</v>
      </c>
      <c r="T180" s="85">
        <v>0</v>
      </c>
      <c r="U180" s="85">
        <v>91946.731855000005</v>
      </c>
      <c r="V180" s="85">
        <v>0</v>
      </c>
      <c r="W180" s="85">
        <v>2.2393123907147698</v>
      </c>
      <c r="X180" s="85">
        <v>10114.1406879435</v>
      </c>
      <c r="Y180" s="85">
        <v>0</v>
      </c>
      <c r="Z180" s="85">
        <v>55168.040032467397</v>
      </c>
      <c r="AA180" s="85">
        <v>0</v>
      </c>
      <c r="AB180" s="86">
        <v>4.0714769999999998</v>
      </c>
      <c r="AC180" s="86">
        <v>18389.346371</v>
      </c>
      <c r="AD180" s="86">
        <v>0</v>
      </c>
      <c r="AE180" s="86">
        <v>91946.731855000005</v>
      </c>
      <c r="AF180" s="86">
        <v>0</v>
      </c>
      <c r="AG180" s="86">
        <v>2.2393123907147698</v>
      </c>
      <c r="AH180" s="86">
        <v>10114.1406879435</v>
      </c>
      <c r="AI180" s="86">
        <v>0</v>
      </c>
      <c r="AJ180" s="86">
        <v>55168.040209090497</v>
      </c>
      <c r="AK180" s="86">
        <v>0</v>
      </c>
      <c r="AL180" s="8">
        <v>66</v>
      </c>
      <c r="AM180" s="8">
        <v>66</v>
      </c>
    </row>
    <row r="181" spans="1:39">
      <c r="A181" s="8" t="s">
        <v>3</v>
      </c>
      <c r="B181" s="8" t="s">
        <v>469</v>
      </c>
      <c r="C181" s="8" t="s">
        <v>1542</v>
      </c>
      <c r="D181" s="8" t="s">
        <v>1691</v>
      </c>
      <c r="E181" s="8" t="s">
        <v>1692</v>
      </c>
      <c r="F181" s="8" t="s">
        <v>1682</v>
      </c>
      <c r="G181" s="8" t="s">
        <v>1588</v>
      </c>
      <c r="H181" s="8" t="s">
        <v>1555</v>
      </c>
      <c r="I181" s="8" t="s">
        <v>1555</v>
      </c>
      <c r="J181" s="66">
        <v>1</v>
      </c>
      <c r="K181" s="8">
        <v>1</v>
      </c>
      <c r="L181" s="8">
        <v>0</v>
      </c>
      <c r="M181" s="8">
        <v>0</v>
      </c>
      <c r="N181" s="8">
        <v>0</v>
      </c>
      <c r="O181" s="8" t="s">
        <v>1589</v>
      </c>
      <c r="P181" s="8" t="s">
        <v>1557</v>
      </c>
      <c r="Q181" s="8" t="s">
        <v>1564</v>
      </c>
      <c r="R181" s="85">
        <v>4.0655549999999998</v>
      </c>
      <c r="S181" s="85">
        <v>15468.723072999999</v>
      </c>
      <c r="T181" s="85">
        <v>0</v>
      </c>
      <c r="U181" s="85">
        <v>77343.615365000005</v>
      </c>
      <c r="V181" s="85">
        <v>0</v>
      </c>
      <c r="W181" s="85">
        <v>2.2360552906555502</v>
      </c>
      <c r="X181" s="85">
        <v>8507.7978448372396</v>
      </c>
      <c r="Y181" s="85">
        <v>0</v>
      </c>
      <c r="Z181" s="85">
        <v>46406.169992436196</v>
      </c>
      <c r="AA181" s="85">
        <v>0</v>
      </c>
      <c r="AB181" s="86">
        <v>4.0655549999999998</v>
      </c>
      <c r="AC181" s="86">
        <v>15468.723072999999</v>
      </c>
      <c r="AD181" s="86">
        <v>0</v>
      </c>
      <c r="AE181" s="86">
        <v>77343.615365000005</v>
      </c>
      <c r="AF181" s="86">
        <v>0</v>
      </c>
      <c r="AG181" s="86">
        <v>2.2360552906555502</v>
      </c>
      <c r="AH181" s="86">
        <v>8507.7978448372396</v>
      </c>
      <c r="AI181" s="86">
        <v>0</v>
      </c>
      <c r="AJ181" s="86">
        <v>46406.170141007802</v>
      </c>
      <c r="AK181" s="86">
        <v>0</v>
      </c>
      <c r="AL181" s="8">
        <v>61</v>
      </c>
      <c r="AM181" s="8">
        <v>61</v>
      </c>
    </row>
    <row r="182" spans="1:39">
      <c r="A182" s="8" t="s">
        <v>3</v>
      </c>
      <c r="B182" s="8" t="s">
        <v>469</v>
      </c>
      <c r="C182" s="8" t="s">
        <v>1542</v>
      </c>
      <c r="D182" s="8" t="s">
        <v>1693</v>
      </c>
      <c r="E182" s="8" t="s">
        <v>1694</v>
      </c>
      <c r="F182" s="8" t="s">
        <v>1610</v>
      </c>
      <c r="G182" s="8" t="s">
        <v>1588</v>
      </c>
      <c r="H182" s="8" t="s">
        <v>1555</v>
      </c>
      <c r="I182" s="8" t="s">
        <v>1555</v>
      </c>
      <c r="J182" s="66">
        <v>1</v>
      </c>
      <c r="K182" s="8">
        <v>1</v>
      </c>
      <c r="L182" s="8">
        <v>0</v>
      </c>
      <c r="M182" s="8">
        <v>0</v>
      </c>
      <c r="N182" s="8">
        <v>0</v>
      </c>
      <c r="O182" s="8" t="s">
        <v>1589</v>
      </c>
      <c r="P182" s="8" t="s">
        <v>1557</v>
      </c>
      <c r="Q182" s="8" t="s">
        <v>1567</v>
      </c>
      <c r="R182" s="85">
        <v>0</v>
      </c>
      <c r="S182" s="85">
        <v>207</v>
      </c>
      <c r="T182" s="85">
        <v>10</v>
      </c>
      <c r="U182" s="85">
        <v>2189.4000470638298</v>
      </c>
      <c r="V182" s="85">
        <v>102.700002193451</v>
      </c>
      <c r="W182" s="85">
        <v>0</v>
      </c>
      <c r="X182" s="85">
        <v>113.85000207</v>
      </c>
      <c r="Y182" s="85">
        <v>5.5000001000000003</v>
      </c>
      <c r="Z182" s="85">
        <v>1313.6400501323001</v>
      </c>
      <c r="AA182" s="85">
        <v>61.620002343070603</v>
      </c>
      <c r="AB182" s="86">
        <v>0</v>
      </c>
      <c r="AC182" s="86">
        <v>207</v>
      </c>
      <c r="AD182" s="86">
        <v>10</v>
      </c>
      <c r="AE182" s="86">
        <v>2189.4000470638298</v>
      </c>
      <c r="AF182" s="86">
        <v>102.700002193451</v>
      </c>
      <c r="AG182" s="86">
        <v>0</v>
      </c>
      <c r="AH182" s="86">
        <v>113.85000207</v>
      </c>
      <c r="AI182" s="86">
        <v>5.5000001000000003</v>
      </c>
      <c r="AJ182" s="86">
        <v>1313.64005433798</v>
      </c>
      <c r="AK182" s="86">
        <v>61.620002540350001</v>
      </c>
      <c r="AL182" s="8">
        <v>1</v>
      </c>
      <c r="AM182" s="8">
        <v>1</v>
      </c>
    </row>
    <row r="183" spans="1:39">
      <c r="A183" s="8" t="s">
        <v>3</v>
      </c>
      <c r="B183" s="8" t="s">
        <v>469</v>
      </c>
      <c r="C183" s="8" t="s">
        <v>1542</v>
      </c>
      <c r="D183" s="8" t="s">
        <v>1693</v>
      </c>
      <c r="E183" s="8" t="s">
        <v>1694</v>
      </c>
      <c r="F183" s="8" t="s">
        <v>1610</v>
      </c>
      <c r="G183" s="8" t="s">
        <v>1588</v>
      </c>
      <c r="H183" s="8" t="s">
        <v>1555</v>
      </c>
      <c r="I183" s="8" t="s">
        <v>1555</v>
      </c>
      <c r="J183" s="66">
        <v>1</v>
      </c>
      <c r="K183" s="8">
        <v>1</v>
      </c>
      <c r="L183" s="8">
        <v>0</v>
      </c>
      <c r="M183" s="8">
        <v>0</v>
      </c>
      <c r="N183" s="8">
        <v>0</v>
      </c>
      <c r="O183" s="8" t="s">
        <v>1589</v>
      </c>
      <c r="P183" s="8" t="s">
        <v>1557</v>
      </c>
      <c r="Q183" s="8" t="s">
        <v>1558</v>
      </c>
      <c r="R183" s="85">
        <v>0</v>
      </c>
      <c r="S183" s="85">
        <v>13886</v>
      </c>
      <c r="T183" s="85">
        <v>756</v>
      </c>
      <c r="U183" s="85">
        <v>146876.80315733</v>
      </c>
      <c r="V183" s="85">
        <v>7775.8001661300696</v>
      </c>
      <c r="W183" s="85">
        <v>0</v>
      </c>
      <c r="X183" s="85">
        <v>7637.3001388600096</v>
      </c>
      <c r="Y183" s="85">
        <v>415.80000755999998</v>
      </c>
      <c r="Z183" s="85">
        <v>88126.083363165904</v>
      </c>
      <c r="AA183" s="85">
        <v>4665.4801774360403</v>
      </c>
      <c r="AB183" s="86">
        <v>0</v>
      </c>
      <c r="AC183" s="86">
        <v>13886</v>
      </c>
      <c r="AD183" s="86">
        <v>756</v>
      </c>
      <c r="AE183" s="86">
        <v>146876.80315733</v>
      </c>
      <c r="AF183" s="86">
        <v>7775.8001661300696</v>
      </c>
      <c r="AG183" s="86">
        <v>0</v>
      </c>
      <c r="AH183" s="86">
        <v>7637.3001388600096</v>
      </c>
      <c r="AI183" s="86">
        <v>415.80000755999998</v>
      </c>
      <c r="AJ183" s="86">
        <v>88126.083645305698</v>
      </c>
      <c r="AK183" s="86">
        <v>4665.4801923728</v>
      </c>
      <c r="AL183" s="8">
        <v>76</v>
      </c>
      <c r="AM183" s="8">
        <v>76</v>
      </c>
    </row>
    <row r="184" spans="1:39">
      <c r="A184" s="8" t="s">
        <v>3</v>
      </c>
      <c r="B184" s="8" t="s">
        <v>469</v>
      </c>
      <c r="C184" s="8" t="s">
        <v>1542</v>
      </c>
      <c r="D184" s="8" t="s">
        <v>1693</v>
      </c>
      <c r="E184" s="8" t="s">
        <v>1694</v>
      </c>
      <c r="F184" s="8" t="s">
        <v>1610</v>
      </c>
      <c r="G184" s="8" t="s">
        <v>1588</v>
      </c>
      <c r="H184" s="8" t="s">
        <v>1555</v>
      </c>
      <c r="I184" s="8" t="s">
        <v>1555</v>
      </c>
      <c r="J184" s="66">
        <v>1</v>
      </c>
      <c r="K184" s="8">
        <v>1</v>
      </c>
      <c r="L184" s="8">
        <v>0</v>
      </c>
      <c r="M184" s="8">
        <v>0</v>
      </c>
      <c r="N184" s="8">
        <v>0</v>
      </c>
      <c r="O184" s="8" t="s">
        <v>1589</v>
      </c>
      <c r="P184" s="8" t="s">
        <v>1557</v>
      </c>
      <c r="Q184" s="8" t="s">
        <v>1561</v>
      </c>
      <c r="R184" s="85">
        <v>0</v>
      </c>
      <c r="S184" s="85">
        <v>20253</v>
      </c>
      <c r="T184" s="85">
        <v>1290</v>
      </c>
      <c r="U184" s="85">
        <v>214220.10460495899</v>
      </c>
      <c r="V184" s="85">
        <v>13248.300282955201</v>
      </c>
      <c r="W184" s="85">
        <v>0</v>
      </c>
      <c r="X184" s="85">
        <v>11175.45020374</v>
      </c>
      <c r="Y184" s="85">
        <v>712.50001299999997</v>
      </c>
      <c r="Z184" s="85">
        <v>128916.03492623</v>
      </c>
      <c r="AA184" s="85">
        <v>7979.7903039411203</v>
      </c>
      <c r="AB184" s="86">
        <v>0</v>
      </c>
      <c r="AC184" s="86">
        <v>20253</v>
      </c>
      <c r="AD184" s="86">
        <v>1290</v>
      </c>
      <c r="AE184" s="86">
        <v>214220.10460495899</v>
      </c>
      <c r="AF184" s="86">
        <v>13248.300282955201</v>
      </c>
      <c r="AG184" s="86">
        <v>0</v>
      </c>
      <c r="AH184" s="86">
        <v>11175.45020374</v>
      </c>
      <c r="AI184" s="86">
        <v>712.50001299999997</v>
      </c>
      <c r="AJ184" s="86">
        <v>128916.03534019001</v>
      </c>
      <c r="AK184" s="86">
        <v>7979.7903295874403</v>
      </c>
      <c r="AL184" s="8">
        <v>129</v>
      </c>
      <c r="AM184" s="8">
        <v>129</v>
      </c>
    </row>
    <row r="185" spans="1:39">
      <c r="A185" s="8" t="s">
        <v>3</v>
      </c>
      <c r="B185" s="8" t="s">
        <v>469</v>
      </c>
      <c r="C185" s="8" t="s">
        <v>1542</v>
      </c>
      <c r="D185" s="8" t="s">
        <v>1693</v>
      </c>
      <c r="E185" s="8" t="s">
        <v>1694</v>
      </c>
      <c r="F185" s="8" t="s">
        <v>1610</v>
      </c>
      <c r="G185" s="8" t="s">
        <v>1588</v>
      </c>
      <c r="H185" s="8" t="s">
        <v>1555</v>
      </c>
      <c r="I185" s="8" t="s">
        <v>1555</v>
      </c>
      <c r="J185" s="66">
        <v>1</v>
      </c>
      <c r="K185" s="8">
        <v>1</v>
      </c>
      <c r="L185" s="8">
        <v>0</v>
      </c>
      <c r="M185" s="8">
        <v>0</v>
      </c>
      <c r="N185" s="8">
        <v>0</v>
      </c>
      <c r="O185" s="8" t="s">
        <v>1589</v>
      </c>
      <c r="P185" s="8" t="s">
        <v>1557</v>
      </c>
      <c r="Q185" s="8" t="s">
        <v>1564</v>
      </c>
      <c r="R185" s="85">
        <v>0</v>
      </c>
      <c r="S185" s="85">
        <v>8788</v>
      </c>
      <c r="T185" s="85">
        <v>526</v>
      </c>
      <c r="U185" s="85">
        <v>92952.301998138399</v>
      </c>
      <c r="V185" s="85">
        <v>5406.4001154899597</v>
      </c>
      <c r="W185" s="85">
        <v>0</v>
      </c>
      <c r="X185" s="85">
        <v>4833.4000878799998</v>
      </c>
      <c r="Y185" s="85">
        <v>289.30000525999998</v>
      </c>
      <c r="Z185" s="85">
        <v>55771.382128406098</v>
      </c>
      <c r="AA185" s="85">
        <v>3243.8401233579798</v>
      </c>
      <c r="AB185" s="86">
        <v>0</v>
      </c>
      <c r="AC185" s="86">
        <v>8788</v>
      </c>
      <c r="AD185" s="86">
        <v>526</v>
      </c>
      <c r="AE185" s="86">
        <v>92952.301998138399</v>
      </c>
      <c r="AF185" s="86">
        <v>5406.4001154899597</v>
      </c>
      <c r="AG185" s="86">
        <v>0</v>
      </c>
      <c r="AH185" s="86">
        <v>4833.4000878799998</v>
      </c>
      <c r="AI185" s="86">
        <v>289.30000525999998</v>
      </c>
      <c r="AJ185" s="86">
        <v>55771.382306960797</v>
      </c>
      <c r="AK185" s="86">
        <v>3243.8401337432902</v>
      </c>
      <c r="AL185" s="8">
        <v>53</v>
      </c>
      <c r="AM185" s="8">
        <v>53</v>
      </c>
    </row>
    <row r="186" spans="1:39">
      <c r="A186" s="8" t="s">
        <v>3</v>
      </c>
      <c r="B186" s="8" t="s">
        <v>469</v>
      </c>
      <c r="C186" s="8" t="s">
        <v>1542</v>
      </c>
      <c r="D186" s="8" t="s">
        <v>1695</v>
      </c>
      <c r="E186" s="8" t="s">
        <v>1696</v>
      </c>
      <c r="F186" s="8" t="s">
        <v>1687</v>
      </c>
      <c r="G186" s="8" t="s">
        <v>1588</v>
      </c>
      <c r="H186" s="8" t="s">
        <v>1555</v>
      </c>
      <c r="I186" s="8" t="s">
        <v>1555</v>
      </c>
      <c r="J186" s="66">
        <v>1</v>
      </c>
      <c r="K186" s="8">
        <v>1</v>
      </c>
      <c r="L186" s="8">
        <v>0</v>
      </c>
      <c r="M186" s="8">
        <v>0</v>
      </c>
      <c r="N186" s="8">
        <v>0</v>
      </c>
      <c r="O186" s="8" t="s">
        <v>1589</v>
      </c>
      <c r="P186" s="8" t="s">
        <v>1557</v>
      </c>
      <c r="Q186" s="8" t="s">
        <v>1558</v>
      </c>
      <c r="R186" s="85">
        <v>0.49302924999999997</v>
      </c>
      <c r="S186" s="85">
        <v>281.19033665000001</v>
      </c>
      <c r="T186" s="85">
        <v>16.995320100000001</v>
      </c>
      <c r="U186" s="85">
        <v>4217.85504975</v>
      </c>
      <c r="V186" s="85">
        <v>254.92980134999999</v>
      </c>
      <c r="W186" s="85">
        <v>0.34512047006970697</v>
      </c>
      <c r="X186" s="85">
        <v>196.83323284309699</v>
      </c>
      <c r="Y186" s="85">
        <v>11.896723900046799</v>
      </c>
      <c r="Z186" s="85">
        <v>3163.3912451339502</v>
      </c>
      <c r="AA186" s="85">
        <v>191.19734846320199</v>
      </c>
      <c r="AB186" s="86">
        <v>0.49302924999999997</v>
      </c>
      <c r="AC186" s="86">
        <v>281.19033665000001</v>
      </c>
      <c r="AD186" s="86">
        <v>16.995320100000001</v>
      </c>
      <c r="AE186" s="86">
        <v>4217.85504975</v>
      </c>
      <c r="AF186" s="86">
        <v>254.92980134999999</v>
      </c>
      <c r="AG186" s="86">
        <v>0.34512047006970697</v>
      </c>
      <c r="AH186" s="86">
        <v>196.83323284309699</v>
      </c>
      <c r="AI186" s="86">
        <v>11.896723900046799</v>
      </c>
      <c r="AJ186" s="86">
        <v>3163.3912370317498</v>
      </c>
      <c r="AK186" s="86">
        <v>191.1973479735</v>
      </c>
      <c r="AL186" s="8">
        <v>5</v>
      </c>
      <c r="AM186" s="8">
        <v>1</v>
      </c>
    </row>
    <row r="187" spans="1:39">
      <c r="A187" s="8" t="s">
        <v>3</v>
      </c>
      <c r="B187" s="8" t="s">
        <v>469</v>
      </c>
      <c r="C187" s="8" t="s">
        <v>1542</v>
      </c>
      <c r="D187" s="8" t="s">
        <v>1695</v>
      </c>
      <c r="E187" s="8" t="s">
        <v>1696</v>
      </c>
      <c r="F187" s="8" t="s">
        <v>1687</v>
      </c>
      <c r="G187" s="8" t="s">
        <v>1588</v>
      </c>
      <c r="H187" s="8" t="s">
        <v>1555</v>
      </c>
      <c r="I187" s="8" t="s">
        <v>1555</v>
      </c>
      <c r="J187" s="66">
        <v>1</v>
      </c>
      <c r="K187" s="8">
        <v>1</v>
      </c>
      <c r="L187" s="8">
        <v>0</v>
      </c>
      <c r="M187" s="8">
        <v>0</v>
      </c>
      <c r="N187" s="8">
        <v>0</v>
      </c>
      <c r="O187" s="8" t="s">
        <v>1589</v>
      </c>
      <c r="P187" s="8" t="s">
        <v>1557</v>
      </c>
      <c r="Q187" s="8" t="s">
        <v>1561</v>
      </c>
      <c r="R187" s="85">
        <v>0.24651462499999999</v>
      </c>
      <c r="S187" s="85">
        <v>140.595168325</v>
      </c>
      <c r="T187" s="85">
        <v>8.4976600500000004</v>
      </c>
      <c r="U187" s="85">
        <v>2108.927524875</v>
      </c>
      <c r="V187" s="85">
        <v>127.464900675</v>
      </c>
      <c r="W187" s="85">
        <v>0.17256023503485399</v>
      </c>
      <c r="X187" s="85">
        <v>98.416616421548298</v>
      </c>
      <c r="Y187" s="85">
        <v>5.9483619500233997</v>
      </c>
      <c r="Z187" s="85">
        <v>1581.6956225669701</v>
      </c>
      <c r="AA187" s="85">
        <v>95.598674231600995</v>
      </c>
      <c r="AB187" s="86">
        <v>0.24651462499999999</v>
      </c>
      <c r="AC187" s="86">
        <v>140.595168325</v>
      </c>
      <c r="AD187" s="86">
        <v>8.4976600500000004</v>
      </c>
      <c r="AE187" s="86">
        <v>2108.927524875</v>
      </c>
      <c r="AF187" s="86">
        <v>127.464900675</v>
      </c>
      <c r="AG187" s="86">
        <v>0.17256023503485399</v>
      </c>
      <c r="AH187" s="86">
        <v>98.416616421548298</v>
      </c>
      <c r="AI187" s="86">
        <v>5.9483619500233997</v>
      </c>
      <c r="AJ187" s="86">
        <v>1581.6956185158799</v>
      </c>
      <c r="AK187" s="86">
        <v>95.598673986750001</v>
      </c>
      <c r="AL187" s="8">
        <v>2.5</v>
      </c>
      <c r="AM187" s="8">
        <v>1</v>
      </c>
    </row>
    <row r="188" spans="1:39">
      <c r="A188" s="8" t="s">
        <v>3</v>
      </c>
      <c r="B188" s="8" t="s">
        <v>469</v>
      </c>
      <c r="C188" s="8" t="s">
        <v>1542</v>
      </c>
      <c r="D188" s="8" t="s">
        <v>1695</v>
      </c>
      <c r="E188" s="8" t="s">
        <v>1696</v>
      </c>
      <c r="F188" s="8" t="s">
        <v>1687</v>
      </c>
      <c r="G188" s="8" t="s">
        <v>1588</v>
      </c>
      <c r="H188" s="8" t="s">
        <v>1555</v>
      </c>
      <c r="I188" s="8" t="s">
        <v>1555</v>
      </c>
      <c r="J188" s="66">
        <v>1</v>
      </c>
      <c r="K188" s="8">
        <v>1</v>
      </c>
      <c r="L188" s="8">
        <v>0</v>
      </c>
      <c r="M188" s="8">
        <v>0</v>
      </c>
      <c r="N188" s="8">
        <v>0</v>
      </c>
      <c r="O188" s="8" t="s">
        <v>1589</v>
      </c>
      <c r="P188" s="8" t="s">
        <v>1557</v>
      </c>
      <c r="Q188" s="8" t="s">
        <v>1564</v>
      </c>
      <c r="R188" s="85">
        <v>1.335306195</v>
      </c>
      <c r="S188" s="85">
        <v>586.75284880499999</v>
      </c>
      <c r="T188" s="85">
        <v>53.108231719999999</v>
      </c>
      <c r="U188" s="85">
        <v>8801.2927320750005</v>
      </c>
      <c r="V188" s="85">
        <v>796.62347559</v>
      </c>
      <c r="W188" s="85">
        <v>0.93471432314693803</v>
      </c>
      <c r="X188" s="85">
        <v>410.72698829597198</v>
      </c>
      <c r="Y188" s="85">
        <v>37.175761672917702</v>
      </c>
      <c r="Z188" s="85">
        <v>6600.9694610433198</v>
      </c>
      <c r="AA188" s="85">
        <v>597.46759872626501</v>
      </c>
      <c r="AB188" s="86">
        <v>1.335306195</v>
      </c>
      <c r="AC188" s="86">
        <v>586.75284880499999</v>
      </c>
      <c r="AD188" s="86">
        <v>53.108231719999999</v>
      </c>
      <c r="AE188" s="86">
        <v>8801.2927320750005</v>
      </c>
      <c r="AF188" s="86">
        <v>796.62347559</v>
      </c>
      <c r="AG188" s="86">
        <v>0.93471432314693803</v>
      </c>
      <c r="AH188" s="86">
        <v>410.72698829597198</v>
      </c>
      <c r="AI188" s="86">
        <v>37.175761672917702</v>
      </c>
      <c r="AJ188" s="86">
        <v>6600.9694441366701</v>
      </c>
      <c r="AK188" s="86">
        <v>597.467597196008</v>
      </c>
      <c r="AL188" s="8">
        <v>22.5</v>
      </c>
      <c r="AM188" s="8">
        <v>7</v>
      </c>
    </row>
    <row r="189" spans="1:39">
      <c r="A189" s="8" t="s">
        <v>3</v>
      </c>
      <c r="B189" s="8" t="s">
        <v>469</v>
      </c>
      <c r="C189" s="8" t="s">
        <v>1542</v>
      </c>
      <c r="D189" s="8" t="s">
        <v>1697</v>
      </c>
      <c r="E189" s="8" t="s">
        <v>1698</v>
      </c>
      <c r="F189" s="8" t="s">
        <v>1687</v>
      </c>
      <c r="G189" s="8" t="s">
        <v>1588</v>
      </c>
      <c r="H189" s="8" t="s">
        <v>1555</v>
      </c>
      <c r="I189" s="8" t="s">
        <v>1555</v>
      </c>
      <c r="J189" s="66">
        <v>1</v>
      </c>
      <c r="K189" s="8">
        <v>1</v>
      </c>
      <c r="L189" s="8">
        <v>0</v>
      </c>
      <c r="M189" s="8">
        <v>0</v>
      </c>
      <c r="N189" s="8">
        <v>0</v>
      </c>
      <c r="O189" s="8" t="s">
        <v>1589</v>
      </c>
      <c r="P189" s="8" t="s">
        <v>1557</v>
      </c>
      <c r="Q189" s="8" t="s">
        <v>1558</v>
      </c>
      <c r="R189" s="85">
        <v>0.2534904</v>
      </c>
      <c r="S189" s="85">
        <v>106.58178685</v>
      </c>
      <c r="T189" s="85">
        <v>11.658451400000001</v>
      </c>
      <c r="U189" s="85">
        <v>1598.7268027499999</v>
      </c>
      <c r="V189" s="85">
        <v>174.876771225</v>
      </c>
      <c r="W189" s="85">
        <v>0.177443277465096</v>
      </c>
      <c r="X189" s="85">
        <v>74.607249729182101</v>
      </c>
      <c r="Y189" s="85">
        <v>8.1609158634154895</v>
      </c>
      <c r="Z189" s="85">
        <v>1199.0450860752301</v>
      </c>
      <c r="AA189" s="85">
        <v>131.15757666998201</v>
      </c>
      <c r="AB189" s="86">
        <v>0.2534904</v>
      </c>
      <c r="AC189" s="86">
        <v>106.58178685</v>
      </c>
      <c r="AD189" s="86">
        <v>11.658451400000001</v>
      </c>
      <c r="AE189" s="86">
        <v>1598.7268027499999</v>
      </c>
      <c r="AF189" s="86">
        <v>174.876771225</v>
      </c>
      <c r="AG189" s="86">
        <v>0.177443277465096</v>
      </c>
      <c r="AH189" s="86">
        <v>74.607249729182101</v>
      </c>
      <c r="AI189" s="86">
        <v>8.1609158634154895</v>
      </c>
      <c r="AJ189" s="86">
        <v>1199.04508300419</v>
      </c>
      <c r="AK189" s="86">
        <v>131.15757633405599</v>
      </c>
      <c r="AL189" s="8">
        <v>5</v>
      </c>
      <c r="AM189" s="8">
        <v>1</v>
      </c>
    </row>
    <row r="190" spans="1:39">
      <c r="A190" s="8" t="s">
        <v>3</v>
      </c>
      <c r="B190" s="8" t="s">
        <v>469</v>
      </c>
      <c r="C190" s="8" t="s">
        <v>1542</v>
      </c>
      <c r="D190" s="8" t="s">
        <v>1697</v>
      </c>
      <c r="E190" s="8" t="s">
        <v>1698</v>
      </c>
      <c r="F190" s="8" t="s">
        <v>1687</v>
      </c>
      <c r="G190" s="8" t="s">
        <v>1588</v>
      </c>
      <c r="H190" s="8" t="s">
        <v>1555</v>
      </c>
      <c r="I190" s="8" t="s">
        <v>1555</v>
      </c>
      <c r="J190" s="66">
        <v>1</v>
      </c>
      <c r="K190" s="8">
        <v>1</v>
      </c>
      <c r="L190" s="8">
        <v>0</v>
      </c>
      <c r="M190" s="8">
        <v>0</v>
      </c>
      <c r="N190" s="8">
        <v>0</v>
      </c>
      <c r="O190" s="8" t="s">
        <v>1589</v>
      </c>
      <c r="P190" s="8" t="s">
        <v>1557</v>
      </c>
      <c r="Q190" s="8" t="s">
        <v>1564</v>
      </c>
      <c r="R190" s="85">
        <v>1.73429693</v>
      </c>
      <c r="S190" s="85">
        <v>955.28214992000005</v>
      </c>
      <c r="T190" s="85">
        <v>54.385024319999999</v>
      </c>
      <c r="U190" s="85">
        <v>14329.232248800001</v>
      </c>
      <c r="V190" s="85">
        <v>815.77536431999999</v>
      </c>
      <c r="W190" s="85">
        <v>1.2140078336570299</v>
      </c>
      <c r="X190" s="85">
        <v>668.69749539117902</v>
      </c>
      <c r="Y190" s="85">
        <v>38.069516480149801</v>
      </c>
      <c r="Z190" s="85">
        <v>10746.924043307699</v>
      </c>
      <c r="AA190" s="85">
        <v>611.83151508224603</v>
      </c>
      <c r="AB190" s="86">
        <v>1.73429693</v>
      </c>
      <c r="AC190" s="86">
        <v>955.28214992000005</v>
      </c>
      <c r="AD190" s="86">
        <v>54.385024319999999</v>
      </c>
      <c r="AE190" s="86">
        <v>14329.232248800001</v>
      </c>
      <c r="AF190" s="86">
        <v>815.77536431999999</v>
      </c>
      <c r="AG190" s="86">
        <v>1.2140078336570299</v>
      </c>
      <c r="AH190" s="86">
        <v>668.69749539117902</v>
      </c>
      <c r="AI190" s="86">
        <v>38.069516480149801</v>
      </c>
      <c r="AJ190" s="86">
        <v>10746.924015782201</v>
      </c>
      <c r="AK190" s="86">
        <v>611.83151351519996</v>
      </c>
      <c r="AL190" s="8">
        <v>16</v>
      </c>
      <c r="AM190" s="8">
        <v>4</v>
      </c>
    </row>
    <row r="191" spans="1:39">
      <c r="A191" s="8" t="s">
        <v>3</v>
      </c>
      <c r="B191" s="8" t="s">
        <v>469</v>
      </c>
      <c r="C191" s="8" t="s">
        <v>1542</v>
      </c>
      <c r="D191" s="8" t="s">
        <v>1699</v>
      </c>
      <c r="E191" s="8" t="s">
        <v>1700</v>
      </c>
      <c r="F191" s="8" t="s">
        <v>1701</v>
      </c>
      <c r="G191" s="8" t="s">
        <v>1597</v>
      </c>
      <c r="H191" s="8" t="s">
        <v>1701</v>
      </c>
      <c r="I191" s="8" t="s">
        <v>1701</v>
      </c>
      <c r="J191" s="66">
        <v>1</v>
      </c>
      <c r="K191" s="8">
        <v>1</v>
      </c>
      <c r="L191" s="8">
        <v>0</v>
      </c>
      <c r="M191" s="8">
        <v>0</v>
      </c>
      <c r="N191" s="8">
        <v>0</v>
      </c>
      <c r="O191" s="8" t="s">
        <v>1589</v>
      </c>
      <c r="P191" s="8" t="s">
        <v>1557</v>
      </c>
      <c r="Q191" s="8" t="s">
        <v>1564</v>
      </c>
      <c r="R191" s="85">
        <v>0.71952000000000005</v>
      </c>
      <c r="S191" s="85">
        <v>597.10467200000005</v>
      </c>
      <c r="T191" s="85">
        <v>0</v>
      </c>
      <c r="U191" s="85">
        <v>8956.5700799999995</v>
      </c>
      <c r="V191" s="85">
        <v>0</v>
      </c>
      <c r="W191" s="85">
        <v>0.39573600719520002</v>
      </c>
      <c r="X191" s="85">
        <v>328.407575571047</v>
      </c>
      <c r="Y191" s="85">
        <v>0</v>
      </c>
      <c r="Z191" s="85">
        <v>5373.9421375657002</v>
      </c>
      <c r="AA191" s="85">
        <v>0</v>
      </c>
      <c r="AB191" s="86">
        <v>0.71952000000000005</v>
      </c>
      <c r="AC191" s="86">
        <v>597.10467200000005</v>
      </c>
      <c r="AD191" s="86">
        <v>0</v>
      </c>
      <c r="AE191" s="86">
        <v>8956.5700799999995</v>
      </c>
      <c r="AF191" s="86">
        <v>0</v>
      </c>
      <c r="AG191" s="86">
        <v>0.39573600719520002</v>
      </c>
      <c r="AH191" s="86">
        <v>328.407575571047</v>
      </c>
      <c r="AI191" s="86">
        <v>0</v>
      </c>
      <c r="AJ191" s="86">
        <v>5373.9421547706397</v>
      </c>
      <c r="AK191" s="86">
        <v>0</v>
      </c>
      <c r="AL191" s="8">
        <v>8</v>
      </c>
      <c r="AM191" s="8">
        <v>2</v>
      </c>
    </row>
    <row r="192" spans="1:39">
      <c r="A192" s="8" t="s">
        <v>3</v>
      </c>
      <c r="B192" s="8" t="s">
        <v>470</v>
      </c>
      <c r="C192" s="8" t="s">
        <v>904</v>
      </c>
      <c r="D192" s="8" t="s">
        <v>1702</v>
      </c>
      <c r="E192" s="8" t="s">
        <v>1703</v>
      </c>
      <c r="F192" s="8" t="s">
        <v>1665</v>
      </c>
      <c r="G192" s="8" t="s">
        <v>1554</v>
      </c>
      <c r="H192" s="8" t="s">
        <v>1555</v>
      </c>
      <c r="I192" s="8" t="s">
        <v>1555</v>
      </c>
      <c r="J192" s="66">
        <v>1</v>
      </c>
      <c r="K192" s="8">
        <v>0</v>
      </c>
      <c r="L192" s="8">
        <v>0</v>
      </c>
      <c r="M192" s="8">
        <v>0</v>
      </c>
      <c r="N192" s="8">
        <v>0</v>
      </c>
      <c r="O192" s="8" t="s">
        <v>1556</v>
      </c>
      <c r="P192" s="8" t="s">
        <v>1557</v>
      </c>
      <c r="Q192" s="8" t="s">
        <v>1567</v>
      </c>
      <c r="R192" s="85">
        <v>37.5</v>
      </c>
      <c r="S192" s="85">
        <v>110042</v>
      </c>
      <c r="T192" s="85">
        <v>10110</v>
      </c>
      <c r="U192" s="85">
        <v>1815693</v>
      </c>
      <c r="V192" s="85">
        <v>166815</v>
      </c>
      <c r="W192" s="85">
        <v>20.625000374999999</v>
      </c>
      <c r="X192" s="85">
        <v>60523.101100419997</v>
      </c>
      <c r="Y192" s="85">
        <v>5560.5001011000004</v>
      </c>
      <c r="Z192" s="85">
        <v>1089415.8181569299</v>
      </c>
      <c r="AA192" s="85">
        <v>100089.00166815</v>
      </c>
      <c r="AB192" s="86">
        <v>33.75</v>
      </c>
      <c r="AC192" s="86">
        <v>99037.8</v>
      </c>
      <c r="AD192" s="86">
        <v>9099</v>
      </c>
      <c r="AE192" s="86">
        <v>1634123.6567105099</v>
      </c>
      <c r="AF192" s="86">
        <v>150133.49602282001</v>
      </c>
      <c r="AG192" s="86">
        <v>18.562500337500001</v>
      </c>
      <c r="AH192" s="86">
        <v>54470.790990378002</v>
      </c>
      <c r="AI192" s="86">
        <v>5004.4500909899998</v>
      </c>
      <c r="AJ192" s="86">
        <v>980474.21350657498</v>
      </c>
      <c r="AK192" s="86">
        <v>90080.099403422995</v>
      </c>
      <c r="AL192" s="8">
        <v>51</v>
      </c>
      <c r="AM192" s="8">
        <v>51</v>
      </c>
    </row>
    <row r="193" spans="1:39">
      <c r="A193" s="8" t="s">
        <v>3</v>
      </c>
      <c r="B193" s="8" t="s">
        <v>470</v>
      </c>
      <c r="C193" s="8" t="s">
        <v>904</v>
      </c>
      <c r="D193" s="8" t="s">
        <v>1702</v>
      </c>
      <c r="E193" s="8" t="s">
        <v>1703</v>
      </c>
      <c r="F193" s="8" t="s">
        <v>1665</v>
      </c>
      <c r="G193" s="8" t="s">
        <v>1554</v>
      </c>
      <c r="H193" s="8" t="s">
        <v>1555</v>
      </c>
      <c r="I193" s="8" t="s">
        <v>1555</v>
      </c>
      <c r="J193" s="66">
        <v>1</v>
      </c>
      <c r="K193" s="8">
        <v>0</v>
      </c>
      <c r="L193" s="8">
        <v>0</v>
      </c>
      <c r="M193" s="8">
        <v>0</v>
      </c>
      <c r="N193" s="8">
        <v>0</v>
      </c>
      <c r="O193" s="8" t="s">
        <v>1556</v>
      </c>
      <c r="P193" s="8" t="s">
        <v>1557</v>
      </c>
      <c r="Q193" s="8" t="s">
        <v>1558</v>
      </c>
      <c r="R193" s="85">
        <v>-16.3</v>
      </c>
      <c r="S193" s="85">
        <v>13978</v>
      </c>
      <c r="T193" s="85">
        <v>12900</v>
      </c>
      <c r="U193" s="85">
        <v>230637</v>
      </c>
      <c r="V193" s="85">
        <v>212850</v>
      </c>
      <c r="W193" s="85">
        <v>-8.9650001630000293</v>
      </c>
      <c r="X193" s="85">
        <v>7687.9001397800002</v>
      </c>
      <c r="Y193" s="85">
        <v>7095.000129</v>
      </c>
      <c r="Z193" s="85">
        <v>138382.20230636999</v>
      </c>
      <c r="AA193" s="85">
        <v>127710.0021285</v>
      </c>
      <c r="AB193" s="86">
        <v>-14.67</v>
      </c>
      <c r="AC193" s="86">
        <v>12580.2</v>
      </c>
      <c r="AD193" s="86">
        <v>11610</v>
      </c>
      <c r="AE193" s="86">
        <v>207573.29450118501</v>
      </c>
      <c r="AF193" s="86">
        <v>191564.99492526101</v>
      </c>
      <c r="AG193" s="86">
        <v>-8.0685001466999804</v>
      </c>
      <c r="AH193" s="86">
        <v>6919.1101258019999</v>
      </c>
      <c r="AI193" s="86">
        <v>6385.5001161</v>
      </c>
      <c r="AJ193" s="86">
        <v>124543.979175178</v>
      </c>
      <c r="AK193" s="86">
        <v>114938.99923878899</v>
      </c>
      <c r="AL193" s="8">
        <v>143</v>
      </c>
      <c r="AM193" s="8">
        <v>143</v>
      </c>
    </row>
    <row r="194" spans="1:39">
      <c r="A194" s="8" t="s">
        <v>3</v>
      </c>
      <c r="B194" s="8" t="s">
        <v>470</v>
      </c>
      <c r="C194" s="8" t="s">
        <v>904</v>
      </c>
      <c r="D194" s="8" t="s">
        <v>1702</v>
      </c>
      <c r="E194" s="8" t="s">
        <v>1703</v>
      </c>
      <c r="F194" s="8" t="s">
        <v>1665</v>
      </c>
      <c r="G194" s="8" t="s">
        <v>1554</v>
      </c>
      <c r="H194" s="8" t="s">
        <v>1555</v>
      </c>
      <c r="I194" s="8" t="s">
        <v>1555</v>
      </c>
      <c r="J194" s="66">
        <v>1</v>
      </c>
      <c r="K194" s="8">
        <v>0</v>
      </c>
      <c r="L194" s="8">
        <v>0</v>
      </c>
      <c r="M194" s="8">
        <v>0</v>
      </c>
      <c r="N194" s="8">
        <v>0</v>
      </c>
      <c r="O194" s="8" t="s">
        <v>1556</v>
      </c>
      <c r="P194" s="8" t="s">
        <v>1557</v>
      </c>
      <c r="Q194" s="8" t="s">
        <v>1561</v>
      </c>
      <c r="R194" s="85">
        <v>5.7</v>
      </c>
      <c r="S194" s="85">
        <v>1969</v>
      </c>
      <c r="T194" s="85">
        <v>668</v>
      </c>
      <c r="U194" s="85">
        <v>32488.5</v>
      </c>
      <c r="V194" s="85">
        <v>11022</v>
      </c>
      <c r="W194" s="85">
        <v>3.1350000570000001</v>
      </c>
      <c r="X194" s="85">
        <v>1082.9500196900001</v>
      </c>
      <c r="Y194" s="85">
        <v>367.40000667999999</v>
      </c>
      <c r="Z194" s="85">
        <v>19493.100324884999</v>
      </c>
      <c r="AA194" s="85">
        <v>6613.2001102200002</v>
      </c>
      <c r="AB194" s="86">
        <v>5.13</v>
      </c>
      <c r="AC194" s="86">
        <v>1772.1</v>
      </c>
      <c r="AD194" s="86">
        <v>601.20000000000005</v>
      </c>
      <c r="AE194" s="86">
        <v>29239.649225413799</v>
      </c>
      <c r="AF194" s="86">
        <v>9919.7997372150403</v>
      </c>
      <c r="AG194" s="86">
        <v>2.8215000513000001</v>
      </c>
      <c r="AH194" s="86">
        <v>974.65501772100004</v>
      </c>
      <c r="AI194" s="86">
        <v>330.660006012</v>
      </c>
      <c r="AJ194" s="86">
        <v>17543.7898838121</v>
      </c>
      <c r="AK194" s="86">
        <v>5951.8799605822496</v>
      </c>
      <c r="AL194" s="8">
        <v>24</v>
      </c>
      <c r="AM194" s="8">
        <v>24</v>
      </c>
    </row>
    <row r="195" spans="1:39">
      <c r="A195" s="8" t="s">
        <v>3</v>
      </c>
      <c r="B195" s="8" t="s">
        <v>470</v>
      </c>
      <c r="C195" s="8" t="s">
        <v>904</v>
      </c>
      <c r="D195" s="8" t="s">
        <v>1702</v>
      </c>
      <c r="E195" s="8" t="s">
        <v>1703</v>
      </c>
      <c r="F195" s="8" t="s">
        <v>1665</v>
      </c>
      <c r="G195" s="8" t="s">
        <v>1554</v>
      </c>
      <c r="H195" s="8" t="s">
        <v>1555</v>
      </c>
      <c r="I195" s="8" t="s">
        <v>1555</v>
      </c>
      <c r="J195" s="66">
        <v>1</v>
      </c>
      <c r="K195" s="8">
        <v>0</v>
      </c>
      <c r="L195" s="8">
        <v>0</v>
      </c>
      <c r="M195" s="8">
        <v>0</v>
      </c>
      <c r="N195" s="8">
        <v>0</v>
      </c>
      <c r="O195" s="8" t="s">
        <v>1556</v>
      </c>
      <c r="P195" s="8" t="s">
        <v>1557</v>
      </c>
      <c r="Q195" s="8" t="s">
        <v>1564</v>
      </c>
      <c r="R195" s="85">
        <v>4.7</v>
      </c>
      <c r="S195" s="85">
        <v>2531</v>
      </c>
      <c r="T195" s="85">
        <v>2323</v>
      </c>
      <c r="U195" s="85">
        <v>41761.5</v>
      </c>
      <c r="V195" s="85">
        <v>38329.5</v>
      </c>
      <c r="W195" s="85">
        <v>2.5850000469999999</v>
      </c>
      <c r="X195" s="85">
        <v>1392.0500253099999</v>
      </c>
      <c r="Y195" s="85">
        <v>1277.65002323</v>
      </c>
      <c r="Z195" s="85">
        <v>25056.900417615001</v>
      </c>
      <c r="AA195" s="85">
        <v>22997.700383294999</v>
      </c>
      <c r="AB195" s="86">
        <v>4.2300000000000004</v>
      </c>
      <c r="AC195" s="86">
        <v>2277.9</v>
      </c>
      <c r="AD195" s="86">
        <v>2090.6999999999998</v>
      </c>
      <c r="AE195" s="86">
        <v>37585.349004328302</v>
      </c>
      <c r="AF195" s="86">
        <v>34496.5490861535</v>
      </c>
      <c r="AG195" s="86">
        <v>2.3265000423000002</v>
      </c>
      <c r="AH195" s="86">
        <v>1252.8450227789999</v>
      </c>
      <c r="AI195" s="86">
        <v>1149.8850209069999</v>
      </c>
      <c r="AJ195" s="86">
        <v>22551.2098506492</v>
      </c>
      <c r="AK195" s="86">
        <v>20697.929862923</v>
      </c>
      <c r="AL195" s="8">
        <v>23</v>
      </c>
      <c r="AM195" s="8">
        <v>23</v>
      </c>
    </row>
    <row r="196" spans="1:39">
      <c r="A196" s="8" t="s">
        <v>3</v>
      </c>
      <c r="B196" s="8" t="s">
        <v>477</v>
      </c>
      <c r="C196" s="8" t="s">
        <v>911</v>
      </c>
      <c r="D196" s="8" t="s">
        <v>1704</v>
      </c>
      <c r="E196" s="8" t="s">
        <v>1705</v>
      </c>
      <c r="F196" s="8" t="s">
        <v>1706</v>
      </c>
      <c r="G196" s="8" t="s">
        <v>1554</v>
      </c>
      <c r="H196" s="8" t="s">
        <v>1555</v>
      </c>
      <c r="I196" s="8" t="s">
        <v>1555</v>
      </c>
      <c r="J196" s="66">
        <v>0</v>
      </c>
      <c r="K196" s="8">
        <v>0</v>
      </c>
      <c r="L196" s="8">
        <v>0</v>
      </c>
      <c r="M196" s="8">
        <v>0</v>
      </c>
      <c r="N196" s="8">
        <v>0</v>
      </c>
      <c r="O196" s="8" t="s">
        <v>1556</v>
      </c>
      <c r="P196" s="8" t="s">
        <v>1557</v>
      </c>
      <c r="Q196" s="8" t="s">
        <v>1564</v>
      </c>
      <c r="R196" s="85">
        <v>15.4</v>
      </c>
      <c r="S196" s="85">
        <v>22464</v>
      </c>
      <c r="T196" s="85">
        <v>3931.2</v>
      </c>
      <c r="U196" s="85">
        <v>269568</v>
      </c>
      <c r="V196" s="85">
        <v>47174.400000000001</v>
      </c>
      <c r="W196" s="85">
        <v>9.2400003080000008</v>
      </c>
      <c r="X196" s="85">
        <v>13478.40044928</v>
      </c>
      <c r="Y196" s="85">
        <v>2358.7200786240001</v>
      </c>
      <c r="Z196" s="85">
        <v>175219.20539136001</v>
      </c>
      <c r="AA196" s="85">
        <v>30663.360943488002</v>
      </c>
      <c r="AB196" s="86">
        <v>13.86</v>
      </c>
      <c r="AC196" s="86">
        <v>20217.599999999999</v>
      </c>
      <c r="AD196" s="86">
        <v>3538.08</v>
      </c>
      <c r="AE196" s="86">
        <v>242611.19357299799</v>
      </c>
      <c r="AF196" s="86">
        <v>42456.9588752747</v>
      </c>
      <c r="AG196" s="86">
        <v>8.3160002772000006</v>
      </c>
      <c r="AH196" s="86">
        <v>12130.560404352</v>
      </c>
      <c r="AI196" s="86">
        <v>2122.8480707616</v>
      </c>
      <c r="AJ196" s="86">
        <v>157697.28160675001</v>
      </c>
      <c r="AK196" s="86">
        <v>27597.0242811813</v>
      </c>
      <c r="AL196" s="8">
        <v>1</v>
      </c>
      <c r="AM196" s="8">
        <v>1</v>
      </c>
    </row>
    <row r="197" spans="1:39">
      <c r="A197" s="8" t="s">
        <v>3</v>
      </c>
      <c r="B197" s="8" t="s">
        <v>477</v>
      </c>
      <c r="C197" s="8" t="s">
        <v>911</v>
      </c>
      <c r="D197" s="8" t="s">
        <v>1704</v>
      </c>
      <c r="E197" s="8" t="s">
        <v>1707</v>
      </c>
      <c r="F197" s="8" t="s">
        <v>1706</v>
      </c>
      <c r="G197" s="8" t="s">
        <v>1554</v>
      </c>
      <c r="H197" s="8" t="s">
        <v>1555</v>
      </c>
      <c r="I197" s="8" t="s">
        <v>1555</v>
      </c>
      <c r="J197" s="66">
        <v>0</v>
      </c>
      <c r="K197" s="8">
        <v>0</v>
      </c>
      <c r="L197" s="8">
        <v>0</v>
      </c>
      <c r="M197" s="8">
        <v>0</v>
      </c>
      <c r="N197" s="8">
        <v>0</v>
      </c>
      <c r="O197" s="8" t="s">
        <v>1556</v>
      </c>
      <c r="P197" s="8" t="s">
        <v>1557</v>
      </c>
      <c r="Q197" s="8" t="s">
        <v>1564</v>
      </c>
      <c r="R197" s="85">
        <v>0</v>
      </c>
      <c r="S197" s="85">
        <v>6052</v>
      </c>
      <c r="T197" s="85">
        <v>0</v>
      </c>
      <c r="U197" s="85">
        <v>24208</v>
      </c>
      <c r="V197" s="85">
        <v>0</v>
      </c>
      <c r="W197" s="85">
        <v>0</v>
      </c>
      <c r="X197" s="85">
        <v>3631.2001210399999</v>
      </c>
      <c r="Y197" s="85">
        <v>0</v>
      </c>
      <c r="Z197" s="85">
        <v>15735.200484159999</v>
      </c>
      <c r="AA197" s="85">
        <v>0</v>
      </c>
      <c r="AB197" s="86">
        <v>0</v>
      </c>
      <c r="AC197" s="86">
        <v>5446.8</v>
      </c>
      <c r="AD197" s="86">
        <v>0</v>
      </c>
      <c r="AE197" s="86">
        <v>21787.1994228363</v>
      </c>
      <c r="AF197" s="86">
        <v>0</v>
      </c>
      <c r="AG197" s="86">
        <v>0</v>
      </c>
      <c r="AH197" s="86">
        <v>3268.0801089360002</v>
      </c>
      <c r="AI197" s="86">
        <v>0</v>
      </c>
      <c r="AJ197" s="86">
        <v>14161.6801442909</v>
      </c>
      <c r="AK197" s="86">
        <v>0</v>
      </c>
      <c r="AL197" s="8">
        <v>1</v>
      </c>
      <c r="AM197" s="8">
        <v>1</v>
      </c>
    </row>
    <row r="198" spans="1:39">
      <c r="A198" s="8" t="s">
        <v>3</v>
      </c>
      <c r="B198" s="8" t="s">
        <v>477</v>
      </c>
      <c r="C198" s="8" t="s">
        <v>911</v>
      </c>
      <c r="D198" s="8" t="s">
        <v>1704</v>
      </c>
      <c r="E198" s="8" t="s">
        <v>1708</v>
      </c>
      <c r="F198" s="8" t="s">
        <v>1706</v>
      </c>
      <c r="G198" s="8" t="s">
        <v>1554</v>
      </c>
      <c r="H198" s="8" t="s">
        <v>1555</v>
      </c>
      <c r="I198" s="8" t="s">
        <v>1555</v>
      </c>
      <c r="J198" s="66">
        <v>0</v>
      </c>
      <c r="K198" s="8">
        <v>0</v>
      </c>
      <c r="L198" s="8">
        <v>0</v>
      </c>
      <c r="M198" s="8">
        <v>0</v>
      </c>
      <c r="N198" s="8">
        <v>0</v>
      </c>
      <c r="O198" s="8" t="s">
        <v>1556</v>
      </c>
      <c r="P198" s="8" t="s">
        <v>1557</v>
      </c>
      <c r="Q198" s="8" t="s">
        <v>1564</v>
      </c>
      <c r="R198" s="85">
        <v>0</v>
      </c>
      <c r="S198" s="85">
        <v>6021</v>
      </c>
      <c r="T198" s="85">
        <v>0</v>
      </c>
      <c r="U198" s="85">
        <v>24084</v>
      </c>
      <c r="V198" s="85">
        <v>0</v>
      </c>
      <c r="W198" s="85">
        <v>0</v>
      </c>
      <c r="X198" s="85">
        <v>3612.6001204200002</v>
      </c>
      <c r="Y198" s="85">
        <v>0</v>
      </c>
      <c r="Z198" s="85">
        <v>15654.60048168</v>
      </c>
      <c r="AA198" s="85">
        <v>0</v>
      </c>
      <c r="AB198" s="86">
        <v>0</v>
      </c>
      <c r="AC198" s="86">
        <v>5418.9</v>
      </c>
      <c r="AD198" s="86">
        <v>0</v>
      </c>
      <c r="AE198" s="86">
        <v>21675.599425792701</v>
      </c>
      <c r="AF198" s="86">
        <v>0</v>
      </c>
      <c r="AG198" s="86">
        <v>0</v>
      </c>
      <c r="AH198" s="86">
        <v>3251.340108378</v>
      </c>
      <c r="AI198" s="86">
        <v>0</v>
      </c>
      <c r="AJ198" s="86">
        <v>14089.1401435518</v>
      </c>
      <c r="AK198" s="86">
        <v>0</v>
      </c>
      <c r="AL198" s="8">
        <v>1</v>
      </c>
      <c r="AM198" s="8">
        <v>1</v>
      </c>
    </row>
    <row r="199" spans="1:39">
      <c r="A199" s="8" t="s">
        <v>3</v>
      </c>
      <c r="B199" s="8" t="s">
        <v>477</v>
      </c>
      <c r="C199" s="8" t="s">
        <v>911</v>
      </c>
      <c r="D199" s="8" t="s">
        <v>1704</v>
      </c>
      <c r="E199" s="8" t="s">
        <v>1709</v>
      </c>
      <c r="F199" s="8" t="s">
        <v>1706</v>
      </c>
      <c r="G199" s="8" t="s">
        <v>1554</v>
      </c>
      <c r="H199" s="8" t="s">
        <v>1555</v>
      </c>
      <c r="I199" s="8" t="s">
        <v>1555</v>
      </c>
      <c r="J199" s="66">
        <v>0</v>
      </c>
      <c r="K199" s="8">
        <v>0</v>
      </c>
      <c r="L199" s="8">
        <v>0</v>
      </c>
      <c r="M199" s="8">
        <v>0</v>
      </c>
      <c r="N199" s="8">
        <v>0</v>
      </c>
      <c r="O199" s="8" t="s">
        <v>1556</v>
      </c>
      <c r="P199" s="8" t="s">
        <v>1557</v>
      </c>
      <c r="Q199" s="8" t="s">
        <v>1564</v>
      </c>
      <c r="R199" s="85">
        <v>0</v>
      </c>
      <c r="S199" s="85">
        <v>6014</v>
      </c>
      <c r="T199" s="85">
        <v>0</v>
      </c>
      <c r="U199" s="85">
        <v>24056</v>
      </c>
      <c r="V199" s="85">
        <v>0</v>
      </c>
      <c r="W199" s="85">
        <v>0</v>
      </c>
      <c r="X199" s="85">
        <v>3608.40012028</v>
      </c>
      <c r="Y199" s="85">
        <v>0</v>
      </c>
      <c r="Z199" s="85">
        <v>15636.400481119999</v>
      </c>
      <c r="AA199" s="85">
        <v>0</v>
      </c>
      <c r="AB199" s="86">
        <v>0</v>
      </c>
      <c r="AC199" s="86">
        <v>5412.6</v>
      </c>
      <c r="AD199" s="86">
        <v>0</v>
      </c>
      <c r="AE199" s="86">
        <v>21650.399426460299</v>
      </c>
      <c r="AF199" s="86">
        <v>0</v>
      </c>
      <c r="AG199" s="86">
        <v>0</v>
      </c>
      <c r="AH199" s="86">
        <v>3247.5601082520002</v>
      </c>
      <c r="AI199" s="86">
        <v>0</v>
      </c>
      <c r="AJ199" s="86">
        <v>14072.760143384899</v>
      </c>
      <c r="AK199" s="86">
        <v>0</v>
      </c>
      <c r="AL199" s="8">
        <v>1</v>
      </c>
      <c r="AM199" s="8">
        <v>1</v>
      </c>
    </row>
    <row r="200" spans="1:39">
      <c r="A200" s="8" t="s">
        <v>3</v>
      </c>
      <c r="B200" s="8" t="s">
        <v>477</v>
      </c>
      <c r="C200" s="8" t="s">
        <v>911</v>
      </c>
      <c r="D200" s="8" t="s">
        <v>1704</v>
      </c>
      <c r="E200" s="8" t="s">
        <v>1710</v>
      </c>
      <c r="F200" s="8" t="s">
        <v>1706</v>
      </c>
      <c r="G200" s="8" t="s">
        <v>1554</v>
      </c>
      <c r="H200" s="8" t="s">
        <v>1555</v>
      </c>
      <c r="I200" s="8" t="s">
        <v>1555</v>
      </c>
      <c r="J200" s="66">
        <v>0</v>
      </c>
      <c r="K200" s="8">
        <v>0</v>
      </c>
      <c r="L200" s="8">
        <v>0</v>
      </c>
      <c r="M200" s="8">
        <v>0</v>
      </c>
      <c r="N200" s="8">
        <v>0</v>
      </c>
      <c r="O200" s="8" t="s">
        <v>1556</v>
      </c>
      <c r="P200" s="8" t="s">
        <v>1557</v>
      </c>
      <c r="Q200" s="8" t="s">
        <v>1564</v>
      </c>
      <c r="R200" s="85">
        <v>0.4</v>
      </c>
      <c r="S200" s="85">
        <v>9277.2000000000007</v>
      </c>
      <c r="T200" s="85">
        <v>0</v>
      </c>
      <c r="U200" s="85">
        <v>111326.39999999999</v>
      </c>
      <c r="V200" s="85">
        <v>0</v>
      </c>
      <c r="W200" s="85">
        <v>0.24000000799999999</v>
      </c>
      <c r="X200" s="85">
        <v>5566.3201855440002</v>
      </c>
      <c r="Y200" s="85">
        <v>0</v>
      </c>
      <c r="Z200" s="85">
        <v>72362.162226528002</v>
      </c>
      <c r="AA200" s="85">
        <v>0</v>
      </c>
      <c r="AB200" s="86">
        <v>0.36</v>
      </c>
      <c r="AC200" s="86">
        <v>8349.48</v>
      </c>
      <c r="AD200" s="86">
        <v>0</v>
      </c>
      <c r="AE200" s="86">
        <v>100193.757345772</v>
      </c>
      <c r="AF200" s="86">
        <v>0</v>
      </c>
      <c r="AG200" s="86">
        <v>0.21600000720000001</v>
      </c>
      <c r="AH200" s="86">
        <v>5009.6881669896002</v>
      </c>
      <c r="AI200" s="86">
        <v>0</v>
      </c>
      <c r="AJ200" s="86">
        <v>65125.944663556998</v>
      </c>
      <c r="AK200" s="86">
        <v>0</v>
      </c>
      <c r="AL200" s="8">
        <v>1</v>
      </c>
      <c r="AM200" s="8">
        <v>1</v>
      </c>
    </row>
    <row r="201" spans="1:39">
      <c r="A201" s="8" t="s">
        <v>3</v>
      </c>
      <c r="B201" s="8" t="s">
        <v>477</v>
      </c>
      <c r="C201" s="8" t="s">
        <v>911</v>
      </c>
      <c r="D201" s="8" t="s">
        <v>1711</v>
      </c>
      <c r="E201" s="8" t="s">
        <v>1712</v>
      </c>
      <c r="F201" s="8" t="s">
        <v>1713</v>
      </c>
      <c r="G201" s="8" t="s">
        <v>1554</v>
      </c>
      <c r="H201" s="8" t="s">
        <v>1555</v>
      </c>
      <c r="I201" s="8" t="s">
        <v>1555</v>
      </c>
      <c r="J201" s="66">
        <v>0</v>
      </c>
      <c r="K201" s="8">
        <v>0</v>
      </c>
      <c r="L201" s="8">
        <v>0</v>
      </c>
      <c r="M201" s="8">
        <v>0</v>
      </c>
      <c r="N201" s="8">
        <v>0</v>
      </c>
      <c r="O201" s="8" t="s">
        <v>1556</v>
      </c>
      <c r="P201" s="8" t="s">
        <v>1557</v>
      </c>
      <c r="Q201" s="8" t="s">
        <v>1564</v>
      </c>
      <c r="R201" s="85">
        <v>0</v>
      </c>
      <c r="S201" s="85">
        <v>40251</v>
      </c>
      <c r="T201" s="85">
        <v>0</v>
      </c>
      <c r="U201" s="85">
        <v>603765</v>
      </c>
      <c r="V201" s="85">
        <v>0</v>
      </c>
      <c r="W201" s="85">
        <v>0</v>
      </c>
      <c r="X201" s="85">
        <v>24150.60080502</v>
      </c>
      <c r="Y201" s="85">
        <v>0</v>
      </c>
      <c r="Z201" s="85">
        <v>392447.26207529998</v>
      </c>
      <c r="AA201" s="85">
        <v>0</v>
      </c>
      <c r="AB201" s="86">
        <v>0</v>
      </c>
      <c r="AC201" s="86">
        <v>36225.9</v>
      </c>
      <c r="AD201" s="86">
        <v>0</v>
      </c>
      <c r="AE201" s="86">
        <v>543388.48560512101</v>
      </c>
      <c r="AF201" s="86">
        <v>0</v>
      </c>
      <c r="AG201" s="86">
        <v>0</v>
      </c>
      <c r="AH201" s="86">
        <v>21735.540724517999</v>
      </c>
      <c r="AI201" s="86">
        <v>0</v>
      </c>
      <c r="AJ201" s="86">
        <v>353202.52859871997</v>
      </c>
      <c r="AK201" s="86">
        <v>0</v>
      </c>
      <c r="AL201" s="8">
        <v>1</v>
      </c>
      <c r="AM201" s="8">
        <v>1</v>
      </c>
    </row>
    <row r="202" spans="1:39">
      <c r="A202" s="8" t="s">
        <v>3</v>
      </c>
      <c r="B202" s="8" t="s">
        <v>477</v>
      </c>
      <c r="C202" s="8" t="s">
        <v>911</v>
      </c>
      <c r="D202" s="8" t="s">
        <v>1714</v>
      </c>
      <c r="E202" s="8" t="s">
        <v>1715</v>
      </c>
      <c r="F202" s="8" t="s">
        <v>1716</v>
      </c>
      <c r="G202" s="8" t="s">
        <v>1554</v>
      </c>
      <c r="H202" s="8" t="s">
        <v>1555</v>
      </c>
      <c r="I202" s="8" t="s">
        <v>1555</v>
      </c>
      <c r="J202" s="66">
        <v>0</v>
      </c>
      <c r="K202" s="8">
        <v>0</v>
      </c>
      <c r="L202" s="8">
        <v>0</v>
      </c>
      <c r="M202" s="8">
        <v>0</v>
      </c>
      <c r="N202" s="8">
        <v>0</v>
      </c>
      <c r="O202" s="8" t="s">
        <v>1556</v>
      </c>
      <c r="P202" s="8" t="s">
        <v>1557</v>
      </c>
      <c r="Q202" s="8" t="s">
        <v>1561</v>
      </c>
      <c r="R202" s="85">
        <v>52.25</v>
      </c>
      <c r="S202" s="85">
        <v>194539.7</v>
      </c>
      <c r="T202" s="85">
        <v>0</v>
      </c>
      <c r="U202" s="85">
        <v>3890794</v>
      </c>
      <c r="V202" s="85">
        <v>0</v>
      </c>
      <c r="W202" s="85">
        <v>31.350001044999999</v>
      </c>
      <c r="X202" s="85">
        <v>116723.823890794</v>
      </c>
      <c r="Y202" s="85">
        <v>0</v>
      </c>
      <c r="Z202" s="85">
        <v>2529016.1778158802</v>
      </c>
      <c r="AA202" s="85">
        <v>0</v>
      </c>
      <c r="AB202" s="86">
        <v>47.024999999999999</v>
      </c>
      <c r="AC202" s="86">
        <v>175085.73</v>
      </c>
      <c r="AD202" s="86">
        <v>0</v>
      </c>
      <c r="AE202" s="86">
        <v>3501714.50723624</v>
      </c>
      <c r="AF202" s="86">
        <v>0</v>
      </c>
      <c r="AG202" s="86">
        <v>28.215000940500001</v>
      </c>
      <c r="AH202" s="86">
        <v>105051.441501715</v>
      </c>
      <c r="AI202" s="86">
        <v>0</v>
      </c>
      <c r="AJ202" s="86">
        <v>2276114.51319094</v>
      </c>
      <c r="AK202" s="86">
        <v>0</v>
      </c>
      <c r="AL202" s="8">
        <v>1</v>
      </c>
      <c r="AM202" s="8">
        <v>1</v>
      </c>
    </row>
    <row r="203" spans="1:39">
      <c r="A203" s="8" t="s">
        <v>3</v>
      </c>
      <c r="B203" s="8" t="s">
        <v>477</v>
      </c>
      <c r="C203" s="8" t="s">
        <v>911</v>
      </c>
      <c r="D203" s="8" t="s">
        <v>1714</v>
      </c>
      <c r="E203" s="8" t="s">
        <v>1717</v>
      </c>
      <c r="F203" s="8" t="s">
        <v>1716</v>
      </c>
      <c r="G203" s="8" t="s">
        <v>1554</v>
      </c>
      <c r="H203" s="8" t="s">
        <v>1555</v>
      </c>
      <c r="I203" s="8" t="s">
        <v>1555</v>
      </c>
      <c r="J203" s="66">
        <v>0</v>
      </c>
      <c r="K203" s="8">
        <v>0</v>
      </c>
      <c r="L203" s="8">
        <v>0</v>
      </c>
      <c r="M203" s="8">
        <v>0</v>
      </c>
      <c r="N203" s="8">
        <v>0</v>
      </c>
      <c r="O203" s="8" t="s">
        <v>1556</v>
      </c>
      <c r="P203" s="8" t="s">
        <v>1557</v>
      </c>
      <c r="Q203" s="8" t="s">
        <v>1564</v>
      </c>
      <c r="R203" s="85">
        <v>4</v>
      </c>
      <c r="S203" s="85">
        <v>720466</v>
      </c>
      <c r="T203" s="85">
        <v>0</v>
      </c>
      <c r="U203" s="85">
        <v>14409320</v>
      </c>
      <c r="V203" s="85">
        <v>0</v>
      </c>
      <c r="W203" s="85">
        <v>2.4000000799999999</v>
      </c>
      <c r="X203" s="85">
        <v>432279.61440932</v>
      </c>
      <c r="Y203" s="85">
        <v>0</v>
      </c>
      <c r="Z203" s="85">
        <v>9366058.2881863993</v>
      </c>
      <c r="AA203" s="85">
        <v>0</v>
      </c>
      <c r="AB203" s="86">
        <v>3.6</v>
      </c>
      <c r="AC203" s="86">
        <v>648419.4</v>
      </c>
      <c r="AD203" s="86">
        <v>0</v>
      </c>
      <c r="AE203" s="86">
        <v>12968387.656455001</v>
      </c>
      <c r="AF203" s="86">
        <v>0</v>
      </c>
      <c r="AG203" s="86">
        <v>2.1600000719999999</v>
      </c>
      <c r="AH203" s="86">
        <v>389051.65296838799</v>
      </c>
      <c r="AI203" s="86">
        <v>0</v>
      </c>
      <c r="AJ203" s="86">
        <v>8429452.2858862299</v>
      </c>
      <c r="AK203" s="86">
        <v>0</v>
      </c>
      <c r="AL203" s="8">
        <v>1</v>
      </c>
      <c r="AM203" s="8">
        <v>1</v>
      </c>
    </row>
    <row r="204" spans="1:39">
      <c r="A204" s="8" t="s">
        <v>3</v>
      </c>
      <c r="B204" s="8" t="s">
        <v>477</v>
      </c>
      <c r="C204" s="8" t="s">
        <v>911</v>
      </c>
      <c r="D204" s="8" t="s">
        <v>1718</v>
      </c>
      <c r="E204" s="8" t="s">
        <v>1719</v>
      </c>
      <c r="F204" s="8" t="s">
        <v>1720</v>
      </c>
      <c r="G204" s="8" t="s">
        <v>1554</v>
      </c>
      <c r="H204" s="8" t="s">
        <v>1555</v>
      </c>
      <c r="I204" s="8" t="s">
        <v>1555</v>
      </c>
      <c r="J204" s="66">
        <v>0</v>
      </c>
      <c r="K204" s="8">
        <v>0</v>
      </c>
      <c r="L204" s="8">
        <v>0</v>
      </c>
      <c r="M204" s="8">
        <v>0</v>
      </c>
      <c r="N204" s="8">
        <v>0</v>
      </c>
      <c r="O204" s="8" t="s">
        <v>1556</v>
      </c>
      <c r="P204" s="8" t="s">
        <v>1557</v>
      </c>
      <c r="Q204" s="8" t="s">
        <v>1564</v>
      </c>
      <c r="R204" s="85">
        <v>37</v>
      </c>
      <c r="S204" s="85">
        <v>166722.1</v>
      </c>
      <c r="T204" s="85">
        <v>0</v>
      </c>
      <c r="U204" s="85">
        <v>1054539.3</v>
      </c>
      <c r="V204" s="85">
        <v>0</v>
      </c>
      <c r="W204" s="85">
        <v>22.20000074</v>
      </c>
      <c r="X204" s="85">
        <v>100033.263334442</v>
      </c>
      <c r="Y204" s="85">
        <v>0</v>
      </c>
      <c r="Z204" s="85">
        <v>685450.56609078601</v>
      </c>
      <c r="AA204" s="85">
        <v>0</v>
      </c>
      <c r="AB204" s="86">
        <v>33.299999999999997</v>
      </c>
      <c r="AC204" s="86">
        <v>150049.89000000001</v>
      </c>
      <c r="AD204" s="86">
        <v>0</v>
      </c>
      <c r="AE204" s="86">
        <v>949085.34485782403</v>
      </c>
      <c r="AF204" s="86">
        <v>0</v>
      </c>
      <c r="AG204" s="86">
        <v>19.980000665999999</v>
      </c>
      <c r="AH204" s="86">
        <v>90029.937000997801</v>
      </c>
      <c r="AI204" s="86">
        <v>0</v>
      </c>
      <c r="AJ204" s="86">
        <v>616905.49678554304</v>
      </c>
      <c r="AK204" s="86">
        <v>0</v>
      </c>
      <c r="AL204" s="8">
        <v>9</v>
      </c>
      <c r="AM204" s="8">
        <v>9</v>
      </c>
    </row>
    <row r="205" spans="1:39">
      <c r="A205" s="8" t="s">
        <v>3</v>
      </c>
      <c r="B205" s="8" t="s">
        <v>477</v>
      </c>
      <c r="C205" s="8" t="s">
        <v>911</v>
      </c>
      <c r="D205" s="8" t="s">
        <v>1718</v>
      </c>
      <c r="E205" s="8" t="s">
        <v>1721</v>
      </c>
      <c r="F205" s="8" t="s">
        <v>1720</v>
      </c>
      <c r="G205" s="8" t="s">
        <v>1554</v>
      </c>
      <c r="H205" s="8" t="s">
        <v>1555</v>
      </c>
      <c r="I205" s="8" t="s">
        <v>1555</v>
      </c>
      <c r="J205" s="66">
        <v>0</v>
      </c>
      <c r="K205" s="8">
        <v>0</v>
      </c>
      <c r="L205" s="8">
        <v>0</v>
      </c>
      <c r="M205" s="8">
        <v>0</v>
      </c>
      <c r="N205" s="8">
        <v>0</v>
      </c>
      <c r="O205" s="8" t="s">
        <v>1556</v>
      </c>
      <c r="P205" s="8" t="s">
        <v>1557</v>
      </c>
      <c r="Q205" s="8" t="s">
        <v>1564</v>
      </c>
      <c r="R205" s="85">
        <v>14</v>
      </c>
      <c r="S205" s="85">
        <v>88223</v>
      </c>
      <c r="T205" s="85">
        <v>0</v>
      </c>
      <c r="U205" s="85">
        <v>861551</v>
      </c>
      <c r="V205" s="85">
        <v>0</v>
      </c>
      <c r="W205" s="85">
        <v>8.4000002800000004</v>
      </c>
      <c r="X205" s="85">
        <v>52933.801764459997</v>
      </c>
      <c r="Y205" s="85">
        <v>0</v>
      </c>
      <c r="Z205" s="85">
        <v>560008.16723102005</v>
      </c>
      <c r="AA205" s="85">
        <v>0</v>
      </c>
      <c r="AB205" s="86">
        <v>12.6</v>
      </c>
      <c r="AC205" s="86">
        <v>79400.7</v>
      </c>
      <c r="AD205" s="86">
        <v>0</v>
      </c>
      <c r="AE205" s="86">
        <v>775395.87945902301</v>
      </c>
      <c r="AF205" s="86">
        <v>0</v>
      </c>
      <c r="AG205" s="86">
        <v>7.560000252</v>
      </c>
      <c r="AH205" s="86">
        <v>47640.421588013996</v>
      </c>
      <c r="AI205" s="86">
        <v>0</v>
      </c>
      <c r="AJ205" s="86">
        <v>504007.34013524401</v>
      </c>
      <c r="AK205" s="86">
        <v>0</v>
      </c>
      <c r="AL205" s="8">
        <v>3</v>
      </c>
      <c r="AM205" s="8">
        <v>3</v>
      </c>
    </row>
    <row r="206" spans="1:39">
      <c r="A206" s="8" t="s">
        <v>3</v>
      </c>
      <c r="B206" s="8" t="s">
        <v>477</v>
      </c>
      <c r="C206" s="8" t="s">
        <v>911</v>
      </c>
      <c r="D206" s="8" t="s">
        <v>1718</v>
      </c>
      <c r="E206" s="8" t="s">
        <v>1721</v>
      </c>
      <c r="F206" s="8" t="s">
        <v>1720</v>
      </c>
      <c r="G206" s="8" t="s">
        <v>1554</v>
      </c>
      <c r="H206" s="8" t="s">
        <v>1555</v>
      </c>
      <c r="I206" s="8" t="s">
        <v>1555</v>
      </c>
      <c r="J206" s="66">
        <v>0</v>
      </c>
      <c r="K206" s="8">
        <v>0</v>
      </c>
      <c r="L206" s="8">
        <v>0</v>
      </c>
      <c r="M206" s="8">
        <v>0</v>
      </c>
      <c r="N206" s="8">
        <v>0</v>
      </c>
      <c r="O206" s="8" t="s">
        <v>1556</v>
      </c>
      <c r="P206" s="8" t="s">
        <v>1557</v>
      </c>
      <c r="Q206" s="8" t="s">
        <v>1564</v>
      </c>
      <c r="R206" s="85">
        <v>20</v>
      </c>
      <c r="S206" s="85">
        <v>110067.4</v>
      </c>
      <c r="T206" s="85">
        <v>0</v>
      </c>
      <c r="U206" s="85">
        <v>589450.19999999995</v>
      </c>
      <c r="V206" s="85">
        <v>0</v>
      </c>
      <c r="W206" s="85">
        <v>12.000000399999999</v>
      </c>
      <c r="X206" s="85">
        <v>66040.442201348007</v>
      </c>
      <c r="Y206" s="85">
        <v>0</v>
      </c>
      <c r="Z206" s="85">
        <v>383142.64178900397</v>
      </c>
      <c r="AA206" s="85">
        <v>0</v>
      </c>
      <c r="AB206" s="86">
        <v>18</v>
      </c>
      <c r="AC206" s="86">
        <v>99060.66</v>
      </c>
      <c r="AD206" s="86">
        <v>0</v>
      </c>
      <c r="AE206" s="86">
        <v>530505.16594641202</v>
      </c>
      <c r="AF206" s="86">
        <v>0</v>
      </c>
      <c r="AG206" s="86">
        <v>10.80000036</v>
      </c>
      <c r="AH206" s="86">
        <v>59436.397981213202</v>
      </c>
      <c r="AI206" s="86">
        <v>0</v>
      </c>
      <c r="AJ206" s="86">
        <v>344828.37051339698</v>
      </c>
      <c r="AK206" s="86">
        <v>0</v>
      </c>
      <c r="AL206" s="8">
        <v>4</v>
      </c>
      <c r="AM206" s="8">
        <v>4</v>
      </c>
    </row>
    <row r="207" spans="1:39">
      <c r="A207" s="8" t="s">
        <v>3</v>
      </c>
      <c r="B207" s="8" t="s">
        <v>477</v>
      </c>
      <c r="C207" s="8" t="s">
        <v>911</v>
      </c>
      <c r="D207" s="8" t="s">
        <v>1718</v>
      </c>
      <c r="E207" s="8" t="s">
        <v>1722</v>
      </c>
      <c r="F207" s="8" t="s">
        <v>1720</v>
      </c>
      <c r="G207" s="8" t="s">
        <v>1554</v>
      </c>
      <c r="H207" s="8" t="s">
        <v>1555</v>
      </c>
      <c r="I207" s="8" t="s">
        <v>1555</v>
      </c>
      <c r="J207" s="66">
        <v>0</v>
      </c>
      <c r="K207" s="8">
        <v>0</v>
      </c>
      <c r="L207" s="8">
        <v>0</v>
      </c>
      <c r="M207" s="8">
        <v>0</v>
      </c>
      <c r="N207" s="8">
        <v>0</v>
      </c>
      <c r="O207" s="8" t="s">
        <v>1556</v>
      </c>
      <c r="P207" s="8" t="s">
        <v>1557</v>
      </c>
      <c r="Q207" s="8" t="s">
        <v>1564</v>
      </c>
      <c r="R207" s="85">
        <v>5</v>
      </c>
      <c r="S207" s="85">
        <v>17992.2</v>
      </c>
      <c r="T207" s="85">
        <v>0</v>
      </c>
      <c r="U207" s="85">
        <v>89961</v>
      </c>
      <c r="V207" s="85">
        <v>0</v>
      </c>
      <c r="W207" s="85">
        <v>3.0000000999999998</v>
      </c>
      <c r="X207" s="85">
        <v>10795.320359844</v>
      </c>
      <c r="Y207" s="85">
        <v>0</v>
      </c>
      <c r="Z207" s="85">
        <v>58474.651799220002</v>
      </c>
      <c r="AA207" s="85">
        <v>0</v>
      </c>
      <c r="AB207" s="86">
        <v>4.5</v>
      </c>
      <c r="AC207" s="86">
        <v>16192.98</v>
      </c>
      <c r="AD207" s="86">
        <v>0</v>
      </c>
      <c r="AE207" s="86">
        <v>80964.897855162606</v>
      </c>
      <c r="AF207" s="86">
        <v>0</v>
      </c>
      <c r="AG207" s="86">
        <v>2.7000000900000001</v>
      </c>
      <c r="AH207" s="86">
        <v>9715.7883238596005</v>
      </c>
      <c r="AI207" s="86">
        <v>0</v>
      </c>
      <c r="AJ207" s="86">
        <v>52627.185536209297</v>
      </c>
      <c r="AK207" s="86">
        <v>0</v>
      </c>
      <c r="AL207" s="8">
        <v>1</v>
      </c>
      <c r="AM207" s="8">
        <v>1</v>
      </c>
    </row>
    <row r="208" spans="1:39">
      <c r="A208" s="8" t="s">
        <v>3</v>
      </c>
      <c r="B208" s="8" t="s">
        <v>477</v>
      </c>
      <c r="C208" s="8" t="s">
        <v>911</v>
      </c>
      <c r="D208" s="8" t="s">
        <v>1718</v>
      </c>
      <c r="E208" s="8" t="s">
        <v>1723</v>
      </c>
      <c r="F208" s="8" t="s">
        <v>1720</v>
      </c>
      <c r="G208" s="8" t="s">
        <v>1554</v>
      </c>
      <c r="H208" s="8" t="s">
        <v>1555</v>
      </c>
      <c r="I208" s="8" t="s">
        <v>1555</v>
      </c>
      <c r="J208" s="66">
        <v>0</v>
      </c>
      <c r="K208" s="8">
        <v>0</v>
      </c>
      <c r="L208" s="8">
        <v>0</v>
      </c>
      <c r="M208" s="8">
        <v>0</v>
      </c>
      <c r="N208" s="8">
        <v>0</v>
      </c>
      <c r="O208" s="8" t="s">
        <v>1556</v>
      </c>
      <c r="P208" s="8" t="s">
        <v>1557</v>
      </c>
      <c r="Q208" s="8" t="s">
        <v>1564</v>
      </c>
      <c r="R208" s="85">
        <v>5</v>
      </c>
      <c r="S208" s="85">
        <v>12687.8</v>
      </c>
      <c r="T208" s="85">
        <v>0</v>
      </c>
      <c r="U208" s="85">
        <v>63439</v>
      </c>
      <c r="V208" s="85">
        <v>0</v>
      </c>
      <c r="W208" s="85">
        <v>3.0000000999999998</v>
      </c>
      <c r="X208" s="85">
        <v>7612.6802537559997</v>
      </c>
      <c r="Y208" s="85">
        <v>0</v>
      </c>
      <c r="Z208" s="85">
        <v>41235.351268780003</v>
      </c>
      <c r="AA208" s="85">
        <v>0</v>
      </c>
      <c r="AB208" s="86">
        <v>4.5</v>
      </c>
      <c r="AC208" s="86">
        <v>11419.02</v>
      </c>
      <c r="AD208" s="86">
        <v>0</v>
      </c>
      <c r="AE208" s="86">
        <v>57095.098487496398</v>
      </c>
      <c r="AF208" s="86">
        <v>0</v>
      </c>
      <c r="AG208" s="86">
        <v>2.7000000900000001</v>
      </c>
      <c r="AH208" s="86">
        <v>6851.4122283803999</v>
      </c>
      <c r="AI208" s="86">
        <v>0</v>
      </c>
      <c r="AJ208" s="86">
        <v>37111.815378125902</v>
      </c>
      <c r="AK208" s="86">
        <v>0</v>
      </c>
      <c r="AL208" s="8">
        <v>1</v>
      </c>
      <c r="AM208" s="8">
        <v>1</v>
      </c>
    </row>
    <row r="209" spans="1:39">
      <c r="A209" s="8" t="s">
        <v>3</v>
      </c>
      <c r="B209" s="8" t="s">
        <v>477</v>
      </c>
      <c r="C209" s="8" t="s">
        <v>911</v>
      </c>
      <c r="D209" s="8" t="s">
        <v>1718</v>
      </c>
      <c r="E209" s="8" t="s">
        <v>1724</v>
      </c>
      <c r="F209" s="8" t="s">
        <v>1720</v>
      </c>
      <c r="G209" s="8" t="s">
        <v>1554</v>
      </c>
      <c r="H209" s="8" t="s">
        <v>1555</v>
      </c>
      <c r="I209" s="8" t="s">
        <v>1555</v>
      </c>
      <c r="J209" s="66">
        <v>0</v>
      </c>
      <c r="K209" s="8">
        <v>0</v>
      </c>
      <c r="L209" s="8">
        <v>0</v>
      </c>
      <c r="M209" s="8">
        <v>0</v>
      </c>
      <c r="N209" s="8">
        <v>0</v>
      </c>
      <c r="O209" s="8" t="s">
        <v>1556</v>
      </c>
      <c r="P209" s="8" t="s">
        <v>1557</v>
      </c>
      <c r="Q209" s="8" t="s">
        <v>1564</v>
      </c>
      <c r="R209" s="85">
        <v>8</v>
      </c>
      <c r="S209" s="85">
        <v>29938</v>
      </c>
      <c r="T209" s="85">
        <v>0</v>
      </c>
      <c r="U209" s="85">
        <v>239504</v>
      </c>
      <c r="V209" s="85">
        <v>0</v>
      </c>
      <c r="W209" s="85">
        <v>4.8000001599999997</v>
      </c>
      <c r="X209" s="85">
        <v>17962.800598760001</v>
      </c>
      <c r="Y209" s="85">
        <v>0</v>
      </c>
      <c r="Z209" s="85">
        <v>155677.60479007999</v>
      </c>
      <c r="AA209" s="85">
        <v>0</v>
      </c>
      <c r="AB209" s="86">
        <v>7.2</v>
      </c>
      <c r="AC209" s="86">
        <v>26944.2</v>
      </c>
      <c r="AD209" s="86">
        <v>0</v>
      </c>
      <c r="AE209" s="86">
        <v>215553.59428978001</v>
      </c>
      <c r="AF209" s="86">
        <v>0</v>
      </c>
      <c r="AG209" s="86">
        <v>4.3200001439999998</v>
      </c>
      <c r="AH209" s="86">
        <v>16166.520538884</v>
      </c>
      <c r="AI209" s="86">
        <v>0</v>
      </c>
      <c r="AJ209" s="86">
        <v>140109.84142755499</v>
      </c>
      <c r="AK209" s="86">
        <v>0</v>
      </c>
      <c r="AL209" s="8">
        <v>1</v>
      </c>
      <c r="AM209" s="8">
        <v>1</v>
      </c>
    </row>
    <row r="210" spans="1:39">
      <c r="A210" s="8" t="s">
        <v>3</v>
      </c>
      <c r="B210" s="8" t="s">
        <v>477</v>
      </c>
      <c r="C210" s="8" t="s">
        <v>911</v>
      </c>
      <c r="D210" s="8" t="s">
        <v>1718</v>
      </c>
      <c r="E210" s="8" t="s">
        <v>1725</v>
      </c>
      <c r="F210" s="8" t="s">
        <v>1720</v>
      </c>
      <c r="G210" s="8" t="s">
        <v>1554</v>
      </c>
      <c r="H210" s="8" t="s">
        <v>1555</v>
      </c>
      <c r="I210" s="8" t="s">
        <v>1555</v>
      </c>
      <c r="J210" s="66">
        <v>0</v>
      </c>
      <c r="K210" s="8">
        <v>0</v>
      </c>
      <c r="L210" s="8">
        <v>0</v>
      </c>
      <c r="M210" s="8">
        <v>0</v>
      </c>
      <c r="N210" s="8">
        <v>0</v>
      </c>
      <c r="O210" s="8" t="s">
        <v>1556</v>
      </c>
      <c r="P210" s="8" t="s">
        <v>1557</v>
      </c>
      <c r="Q210" s="8" t="s">
        <v>1564</v>
      </c>
      <c r="R210" s="85">
        <v>3</v>
      </c>
      <c r="S210" s="85">
        <v>20112</v>
      </c>
      <c r="T210" s="85">
        <v>0</v>
      </c>
      <c r="U210" s="85">
        <v>100560</v>
      </c>
      <c r="V210" s="85">
        <v>0</v>
      </c>
      <c r="W210" s="85">
        <v>1.8000000599999999</v>
      </c>
      <c r="X210" s="85">
        <v>12067.20040224</v>
      </c>
      <c r="Y210" s="85">
        <v>0</v>
      </c>
      <c r="Z210" s="85">
        <v>65364.002011199998</v>
      </c>
      <c r="AA210" s="85">
        <v>0</v>
      </c>
      <c r="AB210" s="86">
        <v>2.7</v>
      </c>
      <c r="AC210" s="86">
        <v>18100.8</v>
      </c>
      <c r="AD210" s="86">
        <v>0</v>
      </c>
      <c r="AE210" s="86">
        <v>90503.997602462798</v>
      </c>
      <c r="AF210" s="86">
        <v>0</v>
      </c>
      <c r="AG210" s="86">
        <v>1.6200000539999999</v>
      </c>
      <c r="AH210" s="86">
        <v>10860.480362016</v>
      </c>
      <c r="AI210" s="86">
        <v>0</v>
      </c>
      <c r="AJ210" s="86">
        <v>58827.600599384299</v>
      </c>
      <c r="AK210" s="86">
        <v>0</v>
      </c>
      <c r="AL210" s="8">
        <v>1</v>
      </c>
      <c r="AM210" s="8">
        <v>1</v>
      </c>
    </row>
    <row r="211" spans="1:39">
      <c r="A211" s="8" t="s">
        <v>3</v>
      </c>
      <c r="B211" s="8" t="s">
        <v>477</v>
      </c>
      <c r="C211" s="8" t="s">
        <v>911</v>
      </c>
      <c r="D211" s="8" t="s">
        <v>1726</v>
      </c>
      <c r="E211" s="8" t="s">
        <v>1727</v>
      </c>
      <c r="F211" s="8" t="s">
        <v>1716</v>
      </c>
      <c r="G211" s="8" t="s">
        <v>1554</v>
      </c>
      <c r="H211" s="8" t="s">
        <v>1555</v>
      </c>
      <c r="I211" s="8" t="s">
        <v>1555</v>
      </c>
      <c r="J211" s="66">
        <v>0</v>
      </c>
      <c r="K211" s="8">
        <v>0</v>
      </c>
      <c r="L211" s="8">
        <v>0</v>
      </c>
      <c r="M211" s="8">
        <v>0</v>
      </c>
      <c r="N211" s="8">
        <v>0</v>
      </c>
      <c r="O211" s="8" t="s">
        <v>1556</v>
      </c>
      <c r="P211" s="8" t="s">
        <v>1557</v>
      </c>
      <c r="Q211" s="8" t="s">
        <v>1558</v>
      </c>
      <c r="R211" s="85">
        <v>20.8</v>
      </c>
      <c r="S211" s="85">
        <v>89778</v>
      </c>
      <c r="T211" s="85">
        <v>3491</v>
      </c>
      <c r="U211" s="85">
        <v>1346670</v>
      </c>
      <c r="V211" s="85">
        <v>52365</v>
      </c>
      <c r="W211" s="85">
        <v>17.680000415999999</v>
      </c>
      <c r="X211" s="85">
        <v>76311.301795559993</v>
      </c>
      <c r="Y211" s="85">
        <v>2967.35006982</v>
      </c>
      <c r="Z211" s="85">
        <v>1212003.0269334</v>
      </c>
      <c r="AA211" s="85">
        <v>47128.5010473</v>
      </c>
      <c r="AB211" s="86">
        <v>18.72</v>
      </c>
      <c r="AC211" s="86">
        <v>80800.2</v>
      </c>
      <c r="AD211" s="86">
        <v>3141.9</v>
      </c>
      <c r="AE211" s="86">
        <v>1212002.9678928901</v>
      </c>
      <c r="AF211" s="86">
        <v>47128.498751521103</v>
      </c>
      <c r="AG211" s="86">
        <v>15.9120003744</v>
      </c>
      <c r="AH211" s="86">
        <v>68680.171616003994</v>
      </c>
      <c r="AI211" s="86">
        <v>2670.6150628380001</v>
      </c>
      <c r="AJ211" s="86">
        <v>1090802.7</v>
      </c>
      <c r="AK211" s="86">
        <v>42415.65</v>
      </c>
      <c r="AL211" s="8">
        <v>1</v>
      </c>
      <c r="AM211" s="8">
        <v>1</v>
      </c>
    </row>
    <row r="212" spans="1:39">
      <c r="A212" s="8" t="s">
        <v>3</v>
      </c>
      <c r="B212" s="8" t="s">
        <v>477</v>
      </c>
      <c r="C212" s="8" t="s">
        <v>911</v>
      </c>
      <c r="D212" s="8" t="s">
        <v>1728</v>
      </c>
      <c r="E212" s="8" t="s">
        <v>1729</v>
      </c>
      <c r="F212" s="8" t="s">
        <v>1730</v>
      </c>
      <c r="G212" s="8" t="s">
        <v>1554</v>
      </c>
      <c r="H212" s="8" t="s">
        <v>1555</v>
      </c>
      <c r="I212" s="8" t="s">
        <v>1555</v>
      </c>
      <c r="J212" s="66">
        <v>0</v>
      </c>
      <c r="K212" s="8">
        <v>0</v>
      </c>
      <c r="L212" s="8">
        <v>0</v>
      </c>
      <c r="M212" s="8">
        <v>0</v>
      </c>
      <c r="N212" s="8">
        <v>0</v>
      </c>
      <c r="O212" s="8" t="s">
        <v>1556</v>
      </c>
      <c r="P212" s="8" t="s">
        <v>1557</v>
      </c>
      <c r="Q212" s="8" t="s">
        <v>1564</v>
      </c>
      <c r="R212" s="85">
        <v>0</v>
      </c>
      <c r="S212" s="85">
        <v>792242</v>
      </c>
      <c r="T212" s="85">
        <v>0</v>
      </c>
      <c r="U212" s="85">
        <v>11883630</v>
      </c>
      <c r="V212" s="85">
        <v>0</v>
      </c>
      <c r="W212" s="85">
        <v>0</v>
      </c>
      <c r="X212" s="85">
        <v>475345.21584483999</v>
      </c>
      <c r="Y212" s="85">
        <v>0</v>
      </c>
      <c r="Z212" s="85">
        <v>7724359.7376726</v>
      </c>
      <c r="AA212" s="85">
        <v>0</v>
      </c>
      <c r="AB212" s="86">
        <v>0</v>
      </c>
      <c r="AC212" s="86">
        <v>713017.8</v>
      </c>
      <c r="AD212" s="86">
        <v>0</v>
      </c>
      <c r="AE212" s="86">
        <v>10695266.716672201</v>
      </c>
      <c r="AF212" s="86">
        <v>0</v>
      </c>
      <c r="AG212" s="86">
        <v>0</v>
      </c>
      <c r="AH212" s="86">
        <v>427810.69426035602</v>
      </c>
      <c r="AI212" s="86">
        <v>0</v>
      </c>
      <c r="AJ212" s="86">
        <v>6951923.6208319496</v>
      </c>
      <c r="AK212" s="86">
        <v>0</v>
      </c>
      <c r="AL212" s="8">
        <v>1</v>
      </c>
      <c r="AM212" s="8">
        <v>1</v>
      </c>
    </row>
    <row r="213" spans="1:39">
      <c r="A213" s="8" t="s">
        <v>3</v>
      </c>
      <c r="B213" s="8" t="s">
        <v>477</v>
      </c>
      <c r="C213" s="8" t="s">
        <v>911</v>
      </c>
      <c r="D213" s="8" t="s">
        <v>1731</v>
      </c>
      <c r="E213" s="8" t="s">
        <v>1732</v>
      </c>
      <c r="F213" s="8" t="s">
        <v>1733</v>
      </c>
      <c r="G213" s="8" t="s">
        <v>1554</v>
      </c>
      <c r="H213" s="8" t="s">
        <v>1555</v>
      </c>
      <c r="I213" s="8" t="s">
        <v>1555</v>
      </c>
      <c r="J213" s="66">
        <v>0</v>
      </c>
      <c r="K213" s="8">
        <v>0</v>
      </c>
      <c r="L213" s="8">
        <v>0</v>
      </c>
      <c r="M213" s="8">
        <v>0</v>
      </c>
      <c r="N213" s="8">
        <v>0</v>
      </c>
      <c r="O213" s="8" t="s">
        <v>1556</v>
      </c>
      <c r="P213" s="8" t="s">
        <v>1557</v>
      </c>
      <c r="Q213" s="8" t="s">
        <v>1564</v>
      </c>
      <c r="R213" s="85">
        <v>0</v>
      </c>
      <c r="S213" s="85">
        <v>-23195</v>
      </c>
      <c r="T213" s="85">
        <v>11482</v>
      </c>
      <c r="U213" s="85">
        <v>-463900</v>
      </c>
      <c r="V213" s="85">
        <v>229640</v>
      </c>
      <c r="W213" s="85">
        <v>0</v>
      </c>
      <c r="X213" s="85">
        <v>-13917.0004639</v>
      </c>
      <c r="Y213" s="85">
        <v>6889.2002296399996</v>
      </c>
      <c r="Z213" s="85">
        <v>-301535.00927799998</v>
      </c>
      <c r="AA213" s="85">
        <v>149266.00459279999</v>
      </c>
      <c r="AB213" s="86">
        <v>0</v>
      </c>
      <c r="AC213" s="86">
        <v>-20875.5</v>
      </c>
      <c r="AD213" s="86">
        <v>10333.799999999999</v>
      </c>
      <c r="AE213" s="86">
        <v>-417509.988939762</v>
      </c>
      <c r="AF213" s="86">
        <v>206675.99452495601</v>
      </c>
      <c r="AG213" s="86">
        <v>0</v>
      </c>
      <c r="AH213" s="86">
        <v>-12525.30041751</v>
      </c>
      <c r="AI213" s="86">
        <v>6200.2802066759996</v>
      </c>
      <c r="AJ213" s="86">
        <v>-271381.50276505901</v>
      </c>
      <c r="AK213" s="86">
        <v>134339.401368761</v>
      </c>
      <c r="AL213" s="8">
        <v>1</v>
      </c>
      <c r="AM213" s="8">
        <v>1</v>
      </c>
    </row>
    <row r="214" spans="1:39">
      <c r="A214" s="8" t="s">
        <v>3</v>
      </c>
      <c r="B214" s="8" t="s">
        <v>477</v>
      </c>
      <c r="C214" s="8" t="s">
        <v>911</v>
      </c>
      <c r="D214" s="8" t="s">
        <v>1734</v>
      </c>
      <c r="E214" s="8" t="s">
        <v>1735</v>
      </c>
      <c r="F214" s="8" t="s">
        <v>1733</v>
      </c>
      <c r="G214" s="8" t="s">
        <v>1554</v>
      </c>
      <c r="H214" s="8" t="s">
        <v>1555</v>
      </c>
      <c r="I214" s="8" t="s">
        <v>1555</v>
      </c>
      <c r="J214" s="66">
        <v>0</v>
      </c>
      <c r="K214" s="8">
        <v>0</v>
      </c>
      <c r="L214" s="8">
        <v>0</v>
      </c>
      <c r="M214" s="8">
        <v>0</v>
      </c>
      <c r="N214" s="8">
        <v>0</v>
      </c>
      <c r="O214" s="8" t="s">
        <v>1556</v>
      </c>
      <c r="P214" s="8" t="s">
        <v>1557</v>
      </c>
      <c r="Q214" s="8" t="s">
        <v>1564</v>
      </c>
      <c r="R214" s="85">
        <v>2.65</v>
      </c>
      <c r="S214" s="85">
        <v>23756</v>
      </c>
      <c r="T214" s="85">
        <v>0</v>
      </c>
      <c r="U214" s="85">
        <v>237560</v>
      </c>
      <c r="V214" s="85">
        <v>0</v>
      </c>
      <c r="W214" s="85">
        <v>1.590000053</v>
      </c>
      <c r="X214" s="85">
        <v>14253.60047512</v>
      </c>
      <c r="Y214" s="85">
        <v>0</v>
      </c>
      <c r="Z214" s="85">
        <v>154414.0047512</v>
      </c>
      <c r="AA214" s="85">
        <v>0</v>
      </c>
      <c r="AB214" s="86">
        <v>2.3849999999999998</v>
      </c>
      <c r="AC214" s="86">
        <v>21380.400000000001</v>
      </c>
      <c r="AD214" s="86">
        <v>0</v>
      </c>
      <c r="AE214" s="86">
        <v>213803.994336128</v>
      </c>
      <c r="AF214" s="86">
        <v>0</v>
      </c>
      <c r="AG214" s="86">
        <v>1.4310000477</v>
      </c>
      <c r="AH214" s="86">
        <v>12828.240427608</v>
      </c>
      <c r="AI214" s="86">
        <v>0</v>
      </c>
      <c r="AJ214" s="86">
        <v>138972.60141596801</v>
      </c>
      <c r="AK214" s="86">
        <v>0</v>
      </c>
      <c r="AL214" s="8">
        <v>1</v>
      </c>
      <c r="AM214" s="8">
        <v>1</v>
      </c>
    </row>
    <row r="215" spans="1:39">
      <c r="A215" s="8" t="s">
        <v>3</v>
      </c>
      <c r="B215" s="8" t="s">
        <v>477</v>
      </c>
      <c r="C215" s="8" t="s">
        <v>911</v>
      </c>
      <c r="D215" s="8" t="s">
        <v>1736</v>
      </c>
      <c r="E215" s="8" t="s">
        <v>1737</v>
      </c>
      <c r="F215" s="8" t="s">
        <v>1660</v>
      </c>
      <c r="G215" s="8" t="s">
        <v>1660</v>
      </c>
      <c r="H215" s="8" t="s">
        <v>1555</v>
      </c>
      <c r="I215" s="8" t="s">
        <v>1555</v>
      </c>
      <c r="J215" s="66">
        <v>0</v>
      </c>
      <c r="K215" s="8">
        <v>1</v>
      </c>
      <c r="L215" s="8">
        <v>0</v>
      </c>
      <c r="M215" s="8">
        <v>0</v>
      </c>
      <c r="N215" s="8">
        <v>0</v>
      </c>
      <c r="O215" s="8" t="s">
        <v>1589</v>
      </c>
      <c r="P215" s="8" t="s">
        <v>1557</v>
      </c>
      <c r="Q215" s="8" t="s">
        <v>1564</v>
      </c>
      <c r="R215" s="85">
        <v>0</v>
      </c>
      <c r="S215" s="85">
        <v>0</v>
      </c>
      <c r="T215" s="85">
        <v>0</v>
      </c>
      <c r="U215" s="85">
        <v>0</v>
      </c>
      <c r="V215" s="85">
        <v>0</v>
      </c>
      <c r="W215" s="85">
        <v>0</v>
      </c>
      <c r="X215" s="85">
        <v>0</v>
      </c>
      <c r="Y215" s="85">
        <v>0</v>
      </c>
      <c r="Z215" s="85">
        <v>0</v>
      </c>
      <c r="AA215" s="85">
        <v>0</v>
      </c>
      <c r="AB215" s="86">
        <v>0</v>
      </c>
      <c r="AC215" s="86">
        <v>0</v>
      </c>
      <c r="AD215" s="86">
        <v>0</v>
      </c>
      <c r="AE215" s="86">
        <v>0</v>
      </c>
      <c r="AF215" s="86">
        <v>0</v>
      </c>
      <c r="AG215" s="86">
        <v>0</v>
      </c>
      <c r="AH215" s="86">
        <v>0</v>
      </c>
      <c r="AI215" s="86">
        <v>0</v>
      </c>
      <c r="AJ215" s="86">
        <v>0</v>
      </c>
      <c r="AK215" s="86">
        <v>0</v>
      </c>
      <c r="AL215" s="8">
        <v>2</v>
      </c>
      <c r="AM215" s="8">
        <v>2</v>
      </c>
    </row>
    <row r="216" spans="1:39">
      <c r="A216" s="8" t="s">
        <v>3</v>
      </c>
      <c r="B216" s="8" t="s">
        <v>477</v>
      </c>
      <c r="C216" s="8" t="s">
        <v>911</v>
      </c>
      <c r="D216" s="8" t="s">
        <v>1738</v>
      </c>
      <c r="E216" s="8" t="s">
        <v>1739</v>
      </c>
      <c r="F216" s="8" t="s">
        <v>1740</v>
      </c>
      <c r="G216" s="8" t="s">
        <v>1554</v>
      </c>
      <c r="H216" s="8" t="s">
        <v>1555</v>
      </c>
      <c r="I216" s="8" t="s">
        <v>1555</v>
      </c>
      <c r="J216" s="66">
        <v>0</v>
      </c>
      <c r="K216" s="8">
        <v>0</v>
      </c>
      <c r="L216" s="8">
        <v>0</v>
      </c>
      <c r="M216" s="8">
        <v>0</v>
      </c>
      <c r="N216" s="8">
        <v>0</v>
      </c>
      <c r="O216" s="8" t="s">
        <v>1556</v>
      </c>
      <c r="P216" s="8" t="s">
        <v>1557</v>
      </c>
      <c r="Q216" s="8" t="s">
        <v>1564</v>
      </c>
      <c r="R216" s="85">
        <v>0</v>
      </c>
      <c r="S216" s="85">
        <v>25360</v>
      </c>
      <c r="T216" s="85">
        <v>0</v>
      </c>
      <c r="U216" s="85">
        <v>76080</v>
      </c>
      <c r="V216" s="85">
        <v>0</v>
      </c>
      <c r="W216" s="85">
        <v>0</v>
      </c>
      <c r="X216" s="85">
        <v>25360</v>
      </c>
      <c r="Y216" s="85">
        <v>0</v>
      </c>
      <c r="Z216" s="85">
        <v>79884</v>
      </c>
      <c r="AA216" s="85">
        <v>0</v>
      </c>
      <c r="AB216" s="86">
        <v>0</v>
      </c>
      <c r="AC216" s="86">
        <v>22824</v>
      </c>
      <c r="AD216" s="86">
        <v>0</v>
      </c>
      <c r="AE216" s="86">
        <v>68471.998186111494</v>
      </c>
      <c r="AF216" s="86">
        <v>0</v>
      </c>
      <c r="AG216" s="86">
        <v>0</v>
      </c>
      <c r="AH216" s="86">
        <v>22824</v>
      </c>
      <c r="AI216" s="86">
        <v>0</v>
      </c>
      <c r="AJ216" s="86">
        <v>71895.598095416994</v>
      </c>
      <c r="AK216" s="86">
        <v>0</v>
      </c>
      <c r="AL216" s="8">
        <v>1</v>
      </c>
      <c r="AM216" s="8">
        <v>1</v>
      </c>
    </row>
    <row r="217" spans="1:39">
      <c r="A217" s="8" t="s">
        <v>3</v>
      </c>
      <c r="B217" s="8" t="s">
        <v>477</v>
      </c>
      <c r="C217" s="8" t="s">
        <v>911</v>
      </c>
      <c r="D217" s="8" t="s">
        <v>1738</v>
      </c>
      <c r="E217" s="8" t="s">
        <v>1741</v>
      </c>
      <c r="F217" s="8" t="s">
        <v>1740</v>
      </c>
      <c r="G217" s="8" t="s">
        <v>1554</v>
      </c>
      <c r="H217" s="8" t="s">
        <v>1555</v>
      </c>
      <c r="I217" s="8" t="s">
        <v>1555</v>
      </c>
      <c r="J217" s="66">
        <v>0</v>
      </c>
      <c r="K217" s="8">
        <v>0</v>
      </c>
      <c r="L217" s="8">
        <v>0</v>
      </c>
      <c r="M217" s="8">
        <v>0</v>
      </c>
      <c r="N217" s="8">
        <v>0</v>
      </c>
      <c r="O217" s="8" t="s">
        <v>1556</v>
      </c>
      <c r="P217" s="8" t="s">
        <v>1557</v>
      </c>
      <c r="Q217" s="8" t="s">
        <v>1564</v>
      </c>
      <c r="R217" s="85">
        <v>0</v>
      </c>
      <c r="S217" s="85">
        <v>31728</v>
      </c>
      <c r="T217" s="85">
        <v>0</v>
      </c>
      <c r="U217" s="85">
        <v>95184</v>
      </c>
      <c r="V217" s="85">
        <v>0</v>
      </c>
      <c r="W217" s="85">
        <v>0</v>
      </c>
      <c r="X217" s="85">
        <v>31728</v>
      </c>
      <c r="Y217" s="85">
        <v>0</v>
      </c>
      <c r="Z217" s="85">
        <v>99943.2</v>
      </c>
      <c r="AA217" s="85">
        <v>0</v>
      </c>
      <c r="AB217" s="86">
        <v>0</v>
      </c>
      <c r="AC217" s="86">
        <v>28555.200000000001</v>
      </c>
      <c r="AD217" s="86">
        <v>0</v>
      </c>
      <c r="AE217" s="86">
        <v>85665.597730636597</v>
      </c>
      <c r="AF217" s="86">
        <v>0</v>
      </c>
      <c r="AG217" s="86">
        <v>0</v>
      </c>
      <c r="AH217" s="86">
        <v>28555.200000000001</v>
      </c>
      <c r="AI217" s="86">
        <v>0</v>
      </c>
      <c r="AJ217" s="86">
        <v>89948.8776171684</v>
      </c>
      <c r="AK217" s="86">
        <v>0</v>
      </c>
      <c r="AL217" s="8">
        <v>1</v>
      </c>
      <c r="AM217" s="8">
        <v>1</v>
      </c>
    </row>
    <row r="218" spans="1:39">
      <c r="A218" s="8" t="s">
        <v>3</v>
      </c>
      <c r="B218" s="8" t="s">
        <v>479</v>
      </c>
      <c r="C218" s="8" t="s">
        <v>913</v>
      </c>
      <c r="D218" s="8" t="s">
        <v>1742</v>
      </c>
      <c r="E218" s="8" t="s">
        <v>1743</v>
      </c>
      <c r="F218" s="8" t="s">
        <v>1660</v>
      </c>
      <c r="G218" s="8" t="s">
        <v>1660</v>
      </c>
      <c r="H218" s="8" t="s">
        <v>1555</v>
      </c>
      <c r="I218" s="8" t="s">
        <v>1555</v>
      </c>
      <c r="J218" s="66">
        <v>0</v>
      </c>
      <c r="K218" s="8">
        <v>0</v>
      </c>
      <c r="L218" s="8">
        <v>0</v>
      </c>
      <c r="M218" s="8">
        <v>0</v>
      </c>
      <c r="N218" s="8">
        <v>0</v>
      </c>
      <c r="O218" s="8" t="s">
        <v>1556</v>
      </c>
      <c r="P218" s="8" t="s">
        <v>1557</v>
      </c>
      <c r="Q218" s="8" t="s">
        <v>1567</v>
      </c>
      <c r="R218" s="85">
        <v>0</v>
      </c>
      <c r="S218" s="85">
        <v>0</v>
      </c>
      <c r="T218" s="85">
        <v>0</v>
      </c>
      <c r="U218" s="85">
        <v>0</v>
      </c>
      <c r="V218" s="85">
        <v>0</v>
      </c>
      <c r="W218" s="85">
        <v>0</v>
      </c>
      <c r="X218" s="85">
        <v>0</v>
      </c>
      <c r="Y218" s="85">
        <v>0</v>
      </c>
      <c r="Z218" s="85">
        <v>0</v>
      </c>
      <c r="AA218" s="85">
        <v>0</v>
      </c>
      <c r="AB218" s="86">
        <v>0</v>
      </c>
      <c r="AC218" s="86">
        <v>0</v>
      </c>
      <c r="AD218" s="86">
        <v>0</v>
      </c>
      <c r="AE218" s="86">
        <v>0</v>
      </c>
      <c r="AF218" s="86">
        <v>0</v>
      </c>
      <c r="AG218" s="86">
        <v>0</v>
      </c>
      <c r="AH218" s="86">
        <v>0</v>
      </c>
      <c r="AI218" s="86">
        <v>0</v>
      </c>
      <c r="AJ218" s="86">
        <v>0</v>
      </c>
      <c r="AK218" s="86">
        <v>0</v>
      </c>
      <c r="AL218" s="8">
        <v>1</v>
      </c>
      <c r="AM218" s="8">
        <v>1</v>
      </c>
    </row>
    <row r="219" spans="1:39">
      <c r="A219" s="8" t="s">
        <v>3</v>
      </c>
      <c r="B219" s="8" t="s">
        <v>479</v>
      </c>
      <c r="C219" s="8" t="s">
        <v>913</v>
      </c>
      <c r="D219" s="8" t="s">
        <v>1742</v>
      </c>
      <c r="E219" s="8" t="s">
        <v>1743</v>
      </c>
      <c r="F219" s="8" t="s">
        <v>1660</v>
      </c>
      <c r="G219" s="8" t="s">
        <v>1660</v>
      </c>
      <c r="H219" s="8" t="s">
        <v>1555</v>
      </c>
      <c r="I219" s="8" t="s">
        <v>1555</v>
      </c>
      <c r="J219" s="66">
        <v>0</v>
      </c>
      <c r="K219" s="8">
        <v>0</v>
      </c>
      <c r="L219" s="8">
        <v>0</v>
      </c>
      <c r="M219" s="8">
        <v>0</v>
      </c>
      <c r="N219" s="8">
        <v>0</v>
      </c>
      <c r="O219" s="8" t="s">
        <v>1556</v>
      </c>
      <c r="P219" s="8" t="s">
        <v>1557</v>
      </c>
      <c r="Q219" s="8" t="s">
        <v>1564</v>
      </c>
      <c r="R219" s="85">
        <v>0</v>
      </c>
      <c r="S219" s="85">
        <v>0</v>
      </c>
      <c r="T219" s="85">
        <v>0</v>
      </c>
      <c r="U219" s="85">
        <v>0</v>
      </c>
      <c r="V219" s="85">
        <v>0</v>
      </c>
      <c r="W219" s="85">
        <v>0</v>
      </c>
      <c r="X219" s="85">
        <v>0</v>
      </c>
      <c r="Y219" s="85">
        <v>0</v>
      </c>
      <c r="Z219" s="85">
        <v>0</v>
      </c>
      <c r="AA219" s="85">
        <v>0</v>
      </c>
      <c r="AB219" s="86">
        <v>0</v>
      </c>
      <c r="AC219" s="86">
        <v>0</v>
      </c>
      <c r="AD219" s="86">
        <v>0</v>
      </c>
      <c r="AE219" s="86">
        <v>0</v>
      </c>
      <c r="AF219" s="86">
        <v>0</v>
      </c>
      <c r="AG219" s="86">
        <v>0</v>
      </c>
      <c r="AH219" s="86">
        <v>0</v>
      </c>
      <c r="AI219" s="86">
        <v>0</v>
      </c>
      <c r="AJ219" s="86">
        <v>0</v>
      </c>
      <c r="AK219" s="86">
        <v>0</v>
      </c>
      <c r="AL219" s="8">
        <v>3</v>
      </c>
      <c r="AM219" s="8">
        <v>3</v>
      </c>
    </row>
    <row r="220" spans="1:39">
      <c r="A220" s="8" t="s">
        <v>3</v>
      </c>
      <c r="B220" s="8" t="s">
        <v>479</v>
      </c>
      <c r="C220" s="8" t="s">
        <v>913</v>
      </c>
      <c r="D220" s="8" t="s">
        <v>1744</v>
      </c>
      <c r="E220" s="8" t="s">
        <v>1745</v>
      </c>
      <c r="F220" s="8" t="s">
        <v>1746</v>
      </c>
      <c r="G220" s="8" t="s">
        <v>1554</v>
      </c>
      <c r="H220" s="8" t="s">
        <v>1555</v>
      </c>
      <c r="I220" s="8" t="s">
        <v>1555</v>
      </c>
      <c r="J220" s="66">
        <v>0</v>
      </c>
      <c r="K220" s="8">
        <v>0</v>
      </c>
      <c r="L220" s="8">
        <v>0</v>
      </c>
      <c r="M220" s="8">
        <v>0</v>
      </c>
      <c r="N220" s="8">
        <v>0</v>
      </c>
      <c r="O220" s="8" t="s">
        <v>1556</v>
      </c>
      <c r="P220" s="8" t="s">
        <v>1557</v>
      </c>
      <c r="Q220" s="8" t="s">
        <v>1564</v>
      </c>
      <c r="R220" s="85">
        <v>9.1999999999999993</v>
      </c>
      <c r="S220" s="85">
        <v>466796</v>
      </c>
      <c r="T220" s="85">
        <v>40551</v>
      </c>
      <c r="U220" s="85">
        <v>7001940</v>
      </c>
      <c r="V220" s="85">
        <v>608265</v>
      </c>
      <c r="W220" s="85">
        <v>5.5200001839999997</v>
      </c>
      <c r="X220" s="85">
        <v>280077.60933592002</v>
      </c>
      <c r="Y220" s="85">
        <v>20275.5</v>
      </c>
      <c r="Z220" s="85">
        <v>4551261.1400388004</v>
      </c>
      <c r="AA220" s="85">
        <v>334545.75</v>
      </c>
      <c r="AB220" s="86">
        <v>8.2799999999999994</v>
      </c>
      <c r="AC220" s="86">
        <v>420116.4</v>
      </c>
      <c r="AD220" s="86">
        <v>36495.9</v>
      </c>
      <c r="AE220" s="86">
        <v>6301745.8330607396</v>
      </c>
      <c r="AF220" s="86">
        <v>547438.48549783195</v>
      </c>
      <c r="AG220" s="86">
        <v>4.9680001656000004</v>
      </c>
      <c r="AH220" s="86">
        <v>252069.848402328</v>
      </c>
      <c r="AI220" s="86">
        <v>18247.95</v>
      </c>
      <c r="AJ220" s="86">
        <v>4096134.9417348099</v>
      </c>
      <c r="AK220" s="86">
        <v>301091.167023808</v>
      </c>
      <c r="AL220" s="8">
        <v>1</v>
      </c>
      <c r="AM220" s="8">
        <v>1</v>
      </c>
    </row>
    <row r="221" spans="1:39">
      <c r="A221" s="8" t="s">
        <v>3</v>
      </c>
      <c r="B221" s="8" t="s">
        <v>479</v>
      </c>
      <c r="C221" s="8" t="s">
        <v>913</v>
      </c>
      <c r="D221" s="8" t="s">
        <v>1744</v>
      </c>
      <c r="E221" s="8" t="s">
        <v>1747</v>
      </c>
      <c r="F221" s="8" t="s">
        <v>1746</v>
      </c>
      <c r="G221" s="8" t="s">
        <v>1554</v>
      </c>
      <c r="H221" s="8" t="s">
        <v>1555</v>
      </c>
      <c r="I221" s="8" t="s">
        <v>1555</v>
      </c>
      <c r="J221" s="66">
        <v>0</v>
      </c>
      <c r="K221" s="8">
        <v>0</v>
      </c>
      <c r="L221" s="8">
        <v>0</v>
      </c>
      <c r="M221" s="8">
        <v>0</v>
      </c>
      <c r="N221" s="8">
        <v>0</v>
      </c>
      <c r="O221" s="8" t="s">
        <v>1556</v>
      </c>
      <c r="P221" s="8" t="s">
        <v>1557</v>
      </c>
      <c r="Q221" s="8" t="s">
        <v>1564</v>
      </c>
      <c r="R221" s="85">
        <v>3.5</v>
      </c>
      <c r="S221" s="85">
        <v>49438</v>
      </c>
      <c r="T221" s="85">
        <v>470</v>
      </c>
      <c r="U221" s="85">
        <v>741570</v>
      </c>
      <c r="V221" s="85">
        <v>7050</v>
      </c>
      <c r="W221" s="85">
        <v>2.1000000700000001</v>
      </c>
      <c r="X221" s="85">
        <v>29662.800988759998</v>
      </c>
      <c r="Y221" s="85">
        <v>235</v>
      </c>
      <c r="Z221" s="85">
        <v>482020.51483140001</v>
      </c>
      <c r="AA221" s="85">
        <v>3877.5</v>
      </c>
      <c r="AB221" s="86">
        <v>3.15</v>
      </c>
      <c r="AC221" s="86">
        <v>44494.2</v>
      </c>
      <c r="AD221" s="86">
        <v>423</v>
      </c>
      <c r="AE221" s="86">
        <v>667412.98231959296</v>
      </c>
      <c r="AF221" s="86">
        <v>6344.9998319148999</v>
      </c>
      <c r="AG221" s="86">
        <v>1.890000063</v>
      </c>
      <c r="AH221" s="86">
        <v>26696.520889883999</v>
      </c>
      <c r="AI221" s="86">
        <v>211.5</v>
      </c>
      <c r="AJ221" s="86">
        <v>433818.45442010101</v>
      </c>
      <c r="AK221" s="86">
        <v>3489.7499075532</v>
      </c>
      <c r="AL221" s="8">
        <v>1</v>
      </c>
      <c r="AM221" s="8">
        <v>1</v>
      </c>
    </row>
    <row r="222" spans="1:39">
      <c r="A222" s="8" t="s">
        <v>3</v>
      </c>
      <c r="B222" s="8" t="s">
        <v>479</v>
      </c>
      <c r="C222" s="8" t="s">
        <v>913</v>
      </c>
      <c r="D222" s="8" t="s">
        <v>1744</v>
      </c>
      <c r="E222" s="8" t="s">
        <v>1748</v>
      </c>
      <c r="F222" s="8" t="s">
        <v>1746</v>
      </c>
      <c r="G222" s="8" t="s">
        <v>1554</v>
      </c>
      <c r="H222" s="8" t="s">
        <v>1555</v>
      </c>
      <c r="I222" s="8" t="s">
        <v>1555</v>
      </c>
      <c r="J222" s="66">
        <v>0</v>
      </c>
      <c r="K222" s="8">
        <v>0</v>
      </c>
      <c r="L222" s="8">
        <v>0</v>
      </c>
      <c r="M222" s="8">
        <v>0</v>
      </c>
      <c r="N222" s="8">
        <v>0</v>
      </c>
      <c r="O222" s="8" t="s">
        <v>1556</v>
      </c>
      <c r="P222" s="8" t="s">
        <v>1557</v>
      </c>
      <c r="Q222" s="8" t="s">
        <v>1561</v>
      </c>
      <c r="R222" s="85">
        <v>12.3</v>
      </c>
      <c r="S222" s="85">
        <v>36042</v>
      </c>
      <c r="T222" s="85">
        <v>1464</v>
      </c>
      <c r="U222" s="85">
        <v>540630</v>
      </c>
      <c r="V222" s="85">
        <v>21960</v>
      </c>
      <c r="W222" s="85">
        <v>7.3800002459999998</v>
      </c>
      <c r="X222" s="85">
        <v>21625.200720839999</v>
      </c>
      <c r="Y222" s="85">
        <v>732</v>
      </c>
      <c r="Z222" s="85">
        <v>351409.51081260003</v>
      </c>
      <c r="AA222" s="85">
        <v>12078</v>
      </c>
      <c r="AB222" s="86">
        <v>11.07</v>
      </c>
      <c r="AC222" s="86">
        <v>32437.8</v>
      </c>
      <c r="AD222" s="86">
        <v>1317.6</v>
      </c>
      <c r="AE222" s="86">
        <v>486566.98711037601</v>
      </c>
      <c r="AF222" s="86">
        <v>19763.9994764328</v>
      </c>
      <c r="AG222" s="86">
        <v>6.6420002214</v>
      </c>
      <c r="AH222" s="86">
        <v>19462.680648755999</v>
      </c>
      <c r="AI222" s="86">
        <v>658.8</v>
      </c>
      <c r="AJ222" s="86">
        <v>316268.55322240602</v>
      </c>
      <c r="AK222" s="86">
        <v>10870.199712038</v>
      </c>
      <c r="AL222" s="8">
        <v>1</v>
      </c>
      <c r="AM222" s="8">
        <v>1</v>
      </c>
    </row>
    <row r="223" spans="1:39">
      <c r="A223" s="8" t="s">
        <v>3</v>
      </c>
      <c r="B223" s="8" t="s">
        <v>479</v>
      </c>
      <c r="C223" s="8" t="s">
        <v>913</v>
      </c>
      <c r="D223" s="8" t="s">
        <v>1744</v>
      </c>
      <c r="E223" s="8" t="s">
        <v>1749</v>
      </c>
      <c r="F223" s="8" t="s">
        <v>1746</v>
      </c>
      <c r="G223" s="8" t="s">
        <v>1554</v>
      </c>
      <c r="H223" s="8" t="s">
        <v>1555</v>
      </c>
      <c r="I223" s="8" t="s">
        <v>1555</v>
      </c>
      <c r="J223" s="66">
        <v>0</v>
      </c>
      <c r="K223" s="8">
        <v>0</v>
      </c>
      <c r="L223" s="8">
        <v>0</v>
      </c>
      <c r="M223" s="8">
        <v>0</v>
      </c>
      <c r="N223" s="8">
        <v>0</v>
      </c>
      <c r="O223" s="8" t="s">
        <v>1556</v>
      </c>
      <c r="P223" s="8" t="s">
        <v>1557</v>
      </c>
      <c r="Q223" s="8" t="s">
        <v>1558</v>
      </c>
      <c r="R223" s="85">
        <v>4.5</v>
      </c>
      <c r="S223" s="85">
        <v>39588</v>
      </c>
      <c r="T223" s="85">
        <v>389</v>
      </c>
      <c r="U223" s="85">
        <v>593820</v>
      </c>
      <c r="V223" s="85">
        <v>5835</v>
      </c>
      <c r="W223" s="85">
        <v>2.7000000900000001</v>
      </c>
      <c r="X223" s="85">
        <v>23752.800791760001</v>
      </c>
      <c r="Y223" s="85">
        <v>194.5</v>
      </c>
      <c r="Z223" s="85">
        <v>385983.01187639998</v>
      </c>
      <c r="AA223" s="85">
        <v>3209.25</v>
      </c>
      <c r="AB223" s="86">
        <v>4.05</v>
      </c>
      <c r="AC223" s="86">
        <v>35629.199999999997</v>
      </c>
      <c r="AD223" s="86">
        <v>350.1</v>
      </c>
      <c r="AE223" s="86">
        <v>534437.98584222805</v>
      </c>
      <c r="AF223" s="86">
        <v>5251.49986088276</v>
      </c>
      <c r="AG223" s="86">
        <v>2.4300000810000002</v>
      </c>
      <c r="AH223" s="86">
        <v>21377.520712583999</v>
      </c>
      <c r="AI223" s="86">
        <v>175.05</v>
      </c>
      <c r="AJ223" s="86">
        <v>347384.70353944303</v>
      </c>
      <c r="AK223" s="86">
        <v>2888.3249234855198</v>
      </c>
      <c r="AL223" s="8">
        <v>1</v>
      </c>
      <c r="AM223" s="8">
        <v>1</v>
      </c>
    </row>
    <row r="224" spans="1:39">
      <c r="A224" s="8" t="s">
        <v>3</v>
      </c>
      <c r="B224" s="8" t="s">
        <v>479</v>
      </c>
      <c r="C224" s="8" t="s">
        <v>913</v>
      </c>
      <c r="D224" s="8" t="s">
        <v>1744</v>
      </c>
      <c r="E224" s="8" t="s">
        <v>1750</v>
      </c>
      <c r="F224" s="8" t="s">
        <v>1746</v>
      </c>
      <c r="G224" s="8" t="s">
        <v>1554</v>
      </c>
      <c r="H224" s="8" t="s">
        <v>1555</v>
      </c>
      <c r="I224" s="8" t="s">
        <v>1555</v>
      </c>
      <c r="J224" s="66">
        <v>0</v>
      </c>
      <c r="K224" s="8">
        <v>0</v>
      </c>
      <c r="L224" s="8">
        <v>0</v>
      </c>
      <c r="M224" s="8">
        <v>1</v>
      </c>
      <c r="N224" s="8">
        <v>0</v>
      </c>
      <c r="O224" s="8" t="s">
        <v>1556</v>
      </c>
      <c r="P224" s="8" t="s">
        <v>1557</v>
      </c>
      <c r="Q224" s="8" t="s">
        <v>1561</v>
      </c>
      <c r="R224" s="85">
        <v>5.5</v>
      </c>
      <c r="S224" s="85">
        <v>32941</v>
      </c>
      <c r="T224" s="85">
        <v>275</v>
      </c>
      <c r="U224" s="85">
        <v>494115</v>
      </c>
      <c r="V224" s="85">
        <v>4125</v>
      </c>
      <c r="W224" s="85">
        <v>3.30000011</v>
      </c>
      <c r="X224" s="85">
        <v>19764.60065882</v>
      </c>
      <c r="Y224" s="85">
        <v>137.5</v>
      </c>
      <c r="Z224" s="85">
        <v>321174.75988229999</v>
      </c>
      <c r="AA224" s="85">
        <v>2268.75</v>
      </c>
      <c r="AB224" s="86">
        <v>4.95</v>
      </c>
      <c r="AC224" s="86">
        <v>29646.9</v>
      </c>
      <c r="AD224" s="86">
        <v>247.5</v>
      </c>
      <c r="AE224" s="86">
        <v>444703.48821937997</v>
      </c>
      <c r="AF224" s="86">
        <v>3712.4999016523402</v>
      </c>
      <c r="AG224" s="86">
        <v>2.9700000989999999</v>
      </c>
      <c r="AH224" s="86">
        <v>17788.140592938002</v>
      </c>
      <c r="AI224" s="86">
        <v>123.75</v>
      </c>
      <c r="AJ224" s="86">
        <v>289057.27794515499</v>
      </c>
      <c r="AK224" s="86">
        <v>2041.8749459087801</v>
      </c>
      <c r="AL224" s="8">
        <v>1</v>
      </c>
      <c r="AM224" s="8">
        <v>1</v>
      </c>
    </row>
    <row r="225" spans="1:39">
      <c r="A225" s="8" t="s">
        <v>3</v>
      </c>
      <c r="B225" s="8" t="s">
        <v>479</v>
      </c>
      <c r="C225" s="8" t="s">
        <v>913</v>
      </c>
      <c r="D225" s="8" t="s">
        <v>1744</v>
      </c>
      <c r="E225" s="8" t="s">
        <v>1751</v>
      </c>
      <c r="F225" s="8" t="s">
        <v>1746</v>
      </c>
      <c r="G225" s="8" t="s">
        <v>1554</v>
      </c>
      <c r="H225" s="8" t="s">
        <v>1555</v>
      </c>
      <c r="I225" s="8" t="s">
        <v>1555</v>
      </c>
      <c r="J225" s="66">
        <v>0</v>
      </c>
      <c r="K225" s="8">
        <v>0</v>
      </c>
      <c r="L225" s="8">
        <v>0</v>
      </c>
      <c r="M225" s="8">
        <v>0</v>
      </c>
      <c r="N225" s="8">
        <v>0</v>
      </c>
      <c r="O225" s="8" t="s">
        <v>1556</v>
      </c>
      <c r="P225" s="8" t="s">
        <v>1557</v>
      </c>
      <c r="Q225" s="8" t="s">
        <v>1564</v>
      </c>
      <c r="R225" s="85">
        <v>15</v>
      </c>
      <c r="S225" s="85">
        <v>90927</v>
      </c>
      <c r="T225" s="85">
        <v>1238</v>
      </c>
      <c r="U225" s="85">
        <v>1363905</v>
      </c>
      <c r="V225" s="85">
        <v>18570</v>
      </c>
      <c r="W225" s="85">
        <v>12.7500003</v>
      </c>
      <c r="X225" s="85">
        <v>77287.951818539994</v>
      </c>
      <c r="Y225" s="85">
        <v>1052.30002476</v>
      </c>
      <c r="Z225" s="85">
        <v>1227514.5272780999</v>
      </c>
      <c r="AA225" s="85">
        <v>16713.000371400001</v>
      </c>
      <c r="AB225" s="86">
        <v>13.5</v>
      </c>
      <c r="AC225" s="86">
        <v>81834.3</v>
      </c>
      <c r="AD225" s="86">
        <v>1114.2</v>
      </c>
      <c r="AE225" s="86">
        <v>1227514.4674819701</v>
      </c>
      <c r="AF225" s="86">
        <v>16712.999557256699</v>
      </c>
      <c r="AG225" s="86">
        <v>11.475000270000001</v>
      </c>
      <c r="AH225" s="86">
        <v>69559.156636686006</v>
      </c>
      <c r="AI225" s="86">
        <v>947.07002228399995</v>
      </c>
      <c r="AJ225" s="86">
        <v>1104763.05</v>
      </c>
      <c r="AK225" s="86">
        <v>15041.7</v>
      </c>
      <c r="AL225" s="8">
        <v>1</v>
      </c>
      <c r="AM225" s="8">
        <v>1</v>
      </c>
    </row>
    <row r="226" spans="1:39">
      <c r="A226" s="8" t="s">
        <v>3</v>
      </c>
      <c r="B226" s="8" t="s">
        <v>479</v>
      </c>
      <c r="C226" s="8" t="s">
        <v>913</v>
      </c>
      <c r="D226" s="8" t="s">
        <v>1744</v>
      </c>
      <c r="E226" s="8" t="s">
        <v>1752</v>
      </c>
      <c r="F226" s="8" t="s">
        <v>1746</v>
      </c>
      <c r="G226" s="8" t="s">
        <v>1554</v>
      </c>
      <c r="H226" s="8" t="s">
        <v>1555</v>
      </c>
      <c r="I226" s="8" t="s">
        <v>1555</v>
      </c>
      <c r="J226" s="66">
        <v>0</v>
      </c>
      <c r="K226" s="8">
        <v>0</v>
      </c>
      <c r="L226" s="8">
        <v>0</v>
      </c>
      <c r="M226" s="8">
        <v>0</v>
      </c>
      <c r="N226" s="8">
        <v>0</v>
      </c>
      <c r="O226" s="8" t="s">
        <v>1556</v>
      </c>
      <c r="P226" s="8" t="s">
        <v>1557</v>
      </c>
      <c r="Q226" s="8" t="s">
        <v>1564</v>
      </c>
      <c r="R226" s="85">
        <v>82.6</v>
      </c>
      <c r="S226" s="85">
        <v>377238</v>
      </c>
      <c r="T226" s="85">
        <v>2194</v>
      </c>
      <c r="U226" s="85">
        <v>5658570</v>
      </c>
      <c r="V226" s="85">
        <v>32910</v>
      </c>
      <c r="W226" s="85">
        <v>70.210001652000003</v>
      </c>
      <c r="X226" s="85">
        <v>320652.30754476</v>
      </c>
      <c r="Y226" s="85">
        <v>1864.9000438800001</v>
      </c>
      <c r="Z226" s="85">
        <v>5092713.1131713996</v>
      </c>
      <c r="AA226" s="85">
        <v>29619.000658199999</v>
      </c>
      <c r="AB226" s="86">
        <v>74.34</v>
      </c>
      <c r="AC226" s="86">
        <v>339514.2</v>
      </c>
      <c r="AD226" s="86">
        <v>1974.6</v>
      </c>
      <c r="AE226" s="86">
        <v>5092712.8650891799</v>
      </c>
      <c r="AF226" s="86">
        <v>29618.9992153645</v>
      </c>
      <c r="AG226" s="86">
        <v>63.189001486800002</v>
      </c>
      <c r="AH226" s="86">
        <v>288587.07679028402</v>
      </c>
      <c r="AI226" s="86">
        <v>1678.4100394919999</v>
      </c>
      <c r="AJ226" s="86">
        <v>4583441.7</v>
      </c>
      <c r="AK226" s="86">
        <v>26657.1</v>
      </c>
      <c r="AL226" s="8">
        <v>1</v>
      </c>
      <c r="AM226" s="8">
        <v>1</v>
      </c>
    </row>
    <row r="227" spans="1:39">
      <c r="A227" s="8" t="s">
        <v>3</v>
      </c>
      <c r="B227" s="8" t="s">
        <v>479</v>
      </c>
      <c r="C227" s="8" t="s">
        <v>913</v>
      </c>
      <c r="D227" s="8" t="s">
        <v>1744</v>
      </c>
      <c r="E227" s="8" t="s">
        <v>1753</v>
      </c>
      <c r="F227" s="8" t="s">
        <v>1746</v>
      </c>
      <c r="G227" s="8" t="s">
        <v>1554</v>
      </c>
      <c r="H227" s="8" t="s">
        <v>1555</v>
      </c>
      <c r="I227" s="8" t="s">
        <v>1555</v>
      </c>
      <c r="J227" s="66">
        <v>0</v>
      </c>
      <c r="K227" s="8">
        <v>0</v>
      </c>
      <c r="L227" s="8">
        <v>0</v>
      </c>
      <c r="M227" s="8">
        <v>0</v>
      </c>
      <c r="N227" s="8">
        <v>0</v>
      </c>
      <c r="O227" s="8" t="s">
        <v>1556</v>
      </c>
      <c r="P227" s="8" t="s">
        <v>1557</v>
      </c>
      <c r="Q227" s="8" t="s">
        <v>1561</v>
      </c>
      <c r="R227" s="85">
        <v>27.3</v>
      </c>
      <c r="S227" s="85">
        <v>249344</v>
      </c>
      <c r="T227" s="85">
        <v>1166</v>
      </c>
      <c r="U227" s="85">
        <v>3740160</v>
      </c>
      <c r="V227" s="85">
        <v>17490</v>
      </c>
      <c r="W227" s="85">
        <v>23.205000546000001</v>
      </c>
      <c r="X227" s="85">
        <v>211942.40498687999</v>
      </c>
      <c r="Y227" s="85">
        <v>991.10002331999999</v>
      </c>
      <c r="Z227" s="85">
        <v>3366144.0748032001</v>
      </c>
      <c r="AA227" s="85">
        <v>15741.000349800001</v>
      </c>
      <c r="AB227" s="86">
        <v>24.57</v>
      </c>
      <c r="AC227" s="86">
        <v>224409.60000000001</v>
      </c>
      <c r="AD227" s="86">
        <v>1049.4000000000001</v>
      </c>
      <c r="AE227" s="86">
        <v>3366143.91082764</v>
      </c>
      <c r="AF227" s="86">
        <v>15740.9995830059</v>
      </c>
      <c r="AG227" s="86">
        <v>20.884500491400001</v>
      </c>
      <c r="AH227" s="86">
        <v>190748.16448819201</v>
      </c>
      <c r="AI227" s="86">
        <v>891.99002098799997</v>
      </c>
      <c r="AJ227" s="86">
        <v>3029529.6</v>
      </c>
      <c r="AK227" s="86">
        <v>14166.9</v>
      </c>
      <c r="AL227" s="8">
        <v>1</v>
      </c>
      <c r="AM227" s="8">
        <v>1</v>
      </c>
    </row>
    <row r="228" spans="1:39">
      <c r="A228" s="8" t="s">
        <v>3</v>
      </c>
      <c r="B228" s="8" t="s">
        <v>479</v>
      </c>
      <c r="C228" s="8" t="s">
        <v>913</v>
      </c>
      <c r="D228" s="8" t="s">
        <v>1744</v>
      </c>
      <c r="E228" s="8" t="s">
        <v>1754</v>
      </c>
      <c r="F228" s="8" t="s">
        <v>1746</v>
      </c>
      <c r="G228" s="8" t="s">
        <v>1554</v>
      </c>
      <c r="H228" s="8" t="s">
        <v>1555</v>
      </c>
      <c r="I228" s="8" t="s">
        <v>1555</v>
      </c>
      <c r="J228" s="66">
        <v>0</v>
      </c>
      <c r="K228" s="8">
        <v>0</v>
      </c>
      <c r="L228" s="8">
        <v>0</v>
      </c>
      <c r="M228" s="8">
        <v>0</v>
      </c>
      <c r="N228" s="8">
        <v>0</v>
      </c>
      <c r="O228" s="8" t="s">
        <v>1556</v>
      </c>
      <c r="P228" s="8" t="s">
        <v>1557</v>
      </c>
      <c r="Q228" s="8" t="s">
        <v>1558</v>
      </c>
      <c r="R228" s="85">
        <v>0</v>
      </c>
      <c r="S228" s="85">
        <v>58509</v>
      </c>
      <c r="T228" s="85">
        <v>0</v>
      </c>
      <c r="U228" s="85">
        <v>877635</v>
      </c>
      <c r="V228" s="85">
        <v>0</v>
      </c>
      <c r="W228" s="85">
        <v>0</v>
      </c>
      <c r="X228" s="85">
        <v>35105.401170179997</v>
      </c>
      <c r="Y228" s="85">
        <v>0</v>
      </c>
      <c r="Z228" s="85">
        <v>570462.76755270001</v>
      </c>
      <c r="AA228" s="85">
        <v>0</v>
      </c>
      <c r="AB228" s="86">
        <v>0</v>
      </c>
      <c r="AC228" s="86">
        <v>52658.1</v>
      </c>
      <c r="AD228" s="86">
        <v>0</v>
      </c>
      <c r="AE228" s="86">
        <v>789871.47907555103</v>
      </c>
      <c r="AF228" s="86">
        <v>0</v>
      </c>
      <c r="AG228" s="86">
        <v>0</v>
      </c>
      <c r="AH228" s="86">
        <v>31594.861053162</v>
      </c>
      <c r="AI228" s="86">
        <v>0</v>
      </c>
      <c r="AJ228" s="86">
        <v>513416.48023111199</v>
      </c>
      <c r="AK228" s="86">
        <v>0</v>
      </c>
      <c r="AL228" s="8">
        <v>1</v>
      </c>
      <c r="AM228" s="8">
        <v>1</v>
      </c>
    </row>
    <row r="229" spans="1:39">
      <c r="A229" s="8" t="s">
        <v>3</v>
      </c>
      <c r="B229" s="8" t="s">
        <v>479</v>
      </c>
      <c r="C229" s="8" t="s">
        <v>913</v>
      </c>
      <c r="D229" s="8" t="s">
        <v>1744</v>
      </c>
      <c r="E229" s="8" t="s">
        <v>1755</v>
      </c>
      <c r="F229" s="8" t="s">
        <v>1746</v>
      </c>
      <c r="G229" s="8" t="s">
        <v>1554</v>
      </c>
      <c r="H229" s="8" t="s">
        <v>1555</v>
      </c>
      <c r="I229" s="8" t="s">
        <v>1555</v>
      </c>
      <c r="J229" s="66">
        <v>0</v>
      </c>
      <c r="K229" s="8">
        <v>0</v>
      </c>
      <c r="L229" s="8">
        <v>0</v>
      </c>
      <c r="M229" s="8">
        <v>0</v>
      </c>
      <c r="N229" s="8">
        <v>0</v>
      </c>
      <c r="O229" s="8" t="s">
        <v>1556</v>
      </c>
      <c r="P229" s="8" t="s">
        <v>1557</v>
      </c>
      <c r="Q229" s="8" t="s">
        <v>1561</v>
      </c>
      <c r="R229" s="85">
        <v>0</v>
      </c>
      <c r="S229" s="85">
        <v>0</v>
      </c>
      <c r="T229" s="85">
        <v>17362</v>
      </c>
      <c r="U229" s="85">
        <v>0</v>
      </c>
      <c r="V229" s="85">
        <v>260430</v>
      </c>
      <c r="W229" s="85">
        <v>0</v>
      </c>
      <c r="X229" s="85">
        <v>0</v>
      </c>
      <c r="Y229" s="85">
        <v>8681</v>
      </c>
      <c r="Z229" s="85">
        <v>0</v>
      </c>
      <c r="AA229" s="85">
        <v>143236.5</v>
      </c>
      <c r="AB229" s="86">
        <v>0</v>
      </c>
      <c r="AC229" s="86">
        <v>0</v>
      </c>
      <c r="AD229" s="86">
        <v>15625.8</v>
      </c>
      <c r="AE229" s="86">
        <v>0</v>
      </c>
      <c r="AF229" s="86">
        <v>234386.993790865</v>
      </c>
      <c r="AG229" s="86">
        <v>0</v>
      </c>
      <c r="AH229" s="86">
        <v>0</v>
      </c>
      <c r="AI229" s="86">
        <v>7812.9</v>
      </c>
      <c r="AJ229" s="86">
        <v>0</v>
      </c>
      <c r="AK229" s="86">
        <v>128912.846584976</v>
      </c>
      <c r="AL229" s="8">
        <v>1</v>
      </c>
      <c r="AM229" s="8">
        <v>1</v>
      </c>
    </row>
    <row r="230" spans="1:39">
      <c r="A230" s="8" t="s">
        <v>3</v>
      </c>
      <c r="B230" s="8" t="s">
        <v>479</v>
      </c>
      <c r="C230" s="8" t="s">
        <v>913</v>
      </c>
      <c r="D230" s="8" t="s">
        <v>1744</v>
      </c>
      <c r="E230" s="8" t="s">
        <v>1756</v>
      </c>
      <c r="F230" s="8" t="s">
        <v>1746</v>
      </c>
      <c r="G230" s="8" t="s">
        <v>1554</v>
      </c>
      <c r="H230" s="8" t="s">
        <v>1555</v>
      </c>
      <c r="I230" s="8" t="s">
        <v>1555</v>
      </c>
      <c r="J230" s="66">
        <v>0</v>
      </c>
      <c r="K230" s="8">
        <v>0</v>
      </c>
      <c r="L230" s="8">
        <v>0</v>
      </c>
      <c r="M230" s="8">
        <v>0</v>
      </c>
      <c r="N230" s="8">
        <v>0</v>
      </c>
      <c r="O230" s="8" t="s">
        <v>1556</v>
      </c>
      <c r="P230" s="8" t="s">
        <v>1557</v>
      </c>
      <c r="Q230" s="8" t="s">
        <v>1561</v>
      </c>
      <c r="R230" s="85">
        <v>26.7</v>
      </c>
      <c r="S230" s="85">
        <v>97663</v>
      </c>
      <c r="T230" s="85">
        <v>726</v>
      </c>
      <c r="U230" s="85">
        <v>1464945</v>
      </c>
      <c r="V230" s="85">
        <v>10890</v>
      </c>
      <c r="W230" s="85">
        <v>16.020000534000001</v>
      </c>
      <c r="X230" s="85">
        <v>58597.801953260001</v>
      </c>
      <c r="Y230" s="85">
        <v>363</v>
      </c>
      <c r="Z230" s="85">
        <v>952214.27929890004</v>
      </c>
      <c r="AA230" s="85">
        <v>5989.5</v>
      </c>
      <c r="AB230" s="86">
        <v>24.03</v>
      </c>
      <c r="AC230" s="86">
        <v>87896.7</v>
      </c>
      <c r="AD230" s="86">
        <v>653.4</v>
      </c>
      <c r="AE230" s="86">
        <v>1318450.4650729899</v>
      </c>
      <c r="AF230" s="86">
        <v>9800.9997403621692</v>
      </c>
      <c r="AG230" s="86">
        <v>14.4180004806</v>
      </c>
      <c r="AH230" s="86">
        <v>52738.021757934002</v>
      </c>
      <c r="AI230" s="86">
        <v>326.7</v>
      </c>
      <c r="AJ230" s="86">
        <v>856992.83373175201</v>
      </c>
      <c r="AK230" s="86">
        <v>5390.5498571991902</v>
      </c>
      <c r="AL230" s="8">
        <v>1</v>
      </c>
      <c r="AM230" s="8">
        <v>1</v>
      </c>
    </row>
    <row r="231" spans="1:39">
      <c r="A231" s="8" t="s">
        <v>3</v>
      </c>
      <c r="B231" s="8" t="s">
        <v>479</v>
      </c>
      <c r="C231" s="8" t="s">
        <v>913</v>
      </c>
      <c r="D231" s="8" t="s">
        <v>1744</v>
      </c>
      <c r="E231" s="8" t="s">
        <v>1757</v>
      </c>
      <c r="F231" s="8" t="s">
        <v>1746</v>
      </c>
      <c r="G231" s="8" t="s">
        <v>1554</v>
      </c>
      <c r="H231" s="8" t="s">
        <v>1555</v>
      </c>
      <c r="I231" s="8" t="s">
        <v>1555</v>
      </c>
      <c r="J231" s="66">
        <v>0</v>
      </c>
      <c r="K231" s="8">
        <v>0</v>
      </c>
      <c r="L231" s="8">
        <v>0</v>
      </c>
      <c r="M231" s="8">
        <v>0</v>
      </c>
      <c r="N231" s="8">
        <v>0</v>
      </c>
      <c r="O231" s="8" t="s">
        <v>1556</v>
      </c>
      <c r="P231" s="8" t="s">
        <v>1557</v>
      </c>
      <c r="Q231" s="8" t="s">
        <v>1561</v>
      </c>
      <c r="R231" s="85">
        <v>66.5</v>
      </c>
      <c r="S231" s="85">
        <v>131308</v>
      </c>
      <c r="T231" s="85">
        <v>2017</v>
      </c>
      <c r="U231" s="85">
        <v>1969620</v>
      </c>
      <c r="V231" s="85">
        <v>30255</v>
      </c>
      <c r="W231" s="85">
        <v>39.900001330000002</v>
      </c>
      <c r="X231" s="85">
        <v>78784.802626160003</v>
      </c>
      <c r="Y231" s="85">
        <v>1008.5</v>
      </c>
      <c r="Z231" s="85">
        <v>1280253.0393924001</v>
      </c>
      <c r="AA231" s="85">
        <v>16640.25</v>
      </c>
      <c r="AB231" s="86">
        <v>59.85</v>
      </c>
      <c r="AC231" s="86">
        <v>118177.2</v>
      </c>
      <c r="AD231" s="86">
        <v>1815.3</v>
      </c>
      <c r="AE231" s="86">
        <v>1772657.9530406001</v>
      </c>
      <c r="AF231" s="86">
        <v>27229.4992786646</v>
      </c>
      <c r="AG231" s="86">
        <v>35.910001197</v>
      </c>
      <c r="AH231" s="86">
        <v>70906.322363543994</v>
      </c>
      <c r="AI231" s="86">
        <v>907.65</v>
      </c>
      <c r="AJ231" s="86">
        <v>1152227.71173985</v>
      </c>
      <c r="AK231" s="86">
        <v>14976.2246032655</v>
      </c>
      <c r="AL231" s="8">
        <v>1</v>
      </c>
      <c r="AM231" s="8">
        <v>1</v>
      </c>
    </row>
    <row r="232" spans="1:39">
      <c r="A232" s="8" t="s">
        <v>3</v>
      </c>
      <c r="B232" s="8" t="s">
        <v>479</v>
      </c>
      <c r="C232" s="8" t="s">
        <v>913</v>
      </c>
      <c r="D232" s="8" t="s">
        <v>1744</v>
      </c>
      <c r="E232" s="8" t="s">
        <v>1758</v>
      </c>
      <c r="F232" s="8" t="s">
        <v>1746</v>
      </c>
      <c r="G232" s="8" t="s">
        <v>1554</v>
      </c>
      <c r="H232" s="8" t="s">
        <v>1555</v>
      </c>
      <c r="I232" s="8" t="s">
        <v>1555</v>
      </c>
      <c r="J232" s="66">
        <v>0</v>
      </c>
      <c r="K232" s="8">
        <v>0</v>
      </c>
      <c r="L232" s="8">
        <v>0</v>
      </c>
      <c r="M232" s="8">
        <v>0</v>
      </c>
      <c r="N232" s="8">
        <v>0</v>
      </c>
      <c r="O232" s="8" t="s">
        <v>1556</v>
      </c>
      <c r="P232" s="8" t="s">
        <v>1557</v>
      </c>
      <c r="Q232" s="8" t="s">
        <v>1558</v>
      </c>
      <c r="R232" s="85">
        <v>0</v>
      </c>
      <c r="S232" s="85">
        <v>39642</v>
      </c>
      <c r="T232" s="85">
        <v>0</v>
      </c>
      <c r="U232" s="85">
        <v>594630</v>
      </c>
      <c r="V232" s="85">
        <v>0</v>
      </c>
      <c r="W232" s="85">
        <v>0</v>
      </c>
      <c r="X232" s="85">
        <v>23785.200792840002</v>
      </c>
      <c r="Y232" s="85">
        <v>0</v>
      </c>
      <c r="Z232" s="85">
        <v>386509.51189259999</v>
      </c>
      <c r="AA232" s="85">
        <v>0</v>
      </c>
      <c r="AB232" s="86">
        <v>0</v>
      </c>
      <c r="AC232" s="86">
        <v>35677.800000000003</v>
      </c>
      <c r="AD232" s="86">
        <v>0</v>
      </c>
      <c r="AE232" s="86">
        <v>535166.98582291603</v>
      </c>
      <c r="AF232" s="86">
        <v>0</v>
      </c>
      <c r="AG232" s="86">
        <v>0</v>
      </c>
      <c r="AH232" s="86">
        <v>21406.680713556001</v>
      </c>
      <c r="AI232" s="86">
        <v>0</v>
      </c>
      <c r="AJ232" s="86">
        <v>347858.55354427098</v>
      </c>
      <c r="AK232" s="86">
        <v>0</v>
      </c>
      <c r="AL232" s="8">
        <v>1</v>
      </c>
      <c r="AM232" s="8">
        <v>1</v>
      </c>
    </row>
    <row r="233" spans="1:39">
      <c r="A233" s="8" t="s">
        <v>3</v>
      </c>
      <c r="B233" s="8" t="s">
        <v>479</v>
      </c>
      <c r="C233" s="8" t="s">
        <v>913</v>
      </c>
      <c r="D233" s="8" t="s">
        <v>1744</v>
      </c>
      <c r="E233" s="8" t="s">
        <v>1759</v>
      </c>
      <c r="F233" s="8" t="s">
        <v>1746</v>
      </c>
      <c r="G233" s="8" t="s">
        <v>1554</v>
      </c>
      <c r="H233" s="8" t="s">
        <v>1555</v>
      </c>
      <c r="I233" s="8" t="s">
        <v>1555</v>
      </c>
      <c r="J233" s="66">
        <v>0</v>
      </c>
      <c r="K233" s="8">
        <v>0</v>
      </c>
      <c r="L233" s="8">
        <v>0</v>
      </c>
      <c r="M233" s="8">
        <v>0</v>
      </c>
      <c r="N233" s="8">
        <v>0</v>
      </c>
      <c r="O233" s="8" t="s">
        <v>1556</v>
      </c>
      <c r="P233" s="8" t="s">
        <v>1557</v>
      </c>
      <c r="Q233" s="8" t="s">
        <v>1561</v>
      </c>
      <c r="R233" s="85">
        <v>7.7</v>
      </c>
      <c r="S233" s="85">
        <v>16499</v>
      </c>
      <c r="T233" s="85">
        <v>159</v>
      </c>
      <c r="U233" s="85">
        <v>247485</v>
      </c>
      <c r="V233" s="85">
        <v>2385</v>
      </c>
      <c r="W233" s="85">
        <v>4.6200001540000004</v>
      </c>
      <c r="X233" s="85">
        <v>9899.4003299800006</v>
      </c>
      <c r="Y233" s="85">
        <v>79.5</v>
      </c>
      <c r="Z233" s="85">
        <v>160865.2549497</v>
      </c>
      <c r="AA233" s="85">
        <v>1311.75</v>
      </c>
      <c r="AB233" s="86">
        <v>6.93</v>
      </c>
      <c r="AC233" s="86">
        <v>14849.1</v>
      </c>
      <c r="AD233" s="86">
        <v>143.1</v>
      </c>
      <c r="AE233" s="86">
        <v>222736.494099498</v>
      </c>
      <c r="AF233" s="86">
        <v>2146.4999431371698</v>
      </c>
      <c r="AG233" s="86">
        <v>4.1580001386000003</v>
      </c>
      <c r="AH233" s="86">
        <v>8909.4602969820007</v>
      </c>
      <c r="AI233" s="86">
        <v>71.55</v>
      </c>
      <c r="AJ233" s="86">
        <v>144778.726475125</v>
      </c>
      <c r="AK233" s="86">
        <v>1180.5749687254399</v>
      </c>
      <c r="AL233" s="8">
        <v>1</v>
      </c>
      <c r="AM233" s="8">
        <v>1</v>
      </c>
    </row>
    <row r="234" spans="1:39">
      <c r="A234" s="8" t="s">
        <v>3</v>
      </c>
      <c r="B234" s="8" t="s">
        <v>479</v>
      </c>
      <c r="C234" s="8" t="s">
        <v>913</v>
      </c>
      <c r="D234" s="8" t="s">
        <v>1744</v>
      </c>
      <c r="E234" s="8" t="s">
        <v>1760</v>
      </c>
      <c r="F234" s="8" t="s">
        <v>1746</v>
      </c>
      <c r="G234" s="8" t="s">
        <v>1554</v>
      </c>
      <c r="H234" s="8" t="s">
        <v>1555</v>
      </c>
      <c r="I234" s="8" t="s">
        <v>1555</v>
      </c>
      <c r="J234" s="66">
        <v>0</v>
      </c>
      <c r="K234" s="8">
        <v>0</v>
      </c>
      <c r="L234" s="8">
        <v>0</v>
      </c>
      <c r="M234" s="8">
        <v>0</v>
      </c>
      <c r="N234" s="8">
        <v>0</v>
      </c>
      <c r="O234" s="8" t="s">
        <v>1556</v>
      </c>
      <c r="P234" s="8" t="s">
        <v>1557</v>
      </c>
      <c r="Q234" s="8" t="s">
        <v>1564</v>
      </c>
      <c r="R234" s="85">
        <v>8.8000000000000007</v>
      </c>
      <c r="S234" s="85">
        <v>21722</v>
      </c>
      <c r="T234" s="85">
        <v>5030</v>
      </c>
      <c r="U234" s="85">
        <v>325830</v>
      </c>
      <c r="V234" s="85">
        <v>75450</v>
      </c>
      <c r="W234" s="85">
        <v>5.2800001759999997</v>
      </c>
      <c r="X234" s="85">
        <v>13033.200434439999</v>
      </c>
      <c r="Y234" s="85">
        <v>2515</v>
      </c>
      <c r="Z234" s="85">
        <v>211789.5065166</v>
      </c>
      <c r="AA234" s="85">
        <v>41497.5</v>
      </c>
      <c r="AB234" s="86">
        <v>7.92</v>
      </c>
      <c r="AC234" s="86">
        <v>19549.8</v>
      </c>
      <c r="AD234" s="86">
        <v>4527</v>
      </c>
      <c r="AE234" s="86">
        <v>293246.99223160697</v>
      </c>
      <c r="AF234" s="86">
        <v>67904.998201131806</v>
      </c>
      <c r="AG234" s="86">
        <v>4.7520001583999996</v>
      </c>
      <c r="AH234" s="86">
        <v>11729.880390996001</v>
      </c>
      <c r="AI234" s="86">
        <v>2263.5</v>
      </c>
      <c r="AJ234" s="86">
        <v>190610.55194209801</v>
      </c>
      <c r="AK234" s="86">
        <v>37347.749010622501</v>
      </c>
      <c r="AL234" s="8">
        <v>1</v>
      </c>
      <c r="AM234" s="8">
        <v>1</v>
      </c>
    </row>
    <row r="235" spans="1:39">
      <c r="A235" s="8" t="s">
        <v>3</v>
      </c>
      <c r="B235" s="8" t="s">
        <v>479</v>
      </c>
      <c r="C235" s="8" t="s">
        <v>913</v>
      </c>
      <c r="D235" s="8" t="s">
        <v>1744</v>
      </c>
      <c r="E235" s="8" t="s">
        <v>1761</v>
      </c>
      <c r="F235" s="8" t="s">
        <v>1746</v>
      </c>
      <c r="G235" s="8" t="s">
        <v>1554</v>
      </c>
      <c r="H235" s="8" t="s">
        <v>1555</v>
      </c>
      <c r="I235" s="8" t="s">
        <v>1555</v>
      </c>
      <c r="J235" s="66">
        <v>0</v>
      </c>
      <c r="K235" s="8">
        <v>0</v>
      </c>
      <c r="L235" s="8">
        <v>0</v>
      </c>
      <c r="M235" s="8">
        <v>0</v>
      </c>
      <c r="N235" s="8">
        <v>0</v>
      </c>
      <c r="O235" s="8" t="s">
        <v>1556</v>
      </c>
      <c r="P235" s="8" t="s">
        <v>1557</v>
      </c>
      <c r="Q235" s="8" t="s">
        <v>1561</v>
      </c>
      <c r="R235" s="85">
        <v>211.5</v>
      </c>
      <c r="S235" s="85">
        <v>1145071</v>
      </c>
      <c r="T235" s="85">
        <v>3555</v>
      </c>
      <c r="U235" s="85">
        <v>17176065</v>
      </c>
      <c r="V235" s="85">
        <v>53325</v>
      </c>
      <c r="W235" s="85">
        <v>126.90000422999999</v>
      </c>
      <c r="X235" s="85">
        <v>687042.62290141999</v>
      </c>
      <c r="Y235" s="85">
        <v>1777.5</v>
      </c>
      <c r="Z235" s="85">
        <v>11164442.593521301</v>
      </c>
      <c r="AA235" s="85">
        <v>29328.75</v>
      </c>
      <c r="AB235" s="86">
        <v>190.35</v>
      </c>
      <c r="AC235" s="86">
        <v>1030563.9</v>
      </c>
      <c r="AD235" s="86">
        <v>3199.5</v>
      </c>
      <c r="AE235" s="86">
        <v>15458458.090490701</v>
      </c>
      <c r="AF235" s="86">
        <v>47992.498728632898</v>
      </c>
      <c r="AG235" s="86">
        <v>114.21000380700001</v>
      </c>
      <c r="AH235" s="86">
        <v>618338.36061127798</v>
      </c>
      <c r="AI235" s="86">
        <v>1599.75</v>
      </c>
      <c r="AJ235" s="86">
        <v>10047998.1273773</v>
      </c>
      <c r="AK235" s="86">
        <v>26395.874300748099</v>
      </c>
      <c r="AL235" s="8">
        <v>1</v>
      </c>
      <c r="AM235" s="8">
        <v>1</v>
      </c>
    </row>
    <row r="236" spans="1:39">
      <c r="A236" s="8" t="s">
        <v>3</v>
      </c>
      <c r="B236" s="8" t="s">
        <v>479</v>
      </c>
      <c r="C236" s="8" t="s">
        <v>913</v>
      </c>
      <c r="D236" s="8" t="s">
        <v>1762</v>
      </c>
      <c r="E236" s="8" t="s">
        <v>1763</v>
      </c>
      <c r="F236" s="8" t="s">
        <v>1764</v>
      </c>
      <c r="G236" s="8" t="s">
        <v>1554</v>
      </c>
      <c r="H236" s="8" t="s">
        <v>1555</v>
      </c>
      <c r="I236" s="8" t="s">
        <v>1555</v>
      </c>
      <c r="J236" s="66">
        <v>0</v>
      </c>
      <c r="K236" s="8">
        <v>0</v>
      </c>
      <c r="L236" s="8">
        <v>0</v>
      </c>
      <c r="M236" s="8">
        <v>0</v>
      </c>
      <c r="N236" s="8">
        <v>0</v>
      </c>
      <c r="O236" s="8" t="s">
        <v>1556</v>
      </c>
      <c r="P236" s="8" t="s">
        <v>1557</v>
      </c>
      <c r="Q236" s="8" t="s">
        <v>1567</v>
      </c>
      <c r="R236" s="85">
        <v>8.6</v>
      </c>
      <c r="S236" s="85">
        <v>33395</v>
      </c>
      <c r="T236" s="85">
        <v>6748</v>
      </c>
      <c r="U236" s="85">
        <v>400740</v>
      </c>
      <c r="V236" s="85">
        <v>80976</v>
      </c>
      <c r="W236" s="85">
        <v>5.1600001720000002</v>
      </c>
      <c r="X236" s="85">
        <v>20037.0006679</v>
      </c>
      <c r="Y236" s="85">
        <v>3374</v>
      </c>
      <c r="Z236" s="85">
        <v>260481.0080148</v>
      </c>
      <c r="AA236" s="85">
        <v>44536.800000000003</v>
      </c>
      <c r="AB236" s="86">
        <v>7.74</v>
      </c>
      <c r="AC236" s="86">
        <v>30055.5</v>
      </c>
      <c r="AD236" s="86">
        <v>6073.2</v>
      </c>
      <c r="AE236" s="86">
        <v>360665.99044561398</v>
      </c>
      <c r="AF236" s="86">
        <v>72878.398069381699</v>
      </c>
      <c r="AG236" s="86">
        <v>4.6440001547999996</v>
      </c>
      <c r="AH236" s="86">
        <v>18033.300601110001</v>
      </c>
      <c r="AI236" s="86">
        <v>3036.6</v>
      </c>
      <c r="AJ236" s="86">
        <v>234432.90238859601</v>
      </c>
      <c r="AK236" s="86">
        <v>40083.118938159903</v>
      </c>
      <c r="AL236" s="8">
        <v>1</v>
      </c>
      <c r="AM236" s="8">
        <v>1</v>
      </c>
    </row>
    <row r="237" spans="1:39">
      <c r="A237" s="8" t="s">
        <v>3</v>
      </c>
      <c r="B237" s="8" t="s">
        <v>479</v>
      </c>
      <c r="C237" s="8" t="s">
        <v>913</v>
      </c>
      <c r="D237" s="8" t="s">
        <v>1762</v>
      </c>
      <c r="E237" s="8" t="s">
        <v>1763</v>
      </c>
      <c r="F237" s="8" t="s">
        <v>1764</v>
      </c>
      <c r="G237" s="8" t="s">
        <v>1554</v>
      </c>
      <c r="H237" s="8" t="s">
        <v>1555</v>
      </c>
      <c r="I237" s="8" t="s">
        <v>1555</v>
      </c>
      <c r="J237" s="66">
        <v>0</v>
      </c>
      <c r="K237" s="8">
        <v>0</v>
      </c>
      <c r="L237" s="8">
        <v>0</v>
      </c>
      <c r="M237" s="8">
        <v>0</v>
      </c>
      <c r="N237" s="8">
        <v>0</v>
      </c>
      <c r="O237" s="8" t="s">
        <v>1556</v>
      </c>
      <c r="P237" s="8" t="s">
        <v>1557</v>
      </c>
      <c r="Q237" s="8" t="s">
        <v>1558</v>
      </c>
      <c r="R237" s="85">
        <v>0</v>
      </c>
      <c r="S237" s="85">
        <v>0</v>
      </c>
      <c r="T237" s="85">
        <v>40</v>
      </c>
      <c r="U237" s="85">
        <v>0</v>
      </c>
      <c r="V237" s="85">
        <v>480</v>
      </c>
      <c r="W237" s="85">
        <v>0</v>
      </c>
      <c r="X237" s="85">
        <v>0</v>
      </c>
      <c r="Y237" s="85">
        <v>20</v>
      </c>
      <c r="Z237" s="85">
        <v>0</v>
      </c>
      <c r="AA237" s="85">
        <v>264</v>
      </c>
      <c r="AB237" s="86">
        <v>0</v>
      </c>
      <c r="AC237" s="86">
        <v>0</v>
      </c>
      <c r="AD237" s="86">
        <v>36</v>
      </c>
      <c r="AE237" s="86">
        <v>0</v>
      </c>
      <c r="AF237" s="86">
        <v>431.99998855590798</v>
      </c>
      <c r="AG237" s="86">
        <v>0</v>
      </c>
      <c r="AH237" s="86">
        <v>0</v>
      </c>
      <c r="AI237" s="86">
        <v>18</v>
      </c>
      <c r="AJ237" s="86">
        <v>0</v>
      </c>
      <c r="AK237" s="86">
        <v>237.59999370574999</v>
      </c>
      <c r="AL237" s="8">
        <v>1</v>
      </c>
      <c r="AM237" s="8">
        <v>1</v>
      </c>
    </row>
    <row r="238" spans="1:39">
      <c r="A238" s="8" t="s">
        <v>3</v>
      </c>
      <c r="B238" s="8" t="s">
        <v>479</v>
      </c>
      <c r="C238" s="8" t="s">
        <v>913</v>
      </c>
      <c r="D238" s="8" t="s">
        <v>1765</v>
      </c>
      <c r="E238" s="8" t="s">
        <v>1766</v>
      </c>
      <c r="F238" s="8" t="s">
        <v>1767</v>
      </c>
      <c r="G238" s="8" t="s">
        <v>1554</v>
      </c>
      <c r="H238" s="8" t="s">
        <v>1555</v>
      </c>
      <c r="I238" s="8" t="s">
        <v>1555</v>
      </c>
      <c r="J238" s="66">
        <v>0</v>
      </c>
      <c r="K238" s="8">
        <v>0</v>
      </c>
      <c r="L238" s="8">
        <v>0</v>
      </c>
      <c r="M238" s="8">
        <v>0</v>
      </c>
      <c r="N238" s="8">
        <v>0</v>
      </c>
      <c r="O238" s="8" t="s">
        <v>1556</v>
      </c>
      <c r="P238" s="8" t="s">
        <v>1557</v>
      </c>
      <c r="Q238" s="8" t="s">
        <v>1564</v>
      </c>
      <c r="R238" s="85">
        <v>0</v>
      </c>
      <c r="S238" s="85">
        <v>0</v>
      </c>
      <c r="T238" s="85">
        <v>821</v>
      </c>
      <c r="U238" s="85">
        <v>0</v>
      </c>
      <c r="V238" s="85">
        <v>12315</v>
      </c>
      <c r="W238" s="85">
        <v>0</v>
      </c>
      <c r="X238" s="85">
        <v>0</v>
      </c>
      <c r="Y238" s="85">
        <v>410.5</v>
      </c>
      <c r="Z238" s="85">
        <v>0</v>
      </c>
      <c r="AA238" s="85">
        <v>6773.25</v>
      </c>
      <c r="AB238" s="86">
        <v>0</v>
      </c>
      <c r="AC238" s="86">
        <v>0</v>
      </c>
      <c r="AD238" s="86">
        <v>738.9</v>
      </c>
      <c r="AE238" s="86">
        <v>0</v>
      </c>
      <c r="AF238" s="86">
        <v>11083.4997063875</v>
      </c>
      <c r="AG238" s="86">
        <v>0</v>
      </c>
      <c r="AH238" s="86">
        <v>0</v>
      </c>
      <c r="AI238" s="86">
        <v>369.45</v>
      </c>
      <c r="AJ238" s="86">
        <v>0</v>
      </c>
      <c r="AK238" s="86">
        <v>6095.9248385131395</v>
      </c>
      <c r="AL238" s="8">
        <v>1</v>
      </c>
      <c r="AM238" s="8">
        <v>1</v>
      </c>
    </row>
    <row r="239" spans="1:39">
      <c r="A239" s="8" t="s">
        <v>3</v>
      </c>
      <c r="B239" s="8" t="s">
        <v>479</v>
      </c>
      <c r="C239" s="8" t="s">
        <v>913</v>
      </c>
      <c r="D239" s="8" t="s">
        <v>1765</v>
      </c>
      <c r="E239" s="8" t="s">
        <v>1768</v>
      </c>
      <c r="F239" s="8" t="s">
        <v>1767</v>
      </c>
      <c r="G239" s="8" t="s">
        <v>1554</v>
      </c>
      <c r="H239" s="8" t="s">
        <v>1555</v>
      </c>
      <c r="I239" s="8" t="s">
        <v>1555</v>
      </c>
      <c r="J239" s="66">
        <v>0</v>
      </c>
      <c r="K239" s="8">
        <v>0</v>
      </c>
      <c r="L239" s="8">
        <v>0</v>
      </c>
      <c r="M239" s="8">
        <v>0</v>
      </c>
      <c r="N239" s="8">
        <v>0</v>
      </c>
      <c r="O239" s="8" t="s">
        <v>1556</v>
      </c>
      <c r="P239" s="8" t="s">
        <v>1557</v>
      </c>
      <c r="Q239" s="8" t="s">
        <v>1561</v>
      </c>
      <c r="R239" s="85">
        <v>0</v>
      </c>
      <c r="S239" s="85">
        <v>0</v>
      </c>
      <c r="T239" s="85">
        <v>900</v>
      </c>
      <c r="U239" s="85">
        <v>0</v>
      </c>
      <c r="V239" s="85">
        <v>13500</v>
      </c>
      <c r="W239" s="85">
        <v>0</v>
      </c>
      <c r="X239" s="85">
        <v>0</v>
      </c>
      <c r="Y239" s="85">
        <v>450</v>
      </c>
      <c r="Z239" s="85">
        <v>0</v>
      </c>
      <c r="AA239" s="85">
        <v>7425</v>
      </c>
      <c r="AB239" s="86">
        <v>0</v>
      </c>
      <c r="AC239" s="86">
        <v>0</v>
      </c>
      <c r="AD239" s="86">
        <v>810</v>
      </c>
      <c r="AE239" s="86">
        <v>0</v>
      </c>
      <c r="AF239" s="86">
        <v>12149.9996781349</v>
      </c>
      <c r="AG239" s="86">
        <v>0</v>
      </c>
      <c r="AH239" s="86">
        <v>0</v>
      </c>
      <c r="AI239" s="86">
        <v>405</v>
      </c>
      <c r="AJ239" s="86">
        <v>0</v>
      </c>
      <c r="AK239" s="86">
        <v>6682.4998229742096</v>
      </c>
      <c r="AL239" s="8">
        <v>1</v>
      </c>
      <c r="AM239" s="8">
        <v>1</v>
      </c>
    </row>
    <row r="240" spans="1:39">
      <c r="A240" s="8" t="s">
        <v>3</v>
      </c>
      <c r="B240" s="8" t="s">
        <v>479</v>
      </c>
      <c r="C240" s="8" t="s">
        <v>913</v>
      </c>
      <c r="D240" s="8" t="s">
        <v>1765</v>
      </c>
      <c r="E240" s="8" t="s">
        <v>1769</v>
      </c>
      <c r="F240" s="8" t="s">
        <v>1767</v>
      </c>
      <c r="G240" s="8" t="s">
        <v>1554</v>
      </c>
      <c r="H240" s="8" t="s">
        <v>1555</v>
      </c>
      <c r="I240" s="8" t="s">
        <v>1555</v>
      </c>
      <c r="J240" s="66">
        <v>0</v>
      </c>
      <c r="K240" s="8">
        <v>0</v>
      </c>
      <c r="L240" s="8">
        <v>0</v>
      </c>
      <c r="M240" s="8">
        <v>0</v>
      </c>
      <c r="N240" s="8">
        <v>0</v>
      </c>
      <c r="O240" s="8" t="s">
        <v>1556</v>
      </c>
      <c r="P240" s="8" t="s">
        <v>1557</v>
      </c>
      <c r="Q240" s="8" t="s">
        <v>1567</v>
      </c>
      <c r="R240" s="85">
        <v>0</v>
      </c>
      <c r="S240" s="85">
        <v>0</v>
      </c>
      <c r="T240" s="85">
        <v>14884</v>
      </c>
      <c r="U240" s="85">
        <v>0</v>
      </c>
      <c r="V240" s="85">
        <v>223260</v>
      </c>
      <c r="W240" s="85">
        <v>0</v>
      </c>
      <c r="X240" s="85">
        <v>0</v>
      </c>
      <c r="Y240" s="85">
        <v>7442</v>
      </c>
      <c r="Z240" s="85">
        <v>0</v>
      </c>
      <c r="AA240" s="85">
        <v>122793</v>
      </c>
      <c r="AB240" s="86">
        <v>0</v>
      </c>
      <c r="AC240" s="86">
        <v>0</v>
      </c>
      <c r="AD240" s="86">
        <v>13395.6</v>
      </c>
      <c r="AE240" s="86">
        <v>0</v>
      </c>
      <c r="AF240" s="86">
        <v>200933.99467706701</v>
      </c>
      <c r="AG240" s="86">
        <v>0</v>
      </c>
      <c r="AH240" s="86">
        <v>0</v>
      </c>
      <c r="AI240" s="86">
        <v>6697.8</v>
      </c>
      <c r="AJ240" s="86">
        <v>0</v>
      </c>
      <c r="AK240" s="86">
        <v>110513.697072387</v>
      </c>
      <c r="AL240" s="8">
        <v>2</v>
      </c>
      <c r="AM240" s="8">
        <v>2</v>
      </c>
    </row>
    <row r="241" spans="1:39">
      <c r="A241" s="8" t="s">
        <v>3</v>
      </c>
      <c r="B241" s="8" t="s">
        <v>479</v>
      </c>
      <c r="C241" s="8" t="s">
        <v>913</v>
      </c>
      <c r="D241" s="8" t="s">
        <v>1765</v>
      </c>
      <c r="E241" s="8" t="s">
        <v>1770</v>
      </c>
      <c r="F241" s="8" t="s">
        <v>1767</v>
      </c>
      <c r="G241" s="8" t="s">
        <v>1554</v>
      </c>
      <c r="H241" s="8" t="s">
        <v>1555</v>
      </c>
      <c r="I241" s="8" t="s">
        <v>1555</v>
      </c>
      <c r="J241" s="66">
        <v>0</v>
      </c>
      <c r="K241" s="8">
        <v>0</v>
      </c>
      <c r="L241" s="8">
        <v>0</v>
      </c>
      <c r="M241" s="8">
        <v>0</v>
      </c>
      <c r="N241" s="8">
        <v>0</v>
      </c>
      <c r="O241" s="8" t="s">
        <v>1556</v>
      </c>
      <c r="P241" s="8" t="s">
        <v>1557</v>
      </c>
      <c r="Q241" s="8" t="s">
        <v>1558</v>
      </c>
      <c r="R241" s="85">
        <v>0</v>
      </c>
      <c r="S241" s="85">
        <v>0</v>
      </c>
      <c r="T241" s="85">
        <v>191</v>
      </c>
      <c r="U241" s="85">
        <v>0</v>
      </c>
      <c r="V241" s="85">
        <v>2865</v>
      </c>
      <c r="W241" s="85">
        <v>0</v>
      </c>
      <c r="X241" s="85">
        <v>0</v>
      </c>
      <c r="Y241" s="85">
        <v>95.5</v>
      </c>
      <c r="Z241" s="85">
        <v>0</v>
      </c>
      <c r="AA241" s="85">
        <v>1575.75</v>
      </c>
      <c r="AB241" s="86">
        <v>0</v>
      </c>
      <c r="AC241" s="86">
        <v>0</v>
      </c>
      <c r="AD241" s="86">
        <v>171.9</v>
      </c>
      <c r="AE241" s="86">
        <v>0</v>
      </c>
      <c r="AF241" s="86">
        <v>2578.4999316930798</v>
      </c>
      <c r="AG241" s="86">
        <v>0</v>
      </c>
      <c r="AH241" s="86">
        <v>0</v>
      </c>
      <c r="AI241" s="86">
        <v>85.95</v>
      </c>
      <c r="AJ241" s="86">
        <v>0</v>
      </c>
      <c r="AK241" s="86">
        <v>1418.1749624311899</v>
      </c>
      <c r="AL241" s="8">
        <v>1</v>
      </c>
      <c r="AM241" s="8">
        <v>1</v>
      </c>
    </row>
    <row r="242" spans="1:39">
      <c r="A242" s="8" t="s">
        <v>3</v>
      </c>
      <c r="B242" s="8" t="s">
        <v>479</v>
      </c>
      <c r="C242" s="8" t="s">
        <v>913</v>
      </c>
      <c r="D242" s="8" t="s">
        <v>1771</v>
      </c>
      <c r="E242" s="8" t="s">
        <v>1772</v>
      </c>
      <c r="F242" s="8" t="s">
        <v>1630</v>
      </c>
      <c r="G242" s="8" t="s">
        <v>1554</v>
      </c>
      <c r="H242" s="8" t="s">
        <v>1555</v>
      </c>
      <c r="I242" s="8" t="s">
        <v>1555</v>
      </c>
      <c r="J242" s="66">
        <v>0</v>
      </c>
      <c r="K242" s="8">
        <v>0</v>
      </c>
      <c r="L242" s="8">
        <v>0</v>
      </c>
      <c r="M242" s="8">
        <v>0</v>
      </c>
      <c r="N242" s="8">
        <v>0</v>
      </c>
      <c r="O242" s="8" t="s">
        <v>1556</v>
      </c>
      <c r="P242" s="8" t="s">
        <v>1557</v>
      </c>
      <c r="Q242" s="8" t="s">
        <v>1564</v>
      </c>
      <c r="R242" s="85">
        <v>45</v>
      </c>
      <c r="S242" s="85">
        <v>124243</v>
      </c>
      <c r="T242" s="85">
        <v>0</v>
      </c>
      <c r="U242" s="85">
        <v>1490916</v>
      </c>
      <c r="V242" s="85">
        <v>0</v>
      </c>
      <c r="W242" s="85">
        <v>27.0000009</v>
      </c>
      <c r="X242" s="85">
        <v>74545.802484860003</v>
      </c>
      <c r="Y242" s="85">
        <v>0</v>
      </c>
      <c r="Z242" s="85">
        <v>969095.42981831997</v>
      </c>
      <c r="AA242" s="85">
        <v>0</v>
      </c>
      <c r="AB242" s="86">
        <v>40.5</v>
      </c>
      <c r="AC242" s="86">
        <v>111818.7</v>
      </c>
      <c r="AD242" s="86">
        <v>0</v>
      </c>
      <c r="AE242" s="86">
        <v>1341824.36445379</v>
      </c>
      <c r="AF242" s="86">
        <v>0</v>
      </c>
      <c r="AG242" s="86">
        <v>24.30000081</v>
      </c>
      <c r="AH242" s="86">
        <v>67091.222236374</v>
      </c>
      <c r="AI242" s="86">
        <v>0</v>
      </c>
      <c r="AJ242" s="86">
        <v>872185.868886551</v>
      </c>
      <c r="AK242" s="86">
        <v>0</v>
      </c>
      <c r="AL242" s="8">
        <v>1</v>
      </c>
      <c r="AM242" s="8">
        <v>1</v>
      </c>
    </row>
    <row r="243" spans="1:39">
      <c r="A243" s="8" t="s">
        <v>3</v>
      </c>
      <c r="B243" s="8" t="s">
        <v>479</v>
      </c>
      <c r="C243" s="8" t="s">
        <v>913</v>
      </c>
      <c r="D243" s="8" t="s">
        <v>1771</v>
      </c>
      <c r="E243" s="8" t="s">
        <v>1773</v>
      </c>
      <c r="F243" s="8" t="s">
        <v>1630</v>
      </c>
      <c r="G243" s="8" t="s">
        <v>1554</v>
      </c>
      <c r="H243" s="8" t="s">
        <v>1555</v>
      </c>
      <c r="I243" s="8" t="s">
        <v>1555</v>
      </c>
      <c r="J243" s="66">
        <v>0</v>
      </c>
      <c r="K243" s="8">
        <v>0</v>
      </c>
      <c r="L243" s="8">
        <v>0</v>
      </c>
      <c r="M243" s="8">
        <v>0</v>
      </c>
      <c r="N243" s="8">
        <v>0</v>
      </c>
      <c r="O243" s="8" t="s">
        <v>1556</v>
      </c>
      <c r="P243" s="8" t="s">
        <v>1557</v>
      </c>
      <c r="Q243" s="8" t="s">
        <v>1564</v>
      </c>
      <c r="R243" s="85">
        <v>0</v>
      </c>
      <c r="S243" s="85">
        <v>9082</v>
      </c>
      <c r="T243" s="85">
        <v>0</v>
      </c>
      <c r="U243" s="85">
        <v>108984</v>
      </c>
      <c r="V243" s="85">
        <v>0</v>
      </c>
      <c r="W243" s="85">
        <v>0</v>
      </c>
      <c r="X243" s="85">
        <v>5449.2001816399998</v>
      </c>
      <c r="Y243" s="85">
        <v>0</v>
      </c>
      <c r="Z243" s="85">
        <v>70839.602179680005</v>
      </c>
      <c r="AA243" s="85">
        <v>0</v>
      </c>
      <c r="AB243" s="86">
        <v>0</v>
      </c>
      <c r="AC243" s="86">
        <v>8173.8</v>
      </c>
      <c r="AD243" s="86">
        <v>0</v>
      </c>
      <c r="AE243" s="86">
        <v>98085.597401619001</v>
      </c>
      <c r="AF243" s="86">
        <v>0</v>
      </c>
      <c r="AG243" s="86">
        <v>0</v>
      </c>
      <c r="AH243" s="86">
        <v>4904.2801634759999</v>
      </c>
      <c r="AI243" s="86">
        <v>0</v>
      </c>
      <c r="AJ243" s="86">
        <v>63755.640649595203</v>
      </c>
      <c r="AK243" s="86">
        <v>0</v>
      </c>
      <c r="AL243" s="8">
        <v>1</v>
      </c>
      <c r="AM243" s="8">
        <v>1</v>
      </c>
    </row>
    <row r="244" spans="1:39">
      <c r="A244" s="8" t="s">
        <v>3</v>
      </c>
      <c r="B244" s="8" t="s">
        <v>479</v>
      </c>
      <c r="C244" s="8" t="s">
        <v>913</v>
      </c>
      <c r="D244" s="8" t="s">
        <v>1771</v>
      </c>
      <c r="E244" s="8" t="s">
        <v>1774</v>
      </c>
      <c r="F244" s="8" t="s">
        <v>1630</v>
      </c>
      <c r="G244" s="8" t="s">
        <v>1554</v>
      </c>
      <c r="H244" s="8" t="s">
        <v>1555</v>
      </c>
      <c r="I244" s="8" t="s">
        <v>1555</v>
      </c>
      <c r="J244" s="66">
        <v>0</v>
      </c>
      <c r="K244" s="8">
        <v>0</v>
      </c>
      <c r="L244" s="8">
        <v>0</v>
      </c>
      <c r="M244" s="8">
        <v>0</v>
      </c>
      <c r="N244" s="8">
        <v>0</v>
      </c>
      <c r="O244" s="8" t="s">
        <v>1556</v>
      </c>
      <c r="P244" s="8" t="s">
        <v>1557</v>
      </c>
      <c r="Q244" s="8" t="s">
        <v>1558</v>
      </c>
      <c r="R244" s="85">
        <v>17.5</v>
      </c>
      <c r="S244" s="85">
        <v>61381</v>
      </c>
      <c r="T244" s="85">
        <v>0</v>
      </c>
      <c r="U244" s="85">
        <v>736572</v>
      </c>
      <c r="V244" s="85">
        <v>0</v>
      </c>
      <c r="W244" s="85">
        <v>10.500000350000001</v>
      </c>
      <c r="X244" s="85">
        <v>36828.601227619998</v>
      </c>
      <c r="Y244" s="85">
        <v>0</v>
      </c>
      <c r="Z244" s="85">
        <v>478771.81473143998</v>
      </c>
      <c r="AA244" s="85">
        <v>0</v>
      </c>
      <c r="AB244" s="86">
        <v>15.75</v>
      </c>
      <c r="AC244" s="86">
        <v>55242.9</v>
      </c>
      <c r="AD244" s="86">
        <v>0</v>
      </c>
      <c r="AE244" s="86">
        <v>662914.78243875504</v>
      </c>
      <c r="AF244" s="86">
        <v>0</v>
      </c>
      <c r="AG244" s="86">
        <v>9.4500003150000005</v>
      </c>
      <c r="AH244" s="86">
        <v>33145.741104858003</v>
      </c>
      <c r="AI244" s="86">
        <v>0</v>
      </c>
      <c r="AJ244" s="86">
        <v>430894.62439031102</v>
      </c>
      <c r="AK244" s="86">
        <v>0</v>
      </c>
      <c r="AL244" s="8">
        <v>1</v>
      </c>
      <c r="AM244" s="8">
        <v>1</v>
      </c>
    </row>
    <row r="245" spans="1:39">
      <c r="A245" s="8" t="s">
        <v>3</v>
      </c>
      <c r="B245" s="8" t="s">
        <v>479</v>
      </c>
      <c r="C245" s="8" t="s">
        <v>913</v>
      </c>
      <c r="D245" s="8" t="s">
        <v>1771</v>
      </c>
      <c r="E245" s="8" t="s">
        <v>1775</v>
      </c>
      <c r="F245" s="8" t="s">
        <v>1630</v>
      </c>
      <c r="G245" s="8" t="s">
        <v>1554</v>
      </c>
      <c r="H245" s="8" t="s">
        <v>1555</v>
      </c>
      <c r="I245" s="8" t="s">
        <v>1555</v>
      </c>
      <c r="J245" s="66">
        <v>0</v>
      </c>
      <c r="K245" s="8">
        <v>0</v>
      </c>
      <c r="L245" s="8">
        <v>0</v>
      </c>
      <c r="M245" s="8">
        <v>0</v>
      </c>
      <c r="N245" s="8">
        <v>0</v>
      </c>
      <c r="O245" s="8" t="s">
        <v>1556</v>
      </c>
      <c r="P245" s="8" t="s">
        <v>1557</v>
      </c>
      <c r="Q245" s="8" t="s">
        <v>1561</v>
      </c>
      <c r="R245" s="85">
        <v>0</v>
      </c>
      <c r="S245" s="85">
        <v>10166</v>
      </c>
      <c r="T245" s="85">
        <v>0</v>
      </c>
      <c r="U245" s="85">
        <v>121992</v>
      </c>
      <c r="V245" s="85">
        <v>0</v>
      </c>
      <c r="W245" s="85">
        <v>0</v>
      </c>
      <c r="X245" s="85">
        <v>8641.1002033200002</v>
      </c>
      <c r="Y245" s="85">
        <v>0</v>
      </c>
      <c r="Z245" s="85">
        <v>109792.80243984</v>
      </c>
      <c r="AA245" s="85">
        <v>0</v>
      </c>
      <c r="AB245" s="86">
        <v>0</v>
      </c>
      <c r="AC245" s="86">
        <v>9149.4</v>
      </c>
      <c r="AD245" s="86">
        <v>0</v>
      </c>
      <c r="AE245" s="86">
        <v>109792.797091484</v>
      </c>
      <c r="AF245" s="86">
        <v>0</v>
      </c>
      <c r="AG245" s="86">
        <v>0</v>
      </c>
      <c r="AH245" s="86">
        <v>7776.990182988</v>
      </c>
      <c r="AI245" s="86">
        <v>0</v>
      </c>
      <c r="AJ245" s="86">
        <v>98813.519999999902</v>
      </c>
      <c r="AK245" s="86">
        <v>0</v>
      </c>
      <c r="AL245" s="8">
        <v>1</v>
      </c>
      <c r="AM245" s="8">
        <v>1</v>
      </c>
    </row>
    <row r="246" spans="1:39">
      <c r="A246" s="8" t="s">
        <v>3</v>
      </c>
      <c r="B246" s="8" t="s">
        <v>479</v>
      </c>
      <c r="C246" s="8" t="s">
        <v>913</v>
      </c>
      <c r="D246" s="8" t="s">
        <v>1771</v>
      </c>
      <c r="E246" s="8" t="s">
        <v>1776</v>
      </c>
      <c r="F246" s="8" t="s">
        <v>1630</v>
      </c>
      <c r="G246" s="8" t="s">
        <v>1554</v>
      </c>
      <c r="H246" s="8" t="s">
        <v>1555</v>
      </c>
      <c r="I246" s="8" t="s">
        <v>1555</v>
      </c>
      <c r="J246" s="66">
        <v>0</v>
      </c>
      <c r="K246" s="8">
        <v>0</v>
      </c>
      <c r="L246" s="8">
        <v>0</v>
      </c>
      <c r="M246" s="8">
        <v>0</v>
      </c>
      <c r="N246" s="8">
        <v>0</v>
      </c>
      <c r="O246" s="8" t="s">
        <v>1556</v>
      </c>
      <c r="P246" s="8" t="s">
        <v>1557</v>
      </c>
      <c r="Q246" s="8" t="s">
        <v>1558</v>
      </c>
      <c r="R246" s="85">
        <v>0</v>
      </c>
      <c r="S246" s="85">
        <v>816</v>
      </c>
      <c r="T246" s="85">
        <v>0</v>
      </c>
      <c r="U246" s="85">
        <v>9792</v>
      </c>
      <c r="V246" s="85">
        <v>0</v>
      </c>
      <c r="W246" s="85">
        <v>0</v>
      </c>
      <c r="X246" s="85">
        <v>489.60001632000001</v>
      </c>
      <c r="Y246" s="85">
        <v>0</v>
      </c>
      <c r="Z246" s="85">
        <v>6364.80019584</v>
      </c>
      <c r="AA246" s="85">
        <v>0</v>
      </c>
      <c r="AB246" s="86">
        <v>0</v>
      </c>
      <c r="AC246" s="86">
        <v>734.4</v>
      </c>
      <c r="AD246" s="86">
        <v>0</v>
      </c>
      <c r="AE246" s="86">
        <v>8812.7997665405292</v>
      </c>
      <c r="AF246" s="86">
        <v>0</v>
      </c>
      <c r="AG246" s="86">
        <v>0</v>
      </c>
      <c r="AH246" s="86">
        <v>440.64001468800001</v>
      </c>
      <c r="AI246" s="86">
        <v>0</v>
      </c>
      <c r="AJ246" s="86">
        <v>5728.3200583648604</v>
      </c>
      <c r="AK246" s="86">
        <v>0</v>
      </c>
      <c r="AL246" s="8">
        <v>1</v>
      </c>
      <c r="AM246" s="8">
        <v>1</v>
      </c>
    </row>
    <row r="247" spans="1:39">
      <c r="A247" s="8" t="s">
        <v>3</v>
      </c>
      <c r="B247" s="8" t="s">
        <v>479</v>
      </c>
      <c r="C247" s="8" t="s">
        <v>913</v>
      </c>
      <c r="D247" s="8" t="s">
        <v>1771</v>
      </c>
      <c r="E247" s="8" t="s">
        <v>1776</v>
      </c>
      <c r="F247" s="8" t="s">
        <v>1630</v>
      </c>
      <c r="G247" s="8" t="s">
        <v>1554</v>
      </c>
      <c r="H247" s="8" t="s">
        <v>1555</v>
      </c>
      <c r="I247" s="8" t="s">
        <v>1555</v>
      </c>
      <c r="J247" s="66">
        <v>0</v>
      </c>
      <c r="K247" s="8">
        <v>0</v>
      </c>
      <c r="L247" s="8">
        <v>0</v>
      </c>
      <c r="M247" s="8">
        <v>0</v>
      </c>
      <c r="N247" s="8">
        <v>0</v>
      </c>
      <c r="O247" s="8" t="s">
        <v>1556</v>
      </c>
      <c r="P247" s="8" t="s">
        <v>1557</v>
      </c>
      <c r="Q247" s="8" t="s">
        <v>1561</v>
      </c>
      <c r="R247" s="85">
        <v>23.9</v>
      </c>
      <c r="S247" s="85">
        <v>53542</v>
      </c>
      <c r="T247" s="85">
        <v>0</v>
      </c>
      <c r="U247" s="85">
        <v>642504</v>
      </c>
      <c r="V247" s="85">
        <v>0</v>
      </c>
      <c r="W247" s="85">
        <v>14.340000478</v>
      </c>
      <c r="X247" s="85">
        <v>32125.201070840001</v>
      </c>
      <c r="Y247" s="85">
        <v>0</v>
      </c>
      <c r="Z247" s="85">
        <v>417627.61285008001</v>
      </c>
      <c r="AA247" s="85">
        <v>0</v>
      </c>
      <c r="AB247" s="86">
        <v>21.51</v>
      </c>
      <c r="AC247" s="86">
        <v>48187.8</v>
      </c>
      <c r="AD247" s="86">
        <v>0</v>
      </c>
      <c r="AE247" s="86">
        <v>578253.58468151104</v>
      </c>
      <c r="AF247" s="86">
        <v>0</v>
      </c>
      <c r="AG247" s="86">
        <v>12.906000430200001</v>
      </c>
      <c r="AH247" s="86">
        <v>28912.680963756</v>
      </c>
      <c r="AI247" s="86">
        <v>0</v>
      </c>
      <c r="AJ247" s="86">
        <v>375864.84382962203</v>
      </c>
      <c r="AK247" s="86">
        <v>0</v>
      </c>
      <c r="AL247" s="8">
        <v>1</v>
      </c>
      <c r="AM247" s="8">
        <v>1</v>
      </c>
    </row>
    <row r="248" spans="1:39">
      <c r="A248" s="8" t="s">
        <v>3</v>
      </c>
      <c r="B248" s="8" t="s">
        <v>479</v>
      </c>
      <c r="C248" s="8" t="s">
        <v>913</v>
      </c>
      <c r="D248" s="8" t="s">
        <v>1771</v>
      </c>
      <c r="E248" s="8" t="s">
        <v>1777</v>
      </c>
      <c r="F248" s="8" t="s">
        <v>1630</v>
      </c>
      <c r="G248" s="8" t="s">
        <v>1554</v>
      </c>
      <c r="H248" s="8" t="s">
        <v>1555</v>
      </c>
      <c r="I248" s="8" t="s">
        <v>1555</v>
      </c>
      <c r="J248" s="66">
        <v>0</v>
      </c>
      <c r="K248" s="8">
        <v>0</v>
      </c>
      <c r="L248" s="8">
        <v>0</v>
      </c>
      <c r="M248" s="8">
        <v>0</v>
      </c>
      <c r="N248" s="8">
        <v>0</v>
      </c>
      <c r="O248" s="8" t="s">
        <v>1556</v>
      </c>
      <c r="P248" s="8" t="s">
        <v>1557</v>
      </c>
      <c r="Q248" s="8" t="s">
        <v>1561</v>
      </c>
      <c r="R248" s="85">
        <v>0</v>
      </c>
      <c r="S248" s="85">
        <v>21122</v>
      </c>
      <c r="T248" s="85">
        <v>0</v>
      </c>
      <c r="U248" s="85">
        <v>253464</v>
      </c>
      <c r="V248" s="85">
        <v>0</v>
      </c>
      <c r="W248" s="85">
        <v>0</v>
      </c>
      <c r="X248" s="85">
        <v>13972.200422440001</v>
      </c>
      <c r="Y248" s="85">
        <v>0</v>
      </c>
      <c r="Z248" s="85">
        <v>180339.60506927999</v>
      </c>
      <c r="AA248" s="85">
        <v>0</v>
      </c>
      <c r="AB248" s="86">
        <v>0</v>
      </c>
      <c r="AC248" s="86">
        <v>19009.8</v>
      </c>
      <c r="AD248" s="86">
        <v>0</v>
      </c>
      <c r="AE248" s="86">
        <v>228117.59395694701</v>
      </c>
      <c r="AF248" s="86">
        <v>0</v>
      </c>
      <c r="AG248" s="86">
        <v>0</v>
      </c>
      <c r="AH248" s="86">
        <v>12574.980380196001</v>
      </c>
      <c r="AI248" s="86">
        <v>0</v>
      </c>
      <c r="AJ248" s="86">
        <v>162305.64113911599</v>
      </c>
      <c r="AK248" s="86">
        <v>0</v>
      </c>
      <c r="AL248" s="8">
        <v>2</v>
      </c>
      <c r="AM248" s="8">
        <v>2</v>
      </c>
    </row>
    <row r="249" spans="1:39">
      <c r="A249" s="8" t="s">
        <v>3</v>
      </c>
      <c r="B249" s="8" t="s">
        <v>479</v>
      </c>
      <c r="C249" s="8" t="s">
        <v>913</v>
      </c>
      <c r="D249" s="8" t="s">
        <v>1771</v>
      </c>
      <c r="E249" s="8" t="s">
        <v>1777</v>
      </c>
      <c r="F249" s="8" t="s">
        <v>1630</v>
      </c>
      <c r="G249" s="8" t="s">
        <v>1554</v>
      </c>
      <c r="H249" s="8" t="s">
        <v>1555</v>
      </c>
      <c r="I249" s="8" t="s">
        <v>1555</v>
      </c>
      <c r="J249" s="66">
        <v>0</v>
      </c>
      <c r="K249" s="8">
        <v>0</v>
      </c>
      <c r="L249" s="8">
        <v>0</v>
      </c>
      <c r="M249" s="8">
        <v>0</v>
      </c>
      <c r="N249" s="8">
        <v>0</v>
      </c>
      <c r="O249" s="8" t="s">
        <v>1556</v>
      </c>
      <c r="P249" s="8" t="s">
        <v>1557</v>
      </c>
      <c r="Q249" s="8" t="s">
        <v>1564</v>
      </c>
      <c r="R249" s="85">
        <v>0</v>
      </c>
      <c r="S249" s="85">
        <v>20443</v>
      </c>
      <c r="T249" s="85">
        <v>0</v>
      </c>
      <c r="U249" s="85">
        <v>245316</v>
      </c>
      <c r="V249" s="85">
        <v>0</v>
      </c>
      <c r="W249" s="85">
        <v>0</v>
      </c>
      <c r="X249" s="85">
        <v>17376.550408859999</v>
      </c>
      <c r="Y249" s="85">
        <v>0</v>
      </c>
      <c r="Z249" s="85">
        <v>220784.40490632001</v>
      </c>
      <c r="AA249" s="85">
        <v>0</v>
      </c>
      <c r="AB249" s="86">
        <v>0</v>
      </c>
      <c r="AC249" s="86">
        <v>18398.7</v>
      </c>
      <c r="AD249" s="86">
        <v>0</v>
      </c>
      <c r="AE249" s="86">
        <v>220784.39415121099</v>
      </c>
      <c r="AF249" s="86">
        <v>0</v>
      </c>
      <c r="AG249" s="86">
        <v>0</v>
      </c>
      <c r="AH249" s="86">
        <v>15638.895367974001</v>
      </c>
      <c r="AI249" s="86">
        <v>0</v>
      </c>
      <c r="AJ249" s="86">
        <v>198705.96</v>
      </c>
      <c r="AK249" s="86">
        <v>0</v>
      </c>
      <c r="AL249" s="8">
        <v>1</v>
      </c>
      <c r="AM249" s="8">
        <v>1</v>
      </c>
    </row>
    <row r="250" spans="1:39">
      <c r="A250" s="8" t="s">
        <v>3</v>
      </c>
      <c r="B250" s="8" t="s">
        <v>479</v>
      </c>
      <c r="C250" s="8" t="s">
        <v>913</v>
      </c>
      <c r="D250" s="8" t="s">
        <v>1771</v>
      </c>
      <c r="E250" s="8" t="s">
        <v>1777</v>
      </c>
      <c r="F250" s="8" t="s">
        <v>1630</v>
      </c>
      <c r="G250" s="8" t="s">
        <v>1554</v>
      </c>
      <c r="H250" s="8" t="s">
        <v>1555</v>
      </c>
      <c r="I250" s="8" t="s">
        <v>1555</v>
      </c>
      <c r="J250" s="66">
        <v>0</v>
      </c>
      <c r="K250" s="8">
        <v>0</v>
      </c>
      <c r="L250" s="8">
        <v>0</v>
      </c>
      <c r="M250" s="8">
        <v>1</v>
      </c>
      <c r="N250" s="8">
        <v>0</v>
      </c>
      <c r="O250" s="8" t="s">
        <v>1556</v>
      </c>
      <c r="P250" s="8" t="s">
        <v>1557</v>
      </c>
      <c r="Q250" s="8" t="s">
        <v>1561</v>
      </c>
      <c r="R250" s="85">
        <v>0</v>
      </c>
      <c r="S250" s="85">
        <v>1025</v>
      </c>
      <c r="T250" s="85">
        <v>0</v>
      </c>
      <c r="U250" s="85">
        <v>12300</v>
      </c>
      <c r="V250" s="85">
        <v>0</v>
      </c>
      <c r="W250" s="85">
        <v>0</v>
      </c>
      <c r="X250" s="85">
        <v>615.00002050000001</v>
      </c>
      <c r="Y250" s="85">
        <v>0</v>
      </c>
      <c r="Z250" s="85">
        <v>7995.0002459999996</v>
      </c>
      <c r="AA250" s="85">
        <v>0</v>
      </c>
      <c r="AB250" s="86">
        <v>0</v>
      </c>
      <c r="AC250" s="86">
        <v>922.5</v>
      </c>
      <c r="AD250" s="86">
        <v>0</v>
      </c>
      <c r="AE250" s="86">
        <v>11069.9997067451</v>
      </c>
      <c r="AF250" s="86">
        <v>0</v>
      </c>
      <c r="AG250" s="86">
        <v>0</v>
      </c>
      <c r="AH250" s="86">
        <v>553.50001844999997</v>
      </c>
      <c r="AI250" s="86">
        <v>0</v>
      </c>
      <c r="AJ250" s="86">
        <v>7195.5000733137103</v>
      </c>
      <c r="AK250" s="86">
        <v>0</v>
      </c>
      <c r="AL250" s="8">
        <v>1</v>
      </c>
      <c r="AM250" s="8">
        <v>1</v>
      </c>
    </row>
    <row r="251" spans="1:39">
      <c r="A251" s="8" t="s">
        <v>3</v>
      </c>
      <c r="B251" s="8" t="s">
        <v>479</v>
      </c>
      <c r="C251" s="8" t="s">
        <v>913</v>
      </c>
      <c r="D251" s="8" t="s">
        <v>1771</v>
      </c>
      <c r="E251" s="8" t="s">
        <v>1778</v>
      </c>
      <c r="F251" s="8" t="s">
        <v>1630</v>
      </c>
      <c r="G251" s="8" t="s">
        <v>1554</v>
      </c>
      <c r="H251" s="8" t="s">
        <v>1555</v>
      </c>
      <c r="I251" s="8" t="s">
        <v>1555</v>
      </c>
      <c r="J251" s="66">
        <v>0</v>
      </c>
      <c r="K251" s="8">
        <v>0</v>
      </c>
      <c r="L251" s="8">
        <v>0</v>
      </c>
      <c r="M251" s="8">
        <v>0</v>
      </c>
      <c r="N251" s="8">
        <v>0</v>
      </c>
      <c r="O251" s="8" t="s">
        <v>1556</v>
      </c>
      <c r="P251" s="8" t="s">
        <v>1557</v>
      </c>
      <c r="Q251" s="8" t="s">
        <v>1567</v>
      </c>
      <c r="R251" s="85">
        <v>30.4</v>
      </c>
      <c r="S251" s="85">
        <v>80008</v>
      </c>
      <c r="T251" s="85">
        <v>0</v>
      </c>
      <c r="U251" s="85">
        <v>960096</v>
      </c>
      <c r="V251" s="85">
        <v>0</v>
      </c>
      <c r="W251" s="85">
        <v>18.240000607999999</v>
      </c>
      <c r="X251" s="85">
        <v>48004.801600159997</v>
      </c>
      <c r="Y251" s="85">
        <v>0</v>
      </c>
      <c r="Z251" s="85">
        <v>624062.41920192004</v>
      </c>
      <c r="AA251" s="85">
        <v>0</v>
      </c>
      <c r="AB251" s="86">
        <v>27.36</v>
      </c>
      <c r="AC251" s="86">
        <v>72007.199999999997</v>
      </c>
      <c r="AD251" s="86">
        <v>0</v>
      </c>
      <c r="AE251" s="86">
        <v>864086.37710952805</v>
      </c>
      <c r="AF251" s="86">
        <v>0</v>
      </c>
      <c r="AG251" s="86">
        <v>16.416000547199999</v>
      </c>
      <c r="AH251" s="86">
        <v>43204.321440143998</v>
      </c>
      <c r="AI251" s="86">
        <v>0</v>
      </c>
      <c r="AJ251" s="86">
        <v>561656.165722618</v>
      </c>
      <c r="AK251" s="86">
        <v>0</v>
      </c>
      <c r="AL251" s="8">
        <v>1</v>
      </c>
      <c r="AM251" s="8">
        <v>1</v>
      </c>
    </row>
    <row r="252" spans="1:39">
      <c r="A252" s="8" t="s">
        <v>3</v>
      </c>
      <c r="B252" s="8" t="s">
        <v>479</v>
      </c>
      <c r="C252" s="8" t="s">
        <v>913</v>
      </c>
      <c r="D252" s="8" t="s">
        <v>1771</v>
      </c>
      <c r="E252" s="8" t="s">
        <v>1779</v>
      </c>
      <c r="F252" s="8" t="s">
        <v>1630</v>
      </c>
      <c r="G252" s="8" t="s">
        <v>1554</v>
      </c>
      <c r="H252" s="8" t="s">
        <v>1555</v>
      </c>
      <c r="I252" s="8" t="s">
        <v>1555</v>
      </c>
      <c r="J252" s="66">
        <v>0</v>
      </c>
      <c r="K252" s="8">
        <v>0</v>
      </c>
      <c r="L252" s="8">
        <v>0</v>
      </c>
      <c r="M252" s="8">
        <v>0</v>
      </c>
      <c r="N252" s="8">
        <v>0</v>
      </c>
      <c r="O252" s="8" t="s">
        <v>1556</v>
      </c>
      <c r="P252" s="8" t="s">
        <v>1557</v>
      </c>
      <c r="Q252" s="8" t="s">
        <v>1558</v>
      </c>
      <c r="R252" s="85">
        <v>0</v>
      </c>
      <c r="S252" s="85">
        <v>179</v>
      </c>
      <c r="T252" s="85">
        <v>0</v>
      </c>
      <c r="U252" s="85">
        <v>2148</v>
      </c>
      <c r="V252" s="85">
        <v>0</v>
      </c>
      <c r="W252" s="85">
        <v>0</v>
      </c>
      <c r="X252" s="85">
        <v>107.40000358</v>
      </c>
      <c r="Y252" s="85">
        <v>0</v>
      </c>
      <c r="Z252" s="85">
        <v>1396.20004296</v>
      </c>
      <c r="AA252" s="85">
        <v>0</v>
      </c>
      <c r="AB252" s="86">
        <v>0</v>
      </c>
      <c r="AC252" s="86">
        <v>161.1</v>
      </c>
      <c r="AD252" s="86">
        <v>0</v>
      </c>
      <c r="AE252" s="86">
        <v>1933.1999487876899</v>
      </c>
      <c r="AF252" s="86">
        <v>0</v>
      </c>
      <c r="AG252" s="86">
        <v>0</v>
      </c>
      <c r="AH252" s="86">
        <v>96.660003222</v>
      </c>
      <c r="AI252" s="86">
        <v>0</v>
      </c>
      <c r="AJ252" s="86">
        <v>1256.5800128030801</v>
      </c>
      <c r="AK252" s="86">
        <v>0</v>
      </c>
      <c r="AL252" s="8">
        <v>1</v>
      </c>
      <c r="AM252" s="8">
        <v>1</v>
      </c>
    </row>
    <row r="253" spans="1:39">
      <c r="A253" s="8" t="s">
        <v>3</v>
      </c>
      <c r="B253" s="8" t="s">
        <v>479</v>
      </c>
      <c r="C253" s="8" t="s">
        <v>913</v>
      </c>
      <c r="D253" s="8" t="s">
        <v>1780</v>
      </c>
      <c r="E253" s="8" t="s">
        <v>1777</v>
      </c>
      <c r="F253" s="8" t="s">
        <v>1630</v>
      </c>
      <c r="G253" s="8" t="s">
        <v>1554</v>
      </c>
      <c r="H253" s="8" t="s">
        <v>1555</v>
      </c>
      <c r="I253" s="8" t="s">
        <v>1555</v>
      </c>
      <c r="J253" s="66">
        <v>0</v>
      </c>
      <c r="K253" s="8">
        <v>0</v>
      </c>
      <c r="L253" s="8">
        <v>0</v>
      </c>
      <c r="M253" s="8">
        <v>0</v>
      </c>
      <c r="N253" s="8">
        <v>0</v>
      </c>
      <c r="O253" s="8" t="s">
        <v>1556</v>
      </c>
      <c r="P253" s="8" t="s">
        <v>1557</v>
      </c>
      <c r="Q253" s="8" t="s">
        <v>1561</v>
      </c>
      <c r="R253" s="85">
        <v>0</v>
      </c>
      <c r="S253" s="85">
        <v>54242</v>
      </c>
      <c r="T253" s="85">
        <v>0</v>
      </c>
      <c r="U253" s="85">
        <v>813630</v>
      </c>
      <c r="V253" s="85">
        <v>0</v>
      </c>
      <c r="W253" s="85">
        <v>0</v>
      </c>
      <c r="X253" s="85">
        <v>32545.201084839999</v>
      </c>
      <c r="Y253" s="85">
        <v>0</v>
      </c>
      <c r="Z253" s="85">
        <v>528859.51627260004</v>
      </c>
      <c r="AA253" s="85">
        <v>0</v>
      </c>
      <c r="AB253" s="86">
        <v>0</v>
      </c>
      <c r="AC253" s="86">
        <v>48817.8</v>
      </c>
      <c r="AD253" s="86">
        <v>0</v>
      </c>
      <c r="AE253" s="86">
        <v>732266.98060154903</v>
      </c>
      <c r="AF253" s="86">
        <v>0</v>
      </c>
      <c r="AG253" s="86">
        <v>0</v>
      </c>
      <c r="AH253" s="86">
        <v>29290.680976356001</v>
      </c>
      <c r="AI253" s="86">
        <v>0</v>
      </c>
      <c r="AJ253" s="86">
        <v>475973.554849612</v>
      </c>
      <c r="AK253" s="86">
        <v>0</v>
      </c>
      <c r="AL253" s="8">
        <v>1</v>
      </c>
      <c r="AM253" s="8">
        <v>1</v>
      </c>
    </row>
    <row r="254" spans="1:39">
      <c r="A254" s="8" t="s">
        <v>3</v>
      </c>
      <c r="B254" s="8" t="s">
        <v>479</v>
      </c>
      <c r="C254" s="8" t="s">
        <v>913</v>
      </c>
      <c r="D254" s="8" t="s">
        <v>1781</v>
      </c>
      <c r="E254" s="8" t="s">
        <v>1782</v>
      </c>
      <c r="F254" s="8" t="s">
        <v>1783</v>
      </c>
      <c r="G254" s="8" t="s">
        <v>1554</v>
      </c>
      <c r="H254" s="8" t="s">
        <v>1555</v>
      </c>
      <c r="I254" s="8" t="s">
        <v>1555</v>
      </c>
      <c r="J254" s="66">
        <v>0</v>
      </c>
      <c r="K254" s="8">
        <v>0</v>
      </c>
      <c r="L254" s="8">
        <v>0</v>
      </c>
      <c r="M254" s="8">
        <v>0</v>
      </c>
      <c r="N254" s="8">
        <v>0</v>
      </c>
      <c r="O254" s="8" t="s">
        <v>1556</v>
      </c>
      <c r="P254" s="8" t="s">
        <v>1557</v>
      </c>
      <c r="Q254" s="8" t="s">
        <v>1564</v>
      </c>
      <c r="R254" s="85">
        <v>2.5</v>
      </c>
      <c r="S254" s="85">
        <v>25842</v>
      </c>
      <c r="T254" s="85">
        <v>-9</v>
      </c>
      <c r="U254" s="85">
        <v>387630</v>
      </c>
      <c r="V254" s="85">
        <v>-135</v>
      </c>
      <c r="W254" s="85">
        <v>1.5000000499999999</v>
      </c>
      <c r="X254" s="85">
        <v>15505.200516839999</v>
      </c>
      <c r="Y254" s="85">
        <v>-5.4000001800000001</v>
      </c>
      <c r="Z254" s="85">
        <v>251959.50775260001</v>
      </c>
      <c r="AA254" s="85">
        <v>-87.750002699999996</v>
      </c>
      <c r="AB254" s="86">
        <v>2.25</v>
      </c>
      <c r="AC254" s="86">
        <v>23257.8</v>
      </c>
      <c r="AD254" s="86">
        <v>-8.1</v>
      </c>
      <c r="AE254" s="86">
        <v>348866.99075818103</v>
      </c>
      <c r="AF254" s="86">
        <v>-121.499996781349</v>
      </c>
      <c r="AG254" s="86">
        <v>1.350000045</v>
      </c>
      <c r="AH254" s="86">
        <v>13954.680465156</v>
      </c>
      <c r="AI254" s="86">
        <v>-4.8600001620000004</v>
      </c>
      <c r="AJ254" s="86">
        <v>226763.55231045501</v>
      </c>
      <c r="AK254" s="86">
        <v>-78.975000804662599</v>
      </c>
      <c r="AL254" s="8">
        <v>1</v>
      </c>
      <c r="AM254" s="8">
        <v>1</v>
      </c>
    </row>
    <row r="255" spans="1:39">
      <c r="A255" s="8" t="s">
        <v>3</v>
      </c>
      <c r="B255" s="8" t="s">
        <v>479</v>
      </c>
      <c r="C255" s="8" t="s">
        <v>913</v>
      </c>
      <c r="D255" s="8" t="s">
        <v>1781</v>
      </c>
      <c r="E255" s="8" t="s">
        <v>1784</v>
      </c>
      <c r="F255" s="8" t="s">
        <v>1783</v>
      </c>
      <c r="G255" s="8" t="s">
        <v>1554</v>
      </c>
      <c r="H255" s="8" t="s">
        <v>1555</v>
      </c>
      <c r="I255" s="8" t="s">
        <v>1555</v>
      </c>
      <c r="J255" s="66">
        <v>0</v>
      </c>
      <c r="K255" s="8">
        <v>0</v>
      </c>
      <c r="L255" s="8">
        <v>0</v>
      </c>
      <c r="M255" s="8">
        <v>0</v>
      </c>
      <c r="N255" s="8">
        <v>0</v>
      </c>
      <c r="O255" s="8" t="s">
        <v>1556</v>
      </c>
      <c r="P255" s="8" t="s">
        <v>1557</v>
      </c>
      <c r="Q255" s="8" t="s">
        <v>1561</v>
      </c>
      <c r="R255" s="85">
        <v>13.7</v>
      </c>
      <c r="S255" s="85">
        <v>64620</v>
      </c>
      <c r="T255" s="85">
        <v>0</v>
      </c>
      <c r="U255" s="85">
        <v>969300</v>
      </c>
      <c r="V255" s="85">
        <v>0</v>
      </c>
      <c r="W255" s="85">
        <v>8.2200002740000002</v>
      </c>
      <c r="X255" s="85">
        <v>38772.001292399997</v>
      </c>
      <c r="Y255" s="85">
        <v>0</v>
      </c>
      <c r="Z255" s="85">
        <v>630045.019386</v>
      </c>
      <c r="AA255" s="85">
        <v>0</v>
      </c>
      <c r="AB255" s="86">
        <v>12.33</v>
      </c>
      <c r="AC255" s="86">
        <v>58158</v>
      </c>
      <c r="AD255" s="86">
        <v>0</v>
      </c>
      <c r="AE255" s="86">
        <v>872369.97689008701</v>
      </c>
      <c r="AF255" s="86">
        <v>0</v>
      </c>
      <c r="AG255" s="86">
        <v>7.3980002465999997</v>
      </c>
      <c r="AH255" s="86">
        <v>34894.801163160002</v>
      </c>
      <c r="AI255" s="86">
        <v>0</v>
      </c>
      <c r="AJ255" s="86">
        <v>567040.50577747799</v>
      </c>
      <c r="AK255" s="86">
        <v>0</v>
      </c>
      <c r="AL255" s="8">
        <v>1</v>
      </c>
      <c r="AM255" s="8">
        <v>1</v>
      </c>
    </row>
    <row r="256" spans="1:39">
      <c r="A256" s="8" t="s">
        <v>3</v>
      </c>
      <c r="B256" s="8" t="s">
        <v>479</v>
      </c>
      <c r="C256" s="8" t="s">
        <v>913</v>
      </c>
      <c r="D256" s="8" t="s">
        <v>1781</v>
      </c>
      <c r="E256" s="8" t="s">
        <v>1785</v>
      </c>
      <c r="F256" s="8" t="s">
        <v>1783</v>
      </c>
      <c r="G256" s="8" t="s">
        <v>1554</v>
      </c>
      <c r="H256" s="8" t="s">
        <v>1555</v>
      </c>
      <c r="I256" s="8" t="s">
        <v>1555</v>
      </c>
      <c r="J256" s="66">
        <v>0</v>
      </c>
      <c r="K256" s="8">
        <v>0</v>
      </c>
      <c r="L256" s="8">
        <v>0</v>
      </c>
      <c r="M256" s="8">
        <v>0</v>
      </c>
      <c r="N256" s="8">
        <v>0</v>
      </c>
      <c r="O256" s="8" t="s">
        <v>1556</v>
      </c>
      <c r="P256" s="8" t="s">
        <v>1557</v>
      </c>
      <c r="Q256" s="8" t="s">
        <v>1561</v>
      </c>
      <c r="R256" s="85">
        <v>30.1</v>
      </c>
      <c r="S256" s="85">
        <v>84040</v>
      </c>
      <c r="T256" s="85">
        <v>-60</v>
      </c>
      <c r="U256" s="85">
        <v>1260600</v>
      </c>
      <c r="V256" s="85">
        <v>-900</v>
      </c>
      <c r="W256" s="85">
        <v>18.060000601999999</v>
      </c>
      <c r="X256" s="85">
        <v>50424.0016808</v>
      </c>
      <c r="Y256" s="85">
        <v>-36.0000012</v>
      </c>
      <c r="Z256" s="85">
        <v>819390.02521200001</v>
      </c>
      <c r="AA256" s="85">
        <v>-585.00001799999995</v>
      </c>
      <c r="AB256" s="86">
        <v>27.09</v>
      </c>
      <c r="AC256" s="86">
        <v>75636</v>
      </c>
      <c r="AD256" s="86">
        <v>-54</v>
      </c>
      <c r="AE256" s="86">
        <v>1134539.96994495</v>
      </c>
      <c r="AF256" s="86">
        <v>-809.99997854232799</v>
      </c>
      <c r="AG256" s="86">
        <v>16.2540005418</v>
      </c>
      <c r="AH256" s="86">
        <v>45381.601512720001</v>
      </c>
      <c r="AI256" s="86">
        <v>-32.400001080000003</v>
      </c>
      <c r="AJ256" s="86">
        <v>737451.00751376105</v>
      </c>
      <c r="AK256" s="86">
        <v>-526.50000536441803</v>
      </c>
      <c r="AL256" s="8">
        <v>2</v>
      </c>
      <c r="AM256" s="8">
        <v>2</v>
      </c>
    </row>
    <row r="257" spans="1:39">
      <c r="A257" s="8" t="s">
        <v>3</v>
      </c>
      <c r="B257" s="8" t="s">
        <v>479</v>
      </c>
      <c r="C257" s="8" t="s">
        <v>913</v>
      </c>
      <c r="D257" s="8" t="s">
        <v>1781</v>
      </c>
      <c r="E257" s="8" t="s">
        <v>1785</v>
      </c>
      <c r="F257" s="8" t="s">
        <v>1783</v>
      </c>
      <c r="G257" s="8" t="s">
        <v>1554</v>
      </c>
      <c r="H257" s="8" t="s">
        <v>1555</v>
      </c>
      <c r="I257" s="8" t="s">
        <v>1555</v>
      </c>
      <c r="J257" s="66">
        <v>0</v>
      </c>
      <c r="K257" s="8">
        <v>0</v>
      </c>
      <c r="L257" s="8">
        <v>0</v>
      </c>
      <c r="M257" s="8">
        <v>0</v>
      </c>
      <c r="N257" s="8">
        <v>0</v>
      </c>
      <c r="O257" s="8" t="s">
        <v>1556</v>
      </c>
      <c r="P257" s="8" t="s">
        <v>1557</v>
      </c>
      <c r="Q257" s="8" t="s">
        <v>1564</v>
      </c>
      <c r="R257" s="85">
        <v>36.299999999999997</v>
      </c>
      <c r="S257" s="85">
        <v>131245</v>
      </c>
      <c r="T257" s="85">
        <v>0</v>
      </c>
      <c r="U257" s="85">
        <v>1968675</v>
      </c>
      <c r="V257" s="85">
        <v>0</v>
      </c>
      <c r="W257" s="85">
        <v>21.780000726000001</v>
      </c>
      <c r="X257" s="85">
        <v>78747.002624899993</v>
      </c>
      <c r="Y257" s="85">
        <v>0</v>
      </c>
      <c r="Z257" s="85">
        <v>1279638.7893735</v>
      </c>
      <c r="AA257" s="85">
        <v>0</v>
      </c>
      <c r="AB257" s="86">
        <v>32.67</v>
      </c>
      <c r="AC257" s="86">
        <v>118120.5</v>
      </c>
      <c r="AD257" s="86">
        <v>0</v>
      </c>
      <c r="AE257" s="86">
        <v>1771807.4530631299</v>
      </c>
      <c r="AF257" s="86">
        <v>0</v>
      </c>
      <c r="AG257" s="86">
        <v>19.602000653400001</v>
      </c>
      <c r="AH257" s="86">
        <v>70872.302362410002</v>
      </c>
      <c r="AI257" s="86">
        <v>0</v>
      </c>
      <c r="AJ257" s="86">
        <v>1151674.88673422</v>
      </c>
      <c r="AK257" s="86">
        <v>0</v>
      </c>
      <c r="AL257" s="8">
        <v>1</v>
      </c>
      <c r="AM257" s="8">
        <v>1</v>
      </c>
    </row>
    <row r="258" spans="1:39">
      <c r="A258" s="8" t="s">
        <v>3</v>
      </c>
      <c r="B258" s="8" t="s">
        <v>479</v>
      </c>
      <c r="C258" s="8" t="s">
        <v>913</v>
      </c>
      <c r="D258" s="8" t="s">
        <v>1781</v>
      </c>
      <c r="E258" s="8" t="s">
        <v>1786</v>
      </c>
      <c r="F258" s="8" t="s">
        <v>1783</v>
      </c>
      <c r="G258" s="8" t="s">
        <v>1554</v>
      </c>
      <c r="H258" s="8" t="s">
        <v>1555</v>
      </c>
      <c r="I258" s="8" t="s">
        <v>1555</v>
      </c>
      <c r="J258" s="66">
        <v>0</v>
      </c>
      <c r="K258" s="8">
        <v>0</v>
      </c>
      <c r="L258" s="8">
        <v>0</v>
      </c>
      <c r="M258" s="8">
        <v>0</v>
      </c>
      <c r="N258" s="8">
        <v>0</v>
      </c>
      <c r="O258" s="8" t="s">
        <v>1556</v>
      </c>
      <c r="P258" s="8" t="s">
        <v>1557</v>
      </c>
      <c r="Q258" s="8" t="s">
        <v>1561</v>
      </c>
      <c r="R258" s="85">
        <v>9.4</v>
      </c>
      <c r="S258" s="85">
        <v>32058</v>
      </c>
      <c r="T258" s="85">
        <v>0</v>
      </c>
      <c r="U258" s="85">
        <v>480870</v>
      </c>
      <c r="V258" s="85">
        <v>0</v>
      </c>
      <c r="W258" s="85">
        <v>7.9900001879999998</v>
      </c>
      <c r="X258" s="85">
        <v>27249.30064116</v>
      </c>
      <c r="Y258" s="85">
        <v>0</v>
      </c>
      <c r="Z258" s="85">
        <v>432783.00961740001</v>
      </c>
      <c r="AA258" s="85">
        <v>0</v>
      </c>
      <c r="AB258" s="86">
        <v>8.4600000000000009</v>
      </c>
      <c r="AC258" s="86">
        <v>28852.2</v>
      </c>
      <c r="AD258" s="86">
        <v>0</v>
      </c>
      <c r="AE258" s="86">
        <v>432782.98853516602</v>
      </c>
      <c r="AF258" s="86">
        <v>0</v>
      </c>
      <c r="AG258" s="86">
        <v>7.1910001691999996</v>
      </c>
      <c r="AH258" s="86">
        <v>24524.370577043999</v>
      </c>
      <c r="AI258" s="86">
        <v>0</v>
      </c>
      <c r="AJ258" s="86">
        <v>389504.7</v>
      </c>
      <c r="AK258" s="86">
        <v>0</v>
      </c>
      <c r="AL258" s="8">
        <v>1</v>
      </c>
      <c r="AM258" s="8">
        <v>1</v>
      </c>
    </row>
    <row r="259" spans="1:39">
      <c r="A259" s="8" t="s">
        <v>3</v>
      </c>
      <c r="B259" s="8" t="s">
        <v>479</v>
      </c>
      <c r="C259" s="8" t="s">
        <v>913</v>
      </c>
      <c r="D259" s="8" t="s">
        <v>1781</v>
      </c>
      <c r="E259" s="8" t="s">
        <v>1787</v>
      </c>
      <c r="F259" s="8" t="s">
        <v>1783</v>
      </c>
      <c r="G259" s="8" t="s">
        <v>1554</v>
      </c>
      <c r="H259" s="8" t="s">
        <v>1555</v>
      </c>
      <c r="I259" s="8" t="s">
        <v>1555</v>
      </c>
      <c r="J259" s="66">
        <v>0</v>
      </c>
      <c r="K259" s="8">
        <v>0</v>
      </c>
      <c r="L259" s="8">
        <v>0</v>
      </c>
      <c r="M259" s="8">
        <v>0</v>
      </c>
      <c r="N259" s="8">
        <v>0</v>
      </c>
      <c r="O259" s="8" t="s">
        <v>1556</v>
      </c>
      <c r="P259" s="8" t="s">
        <v>1557</v>
      </c>
      <c r="Q259" s="8" t="s">
        <v>1558</v>
      </c>
      <c r="R259" s="85">
        <v>1.8</v>
      </c>
      <c r="S259" s="85">
        <v>22466</v>
      </c>
      <c r="T259" s="85">
        <v>0</v>
      </c>
      <c r="U259" s="85">
        <v>336990</v>
      </c>
      <c r="V259" s="85">
        <v>0</v>
      </c>
      <c r="W259" s="85">
        <v>1.0800000359999999</v>
      </c>
      <c r="X259" s="85">
        <v>13479.60044932</v>
      </c>
      <c r="Y259" s="85">
        <v>0</v>
      </c>
      <c r="Z259" s="85">
        <v>219043.50673980001</v>
      </c>
      <c r="AA259" s="85">
        <v>0</v>
      </c>
      <c r="AB259" s="86">
        <v>1.62</v>
      </c>
      <c r="AC259" s="86">
        <v>20219.400000000001</v>
      </c>
      <c r="AD259" s="86">
        <v>0</v>
      </c>
      <c r="AE259" s="86">
        <v>303290.99196553201</v>
      </c>
      <c r="AF259" s="86">
        <v>0</v>
      </c>
      <c r="AG259" s="86">
        <v>0.97200003239999999</v>
      </c>
      <c r="AH259" s="86">
        <v>12131.640404387999</v>
      </c>
      <c r="AI259" s="86">
        <v>0</v>
      </c>
      <c r="AJ259" s="86">
        <v>197139.15200861701</v>
      </c>
      <c r="AK259" s="86">
        <v>0</v>
      </c>
      <c r="AL259" s="8">
        <v>1</v>
      </c>
      <c r="AM259" s="8">
        <v>1</v>
      </c>
    </row>
    <row r="260" spans="1:39">
      <c r="A260" s="8" t="s">
        <v>3</v>
      </c>
      <c r="B260" s="8" t="s">
        <v>479</v>
      </c>
      <c r="C260" s="8" t="s">
        <v>913</v>
      </c>
      <c r="D260" s="8" t="s">
        <v>1781</v>
      </c>
      <c r="E260" s="8" t="s">
        <v>1788</v>
      </c>
      <c r="F260" s="8" t="s">
        <v>1783</v>
      </c>
      <c r="G260" s="8" t="s">
        <v>1554</v>
      </c>
      <c r="H260" s="8" t="s">
        <v>1555</v>
      </c>
      <c r="I260" s="8" t="s">
        <v>1555</v>
      </c>
      <c r="J260" s="66">
        <v>0</v>
      </c>
      <c r="K260" s="8">
        <v>0</v>
      </c>
      <c r="L260" s="8">
        <v>0</v>
      </c>
      <c r="M260" s="8">
        <v>0</v>
      </c>
      <c r="N260" s="8">
        <v>0</v>
      </c>
      <c r="O260" s="8" t="s">
        <v>1556</v>
      </c>
      <c r="P260" s="8" t="s">
        <v>1557</v>
      </c>
      <c r="Q260" s="8" t="s">
        <v>1567</v>
      </c>
      <c r="R260" s="85">
        <v>24.8</v>
      </c>
      <c r="S260" s="85">
        <v>134657</v>
      </c>
      <c r="T260" s="85">
        <v>-1</v>
      </c>
      <c r="U260" s="85">
        <v>2019855</v>
      </c>
      <c r="V260" s="85">
        <v>-15</v>
      </c>
      <c r="W260" s="85">
        <v>14.880000495999999</v>
      </c>
      <c r="X260" s="85">
        <v>80794.202693140003</v>
      </c>
      <c r="Y260" s="85">
        <v>-0.60000001999999997</v>
      </c>
      <c r="Z260" s="85">
        <v>1312905.7903970999</v>
      </c>
      <c r="AA260" s="85">
        <v>-9.7500003</v>
      </c>
      <c r="AB260" s="86">
        <v>22.32</v>
      </c>
      <c r="AC260" s="86">
        <v>121191.3</v>
      </c>
      <c r="AD260" s="86">
        <v>-0.9</v>
      </c>
      <c r="AE260" s="86">
        <v>1817869.4518428999</v>
      </c>
      <c r="AF260" s="86">
        <v>-13.499999642372099</v>
      </c>
      <c r="AG260" s="86">
        <v>13.392000446400001</v>
      </c>
      <c r="AH260" s="86">
        <v>72714.782423825993</v>
      </c>
      <c r="AI260" s="86">
        <v>-0.54000001799999997</v>
      </c>
      <c r="AJ260" s="86">
        <v>1181615.1870392701</v>
      </c>
      <c r="AK260" s="86">
        <v>-8.7750000894069604</v>
      </c>
      <c r="AL260" s="8">
        <v>2</v>
      </c>
      <c r="AM260" s="8">
        <v>2</v>
      </c>
    </row>
    <row r="261" spans="1:39">
      <c r="A261" s="8" t="s">
        <v>3</v>
      </c>
      <c r="B261" s="8" t="s">
        <v>479</v>
      </c>
      <c r="C261" s="8" t="s">
        <v>913</v>
      </c>
      <c r="D261" s="8" t="s">
        <v>1781</v>
      </c>
      <c r="E261" s="8" t="s">
        <v>1789</v>
      </c>
      <c r="F261" s="8" t="s">
        <v>1783</v>
      </c>
      <c r="G261" s="8" t="s">
        <v>1554</v>
      </c>
      <c r="H261" s="8" t="s">
        <v>1555</v>
      </c>
      <c r="I261" s="8" t="s">
        <v>1555</v>
      </c>
      <c r="J261" s="66">
        <v>0</v>
      </c>
      <c r="K261" s="8">
        <v>0</v>
      </c>
      <c r="L261" s="8">
        <v>0</v>
      </c>
      <c r="M261" s="8">
        <v>0</v>
      </c>
      <c r="N261" s="8">
        <v>0</v>
      </c>
      <c r="O261" s="8" t="s">
        <v>1556</v>
      </c>
      <c r="P261" s="8" t="s">
        <v>1557</v>
      </c>
      <c r="Q261" s="8" t="s">
        <v>1567</v>
      </c>
      <c r="R261" s="85">
        <v>50.7</v>
      </c>
      <c r="S261" s="85">
        <v>231523</v>
      </c>
      <c r="T261" s="85">
        <v>-769</v>
      </c>
      <c r="U261" s="85">
        <v>3472845</v>
      </c>
      <c r="V261" s="85">
        <v>-11535</v>
      </c>
      <c r="W261" s="85">
        <v>43.095001013999997</v>
      </c>
      <c r="X261" s="85">
        <v>196794.55463046001</v>
      </c>
      <c r="Y261" s="85">
        <v>-653.65001538000001</v>
      </c>
      <c r="Z261" s="85">
        <v>3125560.5694569</v>
      </c>
      <c r="AA261" s="85">
        <v>-10381.5002307</v>
      </c>
      <c r="AB261" s="86">
        <v>45.63</v>
      </c>
      <c r="AC261" s="86">
        <v>208370.7</v>
      </c>
      <c r="AD261" s="86">
        <v>-692.1</v>
      </c>
      <c r="AE261" s="86">
        <v>3125560.4172009202</v>
      </c>
      <c r="AF261" s="86">
        <v>-10381.4997249842</v>
      </c>
      <c r="AG261" s="86">
        <v>38.7855009126</v>
      </c>
      <c r="AH261" s="86">
        <v>177115.09916741401</v>
      </c>
      <c r="AI261" s="86">
        <v>-588.28501384200001</v>
      </c>
      <c r="AJ261" s="86">
        <v>2813004.45</v>
      </c>
      <c r="AK261" s="86">
        <v>-9343.3499999999894</v>
      </c>
      <c r="AL261" s="8">
        <v>1</v>
      </c>
      <c r="AM261" s="8">
        <v>1</v>
      </c>
    </row>
    <row r="262" spans="1:39">
      <c r="A262" s="8" t="s">
        <v>3</v>
      </c>
      <c r="B262" s="8" t="s">
        <v>479</v>
      </c>
      <c r="C262" s="8" t="s">
        <v>913</v>
      </c>
      <c r="D262" s="8" t="s">
        <v>1790</v>
      </c>
      <c r="E262" s="8" t="s">
        <v>1791</v>
      </c>
      <c r="F262" s="8" t="s">
        <v>1716</v>
      </c>
      <c r="G262" s="8" t="s">
        <v>1554</v>
      </c>
      <c r="H262" s="8" t="s">
        <v>1555</v>
      </c>
      <c r="I262" s="8" t="s">
        <v>1555</v>
      </c>
      <c r="J262" s="66">
        <v>0</v>
      </c>
      <c r="K262" s="8">
        <v>0</v>
      </c>
      <c r="L262" s="8">
        <v>0</v>
      </c>
      <c r="M262" s="8">
        <v>0</v>
      </c>
      <c r="N262" s="8">
        <v>0</v>
      </c>
      <c r="O262" s="8" t="s">
        <v>1556</v>
      </c>
      <c r="P262" s="8" t="s">
        <v>1557</v>
      </c>
      <c r="Q262" s="8" t="s">
        <v>1561</v>
      </c>
      <c r="R262" s="85">
        <v>11.6</v>
      </c>
      <c r="S262" s="85">
        <v>22908</v>
      </c>
      <c r="T262" s="85">
        <v>226.4</v>
      </c>
      <c r="U262" s="85">
        <v>343620</v>
      </c>
      <c r="V262" s="85">
        <v>3396</v>
      </c>
      <c r="W262" s="85">
        <v>6.9600002319999996</v>
      </c>
      <c r="X262" s="85">
        <v>13744.80045816</v>
      </c>
      <c r="Y262" s="85">
        <v>113.2</v>
      </c>
      <c r="Z262" s="85">
        <v>223353.0068724</v>
      </c>
      <c r="AA262" s="85">
        <v>1867.8</v>
      </c>
      <c r="AB262" s="86">
        <v>10.44</v>
      </c>
      <c r="AC262" s="86">
        <v>20617.2</v>
      </c>
      <c r="AD262" s="86">
        <v>203.76</v>
      </c>
      <c r="AE262" s="86">
        <v>309257.99180746102</v>
      </c>
      <c r="AF262" s="86">
        <v>3056.3999190330501</v>
      </c>
      <c r="AG262" s="86">
        <v>6.2640002087999997</v>
      </c>
      <c r="AH262" s="86">
        <v>12370.320412343999</v>
      </c>
      <c r="AI262" s="86">
        <v>101.88</v>
      </c>
      <c r="AJ262" s="86">
        <v>201017.70204813499</v>
      </c>
      <c r="AK262" s="86">
        <v>1681.0199554681799</v>
      </c>
      <c r="AL262" s="8">
        <v>1</v>
      </c>
      <c r="AM262" s="8">
        <v>1</v>
      </c>
    </row>
    <row r="263" spans="1:39">
      <c r="A263" s="8" t="s">
        <v>3</v>
      </c>
      <c r="B263" s="8" t="s">
        <v>479</v>
      </c>
      <c r="C263" s="8" t="s">
        <v>913</v>
      </c>
      <c r="D263" s="8" t="s">
        <v>1790</v>
      </c>
      <c r="E263" s="8" t="s">
        <v>1792</v>
      </c>
      <c r="F263" s="8" t="s">
        <v>1716</v>
      </c>
      <c r="G263" s="8" t="s">
        <v>1554</v>
      </c>
      <c r="H263" s="8" t="s">
        <v>1555</v>
      </c>
      <c r="I263" s="8" t="s">
        <v>1555</v>
      </c>
      <c r="J263" s="66">
        <v>0</v>
      </c>
      <c r="K263" s="8">
        <v>0</v>
      </c>
      <c r="L263" s="8">
        <v>0</v>
      </c>
      <c r="M263" s="8">
        <v>0</v>
      </c>
      <c r="N263" s="8">
        <v>0</v>
      </c>
      <c r="O263" s="8" t="s">
        <v>1556</v>
      </c>
      <c r="P263" s="8" t="s">
        <v>1557</v>
      </c>
      <c r="Q263" s="8" t="s">
        <v>1561</v>
      </c>
      <c r="R263" s="85">
        <v>17.899999999999999</v>
      </c>
      <c r="S263" s="85">
        <v>13203</v>
      </c>
      <c r="T263" s="85">
        <v>0</v>
      </c>
      <c r="U263" s="85">
        <v>198045</v>
      </c>
      <c r="V263" s="85">
        <v>0</v>
      </c>
      <c r="W263" s="85">
        <v>10.740000358</v>
      </c>
      <c r="X263" s="85">
        <v>7921.8002640599998</v>
      </c>
      <c r="Y263" s="85">
        <v>0</v>
      </c>
      <c r="Z263" s="85">
        <v>128729.25396089999</v>
      </c>
      <c r="AA263" s="85">
        <v>0</v>
      </c>
      <c r="AB263" s="86">
        <v>16.11</v>
      </c>
      <c r="AC263" s="86">
        <v>11882.7</v>
      </c>
      <c r="AD263" s="86">
        <v>0</v>
      </c>
      <c r="AE263" s="86">
        <v>178240.49527823899</v>
      </c>
      <c r="AF263" s="86">
        <v>0</v>
      </c>
      <c r="AG263" s="86">
        <v>9.6660003222000004</v>
      </c>
      <c r="AH263" s="86">
        <v>7129.6202376540004</v>
      </c>
      <c r="AI263" s="86">
        <v>0</v>
      </c>
      <c r="AJ263" s="86">
        <v>115856.32618044</v>
      </c>
      <c r="AK263" s="86">
        <v>0</v>
      </c>
      <c r="AL263" s="8">
        <v>1</v>
      </c>
      <c r="AM263" s="8">
        <v>1</v>
      </c>
    </row>
    <row r="264" spans="1:39">
      <c r="A264" s="8" t="s">
        <v>3</v>
      </c>
      <c r="B264" s="8" t="s">
        <v>479</v>
      </c>
      <c r="C264" s="8" t="s">
        <v>913</v>
      </c>
      <c r="D264" s="8" t="s">
        <v>1790</v>
      </c>
      <c r="E264" s="8" t="s">
        <v>1793</v>
      </c>
      <c r="F264" s="8" t="s">
        <v>1716</v>
      </c>
      <c r="G264" s="8" t="s">
        <v>1554</v>
      </c>
      <c r="H264" s="8" t="s">
        <v>1555</v>
      </c>
      <c r="I264" s="8" t="s">
        <v>1555</v>
      </c>
      <c r="J264" s="66">
        <v>0</v>
      </c>
      <c r="K264" s="8">
        <v>0</v>
      </c>
      <c r="L264" s="8">
        <v>0</v>
      </c>
      <c r="M264" s="8">
        <v>0</v>
      </c>
      <c r="N264" s="8">
        <v>0</v>
      </c>
      <c r="O264" s="8" t="s">
        <v>1556</v>
      </c>
      <c r="P264" s="8" t="s">
        <v>1557</v>
      </c>
      <c r="Q264" s="8" t="s">
        <v>1561</v>
      </c>
      <c r="R264" s="85">
        <v>4</v>
      </c>
      <c r="S264" s="85">
        <v>4234</v>
      </c>
      <c r="T264" s="85">
        <v>6</v>
      </c>
      <c r="U264" s="85">
        <v>63510</v>
      </c>
      <c r="V264" s="85">
        <v>90</v>
      </c>
      <c r="W264" s="85">
        <v>3.4000000799999999</v>
      </c>
      <c r="X264" s="85">
        <v>3598.90008468</v>
      </c>
      <c r="Y264" s="85">
        <v>5.1000001199999998</v>
      </c>
      <c r="Z264" s="85">
        <v>57159.001270200002</v>
      </c>
      <c r="AA264" s="85">
        <v>81.000001800000007</v>
      </c>
      <c r="AB264" s="86">
        <v>3.6</v>
      </c>
      <c r="AC264" s="86">
        <v>3810.6</v>
      </c>
      <c r="AD264" s="86">
        <v>5.4</v>
      </c>
      <c r="AE264" s="86">
        <v>57158.998485803597</v>
      </c>
      <c r="AF264" s="86">
        <v>80.999997854232802</v>
      </c>
      <c r="AG264" s="86">
        <v>3.0600000719999998</v>
      </c>
      <c r="AH264" s="86">
        <v>3239.0100762120001</v>
      </c>
      <c r="AI264" s="86">
        <v>4.5900001079999999</v>
      </c>
      <c r="AJ264" s="86">
        <v>51443.1</v>
      </c>
      <c r="AK264" s="86">
        <v>72.899999999999906</v>
      </c>
      <c r="AL264" s="8">
        <v>1</v>
      </c>
      <c r="AM264" s="8">
        <v>1</v>
      </c>
    </row>
    <row r="265" spans="1:39">
      <c r="A265" s="8" t="s">
        <v>3</v>
      </c>
      <c r="B265" s="8" t="s">
        <v>479</v>
      </c>
      <c r="C265" s="8" t="s">
        <v>913</v>
      </c>
      <c r="D265" s="8" t="s">
        <v>1790</v>
      </c>
      <c r="E265" s="8" t="s">
        <v>1794</v>
      </c>
      <c r="F265" s="8" t="s">
        <v>1716</v>
      </c>
      <c r="G265" s="8" t="s">
        <v>1554</v>
      </c>
      <c r="H265" s="8" t="s">
        <v>1555</v>
      </c>
      <c r="I265" s="8" t="s">
        <v>1555</v>
      </c>
      <c r="J265" s="66">
        <v>0</v>
      </c>
      <c r="K265" s="8">
        <v>0</v>
      </c>
      <c r="L265" s="8">
        <v>0</v>
      </c>
      <c r="M265" s="8">
        <v>0</v>
      </c>
      <c r="N265" s="8">
        <v>0</v>
      </c>
      <c r="O265" s="8" t="s">
        <v>1556</v>
      </c>
      <c r="P265" s="8" t="s">
        <v>1557</v>
      </c>
      <c r="Q265" s="8" t="s">
        <v>1567</v>
      </c>
      <c r="R265" s="85">
        <v>21.5</v>
      </c>
      <c r="S265" s="85">
        <v>274213</v>
      </c>
      <c r="T265" s="85">
        <v>1</v>
      </c>
      <c r="U265" s="85">
        <v>4113195</v>
      </c>
      <c r="V265" s="85">
        <v>15</v>
      </c>
      <c r="W265" s="85">
        <v>12.90000043</v>
      </c>
      <c r="X265" s="85">
        <v>164527.80548426</v>
      </c>
      <c r="Y265" s="85">
        <v>0.5</v>
      </c>
      <c r="Z265" s="85">
        <v>2673576.8322639</v>
      </c>
      <c r="AA265" s="85">
        <v>8.25</v>
      </c>
      <c r="AB265" s="86">
        <v>19.350000000000001</v>
      </c>
      <c r="AC265" s="86">
        <v>246791.7</v>
      </c>
      <c r="AD265" s="86">
        <v>0.9</v>
      </c>
      <c r="AE265" s="86">
        <v>3701875.4019337902</v>
      </c>
      <c r="AF265" s="86">
        <v>13.499999642372099</v>
      </c>
      <c r="AG265" s="86">
        <v>11.610000386999999</v>
      </c>
      <c r="AH265" s="86">
        <v>148075.02493583399</v>
      </c>
      <c r="AI265" s="86">
        <v>0.45</v>
      </c>
      <c r="AJ265" s="86">
        <v>2406219.0995165501</v>
      </c>
      <c r="AK265" s="86">
        <v>7.4249998033046696</v>
      </c>
      <c r="AL265" s="8">
        <v>2</v>
      </c>
      <c r="AM265" s="8">
        <v>2</v>
      </c>
    </row>
    <row r="266" spans="1:39">
      <c r="A266" s="8" t="s">
        <v>3</v>
      </c>
      <c r="B266" s="8" t="s">
        <v>479</v>
      </c>
      <c r="C266" s="8" t="s">
        <v>913</v>
      </c>
      <c r="D266" s="8" t="s">
        <v>1790</v>
      </c>
      <c r="E266" s="8" t="s">
        <v>1794</v>
      </c>
      <c r="F266" s="8" t="s">
        <v>1716</v>
      </c>
      <c r="G266" s="8" t="s">
        <v>1554</v>
      </c>
      <c r="H266" s="8" t="s">
        <v>1555</v>
      </c>
      <c r="I266" s="8" t="s">
        <v>1555</v>
      </c>
      <c r="J266" s="66">
        <v>0</v>
      </c>
      <c r="K266" s="8">
        <v>0</v>
      </c>
      <c r="L266" s="8">
        <v>0</v>
      </c>
      <c r="M266" s="8">
        <v>0</v>
      </c>
      <c r="N266" s="8">
        <v>0</v>
      </c>
      <c r="O266" s="8" t="s">
        <v>1556</v>
      </c>
      <c r="P266" s="8" t="s">
        <v>1557</v>
      </c>
      <c r="Q266" s="8" t="s">
        <v>1558</v>
      </c>
      <c r="R266" s="85">
        <v>0</v>
      </c>
      <c r="S266" s="85">
        <v>0</v>
      </c>
      <c r="T266" s="85">
        <v>17</v>
      </c>
      <c r="U266" s="85">
        <v>0</v>
      </c>
      <c r="V266" s="85">
        <v>255</v>
      </c>
      <c r="W266" s="85">
        <v>0</v>
      </c>
      <c r="X266" s="85">
        <v>0</v>
      </c>
      <c r="Y266" s="85">
        <v>8.5</v>
      </c>
      <c r="Z266" s="85">
        <v>0</v>
      </c>
      <c r="AA266" s="85">
        <v>140.25</v>
      </c>
      <c r="AB266" s="86">
        <v>0</v>
      </c>
      <c r="AC266" s="86">
        <v>0</v>
      </c>
      <c r="AD266" s="86">
        <v>15.3</v>
      </c>
      <c r="AE266" s="86">
        <v>0</v>
      </c>
      <c r="AF266" s="86">
        <v>229.49999392032601</v>
      </c>
      <c r="AG266" s="86">
        <v>0</v>
      </c>
      <c r="AH266" s="86">
        <v>0</v>
      </c>
      <c r="AI266" s="86">
        <v>7.65</v>
      </c>
      <c r="AJ266" s="86">
        <v>0</v>
      </c>
      <c r="AK266" s="86">
        <v>126.224996656179</v>
      </c>
      <c r="AL266" s="8">
        <v>1</v>
      </c>
      <c r="AM266" s="8">
        <v>1</v>
      </c>
    </row>
    <row r="267" spans="1:39">
      <c r="A267" s="8" t="s">
        <v>3</v>
      </c>
      <c r="B267" s="8" t="s">
        <v>479</v>
      </c>
      <c r="C267" s="8" t="s">
        <v>913</v>
      </c>
      <c r="D267" s="8" t="s">
        <v>1790</v>
      </c>
      <c r="E267" s="8" t="s">
        <v>1795</v>
      </c>
      <c r="F267" s="8" t="s">
        <v>1716</v>
      </c>
      <c r="G267" s="8" t="s">
        <v>1554</v>
      </c>
      <c r="H267" s="8" t="s">
        <v>1555</v>
      </c>
      <c r="I267" s="8" t="s">
        <v>1555</v>
      </c>
      <c r="J267" s="66">
        <v>0</v>
      </c>
      <c r="K267" s="8">
        <v>0</v>
      </c>
      <c r="L267" s="8">
        <v>0</v>
      </c>
      <c r="M267" s="8">
        <v>0</v>
      </c>
      <c r="N267" s="8">
        <v>0</v>
      </c>
      <c r="O267" s="8" t="s">
        <v>1556</v>
      </c>
      <c r="P267" s="8" t="s">
        <v>1557</v>
      </c>
      <c r="Q267" s="8" t="s">
        <v>1564</v>
      </c>
      <c r="R267" s="85">
        <v>0</v>
      </c>
      <c r="S267" s="85">
        <v>0</v>
      </c>
      <c r="T267" s="85">
        <v>365</v>
      </c>
      <c r="U267" s="85">
        <v>0</v>
      </c>
      <c r="V267" s="85">
        <v>5475</v>
      </c>
      <c r="W267" s="85">
        <v>0</v>
      </c>
      <c r="X267" s="85">
        <v>0</v>
      </c>
      <c r="Y267" s="85">
        <v>182.5</v>
      </c>
      <c r="Z267" s="85">
        <v>0</v>
      </c>
      <c r="AA267" s="85">
        <v>3011.25</v>
      </c>
      <c r="AB267" s="86">
        <v>0</v>
      </c>
      <c r="AC267" s="86">
        <v>0</v>
      </c>
      <c r="AD267" s="86">
        <v>328.5</v>
      </c>
      <c r="AE267" s="86">
        <v>0</v>
      </c>
      <c r="AF267" s="86">
        <v>4927.4998694658298</v>
      </c>
      <c r="AG267" s="86">
        <v>0</v>
      </c>
      <c r="AH267" s="86">
        <v>0</v>
      </c>
      <c r="AI267" s="86">
        <v>164.25</v>
      </c>
      <c r="AJ267" s="86">
        <v>0</v>
      </c>
      <c r="AK267" s="86">
        <v>2710.1249282062099</v>
      </c>
      <c r="AL267" s="8">
        <v>1</v>
      </c>
      <c r="AM267" s="8">
        <v>1</v>
      </c>
    </row>
    <row r="268" spans="1:39">
      <c r="A268" s="8" t="s">
        <v>3</v>
      </c>
      <c r="B268" s="8" t="s">
        <v>480</v>
      </c>
      <c r="C268" s="8" t="s">
        <v>914</v>
      </c>
      <c r="D268" s="8" t="s">
        <v>1796</v>
      </c>
      <c r="E268" s="8" t="s">
        <v>1797</v>
      </c>
      <c r="F268" s="8" t="s">
        <v>1798</v>
      </c>
      <c r="G268" s="8" t="s">
        <v>1588</v>
      </c>
      <c r="H268" s="8" t="s">
        <v>1555</v>
      </c>
      <c r="I268" s="8" t="s">
        <v>1555</v>
      </c>
      <c r="J268" s="66">
        <v>0</v>
      </c>
      <c r="K268" s="8">
        <v>1</v>
      </c>
      <c r="L268" s="8">
        <v>0</v>
      </c>
      <c r="M268" s="8">
        <v>0</v>
      </c>
      <c r="N268" s="8">
        <v>0</v>
      </c>
      <c r="O268" s="8" t="s">
        <v>1589</v>
      </c>
      <c r="P268" s="8" t="s">
        <v>1557</v>
      </c>
      <c r="Q268" s="8" t="s">
        <v>1558</v>
      </c>
      <c r="R268" s="85">
        <v>0</v>
      </c>
      <c r="S268" s="85">
        <v>0</v>
      </c>
      <c r="T268" s="85">
        <v>548</v>
      </c>
      <c r="U268" s="85">
        <v>0</v>
      </c>
      <c r="V268" s="85">
        <v>6576</v>
      </c>
      <c r="W268" s="85">
        <v>0</v>
      </c>
      <c r="X268" s="85">
        <v>0</v>
      </c>
      <c r="Y268" s="85">
        <v>328.80001096000001</v>
      </c>
      <c r="Z268" s="85">
        <v>0</v>
      </c>
      <c r="AA268" s="85">
        <v>4274.4001315200003</v>
      </c>
      <c r="AB268" s="86">
        <v>0</v>
      </c>
      <c r="AC268" s="86">
        <v>0</v>
      </c>
      <c r="AD268" s="86">
        <v>548</v>
      </c>
      <c r="AE268" s="86">
        <v>0</v>
      </c>
      <c r="AF268" s="86">
        <v>6576</v>
      </c>
      <c r="AG268" s="86">
        <v>0</v>
      </c>
      <c r="AH268" s="86">
        <v>0</v>
      </c>
      <c r="AI268" s="86">
        <v>328.80001096000001</v>
      </c>
      <c r="AJ268" s="86">
        <v>0</v>
      </c>
      <c r="AK268" s="86">
        <v>4274.4001567840596</v>
      </c>
      <c r="AL268" s="8">
        <v>1</v>
      </c>
      <c r="AM268" s="8">
        <v>1</v>
      </c>
    </row>
    <row r="269" spans="1:39">
      <c r="A269" s="8" t="s">
        <v>3</v>
      </c>
      <c r="B269" s="8" t="s">
        <v>480</v>
      </c>
      <c r="C269" s="8" t="s">
        <v>914</v>
      </c>
      <c r="D269" s="8" t="s">
        <v>1796</v>
      </c>
      <c r="E269" s="8" t="s">
        <v>1797</v>
      </c>
      <c r="F269" s="8" t="s">
        <v>1798</v>
      </c>
      <c r="G269" s="8" t="s">
        <v>1588</v>
      </c>
      <c r="H269" s="8" t="s">
        <v>1555</v>
      </c>
      <c r="I269" s="8" t="s">
        <v>1555</v>
      </c>
      <c r="J269" s="66">
        <v>0</v>
      </c>
      <c r="K269" s="8">
        <v>1</v>
      </c>
      <c r="L269" s="8">
        <v>0</v>
      </c>
      <c r="M269" s="8">
        <v>0</v>
      </c>
      <c r="N269" s="8">
        <v>0</v>
      </c>
      <c r="O269" s="8" t="s">
        <v>1589</v>
      </c>
      <c r="P269" s="8" t="s">
        <v>1557</v>
      </c>
      <c r="Q269" s="8" t="s">
        <v>1561</v>
      </c>
      <c r="R269" s="85">
        <v>0</v>
      </c>
      <c r="S269" s="85">
        <v>0</v>
      </c>
      <c r="T269" s="85">
        <v>2192</v>
      </c>
      <c r="U269" s="85">
        <v>0</v>
      </c>
      <c r="V269" s="85">
        <v>26304</v>
      </c>
      <c r="W269" s="85">
        <v>0</v>
      </c>
      <c r="X269" s="85">
        <v>0</v>
      </c>
      <c r="Y269" s="85">
        <v>1315.20004384</v>
      </c>
      <c r="Z269" s="85">
        <v>0</v>
      </c>
      <c r="AA269" s="85">
        <v>17097.600526080001</v>
      </c>
      <c r="AB269" s="86">
        <v>0</v>
      </c>
      <c r="AC269" s="86">
        <v>0</v>
      </c>
      <c r="AD269" s="86">
        <v>2192</v>
      </c>
      <c r="AE269" s="86">
        <v>0</v>
      </c>
      <c r="AF269" s="86">
        <v>26304</v>
      </c>
      <c r="AG269" s="86">
        <v>0</v>
      </c>
      <c r="AH269" s="86">
        <v>0</v>
      </c>
      <c r="AI269" s="86">
        <v>1315.20004384</v>
      </c>
      <c r="AJ269" s="86">
        <v>0</v>
      </c>
      <c r="AK269" s="86">
        <v>17097.600627136198</v>
      </c>
      <c r="AL269" s="8">
        <v>4</v>
      </c>
      <c r="AM269" s="8">
        <v>1</v>
      </c>
    </row>
    <row r="270" spans="1:39">
      <c r="A270" s="8" t="s">
        <v>3</v>
      </c>
      <c r="B270" s="8" t="s">
        <v>480</v>
      </c>
      <c r="C270" s="8" t="s">
        <v>914</v>
      </c>
      <c r="D270" s="8" t="s">
        <v>1796</v>
      </c>
      <c r="E270" s="8" t="s">
        <v>1797</v>
      </c>
      <c r="F270" s="8" t="s">
        <v>1798</v>
      </c>
      <c r="G270" s="8" t="s">
        <v>1588</v>
      </c>
      <c r="H270" s="8" t="s">
        <v>1555</v>
      </c>
      <c r="I270" s="8" t="s">
        <v>1555</v>
      </c>
      <c r="J270" s="66">
        <v>0</v>
      </c>
      <c r="K270" s="8">
        <v>1</v>
      </c>
      <c r="L270" s="8">
        <v>0</v>
      </c>
      <c r="M270" s="8">
        <v>0</v>
      </c>
      <c r="N270" s="8">
        <v>0</v>
      </c>
      <c r="O270" s="8" t="s">
        <v>1589</v>
      </c>
      <c r="P270" s="8" t="s">
        <v>1557</v>
      </c>
      <c r="Q270" s="8" t="s">
        <v>1564</v>
      </c>
      <c r="R270" s="85">
        <v>0</v>
      </c>
      <c r="S270" s="85">
        <v>0</v>
      </c>
      <c r="T270" s="85">
        <v>7672</v>
      </c>
      <c r="U270" s="85">
        <v>0</v>
      </c>
      <c r="V270" s="85">
        <v>92064</v>
      </c>
      <c r="W270" s="85">
        <v>0</v>
      </c>
      <c r="X270" s="85">
        <v>0</v>
      </c>
      <c r="Y270" s="85">
        <v>4603.2001534399997</v>
      </c>
      <c r="Z270" s="85">
        <v>0</v>
      </c>
      <c r="AA270" s="85">
        <v>59841.601841279997</v>
      </c>
      <c r="AB270" s="86">
        <v>0</v>
      </c>
      <c r="AC270" s="86">
        <v>0</v>
      </c>
      <c r="AD270" s="86">
        <v>7672</v>
      </c>
      <c r="AE270" s="86">
        <v>0</v>
      </c>
      <c r="AF270" s="86">
        <v>92064</v>
      </c>
      <c r="AG270" s="86">
        <v>0</v>
      </c>
      <c r="AH270" s="86">
        <v>0</v>
      </c>
      <c r="AI270" s="86">
        <v>4603.2001534399997</v>
      </c>
      <c r="AJ270" s="86">
        <v>0</v>
      </c>
      <c r="AK270" s="86">
        <v>59841.602194976796</v>
      </c>
      <c r="AL270" s="8">
        <v>14</v>
      </c>
      <c r="AM270" s="8">
        <v>4</v>
      </c>
    </row>
    <row r="271" spans="1:39">
      <c r="A271" s="8" t="s">
        <v>3</v>
      </c>
      <c r="B271" s="8" t="s">
        <v>480</v>
      </c>
      <c r="C271" s="8" t="s">
        <v>914</v>
      </c>
      <c r="D271" s="8" t="s">
        <v>1799</v>
      </c>
      <c r="E271" s="8" t="s">
        <v>1800</v>
      </c>
      <c r="F271" s="8" t="s">
        <v>1798</v>
      </c>
      <c r="G271" s="8" t="s">
        <v>1588</v>
      </c>
      <c r="H271" s="8" t="s">
        <v>1555</v>
      </c>
      <c r="I271" s="8" t="s">
        <v>1555</v>
      </c>
      <c r="J271" s="66">
        <v>0</v>
      </c>
      <c r="K271" s="8">
        <v>1</v>
      </c>
      <c r="L271" s="8">
        <v>0</v>
      </c>
      <c r="M271" s="8">
        <v>0</v>
      </c>
      <c r="N271" s="8">
        <v>0</v>
      </c>
      <c r="O271" s="8" t="s">
        <v>1589</v>
      </c>
      <c r="P271" s="8" t="s">
        <v>1557</v>
      </c>
      <c r="Q271" s="8" t="s">
        <v>1561</v>
      </c>
      <c r="R271" s="85">
        <v>0</v>
      </c>
      <c r="S271" s="85">
        <v>0</v>
      </c>
      <c r="T271" s="85">
        <v>2000</v>
      </c>
      <c r="U271" s="85">
        <v>0</v>
      </c>
      <c r="V271" s="85">
        <v>24000</v>
      </c>
      <c r="W271" s="85">
        <v>0</v>
      </c>
      <c r="X271" s="85">
        <v>0</v>
      </c>
      <c r="Y271" s="85">
        <v>1325.0000399999999</v>
      </c>
      <c r="Z271" s="85">
        <v>0</v>
      </c>
      <c r="AA271" s="85">
        <v>17100.000479999999</v>
      </c>
      <c r="AB271" s="86">
        <v>0</v>
      </c>
      <c r="AC271" s="86">
        <v>0</v>
      </c>
      <c r="AD271" s="86">
        <v>2000</v>
      </c>
      <c r="AE271" s="86">
        <v>0</v>
      </c>
      <c r="AF271" s="86">
        <v>24000</v>
      </c>
      <c r="AG271" s="86">
        <v>0</v>
      </c>
      <c r="AH271" s="86">
        <v>0</v>
      </c>
      <c r="AI271" s="86">
        <v>1325.0000399999999</v>
      </c>
      <c r="AJ271" s="86">
        <v>0</v>
      </c>
      <c r="AK271" s="86">
        <v>17100.000572204601</v>
      </c>
      <c r="AL271" s="8">
        <v>8</v>
      </c>
      <c r="AM271" s="8">
        <v>3</v>
      </c>
    </row>
    <row r="272" spans="1:39">
      <c r="A272" s="8" t="s">
        <v>3</v>
      </c>
      <c r="B272" s="8" t="s">
        <v>480</v>
      </c>
      <c r="C272" s="8" t="s">
        <v>914</v>
      </c>
      <c r="D272" s="8" t="s">
        <v>1799</v>
      </c>
      <c r="E272" s="8" t="s">
        <v>1800</v>
      </c>
      <c r="F272" s="8" t="s">
        <v>1798</v>
      </c>
      <c r="G272" s="8" t="s">
        <v>1588</v>
      </c>
      <c r="H272" s="8" t="s">
        <v>1555</v>
      </c>
      <c r="I272" s="8" t="s">
        <v>1555</v>
      </c>
      <c r="J272" s="66">
        <v>0</v>
      </c>
      <c r="K272" s="8">
        <v>1</v>
      </c>
      <c r="L272" s="8">
        <v>0</v>
      </c>
      <c r="M272" s="8">
        <v>0</v>
      </c>
      <c r="N272" s="8">
        <v>0</v>
      </c>
      <c r="O272" s="8" t="s">
        <v>1589</v>
      </c>
      <c r="P272" s="8" t="s">
        <v>1557</v>
      </c>
      <c r="Q272" s="8" t="s">
        <v>1564</v>
      </c>
      <c r="R272" s="85">
        <v>0</v>
      </c>
      <c r="S272" s="85">
        <v>0</v>
      </c>
      <c r="T272" s="85">
        <v>500</v>
      </c>
      <c r="U272" s="85">
        <v>0</v>
      </c>
      <c r="V272" s="85">
        <v>6000</v>
      </c>
      <c r="W272" s="85">
        <v>0</v>
      </c>
      <c r="X272" s="85">
        <v>0</v>
      </c>
      <c r="Y272" s="85">
        <v>300.00000999999997</v>
      </c>
      <c r="Z272" s="85">
        <v>0</v>
      </c>
      <c r="AA272" s="85">
        <v>3900.0001200000002</v>
      </c>
      <c r="AB272" s="86">
        <v>0</v>
      </c>
      <c r="AC272" s="86">
        <v>0</v>
      </c>
      <c r="AD272" s="86">
        <v>500</v>
      </c>
      <c r="AE272" s="86">
        <v>0</v>
      </c>
      <c r="AF272" s="86">
        <v>6000</v>
      </c>
      <c r="AG272" s="86">
        <v>0</v>
      </c>
      <c r="AH272" s="86">
        <v>0</v>
      </c>
      <c r="AI272" s="86">
        <v>300.00000999999997</v>
      </c>
      <c r="AJ272" s="86">
        <v>0</v>
      </c>
      <c r="AK272" s="86">
        <v>3900.0001430511502</v>
      </c>
      <c r="AL272" s="8">
        <v>2</v>
      </c>
      <c r="AM272" s="8">
        <v>1</v>
      </c>
    </row>
    <row r="273" spans="1:39">
      <c r="A273" s="8" t="s">
        <v>3</v>
      </c>
      <c r="B273" s="8" t="s">
        <v>480</v>
      </c>
      <c r="C273" s="8" t="s">
        <v>914</v>
      </c>
      <c r="D273" s="8" t="s">
        <v>1801</v>
      </c>
      <c r="E273" s="8" t="s">
        <v>1802</v>
      </c>
      <c r="F273" s="8" t="s">
        <v>1716</v>
      </c>
      <c r="G273" s="8" t="s">
        <v>1588</v>
      </c>
      <c r="H273" s="8" t="s">
        <v>1555</v>
      </c>
      <c r="I273" s="8" t="s">
        <v>1555</v>
      </c>
      <c r="J273" s="66">
        <v>0</v>
      </c>
      <c r="K273" s="8">
        <v>1</v>
      </c>
      <c r="L273" s="8">
        <v>0</v>
      </c>
      <c r="M273" s="8">
        <v>0</v>
      </c>
      <c r="N273" s="8">
        <v>0</v>
      </c>
      <c r="O273" s="8" t="s">
        <v>1589</v>
      </c>
      <c r="P273" s="8" t="s">
        <v>1557</v>
      </c>
      <c r="Q273" s="8" t="s">
        <v>1564</v>
      </c>
      <c r="R273" s="85">
        <v>27.687750000000001</v>
      </c>
      <c r="S273" s="85">
        <v>222255.75</v>
      </c>
      <c r="T273" s="85">
        <v>2663.25</v>
      </c>
      <c r="U273" s="85">
        <v>1111278.75</v>
      </c>
      <c r="V273" s="85">
        <v>13316.25</v>
      </c>
      <c r="W273" s="85">
        <v>16.612650553755</v>
      </c>
      <c r="X273" s="85">
        <v>133353.454445115</v>
      </c>
      <c r="Y273" s="85">
        <v>1597.950053265</v>
      </c>
      <c r="Z273" s="85">
        <v>722331.20972557506</v>
      </c>
      <c r="AA273" s="85">
        <v>8655.5627663249998</v>
      </c>
      <c r="AB273" s="86">
        <v>27.687750000000001</v>
      </c>
      <c r="AC273" s="86">
        <v>222255.75</v>
      </c>
      <c r="AD273" s="86">
        <v>2663.25</v>
      </c>
      <c r="AE273" s="86">
        <v>1111278.75</v>
      </c>
      <c r="AF273" s="86">
        <v>13316.25</v>
      </c>
      <c r="AG273" s="86">
        <v>16.612650553755</v>
      </c>
      <c r="AH273" s="86">
        <v>133353.454445115</v>
      </c>
      <c r="AI273" s="86">
        <v>1597.950053265</v>
      </c>
      <c r="AJ273" s="86">
        <v>722331.21399495006</v>
      </c>
      <c r="AK273" s="86">
        <v>8655.5628174841404</v>
      </c>
      <c r="AL273" s="8">
        <v>50.25</v>
      </c>
      <c r="AM273" s="8">
        <v>1</v>
      </c>
    </row>
    <row r="274" spans="1:39">
      <c r="A274" s="8" t="s">
        <v>3</v>
      </c>
      <c r="B274" s="8" t="s">
        <v>480</v>
      </c>
      <c r="C274" s="8" t="s">
        <v>914</v>
      </c>
      <c r="D274" s="8" t="s">
        <v>1803</v>
      </c>
      <c r="E274" s="8" t="s">
        <v>1804</v>
      </c>
      <c r="F274" s="8" t="s">
        <v>1805</v>
      </c>
      <c r="G274" s="8" t="s">
        <v>1588</v>
      </c>
      <c r="H274" s="8" t="s">
        <v>1555</v>
      </c>
      <c r="I274" s="8" t="s">
        <v>1555</v>
      </c>
      <c r="J274" s="66">
        <v>0</v>
      </c>
      <c r="K274" s="8">
        <v>1</v>
      </c>
      <c r="L274" s="8">
        <v>0</v>
      </c>
      <c r="M274" s="8">
        <v>0</v>
      </c>
      <c r="N274" s="8">
        <v>0</v>
      </c>
      <c r="O274" s="8" t="s">
        <v>1589</v>
      </c>
      <c r="P274" s="8" t="s">
        <v>1557</v>
      </c>
      <c r="Q274" s="8" t="s">
        <v>1564</v>
      </c>
      <c r="R274" s="85">
        <v>0.84407431129999999</v>
      </c>
      <c r="S274" s="85">
        <v>6585.7317994599998</v>
      </c>
      <c r="T274" s="85">
        <v>253.693515625</v>
      </c>
      <c r="U274" s="85">
        <v>79028.781593520005</v>
      </c>
      <c r="V274" s="85">
        <v>3044.3221874999999</v>
      </c>
      <c r="W274" s="85">
        <v>0.50644460366148603</v>
      </c>
      <c r="X274" s="85">
        <v>3951.4392113906401</v>
      </c>
      <c r="Y274" s="85">
        <v>152.21611444887</v>
      </c>
      <c r="Z274" s="85">
        <v>51368.709616363602</v>
      </c>
      <c r="AA274" s="85">
        <v>1978.80948276144</v>
      </c>
      <c r="AB274" s="86">
        <v>0.84407431129999999</v>
      </c>
      <c r="AC274" s="86">
        <v>6585.7317994599998</v>
      </c>
      <c r="AD274" s="86">
        <v>253.693515625</v>
      </c>
      <c r="AE274" s="86">
        <v>79028.781593520005</v>
      </c>
      <c r="AF274" s="86">
        <v>3044.3221874999999</v>
      </c>
      <c r="AG274" s="86">
        <v>0.50644460366148603</v>
      </c>
      <c r="AH274" s="86">
        <v>3951.4392113906401</v>
      </c>
      <c r="AI274" s="86">
        <v>152.21611444887</v>
      </c>
      <c r="AJ274" s="86">
        <v>51368.709919981004</v>
      </c>
      <c r="AK274" s="86">
        <v>1978.8094944572999</v>
      </c>
      <c r="AL274" s="8">
        <v>5.17</v>
      </c>
      <c r="AM274" s="8">
        <v>1</v>
      </c>
    </row>
    <row r="275" spans="1:39">
      <c r="A275" s="8" t="s">
        <v>3</v>
      </c>
      <c r="B275" s="8" t="s">
        <v>480</v>
      </c>
      <c r="C275" s="8" t="s">
        <v>914</v>
      </c>
      <c r="D275" s="8" t="s">
        <v>1806</v>
      </c>
      <c r="E275" s="8" t="s">
        <v>1807</v>
      </c>
      <c r="F275" s="8" t="s">
        <v>1805</v>
      </c>
      <c r="G275" s="8" t="s">
        <v>1588</v>
      </c>
      <c r="H275" s="8" t="s">
        <v>1555</v>
      </c>
      <c r="I275" s="8" t="s">
        <v>1555</v>
      </c>
      <c r="J275" s="66">
        <v>0</v>
      </c>
      <c r="K275" s="8">
        <v>1</v>
      </c>
      <c r="L275" s="8">
        <v>0</v>
      </c>
      <c r="M275" s="8">
        <v>0</v>
      </c>
      <c r="N275" s="8">
        <v>0</v>
      </c>
      <c r="O275" s="8" t="s">
        <v>1589</v>
      </c>
      <c r="P275" s="8" t="s">
        <v>1557</v>
      </c>
      <c r="Q275" s="8" t="s">
        <v>1564</v>
      </c>
      <c r="R275" s="85">
        <v>10.3130324976</v>
      </c>
      <c r="S275" s="85">
        <v>95788.372558319999</v>
      </c>
      <c r="T275" s="85">
        <v>3895.9553358687999</v>
      </c>
      <c r="U275" s="85">
        <v>1149460.47069984</v>
      </c>
      <c r="V275" s="85">
        <v>46751.464030425603</v>
      </c>
      <c r="W275" s="85">
        <v>6.18781970482065</v>
      </c>
      <c r="X275" s="85">
        <v>57473.025450759502</v>
      </c>
      <c r="Y275" s="85">
        <v>2337.5732794403898</v>
      </c>
      <c r="Z275" s="85">
        <v>747149.32894410496</v>
      </c>
      <c r="AA275" s="85">
        <v>30388.452554805899</v>
      </c>
      <c r="AB275" s="86">
        <v>10.3130324976</v>
      </c>
      <c r="AC275" s="86">
        <v>95788.372558319999</v>
      </c>
      <c r="AD275" s="86">
        <v>3895.9553358687999</v>
      </c>
      <c r="AE275" s="86">
        <v>1149460.47069984</v>
      </c>
      <c r="AF275" s="86">
        <v>46751.464030425603</v>
      </c>
      <c r="AG275" s="86">
        <v>6.18781970482065</v>
      </c>
      <c r="AH275" s="86">
        <v>57473.025450759502</v>
      </c>
      <c r="AI275" s="86">
        <v>2337.5732794403898</v>
      </c>
      <c r="AJ275" s="86">
        <v>747149.33336016897</v>
      </c>
      <c r="AK275" s="86">
        <v>30388.452734418399</v>
      </c>
      <c r="AL275" s="8">
        <v>60.56</v>
      </c>
      <c r="AM275" s="8">
        <v>2</v>
      </c>
    </row>
    <row r="276" spans="1:39">
      <c r="A276" s="8" t="s">
        <v>3</v>
      </c>
      <c r="B276" s="8" t="s">
        <v>480</v>
      </c>
      <c r="C276" s="8" t="s">
        <v>914</v>
      </c>
      <c r="D276" s="8" t="s">
        <v>1808</v>
      </c>
      <c r="E276" s="8" t="s">
        <v>1809</v>
      </c>
      <c r="F276" s="8" t="s">
        <v>1805</v>
      </c>
      <c r="G276" s="8" t="s">
        <v>1588</v>
      </c>
      <c r="H276" s="8" t="s">
        <v>1555</v>
      </c>
      <c r="I276" s="8" t="s">
        <v>1555</v>
      </c>
      <c r="J276" s="66">
        <v>0</v>
      </c>
      <c r="K276" s="8">
        <v>1</v>
      </c>
      <c r="L276" s="8">
        <v>0</v>
      </c>
      <c r="M276" s="8">
        <v>0</v>
      </c>
      <c r="N276" s="8">
        <v>0</v>
      </c>
      <c r="O276" s="8" t="s">
        <v>1589</v>
      </c>
      <c r="P276" s="8" t="s">
        <v>1557</v>
      </c>
      <c r="Q276" s="8" t="s">
        <v>1561</v>
      </c>
      <c r="R276" s="85">
        <v>0.89522000000000002</v>
      </c>
      <c r="S276" s="85">
        <v>15216.1</v>
      </c>
      <c r="T276" s="85">
        <v>-134.13399999999999</v>
      </c>
      <c r="U276" s="85">
        <v>60864.4</v>
      </c>
      <c r="V276" s="85">
        <v>-536.53599999999994</v>
      </c>
      <c r="W276" s="85">
        <v>0.53713201790440002</v>
      </c>
      <c r="X276" s="85">
        <v>9129.6603043220002</v>
      </c>
      <c r="Y276" s="85">
        <v>-80.480402682679994</v>
      </c>
      <c r="Z276" s="85">
        <v>39561.861217288002</v>
      </c>
      <c r="AA276" s="85">
        <v>-348.74841073072002</v>
      </c>
      <c r="AB276" s="86">
        <v>0.89522000000000002</v>
      </c>
      <c r="AC276" s="86">
        <v>15216.1</v>
      </c>
      <c r="AD276" s="86">
        <v>-134.13399999999999</v>
      </c>
      <c r="AE276" s="86">
        <v>60864.4</v>
      </c>
      <c r="AF276" s="86">
        <v>-536.53599999999994</v>
      </c>
      <c r="AG276" s="86">
        <v>0.53713201790440002</v>
      </c>
      <c r="AH276" s="86">
        <v>9129.6603043220002</v>
      </c>
      <c r="AI276" s="86">
        <v>-80.480402682679994</v>
      </c>
      <c r="AJ276" s="86">
        <v>39561.8614511204</v>
      </c>
      <c r="AK276" s="86">
        <v>-348.74841279201502</v>
      </c>
      <c r="AL276" s="8">
        <v>40</v>
      </c>
      <c r="AM276" s="8">
        <v>3</v>
      </c>
    </row>
    <row r="277" spans="1:39">
      <c r="A277" s="8" t="s">
        <v>3</v>
      </c>
      <c r="B277" s="8" t="s">
        <v>480</v>
      </c>
      <c r="C277" s="8" t="s">
        <v>914</v>
      </c>
      <c r="D277" s="8" t="s">
        <v>1810</v>
      </c>
      <c r="E277" s="8" t="s">
        <v>1811</v>
      </c>
      <c r="F277" s="8" t="s">
        <v>1812</v>
      </c>
      <c r="G277" s="8" t="s">
        <v>1588</v>
      </c>
      <c r="H277" s="8" t="s">
        <v>1555</v>
      </c>
      <c r="I277" s="8" t="s">
        <v>1555</v>
      </c>
      <c r="J277" s="66">
        <v>0</v>
      </c>
      <c r="K277" s="8">
        <v>1</v>
      </c>
      <c r="L277" s="8">
        <v>0</v>
      </c>
      <c r="M277" s="8">
        <v>0</v>
      </c>
      <c r="N277" s="8">
        <v>0</v>
      </c>
      <c r="O277" s="8" t="s">
        <v>1589</v>
      </c>
      <c r="P277" s="8" t="s">
        <v>1557</v>
      </c>
      <c r="Q277" s="8" t="s">
        <v>1564</v>
      </c>
      <c r="R277" s="85">
        <v>5.4450000000000003</v>
      </c>
      <c r="S277" s="85">
        <v>71105.759999999995</v>
      </c>
      <c r="T277" s="85">
        <v>-559.84500000000003</v>
      </c>
      <c r="U277" s="85">
        <v>284423.03999999998</v>
      </c>
      <c r="V277" s="85">
        <v>-2239.38</v>
      </c>
      <c r="W277" s="85">
        <v>3.2670001089</v>
      </c>
      <c r="X277" s="85">
        <v>42663.4574221152</v>
      </c>
      <c r="Y277" s="85">
        <v>-335.90701119689999</v>
      </c>
      <c r="Z277" s="85">
        <v>184874.981688461</v>
      </c>
      <c r="AA277" s="85">
        <v>-1455.5970447876</v>
      </c>
      <c r="AB277" s="86">
        <v>5.4450000000000003</v>
      </c>
      <c r="AC277" s="86">
        <v>71105.759999999995</v>
      </c>
      <c r="AD277" s="86">
        <v>-559.84500000000003</v>
      </c>
      <c r="AE277" s="86">
        <v>284423.03999999998</v>
      </c>
      <c r="AF277" s="86">
        <v>-2239.38</v>
      </c>
      <c r="AG277" s="86">
        <v>3.2670001089</v>
      </c>
      <c r="AH277" s="86">
        <v>42663.4574221152</v>
      </c>
      <c r="AI277" s="86">
        <v>-335.90701119689999</v>
      </c>
      <c r="AJ277" s="86">
        <v>184874.98278117401</v>
      </c>
      <c r="AK277" s="86">
        <v>-1455.5970533909799</v>
      </c>
      <c r="AL277" s="8">
        <v>165</v>
      </c>
      <c r="AM277" s="8">
        <v>1</v>
      </c>
    </row>
    <row r="278" spans="1:39">
      <c r="A278" s="8" t="s">
        <v>3</v>
      </c>
      <c r="B278" s="8" t="s">
        <v>480</v>
      </c>
      <c r="C278" s="8" t="s">
        <v>914</v>
      </c>
      <c r="D278" s="8" t="s">
        <v>1813</v>
      </c>
      <c r="E278" s="8" t="s">
        <v>1814</v>
      </c>
      <c r="F278" s="8" t="s">
        <v>1815</v>
      </c>
      <c r="G278" s="8" t="s">
        <v>1597</v>
      </c>
      <c r="H278" s="8" t="s">
        <v>1815</v>
      </c>
      <c r="I278" s="8" t="s">
        <v>1815</v>
      </c>
      <c r="J278" s="66">
        <v>0</v>
      </c>
      <c r="K278" s="8">
        <v>1</v>
      </c>
      <c r="L278" s="8">
        <v>0</v>
      </c>
      <c r="M278" s="8">
        <v>0</v>
      </c>
      <c r="N278" s="8">
        <v>0</v>
      </c>
      <c r="O278" s="8" t="s">
        <v>1589</v>
      </c>
      <c r="P278" s="8" t="s">
        <v>1557</v>
      </c>
      <c r="Q278" s="8" t="s">
        <v>1558</v>
      </c>
      <c r="R278" s="85">
        <v>0</v>
      </c>
      <c r="S278" s="85">
        <v>0</v>
      </c>
      <c r="T278" s="85">
        <v>28295.99928</v>
      </c>
      <c r="U278" s="85">
        <v>0</v>
      </c>
      <c r="V278" s="85">
        <v>282959.99280000001</v>
      </c>
      <c r="W278" s="85">
        <v>0</v>
      </c>
      <c r="X278" s="85">
        <v>0</v>
      </c>
      <c r="Y278" s="85">
        <v>16977.600133920001</v>
      </c>
      <c r="Z278" s="85">
        <v>0</v>
      </c>
      <c r="AA278" s="85">
        <v>183924.00097920001</v>
      </c>
      <c r="AB278" s="86">
        <v>0</v>
      </c>
      <c r="AC278" s="86">
        <v>0</v>
      </c>
      <c r="AD278" s="86">
        <v>28295.99928</v>
      </c>
      <c r="AE278" s="86">
        <v>0</v>
      </c>
      <c r="AF278" s="86">
        <v>282959.99280000001</v>
      </c>
      <c r="AG278" s="86">
        <v>0</v>
      </c>
      <c r="AH278" s="86">
        <v>0</v>
      </c>
      <c r="AI278" s="86">
        <v>16977.600133920001</v>
      </c>
      <c r="AJ278" s="86">
        <v>0</v>
      </c>
      <c r="AK278" s="86">
        <v>183924.00206629201</v>
      </c>
      <c r="AL278" s="8">
        <v>720</v>
      </c>
      <c r="AM278" s="8">
        <v>6</v>
      </c>
    </row>
    <row r="279" spans="1:39">
      <c r="A279" s="8" t="s">
        <v>3</v>
      </c>
      <c r="B279" s="8" t="s">
        <v>480</v>
      </c>
      <c r="C279" s="8" t="s">
        <v>914</v>
      </c>
      <c r="D279" s="8" t="s">
        <v>1813</v>
      </c>
      <c r="E279" s="8" t="s">
        <v>1814</v>
      </c>
      <c r="F279" s="8" t="s">
        <v>1815</v>
      </c>
      <c r="G279" s="8" t="s">
        <v>1597</v>
      </c>
      <c r="H279" s="8" t="s">
        <v>1815</v>
      </c>
      <c r="I279" s="8" t="s">
        <v>1815</v>
      </c>
      <c r="J279" s="66">
        <v>0</v>
      </c>
      <c r="K279" s="8">
        <v>1</v>
      </c>
      <c r="L279" s="8">
        <v>0</v>
      </c>
      <c r="M279" s="8">
        <v>0</v>
      </c>
      <c r="N279" s="8">
        <v>0</v>
      </c>
      <c r="O279" s="8" t="s">
        <v>1589</v>
      </c>
      <c r="P279" s="8" t="s">
        <v>1557</v>
      </c>
      <c r="Q279" s="8" t="s">
        <v>1561</v>
      </c>
      <c r="R279" s="85">
        <v>0</v>
      </c>
      <c r="S279" s="85">
        <v>0</v>
      </c>
      <c r="T279" s="85">
        <v>19846.499495</v>
      </c>
      <c r="U279" s="85">
        <v>0</v>
      </c>
      <c r="V279" s="85">
        <v>198464.99494999999</v>
      </c>
      <c r="W279" s="85">
        <v>0</v>
      </c>
      <c r="X279" s="85">
        <v>0</v>
      </c>
      <c r="Y279" s="85">
        <v>11907.90009393</v>
      </c>
      <c r="Z279" s="85">
        <v>0</v>
      </c>
      <c r="AA279" s="85">
        <v>129002.25068680001</v>
      </c>
      <c r="AB279" s="86">
        <v>0</v>
      </c>
      <c r="AC279" s="86">
        <v>0</v>
      </c>
      <c r="AD279" s="86">
        <v>19846.499495</v>
      </c>
      <c r="AE279" s="86">
        <v>0</v>
      </c>
      <c r="AF279" s="86">
        <v>198464.99494999999</v>
      </c>
      <c r="AG279" s="86">
        <v>0</v>
      </c>
      <c r="AH279" s="86">
        <v>0</v>
      </c>
      <c r="AI279" s="86">
        <v>11907.90009393</v>
      </c>
      <c r="AJ279" s="86">
        <v>0</v>
      </c>
      <c r="AK279" s="86">
        <v>129002.251449274</v>
      </c>
      <c r="AL279" s="8">
        <v>505</v>
      </c>
      <c r="AM279" s="8">
        <v>4</v>
      </c>
    </row>
    <row r="280" spans="1:39">
      <c r="A280" s="8" t="s">
        <v>3</v>
      </c>
      <c r="B280" s="8" t="s">
        <v>480</v>
      </c>
      <c r="C280" s="8" t="s">
        <v>914</v>
      </c>
      <c r="D280" s="8" t="s">
        <v>1813</v>
      </c>
      <c r="E280" s="8" t="s">
        <v>1814</v>
      </c>
      <c r="F280" s="8" t="s">
        <v>1815</v>
      </c>
      <c r="G280" s="8" t="s">
        <v>1597</v>
      </c>
      <c r="H280" s="8" t="s">
        <v>1815</v>
      </c>
      <c r="I280" s="8" t="s">
        <v>1815</v>
      </c>
      <c r="J280" s="66">
        <v>0</v>
      </c>
      <c r="K280" s="8">
        <v>1</v>
      </c>
      <c r="L280" s="8">
        <v>0</v>
      </c>
      <c r="M280" s="8">
        <v>0</v>
      </c>
      <c r="N280" s="8">
        <v>0</v>
      </c>
      <c r="O280" s="8" t="s">
        <v>1589</v>
      </c>
      <c r="P280" s="8" t="s">
        <v>1557</v>
      </c>
      <c r="Q280" s="8" t="s">
        <v>1564</v>
      </c>
      <c r="R280" s="85">
        <v>0</v>
      </c>
      <c r="S280" s="85">
        <v>0</v>
      </c>
      <c r="T280" s="85">
        <v>417248.09879800002</v>
      </c>
      <c r="U280" s="85">
        <v>0</v>
      </c>
      <c r="V280" s="85">
        <v>4172480.9879800002</v>
      </c>
      <c r="W280" s="85">
        <v>0</v>
      </c>
      <c r="X280" s="85">
        <v>0</v>
      </c>
      <c r="Y280" s="85">
        <v>250348.86762376199</v>
      </c>
      <c r="Z280" s="85">
        <v>0</v>
      </c>
      <c r="AA280" s="85">
        <v>2712112.7256366201</v>
      </c>
      <c r="AB280" s="86">
        <v>0</v>
      </c>
      <c r="AC280" s="86">
        <v>0</v>
      </c>
      <c r="AD280" s="86">
        <v>417248.09879800002</v>
      </c>
      <c r="AE280" s="86">
        <v>0</v>
      </c>
      <c r="AF280" s="86">
        <v>4172480.9879800002</v>
      </c>
      <c r="AG280" s="86">
        <v>0</v>
      </c>
      <c r="AH280" s="86">
        <v>0</v>
      </c>
      <c r="AI280" s="86">
        <v>250348.86762376199</v>
      </c>
      <c r="AJ280" s="86">
        <v>0</v>
      </c>
      <c r="AK280" s="86">
        <v>2712112.7416667002</v>
      </c>
      <c r="AL280" s="8">
        <v>10617</v>
      </c>
      <c r="AM280" s="8">
        <v>14</v>
      </c>
    </row>
    <row r="281" spans="1:39">
      <c r="A281" s="8" t="s">
        <v>3</v>
      </c>
      <c r="B281" s="8" t="s">
        <v>480</v>
      </c>
      <c r="C281" s="8" t="s">
        <v>914</v>
      </c>
      <c r="D281" s="8" t="s">
        <v>1816</v>
      </c>
      <c r="E281" s="8" t="s">
        <v>1817</v>
      </c>
      <c r="F281" s="8" t="s">
        <v>1798</v>
      </c>
      <c r="G281" s="8" t="s">
        <v>1588</v>
      </c>
      <c r="H281" s="8" t="s">
        <v>1555</v>
      </c>
      <c r="I281" s="8" t="s">
        <v>1555</v>
      </c>
      <c r="J281" s="66">
        <v>0</v>
      </c>
      <c r="K281" s="8">
        <v>1</v>
      </c>
      <c r="L281" s="8">
        <v>0</v>
      </c>
      <c r="M281" s="8">
        <v>0</v>
      </c>
      <c r="N281" s="8">
        <v>0</v>
      </c>
      <c r="O281" s="8" t="s">
        <v>1589</v>
      </c>
      <c r="P281" s="8" t="s">
        <v>1557</v>
      </c>
      <c r="Q281" s="8" t="s">
        <v>1564</v>
      </c>
      <c r="R281" s="85">
        <v>0</v>
      </c>
      <c r="S281" s="85">
        <v>0</v>
      </c>
      <c r="T281" s="85">
        <v>756</v>
      </c>
      <c r="U281" s="85">
        <v>0</v>
      </c>
      <c r="V281" s="85">
        <v>9072</v>
      </c>
      <c r="W281" s="85">
        <v>0</v>
      </c>
      <c r="X281" s="85">
        <v>0</v>
      </c>
      <c r="Y281" s="85">
        <v>642.60001511999997</v>
      </c>
      <c r="Z281" s="85">
        <v>0</v>
      </c>
      <c r="AA281" s="85">
        <v>8164.8001814400004</v>
      </c>
      <c r="AB281" s="86">
        <v>0</v>
      </c>
      <c r="AC281" s="86">
        <v>0</v>
      </c>
      <c r="AD281" s="86">
        <v>756</v>
      </c>
      <c r="AE281" s="86">
        <v>0</v>
      </c>
      <c r="AF281" s="86">
        <v>9072</v>
      </c>
      <c r="AG281" s="86">
        <v>0</v>
      </c>
      <c r="AH281" s="86">
        <v>0</v>
      </c>
      <c r="AI281" s="86">
        <v>642.60001511999997</v>
      </c>
      <c r="AJ281" s="86">
        <v>0</v>
      </c>
      <c r="AK281" s="86">
        <v>8164.8002162933399</v>
      </c>
      <c r="AL281" s="8">
        <v>6</v>
      </c>
      <c r="AM281" s="8">
        <v>1</v>
      </c>
    </row>
    <row r="282" spans="1:39">
      <c r="A282" s="8" t="s">
        <v>3</v>
      </c>
      <c r="B282" s="8" t="s">
        <v>480</v>
      </c>
      <c r="C282" s="8" t="s">
        <v>914</v>
      </c>
      <c r="D282" s="8" t="s">
        <v>1818</v>
      </c>
      <c r="E282" s="8" t="s">
        <v>1819</v>
      </c>
      <c r="F282" s="8" t="s">
        <v>1798</v>
      </c>
      <c r="G282" s="8" t="s">
        <v>1588</v>
      </c>
      <c r="H282" s="8" t="s">
        <v>1555</v>
      </c>
      <c r="I282" s="8" t="s">
        <v>1555</v>
      </c>
      <c r="J282" s="66">
        <v>0</v>
      </c>
      <c r="K282" s="8">
        <v>1</v>
      </c>
      <c r="L282" s="8">
        <v>0</v>
      </c>
      <c r="M282" s="8">
        <v>0</v>
      </c>
      <c r="N282" s="8">
        <v>0</v>
      </c>
      <c r="O282" s="8" t="s">
        <v>1589</v>
      </c>
      <c r="P282" s="8" t="s">
        <v>1557</v>
      </c>
      <c r="Q282" s="8" t="s">
        <v>1561</v>
      </c>
      <c r="R282" s="85">
        <v>11.7</v>
      </c>
      <c r="S282" s="85">
        <v>57505</v>
      </c>
      <c r="T282" s="85">
        <v>0</v>
      </c>
      <c r="U282" s="85">
        <v>690060</v>
      </c>
      <c r="V282" s="85">
        <v>0</v>
      </c>
      <c r="W282" s="85">
        <v>7.0200002340000003</v>
      </c>
      <c r="X282" s="85">
        <v>34503.001150099997</v>
      </c>
      <c r="Y282" s="85">
        <v>0</v>
      </c>
      <c r="Z282" s="85">
        <v>448539.01380120002</v>
      </c>
      <c r="AA282" s="85">
        <v>0</v>
      </c>
      <c r="AB282" s="86">
        <v>11.7</v>
      </c>
      <c r="AC282" s="86">
        <v>57505</v>
      </c>
      <c r="AD282" s="86">
        <v>0</v>
      </c>
      <c r="AE282" s="86">
        <v>690060</v>
      </c>
      <c r="AF282" s="86">
        <v>0</v>
      </c>
      <c r="AG282" s="86">
        <v>7.0200002340000003</v>
      </c>
      <c r="AH282" s="86">
        <v>34503.001150099997</v>
      </c>
      <c r="AI282" s="86">
        <v>0</v>
      </c>
      <c r="AJ282" s="86">
        <v>448539.01645231299</v>
      </c>
      <c r="AK282" s="86">
        <v>0</v>
      </c>
      <c r="AL282" s="8">
        <v>5</v>
      </c>
      <c r="AM282" s="8">
        <v>3</v>
      </c>
    </row>
    <row r="283" spans="1:39">
      <c r="A283" s="8" t="s">
        <v>3</v>
      </c>
      <c r="B283" s="8" t="s">
        <v>480</v>
      </c>
      <c r="C283" s="8" t="s">
        <v>914</v>
      </c>
      <c r="D283" s="8" t="s">
        <v>1820</v>
      </c>
      <c r="E283" s="8" t="s">
        <v>1821</v>
      </c>
      <c r="F283" s="8" t="s">
        <v>1798</v>
      </c>
      <c r="G283" s="8" t="s">
        <v>1588</v>
      </c>
      <c r="H283" s="8" t="s">
        <v>1555</v>
      </c>
      <c r="I283" s="8" t="s">
        <v>1555</v>
      </c>
      <c r="J283" s="66">
        <v>0</v>
      </c>
      <c r="K283" s="8">
        <v>1</v>
      </c>
      <c r="L283" s="8">
        <v>0</v>
      </c>
      <c r="M283" s="8">
        <v>0</v>
      </c>
      <c r="N283" s="8">
        <v>0</v>
      </c>
      <c r="O283" s="8" t="s">
        <v>1589</v>
      </c>
      <c r="P283" s="8" t="s">
        <v>1557</v>
      </c>
      <c r="Q283" s="8" t="s">
        <v>1564</v>
      </c>
      <c r="R283" s="85">
        <v>6.3</v>
      </c>
      <c r="S283" s="85">
        <v>30190</v>
      </c>
      <c r="T283" s="85">
        <v>0</v>
      </c>
      <c r="U283" s="85">
        <v>362280</v>
      </c>
      <c r="V283" s="85">
        <v>0</v>
      </c>
      <c r="W283" s="85">
        <v>3.780000126</v>
      </c>
      <c r="X283" s="85">
        <v>18114.000603799999</v>
      </c>
      <c r="Y283" s="85">
        <v>0</v>
      </c>
      <c r="Z283" s="85">
        <v>235482.00724559999</v>
      </c>
      <c r="AA283" s="85">
        <v>0</v>
      </c>
      <c r="AB283" s="86">
        <v>6.3</v>
      </c>
      <c r="AC283" s="86">
        <v>30190</v>
      </c>
      <c r="AD283" s="86">
        <v>0</v>
      </c>
      <c r="AE283" s="86">
        <v>362280</v>
      </c>
      <c r="AF283" s="86">
        <v>0</v>
      </c>
      <c r="AG283" s="86">
        <v>3.780000126</v>
      </c>
      <c r="AH283" s="86">
        <v>18114.000603799999</v>
      </c>
      <c r="AI283" s="86">
        <v>0</v>
      </c>
      <c r="AJ283" s="86">
        <v>235482.00863742799</v>
      </c>
      <c r="AK283" s="86">
        <v>0</v>
      </c>
      <c r="AL283" s="8">
        <v>2</v>
      </c>
      <c r="AM283" s="8">
        <v>2</v>
      </c>
    </row>
    <row r="284" spans="1:39">
      <c r="A284" s="8" t="s">
        <v>3</v>
      </c>
      <c r="B284" s="8" t="s">
        <v>480</v>
      </c>
      <c r="C284" s="8" t="s">
        <v>914</v>
      </c>
      <c r="D284" s="8" t="s">
        <v>1822</v>
      </c>
      <c r="E284" s="8" t="s">
        <v>1823</v>
      </c>
      <c r="F284" s="8" t="s">
        <v>1798</v>
      </c>
      <c r="G284" s="8" t="s">
        <v>1588</v>
      </c>
      <c r="H284" s="8" t="s">
        <v>1555</v>
      </c>
      <c r="I284" s="8" t="s">
        <v>1555</v>
      </c>
      <c r="J284" s="66">
        <v>0</v>
      </c>
      <c r="K284" s="8">
        <v>1</v>
      </c>
      <c r="L284" s="8">
        <v>0</v>
      </c>
      <c r="M284" s="8">
        <v>0</v>
      </c>
      <c r="N284" s="8">
        <v>0</v>
      </c>
      <c r="O284" s="8" t="s">
        <v>1589</v>
      </c>
      <c r="P284" s="8" t="s">
        <v>1557</v>
      </c>
      <c r="Q284" s="8" t="s">
        <v>1561</v>
      </c>
      <c r="R284" s="85">
        <v>0</v>
      </c>
      <c r="S284" s="85">
        <v>0</v>
      </c>
      <c r="T284" s="85">
        <v>1596</v>
      </c>
      <c r="U284" s="85">
        <v>0</v>
      </c>
      <c r="V284" s="85">
        <v>19152</v>
      </c>
      <c r="W284" s="85">
        <v>0</v>
      </c>
      <c r="X284" s="85">
        <v>0</v>
      </c>
      <c r="Y284" s="85">
        <v>957.60003191999999</v>
      </c>
      <c r="Z284" s="85">
        <v>0</v>
      </c>
      <c r="AA284" s="85">
        <v>12448.800383039999</v>
      </c>
      <c r="AB284" s="86">
        <v>0</v>
      </c>
      <c r="AC284" s="86">
        <v>0</v>
      </c>
      <c r="AD284" s="86">
        <v>1596</v>
      </c>
      <c r="AE284" s="86">
        <v>0</v>
      </c>
      <c r="AF284" s="86">
        <v>19152</v>
      </c>
      <c r="AG284" s="86">
        <v>0</v>
      </c>
      <c r="AH284" s="86">
        <v>0</v>
      </c>
      <c r="AI284" s="86">
        <v>957.60003191999999</v>
      </c>
      <c r="AJ284" s="86">
        <v>0</v>
      </c>
      <c r="AK284" s="86">
        <v>12448.800456619299</v>
      </c>
      <c r="AL284" s="8">
        <v>2</v>
      </c>
      <c r="AM284" s="8">
        <v>2</v>
      </c>
    </row>
    <row r="285" spans="1:39">
      <c r="A285" s="8" t="s">
        <v>3</v>
      </c>
      <c r="B285" s="8" t="s">
        <v>480</v>
      </c>
      <c r="C285" s="8" t="s">
        <v>914</v>
      </c>
      <c r="D285" s="8" t="s">
        <v>1822</v>
      </c>
      <c r="E285" s="8" t="s">
        <v>1823</v>
      </c>
      <c r="F285" s="8" t="s">
        <v>1798</v>
      </c>
      <c r="G285" s="8" t="s">
        <v>1588</v>
      </c>
      <c r="H285" s="8" t="s">
        <v>1555</v>
      </c>
      <c r="I285" s="8" t="s">
        <v>1555</v>
      </c>
      <c r="J285" s="66">
        <v>0</v>
      </c>
      <c r="K285" s="8">
        <v>1</v>
      </c>
      <c r="L285" s="8">
        <v>0</v>
      </c>
      <c r="M285" s="8">
        <v>0</v>
      </c>
      <c r="N285" s="8">
        <v>0</v>
      </c>
      <c r="O285" s="8" t="s">
        <v>1589</v>
      </c>
      <c r="P285" s="8" t="s">
        <v>1557</v>
      </c>
      <c r="Q285" s="8" t="s">
        <v>1564</v>
      </c>
      <c r="R285" s="85">
        <v>0</v>
      </c>
      <c r="S285" s="85">
        <v>0</v>
      </c>
      <c r="T285" s="85">
        <v>798</v>
      </c>
      <c r="U285" s="85">
        <v>0</v>
      </c>
      <c r="V285" s="85">
        <v>9576</v>
      </c>
      <c r="W285" s="85">
        <v>0</v>
      </c>
      <c r="X285" s="85">
        <v>0</v>
      </c>
      <c r="Y285" s="85">
        <v>478.80001596</v>
      </c>
      <c r="Z285" s="85">
        <v>0</v>
      </c>
      <c r="AA285" s="85">
        <v>6224.4001915199997</v>
      </c>
      <c r="AB285" s="86">
        <v>0</v>
      </c>
      <c r="AC285" s="86">
        <v>0</v>
      </c>
      <c r="AD285" s="86">
        <v>798</v>
      </c>
      <c r="AE285" s="86">
        <v>0</v>
      </c>
      <c r="AF285" s="86">
        <v>9576</v>
      </c>
      <c r="AG285" s="86">
        <v>0</v>
      </c>
      <c r="AH285" s="86">
        <v>0</v>
      </c>
      <c r="AI285" s="86">
        <v>478.80001596</v>
      </c>
      <c r="AJ285" s="86">
        <v>0</v>
      </c>
      <c r="AK285" s="86">
        <v>6224.4002283096297</v>
      </c>
      <c r="AL285" s="8">
        <v>1</v>
      </c>
      <c r="AM285" s="8">
        <v>1</v>
      </c>
    </row>
    <row r="286" spans="1:39">
      <c r="A286" s="8" t="s">
        <v>3</v>
      </c>
      <c r="B286" s="8" t="s">
        <v>480</v>
      </c>
      <c r="C286" s="8" t="s">
        <v>914</v>
      </c>
      <c r="D286" s="8" t="s">
        <v>1824</v>
      </c>
      <c r="E286" s="8" t="s">
        <v>1825</v>
      </c>
      <c r="F286" s="8" t="s">
        <v>1635</v>
      </c>
      <c r="G286" s="8" t="s">
        <v>1597</v>
      </c>
      <c r="H286" s="8" t="s">
        <v>1635</v>
      </c>
      <c r="I286" s="8" t="s">
        <v>1635</v>
      </c>
      <c r="J286" s="66">
        <v>0</v>
      </c>
      <c r="K286" s="8">
        <v>1</v>
      </c>
      <c r="L286" s="8">
        <v>0</v>
      </c>
      <c r="M286" s="8">
        <v>0</v>
      </c>
      <c r="N286" s="8">
        <v>0</v>
      </c>
      <c r="O286" s="8" t="s">
        <v>1589</v>
      </c>
      <c r="P286" s="8" t="s">
        <v>1557</v>
      </c>
      <c r="Q286" s="8" t="s">
        <v>1567</v>
      </c>
      <c r="R286" s="85">
        <v>58.922499999999999</v>
      </c>
      <c r="S286" s="85">
        <v>243423.74</v>
      </c>
      <c r="T286" s="85">
        <v>-2390.5700000000002</v>
      </c>
      <c r="U286" s="85">
        <v>1217118.7</v>
      </c>
      <c r="V286" s="85">
        <v>-11952.85</v>
      </c>
      <c r="W286" s="85">
        <v>41.518749465375002</v>
      </c>
      <c r="X286" s="85">
        <v>171524.447791329</v>
      </c>
      <c r="Y286" s="85">
        <v>-1684.4749783095001</v>
      </c>
      <c r="Z286" s="85">
        <v>918478.17395664495</v>
      </c>
      <c r="AA286" s="85">
        <v>-9020.0173915475007</v>
      </c>
      <c r="AB286" s="86">
        <v>58.922499999999999</v>
      </c>
      <c r="AC286" s="86">
        <v>243423.74</v>
      </c>
      <c r="AD286" s="86">
        <v>-2390.5700000000002</v>
      </c>
      <c r="AE286" s="86">
        <v>1217118.7</v>
      </c>
      <c r="AF286" s="86">
        <v>-11952.85</v>
      </c>
      <c r="AG286" s="86">
        <v>41.518749465375002</v>
      </c>
      <c r="AH286" s="86">
        <v>171524.447791329</v>
      </c>
      <c r="AI286" s="86">
        <v>-1684.4749783095001</v>
      </c>
      <c r="AJ286" s="86">
        <v>918478.17183529504</v>
      </c>
      <c r="AK286" s="86">
        <v>-9020.0173707145495</v>
      </c>
      <c r="AL286" s="8">
        <v>6475</v>
      </c>
      <c r="AM286" s="8">
        <v>16</v>
      </c>
    </row>
    <row r="287" spans="1:39">
      <c r="A287" s="8" t="s">
        <v>3</v>
      </c>
      <c r="B287" s="8" t="s">
        <v>480</v>
      </c>
      <c r="C287" s="8" t="s">
        <v>914</v>
      </c>
      <c r="D287" s="8" t="s">
        <v>1824</v>
      </c>
      <c r="E287" s="8" t="s">
        <v>1825</v>
      </c>
      <c r="F287" s="8" t="s">
        <v>1635</v>
      </c>
      <c r="G287" s="8" t="s">
        <v>1597</v>
      </c>
      <c r="H287" s="8" t="s">
        <v>1635</v>
      </c>
      <c r="I287" s="8" t="s">
        <v>1635</v>
      </c>
      <c r="J287" s="66">
        <v>0</v>
      </c>
      <c r="K287" s="8">
        <v>1</v>
      </c>
      <c r="L287" s="8">
        <v>0</v>
      </c>
      <c r="M287" s="8">
        <v>0</v>
      </c>
      <c r="N287" s="8">
        <v>0</v>
      </c>
      <c r="O287" s="8" t="s">
        <v>1589</v>
      </c>
      <c r="P287" s="8" t="s">
        <v>1557</v>
      </c>
      <c r="Q287" s="8" t="s">
        <v>1558</v>
      </c>
      <c r="R287" s="85">
        <v>159.31370000000001</v>
      </c>
      <c r="S287" s="85">
        <v>658165.16079999995</v>
      </c>
      <c r="T287" s="85">
        <v>-6463.5843999999997</v>
      </c>
      <c r="U287" s="85">
        <v>3217253.55170917</v>
      </c>
      <c r="V287" s="85">
        <v>-31595.397487153001</v>
      </c>
      <c r="W287" s="85">
        <v>118.90287488352</v>
      </c>
      <c r="X287" s="85">
        <v>491217.828518792</v>
      </c>
      <c r="Y287" s="85">
        <v>-4824.0594952742404</v>
      </c>
      <c r="Z287" s="85">
        <v>2565451.2443115599</v>
      </c>
      <c r="AA287" s="85">
        <v>-25194.300198961198</v>
      </c>
      <c r="AB287" s="86">
        <v>159.31370000000001</v>
      </c>
      <c r="AC287" s="86">
        <v>658165.16079999995</v>
      </c>
      <c r="AD287" s="86">
        <v>-6463.5843999999997</v>
      </c>
      <c r="AE287" s="86">
        <v>3217253.55170917</v>
      </c>
      <c r="AF287" s="86">
        <v>-31595.397487153001</v>
      </c>
      <c r="AG287" s="86">
        <v>118.90287488352</v>
      </c>
      <c r="AH287" s="86">
        <v>491217.828518792</v>
      </c>
      <c r="AI287" s="86">
        <v>-4824.0594952742404</v>
      </c>
      <c r="AJ287" s="86">
        <v>2565451.24399071</v>
      </c>
      <c r="AK287" s="86">
        <v>-25194.3001958102</v>
      </c>
      <c r="AL287" s="8">
        <v>17507</v>
      </c>
      <c r="AM287" s="8">
        <v>48</v>
      </c>
    </row>
    <row r="288" spans="1:39">
      <c r="A288" s="8" t="s">
        <v>3</v>
      </c>
      <c r="B288" s="8" t="s">
        <v>480</v>
      </c>
      <c r="C288" s="8" t="s">
        <v>914</v>
      </c>
      <c r="D288" s="8" t="s">
        <v>1824</v>
      </c>
      <c r="E288" s="8" t="s">
        <v>1825</v>
      </c>
      <c r="F288" s="8" t="s">
        <v>1635</v>
      </c>
      <c r="G288" s="8" t="s">
        <v>1597</v>
      </c>
      <c r="H288" s="8" t="s">
        <v>1635</v>
      </c>
      <c r="I288" s="8" t="s">
        <v>1635</v>
      </c>
      <c r="J288" s="66">
        <v>0</v>
      </c>
      <c r="K288" s="8">
        <v>1</v>
      </c>
      <c r="L288" s="8">
        <v>0</v>
      </c>
      <c r="M288" s="8">
        <v>0</v>
      </c>
      <c r="N288" s="8">
        <v>0</v>
      </c>
      <c r="O288" s="8" t="s">
        <v>1589</v>
      </c>
      <c r="P288" s="8" t="s">
        <v>1557</v>
      </c>
      <c r="Q288" s="8" t="s">
        <v>1561</v>
      </c>
      <c r="R288" s="85">
        <v>557.48419999999999</v>
      </c>
      <c r="S288" s="85">
        <v>2303108.1327999998</v>
      </c>
      <c r="T288" s="85">
        <v>-22617.930400000001</v>
      </c>
      <c r="U288" s="85">
        <v>11104047.3236783</v>
      </c>
      <c r="V288" s="85">
        <v>-109048.535736759</v>
      </c>
      <c r="W288" s="85">
        <v>401.69811171699303</v>
      </c>
      <c r="X288" s="85">
        <v>1659516.4275970701</v>
      </c>
      <c r="Y288" s="85">
        <v>-16297.4662468037</v>
      </c>
      <c r="Z288" s="85">
        <v>8564739.1700589992</v>
      </c>
      <c r="AA288" s="85">
        <v>-84110.976676999198</v>
      </c>
      <c r="AB288" s="86">
        <v>557.48419999999999</v>
      </c>
      <c r="AC288" s="86">
        <v>2303108.1327999998</v>
      </c>
      <c r="AD288" s="86">
        <v>-22617.930400000001</v>
      </c>
      <c r="AE288" s="86">
        <v>11104047.3236783</v>
      </c>
      <c r="AF288" s="86">
        <v>-109048.535736759</v>
      </c>
      <c r="AG288" s="86">
        <v>401.69811171699303</v>
      </c>
      <c r="AH288" s="86">
        <v>1659516.4275970701</v>
      </c>
      <c r="AI288" s="86">
        <v>-16297.4662468037</v>
      </c>
      <c r="AJ288" s="86">
        <v>8564739.15782273</v>
      </c>
      <c r="AK288" s="86">
        <v>-84110.976556831694</v>
      </c>
      <c r="AL288" s="8">
        <v>61262</v>
      </c>
      <c r="AM288" s="8">
        <v>94</v>
      </c>
    </row>
    <row r="289" spans="1:39">
      <c r="A289" s="8" t="s">
        <v>3</v>
      </c>
      <c r="B289" s="8" t="s">
        <v>480</v>
      </c>
      <c r="C289" s="8" t="s">
        <v>914</v>
      </c>
      <c r="D289" s="8" t="s">
        <v>1824</v>
      </c>
      <c r="E289" s="8" t="s">
        <v>1825</v>
      </c>
      <c r="F289" s="8" t="s">
        <v>1635</v>
      </c>
      <c r="G289" s="8" t="s">
        <v>1597</v>
      </c>
      <c r="H289" s="8" t="s">
        <v>1635</v>
      </c>
      <c r="I289" s="8" t="s">
        <v>1635</v>
      </c>
      <c r="J289" s="66">
        <v>0</v>
      </c>
      <c r="K289" s="8">
        <v>1</v>
      </c>
      <c r="L289" s="8">
        <v>0</v>
      </c>
      <c r="M289" s="8">
        <v>0</v>
      </c>
      <c r="N289" s="8">
        <v>0</v>
      </c>
      <c r="O289" s="8" t="s">
        <v>1589</v>
      </c>
      <c r="P289" s="8" t="s">
        <v>1557</v>
      </c>
      <c r="Q289" s="8" t="s">
        <v>1564</v>
      </c>
      <c r="R289" s="85">
        <v>1289.8977</v>
      </c>
      <c r="S289" s="85">
        <v>5328893.4167999998</v>
      </c>
      <c r="T289" s="85">
        <v>-52332.992400000003</v>
      </c>
      <c r="U289" s="85">
        <v>26418667.566119</v>
      </c>
      <c r="V289" s="85">
        <v>-259447.47263983899</v>
      </c>
      <c r="W289" s="85">
        <v>920.78897336307796</v>
      </c>
      <c r="X289" s="85">
        <v>3804011.9758462501</v>
      </c>
      <c r="Y289" s="85">
        <v>-37357.724062159097</v>
      </c>
      <c r="Z289" s="85">
        <v>20198110.452987101</v>
      </c>
      <c r="AA289" s="85">
        <v>-198357.797417775</v>
      </c>
      <c r="AB289" s="86">
        <v>1289.8977</v>
      </c>
      <c r="AC289" s="86">
        <v>5328893.4167999998</v>
      </c>
      <c r="AD289" s="86">
        <v>-52332.992400000003</v>
      </c>
      <c r="AE289" s="86">
        <v>26418667.566119</v>
      </c>
      <c r="AF289" s="86">
        <v>-259447.47263983899</v>
      </c>
      <c r="AG289" s="86">
        <v>920.78897336307796</v>
      </c>
      <c r="AH289" s="86">
        <v>3804011.9758462501</v>
      </c>
      <c r="AI289" s="86">
        <v>-37357.724062159097</v>
      </c>
      <c r="AJ289" s="86">
        <v>20198110.505298998</v>
      </c>
      <c r="AK289" s="86">
        <v>-198357.79793151101</v>
      </c>
      <c r="AL289" s="8">
        <v>141747</v>
      </c>
      <c r="AM289" s="8">
        <v>190</v>
      </c>
    </row>
    <row r="290" spans="1:39">
      <c r="A290" s="8" t="s">
        <v>3</v>
      </c>
      <c r="B290" s="8" t="s">
        <v>480</v>
      </c>
      <c r="C290" s="8" t="s">
        <v>914</v>
      </c>
      <c r="D290" s="8" t="s">
        <v>1824</v>
      </c>
      <c r="E290" s="8" t="s">
        <v>1825</v>
      </c>
      <c r="F290" s="8" t="s">
        <v>1635</v>
      </c>
      <c r="G290" s="8" t="s">
        <v>1597</v>
      </c>
      <c r="H290" s="8" t="s">
        <v>1635</v>
      </c>
      <c r="I290" s="8" t="s">
        <v>1635</v>
      </c>
      <c r="J290" s="66">
        <v>0</v>
      </c>
      <c r="K290" s="8">
        <v>1</v>
      </c>
      <c r="L290" s="8">
        <v>0</v>
      </c>
      <c r="M290" s="8">
        <v>1</v>
      </c>
      <c r="N290" s="8">
        <v>0</v>
      </c>
      <c r="O290" s="8" t="s">
        <v>1589</v>
      </c>
      <c r="P290" s="8" t="s">
        <v>1557</v>
      </c>
      <c r="Q290" s="8" t="s">
        <v>1558</v>
      </c>
      <c r="R290" s="85">
        <v>53.844700000000003</v>
      </c>
      <c r="S290" s="85">
        <v>222446.06479999999</v>
      </c>
      <c r="T290" s="85">
        <v>-2184.5563999999999</v>
      </c>
      <c r="U290" s="85">
        <v>1112230.324</v>
      </c>
      <c r="V290" s="85">
        <v>-10922.781999999999</v>
      </c>
      <c r="W290" s="85">
        <v>37.691289461552998</v>
      </c>
      <c r="X290" s="85">
        <v>155712.243135539</v>
      </c>
      <c r="Y290" s="85">
        <v>-1529.18945815444</v>
      </c>
      <c r="Z290" s="85">
        <v>834172.73187769705</v>
      </c>
      <c r="AA290" s="85">
        <v>-8192.0863907721796</v>
      </c>
      <c r="AB290" s="86">
        <v>53.844700000000003</v>
      </c>
      <c r="AC290" s="86">
        <v>222446.06479999999</v>
      </c>
      <c r="AD290" s="86">
        <v>-2184.5563999999999</v>
      </c>
      <c r="AE290" s="86">
        <v>1112230.324</v>
      </c>
      <c r="AF290" s="86">
        <v>-10922.781999999999</v>
      </c>
      <c r="AG290" s="86">
        <v>37.691289461552998</v>
      </c>
      <c r="AH290" s="86">
        <v>155712.243135539</v>
      </c>
      <c r="AI290" s="86">
        <v>-1529.18945815444</v>
      </c>
      <c r="AJ290" s="86">
        <v>834172.72974118101</v>
      </c>
      <c r="AK290" s="86">
        <v>-8192.0863697902896</v>
      </c>
      <c r="AL290" s="8">
        <v>5917</v>
      </c>
      <c r="AM290" s="8">
        <v>2</v>
      </c>
    </row>
    <row r="291" spans="1:39">
      <c r="A291" s="8" t="s">
        <v>3</v>
      </c>
      <c r="B291" s="8" t="s">
        <v>480</v>
      </c>
      <c r="C291" s="8" t="s">
        <v>914</v>
      </c>
      <c r="D291" s="8" t="s">
        <v>1824</v>
      </c>
      <c r="E291" s="8" t="s">
        <v>1825</v>
      </c>
      <c r="F291" s="8" t="s">
        <v>1635</v>
      </c>
      <c r="G291" s="8" t="s">
        <v>1597</v>
      </c>
      <c r="H291" s="8" t="s">
        <v>1635</v>
      </c>
      <c r="I291" s="8" t="s">
        <v>1635</v>
      </c>
      <c r="J291" s="66">
        <v>0</v>
      </c>
      <c r="K291" s="8">
        <v>1</v>
      </c>
      <c r="L291" s="8">
        <v>0</v>
      </c>
      <c r="M291" s="8">
        <v>1</v>
      </c>
      <c r="N291" s="8">
        <v>0</v>
      </c>
      <c r="O291" s="8" t="s">
        <v>1589</v>
      </c>
      <c r="P291" s="8" t="s">
        <v>1557</v>
      </c>
      <c r="Q291" s="8" t="s">
        <v>1564</v>
      </c>
      <c r="R291" s="85">
        <v>21.139299999999999</v>
      </c>
      <c r="S291" s="85">
        <v>87331.791200000007</v>
      </c>
      <c r="T291" s="85">
        <v>-857.65160000000003</v>
      </c>
      <c r="U291" s="85">
        <v>436658.95600000001</v>
      </c>
      <c r="V291" s="85">
        <v>-4288.2579999999998</v>
      </c>
      <c r="W291" s="85">
        <v>13.138580286286</v>
      </c>
      <c r="X291" s="85">
        <v>54278.795902719801</v>
      </c>
      <c r="Y291" s="85">
        <v>-533.05097161503204</v>
      </c>
      <c r="Z291" s="85">
        <v>293226.92731359898</v>
      </c>
      <c r="AA291" s="85">
        <v>-2879.6677580751598</v>
      </c>
      <c r="AB291" s="86">
        <v>21.139299999999999</v>
      </c>
      <c r="AC291" s="86">
        <v>87331.791200000007</v>
      </c>
      <c r="AD291" s="86">
        <v>-857.65160000000003</v>
      </c>
      <c r="AE291" s="86">
        <v>436658.95600000001</v>
      </c>
      <c r="AF291" s="86">
        <v>-4288.2579999999998</v>
      </c>
      <c r="AG291" s="86">
        <v>13.138580286286</v>
      </c>
      <c r="AH291" s="86">
        <v>54278.795902719801</v>
      </c>
      <c r="AI291" s="86">
        <v>-533.05097161503204</v>
      </c>
      <c r="AJ291" s="86">
        <v>293226.92844955903</v>
      </c>
      <c r="AK291" s="86">
        <v>-2879.66776923099</v>
      </c>
      <c r="AL291" s="8">
        <v>2323</v>
      </c>
      <c r="AM291" s="8">
        <v>6</v>
      </c>
    </row>
    <row r="292" spans="1:39">
      <c r="A292" s="8" t="s">
        <v>3</v>
      </c>
      <c r="B292" s="8" t="s">
        <v>480</v>
      </c>
      <c r="C292" s="8" t="s">
        <v>914</v>
      </c>
      <c r="D292" s="8" t="s">
        <v>1826</v>
      </c>
      <c r="E292" s="8" t="s">
        <v>1827</v>
      </c>
      <c r="F292" s="8" t="s">
        <v>1828</v>
      </c>
      <c r="G292" s="8" t="s">
        <v>1588</v>
      </c>
      <c r="H292" s="8" t="s">
        <v>1555</v>
      </c>
      <c r="I292" s="8" t="s">
        <v>1555</v>
      </c>
      <c r="J292" s="66">
        <v>0</v>
      </c>
      <c r="K292" s="8">
        <v>1</v>
      </c>
      <c r="L292" s="8">
        <v>0</v>
      </c>
      <c r="M292" s="8">
        <v>0</v>
      </c>
      <c r="N292" s="8">
        <v>0</v>
      </c>
      <c r="O292" s="8" t="s">
        <v>1589</v>
      </c>
      <c r="P292" s="8" t="s">
        <v>1557</v>
      </c>
      <c r="Q292" s="8" t="s">
        <v>1564</v>
      </c>
      <c r="R292" s="85">
        <v>0.45500000000000002</v>
      </c>
      <c r="S292" s="85">
        <v>4295.54</v>
      </c>
      <c r="T292" s="85">
        <v>-40.29</v>
      </c>
      <c r="U292" s="85">
        <v>51546.48</v>
      </c>
      <c r="V292" s="85">
        <v>-483.48</v>
      </c>
      <c r="W292" s="85">
        <v>0.38675000910000001</v>
      </c>
      <c r="X292" s="85">
        <v>3651.2090859107998</v>
      </c>
      <c r="Y292" s="85">
        <v>-34.246500805799997</v>
      </c>
      <c r="Z292" s="85">
        <v>46391.8330309296</v>
      </c>
      <c r="AA292" s="85">
        <v>-435.1320096696</v>
      </c>
      <c r="AB292" s="86">
        <v>0.45500000000000002</v>
      </c>
      <c r="AC292" s="86">
        <v>4295.54</v>
      </c>
      <c r="AD292" s="86">
        <v>-40.29</v>
      </c>
      <c r="AE292" s="86">
        <v>51546.48</v>
      </c>
      <c r="AF292" s="86">
        <v>-483.48</v>
      </c>
      <c r="AG292" s="86">
        <v>0.38675000910000001</v>
      </c>
      <c r="AH292" s="86">
        <v>3651.2090859107998</v>
      </c>
      <c r="AI292" s="86">
        <v>-34.246500805799997</v>
      </c>
      <c r="AJ292" s="86">
        <v>46391.833228963798</v>
      </c>
      <c r="AK292" s="86">
        <v>-435.13201152706102</v>
      </c>
      <c r="AL292" s="8">
        <v>1</v>
      </c>
      <c r="AM292" s="8">
        <v>1</v>
      </c>
    </row>
    <row r="293" spans="1:39">
      <c r="A293" s="8" t="s">
        <v>3</v>
      </c>
      <c r="B293" s="8" t="s">
        <v>480</v>
      </c>
      <c r="C293" s="8" t="s">
        <v>914</v>
      </c>
      <c r="D293" s="8" t="s">
        <v>1829</v>
      </c>
      <c r="E293" s="8" t="s">
        <v>1830</v>
      </c>
      <c r="F293" s="8" t="s">
        <v>1831</v>
      </c>
      <c r="G293" s="8" t="s">
        <v>1588</v>
      </c>
      <c r="H293" s="8" t="s">
        <v>1555</v>
      </c>
      <c r="I293" s="8" t="s">
        <v>1555</v>
      </c>
      <c r="J293" s="66">
        <v>0</v>
      </c>
      <c r="K293" s="8">
        <v>1</v>
      </c>
      <c r="L293" s="8">
        <v>0</v>
      </c>
      <c r="M293" s="8">
        <v>0</v>
      </c>
      <c r="N293" s="8">
        <v>0</v>
      </c>
      <c r="O293" s="8" t="s">
        <v>1589</v>
      </c>
      <c r="P293" s="8" t="s">
        <v>1557</v>
      </c>
      <c r="Q293" s="8" t="s">
        <v>1564</v>
      </c>
      <c r="R293" s="85">
        <v>7.6999999999999999E-2</v>
      </c>
      <c r="S293" s="85">
        <v>745</v>
      </c>
      <c r="T293" s="85">
        <v>0</v>
      </c>
      <c r="U293" s="85">
        <v>7450</v>
      </c>
      <c r="V293" s="85">
        <v>0</v>
      </c>
      <c r="W293" s="85">
        <v>4.6200001540000001E-2</v>
      </c>
      <c r="X293" s="85">
        <v>447.0000149</v>
      </c>
      <c r="Y293" s="85">
        <v>0</v>
      </c>
      <c r="Z293" s="85">
        <v>4842.5001490000004</v>
      </c>
      <c r="AA293" s="85">
        <v>0</v>
      </c>
      <c r="AB293" s="86">
        <v>7.6999999999999999E-2</v>
      </c>
      <c r="AC293" s="86">
        <v>745</v>
      </c>
      <c r="AD293" s="86">
        <v>0</v>
      </c>
      <c r="AE293" s="86">
        <v>7450</v>
      </c>
      <c r="AF293" s="86">
        <v>0</v>
      </c>
      <c r="AG293" s="86">
        <v>4.6200001540000001E-2</v>
      </c>
      <c r="AH293" s="86">
        <v>447.0000149</v>
      </c>
      <c r="AI293" s="86">
        <v>0</v>
      </c>
      <c r="AJ293" s="86">
        <v>4842.5001776218396</v>
      </c>
      <c r="AK293" s="86">
        <v>0</v>
      </c>
      <c r="AL293" s="8">
        <v>1</v>
      </c>
      <c r="AM293" s="8">
        <v>1</v>
      </c>
    </row>
    <row r="294" spans="1:39">
      <c r="A294" s="8" t="s">
        <v>3</v>
      </c>
      <c r="B294" s="8" t="s">
        <v>480</v>
      </c>
      <c r="C294" s="8" t="s">
        <v>914</v>
      </c>
      <c r="D294" s="8" t="s">
        <v>1832</v>
      </c>
      <c r="E294" s="8" t="s">
        <v>1833</v>
      </c>
      <c r="F294" s="8" t="s">
        <v>1831</v>
      </c>
      <c r="G294" s="8" t="s">
        <v>1588</v>
      </c>
      <c r="H294" s="8" t="s">
        <v>1555</v>
      </c>
      <c r="I294" s="8" t="s">
        <v>1555</v>
      </c>
      <c r="J294" s="66">
        <v>0</v>
      </c>
      <c r="K294" s="8">
        <v>1</v>
      </c>
      <c r="L294" s="8">
        <v>0</v>
      </c>
      <c r="M294" s="8">
        <v>0</v>
      </c>
      <c r="N294" s="8">
        <v>0</v>
      </c>
      <c r="O294" s="8" t="s">
        <v>1589</v>
      </c>
      <c r="P294" s="8" t="s">
        <v>1557</v>
      </c>
      <c r="Q294" s="8" t="s">
        <v>1564</v>
      </c>
      <c r="R294" s="85">
        <v>0.436</v>
      </c>
      <c r="S294" s="85">
        <v>4246</v>
      </c>
      <c r="T294" s="85">
        <v>0</v>
      </c>
      <c r="U294" s="85">
        <v>42460</v>
      </c>
      <c r="V294" s="85">
        <v>0</v>
      </c>
      <c r="W294" s="85">
        <v>0.26160000872</v>
      </c>
      <c r="X294" s="85">
        <v>2547.60008492</v>
      </c>
      <c r="Y294" s="85">
        <v>0</v>
      </c>
      <c r="Z294" s="85">
        <v>27599.000849200002</v>
      </c>
      <c r="AA294" s="85">
        <v>0</v>
      </c>
      <c r="AB294" s="86">
        <v>0.436</v>
      </c>
      <c r="AC294" s="86">
        <v>4246</v>
      </c>
      <c r="AD294" s="86">
        <v>0</v>
      </c>
      <c r="AE294" s="86">
        <v>42460</v>
      </c>
      <c r="AF294" s="86">
        <v>0</v>
      </c>
      <c r="AG294" s="86">
        <v>0.26160000872</v>
      </c>
      <c r="AH294" s="86">
        <v>2547.60008492</v>
      </c>
      <c r="AI294" s="86">
        <v>0</v>
      </c>
      <c r="AJ294" s="86">
        <v>27599.001012325301</v>
      </c>
      <c r="AK294" s="86">
        <v>0</v>
      </c>
      <c r="AL294" s="8">
        <v>2</v>
      </c>
      <c r="AM294" s="8">
        <v>2</v>
      </c>
    </row>
    <row r="295" spans="1:39">
      <c r="A295" s="8" t="s">
        <v>3</v>
      </c>
      <c r="B295" s="8" t="s">
        <v>480</v>
      </c>
      <c r="C295" s="8" t="s">
        <v>914</v>
      </c>
      <c r="D295" s="8" t="s">
        <v>1834</v>
      </c>
      <c r="E295" s="8" t="s">
        <v>1835</v>
      </c>
      <c r="F295" s="8" t="s">
        <v>1642</v>
      </c>
      <c r="G295" s="8" t="s">
        <v>1597</v>
      </c>
      <c r="H295" s="8" t="s">
        <v>1642</v>
      </c>
      <c r="I295" s="8" t="s">
        <v>1642</v>
      </c>
      <c r="J295" s="66">
        <v>0</v>
      </c>
      <c r="K295" s="8">
        <v>1</v>
      </c>
      <c r="L295" s="8">
        <v>0</v>
      </c>
      <c r="M295" s="8">
        <v>0</v>
      </c>
      <c r="N295" s="8">
        <v>0</v>
      </c>
      <c r="O295" s="8" t="s">
        <v>1593</v>
      </c>
      <c r="P295" s="8" t="s">
        <v>1557</v>
      </c>
      <c r="Q295" s="8" t="s">
        <v>1558</v>
      </c>
      <c r="R295" s="85">
        <v>0</v>
      </c>
      <c r="S295" s="85">
        <v>9890.0997779999998</v>
      </c>
      <c r="T295" s="85">
        <v>0</v>
      </c>
      <c r="U295" s="85">
        <v>118681.197336</v>
      </c>
      <c r="V295" s="85">
        <v>0</v>
      </c>
      <c r="W295" s="85">
        <v>0</v>
      </c>
      <c r="X295" s="85">
        <v>8999.9910946829896</v>
      </c>
      <c r="Y295" s="85">
        <v>0</v>
      </c>
      <c r="Z295" s="85">
        <v>113933.953002996</v>
      </c>
      <c r="AA295" s="85">
        <v>0</v>
      </c>
      <c r="AB295" s="86">
        <v>0</v>
      </c>
      <c r="AC295" s="86">
        <v>9890.0997779999998</v>
      </c>
      <c r="AD295" s="86">
        <v>0</v>
      </c>
      <c r="AE295" s="86">
        <v>118681.197336</v>
      </c>
      <c r="AF295" s="86">
        <v>0</v>
      </c>
      <c r="AG295" s="86">
        <v>0</v>
      </c>
      <c r="AH295" s="86">
        <v>8999.9910946829896</v>
      </c>
      <c r="AI295" s="86">
        <v>0</v>
      </c>
      <c r="AJ295" s="86">
        <v>113933.952555098</v>
      </c>
      <c r="AK295" s="86">
        <v>0</v>
      </c>
      <c r="AL295" s="8">
        <v>111</v>
      </c>
      <c r="AM295" s="8">
        <v>2</v>
      </c>
    </row>
    <row r="296" spans="1:39">
      <c r="A296" s="8" t="s">
        <v>3</v>
      </c>
      <c r="B296" s="8" t="s">
        <v>480</v>
      </c>
      <c r="C296" s="8" t="s">
        <v>914</v>
      </c>
      <c r="D296" s="8" t="s">
        <v>1834</v>
      </c>
      <c r="E296" s="8" t="s">
        <v>1835</v>
      </c>
      <c r="F296" s="8" t="s">
        <v>1642</v>
      </c>
      <c r="G296" s="8" t="s">
        <v>1597</v>
      </c>
      <c r="H296" s="8" t="s">
        <v>1642</v>
      </c>
      <c r="I296" s="8" t="s">
        <v>1642</v>
      </c>
      <c r="J296" s="66">
        <v>0</v>
      </c>
      <c r="K296" s="8">
        <v>1</v>
      </c>
      <c r="L296" s="8">
        <v>0</v>
      </c>
      <c r="M296" s="8">
        <v>0</v>
      </c>
      <c r="N296" s="8">
        <v>0</v>
      </c>
      <c r="O296" s="8" t="s">
        <v>1593</v>
      </c>
      <c r="P296" s="8" t="s">
        <v>1557</v>
      </c>
      <c r="Q296" s="8" t="s">
        <v>1564</v>
      </c>
      <c r="R296" s="85">
        <v>0</v>
      </c>
      <c r="S296" s="85">
        <v>7395.2998340000004</v>
      </c>
      <c r="T296" s="85">
        <v>0</v>
      </c>
      <c r="U296" s="85">
        <v>88743.598008000001</v>
      </c>
      <c r="V296" s="85">
        <v>0</v>
      </c>
      <c r="W296" s="85">
        <v>0</v>
      </c>
      <c r="X296" s="85">
        <v>6729.7230707989902</v>
      </c>
      <c r="Y296" s="85">
        <v>0</v>
      </c>
      <c r="Z296" s="85">
        <v>85193.856749987899</v>
      </c>
      <c r="AA296" s="85">
        <v>0</v>
      </c>
      <c r="AB296" s="86">
        <v>0</v>
      </c>
      <c r="AC296" s="86">
        <v>7395.2998340000004</v>
      </c>
      <c r="AD296" s="86">
        <v>0</v>
      </c>
      <c r="AE296" s="86">
        <v>88743.598008000001</v>
      </c>
      <c r="AF296" s="86">
        <v>0</v>
      </c>
      <c r="AG296" s="86">
        <v>0</v>
      </c>
      <c r="AH296" s="86">
        <v>6729.7230707989902</v>
      </c>
      <c r="AI296" s="86">
        <v>0</v>
      </c>
      <c r="AJ296" s="86">
        <v>85193.856415073504</v>
      </c>
      <c r="AK296" s="86">
        <v>0</v>
      </c>
      <c r="AL296" s="8">
        <v>83</v>
      </c>
      <c r="AM296" s="8">
        <v>2</v>
      </c>
    </row>
    <row r="297" spans="1:39">
      <c r="A297" s="8" t="s">
        <v>3</v>
      </c>
      <c r="B297" s="8" t="s">
        <v>480</v>
      </c>
      <c r="C297" s="8" t="s">
        <v>914</v>
      </c>
      <c r="D297" s="8" t="s">
        <v>1836</v>
      </c>
      <c r="E297" s="8" t="s">
        <v>1837</v>
      </c>
      <c r="F297" s="8" t="s">
        <v>1642</v>
      </c>
      <c r="G297" s="8" t="s">
        <v>1597</v>
      </c>
      <c r="H297" s="8" t="s">
        <v>1642</v>
      </c>
      <c r="I297" s="8" t="s">
        <v>1642</v>
      </c>
      <c r="J297" s="66">
        <v>0</v>
      </c>
      <c r="K297" s="8">
        <v>1</v>
      </c>
      <c r="L297" s="8">
        <v>0</v>
      </c>
      <c r="M297" s="8">
        <v>0</v>
      </c>
      <c r="N297" s="8">
        <v>0</v>
      </c>
      <c r="O297" s="8" t="s">
        <v>1593</v>
      </c>
      <c r="P297" s="8" t="s">
        <v>1557</v>
      </c>
      <c r="Q297" s="8" t="s">
        <v>1558</v>
      </c>
      <c r="R297" s="85">
        <v>0</v>
      </c>
      <c r="S297" s="85">
        <v>19203</v>
      </c>
      <c r="T297" s="85">
        <v>0</v>
      </c>
      <c r="U297" s="85">
        <v>230436</v>
      </c>
      <c r="V297" s="85">
        <v>0</v>
      </c>
      <c r="W297" s="85">
        <v>0</v>
      </c>
      <c r="X297" s="85">
        <v>17474.730576090002</v>
      </c>
      <c r="Y297" s="85">
        <v>0</v>
      </c>
      <c r="Z297" s="85">
        <v>221218.56691307999</v>
      </c>
      <c r="AA297" s="85">
        <v>0</v>
      </c>
      <c r="AB297" s="86">
        <v>0</v>
      </c>
      <c r="AC297" s="86">
        <v>19203</v>
      </c>
      <c r="AD297" s="86">
        <v>0</v>
      </c>
      <c r="AE297" s="86">
        <v>230436</v>
      </c>
      <c r="AF297" s="86">
        <v>0</v>
      </c>
      <c r="AG297" s="86">
        <v>0</v>
      </c>
      <c r="AH297" s="86">
        <v>17474.730576090002</v>
      </c>
      <c r="AI297" s="86">
        <v>0</v>
      </c>
      <c r="AJ297" s="86">
        <v>221218.566043425</v>
      </c>
      <c r="AK297" s="86">
        <v>0</v>
      </c>
      <c r="AL297" s="8">
        <v>173</v>
      </c>
      <c r="AM297" s="8">
        <v>4</v>
      </c>
    </row>
    <row r="298" spans="1:39">
      <c r="A298" s="8" t="s">
        <v>3</v>
      </c>
      <c r="B298" s="8" t="s">
        <v>480</v>
      </c>
      <c r="C298" s="8" t="s">
        <v>914</v>
      </c>
      <c r="D298" s="8" t="s">
        <v>1836</v>
      </c>
      <c r="E298" s="8" t="s">
        <v>1837</v>
      </c>
      <c r="F298" s="8" t="s">
        <v>1642</v>
      </c>
      <c r="G298" s="8" t="s">
        <v>1597</v>
      </c>
      <c r="H298" s="8" t="s">
        <v>1642</v>
      </c>
      <c r="I298" s="8" t="s">
        <v>1642</v>
      </c>
      <c r="J298" s="66">
        <v>0</v>
      </c>
      <c r="K298" s="8">
        <v>1</v>
      </c>
      <c r="L298" s="8">
        <v>0</v>
      </c>
      <c r="M298" s="8">
        <v>0</v>
      </c>
      <c r="N298" s="8">
        <v>0</v>
      </c>
      <c r="O298" s="8" t="s">
        <v>1593</v>
      </c>
      <c r="P298" s="8" t="s">
        <v>1557</v>
      </c>
      <c r="Q298" s="8" t="s">
        <v>1561</v>
      </c>
      <c r="R298" s="85">
        <v>0</v>
      </c>
      <c r="S298" s="85">
        <v>5550</v>
      </c>
      <c r="T298" s="85">
        <v>0</v>
      </c>
      <c r="U298" s="85">
        <v>66600</v>
      </c>
      <c r="V298" s="85">
        <v>0</v>
      </c>
      <c r="W298" s="85">
        <v>0</v>
      </c>
      <c r="X298" s="85">
        <v>5050.5001665</v>
      </c>
      <c r="Y298" s="85">
        <v>0</v>
      </c>
      <c r="Z298" s="85">
        <v>63936.001998</v>
      </c>
      <c r="AA298" s="85">
        <v>0</v>
      </c>
      <c r="AB298" s="86">
        <v>0</v>
      </c>
      <c r="AC298" s="86">
        <v>5550</v>
      </c>
      <c r="AD298" s="86">
        <v>0</v>
      </c>
      <c r="AE298" s="86">
        <v>66600</v>
      </c>
      <c r="AF298" s="86">
        <v>0</v>
      </c>
      <c r="AG298" s="86">
        <v>0</v>
      </c>
      <c r="AH298" s="86">
        <v>5050.5001665</v>
      </c>
      <c r="AI298" s="86">
        <v>0</v>
      </c>
      <c r="AJ298" s="86">
        <v>63936.001746654503</v>
      </c>
      <c r="AK298" s="86">
        <v>0</v>
      </c>
      <c r="AL298" s="8">
        <v>50</v>
      </c>
      <c r="AM298" s="8">
        <v>4</v>
      </c>
    </row>
    <row r="299" spans="1:39">
      <c r="A299" s="8" t="s">
        <v>3</v>
      </c>
      <c r="B299" s="8" t="s">
        <v>480</v>
      </c>
      <c r="C299" s="8" t="s">
        <v>914</v>
      </c>
      <c r="D299" s="8" t="s">
        <v>1836</v>
      </c>
      <c r="E299" s="8" t="s">
        <v>1837</v>
      </c>
      <c r="F299" s="8" t="s">
        <v>1642</v>
      </c>
      <c r="G299" s="8" t="s">
        <v>1597</v>
      </c>
      <c r="H299" s="8" t="s">
        <v>1642</v>
      </c>
      <c r="I299" s="8" t="s">
        <v>1642</v>
      </c>
      <c r="J299" s="66">
        <v>0</v>
      </c>
      <c r="K299" s="8">
        <v>1</v>
      </c>
      <c r="L299" s="8">
        <v>0</v>
      </c>
      <c r="M299" s="8">
        <v>0</v>
      </c>
      <c r="N299" s="8">
        <v>0</v>
      </c>
      <c r="O299" s="8" t="s">
        <v>1593</v>
      </c>
      <c r="P299" s="8" t="s">
        <v>1557</v>
      </c>
      <c r="Q299" s="8" t="s">
        <v>1564</v>
      </c>
      <c r="R299" s="85">
        <v>0</v>
      </c>
      <c r="S299" s="85">
        <v>11766</v>
      </c>
      <c r="T299" s="85">
        <v>0</v>
      </c>
      <c r="U299" s="85">
        <v>141192</v>
      </c>
      <c r="V299" s="85">
        <v>0</v>
      </c>
      <c r="W299" s="85">
        <v>0</v>
      </c>
      <c r="X299" s="85">
        <v>10707.060352979999</v>
      </c>
      <c r="Y299" s="85">
        <v>0</v>
      </c>
      <c r="Z299" s="85">
        <v>135544.32423576</v>
      </c>
      <c r="AA299" s="85">
        <v>0</v>
      </c>
      <c r="AB299" s="86">
        <v>0</v>
      </c>
      <c r="AC299" s="86">
        <v>11766</v>
      </c>
      <c r="AD299" s="86">
        <v>0</v>
      </c>
      <c r="AE299" s="86">
        <v>141192</v>
      </c>
      <c r="AF299" s="86">
        <v>0</v>
      </c>
      <c r="AG299" s="86">
        <v>0</v>
      </c>
      <c r="AH299" s="86">
        <v>10707.060352979999</v>
      </c>
      <c r="AI299" s="86">
        <v>0</v>
      </c>
      <c r="AJ299" s="86">
        <v>135544.323702908</v>
      </c>
      <c r="AK299" s="86">
        <v>0</v>
      </c>
      <c r="AL299" s="8">
        <v>106</v>
      </c>
      <c r="AM299" s="8">
        <v>4</v>
      </c>
    </row>
    <row r="300" spans="1:39">
      <c r="A300" s="8" t="s">
        <v>3</v>
      </c>
      <c r="B300" s="8" t="s">
        <v>480</v>
      </c>
      <c r="C300" s="8" t="s">
        <v>914</v>
      </c>
      <c r="D300" s="8" t="s">
        <v>1838</v>
      </c>
      <c r="E300" s="8" t="s">
        <v>1839</v>
      </c>
      <c r="F300" s="8" t="s">
        <v>1642</v>
      </c>
      <c r="G300" s="8" t="s">
        <v>1597</v>
      </c>
      <c r="H300" s="8" t="s">
        <v>1642</v>
      </c>
      <c r="I300" s="8" t="s">
        <v>1642</v>
      </c>
      <c r="J300" s="66">
        <v>0</v>
      </c>
      <c r="K300" s="8">
        <v>1</v>
      </c>
      <c r="L300" s="8">
        <v>0</v>
      </c>
      <c r="M300" s="8">
        <v>0</v>
      </c>
      <c r="N300" s="8">
        <v>0</v>
      </c>
      <c r="O300" s="8" t="s">
        <v>1593</v>
      </c>
      <c r="P300" s="8" t="s">
        <v>1557</v>
      </c>
      <c r="Q300" s="8" t="s">
        <v>1558</v>
      </c>
      <c r="R300" s="85">
        <v>0</v>
      </c>
      <c r="S300" s="85">
        <v>15480</v>
      </c>
      <c r="T300" s="85">
        <v>0</v>
      </c>
      <c r="U300" s="85">
        <v>185760</v>
      </c>
      <c r="V300" s="85">
        <v>0</v>
      </c>
      <c r="W300" s="85">
        <v>0</v>
      </c>
      <c r="X300" s="85">
        <v>14086.800464399999</v>
      </c>
      <c r="Y300" s="85">
        <v>0</v>
      </c>
      <c r="Z300" s="85">
        <v>178329.60557280001</v>
      </c>
      <c r="AA300" s="85">
        <v>0</v>
      </c>
      <c r="AB300" s="86">
        <v>0</v>
      </c>
      <c r="AC300" s="86">
        <v>15480</v>
      </c>
      <c r="AD300" s="86">
        <v>0</v>
      </c>
      <c r="AE300" s="86">
        <v>185760</v>
      </c>
      <c r="AF300" s="86">
        <v>0</v>
      </c>
      <c r="AG300" s="86">
        <v>0</v>
      </c>
      <c r="AH300" s="86">
        <v>14086.800464399999</v>
      </c>
      <c r="AI300" s="86">
        <v>0</v>
      </c>
      <c r="AJ300" s="86">
        <v>178329.60487174999</v>
      </c>
      <c r="AK300" s="86">
        <v>0</v>
      </c>
      <c r="AL300" s="8">
        <v>129</v>
      </c>
      <c r="AM300" s="8">
        <v>5</v>
      </c>
    </row>
    <row r="301" spans="1:39">
      <c r="A301" s="8" t="s">
        <v>3</v>
      </c>
      <c r="B301" s="8" t="s">
        <v>480</v>
      </c>
      <c r="C301" s="8" t="s">
        <v>914</v>
      </c>
      <c r="D301" s="8" t="s">
        <v>1838</v>
      </c>
      <c r="E301" s="8" t="s">
        <v>1839</v>
      </c>
      <c r="F301" s="8" t="s">
        <v>1642</v>
      </c>
      <c r="G301" s="8" t="s">
        <v>1597</v>
      </c>
      <c r="H301" s="8" t="s">
        <v>1642</v>
      </c>
      <c r="I301" s="8" t="s">
        <v>1642</v>
      </c>
      <c r="J301" s="66">
        <v>0</v>
      </c>
      <c r="K301" s="8">
        <v>1</v>
      </c>
      <c r="L301" s="8">
        <v>0</v>
      </c>
      <c r="M301" s="8">
        <v>0</v>
      </c>
      <c r="N301" s="8">
        <v>0</v>
      </c>
      <c r="O301" s="8" t="s">
        <v>1593</v>
      </c>
      <c r="P301" s="8" t="s">
        <v>1557</v>
      </c>
      <c r="Q301" s="8" t="s">
        <v>1561</v>
      </c>
      <c r="R301" s="85">
        <v>0</v>
      </c>
      <c r="S301" s="85">
        <v>23280</v>
      </c>
      <c r="T301" s="85">
        <v>0</v>
      </c>
      <c r="U301" s="85">
        <v>279360</v>
      </c>
      <c r="V301" s="85">
        <v>0</v>
      </c>
      <c r="W301" s="85">
        <v>0</v>
      </c>
      <c r="X301" s="85">
        <v>21184.800698399999</v>
      </c>
      <c r="Y301" s="85">
        <v>0</v>
      </c>
      <c r="Z301" s="85">
        <v>268185.6083808</v>
      </c>
      <c r="AA301" s="85">
        <v>0</v>
      </c>
      <c r="AB301" s="86">
        <v>0</v>
      </c>
      <c r="AC301" s="86">
        <v>23280</v>
      </c>
      <c r="AD301" s="86">
        <v>0</v>
      </c>
      <c r="AE301" s="86">
        <v>279360</v>
      </c>
      <c r="AF301" s="86">
        <v>0</v>
      </c>
      <c r="AG301" s="86">
        <v>0</v>
      </c>
      <c r="AH301" s="86">
        <v>21184.800698399999</v>
      </c>
      <c r="AI301" s="86">
        <v>0</v>
      </c>
      <c r="AJ301" s="86">
        <v>268185.60732650798</v>
      </c>
      <c r="AK301" s="86">
        <v>0</v>
      </c>
      <c r="AL301" s="8">
        <v>194</v>
      </c>
      <c r="AM301" s="8">
        <v>6</v>
      </c>
    </row>
    <row r="302" spans="1:39">
      <c r="A302" s="8" t="s">
        <v>3</v>
      </c>
      <c r="B302" s="8" t="s">
        <v>480</v>
      </c>
      <c r="C302" s="8" t="s">
        <v>914</v>
      </c>
      <c r="D302" s="8" t="s">
        <v>1838</v>
      </c>
      <c r="E302" s="8" t="s">
        <v>1839</v>
      </c>
      <c r="F302" s="8" t="s">
        <v>1642</v>
      </c>
      <c r="G302" s="8" t="s">
        <v>1597</v>
      </c>
      <c r="H302" s="8" t="s">
        <v>1642</v>
      </c>
      <c r="I302" s="8" t="s">
        <v>1642</v>
      </c>
      <c r="J302" s="66">
        <v>0</v>
      </c>
      <c r="K302" s="8">
        <v>1</v>
      </c>
      <c r="L302" s="8">
        <v>0</v>
      </c>
      <c r="M302" s="8">
        <v>1</v>
      </c>
      <c r="N302" s="8">
        <v>0</v>
      </c>
      <c r="O302" s="8" t="s">
        <v>1593</v>
      </c>
      <c r="P302" s="8" t="s">
        <v>1557</v>
      </c>
      <c r="Q302" s="8" t="s">
        <v>1558</v>
      </c>
      <c r="R302" s="85">
        <v>0</v>
      </c>
      <c r="S302" s="85">
        <v>2280</v>
      </c>
      <c r="T302" s="85">
        <v>0</v>
      </c>
      <c r="U302" s="85">
        <v>27360</v>
      </c>
      <c r="V302" s="85">
        <v>0</v>
      </c>
      <c r="W302" s="85">
        <v>0</v>
      </c>
      <c r="X302" s="85">
        <v>2074.8000683999999</v>
      </c>
      <c r="Y302" s="85">
        <v>0</v>
      </c>
      <c r="Z302" s="85">
        <v>26265.600820799998</v>
      </c>
      <c r="AA302" s="85">
        <v>0</v>
      </c>
      <c r="AB302" s="86">
        <v>0</v>
      </c>
      <c r="AC302" s="86">
        <v>2280</v>
      </c>
      <c r="AD302" s="86">
        <v>0</v>
      </c>
      <c r="AE302" s="86">
        <v>27360</v>
      </c>
      <c r="AF302" s="86">
        <v>0</v>
      </c>
      <c r="AG302" s="86">
        <v>0</v>
      </c>
      <c r="AH302" s="86">
        <v>2074.8000683999999</v>
      </c>
      <c r="AI302" s="86">
        <v>0</v>
      </c>
      <c r="AJ302" s="86">
        <v>26265.600717544599</v>
      </c>
      <c r="AK302" s="86">
        <v>0</v>
      </c>
      <c r="AL302" s="8">
        <v>19</v>
      </c>
      <c r="AM302" s="8">
        <v>1</v>
      </c>
    </row>
    <row r="303" spans="1:39">
      <c r="A303" s="8" t="s">
        <v>3</v>
      </c>
      <c r="B303" s="8" t="s">
        <v>480</v>
      </c>
      <c r="C303" s="8" t="s">
        <v>914</v>
      </c>
      <c r="D303" s="8" t="s">
        <v>1840</v>
      </c>
      <c r="E303" s="8" t="s">
        <v>1841</v>
      </c>
      <c r="F303" s="8" t="s">
        <v>1642</v>
      </c>
      <c r="G303" s="8" t="s">
        <v>1597</v>
      </c>
      <c r="H303" s="8" t="s">
        <v>1642</v>
      </c>
      <c r="I303" s="8" t="s">
        <v>1642</v>
      </c>
      <c r="J303" s="66">
        <v>0</v>
      </c>
      <c r="K303" s="8">
        <v>1</v>
      </c>
      <c r="L303" s="8">
        <v>0</v>
      </c>
      <c r="M303" s="8">
        <v>0</v>
      </c>
      <c r="N303" s="8">
        <v>0</v>
      </c>
      <c r="O303" s="8" t="s">
        <v>1593</v>
      </c>
      <c r="P303" s="8" t="s">
        <v>1557</v>
      </c>
      <c r="Q303" s="8" t="s">
        <v>1564</v>
      </c>
      <c r="R303" s="85">
        <v>0</v>
      </c>
      <c r="S303" s="85">
        <v>826</v>
      </c>
      <c r="T303" s="85">
        <v>0</v>
      </c>
      <c r="U303" s="85">
        <v>9912</v>
      </c>
      <c r="V303" s="85">
        <v>0</v>
      </c>
      <c r="W303" s="85">
        <v>0</v>
      </c>
      <c r="X303" s="85">
        <v>751.66002477999996</v>
      </c>
      <c r="Y303" s="85">
        <v>0</v>
      </c>
      <c r="Z303" s="85">
        <v>9515.5202973600008</v>
      </c>
      <c r="AA303" s="85">
        <v>0</v>
      </c>
      <c r="AB303" s="86">
        <v>0</v>
      </c>
      <c r="AC303" s="86">
        <v>826</v>
      </c>
      <c r="AD303" s="86">
        <v>0</v>
      </c>
      <c r="AE303" s="86">
        <v>9912</v>
      </c>
      <c r="AF303" s="86">
        <v>0</v>
      </c>
      <c r="AG303" s="86">
        <v>0</v>
      </c>
      <c r="AH303" s="86">
        <v>751.66002477999996</v>
      </c>
      <c r="AI303" s="86">
        <v>0</v>
      </c>
      <c r="AJ303" s="86">
        <v>9515.5202599525492</v>
      </c>
      <c r="AK303" s="86">
        <v>0</v>
      </c>
      <c r="AL303" s="8">
        <v>7</v>
      </c>
      <c r="AM303" s="8">
        <v>2</v>
      </c>
    </row>
    <row r="304" spans="1:39">
      <c r="A304" s="8" t="s">
        <v>3</v>
      </c>
      <c r="B304" s="8" t="s">
        <v>480</v>
      </c>
      <c r="C304" s="8" t="s">
        <v>914</v>
      </c>
      <c r="D304" s="8" t="s">
        <v>1842</v>
      </c>
      <c r="E304" s="8" t="s">
        <v>1843</v>
      </c>
      <c r="F304" s="8" t="s">
        <v>1642</v>
      </c>
      <c r="G304" s="8" t="s">
        <v>1597</v>
      </c>
      <c r="H304" s="8" t="s">
        <v>1642</v>
      </c>
      <c r="I304" s="8" t="s">
        <v>1642</v>
      </c>
      <c r="J304" s="66">
        <v>0</v>
      </c>
      <c r="K304" s="8">
        <v>1</v>
      </c>
      <c r="L304" s="8">
        <v>0</v>
      </c>
      <c r="M304" s="8">
        <v>0</v>
      </c>
      <c r="N304" s="8">
        <v>0</v>
      </c>
      <c r="O304" s="8" t="s">
        <v>1593</v>
      </c>
      <c r="P304" s="8" t="s">
        <v>1557</v>
      </c>
      <c r="Q304" s="8" t="s">
        <v>1558</v>
      </c>
      <c r="R304" s="85">
        <v>0</v>
      </c>
      <c r="S304" s="85">
        <v>54468</v>
      </c>
      <c r="T304" s="85">
        <v>0</v>
      </c>
      <c r="U304" s="85">
        <v>653616</v>
      </c>
      <c r="V304" s="85">
        <v>0</v>
      </c>
      <c r="W304" s="85">
        <v>0</v>
      </c>
      <c r="X304" s="85">
        <v>49565.881634040001</v>
      </c>
      <c r="Y304" s="85">
        <v>0</v>
      </c>
      <c r="Z304" s="85">
        <v>627471.37960848003</v>
      </c>
      <c r="AA304" s="85">
        <v>0</v>
      </c>
      <c r="AB304" s="86">
        <v>0</v>
      </c>
      <c r="AC304" s="86">
        <v>54468</v>
      </c>
      <c r="AD304" s="86">
        <v>0</v>
      </c>
      <c r="AE304" s="86">
        <v>653616</v>
      </c>
      <c r="AF304" s="86">
        <v>0</v>
      </c>
      <c r="AG304" s="86">
        <v>0</v>
      </c>
      <c r="AH304" s="86">
        <v>49565.881634040001</v>
      </c>
      <c r="AI304" s="86">
        <v>0</v>
      </c>
      <c r="AJ304" s="86">
        <v>627471.37714176194</v>
      </c>
      <c r="AK304" s="86">
        <v>0</v>
      </c>
      <c r="AL304" s="8">
        <v>306</v>
      </c>
      <c r="AM304" s="8">
        <v>14</v>
      </c>
    </row>
    <row r="305" spans="1:39">
      <c r="A305" s="8" t="s">
        <v>3</v>
      </c>
      <c r="B305" s="8" t="s">
        <v>480</v>
      </c>
      <c r="C305" s="8" t="s">
        <v>914</v>
      </c>
      <c r="D305" s="8" t="s">
        <v>1842</v>
      </c>
      <c r="E305" s="8" t="s">
        <v>1843</v>
      </c>
      <c r="F305" s="8" t="s">
        <v>1642</v>
      </c>
      <c r="G305" s="8" t="s">
        <v>1597</v>
      </c>
      <c r="H305" s="8" t="s">
        <v>1642</v>
      </c>
      <c r="I305" s="8" t="s">
        <v>1642</v>
      </c>
      <c r="J305" s="66">
        <v>0</v>
      </c>
      <c r="K305" s="8">
        <v>1</v>
      </c>
      <c r="L305" s="8">
        <v>0</v>
      </c>
      <c r="M305" s="8">
        <v>0</v>
      </c>
      <c r="N305" s="8">
        <v>0</v>
      </c>
      <c r="O305" s="8" t="s">
        <v>1593</v>
      </c>
      <c r="P305" s="8" t="s">
        <v>1557</v>
      </c>
      <c r="Q305" s="8" t="s">
        <v>1561</v>
      </c>
      <c r="R305" s="85">
        <v>0</v>
      </c>
      <c r="S305" s="85">
        <v>29370</v>
      </c>
      <c r="T305" s="85">
        <v>0</v>
      </c>
      <c r="U305" s="85">
        <v>352440</v>
      </c>
      <c r="V305" s="85">
        <v>0</v>
      </c>
      <c r="W305" s="85">
        <v>0</v>
      </c>
      <c r="X305" s="85">
        <v>25776.180722680001</v>
      </c>
      <c r="Y305" s="85">
        <v>0</v>
      </c>
      <c r="Z305" s="85">
        <v>326936.16867216001</v>
      </c>
      <c r="AA305" s="85">
        <v>0</v>
      </c>
      <c r="AB305" s="86">
        <v>0</v>
      </c>
      <c r="AC305" s="86">
        <v>29370</v>
      </c>
      <c r="AD305" s="86">
        <v>0</v>
      </c>
      <c r="AE305" s="86">
        <v>352440</v>
      </c>
      <c r="AF305" s="86">
        <v>0</v>
      </c>
      <c r="AG305" s="86">
        <v>0</v>
      </c>
      <c r="AH305" s="86">
        <v>25776.180722680001</v>
      </c>
      <c r="AI305" s="86">
        <v>0</v>
      </c>
      <c r="AJ305" s="86">
        <v>326936.16878986399</v>
      </c>
      <c r="AK305" s="86">
        <v>0</v>
      </c>
      <c r="AL305" s="8">
        <v>165</v>
      </c>
      <c r="AM305" s="8">
        <v>6</v>
      </c>
    </row>
    <row r="306" spans="1:39">
      <c r="A306" s="8" t="s">
        <v>3</v>
      </c>
      <c r="B306" s="8" t="s">
        <v>480</v>
      </c>
      <c r="C306" s="8" t="s">
        <v>914</v>
      </c>
      <c r="D306" s="8" t="s">
        <v>1844</v>
      </c>
      <c r="E306" s="8" t="s">
        <v>1845</v>
      </c>
      <c r="F306" s="8" t="s">
        <v>1642</v>
      </c>
      <c r="G306" s="8" t="s">
        <v>1597</v>
      </c>
      <c r="H306" s="8" t="s">
        <v>1642</v>
      </c>
      <c r="I306" s="8" t="s">
        <v>1642</v>
      </c>
      <c r="J306" s="66">
        <v>0</v>
      </c>
      <c r="K306" s="8">
        <v>1</v>
      </c>
      <c r="L306" s="8">
        <v>0</v>
      </c>
      <c r="M306" s="8">
        <v>0</v>
      </c>
      <c r="N306" s="8">
        <v>0</v>
      </c>
      <c r="O306" s="8" t="s">
        <v>1593</v>
      </c>
      <c r="P306" s="8" t="s">
        <v>1557</v>
      </c>
      <c r="Q306" s="8" t="s">
        <v>1558</v>
      </c>
      <c r="R306" s="85">
        <v>0</v>
      </c>
      <c r="S306" s="85">
        <v>45968</v>
      </c>
      <c r="T306" s="85">
        <v>0</v>
      </c>
      <c r="U306" s="85">
        <v>551616</v>
      </c>
      <c r="V306" s="85">
        <v>0</v>
      </c>
      <c r="W306" s="85">
        <v>0</v>
      </c>
      <c r="X306" s="85">
        <v>41830.881379040002</v>
      </c>
      <c r="Y306" s="85">
        <v>0</v>
      </c>
      <c r="Z306" s="85">
        <v>529551.37654848001</v>
      </c>
      <c r="AA306" s="85">
        <v>0</v>
      </c>
      <c r="AB306" s="86">
        <v>0</v>
      </c>
      <c r="AC306" s="86">
        <v>45968</v>
      </c>
      <c r="AD306" s="86">
        <v>0</v>
      </c>
      <c r="AE306" s="86">
        <v>551616</v>
      </c>
      <c r="AF306" s="86">
        <v>0</v>
      </c>
      <c r="AG306" s="86">
        <v>0</v>
      </c>
      <c r="AH306" s="86">
        <v>41830.881379040002</v>
      </c>
      <c r="AI306" s="86">
        <v>0</v>
      </c>
      <c r="AJ306" s="86">
        <v>529551.37446670502</v>
      </c>
      <c r="AK306" s="86">
        <v>0</v>
      </c>
      <c r="AL306" s="8">
        <v>208</v>
      </c>
      <c r="AM306" s="8">
        <v>8</v>
      </c>
    </row>
    <row r="307" spans="1:39">
      <c r="A307" s="8" t="s">
        <v>3</v>
      </c>
      <c r="B307" s="8" t="s">
        <v>480</v>
      </c>
      <c r="C307" s="8" t="s">
        <v>914</v>
      </c>
      <c r="D307" s="8" t="s">
        <v>1844</v>
      </c>
      <c r="E307" s="8" t="s">
        <v>1845</v>
      </c>
      <c r="F307" s="8" t="s">
        <v>1642</v>
      </c>
      <c r="G307" s="8" t="s">
        <v>1597</v>
      </c>
      <c r="H307" s="8" t="s">
        <v>1642</v>
      </c>
      <c r="I307" s="8" t="s">
        <v>1642</v>
      </c>
      <c r="J307" s="66">
        <v>0</v>
      </c>
      <c r="K307" s="8">
        <v>1</v>
      </c>
      <c r="L307" s="8">
        <v>0</v>
      </c>
      <c r="M307" s="8">
        <v>0</v>
      </c>
      <c r="N307" s="8">
        <v>0</v>
      </c>
      <c r="O307" s="8" t="s">
        <v>1593</v>
      </c>
      <c r="P307" s="8" t="s">
        <v>1557</v>
      </c>
      <c r="Q307" s="8" t="s">
        <v>1561</v>
      </c>
      <c r="R307" s="85">
        <v>0</v>
      </c>
      <c r="S307" s="85">
        <v>35802</v>
      </c>
      <c r="T307" s="85">
        <v>0</v>
      </c>
      <c r="U307" s="85">
        <v>429624</v>
      </c>
      <c r="V307" s="85">
        <v>0</v>
      </c>
      <c r="W307" s="85">
        <v>0</v>
      </c>
      <c r="X307" s="85">
        <v>32579.821074060001</v>
      </c>
      <c r="Y307" s="85">
        <v>0</v>
      </c>
      <c r="Z307" s="85">
        <v>412439.05288872001</v>
      </c>
      <c r="AA307" s="85">
        <v>0</v>
      </c>
      <c r="AB307" s="86">
        <v>0</v>
      </c>
      <c r="AC307" s="86">
        <v>35802</v>
      </c>
      <c r="AD307" s="86">
        <v>0</v>
      </c>
      <c r="AE307" s="86">
        <v>429624</v>
      </c>
      <c r="AF307" s="86">
        <v>0</v>
      </c>
      <c r="AG307" s="86">
        <v>0</v>
      </c>
      <c r="AH307" s="86">
        <v>32579.821074060001</v>
      </c>
      <c r="AI307" s="86">
        <v>0</v>
      </c>
      <c r="AJ307" s="86">
        <v>412439.05126733799</v>
      </c>
      <c r="AK307" s="86">
        <v>0</v>
      </c>
      <c r="AL307" s="8">
        <v>162</v>
      </c>
      <c r="AM307" s="8">
        <v>5</v>
      </c>
    </row>
    <row r="308" spans="1:39">
      <c r="A308" s="8" t="s">
        <v>3</v>
      </c>
      <c r="B308" s="8" t="s">
        <v>480</v>
      </c>
      <c r="C308" s="8" t="s">
        <v>914</v>
      </c>
      <c r="D308" s="8" t="s">
        <v>1846</v>
      </c>
      <c r="E308" s="8" t="s">
        <v>1847</v>
      </c>
      <c r="F308" s="8" t="s">
        <v>1642</v>
      </c>
      <c r="G308" s="8" t="s">
        <v>1597</v>
      </c>
      <c r="H308" s="8" t="s">
        <v>1642</v>
      </c>
      <c r="I308" s="8" t="s">
        <v>1642</v>
      </c>
      <c r="J308" s="66">
        <v>0</v>
      </c>
      <c r="K308" s="8">
        <v>1</v>
      </c>
      <c r="L308" s="8">
        <v>0</v>
      </c>
      <c r="M308" s="8">
        <v>0</v>
      </c>
      <c r="N308" s="8">
        <v>0</v>
      </c>
      <c r="O308" s="8" t="s">
        <v>1593</v>
      </c>
      <c r="P308" s="8" t="s">
        <v>1557</v>
      </c>
      <c r="Q308" s="8" t="s">
        <v>1561</v>
      </c>
      <c r="R308" s="85">
        <v>0</v>
      </c>
      <c r="S308" s="85">
        <v>5023.5998479999998</v>
      </c>
      <c r="T308" s="85">
        <v>0</v>
      </c>
      <c r="U308" s="85">
        <v>60283.198175999998</v>
      </c>
      <c r="V308" s="85">
        <v>0</v>
      </c>
      <c r="W308" s="85">
        <v>0</v>
      </c>
      <c r="X308" s="85">
        <v>4270.0599712720004</v>
      </c>
      <c r="Y308" s="85">
        <v>0</v>
      </c>
      <c r="Z308" s="85">
        <v>54254.879564064002</v>
      </c>
      <c r="AA308" s="85">
        <v>0</v>
      </c>
      <c r="AB308" s="86">
        <v>0</v>
      </c>
      <c r="AC308" s="86">
        <v>5023.5998479999998</v>
      </c>
      <c r="AD308" s="86">
        <v>0</v>
      </c>
      <c r="AE308" s="86">
        <v>60283.198175999998</v>
      </c>
      <c r="AF308" s="86">
        <v>0</v>
      </c>
      <c r="AG308" s="86">
        <v>0</v>
      </c>
      <c r="AH308" s="86">
        <v>4270.0599712720004</v>
      </c>
      <c r="AI308" s="86">
        <v>0</v>
      </c>
      <c r="AJ308" s="86">
        <v>54254.879795663401</v>
      </c>
      <c r="AK308" s="86">
        <v>0</v>
      </c>
      <c r="AL308" s="8">
        <v>76</v>
      </c>
      <c r="AM308" s="8">
        <v>2</v>
      </c>
    </row>
    <row r="309" spans="1:39">
      <c r="A309" s="8" t="s">
        <v>3</v>
      </c>
      <c r="B309" s="8" t="s">
        <v>480</v>
      </c>
      <c r="C309" s="8" t="s">
        <v>914</v>
      </c>
      <c r="D309" s="8" t="s">
        <v>1848</v>
      </c>
      <c r="E309" s="8" t="s">
        <v>1849</v>
      </c>
      <c r="F309" s="8" t="s">
        <v>1642</v>
      </c>
      <c r="G309" s="8" t="s">
        <v>1597</v>
      </c>
      <c r="H309" s="8" t="s">
        <v>1642</v>
      </c>
      <c r="I309" s="8" t="s">
        <v>1642</v>
      </c>
      <c r="J309" s="66">
        <v>0</v>
      </c>
      <c r="K309" s="8">
        <v>1</v>
      </c>
      <c r="L309" s="8">
        <v>0</v>
      </c>
      <c r="M309" s="8">
        <v>0</v>
      </c>
      <c r="N309" s="8">
        <v>0</v>
      </c>
      <c r="O309" s="8" t="s">
        <v>1593</v>
      </c>
      <c r="P309" s="8" t="s">
        <v>1557</v>
      </c>
      <c r="Q309" s="8" t="s">
        <v>1558</v>
      </c>
      <c r="R309" s="85">
        <v>0</v>
      </c>
      <c r="S309" s="85">
        <v>2682.5998979999999</v>
      </c>
      <c r="T309" s="85">
        <v>0</v>
      </c>
      <c r="U309" s="85">
        <v>32191.198776000001</v>
      </c>
      <c r="V309" s="85">
        <v>0</v>
      </c>
      <c r="W309" s="85">
        <v>0</v>
      </c>
      <c r="X309" s="85">
        <v>2396.9819819740001</v>
      </c>
      <c r="Y309" s="85">
        <v>0</v>
      </c>
      <c r="Z309" s="85">
        <v>30373.343722488</v>
      </c>
      <c r="AA309" s="85">
        <v>0</v>
      </c>
      <c r="AB309" s="86">
        <v>0</v>
      </c>
      <c r="AC309" s="86">
        <v>2682.5998979999999</v>
      </c>
      <c r="AD309" s="86">
        <v>0</v>
      </c>
      <c r="AE309" s="86">
        <v>32191.198776000001</v>
      </c>
      <c r="AF309" s="86">
        <v>0</v>
      </c>
      <c r="AG309" s="86">
        <v>0</v>
      </c>
      <c r="AH309" s="86">
        <v>2396.9819819740001</v>
      </c>
      <c r="AI309" s="86">
        <v>0</v>
      </c>
      <c r="AJ309" s="86">
        <v>30373.3436682992</v>
      </c>
      <c r="AK309" s="86">
        <v>0</v>
      </c>
      <c r="AL309" s="8">
        <v>51</v>
      </c>
      <c r="AM309" s="8">
        <v>4</v>
      </c>
    </row>
    <row r="310" spans="1:39">
      <c r="A310" s="8" t="s">
        <v>3</v>
      </c>
      <c r="B310" s="8" t="s">
        <v>480</v>
      </c>
      <c r="C310" s="8" t="s">
        <v>914</v>
      </c>
      <c r="D310" s="8" t="s">
        <v>1848</v>
      </c>
      <c r="E310" s="8" t="s">
        <v>1849</v>
      </c>
      <c r="F310" s="8" t="s">
        <v>1642</v>
      </c>
      <c r="G310" s="8" t="s">
        <v>1597</v>
      </c>
      <c r="H310" s="8" t="s">
        <v>1642</v>
      </c>
      <c r="I310" s="8" t="s">
        <v>1642</v>
      </c>
      <c r="J310" s="66">
        <v>0</v>
      </c>
      <c r="K310" s="8">
        <v>1</v>
      </c>
      <c r="L310" s="8">
        <v>0</v>
      </c>
      <c r="M310" s="8">
        <v>0</v>
      </c>
      <c r="N310" s="8">
        <v>0</v>
      </c>
      <c r="O310" s="8" t="s">
        <v>1593</v>
      </c>
      <c r="P310" s="8" t="s">
        <v>1557</v>
      </c>
      <c r="Q310" s="8" t="s">
        <v>1561</v>
      </c>
      <c r="R310" s="85">
        <v>0</v>
      </c>
      <c r="S310" s="85">
        <v>368.19998600000002</v>
      </c>
      <c r="T310" s="85">
        <v>0</v>
      </c>
      <c r="U310" s="85">
        <v>4418.3998320000001</v>
      </c>
      <c r="V310" s="85">
        <v>0</v>
      </c>
      <c r="W310" s="85">
        <v>0</v>
      </c>
      <c r="X310" s="85">
        <v>335.06199830600002</v>
      </c>
      <c r="Y310" s="85">
        <v>0</v>
      </c>
      <c r="Z310" s="85">
        <v>4241.6639712719998</v>
      </c>
      <c r="AA310" s="85">
        <v>0</v>
      </c>
      <c r="AB310" s="86">
        <v>0</v>
      </c>
      <c r="AC310" s="86">
        <v>368.19998600000002</v>
      </c>
      <c r="AD310" s="86">
        <v>0</v>
      </c>
      <c r="AE310" s="86">
        <v>4418.3998320000001</v>
      </c>
      <c r="AF310" s="86">
        <v>0</v>
      </c>
      <c r="AG310" s="86">
        <v>0</v>
      </c>
      <c r="AH310" s="86">
        <v>335.06199830600002</v>
      </c>
      <c r="AI310" s="86">
        <v>0</v>
      </c>
      <c r="AJ310" s="86">
        <v>4241.6639545971502</v>
      </c>
      <c r="AK310" s="86">
        <v>0</v>
      </c>
      <c r="AL310" s="8">
        <v>7</v>
      </c>
      <c r="AM310" s="8">
        <v>3</v>
      </c>
    </row>
    <row r="311" spans="1:39">
      <c r="A311" s="8" t="s">
        <v>3</v>
      </c>
      <c r="B311" s="8" t="s">
        <v>480</v>
      </c>
      <c r="C311" s="8" t="s">
        <v>914</v>
      </c>
      <c r="D311" s="8" t="s">
        <v>1848</v>
      </c>
      <c r="E311" s="8" t="s">
        <v>1849</v>
      </c>
      <c r="F311" s="8" t="s">
        <v>1642</v>
      </c>
      <c r="G311" s="8" t="s">
        <v>1597</v>
      </c>
      <c r="H311" s="8" t="s">
        <v>1642</v>
      </c>
      <c r="I311" s="8" t="s">
        <v>1642</v>
      </c>
      <c r="J311" s="66">
        <v>0</v>
      </c>
      <c r="K311" s="8">
        <v>1</v>
      </c>
      <c r="L311" s="8">
        <v>0</v>
      </c>
      <c r="M311" s="8">
        <v>0</v>
      </c>
      <c r="N311" s="8">
        <v>0</v>
      </c>
      <c r="O311" s="8" t="s">
        <v>1593</v>
      </c>
      <c r="P311" s="8" t="s">
        <v>1557</v>
      </c>
      <c r="Q311" s="8" t="s">
        <v>1564</v>
      </c>
      <c r="R311" s="85">
        <v>0</v>
      </c>
      <c r="S311" s="85">
        <v>1051.9999600000001</v>
      </c>
      <c r="T311" s="85">
        <v>0</v>
      </c>
      <c r="U311" s="85">
        <v>12623.999519999999</v>
      </c>
      <c r="V311" s="85">
        <v>0</v>
      </c>
      <c r="W311" s="85">
        <v>0</v>
      </c>
      <c r="X311" s="85">
        <v>957.31999515999905</v>
      </c>
      <c r="Y311" s="85">
        <v>0</v>
      </c>
      <c r="Z311" s="85">
        <v>12119.039917919999</v>
      </c>
      <c r="AA311" s="85">
        <v>0</v>
      </c>
      <c r="AB311" s="86">
        <v>0</v>
      </c>
      <c r="AC311" s="86">
        <v>1051.9999600000001</v>
      </c>
      <c r="AD311" s="86">
        <v>0</v>
      </c>
      <c r="AE311" s="86">
        <v>12623.999519999999</v>
      </c>
      <c r="AF311" s="86">
        <v>0</v>
      </c>
      <c r="AG311" s="86">
        <v>0</v>
      </c>
      <c r="AH311" s="86">
        <v>957.31999515999905</v>
      </c>
      <c r="AI311" s="86">
        <v>0</v>
      </c>
      <c r="AJ311" s="86">
        <v>12119.0398702776</v>
      </c>
      <c r="AK311" s="86">
        <v>0</v>
      </c>
      <c r="AL311" s="8">
        <v>20</v>
      </c>
      <c r="AM311" s="8">
        <v>3</v>
      </c>
    </row>
    <row r="312" spans="1:39">
      <c r="A312" s="8" t="s">
        <v>3</v>
      </c>
      <c r="B312" s="8" t="s">
        <v>480</v>
      </c>
      <c r="C312" s="8" t="s">
        <v>914</v>
      </c>
      <c r="D312" s="8" t="s">
        <v>1850</v>
      </c>
      <c r="E312" s="8" t="s">
        <v>1851</v>
      </c>
      <c r="F312" s="8" t="s">
        <v>1642</v>
      </c>
      <c r="G312" s="8" t="s">
        <v>1597</v>
      </c>
      <c r="H312" s="8" t="s">
        <v>1642</v>
      </c>
      <c r="I312" s="8" t="s">
        <v>1642</v>
      </c>
      <c r="J312" s="66">
        <v>0</v>
      </c>
      <c r="K312" s="8">
        <v>1</v>
      </c>
      <c r="L312" s="8">
        <v>0</v>
      </c>
      <c r="M312" s="8">
        <v>0</v>
      </c>
      <c r="N312" s="8">
        <v>0</v>
      </c>
      <c r="O312" s="8" t="s">
        <v>1593</v>
      </c>
      <c r="P312" s="8" t="s">
        <v>1557</v>
      </c>
      <c r="Q312" s="8" t="s">
        <v>1558</v>
      </c>
      <c r="R312" s="85">
        <v>0</v>
      </c>
      <c r="S312" s="85">
        <v>643.5</v>
      </c>
      <c r="T312" s="85">
        <v>0</v>
      </c>
      <c r="U312" s="85">
        <v>7722</v>
      </c>
      <c r="V312" s="85">
        <v>0</v>
      </c>
      <c r="W312" s="85">
        <v>0</v>
      </c>
      <c r="X312" s="85">
        <v>585.58501930499995</v>
      </c>
      <c r="Y312" s="85">
        <v>0</v>
      </c>
      <c r="Z312" s="85">
        <v>7413.1202316600002</v>
      </c>
      <c r="AA312" s="85">
        <v>0</v>
      </c>
      <c r="AB312" s="86">
        <v>0</v>
      </c>
      <c r="AC312" s="86">
        <v>643.5</v>
      </c>
      <c r="AD312" s="86">
        <v>0</v>
      </c>
      <c r="AE312" s="86">
        <v>7722</v>
      </c>
      <c r="AF312" s="86">
        <v>0</v>
      </c>
      <c r="AG312" s="86">
        <v>0</v>
      </c>
      <c r="AH312" s="86">
        <v>585.58501930499995</v>
      </c>
      <c r="AI312" s="86">
        <v>0</v>
      </c>
      <c r="AJ312" s="86">
        <v>7413.1202025175098</v>
      </c>
      <c r="AK312" s="86">
        <v>0</v>
      </c>
      <c r="AL312" s="8">
        <v>11</v>
      </c>
      <c r="AM312" s="8">
        <v>2</v>
      </c>
    </row>
    <row r="313" spans="1:39">
      <c r="A313" s="8" t="s">
        <v>3</v>
      </c>
      <c r="B313" s="8" t="s">
        <v>480</v>
      </c>
      <c r="C313" s="8" t="s">
        <v>914</v>
      </c>
      <c r="D313" s="8" t="s">
        <v>1850</v>
      </c>
      <c r="E313" s="8" t="s">
        <v>1851</v>
      </c>
      <c r="F313" s="8" t="s">
        <v>1642</v>
      </c>
      <c r="G313" s="8" t="s">
        <v>1597</v>
      </c>
      <c r="H313" s="8" t="s">
        <v>1642</v>
      </c>
      <c r="I313" s="8" t="s">
        <v>1642</v>
      </c>
      <c r="J313" s="66">
        <v>0</v>
      </c>
      <c r="K313" s="8">
        <v>1</v>
      </c>
      <c r="L313" s="8">
        <v>0</v>
      </c>
      <c r="M313" s="8">
        <v>0</v>
      </c>
      <c r="N313" s="8">
        <v>0</v>
      </c>
      <c r="O313" s="8" t="s">
        <v>1593</v>
      </c>
      <c r="P313" s="8" t="s">
        <v>1557</v>
      </c>
      <c r="Q313" s="8" t="s">
        <v>1561</v>
      </c>
      <c r="R313" s="85">
        <v>0</v>
      </c>
      <c r="S313" s="85">
        <v>351</v>
      </c>
      <c r="T313" s="85">
        <v>0</v>
      </c>
      <c r="U313" s="85">
        <v>4212</v>
      </c>
      <c r="V313" s="85">
        <v>0</v>
      </c>
      <c r="W313" s="85">
        <v>0</v>
      </c>
      <c r="X313" s="85">
        <v>319.41001053000002</v>
      </c>
      <c r="Y313" s="85">
        <v>0</v>
      </c>
      <c r="Z313" s="85">
        <v>4043.5201263600002</v>
      </c>
      <c r="AA313" s="85">
        <v>0</v>
      </c>
      <c r="AB313" s="86">
        <v>0</v>
      </c>
      <c r="AC313" s="86">
        <v>351</v>
      </c>
      <c r="AD313" s="86">
        <v>0</v>
      </c>
      <c r="AE313" s="86">
        <v>4212</v>
      </c>
      <c r="AF313" s="86">
        <v>0</v>
      </c>
      <c r="AG313" s="86">
        <v>0</v>
      </c>
      <c r="AH313" s="86">
        <v>319.41001053000002</v>
      </c>
      <c r="AI313" s="86">
        <v>0</v>
      </c>
      <c r="AJ313" s="86">
        <v>4043.5201104641001</v>
      </c>
      <c r="AK313" s="86">
        <v>0</v>
      </c>
      <c r="AL313" s="8">
        <v>6</v>
      </c>
      <c r="AM313" s="8">
        <v>1</v>
      </c>
    </row>
    <row r="314" spans="1:39">
      <c r="A314" s="8" t="s">
        <v>3</v>
      </c>
      <c r="B314" s="8" t="s">
        <v>480</v>
      </c>
      <c r="C314" s="8" t="s">
        <v>914</v>
      </c>
      <c r="D314" s="8" t="s">
        <v>1850</v>
      </c>
      <c r="E314" s="8" t="s">
        <v>1851</v>
      </c>
      <c r="F314" s="8" t="s">
        <v>1642</v>
      </c>
      <c r="G314" s="8" t="s">
        <v>1597</v>
      </c>
      <c r="H314" s="8" t="s">
        <v>1642</v>
      </c>
      <c r="I314" s="8" t="s">
        <v>1642</v>
      </c>
      <c r="J314" s="66">
        <v>0</v>
      </c>
      <c r="K314" s="8">
        <v>1</v>
      </c>
      <c r="L314" s="8">
        <v>0</v>
      </c>
      <c r="M314" s="8">
        <v>0</v>
      </c>
      <c r="N314" s="8">
        <v>0</v>
      </c>
      <c r="O314" s="8" t="s">
        <v>1593</v>
      </c>
      <c r="P314" s="8" t="s">
        <v>1557</v>
      </c>
      <c r="Q314" s="8" t="s">
        <v>1564</v>
      </c>
      <c r="R314" s="85">
        <v>0</v>
      </c>
      <c r="S314" s="85">
        <v>1989</v>
      </c>
      <c r="T314" s="85">
        <v>0</v>
      </c>
      <c r="U314" s="85">
        <v>23868</v>
      </c>
      <c r="V314" s="85">
        <v>0</v>
      </c>
      <c r="W314" s="85">
        <v>0</v>
      </c>
      <c r="X314" s="85">
        <v>1809.9900596699999</v>
      </c>
      <c r="Y314" s="85">
        <v>0</v>
      </c>
      <c r="Z314" s="85">
        <v>22913.280716040001</v>
      </c>
      <c r="AA314" s="85">
        <v>0</v>
      </c>
      <c r="AB314" s="86">
        <v>0</v>
      </c>
      <c r="AC314" s="86">
        <v>1989</v>
      </c>
      <c r="AD314" s="86">
        <v>0</v>
      </c>
      <c r="AE314" s="86">
        <v>23868</v>
      </c>
      <c r="AF314" s="86">
        <v>0</v>
      </c>
      <c r="AG314" s="86">
        <v>0</v>
      </c>
      <c r="AH314" s="86">
        <v>1809.9900596699999</v>
      </c>
      <c r="AI314" s="86">
        <v>0</v>
      </c>
      <c r="AJ314" s="86">
        <v>22913.280625963202</v>
      </c>
      <c r="AK314" s="86">
        <v>0</v>
      </c>
      <c r="AL314" s="8">
        <v>34</v>
      </c>
      <c r="AM314" s="8">
        <v>6</v>
      </c>
    </row>
    <row r="315" spans="1:39">
      <c r="A315" s="8" t="s">
        <v>3</v>
      </c>
      <c r="B315" s="8" t="s">
        <v>480</v>
      </c>
      <c r="C315" s="8" t="s">
        <v>914</v>
      </c>
      <c r="D315" s="8" t="s">
        <v>1852</v>
      </c>
      <c r="E315" s="8" t="s">
        <v>1853</v>
      </c>
      <c r="F315" s="8" t="s">
        <v>1642</v>
      </c>
      <c r="G315" s="8" t="s">
        <v>1597</v>
      </c>
      <c r="H315" s="8" t="s">
        <v>1642</v>
      </c>
      <c r="I315" s="8" t="s">
        <v>1642</v>
      </c>
      <c r="J315" s="66">
        <v>0</v>
      </c>
      <c r="K315" s="8">
        <v>1</v>
      </c>
      <c r="L315" s="8">
        <v>0</v>
      </c>
      <c r="M315" s="8">
        <v>0</v>
      </c>
      <c r="N315" s="8">
        <v>0</v>
      </c>
      <c r="O315" s="8" t="s">
        <v>1593</v>
      </c>
      <c r="P315" s="8" t="s">
        <v>1557</v>
      </c>
      <c r="Q315" s="8" t="s">
        <v>1564</v>
      </c>
      <c r="R315" s="85">
        <v>0</v>
      </c>
      <c r="S315" s="85">
        <v>488.79997400000002</v>
      </c>
      <c r="T315" s="85">
        <v>0</v>
      </c>
      <c r="U315" s="85">
        <v>5865.5996880000002</v>
      </c>
      <c r="V315" s="85">
        <v>0</v>
      </c>
      <c r="W315" s="85">
        <v>0</v>
      </c>
      <c r="X315" s="85">
        <v>444.80799100399901</v>
      </c>
      <c r="Y315" s="85">
        <v>0</v>
      </c>
      <c r="Z315" s="85">
        <v>5630.9758764479902</v>
      </c>
      <c r="AA315" s="85">
        <v>0</v>
      </c>
      <c r="AB315" s="86">
        <v>0</v>
      </c>
      <c r="AC315" s="86">
        <v>488.79997400000002</v>
      </c>
      <c r="AD315" s="86">
        <v>0</v>
      </c>
      <c r="AE315" s="86">
        <v>5865.5996880000002</v>
      </c>
      <c r="AF315" s="86">
        <v>0</v>
      </c>
      <c r="AG315" s="86">
        <v>0</v>
      </c>
      <c r="AH315" s="86">
        <v>444.80799100399901</v>
      </c>
      <c r="AI315" s="86">
        <v>0</v>
      </c>
      <c r="AJ315" s="86">
        <v>5630.9758543114704</v>
      </c>
      <c r="AK315" s="86">
        <v>0</v>
      </c>
      <c r="AL315" s="8">
        <v>13</v>
      </c>
      <c r="AM315" s="8">
        <v>1</v>
      </c>
    </row>
    <row r="316" spans="1:39">
      <c r="A316" s="8" t="s">
        <v>3</v>
      </c>
      <c r="B316" s="8" t="s">
        <v>480</v>
      </c>
      <c r="C316" s="8" t="s">
        <v>914</v>
      </c>
      <c r="D316" s="8" t="s">
        <v>1854</v>
      </c>
      <c r="E316" s="8" t="s">
        <v>1855</v>
      </c>
      <c r="F316" s="8" t="s">
        <v>1856</v>
      </c>
      <c r="G316" s="8" t="s">
        <v>1597</v>
      </c>
      <c r="H316" s="8" t="s">
        <v>1856</v>
      </c>
      <c r="I316" s="8" t="s">
        <v>1856</v>
      </c>
      <c r="J316" s="66">
        <v>0</v>
      </c>
      <c r="K316" s="8">
        <v>1</v>
      </c>
      <c r="L316" s="8">
        <v>0</v>
      </c>
      <c r="M316" s="8">
        <v>0</v>
      </c>
      <c r="N316" s="8">
        <v>0</v>
      </c>
      <c r="O316" s="8" t="s">
        <v>1589</v>
      </c>
      <c r="P316" s="8" t="s">
        <v>1557</v>
      </c>
      <c r="Q316" s="8" t="s">
        <v>1558</v>
      </c>
      <c r="R316" s="85">
        <v>15.458299999999999</v>
      </c>
      <c r="S316" s="85">
        <v>65501.033000000003</v>
      </c>
      <c r="T316" s="85">
        <v>-643.34634000000005</v>
      </c>
      <c r="U316" s="85">
        <v>1048016.528</v>
      </c>
      <c r="V316" s="85">
        <v>-10293.541440000001</v>
      </c>
      <c r="W316" s="85">
        <v>12.958220272899</v>
      </c>
      <c r="X316" s="85">
        <v>54907.513356347503</v>
      </c>
      <c r="Y316" s="85">
        <v>-539.29756735755996</v>
      </c>
      <c r="Z316" s="85">
        <v>930921.04010155995</v>
      </c>
      <c r="AA316" s="85">
        <v>-9143.4381497209706</v>
      </c>
      <c r="AB316" s="86">
        <v>15.458299999999999</v>
      </c>
      <c r="AC316" s="86">
        <v>65501.033000000003</v>
      </c>
      <c r="AD316" s="86">
        <v>-643.34634000000005</v>
      </c>
      <c r="AE316" s="86">
        <v>1048016.528</v>
      </c>
      <c r="AF316" s="86">
        <v>-10293.541440000001</v>
      </c>
      <c r="AG316" s="86">
        <v>12.958220272899</v>
      </c>
      <c r="AH316" s="86">
        <v>54907.513356347503</v>
      </c>
      <c r="AI316" s="86">
        <v>-539.29756735755996</v>
      </c>
      <c r="AJ316" s="86">
        <v>930921.04365557805</v>
      </c>
      <c r="AK316" s="86">
        <v>-9143.4381846282704</v>
      </c>
      <c r="AL316" s="8">
        <v>2810.6</v>
      </c>
      <c r="AM316" s="8">
        <v>3</v>
      </c>
    </row>
    <row r="317" spans="1:39">
      <c r="A317" s="8" t="s">
        <v>3</v>
      </c>
      <c r="B317" s="8" t="s">
        <v>480</v>
      </c>
      <c r="C317" s="8" t="s">
        <v>914</v>
      </c>
      <c r="D317" s="8" t="s">
        <v>1854</v>
      </c>
      <c r="E317" s="8" t="s">
        <v>1855</v>
      </c>
      <c r="F317" s="8" t="s">
        <v>1856</v>
      </c>
      <c r="G317" s="8" t="s">
        <v>1597</v>
      </c>
      <c r="H317" s="8" t="s">
        <v>1856</v>
      </c>
      <c r="I317" s="8" t="s">
        <v>1856</v>
      </c>
      <c r="J317" s="66">
        <v>0</v>
      </c>
      <c r="K317" s="8">
        <v>1</v>
      </c>
      <c r="L317" s="8">
        <v>0</v>
      </c>
      <c r="M317" s="8">
        <v>0</v>
      </c>
      <c r="N317" s="8">
        <v>0</v>
      </c>
      <c r="O317" s="8" t="s">
        <v>1589</v>
      </c>
      <c r="P317" s="8" t="s">
        <v>1557</v>
      </c>
      <c r="Q317" s="8" t="s">
        <v>1561</v>
      </c>
      <c r="R317" s="85">
        <v>9.8225599999999993</v>
      </c>
      <c r="S317" s="85">
        <v>41620.865599999997</v>
      </c>
      <c r="T317" s="85">
        <v>-408.79708799999997</v>
      </c>
      <c r="U317" s="85">
        <v>665933.84959999996</v>
      </c>
      <c r="V317" s="85">
        <v>-6540.7534079999996</v>
      </c>
      <c r="W317" s="85">
        <v>6.8757919017743996</v>
      </c>
      <c r="X317" s="85">
        <v>29134.605503791299</v>
      </c>
      <c r="Y317" s="85">
        <v>-286.15795751202899</v>
      </c>
      <c r="Z317" s="85">
        <v>499450.38054066099</v>
      </c>
      <c r="AA317" s="85">
        <v>-4905.5649905924702</v>
      </c>
      <c r="AB317" s="86">
        <v>9.8225599999999993</v>
      </c>
      <c r="AC317" s="86">
        <v>41620.865599999997</v>
      </c>
      <c r="AD317" s="86">
        <v>-408.79708799999997</v>
      </c>
      <c r="AE317" s="86">
        <v>665933.84959999996</v>
      </c>
      <c r="AF317" s="86">
        <v>-6540.7534079999996</v>
      </c>
      <c r="AG317" s="86">
        <v>6.8757919017743996</v>
      </c>
      <c r="AH317" s="86">
        <v>29134.605503791299</v>
      </c>
      <c r="AI317" s="86">
        <v>-286.15795751202899</v>
      </c>
      <c r="AJ317" s="86">
        <v>499450.37926145003</v>
      </c>
      <c r="AK317" s="86">
        <v>-4905.5649780281401</v>
      </c>
      <c r="AL317" s="8">
        <v>1785.92</v>
      </c>
      <c r="AM317" s="8">
        <v>6</v>
      </c>
    </row>
    <row r="318" spans="1:39">
      <c r="A318" s="8" t="s">
        <v>3</v>
      </c>
      <c r="B318" s="8" t="s">
        <v>480</v>
      </c>
      <c r="C318" s="8" t="s">
        <v>914</v>
      </c>
      <c r="D318" s="8" t="s">
        <v>1854</v>
      </c>
      <c r="E318" s="8" t="s">
        <v>1855</v>
      </c>
      <c r="F318" s="8" t="s">
        <v>1856</v>
      </c>
      <c r="G318" s="8" t="s">
        <v>1597</v>
      </c>
      <c r="H318" s="8" t="s">
        <v>1856</v>
      </c>
      <c r="I318" s="8" t="s">
        <v>1856</v>
      </c>
      <c r="J318" s="66">
        <v>0</v>
      </c>
      <c r="K318" s="8">
        <v>1</v>
      </c>
      <c r="L318" s="8">
        <v>0</v>
      </c>
      <c r="M318" s="8">
        <v>0</v>
      </c>
      <c r="N318" s="8">
        <v>0</v>
      </c>
      <c r="O318" s="8" t="s">
        <v>1589</v>
      </c>
      <c r="P318" s="8" t="s">
        <v>1557</v>
      </c>
      <c r="Q318" s="8" t="s">
        <v>1564</v>
      </c>
      <c r="R318" s="85">
        <v>0.22312499999999999</v>
      </c>
      <c r="S318" s="85">
        <v>946.76187500000003</v>
      </c>
      <c r="T318" s="85">
        <v>-9.296875</v>
      </c>
      <c r="U318" s="85">
        <v>15148.19</v>
      </c>
      <c r="V318" s="85">
        <v>-148.75</v>
      </c>
      <c r="W318" s="85">
        <v>0.20304375669374999</v>
      </c>
      <c r="X318" s="85">
        <v>861.55333465285605</v>
      </c>
      <c r="Y318" s="85">
        <v>-8.4601565289062499</v>
      </c>
      <c r="Z318" s="85">
        <v>14542.2628544457</v>
      </c>
      <c r="AA318" s="85">
        <v>-142.8000044625</v>
      </c>
      <c r="AB318" s="86">
        <v>0.22312499999999999</v>
      </c>
      <c r="AC318" s="86">
        <v>946.76187500000003</v>
      </c>
      <c r="AD318" s="86">
        <v>-9.296875</v>
      </c>
      <c r="AE318" s="86">
        <v>15148.19</v>
      </c>
      <c r="AF318" s="86">
        <v>-148.75</v>
      </c>
      <c r="AG318" s="86">
        <v>0.20304375669374999</v>
      </c>
      <c r="AH318" s="86">
        <v>861.55333465285605</v>
      </c>
      <c r="AI318" s="86">
        <v>-8.4601565289062499</v>
      </c>
      <c r="AJ318" s="86">
        <v>14542.262797277101</v>
      </c>
      <c r="AK318" s="86">
        <v>-142.800003901124</v>
      </c>
      <c r="AL318" s="8">
        <v>106.25</v>
      </c>
      <c r="AM318" s="8">
        <v>2</v>
      </c>
    </row>
    <row r="319" spans="1:39">
      <c r="A319" s="8" t="s">
        <v>3</v>
      </c>
      <c r="B319" s="8" t="s">
        <v>480</v>
      </c>
      <c r="C319" s="8" t="s">
        <v>914</v>
      </c>
      <c r="D319" s="8" t="s">
        <v>1854</v>
      </c>
      <c r="E319" s="8" t="s">
        <v>1855</v>
      </c>
      <c r="F319" s="8" t="s">
        <v>1856</v>
      </c>
      <c r="G319" s="8" t="s">
        <v>1597</v>
      </c>
      <c r="H319" s="8" t="s">
        <v>1856</v>
      </c>
      <c r="I319" s="8" t="s">
        <v>1856</v>
      </c>
      <c r="J319" s="66">
        <v>0</v>
      </c>
      <c r="K319" s="8">
        <v>1</v>
      </c>
      <c r="L319" s="8">
        <v>0</v>
      </c>
      <c r="M319" s="8">
        <v>1</v>
      </c>
      <c r="N319" s="8">
        <v>0</v>
      </c>
      <c r="O319" s="8" t="s">
        <v>1589</v>
      </c>
      <c r="P319" s="8" t="s">
        <v>1557</v>
      </c>
      <c r="Q319" s="8" t="s">
        <v>1561</v>
      </c>
      <c r="R319" s="85">
        <v>0.27054499999999998</v>
      </c>
      <c r="S319" s="85">
        <v>1146.3729499999999</v>
      </c>
      <c r="T319" s="85">
        <v>-11.259591</v>
      </c>
      <c r="U319" s="85">
        <v>18341.967199999999</v>
      </c>
      <c r="V319" s="85">
        <v>-180.15345600000001</v>
      </c>
      <c r="W319" s="85">
        <v>0.18938149729455001</v>
      </c>
      <c r="X319" s="85">
        <v>802.46105353627001</v>
      </c>
      <c r="Y319" s="85">
        <v>-7.8817135874040902</v>
      </c>
      <c r="Z319" s="85">
        <v>13756.4752165803</v>
      </c>
      <c r="AA319" s="85">
        <v>-135.115090198465</v>
      </c>
      <c r="AB319" s="86">
        <v>0.27054499999999998</v>
      </c>
      <c r="AC319" s="86">
        <v>1146.3729499999999</v>
      </c>
      <c r="AD319" s="86">
        <v>-11.259591</v>
      </c>
      <c r="AE319" s="86">
        <v>18341.967199999999</v>
      </c>
      <c r="AF319" s="86">
        <v>-180.15345600000001</v>
      </c>
      <c r="AG319" s="86">
        <v>0.18938149729455001</v>
      </c>
      <c r="AH319" s="86">
        <v>802.46105353627001</v>
      </c>
      <c r="AI319" s="86">
        <v>-7.8817135874040902</v>
      </c>
      <c r="AJ319" s="86">
        <v>13756.475181346699</v>
      </c>
      <c r="AK319" s="86">
        <v>-135.115089852403</v>
      </c>
      <c r="AL319" s="8">
        <v>49.19</v>
      </c>
      <c r="AM319" s="8">
        <v>1</v>
      </c>
    </row>
    <row r="320" spans="1:39">
      <c r="A320" s="8" t="s">
        <v>3</v>
      </c>
      <c r="B320" s="8" t="s">
        <v>480</v>
      </c>
      <c r="C320" s="8" t="s">
        <v>914</v>
      </c>
      <c r="D320" s="8" t="s">
        <v>1857</v>
      </c>
      <c r="E320" s="8" t="s">
        <v>1858</v>
      </c>
      <c r="F320" s="8" t="s">
        <v>1856</v>
      </c>
      <c r="G320" s="8" t="s">
        <v>1597</v>
      </c>
      <c r="H320" s="8" t="s">
        <v>1856</v>
      </c>
      <c r="I320" s="8" t="s">
        <v>1856</v>
      </c>
      <c r="J320" s="66">
        <v>0</v>
      </c>
      <c r="K320" s="8">
        <v>1</v>
      </c>
      <c r="L320" s="8">
        <v>0</v>
      </c>
      <c r="M320" s="8">
        <v>0</v>
      </c>
      <c r="N320" s="8">
        <v>0</v>
      </c>
      <c r="O320" s="8" t="s">
        <v>1589</v>
      </c>
      <c r="P320" s="8" t="s">
        <v>1557</v>
      </c>
      <c r="Q320" s="8" t="s">
        <v>1558</v>
      </c>
      <c r="R320" s="85">
        <v>1.6026450000000001</v>
      </c>
      <c r="S320" s="85">
        <v>6790.8439500000004</v>
      </c>
      <c r="T320" s="85">
        <v>-66.699171000000007</v>
      </c>
      <c r="U320" s="85">
        <v>108653.50320000001</v>
      </c>
      <c r="V320" s="85">
        <v>-1067.1867360000001</v>
      </c>
      <c r="W320" s="85">
        <v>1.1218514839735501</v>
      </c>
      <c r="X320" s="85">
        <v>4753.5906970915603</v>
      </c>
      <c r="Y320" s="85">
        <v>-46.689419033008299</v>
      </c>
      <c r="Z320" s="85">
        <v>81490.126313465007</v>
      </c>
      <c r="AA320" s="85">
        <v>-800.39004132813295</v>
      </c>
      <c r="AB320" s="86">
        <v>1.6026450000000001</v>
      </c>
      <c r="AC320" s="86">
        <v>6790.8439500000004</v>
      </c>
      <c r="AD320" s="86">
        <v>-66.699171000000007</v>
      </c>
      <c r="AE320" s="86">
        <v>108653.50320000001</v>
      </c>
      <c r="AF320" s="86">
        <v>-1067.1867360000001</v>
      </c>
      <c r="AG320" s="86">
        <v>1.1218514839735501</v>
      </c>
      <c r="AH320" s="86">
        <v>4753.5906970915603</v>
      </c>
      <c r="AI320" s="86">
        <v>-46.689419033008299</v>
      </c>
      <c r="AJ320" s="86">
        <v>81490.126104749303</v>
      </c>
      <c r="AK320" s="86">
        <v>-800.39003927814304</v>
      </c>
      <c r="AL320" s="8">
        <v>291.39</v>
      </c>
      <c r="AM320" s="8">
        <v>2</v>
      </c>
    </row>
    <row r="321" spans="1:39">
      <c r="A321" s="8" t="s">
        <v>3</v>
      </c>
      <c r="B321" s="8" t="s">
        <v>480</v>
      </c>
      <c r="C321" s="8" t="s">
        <v>914</v>
      </c>
      <c r="D321" s="8" t="s">
        <v>1857</v>
      </c>
      <c r="E321" s="8" t="s">
        <v>1858</v>
      </c>
      <c r="F321" s="8" t="s">
        <v>1856</v>
      </c>
      <c r="G321" s="8" t="s">
        <v>1597</v>
      </c>
      <c r="H321" s="8" t="s">
        <v>1856</v>
      </c>
      <c r="I321" s="8" t="s">
        <v>1856</v>
      </c>
      <c r="J321" s="66">
        <v>0</v>
      </c>
      <c r="K321" s="8">
        <v>1</v>
      </c>
      <c r="L321" s="8">
        <v>0</v>
      </c>
      <c r="M321" s="8">
        <v>0</v>
      </c>
      <c r="N321" s="8">
        <v>0</v>
      </c>
      <c r="O321" s="8" t="s">
        <v>1589</v>
      </c>
      <c r="P321" s="8" t="s">
        <v>1557</v>
      </c>
      <c r="Q321" s="8" t="s">
        <v>1561</v>
      </c>
      <c r="R321" s="85">
        <v>0.25256000000000001</v>
      </c>
      <c r="S321" s="85">
        <v>1070.1656</v>
      </c>
      <c r="T321" s="85">
        <v>-10.511088000000001</v>
      </c>
      <c r="U321" s="85">
        <v>17122.649600000001</v>
      </c>
      <c r="V321" s="85">
        <v>-168.17740800000001</v>
      </c>
      <c r="W321" s="85">
        <v>0.1767919974744</v>
      </c>
      <c r="X321" s="85">
        <v>749.11590929834404</v>
      </c>
      <c r="Y321" s="85">
        <v>-7.3577614948891199</v>
      </c>
      <c r="Z321" s="85">
        <v>12841.987028773499</v>
      </c>
      <c r="AA321" s="85">
        <v>-126.133054318226</v>
      </c>
      <c r="AB321" s="86">
        <v>0.25256000000000001</v>
      </c>
      <c r="AC321" s="86">
        <v>1070.1656</v>
      </c>
      <c r="AD321" s="86">
        <v>-10.511088000000001</v>
      </c>
      <c r="AE321" s="86">
        <v>17122.649600000001</v>
      </c>
      <c r="AF321" s="86">
        <v>-168.17740800000001</v>
      </c>
      <c r="AG321" s="86">
        <v>0.1767919974744</v>
      </c>
      <c r="AH321" s="86">
        <v>749.11590929834404</v>
      </c>
      <c r="AI321" s="86">
        <v>-7.3577614948891199</v>
      </c>
      <c r="AJ321" s="86">
        <v>12841.9869958821</v>
      </c>
      <c r="AK321" s="86">
        <v>-126.13305399516901</v>
      </c>
      <c r="AL321" s="8">
        <v>45.92</v>
      </c>
      <c r="AM321" s="8">
        <v>2</v>
      </c>
    </row>
    <row r="322" spans="1:39">
      <c r="A322" s="8" t="s">
        <v>3</v>
      </c>
      <c r="B322" s="8" t="s">
        <v>480</v>
      </c>
      <c r="C322" s="8" t="s">
        <v>914</v>
      </c>
      <c r="D322" s="8" t="s">
        <v>1857</v>
      </c>
      <c r="E322" s="8" t="s">
        <v>1858</v>
      </c>
      <c r="F322" s="8" t="s">
        <v>1856</v>
      </c>
      <c r="G322" s="8" t="s">
        <v>1597</v>
      </c>
      <c r="H322" s="8" t="s">
        <v>1856</v>
      </c>
      <c r="I322" s="8" t="s">
        <v>1856</v>
      </c>
      <c r="J322" s="66">
        <v>0</v>
      </c>
      <c r="K322" s="8">
        <v>1</v>
      </c>
      <c r="L322" s="8">
        <v>0</v>
      </c>
      <c r="M322" s="8">
        <v>0</v>
      </c>
      <c r="N322" s="8">
        <v>0</v>
      </c>
      <c r="O322" s="8" t="s">
        <v>1589</v>
      </c>
      <c r="P322" s="8" t="s">
        <v>1557</v>
      </c>
      <c r="Q322" s="8" t="s">
        <v>1564</v>
      </c>
      <c r="R322" s="85">
        <v>1.9031279999999999</v>
      </c>
      <c r="S322" s="85">
        <v>8072.335016</v>
      </c>
      <c r="T322" s="85">
        <v>-79.272424000000001</v>
      </c>
      <c r="U322" s="85">
        <v>129157.360256</v>
      </c>
      <c r="V322" s="85">
        <v>-1268.358784</v>
      </c>
      <c r="W322" s="85">
        <v>1.6254017168186401</v>
      </c>
      <c r="X322" s="85">
        <v>6894.7893728184999</v>
      </c>
      <c r="Y322" s="85">
        <v>-67.707868334355794</v>
      </c>
      <c r="Z322" s="85">
        <v>116774.497977896</v>
      </c>
      <c r="AA322" s="85">
        <v>-1146.7438325496901</v>
      </c>
      <c r="AB322" s="86">
        <v>1.9031279999999999</v>
      </c>
      <c r="AC322" s="86">
        <v>8072.335016</v>
      </c>
      <c r="AD322" s="86">
        <v>-79.272424000000001</v>
      </c>
      <c r="AE322" s="86">
        <v>129157.360256</v>
      </c>
      <c r="AF322" s="86">
        <v>-1268.358784</v>
      </c>
      <c r="AG322" s="86">
        <v>1.6254017168186401</v>
      </c>
      <c r="AH322" s="86">
        <v>6894.7893728184999</v>
      </c>
      <c r="AI322" s="86">
        <v>-67.707868334355794</v>
      </c>
      <c r="AJ322" s="86">
        <v>116774.49755414001</v>
      </c>
      <c r="AK322" s="86">
        <v>-1146.7438283884101</v>
      </c>
      <c r="AL322" s="8">
        <v>757.04</v>
      </c>
      <c r="AM322" s="8">
        <v>6</v>
      </c>
    </row>
    <row r="323" spans="1:39">
      <c r="A323" s="8" t="s">
        <v>3</v>
      </c>
      <c r="B323" s="8" t="s">
        <v>480</v>
      </c>
      <c r="C323" s="8" t="s">
        <v>914</v>
      </c>
      <c r="D323" s="8" t="s">
        <v>1857</v>
      </c>
      <c r="E323" s="8" t="s">
        <v>1858</v>
      </c>
      <c r="F323" s="8" t="s">
        <v>1856</v>
      </c>
      <c r="G323" s="8" t="s">
        <v>1597</v>
      </c>
      <c r="H323" s="8" t="s">
        <v>1856</v>
      </c>
      <c r="I323" s="8" t="s">
        <v>1856</v>
      </c>
      <c r="J323" s="66">
        <v>0</v>
      </c>
      <c r="K323" s="8">
        <v>1</v>
      </c>
      <c r="L323" s="8">
        <v>0</v>
      </c>
      <c r="M323" s="8">
        <v>1</v>
      </c>
      <c r="N323" s="8">
        <v>0</v>
      </c>
      <c r="O323" s="8" t="s">
        <v>1589</v>
      </c>
      <c r="P323" s="8" t="s">
        <v>1557</v>
      </c>
      <c r="Q323" s="8" t="s">
        <v>1558</v>
      </c>
      <c r="R323" s="85">
        <v>0.16148000000000001</v>
      </c>
      <c r="S323" s="85">
        <v>684.23479999999995</v>
      </c>
      <c r="T323" s="85">
        <v>-6.720504</v>
      </c>
      <c r="U323" s="85">
        <v>10947.756799999999</v>
      </c>
      <c r="V323" s="85">
        <v>-107.528064</v>
      </c>
      <c r="W323" s="85">
        <v>0.1130359983852</v>
      </c>
      <c r="X323" s="85">
        <v>478.964353157652</v>
      </c>
      <c r="Y323" s="85">
        <v>-4.7043527327949599</v>
      </c>
      <c r="Z323" s="85">
        <v>8210.8174905224296</v>
      </c>
      <c r="AA323" s="85">
        <v>-80.6460469247194</v>
      </c>
      <c r="AB323" s="86">
        <v>0.16148000000000001</v>
      </c>
      <c r="AC323" s="86">
        <v>684.23479999999995</v>
      </c>
      <c r="AD323" s="86">
        <v>-6.720504</v>
      </c>
      <c r="AE323" s="86">
        <v>10947.756799999999</v>
      </c>
      <c r="AF323" s="86">
        <v>-107.528064</v>
      </c>
      <c r="AG323" s="86">
        <v>0.1130359983852</v>
      </c>
      <c r="AH323" s="86">
        <v>478.964353157652</v>
      </c>
      <c r="AI323" s="86">
        <v>-4.7043527327949599</v>
      </c>
      <c r="AJ323" s="86">
        <v>8210.8174694925692</v>
      </c>
      <c r="AK323" s="86">
        <v>-80.646046718165607</v>
      </c>
      <c r="AL323" s="8">
        <v>29.36</v>
      </c>
      <c r="AM323" s="8">
        <v>1</v>
      </c>
    </row>
    <row r="324" spans="1:39">
      <c r="A324" s="8" t="s">
        <v>3</v>
      </c>
      <c r="B324" s="8" t="s">
        <v>480</v>
      </c>
      <c r="C324" s="8" t="s">
        <v>914</v>
      </c>
      <c r="D324" s="8" t="s">
        <v>1857</v>
      </c>
      <c r="E324" s="8" t="s">
        <v>1858</v>
      </c>
      <c r="F324" s="8" t="s">
        <v>1856</v>
      </c>
      <c r="G324" s="8" t="s">
        <v>1597</v>
      </c>
      <c r="H324" s="8" t="s">
        <v>1856</v>
      </c>
      <c r="I324" s="8" t="s">
        <v>1856</v>
      </c>
      <c r="J324" s="66">
        <v>0</v>
      </c>
      <c r="K324" s="8">
        <v>1</v>
      </c>
      <c r="L324" s="8">
        <v>0</v>
      </c>
      <c r="M324" s="8">
        <v>1</v>
      </c>
      <c r="N324" s="8">
        <v>0</v>
      </c>
      <c r="O324" s="8" t="s">
        <v>1589</v>
      </c>
      <c r="P324" s="8" t="s">
        <v>1557</v>
      </c>
      <c r="Q324" s="8" t="s">
        <v>1561</v>
      </c>
      <c r="R324" s="85">
        <v>3.5475E-2</v>
      </c>
      <c r="S324" s="85">
        <v>150.31725</v>
      </c>
      <c r="T324" s="85">
        <v>-1.476405</v>
      </c>
      <c r="U324" s="85">
        <v>2405.076</v>
      </c>
      <c r="V324" s="85">
        <v>-23.622479999999999</v>
      </c>
      <c r="W324" s="85">
        <v>2.483249964525E-2</v>
      </c>
      <c r="X324" s="85">
        <v>105.222073496828</v>
      </c>
      <c r="Y324" s="85">
        <v>-1.03348348523595</v>
      </c>
      <c r="Z324" s="85">
        <v>1803.80697594924</v>
      </c>
      <c r="AA324" s="85">
        <v>-17.716859763775201</v>
      </c>
      <c r="AB324" s="86">
        <v>3.5475E-2</v>
      </c>
      <c r="AC324" s="86">
        <v>150.31725</v>
      </c>
      <c r="AD324" s="86">
        <v>-1.476405</v>
      </c>
      <c r="AE324" s="86">
        <v>2405.076</v>
      </c>
      <c r="AF324" s="86">
        <v>-23.622479999999999</v>
      </c>
      <c r="AG324" s="86">
        <v>2.483249964525E-2</v>
      </c>
      <c r="AH324" s="86">
        <v>105.222073496828</v>
      </c>
      <c r="AI324" s="86">
        <v>-1.03348348523595</v>
      </c>
      <c r="AJ324" s="86">
        <v>1803.80697132926</v>
      </c>
      <c r="AK324" s="86">
        <v>-17.716859718398101</v>
      </c>
      <c r="AL324" s="8">
        <v>6.45</v>
      </c>
      <c r="AM324" s="8">
        <v>1</v>
      </c>
    </row>
    <row r="325" spans="1:39">
      <c r="A325" s="8" t="s">
        <v>3</v>
      </c>
      <c r="B325" s="8" t="s">
        <v>480</v>
      </c>
      <c r="C325" s="8" t="s">
        <v>914</v>
      </c>
      <c r="D325" s="8" t="s">
        <v>1859</v>
      </c>
      <c r="E325" s="8" t="s">
        <v>1860</v>
      </c>
      <c r="F325" s="8" t="s">
        <v>1856</v>
      </c>
      <c r="G325" s="8" t="s">
        <v>1597</v>
      </c>
      <c r="H325" s="8" t="s">
        <v>1856</v>
      </c>
      <c r="I325" s="8" t="s">
        <v>1856</v>
      </c>
      <c r="J325" s="66">
        <v>0</v>
      </c>
      <c r="K325" s="8">
        <v>1</v>
      </c>
      <c r="L325" s="8">
        <v>0</v>
      </c>
      <c r="M325" s="8">
        <v>0</v>
      </c>
      <c r="N325" s="8">
        <v>0</v>
      </c>
      <c r="O325" s="8" t="s">
        <v>1589</v>
      </c>
      <c r="P325" s="8" t="s">
        <v>1557</v>
      </c>
      <c r="Q325" s="8" t="s">
        <v>1558</v>
      </c>
      <c r="R325" s="85">
        <v>112.71557</v>
      </c>
      <c r="S325" s="85">
        <v>477606.61070000002</v>
      </c>
      <c r="T325" s="85">
        <v>-4691.0170859999998</v>
      </c>
      <c r="U325" s="85">
        <v>7641705.7712000003</v>
      </c>
      <c r="V325" s="85">
        <v>-75056.273375999997</v>
      </c>
      <c r="W325" s="85">
        <v>95.738936740451393</v>
      </c>
      <c r="X325" s="85">
        <v>405671.985588404</v>
      </c>
      <c r="Y325" s="85">
        <v>-3984.48047634351</v>
      </c>
      <c r="Z325" s="85">
        <v>6872837.0579744596</v>
      </c>
      <c r="AA325" s="85">
        <v>-67504.501290296204</v>
      </c>
      <c r="AB325" s="86">
        <v>112.71557</v>
      </c>
      <c r="AC325" s="86">
        <v>477606.61070000002</v>
      </c>
      <c r="AD325" s="86">
        <v>-4691.0170859999998</v>
      </c>
      <c r="AE325" s="86">
        <v>7641705.7712000003</v>
      </c>
      <c r="AF325" s="86">
        <v>-75056.273375999997</v>
      </c>
      <c r="AG325" s="86">
        <v>95.738936740451393</v>
      </c>
      <c r="AH325" s="86">
        <v>405671.985588404</v>
      </c>
      <c r="AI325" s="86">
        <v>-3984.48047634351</v>
      </c>
      <c r="AJ325" s="86">
        <v>6872837.0871523004</v>
      </c>
      <c r="AK325" s="86">
        <v>-67504.501576878902</v>
      </c>
      <c r="AL325" s="8">
        <v>20493.740000000002</v>
      </c>
      <c r="AM325" s="8">
        <v>12</v>
      </c>
    </row>
    <row r="326" spans="1:39">
      <c r="A326" s="8" t="s">
        <v>3</v>
      </c>
      <c r="B326" s="8" t="s">
        <v>480</v>
      </c>
      <c r="C326" s="8" t="s">
        <v>914</v>
      </c>
      <c r="D326" s="8" t="s">
        <v>1859</v>
      </c>
      <c r="E326" s="8" t="s">
        <v>1860</v>
      </c>
      <c r="F326" s="8" t="s">
        <v>1856</v>
      </c>
      <c r="G326" s="8" t="s">
        <v>1597</v>
      </c>
      <c r="H326" s="8" t="s">
        <v>1856</v>
      </c>
      <c r="I326" s="8" t="s">
        <v>1856</v>
      </c>
      <c r="J326" s="66">
        <v>0</v>
      </c>
      <c r="K326" s="8">
        <v>1</v>
      </c>
      <c r="L326" s="8">
        <v>0</v>
      </c>
      <c r="M326" s="8">
        <v>0</v>
      </c>
      <c r="N326" s="8">
        <v>0</v>
      </c>
      <c r="O326" s="8" t="s">
        <v>1589</v>
      </c>
      <c r="P326" s="8" t="s">
        <v>1557</v>
      </c>
      <c r="Q326" s="8" t="s">
        <v>1561</v>
      </c>
      <c r="R326" s="85">
        <v>21.668240000000001</v>
      </c>
      <c r="S326" s="85">
        <v>91814.242400000003</v>
      </c>
      <c r="T326" s="85">
        <v>-901.79275199999995</v>
      </c>
      <c r="U326" s="85">
        <v>1469027.8784</v>
      </c>
      <c r="V326" s="85">
        <v>-14428.684031999999</v>
      </c>
      <c r="W326" s="85">
        <v>18.286268407017602</v>
      </c>
      <c r="X326" s="85">
        <v>77483.9064046446</v>
      </c>
      <c r="Y326" s="85">
        <v>-761.04124333933203</v>
      </c>
      <c r="Z326" s="85">
        <v>1313193.8963943101</v>
      </c>
      <c r="AA326" s="85">
        <v>-12898.094095029301</v>
      </c>
      <c r="AB326" s="86">
        <v>21.668240000000001</v>
      </c>
      <c r="AC326" s="86">
        <v>91814.242400000003</v>
      </c>
      <c r="AD326" s="86">
        <v>-901.79275199999995</v>
      </c>
      <c r="AE326" s="86">
        <v>1469027.8784</v>
      </c>
      <c r="AF326" s="86">
        <v>-14428.684031999999</v>
      </c>
      <c r="AG326" s="86">
        <v>18.286268407017602</v>
      </c>
      <c r="AH326" s="86">
        <v>77483.9064046446</v>
      </c>
      <c r="AI326" s="86">
        <v>-761.04124333933203</v>
      </c>
      <c r="AJ326" s="86">
        <v>1313193.90169498</v>
      </c>
      <c r="AK326" s="86">
        <v>-12898.094147092101</v>
      </c>
      <c r="AL326" s="8">
        <v>3939.68</v>
      </c>
      <c r="AM326" s="8">
        <v>5</v>
      </c>
    </row>
    <row r="327" spans="1:39">
      <c r="A327" s="8" t="s">
        <v>3</v>
      </c>
      <c r="B327" s="8" t="s">
        <v>480</v>
      </c>
      <c r="C327" s="8" t="s">
        <v>914</v>
      </c>
      <c r="D327" s="8" t="s">
        <v>1859</v>
      </c>
      <c r="E327" s="8" t="s">
        <v>1860</v>
      </c>
      <c r="F327" s="8" t="s">
        <v>1856</v>
      </c>
      <c r="G327" s="8" t="s">
        <v>1597</v>
      </c>
      <c r="H327" s="8" t="s">
        <v>1856</v>
      </c>
      <c r="I327" s="8" t="s">
        <v>1856</v>
      </c>
      <c r="J327" s="66">
        <v>0</v>
      </c>
      <c r="K327" s="8">
        <v>1</v>
      </c>
      <c r="L327" s="8">
        <v>0</v>
      </c>
      <c r="M327" s="8">
        <v>0</v>
      </c>
      <c r="N327" s="8">
        <v>0</v>
      </c>
      <c r="O327" s="8" t="s">
        <v>1589</v>
      </c>
      <c r="P327" s="8" t="s">
        <v>1557</v>
      </c>
      <c r="Q327" s="8" t="s">
        <v>1564</v>
      </c>
      <c r="R327" s="85">
        <v>81.631163999999998</v>
      </c>
      <c r="S327" s="85">
        <v>346124.51163299999</v>
      </c>
      <c r="T327" s="85">
        <v>-3399.2332919999999</v>
      </c>
      <c r="U327" s="85">
        <v>5537992.1861279998</v>
      </c>
      <c r="V327" s="85">
        <v>-54387.732671999998</v>
      </c>
      <c r="W327" s="85">
        <v>65.339427835138295</v>
      </c>
      <c r="X327" s="85">
        <v>277071.19170381402</v>
      </c>
      <c r="Y327" s="85">
        <v>-2721.03051421808</v>
      </c>
      <c r="Z327" s="85">
        <v>4710038.6765674297</v>
      </c>
      <c r="AA327" s="85">
        <v>-46255.874861089302</v>
      </c>
      <c r="AB327" s="86">
        <v>81.631163999999998</v>
      </c>
      <c r="AC327" s="86">
        <v>346124.51163299999</v>
      </c>
      <c r="AD327" s="86">
        <v>-3399.2332919999999</v>
      </c>
      <c r="AE327" s="86">
        <v>5537992.1861279998</v>
      </c>
      <c r="AF327" s="86">
        <v>-54387.732671999998</v>
      </c>
      <c r="AG327" s="86">
        <v>65.339427835138295</v>
      </c>
      <c r="AH327" s="86">
        <v>277071.19170381402</v>
      </c>
      <c r="AI327" s="86">
        <v>-2721.03051421808</v>
      </c>
      <c r="AJ327" s="86">
        <v>4710038.6610184303</v>
      </c>
      <c r="AK327" s="86">
        <v>-46255.874708390802</v>
      </c>
      <c r="AL327" s="8">
        <v>26333.22</v>
      </c>
      <c r="AM327" s="8">
        <v>21</v>
      </c>
    </row>
    <row r="328" spans="1:39">
      <c r="A328" s="8" t="s">
        <v>3</v>
      </c>
      <c r="B328" s="8" t="s">
        <v>480</v>
      </c>
      <c r="C328" s="8" t="s">
        <v>914</v>
      </c>
      <c r="D328" s="8" t="s">
        <v>1859</v>
      </c>
      <c r="E328" s="8" t="s">
        <v>1860</v>
      </c>
      <c r="F328" s="8" t="s">
        <v>1856</v>
      </c>
      <c r="G328" s="8" t="s">
        <v>1597</v>
      </c>
      <c r="H328" s="8" t="s">
        <v>1856</v>
      </c>
      <c r="I328" s="8" t="s">
        <v>1856</v>
      </c>
      <c r="J328" s="66">
        <v>0</v>
      </c>
      <c r="K328" s="8">
        <v>1</v>
      </c>
      <c r="L328" s="8">
        <v>0</v>
      </c>
      <c r="M328" s="8">
        <v>1</v>
      </c>
      <c r="N328" s="8">
        <v>0</v>
      </c>
      <c r="O328" s="8" t="s">
        <v>1589</v>
      </c>
      <c r="P328" s="8" t="s">
        <v>1557</v>
      </c>
      <c r="Q328" s="8" t="s">
        <v>1561</v>
      </c>
      <c r="R328" s="85">
        <v>2.5388549999999999</v>
      </c>
      <c r="S328" s="85">
        <v>10757.82105</v>
      </c>
      <c r="T328" s="85">
        <v>-105.66252900000001</v>
      </c>
      <c r="U328" s="85">
        <v>172125.13680000001</v>
      </c>
      <c r="V328" s="85">
        <v>-1690.6004640000001</v>
      </c>
      <c r="W328" s="85">
        <v>1.77719847461145</v>
      </c>
      <c r="X328" s="85">
        <v>7530.4746274217896</v>
      </c>
      <c r="Y328" s="85">
        <v>-73.963769243374699</v>
      </c>
      <c r="Z328" s="85">
        <v>129093.850878749</v>
      </c>
      <c r="AA328" s="85">
        <v>-1267.9503310939999</v>
      </c>
      <c r="AB328" s="86">
        <v>2.5388549999999999</v>
      </c>
      <c r="AC328" s="86">
        <v>10757.82105</v>
      </c>
      <c r="AD328" s="86">
        <v>-105.66252900000001</v>
      </c>
      <c r="AE328" s="86">
        <v>172125.13680000001</v>
      </c>
      <c r="AF328" s="86">
        <v>-1690.6004640000001</v>
      </c>
      <c r="AG328" s="86">
        <v>1.77719847461145</v>
      </c>
      <c r="AH328" s="86">
        <v>7530.4746274217896</v>
      </c>
      <c r="AI328" s="86">
        <v>-73.963769243374699</v>
      </c>
      <c r="AJ328" s="86">
        <v>129093.85054810801</v>
      </c>
      <c r="AK328" s="86">
        <v>-1267.9503278464699</v>
      </c>
      <c r="AL328" s="8">
        <v>461.61</v>
      </c>
      <c r="AM328" s="8">
        <v>1</v>
      </c>
    </row>
    <row r="329" spans="1:39">
      <c r="A329" s="8" t="s">
        <v>3</v>
      </c>
      <c r="B329" s="8" t="s">
        <v>480</v>
      </c>
      <c r="C329" s="8" t="s">
        <v>914</v>
      </c>
      <c r="D329" s="8" t="s">
        <v>1861</v>
      </c>
      <c r="E329" s="8" t="s">
        <v>1862</v>
      </c>
      <c r="F329" s="8" t="s">
        <v>1856</v>
      </c>
      <c r="G329" s="8" t="s">
        <v>1597</v>
      </c>
      <c r="H329" s="8" t="s">
        <v>1856</v>
      </c>
      <c r="I329" s="8" t="s">
        <v>1856</v>
      </c>
      <c r="J329" s="66">
        <v>0</v>
      </c>
      <c r="K329" s="8">
        <v>1</v>
      </c>
      <c r="L329" s="8">
        <v>0</v>
      </c>
      <c r="M329" s="8">
        <v>0</v>
      </c>
      <c r="N329" s="8">
        <v>0</v>
      </c>
      <c r="O329" s="8" t="s">
        <v>1589</v>
      </c>
      <c r="P329" s="8" t="s">
        <v>1557</v>
      </c>
      <c r="Q329" s="8" t="s">
        <v>1558</v>
      </c>
      <c r="R329" s="85">
        <v>0.31498500000000001</v>
      </c>
      <c r="S329" s="85">
        <v>1334.6773499999999</v>
      </c>
      <c r="T329" s="85">
        <v>-13.109102999999999</v>
      </c>
      <c r="U329" s="85">
        <v>21354.837599999999</v>
      </c>
      <c r="V329" s="85">
        <v>-209.74564799999999</v>
      </c>
      <c r="W329" s="85">
        <v>0.26773725629970002</v>
      </c>
      <c r="X329" s="85">
        <v>1134.47577419355</v>
      </c>
      <c r="Y329" s="85">
        <v>-11.1427378121821</v>
      </c>
      <c r="Z329" s="85">
        <v>19219.354267096802</v>
      </c>
      <c r="AA329" s="85">
        <v>-188.771087394913</v>
      </c>
      <c r="AB329" s="86">
        <v>0.31498500000000001</v>
      </c>
      <c r="AC329" s="86">
        <v>1334.6773499999999</v>
      </c>
      <c r="AD329" s="86">
        <v>-13.109102999999999</v>
      </c>
      <c r="AE329" s="86">
        <v>21354.837599999999</v>
      </c>
      <c r="AF329" s="86">
        <v>-209.74564799999999</v>
      </c>
      <c r="AG329" s="86">
        <v>0.26773725629970002</v>
      </c>
      <c r="AH329" s="86">
        <v>1134.47577419355</v>
      </c>
      <c r="AI329" s="86">
        <v>-11.1427378121821</v>
      </c>
      <c r="AJ329" s="86">
        <v>19219.354349139001</v>
      </c>
      <c r="AK329" s="86">
        <v>-188.77108820072601</v>
      </c>
      <c r="AL329" s="8">
        <v>57.27</v>
      </c>
      <c r="AM329" s="8">
        <v>2</v>
      </c>
    </row>
    <row r="330" spans="1:39">
      <c r="A330" s="8" t="s">
        <v>3</v>
      </c>
      <c r="B330" s="8" t="s">
        <v>480</v>
      </c>
      <c r="C330" s="8" t="s">
        <v>914</v>
      </c>
      <c r="D330" s="8" t="s">
        <v>1861</v>
      </c>
      <c r="E330" s="8" t="s">
        <v>1862</v>
      </c>
      <c r="F330" s="8" t="s">
        <v>1856</v>
      </c>
      <c r="G330" s="8" t="s">
        <v>1597</v>
      </c>
      <c r="H330" s="8" t="s">
        <v>1856</v>
      </c>
      <c r="I330" s="8" t="s">
        <v>1856</v>
      </c>
      <c r="J330" s="66">
        <v>0</v>
      </c>
      <c r="K330" s="8">
        <v>1</v>
      </c>
      <c r="L330" s="8">
        <v>0</v>
      </c>
      <c r="M330" s="8">
        <v>0</v>
      </c>
      <c r="N330" s="8">
        <v>0</v>
      </c>
      <c r="O330" s="8" t="s">
        <v>1589</v>
      </c>
      <c r="P330" s="8" t="s">
        <v>1557</v>
      </c>
      <c r="Q330" s="8" t="s">
        <v>1564</v>
      </c>
      <c r="R330" s="85">
        <v>3.3235960000000002</v>
      </c>
      <c r="S330" s="85">
        <v>14097.892432000001</v>
      </c>
      <c r="T330" s="85">
        <v>-138.44417999999999</v>
      </c>
      <c r="U330" s="85">
        <v>225566.27891200001</v>
      </c>
      <c r="V330" s="85">
        <v>-2215.1068799999998</v>
      </c>
      <c r="W330" s="85">
        <v>2.85561142754388</v>
      </c>
      <c r="X330" s="85">
        <v>12113.572289769099</v>
      </c>
      <c r="Y330" s="85">
        <v>-118.956518814718</v>
      </c>
      <c r="Z330" s="85">
        <v>205095.470581906</v>
      </c>
      <c r="AA330" s="85">
        <v>-2014.0596450354899</v>
      </c>
      <c r="AB330" s="86">
        <v>3.3235960000000002</v>
      </c>
      <c r="AC330" s="86">
        <v>14097.892432000001</v>
      </c>
      <c r="AD330" s="86">
        <v>-138.44417999999999</v>
      </c>
      <c r="AE330" s="86">
        <v>225566.27891200001</v>
      </c>
      <c r="AF330" s="86">
        <v>-2215.1068799999998</v>
      </c>
      <c r="AG330" s="86">
        <v>2.85561142754388</v>
      </c>
      <c r="AH330" s="86">
        <v>12113.572289769099</v>
      </c>
      <c r="AI330" s="86">
        <v>-118.956518814718</v>
      </c>
      <c r="AJ330" s="86">
        <v>205095.469831647</v>
      </c>
      <c r="AK330" s="86">
        <v>-2014.05963766796</v>
      </c>
      <c r="AL330" s="8">
        <v>1345.96</v>
      </c>
      <c r="AM330" s="8">
        <v>9</v>
      </c>
    </row>
    <row r="331" spans="1:39">
      <c r="A331" s="8" t="s">
        <v>3</v>
      </c>
      <c r="B331" s="8" t="s">
        <v>480</v>
      </c>
      <c r="C331" s="8" t="s">
        <v>914</v>
      </c>
      <c r="D331" s="8" t="s">
        <v>1863</v>
      </c>
      <c r="E331" s="8" t="s">
        <v>1864</v>
      </c>
      <c r="F331" s="8" t="s">
        <v>1856</v>
      </c>
      <c r="G331" s="8" t="s">
        <v>1597</v>
      </c>
      <c r="H331" s="8" t="s">
        <v>1856</v>
      </c>
      <c r="I331" s="8" t="s">
        <v>1856</v>
      </c>
      <c r="J331" s="66">
        <v>0</v>
      </c>
      <c r="K331" s="8">
        <v>1</v>
      </c>
      <c r="L331" s="8">
        <v>0</v>
      </c>
      <c r="M331" s="8">
        <v>0</v>
      </c>
      <c r="N331" s="8">
        <v>0</v>
      </c>
      <c r="O331" s="8" t="s">
        <v>1589</v>
      </c>
      <c r="P331" s="8" t="s">
        <v>1557</v>
      </c>
      <c r="Q331" s="8" t="s">
        <v>1564</v>
      </c>
      <c r="R331" s="85">
        <v>5.1617999999999997E-2</v>
      </c>
      <c r="S331" s="85">
        <v>219.02500599999999</v>
      </c>
      <c r="T331" s="85">
        <v>-2.1507499999999999</v>
      </c>
      <c r="U331" s="85">
        <v>3504.4000959999998</v>
      </c>
      <c r="V331" s="85">
        <v>-34.411999999999999</v>
      </c>
      <c r="W331" s="85">
        <v>4.6972381548539999E-2</v>
      </c>
      <c r="X331" s="85">
        <v>199.31276203075001</v>
      </c>
      <c r="Y331" s="85">
        <v>-1.9571825645225001</v>
      </c>
      <c r="Z331" s="85">
        <v>3364.2241972920001</v>
      </c>
      <c r="AA331" s="85">
        <v>-33.035521032360002</v>
      </c>
      <c r="AB331" s="86">
        <v>5.1617999999999997E-2</v>
      </c>
      <c r="AC331" s="86">
        <v>219.02500599999999</v>
      </c>
      <c r="AD331" s="86">
        <v>-2.1507499999999999</v>
      </c>
      <c r="AE331" s="86">
        <v>3504.4000959999998</v>
      </c>
      <c r="AF331" s="86">
        <v>-34.411999999999999</v>
      </c>
      <c r="AG331" s="86">
        <v>4.6972381548539999E-2</v>
      </c>
      <c r="AH331" s="86">
        <v>199.31276203075001</v>
      </c>
      <c r="AI331" s="86">
        <v>-1.9571825645225001</v>
      </c>
      <c r="AJ331" s="86">
        <v>3364.2241840665502</v>
      </c>
      <c r="AK331" s="86">
        <v>-33.035520902490603</v>
      </c>
      <c r="AL331" s="8">
        <v>24.58</v>
      </c>
      <c r="AM331" s="8">
        <v>3</v>
      </c>
    </row>
    <row r="332" spans="1:39">
      <c r="A332" s="8" t="s">
        <v>3</v>
      </c>
      <c r="B332" s="8" t="s">
        <v>480</v>
      </c>
      <c r="C332" s="8" t="s">
        <v>914</v>
      </c>
      <c r="D332" s="8" t="s">
        <v>1865</v>
      </c>
      <c r="E332" s="8" t="s">
        <v>1866</v>
      </c>
      <c r="F332" s="8" t="s">
        <v>1856</v>
      </c>
      <c r="G332" s="8" t="s">
        <v>1597</v>
      </c>
      <c r="H332" s="8" t="s">
        <v>1856</v>
      </c>
      <c r="I332" s="8" t="s">
        <v>1856</v>
      </c>
      <c r="J332" s="66">
        <v>0</v>
      </c>
      <c r="K332" s="8">
        <v>1</v>
      </c>
      <c r="L332" s="8">
        <v>0</v>
      </c>
      <c r="M332" s="8">
        <v>0</v>
      </c>
      <c r="N332" s="8">
        <v>0</v>
      </c>
      <c r="O332" s="8" t="s">
        <v>1589</v>
      </c>
      <c r="P332" s="8" t="s">
        <v>1557</v>
      </c>
      <c r="Q332" s="8" t="s">
        <v>1561</v>
      </c>
      <c r="R332" s="85">
        <v>8.6800000000000002E-2</v>
      </c>
      <c r="S332" s="85">
        <v>369.45159999999998</v>
      </c>
      <c r="T332" s="85">
        <v>-3.6288</v>
      </c>
      <c r="U332" s="85">
        <v>5911.2255999999998</v>
      </c>
      <c r="V332" s="85">
        <v>-58.0608</v>
      </c>
      <c r="W332" s="85">
        <v>6.0759999132000003E-2</v>
      </c>
      <c r="X332" s="85">
        <v>258.61611630548401</v>
      </c>
      <c r="Y332" s="85">
        <v>-2.540159963712</v>
      </c>
      <c r="Z332" s="85">
        <v>4433.4191408877396</v>
      </c>
      <c r="AA332" s="85">
        <v>-43.545599419391998</v>
      </c>
      <c r="AB332" s="86">
        <v>8.6800000000000002E-2</v>
      </c>
      <c r="AC332" s="86">
        <v>369.45159999999998</v>
      </c>
      <c r="AD332" s="86">
        <v>-3.6288</v>
      </c>
      <c r="AE332" s="86">
        <v>5911.2255999999998</v>
      </c>
      <c r="AF332" s="86">
        <v>-58.0608</v>
      </c>
      <c r="AG332" s="86">
        <v>6.0759999132000003E-2</v>
      </c>
      <c r="AH332" s="86">
        <v>258.61611630548401</v>
      </c>
      <c r="AI332" s="86">
        <v>-2.540159963712</v>
      </c>
      <c r="AJ332" s="86">
        <v>4433.4191295327</v>
      </c>
      <c r="AK332" s="86">
        <v>-43.545599307861302</v>
      </c>
      <c r="AL332" s="8">
        <v>14</v>
      </c>
      <c r="AM332" s="8">
        <v>1</v>
      </c>
    </row>
    <row r="333" spans="1:39">
      <c r="A333" s="8" t="s">
        <v>3</v>
      </c>
      <c r="B333" s="8" t="s">
        <v>480</v>
      </c>
      <c r="C333" s="8" t="s">
        <v>914</v>
      </c>
      <c r="D333" s="8" t="s">
        <v>1865</v>
      </c>
      <c r="E333" s="8" t="s">
        <v>1866</v>
      </c>
      <c r="F333" s="8" t="s">
        <v>1856</v>
      </c>
      <c r="G333" s="8" t="s">
        <v>1597</v>
      </c>
      <c r="H333" s="8" t="s">
        <v>1856</v>
      </c>
      <c r="I333" s="8" t="s">
        <v>1856</v>
      </c>
      <c r="J333" s="66">
        <v>0</v>
      </c>
      <c r="K333" s="8">
        <v>1</v>
      </c>
      <c r="L333" s="8">
        <v>0</v>
      </c>
      <c r="M333" s="8">
        <v>0</v>
      </c>
      <c r="N333" s="8">
        <v>0</v>
      </c>
      <c r="O333" s="8" t="s">
        <v>1589</v>
      </c>
      <c r="P333" s="8" t="s">
        <v>1557</v>
      </c>
      <c r="Q333" s="8" t="s">
        <v>1564</v>
      </c>
      <c r="R333" s="85">
        <v>4.557868</v>
      </c>
      <c r="S333" s="85">
        <v>18968.056025000002</v>
      </c>
      <c r="T333" s="85">
        <v>-186.221464</v>
      </c>
      <c r="U333" s="85">
        <v>303488.89640000003</v>
      </c>
      <c r="V333" s="85">
        <v>-2979.543424</v>
      </c>
      <c r="W333" s="85">
        <v>4.1476600167360402</v>
      </c>
      <c r="X333" s="85">
        <v>17260.931551791698</v>
      </c>
      <c r="Y333" s="85">
        <v>-169.46153782664399</v>
      </c>
      <c r="Z333" s="85">
        <v>291349.34964866698</v>
      </c>
      <c r="AA333" s="85">
        <v>-2860.3617764262999</v>
      </c>
      <c r="AB333" s="86">
        <v>4.557868</v>
      </c>
      <c r="AC333" s="86">
        <v>18968.056025000002</v>
      </c>
      <c r="AD333" s="86">
        <v>-186.221464</v>
      </c>
      <c r="AE333" s="86">
        <v>303488.89640000003</v>
      </c>
      <c r="AF333" s="86">
        <v>-2979.543424</v>
      </c>
      <c r="AG333" s="86">
        <v>4.1476600167360402</v>
      </c>
      <c r="AH333" s="86">
        <v>17260.931551791698</v>
      </c>
      <c r="AI333" s="86">
        <v>-169.46153782664399</v>
      </c>
      <c r="AJ333" s="86">
        <v>291349.34850331303</v>
      </c>
      <c r="AK333" s="86">
        <v>-2860.3617651816398</v>
      </c>
      <c r="AL333" s="8">
        <v>1627.81</v>
      </c>
      <c r="AM333" s="8">
        <v>1</v>
      </c>
    </row>
    <row r="334" spans="1:39">
      <c r="A334" s="8" t="s">
        <v>3</v>
      </c>
      <c r="B334" s="8" t="s">
        <v>480</v>
      </c>
      <c r="C334" s="8" t="s">
        <v>914</v>
      </c>
      <c r="D334" s="8" t="s">
        <v>1867</v>
      </c>
      <c r="E334" s="8" t="s">
        <v>1868</v>
      </c>
      <c r="F334" s="8" t="s">
        <v>1856</v>
      </c>
      <c r="G334" s="8" t="s">
        <v>1597</v>
      </c>
      <c r="H334" s="8" t="s">
        <v>1856</v>
      </c>
      <c r="I334" s="8" t="s">
        <v>1856</v>
      </c>
      <c r="J334" s="66">
        <v>0</v>
      </c>
      <c r="K334" s="8">
        <v>1</v>
      </c>
      <c r="L334" s="8">
        <v>0</v>
      </c>
      <c r="M334" s="8">
        <v>0</v>
      </c>
      <c r="N334" s="8">
        <v>0</v>
      </c>
      <c r="O334" s="8" t="s">
        <v>1589</v>
      </c>
      <c r="P334" s="8" t="s">
        <v>1557</v>
      </c>
      <c r="Q334" s="8" t="s">
        <v>1564</v>
      </c>
      <c r="R334" s="85">
        <v>0.91657999999999995</v>
      </c>
      <c r="S334" s="85">
        <v>3814.4458749999999</v>
      </c>
      <c r="T334" s="85">
        <v>-37.448839999999997</v>
      </c>
      <c r="U334" s="85">
        <v>61031.133999999998</v>
      </c>
      <c r="V334" s="85">
        <v>-599.18143999999995</v>
      </c>
      <c r="W334" s="85">
        <v>0.83408782749739996</v>
      </c>
      <c r="X334" s="85">
        <v>3471.1458606833799</v>
      </c>
      <c r="Y334" s="85">
        <v>-34.078445523465199</v>
      </c>
      <c r="Z334" s="85">
        <v>58589.890470933999</v>
      </c>
      <c r="AA334" s="85">
        <v>-575.21420037544306</v>
      </c>
      <c r="AB334" s="86">
        <v>0.91657999999999995</v>
      </c>
      <c r="AC334" s="86">
        <v>3814.4458749999999</v>
      </c>
      <c r="AD334" s="86">
        <v>-37.448839999999997</v>
      </c>
      <c r="AE334" s="86">
        <v>61031.133999999998</v>
      </c>
      <c r="AF334" s="86">
        <v>-599.18143999999995</v>
      </c>
      <c r="AG334" s="86">
        <v>0.83408782749739996</v>
      </c>
      <c r="AH334" s="86">
        <v>3471.1458606833799</v>
      </c>
      <c r="AI334" s="86">
        <v>-34.078445523465199</v>
      </c>
      <c r="AJ334" s="86">
        <v>58589.8902406052</v>
      </c>
      <c r="AK334" s="86">
        <v>-575.21419811415899</v>
      </c>
      <c r="AL334" s="8">
        <v>327.35000000000002</v>
      </c>
      <c r="AM334" s="8">
        <v>1</v>
      </c>
    </row>
    <row r="335" spans="1:39">
      <c r="A335" s="8" t="s">
        <v>3</v>
      </c>
      <c r="B335" s="8" t="s">
        <v>480</v>
      </c>
      <c r="C335" s="8" t="s">
        <v>914</v>
      </c>
      <c r="D335" s="8" t="s">
        <v>1869</v>
      </c>
      <c r="E335" s="8" t="s">
        <v>1870</v>
      </c>
      <c r="F335" s="8" t="s">
        <v>1856</v>
      </c>
      <c r="G335" s="8" t="s">
        <v>1597</v>
      </c>
      <c r="H335" s="8" t="s">
        <v>1856</v>
      </c>
      <c r="I335" s="8" t="s">
        <v>1856</v>
      </c>
      <c r="J335" s="66">
        <v>0</v>
      </c>
      <c r="K335" s="8">
        <v>1</v>
      </c>
      <c r="L335" s="8">
        <v>0</v>
      </c>
      <c r="M335" s="8">
        <v>0</v>
      </c>
      <c r="N335" s="8">
        <v>0</v>
      </c>
      <c r="O335" s="8" t="s">
        <v>1589</v>
      </c>
      <c r="P335" s="8" t="s">
        <v>1557</v>
      </c>
      <c r="Q335" s="8" t="s">
        <v>1558</v>
      </c>
      <c r="R335" s="85">
        <v>4.1855580000000003</v>
      </c>
      <c r="S335" s="85">
        <v>17815.220045999999</v>
      </c>
      <c r="T335" s="85">
        <v>-174.983328</v>
      </c>
      <c r="U335" s="85">
        <v>285043.52073599998</v>
      </c>
      <c r="V335" s="85">
        <v>-2799.733248</v>
      </c>
      <c r="W335" s="85">
        <v>2.9298905581444199</v>
      </c>
      <c r="X335" s="85">
        <v>12470.6538540478</v>
      </c>
      <c r="Y335" s="85">
        <v>-122.488327850167</v>
      </c>
      <c r="Z335" s="85">
        <v>213782.63770156499</v>
      </c>
      <c r="AA335" s="85">
        <v>-2099.7999080026698</v>
      </c>
      <c r="AB335" s="86">
        <v>4.1855580000000003</v>
      </c>
      <c r="AC335" s="86">
        <v>17815.220045999999</v>
      </c>
      <c r="AD335" s="86">
        <v>-174.983328</v>
      </c>
      <c r="AE335" s="86">
        <v>285043.52073599998</v>
      </c>
      <c r="AF335" s="86">
        <v>-2799.733248</v>
      </c>
      <c r="AG335" s="86">
        <v>2.9298905581444199</v>
      </c>
      <c r="AH335" s="86">
        <v>12470.6538540478</v>
      </c>
      <c r="AI335" s="86">
        <v>-122.488327850167</v>
      </c>
      <c r="AJ335" s="86">
        <v>213782.637154016</v>
      </c>
      <c r="AK335" s="86">
        <v>-2099.7999026245802</v>
      </c>
      <c r="AL335" s="8">
        <v>675.09</v>
      </c>
      <c r="AM335" s="8">
        <v>2</v>
      </c>
    </row>
    <row r="336" spans="1:39">
      <c r="A336" s="8" t="s">
        <v>3</v>
      </c>
      <c r="B336" s="8" t="s">
        <v>480</v>
      </c>
      <c r="C336" s="8" t="s">
        <v>914</v>
      </c>
      <c r="D336" s="8" t="s">
        <v>1869</v>
      </c>
      <c r="E336" s="8" t="s">
        <v>1870</v>
      </c>
      <c r="F336" s="8" t="s">
        <v>1856</v>
      </c>
      <c r="G336" s="8" t="s">
        <v>1597</v>
      </c>
      <c r="H336" s="8" t="s">
        <v>1856</v>
      </c>
      <c r="I336" s="8" t="s">
        <v>1856</v>
      </c>
      <c r="J336" s="66">
        <v>0</v>
      </c>
      <c r="K336" s="8">
        <v>1</v>
      </c>
      <c r="L336" s="8">
        <v>0</v>
      </c>
      <c r="M336" s="8">
        <v>0</v>
      </c>
      <c r="N336" s="8">
        <v>0</v>
      </c>
      <c r="O336" s="8" t="s">
        <v>1589</v>
      </c>
      <c r="P336" s="8" t="s">
        <v>1557</v>
      </c>
      <c r="Q336" s="8" t="s">
        <v>1564</v>
      </c>
      <c r="R336" s="85">
        <v>18.670344</v>
      </c>
      <c r="S336" s="85">
        <v>77698.63695</v>
      </c>
      <c r="T336" s="85">
        <v>-762.816912</v>
      </c>
      <c r="U336" s="85">
        <v>1243178.1912</v>
      </c>
      <c r="V336" s="85">
        <v>-12205.070592</v>
      </c>
      <c r="W336" s="85">
        <v>16.990013600110299</v>
      </c>
      <c r="X336" s="85">
        <v>70705.761955459093</v>
      </c>
      <c r="Y336" s="85">
        <v>-694.16341280450695</v>
      </c>
      <c r="Z336" s="85">
        <v>1193451.10084735</v>
      </c>
      <c r="AA336" s="85">
        <v>-11716.868134472101</v>
      </c>
      <c r="AB336" s="86">
        <v>18.670344</v>
      </c>
      <c r="AC336" s="86">
        <v>77698.63695</v>
      </c>
      <c r="AD336" s="86">
        <v>-762.816912</v>
      </c>
      <c r="AE336" s="86">
        <v>1243178.1912</v>
      </c>
      <c r="AF336" s="86">
        <v>-12205.070592</v>
      </c>
      <c r="AG336" s="86">
        <v>16.990013600110299</v>
      </c>
      <c r="AH336" s="86">
        <v>70705.761955459093</v>
      </c>
      <c r="AI336" s="86">
        <v>-694.16341280450695</v>
      </c>
      <c r="AJ336" s="86">
        <v>1193451.09615565</v>
      </c>
      <c r="AK336" s="86">
        <v>-11716.8680884107</v>
      </c>
      <c r="AL336" s="8">
        <v>6667.98</v>
      </c>
      <c r="AM336" s="8">
        <v>2</v>
      </c>
    </row>
    <row r="337" spans="1:39">
      <c r="A337" s="8" t="s">
        <v>3</v>
      </c>
      <c r="B337" s="8" t="s">
        <v>480</v>
      </c>
      <c r="C337" s="8" t="s">
        <v>914</v>
      </c>
      <c r="D337" s="8" t="s">
        <v>1871</v>
      </c>
      <c r="E337" s="8" t="s">
        <v>1872</v>
      </c>
      <c r="F337" s="8" t="s">
        <v>1856</v>
      </c>
      <c r="G337" s="8" t="s">
        <v>1597</v>
      </c>
      <c r="H337" s="8" t="s">
        <v>1856</v>
      </c>
      <c r="I337" s="8" t="s">
        <v>1856</v>
      </c>
      <c r="J337" s="66">
        <v>0</v>
      </c>
      <c r="K337" s="8">
        <v>1</v>
      </c>
      <c r="L337" s="8">
        <v>0</v>
      </c>
      <c r="M337" s="8">
        <v>0</v>
      </c>
      <c r="N337" s="8">
        <v>0</v>
      </c>
      <c r="O337" s="8" t="s">
        <v>1589</v>
      </c>
      <c r="P337" s="8" t="s">
        <v>1557</v>
      </c>
      <c r="Q337" s="8" t="s">
        <v>1564</v>
      </c>
      <c r="R337" s="85">
        <v>3.1001599999999998</v>
      </c>
      <c r="S337" s="85">
        <v>12901.647999999999</v>
      </c>
      <c r="T337" s="85">
        <v>-126.66368</v>
      </c>
      <c r="U337" s="85">
        <v>206426.36799999999</v>
      </c>
      <c r="V337" s="85">
        <v>-2026.61888</v>
      </c>
      <c r="W337" s="85">
        <v>2.8211456930047998</v>
      </c>
      <c r="X337" s="85">
        <v>11740.500067049399</v>
      </c>
      <c r="Y337" s="85">
        <v>-115.26395259991</v>
      </c>
      <c r="Z337" s="85">
        <v>198169.31947279099</v>
      </c>
      <c r="AA337" s="85">
        <v>-1945.55418559857</v>
      </c>
      <c r="AB337" s="86">
        <v>3.1001599999999998</v>
      </c>
      <c r="AC337" s="86">
        <v>12901.647999999999</v>
      </c>
      <c r="AD337" s="86">
        <v>-126.66368</v>
      </c>
      <c r="AE337" s="86">
        <v>206426.36799999999</v>
      </c>
      <c r="AF337" s="86">
        <v>-2026.61888</v>
      </c>
      <c r="AG337" s="86">
        <v>2.8211456930047998</v>
      </c>
      <c r="AH337" s="86">
        <v>11740.500067049399</v>
      </c>
      <c r="AI337" s="86">
        <v>-115.26395259991</v>
      </c>
      <c r="AJ337" s="86">
        <v>198169.31869374699</v>
      </c>
      <c r="AK337" s="86">
        <v>-1945.5541779502</v>
      </c>
      <c r="AL337" s="8">
        <v>1107.2</v>
      </c>
      <c r="AM337" s="8">
        <v>1</v>
      </c>
    </row>
    <row r="338" spans="1:39">
      <c r="A338" s="8" t="s">
        <v>3</v>
      </c>
      <c r="B338" s="8" t="s">
        <v>480</v>
      </c>
      <c r="C338" s="8" t="s">
        <v>914</v>
      </c>
      <c r="D338" s="8" t="s">
        <v>1873</v>
      </c>
      <c r="E338" s="8" t="s">
        <v>1874</v>
      </c>
      <c r="F338" s="8" t="s">
        <v>1875</v>
      </c>
      <c r="G338" s="8" t="s">
        <v>1597</v>
      </c>
      <c r="H338" s="8" t="s">
        <v>1875</v>
      </c>
      <c r="I338" s="8" t="s">
        <v>1875</v>
      </c>
      <c r="J338" s="66">
        <v>0</v>
      </c>
      <c r="K338" s="8">
        <v>1</v>
      </c>
      <c r="L338" s="8">
        <v>0</v>
      </c>
      <c r="M338" s="8">
        <v>0</v>
      </c>
      <c r="N338" s="8">
        <v>0</v>
      </c>
      <c r="O338" s="8" t="s">
        <v>1593</v>
      </c>
      <c r="P338" s="8" t="s">
        <v>1557</v>
      </c>
      <c r="Q338" s="8" t="s">
        <v>1564</v>
      </c>
      <c r="R338" s="85">
        <v>8.5332000000000008</v>
      </c>
      <c r="S338" s="85">
        <v>34461</v>
      </c>
      <c r="T338" s="85">
        <v>-126.904</v>
      </c>
      <c r="U338" s="85">
        <v>365286.61314582801</v>
      </c>
      <c r="V338" s="85">
        <v>-1345.18244841003</v>
      </c>
      <c r="W338" s="85">
        <v>7.7652122559960004</v>
      </c>
      <c r="X338" s="85">
        <v>31359.51103383</v>
      </c>
      <c r="Y338" s="85">
        <v>-115.48264380712</v>
      </c>
      <c r="Z338" s="85">
        <v>350675.15957859397</v>
      </c>
      <c r="AA338" s="85">
        <v>-1291.3751908291099</v>
      </c>
      <c r="AB338" s="86">
        <v>8.5332000000000008</v>
      </c>
      <c r="AC338" s="86">
        <v>34461</v>
      </c>
      <c r="AD338" s="86">
        <v>-126.904</v>
      </c>
      <c r="AE338" s="86">
        <v>365286.61314582801</v>
      </c>
      <c r="AF338" s="86">
        <v>-1345.18244841003</v>
      </c>
      <c r="AG338" s="86">
        <v>7.7652122559960004</v>
      </c>
      <c r="AH338" s="86">
        <v>31359.51103383</v>
      </c>
      <c r="AI338" s="86">
        <v>-115.48264380712</v>
      </c>
      <c r="AJ338" s="86">
        <v>350675.15820001799</v>
      </c>
      <c r="AK338" s="86">
        <v>-1291.3751857524501</v>
      </c>
      <c r="AL338" s="8">
        <v>1094</v>
      </c>
      <c r="AM338" s="8">
        <v>1</v>
      </c>
    </row>
    <row r="339" spans="1:39">
      <c r="A339" s="8" t="s">
        <v>3</v>
      </c>
      <c r="B339" s="8" t="s">
        <v>480</v>
      </c>
      <c r="C339" s="8" t="s">
        <v>914</v>
      </c>
      <c r="D339" s="8" t="s">
        <v>1876</v>
      </c>
      <c r="E339" s="8" t="s">
        <v>1877</v>
      </c>
      <c r="F339" s="8" t="s">
        <v>1875</v>
      </c>
      <c r="G339" s="8" t="s">
        <v>1597</v>
      </c>
      <c r="H339" s="8" t="s">
        <v>1875</v>
      </c>
      <c r="I339" s="8" t="s">
        <v>1875</v>
      </c>
      <c r="J339" s="66">
        <v>0</v>
      </c>
      <c r="K339" s="8">
        <v>1</v>
      </c>
      <c r="L339" s="8">
        <v>0</v>
      </c>
      <c r="M339" s="8">
        <v>0</v>
      </c>
      <c r="N339" s="8">
        <v>0</v>
      </c>
      <c r="O339" s="8" t="s">
        <v>1593</v>
      </c>
      <c r="P339" s="8" t="s">
        <v>1557</v>
      </c>
      <c r="Q339" s="8" t="s">
        <v>1564</v>
      </c>
      <c r="R339" s="85">
        <v>0.31819999999999998</v>
      </c>
      <c r="S339" s="85">
        <v>1280.199926</v>
      </c>
      <c r="T339" s="85">
        <v>-4.7359999999999998</v>
      </c>
      <c r="U339" s="85">
        <v>15362.399111999999</v>
      </c>
      <c r="V339" s="85">
        <v>-56.832000000000001</v>
      </c>
      <c r="W339" s="85">
        <v>0.28956200954599998</v>
      </c>
      <c r="X339" s="85">
        <v>1164.9819710659999</v>
      </c>
      <c r="Y339" s="85">
        <v>-4.30976014208</v>
      </c>
      <c r="Z339" s="85">
        <v>14747.903608392</v>
      </c>
      <c r="AA339" s="85">
        <v>-54.55872170496</v>
      </c>
      <c r="AB339" s="86">
        <v>0.31819999999999998</v>
      </c>
      <c r="AC339" s="86">
        <v>1280.199926</v>
      </c>
      <c r="AD339" s="86">
        <v>-4.7359999999999998</v>
      </c>
      <c r="AE339" s="86">
        <v>15362.399111999999</v>
      </c>
      <c r="AF339" s="86">
        <v>-56.832000000000001</v>
      </c>
      <c r="AG339" s="86">
        <v>0.28956200954599998</v>
      </c>
      <c r="AH339" s="86">
        <v>1164.9819710659999</v>
      </c>
      <c r="AI339" s="86">
        <v>-4.30976014208</v>
      </c>
      <c r="AJ339" s="86">
        <v>14747.903550415</v>
      </c>
      <c r="AK339" s="86">
        <v>-54.558721490478497</v>
      </c>
      <c r="AL339" s="8">
        <v>37</v>
      </c>
      <c r="AM339" s="8">
        <v>2</v>
      </c>
    </row>
    <row r="340" spans="1:39">
      <c r="A340" s="8" t="s">
        <v>3</v>
      </c>
      <c r="B340" s="8" t="s">
        <v>480</v>
      </c>
      <c r="C340" s="8" t="s">
        <v>914</v>
      </c>
      <c r="D340" s="8" t="s">
        <v>1878</v>
      </c>
      <c r="E340" s="8" t="s">
        <v>1879</v>
      </c>
      <c r="F340" s="8" t="s">
        <v>1875</v>
      </c>
      <c r="G340" s="8" t="s">
        <v>1597</v>
      </c>
      <c r="H340" s="8" t="s">
        <v>1875</v>
      </c>
      <c r="I340" s="8" t="s">
        <v>1875</v>
      </c>
      <c r="J340" s="66">
        <v>0</v>
      </c>
      <c r="K340" s="8">
        <v>1</v>
      </c>
      <c r="L340" s="8">
        <v>0</v>
      </c>
      <c r="M340" s="8">
        <v>0</v>
      </c>
      <c r="N340" s="8">
        <v>0</v>
      </c>
      <c r="O340" s="8" t="s">
        <v>1593</v>
      </c>
      <c r="P340" s="8" t="s">
        <v>1557</v>
      </c>
      <c r="Q340" s="8" t="s">
        <v>1564</v>
      </c>
      <c r="R340" s="85">
        <v>1.1834</v>
      </c>
      <c r="S340" s="85">
        <v>4751.900122</v>
      </c>
      <c r="T340" s="85">
        <v>-17.568000000000001</v>
      </c>
      <c r="U340" s="85">
        <v>57022.801463999996</v>
      </c>
      <c r="V340" s="85">
        <v>-210.816</v>
      </c>
      <c r="W340" s="85">
        <v>1.076894035502</v>
      </c>
      <c r="X340" s="85">
        <v>4324.2292535770002</v>
      </c>
      <c r="Y340" s="85">
        <v>-15.98688052704</v>
      </c>
      <c r="Z340" s="85">
        <v>54741.891116124003</v>
      </c>
      <c r="AA340" s="85">
        <v>-202.38336632447999</v>
      </c>
      <c r="AB340" s="86">
        <v>1.1834</v>
      </c>
      <c r="AC340" s="86">
        <v>4751.900122</v>
      </c>
      <c r="AD340" s="86">
        <v>-17.568000000000001</v>
      </c>
      <c r="AE340" s="86">
        <v>57022.801463999996</v>
      </c>
      <c r="AF340" s="86">
        <v>-210.816</v>
      </c>
      <c r="AG340" s="86">
        <v>1.076894035502</v>
      </c>
      <c r="AH340" s="86">
        <v>4324.2292535770002</v>
      </c>
      <c r="AI340" s="86">
        <v>-15.98688052704</v>
      </c>
      <c r="AJ340" s="86">
        <v>54741.890900922503</v>
      </c>
      <c r="AK340" s="86">
        <v>-202.38336552887</v>
      </c>
      <c r="AL340" s="8">
        <v>61</v>
      </c>
      <c r="AM340" s="8">
        <v>3</v>
      </c>
    </row>
    <row r="341" spans="1:39">
      <c r="A341" s="8" t="s">
        <v>3</v>
      </c>
      <c r="B341" s="8" t="s">
        <v>480</v>
      </c>
      <c r="C341" s="8" t="s">
        <v>914</v>
      </c>
      <c r="D341" s="8" t="s">
        <v>1880</v>
      </c>
      <c r="E341" s="8" t="s">
        <v>1881</v>
      </c>
      <c r="F341" s="8" t="s">
        <v>1882</v>
      </c>
      <c r="G341" s="8" t="s">
        <v>1597</v>
      </c>
      <c r="H341" s="8" t="s">
        <v>1882</v>
      </c>
      <c r="I341" s="8" t="s">
        <v>1882</v>
      </c>
      <c r="J341" s="66">
        <v>0</v>
      </c>
      <c r="K341" s="8">
        <v>1</v>
      </c>
      <c r="L341" s="8">
        <v>0</v>
      </c>
      <c r="M341" s="8">
        <v>0</v>
      </c>
      <c r="N341" s="8">
        <v>0</v>
      </c>
      <c r="O341" s="8" t="s">
        <v>1593</v>
      </c>
      <c r="P341" s="8" t="s">
        <v>1557</v>
      </c>
      <c r="Q341" s="8" t="s">
        <v>1564</v>
      </c>
      <c r="R341" s="85">
        <v>1.452</v>
      </c>
      <c r="S341" s="85">
        <v>5816.7998653599998</v>
      </c>
      <c r="T341" s="85">
        <v>-21.472000000000001</v>
      </c>
      <c r="U341" s="85">
        <v>39554.240196380597</v>
      </c>
      <c r="V341" s="85">
        <v>-146.00960573616001</v>
      </c>
      <c r="W341" s="85">
        <v>1.3213200435600001</v>
      </c>
      <c r="X341" s="85">
        <v>5293.2880519815999</v>
      </c>
      <c r="Y341" s="85">
        <v>-19.53952064416</v>
      </c>
      <c r="Z341" s="85">
        <v>37972.071775152603</v>
      </c>
      <c r="AA341" s="85">
        <v>-140.169225887002</v>
      </c>
      <c r="AB341" s="86">
        <v>1.452</v>
      </c>
      <c r="AC341" s="86">
        <v>5816.7998653599998</v>
      </c>
      <c r="AD341" s="86">
        <v>-21.472000000000001</v>
      </c>
      <c r="AE341" s="86">
        <v>39554.240196380597</v>
      </c>
      <c r="AF341" s="86">
        <v>-146.00960573616001</v>
      </c>
      <c r="AG341" s="86">
        <v>1.3213200435600001</v>
      </c>
      <c r="AH341" s="86">
        <v>5293.2880519815999</v>
      </c>
      <c r="AI341" s="86">
        <v>-19.53952064416</v>
      </c>
      <c r="AJ341" s="86">
        <v>37972.071625876597</v>
      </c>
      <c r="AK341" s="86">
        <v>-140.16922533596801</v>
      </c>
      <c r="AL341" s="8">
        <v>88</v>
      </c>
      <c r="AM341" s="8">
        <v>2</v>
      </c>
    </row>
    <row r="342" spans="1:39">
      <c r="A342" s="8" t="s">
        <v>3</v>
      </c>
      <c r="B342" s="8" t="s">
        <v>480</v>
      </c>
      <c r="C342" s="8" t="s">
        <v>914</v>
      </c>
      <c r="D342" s="8" t="s">
        <v>1883</v>
      </c>
      <c r="E342" s="8" t="s">
        <v>1884</v>
      </c>
      <c r="F342" s="8" t="s">
        <v>1882</v>
      </c>
      <c r="G342" s="8" t="s">
        <v>1597</v>
      </c>
      <c r="H342" s="8" t="s">
        <v>1882</v>
      </c>
      <c r="I342" s="8" t="s">
        <v>1882</v>
      </c>
      <c r="J342" s="66">
        <v>0</v>
      </c>
      <c r="K342" s="8">
        <v>1</v>
      </c>
      <c r="L342" s="8">
        <v>0</v>
      </c>
      <c r="M342" s="8">
        <v>0</v>
      </c>
      <c r="N342" s="8">
        <v>0</v>
      </c>
      <c r="O342" s="8" t="s">
        <v>1593</v>
      </c>
      <c r="P342" s="8" t="s">
        <v>1557</v>
      </c>
      <c r="Q342" s="8" t="s">
        <v>1558</v>
      </c>
      <c r="R342" s="85">
        <v>0.12670000000000001</v>
      </c>
      <c r="S342" s="85">
        <v>506.80001070999998</v>
      </c>
      <c r="T342" s="85">
        <v>-1.8760000699999999</v>
      </c>
      <c r="U342" s="85">
        <v>6081.6001281738299</v>
      </c>
      <c r="V342" s="85">
        <v>-22.512000560760502</v>
      </c>
      <c r="W342" s="85">
        <v>0.115297003801</v>
      </c>
      <c r="X342" s="85">
        <v>461.18802495009999</v>
      </c>
      <c r="Y342" s="85">
        <v>-1.7071601199799999</v>
      </c>
      <c r="Z342" s="85">
        <v>5838.3363054948804</v>
      </c>
      <c r="AA342" s="85">
        <v>-21.6115212136901</v>
      </c>
      <c r="AB342" s="86">
        <v>0.12670000000000001</v>
      </c>
      <c r="AC342" s="86">
        <v>506.80001070999998</v>
      </c>
      <c r="AD342" s="86">
        <v>-1.8760000699999999</v>
      </c>
      <c r="AE342" s="86">
        <v>6081.6001281738299</v>
      </c>
      <c r="AF342" s="86">
        <v>-22.512000560760502</v>
      </c>
      <c r="AG342" s="86">
        <v>0.115297003801</v>
      </c>
      <c r="AH342" s="86">
        <v>461.18802495009999</v>
      </c>
      <c r="AI342" s="86">
        <v>-1.7071601199799999</v>
      </c>
      <c r="AJ342" s="86">
        <v>5838.3362825431896</v>
      </c>
      <c r="AK342" s="86">
        <v>-21.6115211287308</v>
      </c>
      <c r="AL342" s="8">
        <v>7</v>
      </c>
      <c r="AM342" s="8">
        <v>1</v>
      </c>
    </row>
    <row r="343" spans="1:39">
      <c r="A343" s="8" t="s">
        <v>3</v>
      </c>
      <c r="B343" s="8" t="s">
        <v>480</v>
      </c>
      <c r="C343" s="8" t="s">
        <v>914</v>
      </c>
      <c r="D343" s="8" t="s">
        <v>1883</v>
      </c>
      <c r="E343" s="8" t="s">
        <v>1884</v>
      </c>
      <c r="F343" s="8" t="s">
        <v>1882</v>
      </c>
      <c r="G343" s="8" t="s">
        <v>1597</v>
      </c>
      <c r="H343" s="8" t="s">
        <v>1882</v>
      </c>
      <c r="I343" s="8" t="s">
        <v>1882</v>
      </c>
      <c r="J343" s="66">
        <v>0</v>
      </c>
      <c r="K343" s="8">
        <v>1</v>
      </c>
      <c r="L343" s="8">
        <v>0</v>
      </c>
      <c r="M343" s="8">
        <v>0</v>
      </c>
      <c r="N343" s="8">
        <v>0</v>
      </c>
      <c r="O343" s="8" t="s">
        <v>1593</v>
      </c>
      <c r="P343" s="8" t="s">
        <v>1557</v>
      </c>
      <c r="Q343" s="8" t="s">
        <v>1564</v>
      </c>
      <c r="R343" s="85">
        <v>0.18099999999999999</v>
      </c>
      <c r="S343" s="85">
        <v>724.00001529999997</v>
      </c>
      <c r="T343" s="85">
        <v>-2.6800001</v>
      </c>
      <c r="U343" s="85">
        <v>4271.6001590728802</v>
      </c>
      <c r="V343" s="85">
        <v>-15.8120006494522</v>
      </c>
      <c r="W343" s="85">
        <v>0.16471000543</v>
      </c>
      <c r="X343" s="85">
        <v>658.84003564299996</v>
      </c>
      <c r="Y343" s="85">
        <v>-2.4388001714</v>
      </c>
      <c r="Z343" s="85">
        <v>4100.7362808579701</v>
      </c>
      <c r="AA343" s="85">
        <v>-15.179521097834099</v>
      </c>
      <c r="AB343" s="86">
        <v>0.18099999999999999</v>
      </c>
      <c r="AC343" s="86">
        <v>724.00001529999997</v>
      </c>
      <c r="AD343" s="86">
        <v>-2.6800001</v>
      </c>
      <c r="AE343" s="86">
        <v>4271.6001590728802</v>
      </c>
      <c r="AF343" s="86">
        <v>-15.8120006494522</v>
      </c>
      <c r="AG343" s="86">
        <v>0.16471000543</v>
      </c>
      <c r="AH343" s="86">
        <v>658.84003564299996</v>
      </c>
      <c r="AI343" s="86">
        <v>-2.4388001714</v>
      </c>
      <c r="AJ343" s="86">
        <v>4100.7362647371401</v>
      </c>
      <c r="AK343" s="86">
        <v>-15.179521038160299</v>
      </c>
      <c r="AL343" s="8">
        <v>10</v>
      </c>
      <c r="AM343" s="8">
        <v>2</v>
      </c>
    </row>
    <row r="344" spans="1:39">
      <c r="A344" s="8" t="s">
        <v>3</v>
      </c>
      <c r="B344" s="8" t="s">
        <v>480</v>
      </c>
      <c r="C344" s="8" t="s">
        <v>914</v>
      </c>
      <c r="D344" s="8" t="s">
        <v>1885</v>
      </c>
      <c r="E344" s="8" t="s">
        <v>1886</v>
      </c>
      <c r="F344" s="8" t="s">
        <v>1875</v>
      </c>
      <c r="G344" s="8" t="s">
        <v>1597</v>
      </c>
      <c r="H344" s="8" t="s">
        <v>1875</v>
      </c>
      <c r="I344" s="8" t="s">
        <v>1875</v>
      </c>
      <c r="J344" s="66">
        <v>0</v>
      </c>
      <c r="K344" s="8">
        <v>1</v>
      </c>
      <c r="L344" s="8">
        <v>0</v>
      </c>
      <c r="M344" s="8">
        <v>0</v>
      </c>
      <c r="N344" s="8">
        <v>0</v>
      </c>
      <c r="O344" s="8" t="s">
        <v>1593</v>
      </c>
      <c r="P344" s="8" t="s">
        <v>1557</v>
      </c>
      <c r="Q344" s="8" t="s">
        <v>1564</v>
      </c>
      <c r="R344" s="85">
        <v>1.4112</v>
      </c>
      <c r="S344" s="85">
        <v>5654.4001920000001</v>
      </c>
      <c r="T344" s="85">
        <v>-20.928000000000001</v>
      </c>
      <c r="U344" s="85">
        <v>67852.802303999997</v>
      </c>
      <c r="V344" s="85">
        <v>-251.136</v>
      </c>
      <c r="W344" s="85">
        <v>1.284192042336</v>
      </c>
      <c r="X344" s="85">
        <v>5145.5043443520099</v>
      </c>
      <c r="Y344" s="85">
        <v>-19.044480627839999</v>
      </c>
      <c r="Z344" s="85">
        <v>65138.6922474241</v>
      </c>
      <c r="AA344" s="85">
        <v>-241.09056753408001</v>
      </c>
      <c r="AB344" s="86">
        <v>1.4112</v>
      </c>
      <c r="AC344" s="86">
        <v>5654.4001920000001</v>
      </c>
      <c r="AD344" s="86">
        <v>-20.928000000000001</v>
      </c>
      <c r="AE344" s="86">
        <v>67852.802303999997</v>
      </c>
      <c r="AF344" s="86">
        <v>-251.136</v>
      </c>
      <c r="AG344" s="86">
        <v>1.284192042336</v>
      </c>
      <c r="AH344" s="86">
        <v>5145.5043443520099</v>
      </c>
      <c r="AI344" s="86">
        <v>-19.044480627839999</v>
      </c>
      <c r="AJ344" s="86">
        <v>65138.691991350599</v>
      </c>
      <c r="AK344" s="86">
        <v>-241.09056658630399</v>
      </c>
      <c r="AL344" s="8">
        <v>96</v>
      </c>
      <c r="AM344" s="8">
        <v>1</v>
      </c>
    </row>
    <row r="345" spans="1:39">
      <c r="A345" s="8" t="s">
        <v>3</v>
      </c>
      <c r="B345" s="8" t="s">
        <v>480</v>
      </c>
      <c r="C345" s="8" t="s">
        <v>914</v>
      </c>
      <c r="D345" s="8" t="s">
        <v>1887</v>
      </c>
      <c r="E345" s="8" t="s">
        <v>1888</v>
      </c>
      <c r="F345" s="8" t="s">
        <v>1875</v>
      </c>
      <c r="G345" s="8" t="s">
        <v>1597</v>
      </c>
      <c r="H345" s="8" t="s">
        <v>1875</v>
      </c>
      <c r="I345" s="8" t="s">
        <v>1875</v>
      </c>
      <c r="J345" s="66">
        <v>0</v>
      </c>
      <c r="K345" s="8">
        <v>1</v>
      </c>
      <c r="L345" s="8">
        <v>0</v>
      </c>
      <c r="M345" s="8">
        <v>0</v>
      </c>
      <c r="N345" s="8">
        <v>0</v>
      </c>
      <c r="O345" s="8" t="s">
        <v>1593</v>
      </c>
      <c r="P345" s="8" t="s">
        <v>1557</v>
      </c>
      <c r="Q345" s="8" t="s">
        <v>1564</v>
      </c>
      <c r="R345" s="85">
        <v>1.3260000000000001</v>
      </c>
      <c r="S345" s="85">
        <v>5314.1997959999999</v>
      </c>
      <c r="T345" s="85">
        <v>-19.686</v>
      </c>
      <c r="U345" s="85">
        <v>63770.397552000002</v>
      </c>
      <c r="V345" s="85">
        <v>-236.232</v>
      </c>
      <c r="W345" s="85">
        <v>1.20666003978</v>
      </c>
      <c r="X345" s="85">
        <v>4835.9219737859903</v>
      </c>
      <c r="Y345" s="85">
        <v>-17.91426059058</v>
      </c>
      <c r="Z345" s="85">
        <v>61219.583563031898</v>
      </c>
      <c r="AA345" s="85">
        <v>-226.78272708695999</v>
      </c>
      <c r="AB345" s="86">
        <v>1.3260000000000001</v>
      </c>
      <c r="AC345" s="86">
        <v>5314.1997959999999</v>
      </c>
      <c r="AD345" s="86">
        <v>-19.686</v>
      </c>
      <c r="AE345" s="86">
        <v>63770.397552000002</v>
      </c>
      <c r="AF345" s="86">
        <v>-236.232</v>
      </c>
      <c r="AG345" s="86">
        <v>1.20666003978</v>
      </c>
      <c r="AH345" s="86">
        <v>4835.9219737859903</v>
      </c>
      <c r="AI345" s="86">
        <v>-17.91426059058</v>
      </c>
      <c r="AJ345" s="86">
        <v>61219.583322365201</v>
      </c>
      <c r="AK345" s="86">
        <v>-226.782726195431</v>
      </c>
      <c r="AL345" s="8">
        <v>102</v>
      </c>
      <c r="AM345" s="8">
        <v>1</v>
      </c>
    </row>
    <row r="346" spans="1:39">
      <c r="A346" s="8" t="s">
        <v>3</v>
      </c>
      <c r="B346" s="8" t="s">
        <v>480</v>
      </c>
      <c r="C346" s="8" t="s">
        <v>914</v>
      </c>
      <c r="D346" s="8" t="s">
        <v>1889</v>
      </c>
      <c r="E346" s="8" t="s">
        <v>1890</v>
      </c>
      <c r="F346" s="8" t="s">
        <v>1875</v>
      </c>
      <c r="G346" s="8" t="s">
        <v>1597</v>
      </c>
      <c r="H346" s="8" t="s">
        <v>1875</v>
      </c>
      <c r="I346" s="8" t="s">
        <v>1875</v>
      </c>
      <c r="J346" s="66">
        <v>0</v>
      </c>
      <c r="K346" s="8">
        <v>1</v>
      </c>
      <c r="L346" s="8">
        <v>0</v>
      </c>
      <c r="M346" s="8">
        <v>0</v>
      </c>
      <c r="N346" s="8">
        <v>0</v>
      </c>
      <c r="O346" s="8" t="s">
        <v>1593</v>
      </c>
      <c r="P346" s="8" t="s">
        <v>1557</v>
      </c>
      <c r="Q346" s="8" t="s">
        <v>1567</v>
      </c>
      <c r="R346" s="85">
        <v>0.49170000000000003</v>
      </c>
      <c r="S346" s="85">
        <v>1966.7999339999999</v>
      </c>
      <c r="T346" s="85">
        <v>-7.26</v>
      </c>
      <c r="U346" s="85">
        <v>23601.599208</v>
      </c>
      <c r="V346" s="85">
        <v>-87.12</v>
      </c>
      <c r="W346" s="85">
        <v>0.44744701475100002</v>
      </c>
      <c r="X346" s="85">
        <v>1789.787998944</v>
      </c>
      <c r="Y346" s="85">
        <v>-6.6066002177999996</v>
      </c>
      <c r="Z346" s="85">
        <v>22657.535947728</v>
      </c>
      <c r="AA346" s="85">
        <v>-83.635202613600001</v>
      </c>
      <c r="AB346" s="86">
        <v>0.49170000000000003</v>
      </c>
      <c r="AC346" s="86">
        <v>1966.7999339999999</v>
      </c>
      <c r="AD346" s="86">
        <v>-7.26</v>
      </c>
      <c r="AE346" s="86">
        <v>23601.599208</v>
      </c>
      <c r="AF346" s="86">
        <v>-87.12</v>
      </c>
      <c r="AG346" s="86">
        <v>0.44744701475100002</v>
      </c>
      <c r="AH346" s="86">
        <v>1789.787998944</v>
      </c>
      <c r="AI346" s="86">
        <v>-6.6066002177999996</v>
      </c>
      <c r="AJ346" s="86">
        <v>22657.5358586566</v>
      </c>
      <c r="AK346" s="86">
        <v>-83.635202284812905</v>
      </c>
      <c r="AL346" s="8">
        <v>33</v>
      </c>
      <c r="AM346" s="8">
        <v>1</v>
      </c>
    </row>
    <row r="347" spans="1:39">
      <c r="A347" s="8" t="s">
        <v>3</v>
      </c>
      <c r="B347" s="8" t="s">
        <v>480</v>
      </c>
      <c r="C347" s="8" t="s">
        <v>914</v>
      </c>
      <c r="D347" s="8" t="s">
        <v>1891</v>
      </c>
      <c r="E347" s="8" t="s">
        <v>1892</v>
      </c>
      <c r="F347" s="8" t="s">
        <v>1893</v>
      </c>
      <c r="G347" s="8" t="s">
        <v>1597</v>
      </c>
      <c r="H347" s="8" t="s">
        <v>1893</v>
      </c>
      <c r="I347" s="8" t="s">
        <v>1893</v>
      </c>
      <c r="J347" s="66">
        <v>0</v>
      </c>
      <c r="K347" s="8">
        <v>1</v>
      </c>
      <c r="L347" s="8">
        <v>0</v>
      </c>
      <c r="M347" s="8">
        <v>0</v>
      </c>
      <c r="N347" s="8">
        <v>0</v>
      </c>
      <c r="O347" s="8" t="s">
        <v>1593</v>
      </c>
      <c r="P347" s="8" t="s">
        <v>1557</v>
      </c>
      <c r="Q347" s="8" t="s">
        <v>1564</v>
      </c>
      <c r="R347" s="85">
        <v>5.5019999999999998</v>
      </c>
      <c r="S347" s="85">
        <v>22270</v>
      </c>
      <c r="T347" s="85">
        <v>-82.137</v>
      </c>
      <c r="U347" s="85">
        <v>175933.00212383299</v>
      </c>
      <c r="V347" s="85">
        <v>-648.882307833195</v>
      </c>
      <c r="W347" s="85">
        <v>5.0068201650599997</v>
      </c>
      <c r="X347" s="85">
        <v>20265.700668099998</v>
      </c>
      <c r="Y347" s="85">
        <v>-74.744672464109996</v>
      </c>
      <c r="Z347" s="85">
        <v>168895.68731686901</v>
      </c>
      <c r="AA347" s="85">
        <v>-622.92703498633603</v>
      </c>
      <c r="AB347" s="86">
        <v>5.5019999999999998</v>
      </c>
      <c r="AC347" s="86">
        <v>22270</v>
      </c>
      <c r="AD347" s="86">
        <v>-82.137</v>
      </c>
      <c r="AE347" s="86">
        <v>175933.00212383299</v>
      </c>
      <c r="AF347" s="86">
        <v>-648.882307833195</v>
      </c>
      <c r="AG347" s="86">
        <v>5.0068201650599997</v>
      </c>
      <c r="AH347" s="86">
        <v>20265.700668099998</v>
      </c>
      <c r="AI347" s="86">
        <v>-74.744672464109996</v>
      </c>
      <c r="AJ347" s="86">
        <v>168895.68665290601</v>
      </c>
      <c r="AK347" s="86">
        <v>-622.927032537483</v>
      </c>
      <c r="AL347" s="8">
        <v>1310</v>
      </c>
      <c r="AM347" s="8">
        <v>1</v>
      </c>
    </row>
    <row r="348" spans="1:39">
      <c r="A348" s="8" t="s">
        <v>3</v>
      </c>
      <c r="B348" s="8" t="s">
        <v>480</v>
      </c>
      <c r="C348" s="8" t="s">
        <v>914</v>
      </c>
      <c r="D348" s="8" t="s">
        <v>1894</v>
      </c>
      <c r="E348" s="8" t="s">
        <v>1895</v>
      </c>
      <c r="F348" s="8" t="s">
        <v>1893</v>
      </c>
      <c r="G348" s="8" t="s">
        <v>1597</v>
      </c>
      <c r="H348" s="8" t="s">
        <v>1893</v>
      </c>
      <c r="I348" s="8" t="s">
        <v>1893</v>
      </c>
      <c r="J348" s="66">
        <v>0</v>
      </c>
      <c r="K348" s="8">
        <v>1</v>
      </c>
      <c r="L348" s="8">
        <v>0</v>
      </c>
      <c r="M348" s="8">
        <v>0</v>
      </c>
      <c r="N348" s="8">
        <v>0</v>
      </c>
      <c r="O348" s="8" t="s">
        <v>1593</v>
      </c>
      <c r="P348" s="8" t="s">
        <v>1557</v>
      </c>
      <c r="Q348" s="8" t="s">
        <v>1564</v>
      </c>
      <c r="R348" s="85">
        <v>1.512</v>
      </c>
      <c r="S348" s="85">
        <v>6120</v>
      </c>
      <c r="T348" s="85">
        <v>-22.56</v>
      </c>
      <c r="U348" s="85">
        <v>26928.0005836487</v>
      </c>
      <c r="V348" s="85">
        <v>-99.264002151489294</v>
      </c>
      <c r="W348" s="85">
        <v>1.37592004536</v>
      </c>
      <c r="X348" s="85">
        <v>5569.2001835999999</v>
      </c>
      <c r="Y348" s="85">
        <v>-20.529600676800001</v>
      </c>
      <c r="Z348" s="85">
        <v>25850.8813681428</v>
      </c>
      <c r="AA348" s="85">
        <v>-95.293445043349806</v>
      </c>
      <c r="AB348" s="86">
        <v>1.512</v>
      </c>
      <c r="AC348" s="86">
        <v>6120</v>
      </c>
      <c r="AD348" s="86">
        <v>-22.56</v>
      </c>
      <c r="AE348" s="86">
        <v>26928.0005836487</v>
      </c>
      <c r="AF348" s="86">
        <v>-99.264002151489294</v>
      </c>
      <c r="AG348" s="86">
        <v>1.37592004536</v>
      </c>
      <c r="AH348" s="86">
        <v>5569.2001835999999</v>
      </c>
      <c r="AI348" s="86">
        <v>-20.529600676800001</v>
      </c>
      <c r="AJ348" s="86">
        <v>25850.881266517699</v>
      </c>
      <c r="AK348" s="86">
        <v>-95.293444668731794</v>
      </c>
      <c r="AL348" s="8">
        <v>240</v>
      </c>
      <c r="AM348" s="8">
        <v>3</v>
      </c>
    </row>
    <row r="349" spans="1:39">
      <c r="A349" s="8" t="s">
        <v>3</v>
      </c>
      <c r="B349" s="8" t="s">
        <v>480</v>
      </c>
      <c r="C349" s="8" t="s">
        <v>914</v>
      </c>
      <c r="D349" s="8" t="s">
        <v>1896</v>
      </c>
      <c r="E349" s="8" t="s">
        <v>1897</v>
      </c>
      <c r="F349" s="8" t="s">
        <v>1893</v>
      </c>
      <c r="G349" s="8" t="s">
        <v>1597</v>
      </c>
      <c r="H349" s="8" t="s">
        <v>1893</v>
      </c>
      <c r="I349" s="8" t="s">
        <v>1893</v>
      </c>
      <c r="J349" s="66">
        <v>0</v>
      </c>
      <c r="K349" s="8">
        <v>1</v>
      </c>
      <c r="L349" s="8">
        <v>0</v>
      </c>
      <c r="M349" s="8">
        <v>0</v>
      </c>
      <c r="N349" s="8">
        <v>0</v>
      </c>
      <c r="O349" s="8" t="s">
        <v>1593</v>
      </c>
      <c r="P349" s="8" t="s">
        <v>1557</v>
      </c>
      <c r="Q349" s="8" t="s">
        <v>1567</v>
      </c>
      <c r="R349" s="85">
        <v>5.0999999999999997E-2</v>
      </c>
      <c r="S349" s="85">
        <v>203.400012</v>
      </c>
      <c r="T349" s="85">
        <v>-0.75</v>
      </c>
      <c r="U349" s="85">
        <v>1911.9600352090499</v>
      </c>
      <c r="V349" s="85">
        <v>-7.0499997138977104</v>
      </c>
      <c r="W349" s="85">
        <v>4.6410001530000002E-2</v>
      </c>
      <c r="X349" s="85">
        <v>185.094017022</v>
      </c>
      <c r="Y349" s="85">
        <v>-0.68250002249999997</v>
      </c>
      <c r="Z349" s="85">
        <v>1835.4816911594901</v>
      </c>
      <c r="AA349" s="85">
        <v>-6.7679999368417896</v>
      </c>
      <c r="AB349" s="86">
        <v>5.0999999999999997E-2</v>
      </c>
      <c r="AC349" s="86">
        <v>203.400012</v>
      </c>
      <c r="AD349" s="86">
        <v>-0.75</v>
      </c>
      <c r="AE349" s="86">
        <v>1911.9600352090499</v>
      </c>
      <c r="AF349" s="86">
        <v>-7.0499997138977104</v>
      </c>
      <c r="AG349" s="86">
        <v>4.6410001530000002E-2</v>
      </c>
      <c r="AH349" s="86">
        <v>185.094017022</v>
      </c>
      <c r="AI349" s="86">
        <v>-0.68250002249999997</v>
      </c>
      <c r="AJ349" s="86">
        <v>1835.4816839438399</v>
      </c>
      <c r="AK349" s="86">
        <v>-6.7679999102353996</v>
      </c>
      <c r="AL349" s="8">
        <v>6</v>
      </c>
      <c r="AM349" s="8">
        <v>1</v>
      </c>
    </row>
    <row r="350" spans="1:39">
      <c r="A350" s="8" t="s">
        <v>3</v>
      </c>
      <c r="B350" s="8" t="s">
        <v>480</v>
      </c>
      <c r="C350" s="8" t="s">
        <v>914</v>
      </c>
      <c r="D350" s="8" t="s">
        <v>1898</v>
      </c>
      <c r="E350" s="8" t="s">
        <v>1899</v>
      </c>
      <c r="F350" s="8" t="s">
        <v>1893</v>
      </c>
      <c r="G350" s="8" t="s">
        <v>1597</v>
      </c>
      <c r="H350" s="8" t="s">
        <v>1893</v>
      </c>
      <c r="I350" s="8" t="s">
        <v>1893</v>
      </c>
      <c r="J350" s="66">
        <v>0</v>
      </c>
      <c r="K350" s="8">
        <v>1</v>
      </c>
      <c r="L350" s="8">
        <v>0</v>
      </c>
      <c r="M350" s="8">
        <v>0</v>
      </c>
      <c r="N350" s="8">
        <v>0</v>
      </c>
      <c r="O350" s="8" t="s">
        <v>1593</v>
      </c>
      <c r="P350" s="8" t="s">
        <v>1557</v>
      </c>
      <c r="Q350" s="8" t="s">
        <v>1561</v>
      </c>
      <c r="R350" s="85">
        <v>1.5264</v>
      </c>
      <c r="S350" s="85">
        <v>6105.6002879999996</v>
      </c>
      <c r="T350" s="85">
        <v>-22.608000000000001</v>
      </c>
      <c r="U350" s="85">
        <v>31138.560886524599</v>
      </c>
      <c r="V350" s="85">
        <v>-115.300797843933</v>
      </c>
      <c r="W350" s="85">
        <v>1.389024045792</v>
      </c>
      <c r="X350" s="85">
        <v>5556.0964452480102</v>
      </c>
      <c r="Y350" s="85">
        <v>-20.57328067824</v>
      </c>
      <c r="Z350" s="85">
        <v>29893.019385220399</v>
      </c>
      <c r="AA350" s="85">
        <v>-110.6887693892</v>
      </c>
      <c r="AB350" s="86">
        <v>1.5264</v>
      </c>
      <c r="AC350" s="86">
        <v>6105.6002879999996</v>
      </c>
      <c r="AD350" s="86">
        <v>-22.608000000000001</v>
      </c>
      <c r="AE350" s="86">
        <v>31138.560886524599</v>
      </c>
      <c r="AF350" s="86">
        <v>-115.300797843933</v>
      </c>
      <c r="AG350" s="86">
        <v>1.389024045792</v>
      </c>
      <c r="AH350" s="86">
        <v>5556.0964452480102</v>
      </c>
      <c r="AI350" s="86">
        <v>-20.57328067824</v>
      </c>
      <c r="AJ350" s="86">
        <v>29893.019267704902</v>
      </c>
      <c r="AK350" s="86">
        <v>-110.68876895406</v>
      </c>
      <c r="AL350" s="8">
        <v>144</v>
      </c>
      <c r="AM350" s="8">
        <v>1</v>
      </c>
    </row>
    <row r="351" spans="1:39">
      <c r="A351" s="8" t="s">
        <v>3</v>
      </c>
      <c r="B351" s="8" t="s">
        <v>480</v>
      </c>
      <c r="C351" s="8" t="s">
        <v>914</v>
      </c>
      <c r="D351" s="8" t="s">
        <v>1900</v>
      </c>
      <c r="E351" s="8" t="s">
        <v>1901</v>
      </c>
      <c r="F351" s="8" t="s">
        <v>1875</v>
      </c>
      <c r="G351" s="8" t="s">
        <v>1597</v>
      </c>
      <c r="H351" s="8" t="s">
        <v>1875</v>
      </c>
      <c r="I351" s="8" t="s">
        <v>1875</v>
      </c>
      <c r="J351" s="66">
        <v>0</v>
      </c>
      <c r="K351" s="8">
        <v>1</v>
      </c>
      <c r="L351" s="8">
        <v>0</v>
      </c>
      <c r="M351" s="8">
        <v>0</v>
      </c>
      <c r="N351" s="8">
        <v>0</v>
      </c>
      <c r="O351" s="8" t="s">
        <v>1593</v>
      </c>
      <c r="P351" s="8" t="s">
        <v>1557</v>
      </c>
      <c r="Q351" s="8" t="s">
        <v>1561</v>
      </c>
      <c r="R351" s="85">
        <v>4.5499999999999999E-2</v>
      </c>
      <c r="S351" s="85">
        <v>182.00001</v>
      </c>
      <c r="T351" s="85">
        <v>-0.67</v>
      </c>
      <c r="U351" s="85">
        <v>1856.4000672862501</v>
      </c>
      <c r="V351" s="85">
        <v>-6.8339998722076398</v>
      </c>
      <c r="W351" s="85">
        <v>4.1405001364999999E-2</v>
      </c>
      <c r="X351" s="85">
        <v>165.62001455999999</v>
      </c>
      <c r="Y351" s="85">
        <v>-0.60970002010000002</v>
      </c>
      <c r="Z351" s="85">
        <v>1782.1441202868</v>
      </c>
      <c r="AA351" s="85">
        <v>-6.5606400823393303</v>
      </c>
      <c r="AB351" s="86">
        <v>4.5499999999999999E-2</v>
      </c>
      <c r="AC351" s="86">
        <v>182.00001</v>
      </c>
      <c r="AD351" s="86">
        <v>-0.67</v>
      </c>
      <c r="AE351" s="86">
        <v>1856.4000672862501</v>
      </c>
      <c r="AF351" s="86">
        <v>-6.8339998722076398</v>
      </c>
      <c r="AG351" s="86">
        <v>4.1405001364999999E-2</v>
      </c>
      <c r="AH351" s="86">
        <v>165.62001455999999</v>
      </c>
      <c r="AI351" s="86">
        <v>-0.60970002010000002</v>
      </c>
      <c r="AJ351" s="86">
        <v>1782.14411328083</v>
      </c>
      <c r="AK351" s="86">
        <v>-6.5606400565481202</v>
      </c>
      <c r="AL351" s="8">
        <v>5</v>
      </c>
      <c r="AM351" s="8">
        <v>1</v>
      </c>
    </row>
    <row r="352" spans="1:39">
      <c r="A352" s="8" t="s">
        <v>3</v>
      </c>
      <c r="B352" s="8" t="s">
        <v>480</v>
      </c>
      <c r="C352" s="8" t="s">
        <v>914</v>
      </c>
      <c r="D352" s="8" t="s">
        <v>1902</v>
      </c>
      <c r="E352" s="8" t="s">
        <v>1903</v>
      </c>
      <c r="F352" s="8" t="s">
        <v>1875</v>
      </c>
      <c r="G352" s="8" t="s">
        <v>1597</v>
      </c>
      <c r="H352" s="8" t="s">
        <v>1875</v>
      </c>
      <c r="I352" s="8" t="s">
        <v>1875</v>
      </c>
      <c r="J352" s="66">
        <v>0</v>
      </c>
      <c r="K352" s="8">
        <v>1</v>
      </c>
      <c r="L352" s="8">
        <v>0</v>
      </c>
      <c r="M352" s="8">
        <v>0</v>
      </c>
      <c r="N352" s="8">
        <v>0</v>
      </c>
      <c r="O352" s="8" t="s">
        <v>1593</v>
      </c>
      <c r="P352" s="8" t="s">
        <v>1557</v>
      </c>
      <c r="Q352" s="8" t="s">
        <v>1564</v>
      </c>
      <c r="R352" s="85">
        <v>0.1065</v>
      </c>
      <c r="S352" s="85">
        <v>424.49998499999998</v>
      </c>
      <c r="T352" s="85">
        <v>-1.575</v>
      </c>
      <c r="U352" s="85">
        <v>4329.8997660330497</v>
      </c>
      <c r="V352" s="85">
        <v>-16.064999699592601</v>
      </c>
      <c r="W352" s="85">
        <v>9.6915003195000002E-2</v>
      </c>
      <c r="X352" s="85">
        <v>386.29499908499997</v>
      </c>
      <c r="Y352" s="85">
        <v>-1.43325004725</v>
      </c>
      <c r="Z352" s="85">
        <v>4156.7039052887203</v>
      </c>
      <c r="AA352" s="85">
        <v>-15.4224001935589</v>
      </c>
      <c r="AB352" s="86">
        <v>0.1065</v>
      </c>
      <c r="AC352" s="86">
        <v>424.49998499999998</v>
      </c>
      <c r="AD352" s="86">
        <v>-1.575</v>
      </c>
      <c r="AE352" s="86">
        <v>4329.8997660330497</v>
      </c>
      <c r="AF352" s="86">
        <v>-16.064999699592601</v>
      </c>
      <c r="AG352" s="86">
        <v>9.6915003195000002E-2</v>
      </c>
      <c r="AH352" s="86">
        <v>386.29499908499997</v>
      </c>
      <c r="AI352" s="86">
        <v>-1.43325004725</v>
      </c>
      <c r="AJ352" s="86">
        <v>4156.7038889478699</v>
      </c>
      <c r="AK352" s="86">
        <v>-15.422400132930299</v>
      </c>
      <c r="AL352" s="8">
        <v>15</v>
      </c>
      <c r="AM352" s="8">
        <v>1</v>
      </c>
    </row>
    <row r="353" spans="1:39">
      <c r="A353" s="8" t="s">
        <v>3</v>
      </c>
      <c r="B353" s="8" t="s">
        <v>480</v>
      </c>
      <c r="C353" s="8" t="s">
        <v>914</v>
      </c>
      <c r="D353" s="8" t="s">
        <v>1904</v>
      </c>
      <c r="E353" s="8" t="s">
        <v>1905</v>
      </c>
      <c r="F353" s="8" t="s">
        <v>1856</v>
      </c>
      <c r="G353" s="8" t="s">
        <v>1597</v>
      </c>
      <c r="H353" s="8" t="s">
        <v>1856</v>
      </c>
      <c r="I353" s="8" t="s">
        <v>1856</v>
      </c>
      <c r="J353" s="66">
        <v>0</v>
      </c>
      <c r="K353" s="8">
        <v>1</v>
      </c>
      <c r="L353" s="8">
        <v>0</v>
      </c>
      <c r="M353" s="8">
        <v>0</v>
      </c>
      <c r="N353" s="8">
        <v>0</v>
      </c>
      <c r="O353" s="8" t="s">
        <v>1593</v>
      </c>
      <c r="P353" s="8" t="s">
        <v>1557</v>
      </c>
      <c r="Q353" s="8" t="s">
        <v>1561</v>
      </c>
      <c r="R353" s="85">
        <v>0.62919999999999998</v>
      </c>
      <c r="S353" s="85">
        <v>2640</v>
      </c>
      <c r="T353" s="85">
        <v>-8.2720000000000002</v>
      </c>
      <c r="U353" s="85">
        <v>31680</v>
      </c>
      <c r="V353" s="85">
        <v>-99.263999999999996</v>
      </c>
      <c r="W353" s="85">
        <v>0.57257201887599996</v>
      </c>
      <c r="X353" s="85">
        <v>2402.4000792000002</v>
      </c>
      <c r="Y353" s="85">
        <v>-7.5275202481600001</v>
      </c>
      <c r="Z353" s="85">
        <v>30412.8009504</v>
      </c>
      <c r="AA353" s="85">
        <v>-95.293442977919995</v>
      </c>
      <c r="AB353" s="86">
        <v>0.62919999999999998</v>
      </c>
      <c r="AC353" s="86">
        <v>2640</v>
      </c>
      <c r="AD353" s="86">
        <v>-8.2720000000000002</v>
      </c>
      <c r="AE353" s="86">
        <v>31680</v>
      </c>
      <c r="AF353" s="86">
        <v>-99.263999999999996</v>
      </c>
      <c r="AG353" s="86">
        <v>0.57257201887599996</v>
      </c>
      <c r="AH353" s="86">
        <v>2402.4000792000002</v>
      </c>
      <c r="AI353" s="86">
        <v>-7.5275202481600001</v>
      </c>
      <c r="AJ353" s="86">
        <v>30412.800830841101</v>
      </c>
      <c r="AK353" s="86">
        <v>-95.293442603301997</v>
      </c>
      <c r="AL353" s="8">
        <v>44</v>
      </c>
      <c r="AM353" s="8">
        <v>1</v>
      </c>
    </row>
    <row r="354" spans="1:39">
      <c r="A354" s="8" t="s">
        <v>3</v>
      </c>
      <c r="B354" s="8" t="s">
        <v>480</v>
      </c>
      <c r="C354" s="8" t="s">
        <v>914</v>
      </c>
      <c r="D354" s="8" t="s">
        <v>1906</v>
      </c>
      <c r="E354" s="8" t="s">
        <v>1907</v>
      </c>
      <c r="F354" s="8" t="s">
        <v>1856</v>
      </c>
      <c r="G354" s="8" t="s">
        <v>1597</v>
      </c>
      <c r="H354" s="8" t="s">
        <v>1856</v>
      </c>
      <c r="I354" s="8" t="s">
        <v>1856</v>
      </c>
      <c r="J354" s="66">
        <v>0</v>
      </c>
      <c r="K354" s="8">
        <v>1</v>
      </c>
      <c r="L354" s="8">
        <v>0</v>
      </c>
      <c r="M354" s="8">
        <v>0</v>
      </c>
      <c r="N354" s="8">
        <v>0</v>
      </c>
      <c r="O354" s="8" t="s">
        <v>1593</v>
      </c>
      <c r="P354" s="8" t="s">
        <v>1557</v>
      </c>
      <c r="Q354" s="8" t="s">
        <v>1561</v>
      </c>
      <c r="R354" s="85">
        <v>0.86699999999999999</v>
      </c>
      <c r="S354" s="85">
        <v>3651.5998979999999</v>
      </c>
      <c r="T354" s="85">
        <v>-11.475</v>
      </c>
      <c r="U354" s="85">
        <v>43819.198775999997</v>
      </c>
      <c r="V354" s="85">
        <v>-137.69999999999999</v>
      </c>
      <c r="W354" s="85">
        <v>0.78897002600999999</v>
      </c>
      <c r="X354" s="85">
        <v>3322.9560167280001</v>
      </c>
      <c r="Y354" s="85">
        <v>-10.442250344250001</v>
      </c>
      <c r="Z354" s="85">
        <v>42066.432139536002</v>
      </c>
      <c r="AA354" s="85">
        <v>-132.192004131</v>
      </c>
      <c r="AB354" s="86">
        <v>0.86699999999999999</v>
      </c>
      <c r="AC354" s="86">
        <v>3651.5998979999999</v>
      </c>
      <c r="AD354" s="86">
        <v>-11.475</v>
      </c>
      <c r="AE354" s="86">
        <v>43819.198775999997</v>
      </c>
      <c r="AF354" s="86">
        <v>-137.69999999999999</v>
      </c>
      <c r="AG354" s="86">
        <v>0.78897002600999999</v>
      </c>
      <c r="AH354" s="86">
        <v>3322.9560167280001</v>
      </c>
      <c r="AI354" s="86">
        <v>-10.442250344250001</v>
      </c>
      <c r="AJ354" s="86">
        <v>42066.431974164203</v>
      </c>
      <c r="AK354" s="86">
        <v>-132.19200361132599</v>
      </c>
      <c r="AL354" s="8">
        <v>51</v>
      </c>
      <c r="AM354" s="8">
        <v>1</v>
      </c>
    </row>
    <row r="355" spans="1:39">
      <c r="A355" s="8" t="s">
        <v>3</v>
      </c>
      <c r="B355" s="8" t="s">
        <v>480</v>
      </c>
      <c r="C355" s="8" t="s">
        <v>914</v>
      </c>
      <c r="D355" s="8" t="s">
        <v>1908</v>
      </c>
      <c r="E355" s="8" t="s">
        <v>1909</v>
      </c>
      <c r="F355" s="8" t="s">
        <v>1856</v>
      </c>
      <c r="G355" s="8" t="s">
        <v>1597</v>
      </c>
      <c r="H355" s="8" t="s">
        <v>1856</v>
      </c>
      <c r="I355" s="8" t="s">
        <v>1856</v>
      </c>
      <c r="J355" s="66">
        <v>0</v>
      </c>
      <c r="K355" s="8">
        <v>1</v>
      </c>
      <c r="L355" s="8">
        <v>0</v>
      </c>
      <c r="M355" s="8">
        <v>0</v>
      </c>
      <c r="N355" s="8">
        <v>0</v>
      </c>
      <c r="O355" s="8" t="s">
        <v>1593</v>
      </c>
      <c r="P355" s="8" t="s">
        <v>1557</v>
      </c>
      <c r="Q355" s="8" t="s">
        <v>1567</v>
      </c>
      <c r="R355" s="85">
        <v>0.40799999999999997</v>
      </c>
      <c r="S355" s="85">
        <v>1717</v>
      </c>
      <c r="T355" s="85">
        <v>-5.3890000000000002</v>
      </c>
      <c r="U355" s="85">
        <v>20604</v>
      </c>
      <c r="V355" s="85">
        <v>-64.668000000000006</v>
      </c>
      <c r="W355" s="85">
        <v>0.37128001224000001</v>
      </c>
      <c r="X355" s="85">
        <v>1562.4700515100001</v>
      </c>
      <c r="Y355" s="85">
        <v>-4.9039901616700003</v>
      </c>
      <c r="Z355" s="85">
        <v>19779.840618120001</v>
      </c>
      <c r="AA355" s="85">
        <v>-62.08128194004</v>
      </c>
      <c r="AB355" s="86">
        <v>0.40799999999999997</v>
      </c>
      <c r="AC355" s="86">
        <v>1717</v>
      </c>
      <c r="AD355" s="86">
        <v>-5.3890000000000002</v>
      </c>
      <c r="AE355" s="86">
        <v>20604</v>
      </c>
      <c r="AF355" s="86">
        <v>-64.668000000000006</v>
      </c>
      <c r="AG355" s="86">
        <v>0.37128001224000001</v>
      </c>
      <c r="AH355" s="86">
        <v>1562.4700515100001</v>
      </c>
      <c r="AI355" s="86">
        <v>-4.9039901616700003</v>
      </c>
      <c r="AJ355" s="86">
        <v>19779.840540361402</v>
      </c>
      <c r="AK355" s="86">
        <v>-62.081281695985801</v>
      </c>
      <c r="AL355" s="8">
        <v>17</v>
      </c>
      <c r="AM355" s="8">
        <v>2</v>
      </c>
    </row>
    <row r="356" spans="1:39">
      <c r="A356" s="8" t="s">
        <v>3</v>
      </c>
      <c r="B356" s="8" t="s">
        <v>480</v>
      </c>
      <c r="C356" s="8" t="s">
        <v>914</v>
      </c>
      <c r="D356" s="8" t="s">
        <v>1908</v>
      </c>
      <c r="E356" s="8" t="s">
        <v>1909</v>
      </c>
      <c r="F356" s="8" t="s">
        <v>1856</v>
      </c>
      <c r="G356" s="8" t="s">
        <v>1597</v>
      </c>
      <c r="H356" s="8" t="s">
        <v>1856</v>
      </c>
      <c r="I356" s="8" t="s">
        <v>1856</v>
      </c>
      <c r="J356" s="66">
        <v>0</v>
      </c>
      <c r="K356" s="8">
        <v>1</v>
      </c>
      <c r="L356" s="8">
        <v>0</v>
      </c>
      <c r="M356" s="8">
        <v>0</v>
      </c>
      <c r="N356" s="8">
        <v>0</v>
      </c>
      <c r="O356" s="8" t="s">
        <v>1593</v>
      </c>
      <c r="P356" s="8" t="s">
        <v>1557</v>
      </c>
      <c r="Q356" s="8" t="s">
        <v>1561</v>
      </c>
      <c r="R356" s="85">
        <v>1.3440000000000001</v>
      </c>
      <c r="S356" s="85">
        <v>5656</v>
      </c>
      <c r="T356" s="85">
        <v>-17.751999999999999</v>
      </c>
      <c r="U356" s="85">
        <v>67872</v>
      </c>
      <c r="V356" s="85">
        <v>-213.024</v>
      </c>
      <c r="W356" s="85">
        <v>1.2230400403199999</v>
      </c>
      <c r="X356" s="85">
        <v>5146.96016968</v>
      </c>
      <c r="Y356" s="85">
        <v>-16.15432053256</v>
      </c>
      <c r="Z356" s="85">
        <v>65157.122036159999</v>
      </c>
      <c r="AA356" s="85">
        <v>-204.50304639071999</v>
      </c>
      <c r="AB356" s="86">
        <v>1.3440000000000001</v>
      </c>
      <c r="AC356" s="86">
        <v>5656</v>
      </c>
      <c r="AD356" s="86">
        <v>-17.751999999999999</v>
      </c>
      <c r="AE356" s="86">
        <v>67872</v>
      </c>
      <c r="AF356" s="86">
        <v>-213.024</v>
      </c>
      <c r="AG356" s="86">
        <v>1.2230400403199999</v>
      </c>
      <c r="AH356" s="86">
        <v>5146.96016968</v>
      </c>
      <c r="AI356" s="86">
        <v>-16.15432053256</v>
      </c>
      <c r="AJ356" s="86">
        <v>65157.121780014</v>
      </c>
      <c r="AK356" s="86">
        <v>-204.50304558677701</v>
      </c>
      <c r="AL356" s="8">
        <v>56</v>
      </c>
      <c r="AM356" s="8">
        <v>2</v>
      </c>
    </row>
    <row r="357" spans="1:39">
      <c r="A357" s="8" t="s">
        <v>3</v>
      </c>
      <c r="B357" s="8" t="s">
        <v>480</v>
      </c>
      <c r="C357" s="8" t="s">
        <v>914</v>
      </c>
      <c r="D357" s="8" t="s">
        <v>1908</v>
      </c>
      <c r="E357" s="8" t="s">
        <v>1909</v>
      </c>
      <c r="F357" s="8" t="s">
        <v>1856</v>
      </c>
      <c r="G357" s="8" t="s">
        <v>1597</v>
      </c>
      <c r="H357" s="8" t="s">
        <v>1856</v>
      </c>
      <c r="I357" s="8" t="s">
        <v>1856</v>
      </c>
      <c r="J357" s="66">
        <v>0</v>
      </c>
      <c r="K357" s="8">
        <v>1</v>
      </c>
      <c r="L357" s="8">
        <v>0</v>
      </c>
      <c r="M357" s="8">
        <v>1</v>
      </c>
      <c r="N357" s="8">
        <v>0</v>
      </c>
      <c r="O357" s="8" t="s">
        <v>1593</v>
      </c>
      <c r="P357" s="8" t="s">
        <v>1557</v>
      </c>
      <c r="Q357" s="8" t="s">
        <v>1561</v>
      </c>
      <c r="R357" s="85">
        <v>1.68</v>
      </c>
      <c r="S357" s="85">
        <v>7070</v>
      </c>
      <c r="T357" s="85">
        <v>-22.19</v>
      </c>
      <c r="U357" s="85">
        <v>84840</v>
      </c>
      <c r="V357" s="85">
        <v>-266.27999999999997</v>
      </c>
      <c r="W357" s="85">
        <v>1.5288000504000001</v>
      </c>
      <c r="X357" s="85">
        <v>6433.7002120999996</v>
      </c>
      <c r="Y357" s="85">
        <v>-20.192900665700002</v>
      </c>
      <c r="Z357" s="85">
        <v>81446.402545200006</v>
      </c>
      <c r="AA357" s="85">
        <v>-255.62880798840001</v>
      </c>
      <c r="AB357" s="86">
        <v>1.68</v>
      </c>
      <c r="AC357" s="86">
        <v>7070</v>
      </c>
      <c r="AD357" s="86">
        <v>-22.19</v>
      </c>
      <c r="AE357" s="86">
        <v>84840</v>
      </c>
      <c r="AF357" s="86">
        <v>-266.27999999999997</v>
      </c>
      <c r="AG357" s="86">
        <v>1.5288000504000001</v>
      </c>
      <c r="AH357" s="86">
        <v>6433.7002120999996</v>
      </c>
      <c r="AI357" s="86">
        <v>-20.192900665700002</v>
      </c>
      <c r="AJ357" s="86">
        <v>81446.402225017504</v>
      </c>
      <c r="AK357" s="86">
        <v>-255.62880698347101</v>
      </c>
      <c r="AL357" s="8">
        <v>70</v>
      </c>
      <c r="AM357" s="8">
        <v>2</v>
      </c>
    </row>
    <row r="358" spans="1:39">
      <c r="A358" s="8" t="s">
        <v>3</v>
      </c>
      <c r="B358" s="8" t="s">
        <v>480</v>
      </c>
      <c r="C358" s="8" t="s">
        <v>914</v>
      </c>
      <c r="D358" s="8" t="s">
        <v>1910</v>
      </c>
      <c r="E358" s="8" t="s">
        <v>1911</v>
      </c>
      <c r="F358" s="8" t="s">
        <v>1856</v>
      </c>
      <c r="G358" s="8" t="s">
        <v>1597</v>
      </c>
      <c r="H358" s="8" t="s">
        <v>1856</v>
      </c>
      <c r="I358" s="8" t="s">
        <v>1856</v>
      </c>
      <c r="J358" s="66">
        <v>0</v>
      </c>
      <c r="K358" s="8">
        <v>1</v>
      </c>
      <c r="L358" s="8">
        <v>0</v>
      </c>
      <c r="M358" s="8">
        <v>0</v>
      </c>
      <c r="N358" s="8">
        <v>0</v>
      </c>
      <c r="O358" s="8" t="s">
        <v>1593</v>
      </c>
      <c r="P358" s="8" t="s">
        <v>1557</v>
      </c>
      <c r="Q358" s="8" t="s">
        <v>1561</v>
      </c>
      <c r="R358" s="85">
        <v>0.57599999999999996</v>
      </c>
      <c r="S358" s="85">
        <v>2424.00009</v>
      </c>
      <c r="T358" s="85">
        <v>-7.62</v>
      </c>
      <c r="U358" s="85">
        <v>29088.001079999998</v>
      </c>
      <c r="V358" s="85">
        <v>-91.44</v>
      </c>
      <c r="W358" s="85">
        <v>0.52416001727999995</v>
      </c>
      <c r="X358" s="85">
        <v>2205.8401546199998</v>
      </c>
      <c r="Y358" s="85">
        <v>-6.9342002286</v>
      </c>
      <c r="Z358" s="85">
        <v>27924.481909440001</v>
      </c>
      <c r="AA358" s="85">
        <v>-87.782402743199995</v>
      </c>
      <c r="AB358" s="86">
        <v>0.57599999999999996</v>
      </c>
      <c r="AC358" s="86">
        <v>2424.00009</v>
      </c>
      <c r="AD358" s="86">
        <v>-7.62</v>
      </c>
      <c r="AE358" s="86">
        <v>29088.001079999998</v>
      </c>
      <c r="AF358" s="86">
        <v>-91.44</v>
      </c>
      <c r="AG358" s="86">
        <v>0.52416001727999995</v>
      </c>
      <c r="AH358" s="86">
        <v>2205.8401546199998</v>
      </c>
      <c r="AI358" s="86">
        <v>-6.9342002286</v>
      </c>
      <c r="AJ358" s="86">
        <v>27924.481799663201</v>
      </c>
      <c r="AK358" s="86">
        <v>-87.782402398109397</v>
      </c>
      <c r="AL358" s="8">
        <v>30</v>
      </c>
      <c r="AM358" s="8">
        <v>1</v>
      </c>
    </row>
    <row r="359" spans="1:39">
      <c r="A359" s="8" t="s">
        <v>3</v>
      </c>
      <c r="B359" s="8" t="s">
        <v>480</v>
      </c>
      <c r="C359" s="8" t="s">
        <v>914</v>
      </c>
      <c r="D359" s="8" t="s">
        <v>1912</v>
      </c>
      <c r="E359" s="8" t="s">
        <v>1913</v>
      </c>
      <c r="F359" s="8" t="s">
        <v>1856</v>
      </c>
      <c r="G359" s="8" t="s">
        <v>1597</v>
      </c>
      <c r="H359" s="8" t="s">
        <v>1856</v>
      </c>
      <c r="I359" s="8" t="s">
        <v>1856</v>
      </c>
      <c r="J359" s="66">
        <v>0</v>
      </c>
      <c r="K359" s="8">
        <v>1</v>
      </c>
      <c r="L359" s="8">
        <v>0</v>
      </c>
      <c r="M359" s="8">
        <v>0</v>
      </c>
      <c r="N359" s="8">
        <v>0</v>
      </c>
      <c r="O359" s="8" t="s">
        <v>1593</v>
      </c>
      <c r="P359" s="8" t="s">
        <v>1557</v>
      </c>
      <c r="Q359" s="8" t="s">
        <v>1561</v>
      </c>
      <c r="R359" s="85">
        <v>0.29699999999999999</v>
      </c>
      <c r="S359" s="85">
        <v>1250</v>
      </c>
      <c r="T359" s="85">
        <v>-3.93</v>
      </c>
      <c r="U359" s="85">
        <v>15000</v>
      </c>
      <c r="V359" s="85">
        <v>-47.16</v>
      </c>
      <c r="W359" s="85">
        <v>0.27027000891000003</v>
      </c>
      <c r="X359" s="85">
        <v>1137.5000375</v>
      </c>
      <c r="Y359" s="85">
        <v>-3.5763001178999998</v>
      </c>
      <c r="Z359" s="85">
        <v>14400.00045</v>
      </c>
      <c r="AA359" s="85">
        <v>-45.273601414799998</v>
      </c>
      <c r="AB359" s="86">
        <v>0.29699999999999999</v>
      </c>
      <c r="AC359" s="86">
        <v>1250</v>
      </c>
      <c r="AD359" s="86">
        <v>-3.93</v>
      </c>
      <c r="AE359" s="86">
        <v>15000</v>
      </c>
      <c r="AF359" s="86">
        <v>-47.16</v>
      </c>
      <c r="AG359" s="86">
        <v>0.27027000891000003</v>
      </c>
      <c r="AH359" s="86">
        <v>1137.5000375</v>
      </c>
      <c r="AI359" s="86">
        <v>-3.5763001178999998</v>
      </c>
      <c r="AJ359" s="86">
        <v>14400.000393390699</v>
      </c>
      <c r="AK359" s="86">
        <v>-45.273601236820198</v>
      </c>
      <c r="AL359" s="8">
        <v>10</v>
      </c>
      <c r="AM359" s="8">
        <v>2</v>
      </c>
    </row>
    <row r="360" spans="1:39">
      <c r="A360" s="8" t="s">
        <v>3</v>
      </c>
      <c r="B360" s="8" t="s">
        <v>480</v>
      </c>
      <c r="C360" s="8" t="s">
        <v>914</v>
      </c>
      <c r="D360" s="8" t="s">
        <v>1914</v>
      </c>
      <c r="E360" s="8" t="s">
        <v>1915</v>
      </c>
      <c r="F360" s="8" t="s">
        <v>1856</v>
      </c>
      <c r="G360" s="8" t="s">
        <v>1597</v>
      </c>
      <c r="H360" s="8" t="s">
        <v>1856</v>
      </c>
      <c r="I360" s="8" t="s">
        <v>1856</v>
      </c>
      <c r="J360" s="66">
        <v>0</v>
      </c>
      <c r="K360" s="8">
        <v>1</v>
      </c>
      <c r="L360" s="8">
        <v>0</v>
      </c>
      <c r="M360" s="8">
        <v>0</v>
      </c>
      <c r="N360" s="8">
        <v>0</v>
      </c>
      <c r="O360" s="8" t="s">
        <v>1593</v>
      </c>
      <c r="P360" s="8" t="s">
        <v>1557</v>
      </c>
      <c r="Q360" s="8" t="s">
        <v>1561</v>
      </c>
      <c r="R360" s="85">
        <v>14.95</v>
      </c>
      <c r="S360" s="85">
        <v>63000</v>
      </c>
      <c r="T360" s="85">
        <v>-197.5</v>
      </c>
      <c r="U360" s="85">
        <v>756000</v>
      </c>
      <c r="V360" s="85">
        <v>-2370</v>
      </c>
      <c r="W360" s="85">
        <v>13.202644381523999</v>
      </c>
      <c r="X360" s="85">
        <v>55636.561607759999</v>
      </c>
      <c r="Y360" s="85">
        <v>-174.4162050402</v>
      </c>
      <c r="Z360" s="85">
        <v>705438.73929311999</v>
      </c>
      <c r="AA360" s="85">
        <v>-2211.4944604824</v>
      </c>
      <c r="AB360" s="86">
        <v>14.95</v>
      </c>
      <c r="AC360" s="86">
        <v>63000</v>
      </c>
      <c r="AD360" s="86">
        <v>-197.5</v>
      </c>
      <c r="AE360" s="86">
        <v>756000</v>
      </c>
      <c r="AF360" s="86">
        <v>-2370</v>
      </c>
      <c r="AG360" s="86">
        <v>13.202644381523999</v>
      </c>
      <c r="AH360" s="86">
        <v>55636.561607759999</v>
      </c>
      <c r="AI360" s="86">
        <v>-174.4162050402</v>
      </c>
      <c r="AJ360" s="86">
        <v>705438.73901939404</v>
      </c>
      <c r="AK360" s="86">
        <v>-2211.4944596242899</v>
      </c>
      <c r="AL360" s="8">
        <v>500</v>
      </c>
      <c r="AM360" s="8">
        <v>5</v>
      </c>
    </row>
    <row r="361" spans="1:39">
      <c r="A361" s="8" t="s">
        <v>3</v>
      </c>
      <c r="B361" s="8" t="s">
        <v>480</v>
      </c>
      <c r="C361" s="8" t="s">
        <v>914</v>
      </c>
      <c r="D361" s="8" t="s">
        <v>1914</v>
      </c>
      <c r="E361" s="8" t="s">
        <v>1915</v>
      </c>
      <c r="F361" s="8" t="s">
        <v>1856</v>
      </c>
      <c r="G361" s="8" t="s">
        <v>1597</v>
      </c>
      <c r="H361" s="8" t="s">
        <v>1856</v>
      </c>
      <c r="I361" s="8" t="s">
        <v>1856</v>
      </c>
      <c r="J361" s="66">
        <v>0</v>
      </c>
      <c r="K361" s="8">
        <v>1</v>
      </c>
      <c r="L361" s="8">
        <v>0</v>
      </c>
      <c r="M361" s="8">
        <v>1</v>
      </c>
      <c r="N361" s="8">
        <v>0</v>
      </c>
      <c r="O361" s="8" t="s">
        <v>1593</v>
      </c>
      <c r="P361" s="8" t="s">
        <v>1557</v>
      </c>
      <c r="Q361" s="8" t="s">
        <v>1561</v>
      </c>
      <c r="R361" s="85">
        <v>1.4352</v>
      </c>
      <c r="S361" s="85">
        <v>6048</v>
      </c>
      <c r="T361" s="85">
        <v>-18.96</v>
      </c>
      <c r="U361" s="85">
        <v>72576</v>
      </c>
      <c r="V361" s="85">
        <v>-227.52</v>
      </c>
      <c r="W361" s="85">
        <v>1.306032043056</v>
      </c>
      <c r="X361" s="85">
        <v>5503.6801814399996</v>
      </c>
      <c r="Y361" s="85">
        <v>-17.2536005688</v>
      </c>
      <c r="Z361" s="85">
        <v>69672.962177280002</v>
      </c>
      <c r="AA361" s="85">
        <v>-218.41920682560001</v>
      </c>
      <c r="AB361" s="86">
        <v>1.4352</v>
      </c>
      <c r="AC361" s="86">
        <v>6048</v>
      </c>
      <c r="AD361" s="86">
        <v>-18.96</v>
      </c>
      <c r="AE361" s="86">
        <v>72576</v>
      </c>
      <c r="AF361" s="86">
        <v>-227.52</v>
      </c>
      <c r="AG361" s="86">
        <v>1.306032043056</v>
      </c>
      <c r="AH361" s="86">
        <v>5503.6801814399996</v>
      </c>
      <c r="AI361" s="86">
        <v>-17.2536005688</v>
      </c>
      <c r="AJ361" s="86">
        <v>69672.961903381394</v>
      </c>
      <c r="AK361" s="86">
        <v>-218.41920596694899</v>
      </c>
      <c r="AL361" s="8">
        <v>48</v>
      </c>
      <c r="AM361" s="8">
        <v>1</v>
      </c>
    </row>
    <row r="362" spans="1:39">
      <c r="A362" s="8" t="s">
        <v>3</v>
      </c>
      <c r="B362" s="8" t="s">
        <v>480</v>
      </c>
      <c r="C362" s="8" t="s">
        <v>914</v>
      </c>
      <c r="D362" s="8" t="s">
        <v>1916</v>
      </c>
      <c r="E362" s="8" t="s">
        <v>1917</v>
      </c>
      <c r="F362" s="8" t="s">
        <v>1856</v>
      </c>
      <c r="G362" s="8" t="s">
        <v>1597</v>
      </c>
      <c r="H362" s="8" t="s">
        <v>1856</v>
      </c>
      <c r="I362" s="8" t="s">
        <v>1856</v>
      </c>
      <c r="J362" s="66">
        <v>0</v>
      </c>
      <c r="K362" s="8">
        <v>1</v>
      </c>
      <c r="L362" s="8">
        <v>0</v>
      </c>
      <c r="M362" s="8">
        <v>0</v>
      </c>
      <c r="N362" s="8">
        <v>0</v>
      </c>
      <c r="O362" s="8" t="s">
        <v>1593</v>
      </c>
      <c r="P362" s="8" t="s">
        <v>1557</v>
      </c>
      <c r="Q362" s="8" t="s">
        <v>1561</v>
      </c>
      <c r="R362" s="85">
        <v>1.0908</v>
      </c>
      <c r="S362" s="85">
        <v>4590</v>
      </c>
      <c r="T362" s="85">
        <v>-14.417999999999999</v>
      </c>
      <c r="U362" s="85">
        <v>55080</v>
      </c>
      <c r="V362" s="85">
        <v>-173.01599999999999</v>
      </c>
      <c r="W362" s="85">
        <v>0.99262803272400002</v>
      </c>
      <c r="X362" s="85">
        <v>4176.9001377000004</v>
      </c>
      <c r="Y362" s="85">
        <v>-13.120380432539999</v>
      </c>
      <c r="Z362" s="85">
        <v>52876.801652399998</v>
      </c>
      <c r="AA362" s="85">
        <v>-166.09536519048001</v>
      </c>
      <c r="AB362" s="86">
        <v>1.0908</v>
      </c>
      <c r="AC362" s="86">
        <v>4590</v>
      </c>
      <c r="AD362" s="86">
        <v>-14.417999999999999</v>
      </c>
      <c r="AE362" s="86">
        <v>55080</v>
      </c>
      <c r="AF362" s="86">
        <v>-173.01599999999999</v>
      </c>
      <c r="AG362" s="86">
        <v>0.99262803272400002</v>
      </c>
      <c r="AH362" s="86">
        <v>4176.9001377000004</v>
      </c>
      <c r="AI362" s="86">
        <v>-13.120380432539999</v>
      </c>
      <c r="AJ362" s="86">
        <v>52876.801444530502</v>
      </c>
      <c r="AK362" s="86">
        <v>-166.095364537525</v>
      </c>
      <c r="AL362" s="8">
        <v>27</v>
      </c>
      <c r="AM362" s="8">
        <v>1</v>
      </c>
    </row>
    <row r="363" spans="1:39">
      <c r="A363" s="8" t="s">
        <v>3</v>
      </c>
      <c r="B363" s="8" t="s">
        <v>480</v>
      </c>
      <c r="C363" s="8" t="s">
        <v>914</v>
      </c>
      <c r="D363" s="8" t="s">
        <v>1918</v>
      </c>
      <c r="E363" s="8" t="s">
        <v>1919</v>
      </c>
      <c r="F363" s="8" t="s">
        <v>1856</v>
      </c>
      <c r="G363" s="8" t="s">
        <v>1597</v>
      </c>
      <c r="H363" s="8" t="s">
        <v>1856</v>
      </c>
      <c r="I363" s="8" t="s">
        <v>1856</v>
      </c>
      <c r="J363" s="66">
        <v>0</v>
      </c>
      <c r="K363" s="8">
        <v>1</v>
      </c>
      <c r="L363" s="8">
        <v>0</v>
      </c>
      <c r="M363" s="8">
        <v>0</v>
      </c>
      <c r="N363" s="8">
        <v>0</v>
      </c>
      <c r="O363" s="8" t="s">
        <v>1593</v>
      </c>
      <c r="P363" s="8" t="s">
        <v>1557</v>
      </c>
      <c r="Q363" s="8" t="s">
        <v>1561</v>
      </c>
      <c r="R363" s="85">
        <v>0.21299999999999999</v>
      </c>
      <c r="S363" s="85">
        <v>896.99996999999996</v>
      </c>
      <c r="T363" s="85">
        <v>-2.81</v>
      </c>
      <c r="U363" s="85">
        <v>10763.99964</v>
      </c>
      <c r="V363" s="85">
        <v>-33.72</v>
      </c>
      <c r="W363" s="85">
        <v>0.19383000639</v>
      </c>
      <c r="X363" s="85">
        <v>816.26999960999899</v>
      </c>
      <c r="Y363" s="85">
        <v>-2.5571000843</v>
      </c>
      <c r="Z363" s="85">
        <v>10333.43997732</v>
      </c>
      <c r="AA363" s="85">
        <v>-32.3712010116</v>
      </c>
      <c r="AB363" s="86">
        <v>0.21299999999999999</v>
      </c>
      <c r="AC363" s="86">
        <v>896.99996999999996</v>
      </c>
      <c r="AD363" s="86">
        <v>-2.81</v>
      </c>
      <c r="AE363" s="86">
        <v>10763.99964</v>
      </c>
      <c r="AF363" s="86">
        <v>-33.72</v>
      </c>
      <c r="AG363" s="86">
        <v>0.19383000639</v>
      </c>
      <c r="AH363" s="86">
        <v>816.26999960999899</v>
      </c>
      <c r="AI363" s="86">
        <v>-2.5571000843</v>
      </c>
      <c r="AJ363" s="86">
        <v>10333.439936697099</v>
      </c>
      <c r="AK363" s="86">
        <v>-32.371200884342201</v>
      </c>
      <c r="AL363" s="8">
        <v>10</v>
      </c>
      <c r="AM363" s="8">
        <v>1</v>
      </c>
    </row>
    <row r="364" spans="1:39">
      <c r="A364" s="8" t="s">
        <v>3</v>
      </c>
      <c r="B364" s="8" t="s">
        <v>480</v>
      </c>
      <c r="C364" s="8" t="s">
        <v>914</v>
      </c>
      <c r="D364" s="8" t="s">
        <v>1920</v>
      </c>
      <c r="E364" s="8" t="s">
        <v>1921</v>
      </c>
      <c r="F364" s="8" t="s">
        <v>1856</v>
      </c>
      <c r="G364" s="8" t="s">
        <v>1597</v>
      </c>
      <c r="H364" s="8" t="s">
        <v>1856</v>
      </c>
      <c r="I364" s="8" t="s">
        <v>1856</v>
      </c>
      <c r="J364" s="66">
        <v>0</v>
      </c>
      <c r="K364" s="8">
        <v>1</v>
      </c>
      <c r="L364" s="8">
        <v>0</v>
      </c>
      <c r="M364" s="8">
        <v>0</v>
      </c>
      <c r="N364" s="8">
        <v>0</v>
      </c>
      <c r="O364" s="8" t="s">
        <v>1593</v>
      </c>
      <c r="P364" s="8" t="s">
        <v>1557</v>
      </c>
      <c r="Q364" s="8" t="s">
        <v>1561</v>
      </c>
      <c r="R364" s="85">
        <v>1.4950000000000001</v>
      </c>
      <c r="S364" s="85">
        <v>6313.5002299999996</v>
      </c>
      <c r="T364" s="85">
        <v>-19.78</v>
      </c>
      <c r="U364" s="85">
        <v>75762.002760000003</v>
      </c>
      <c r="V364" s="85">
        <v>-237.36</v>
      </c>
      <c r="W364" s="85">
        <v>1.3604500448500001</v>
      </c>
      <c r="X364" s="85">
        <v>5745.2853987050103</v>
      </c>
      <c r="Y364" s="85">
        <v>-17.9998005934</v>
      </c>
      <c r="Z364" s="85">
        <v>72731.524922460099</v>
      </c>
      <c r="AA364" s="85">
        <v>-227.86560712080001</v>
      </c>
      <c r="AB364" s="86">
        <v>1.4950000000000001</v>
      </c>
      <c r="AC364" s="86">
        <v>6313.5002299999996</v>
      </c>
      <c r="AD364" s="86">
        <v>-19.78</v>
      </c>
      <c r="AE364" s="86">
        <v>75762.002760000003</v>
      </c>
      <c r="AF364" s="86">
        <v>-237.36</v>
      </c>
      <c r="AG364" s="86">
        <v>1.3604500448500001</v>
      </c>
      <c r="AH364" s="86">
        <v>5745.2853987050103</v>
      </c>
      <c r="AI364" s="86">
        <v>-17.9998005934</v>
      </c>
      <c r="AJ364" s="86">
        <v>72731.524636537593</v>
      </c>
      <c r="AK364" s="86">
        <v>-227.86560622501401</v>
      </c>
      <c r="AL364" s="8">
        <v>115</v>
      </c>
      <c r="AM364" s="8">
        <v>2</v>
      </c>
    </row>
    <row r="365" spans="1:39">
      <c r="A365" s="8" t="s">
        <v>3</v>
      </c>
      <c r="B365" s="8" t="s">
        <v>480</v>
      </c>
      <c r="C365" s="8" t="s">
        <v>914</v>
      </c>
      <c r="D365" s="8" t="s">
        <v>1922</v>
      </c>
      <c r="E365" s="8" t="s">
        <v>1923</v>
      </c>
      <c r="F365" s="8" t="s">
        <v>1856</v>
      </c>
      <c r="G365" s="8" t="s">
        <v>1597</v>
      </c>
      <c r="H365" s="8" t="s">
        <v>1856</v>
      </c>
      <c r="I365" s="8" t="s">
        <v>1856</v>
      </c>
      <c r="J365" s="66">
        <v>0</v>
      </c>
      <c r="K365" s="8">
        <v>1</v>
      </c>
      <c r="L365" s="8">
        <v>0</v>
      </c>
      <c r="M365" s="8">
        <v>0</v>
      </c>
      <c r="N365" s="8">
        <v>0</v>
      </c>
      <c r="O365" s="8" t="s">
        <v>1589</v>
      </c>
      <c r="P365" s="8" t="s">
        <v>1557</v>
      </c>
      <c r="Q365" s="8" t="s">
        <v>1564</v>
      </c>
      <c r="R365" s="85">
        <v>0</v>
      </c>
      <c r="S365" s="85">
        <v>0</v>
      </c>
      <c r="T365" s="85">
        <v>0</v>
      </c>
      <c r="U365" s="85">
        <v>0</v>
      </c>
      <c r="V365" s="85">
        <v>0</v>
      </c>
      <c r="W365" s="85">
        <v>0</v>
      </c>
      <c r="X365" s="85">
        <v>0</v>
      </c>
      <c r="Y365" s="85">
        <v>0</v>
      </c>
      <c r="Z365" s="85">
        <v>0</v>
      </c>
      <c r="AA365" s="85">
        <v>0</v>
      </c>
      <c r="AB365" s="86">
        <v>0</v>
      </c>
      <c r="AC365" s="86">
        <v>0</v>
      </c>
      <c r="AD365" s="86">
        <v>0</v>
      </c>
      <c r="AE365" s="86">
        <v>0</v>
      </c>
      <c r="AF365" s="86">
        <v>0</v>
      </c>
      <c r="AG365" s="86">
        <v>0</v>
      </c>
      <c r="AH365" s="86">
        <v>0</v>
      </c>
      <c r="AI365" s="86">
        <v>0</v>
      </c>
      <c r="AJ365" s="86">
        <v>0</v>
      </c>
      <c r="AK365" s="86">
        <v>0</v>
      </c>
      <c r="AL365" s="8">
        <v>0</v>
      </c>
      <c r="AM365" s="8">
        <v>1</v>
      </c>
    </row>
    <row r="366" spans="1:39">
      <c r="A366" s="8" t="s">
        <v>3</v>
      </c>
      <c r="B366" s="8" t="s">
        <v>480</v>
      </c>
      <c r="C366" s="8" t="s">
        <v>914</v>
      </c>
      <c r="D366" s="8" t="s">
        <v>1924</v>
      </c>
      <c r="E366" s="8" t="s">
        <v>1925</v>
      </c>
      <c r="F366" s="8" t="s">
        <v>1856</v>
      </c>
      <c r="G366" s="8" t="s">
        <v>1597</v>
      </c>
      <c r="H366" s="8" t="s">
        <v>1856</v>
      </c>
      <c r="I366" s="8" t="s">
        <v>1856</v>
      </c>
      <c r="J366" s="66">
        <v>0</v>
      </c>
      <c r="K366" s="8">
        <v>1</v>
      </c>
      <c r="L366" s="8">
        <v>0</v>
      </c>
      <c r="M366" s="8">
        <v>0</v>
      </c>
      <c r="N366" s="8">
        <v>0</v>
      </c>
      <c r="O366" s="8" t="s">
        <v>1589</v>
      </c>
      <c r="P366" s="8" t="s">
        <v>1557</v>
      </c>
      <c r="Q366" s="8" t="s">
        <v>1564</v>
      </c>
      <c r="R366" s="85">
        <v>0</v>
      </c>
      <c r="S366" s="85">
        <v>0</v>
      </c>
      <c r="T366" s="85">
        <v>0</v>
      </c>
      <c r="U366" s="85">
        <v>0</v>
      </c>
      <c r="V366" s="85">
        <v>0</v>
      </c>
      <c r="W366" s="85">
        <v>0</v>
      </c>
      <c r="X366" s="85">
        <v>0</v>
      </c>
      <c r="Y366" s="85">
        <v>0</v>
      </c>
      <c r="Z366" s="85">
        <v>0</v>
      </c>
      <c r="AA366" s="85">
        <v>0</v>
      </c>
      <c r="AB366" s="86">
        <v>0</v>
      </c>
      <c r="AC366" s="86">
        <v>0</v>
      </c>
      <c r="AD366" s="86">
        <v>0</v>
      </c>
      <c r="AE366" s="86">
        <v>0</v>
      </c>
      <c r="AF366" s="86">
        <v>0</v>
      </c>
      <c r="AG366" s="86">
        <v>0</v>
      </c>
      <c r="AH366" s="86">
        <v>0</v>
      </c>
      <c r="AI366" s="86">
        <v>0</v>
      </c>
      <c r="AJ366" s="86">
        <v>0</v>
      </c>
      <c r="AK366" s="86">
        <v>0</v>
      </c>
      <c r="AL366" s="8">
        <v>0</v>
      </c>
      <c r="AM366" s="8">
        <v>4</v>
      </c>
    </row>
    <row r="367" spans="1:39">
      <c r="A367" s="8" t="s">
        <v>3</v>
      </c>
      <c r="B367" s="8" t="s">
        <v>480</v>
      </c>
      <c r="C367" s="8" t="s">
        <v>914</v>
      </c>
      <c r="D367" s="8" t="s">
        <v>1926</v>
      </c>
      <c r="E367" s="8" t="s">
        <v>1927</v>
      </c>
      <c r="F367" s="8" t="s">
        <v>1856</v>
      </c>
      <c r="G367" s="8" t="s">
        <v>1597</v>
      </c>
      <c r="H367" s="8" t="s">
        <v>1856</v>
      </c>
      <c r="I367" s="8" t="s">
        <v>1856</v>
      </c>
      <c r="J367" s="66">
        <v>0</v>
      </c>
      <c r="K367" s="8">
        <v>1</v>
      </c>
      <c r="L367" s="8">
        <v>0</v>
      </c>
      <c r="M367" s="8">
        <v>0</v>
      </c>
      <c r="N367" s="8">
        <v>0</v>
      </c>
      <c r="O367" s="8" t="s">
        <v>1589</v>
      </c>
      <c r="P367" s="8" t="s">
        <v>1557</v>
      </c>
      <c r="Q367" s="8" t="s">
        <v>1564</v>
      </c>
      <c r="R367" s="85">
        <v>0</v>
      </c>
      <c r="S367" s="85">
        <v>0</v>
      </c>
      <c r="T367" s="85">
        <v>0</v>
      </c>
      <c r="U367" s="85">
        <v>0</v>
      </c>
      <c r="V367" s="85">
        <v>0</v>
      </c>
      <c r="W367" s="85">
        <v>0</v>
      </c>
      <c r="X367" s="85">
        <v>0</v>
      </c>
      <c r="Y367" s="85">
        <v>0</v>
      </c>
      <c r="Z367" s="85">
        <v>0</v>
      </c>
      <c r="AA367" s="85">
        <v>0</v>
      </c>
      <c r="AB367" s="86">
        <v>0</v>
      </c>
      <c r="AC367" s="86">
        <v>0</v>
      </c>
      <c r="AD367" s="86">
        <v>0</v>
      </c>
      <c r="AE367" s="86">
        <v>0</v>
      </c>
      <c r="AF367" s="86">
        <v>0</v>
      </c>
      <c r="AG367" s="86">
        <v>0</v>
      </c>
      <c r="AH367" s="86">
        <v>0</v>
      </c>
      <c r="AI367" s="86">
        <v>0</v>
      </c>
      <c r="AJ367" s="86">
        <v>0</v>
      </c>
      <c r="AK367" s="86">
        <v>0</v>
      </c>
      <c r="AL367" s="8">
        <v>0</v>
      </c>
      <c r="AM367" s="8">
        <v>2</v>
      </c>
    </row>
    <row r="368" spans="1:39">
      <c r="A368" s="8" t="s">
        <v>3</v>
      </c>
      <c r="B368" s="8" t="s">
        <v>480</v>
      </c>
      <c r="C368" s="8" t="s">
        <v>914</v>
      </c>
      <c r="D368" s="8" t="s">
        <v>1928</v>
      </c>
      <c r="E368" s="8" t="s">
        <v>1929</v>
      </c>
      <c r="F368" s="8" t="s">
        <v>1856</v>
      </c>
      <c r="G368" s="8" t="s">
        <v>1597</v>
      </c>
      <c r="H368" s="8" t="s">
        <v>1856</v>
      </c>
      <c r="I368" s="8" t="s">
        <v>1856</v>
      </c>
      <c r="J368" s="66">
        <v>0</v>
      </c>
      <c r="K368" s="8">
        <v>1</v>
      </c>
      <c r="L368" s="8">
        <v>0</v>
      </c>
      <c r="M368" s="8">
        <v>0</v>
      </c>
      <c r="N368" s="8">
        <v>0</v>
      </c>
      <c r="O368" s="8" t="s">
        <v>1589</v>
      </c>
      <c r="P368" s="8" t="s">
        <v>1557</v>
      </c>
      <c r="Q368" s="8" t="s">
        <v>1564</v>
      </c>
      <c r="R368" s="85">
        <v>0.200928</v>
      </c>
      <c r="S368" s="85">
        <v>852.57577600000002</v>
      </c>
      <c r="T368" s="85">
        <v>-8.3719999999999999</v>
      </c>
      <c r="U368" s="85">
        <v>13641.212416</v>
      </c>
      <c r="V368" s="85">
        <v>-133.952</v>
      </c>
      <c r="W368" s="85">
        <v>0.18284448602784001</v>
      </c>
      <c r="X368" s="85">
        <v>775.843981737273</v>
      </c>
      <c r="Y368" s="85">
        <v>-7.6185202511599996</v>
      </c>
      <c r="Z368" s="85">
        <v>13095.5643285964</v>
      </c>
      <c r="AA368" s="85">
        <v>-128.59392401855999</v>
      </c>
      <c r="AB368" s="86">
        <v>0.200928</v>
      </c>
      <c r="AC368" s="86">
        <v>852.57577600000002</v>
      </c>
      <c r="AD368" s="86">
        <v>-8.3719999999999999</v>
      </c>
      <c r="AE368" s="86">
        <v>13641.212416</v>
      </c>
      <c r="AF368" s="86">
        <v>-133.952</v>
      </c>
      <c r="AG368" s="86">
        <v>0.18284448602784001</v>
      </c>
      <c r="AH368" s="86">
        <v>775.843981737273</v>
      </c>
      <c r="AI368" s="86">
        <v>-7.6185202511599996</v>
      </c>
      <c r="AJ368" s="86">
        <v>13095.564277115</v>
      </c>
      <c r="AK368" s="86">
        <v>-128.593923513031</v>
      </c>
      <c r="AL368" s="8">
        <v>95.68</v>
      </c>
      <c r="AM368" s="8">
        <v>1</v>
      </c>
    </row>
    <row r="369" spans="1:39">
      <c r="A369" s="8" t="s">
        <v>3</v>
      </c>
      <c r="B369" s="8" t="s">
        <v>480</v>
      </c>
      <c r="C369" s="8" t="s">
        <v>914</v>
      </c>
      <c r="D369" s="8" t="s">
        <v>1930</v>
      </c>
      <c r="E369" s="8" t="s">
        <v>1931</v>
      </c>
      <c r="F369" s="8" t="s">
        <v>1856</v>
      </c>
      <c r="G369" s="8" t="s">
        <v>1597</v>
      </c>
      <c r="H369" s="8" t="s">
        <v>1856</v>
      </c>
      <c r="I369" s="8" t="s">
        <v>1856</v>
      </c>
      <c r="J369" s="66">
        <v>0</v>
      </c>
      <c r="K369" s="8">
        <v>1</v>
      </c>
      <c r="L369" s="8">
        <v>0</v>
      </c>
      <c r="M369" s="8">
        <v>0</v>
      </c>
      <c r="N369" s="8">
        <v>0</v>
      </c>
      <c r="O369" s="8" t="s">
        <v>1589</v>
      </c>
      <c r="P369" s="8" t="s">
        <v>1557</v>
      </c>
      <c r="Q369" s="8" t="s">
        <v>1564</v>
      </c>
      <c r="R369" s="85">
        <v>0.156807</v>
      </c>
      <c r="S369" s="85">
        <v>665.36196900000004</v>
      </c>
      <c r="T369" s="85">
        <v>-6.5336249999999998</v>
      </c>
      <c r="U369" s="85">
        <v>10645.791504000001</v>
      </c>
      <c r="V369" s="85">
        <v>-104.538</v>
      </c>
      <c r="W369" s="85">
        <v>0.14269437470421001</v>
      </c>
      <c r="X369" s="85">
        <v>605.47941175085896</v>
      </c>
      <c r="Y369" s="85">
        <v>-5.9455989460087499</v>
      </c>
      <c r="Z369" s="85">
        <v>10219.9601632137</v>
      </c>
      <c r="AA369" s="85">
        <v>-100.35648313614</v>
      </c>
      <c r="AB369" s="86">
        <v>0.156807</v>
      </c>
      <c r="AC369" s="86">
        <v>665.36196900000004</v>
      </c>
      <c r="AD369" s="86">
        <v>-6.5336249999999998</v>
      </c>
      <c r="AE369" s="86">
        <v>10645.791504000001</v>
      </c>
      <c r="AF369" s="86">
        <v>-104.538</v>
      </c>
      <c r="AG369" s="86">
        <v>0.14269437470421001</v>
      </c>
      <c r="AH369" s="86">
        <v>605.47941175085896</v>
      </c>
      <c r="AI369" s="86">
        <v>-5.9455989460087499</v>
      </c>
      <c r="AJ369" s="86">
        <v>10219.960123037001</v>
      </c>
      <c r="AK369" s="86">
        <v>-100.356482741618</v>
      </c>
      <c r="AL369" s="8">
        <v>74.67</v>
      </c>
      <c r="AM369" s="8">
        <v>1</v>
      </c>
    </row>
    <row r="370" spans="1:39">
      <c r="A370" s="8" t="s">
        <v>3</v>
      </c>
      <c r="B370" s="8" t="s">
        <v>480</v>
      </c>
      <c r="C370" s="8" t="s">
        <v>914</v>
      </c>
      <c r="D370" s="8" t="s">
        <v>1932</v>
      </c>
      <c r="E370" s="8" t="s">
        <v>1933</v>
      </c>
      <c r="F370" s="8" t="s">
        <v>1856</v>
      </c>
      <c r="G370" s="8" t="s">
        <v>1597</v>
      </c>
      <c r="H370" s="8" t="s">
        <v>1856</v>
      </c>
      <c r="I370" s="8" t="s">
        <v>1856</v>
      </c>
      <c r="J370" s="66">
        <v>0</v>
      </c>
      <c r="K370" s="8">
        <v>1</v>
      </c>
      <c r="L370" s="8">
        <v>0</v>
      </c>
      <c r="M370" s="8">
        <v>0</v>
      </c>
      <c r="N370" s="8">
        <v>0</v>
      </c>
      <c r="O370" s="8" t="s">
        <v>1589</v>
      </c>
      <c r="P370" s="8" t="s">
        <v>1557</v>
      </c>
      <c r="Q370" s="8" t="s">
        <v>1564</v>
      </c>
      <c r="R370" s="85">
        <v>4.9244719999999997</v>
      </c>
      <c r="S370" s="85">
        <v>20811.329844</v>
      </c>
      <c r="T370" s="85">
        <v>-204.396984</v>
      </c>
      <c r="U370" s="85">
        <v>249735.958128</v>
      </c>
      <c r="V370" s="85">
        <v>-2452.7638080000002</v>
      </c>
      <c r="W370" s="85">
        <v>4.4812696677341597</v>
      </c>
      <c r="X370" s="85">
        <v>18938.3107823799</v>
      </c>
      <c r="Y370" s="85">
        <v>-186.00126157190999</v>
      </c>
      <c r="Z370" s="85">
        <v>239746.527294959</v>
      </c>
      <c r="AA370" s="85">
        <v>-2354.6533292629101</v>
      </c>
      <c r="AB370" s="86">
        <v>4.9244719999999997</v>
      </c>
      <c r="AC370" s="86">
        <v>20811.329844</v>
      </c>
      <c r="AD370" s="86">
        <v>-204.396984</v>
      </c>
      <c r="AE370" s="86">
        <v>249735.958128</v>
      </c>
      <c r="AF370" s="86">
        <v>-2452.7638080000002</v>
      </c>
      <c r="AG370" s="86">
        <v>4.4812696677341597</v>
      </c>
      <c r="AH370" s="86">
        <v>18938.3107823799</v>
      </c>
      <c r="AI370" s="86">
        <v>-186.00126157190999</v>
      </c>
      <c r="AJ370" s="86">
        <v>239746.526352466</v>
      </c>
      <c r="AK370" s="86">
        <v>-2354.65332000629</v>
      </c>
      <c r="AL370" s="8">
        <v>188</v>
      </c>
      <c r="AM370" s="8">
        <v>1</v>
      </c>
    </row>
    <row r="371" spans="1:39">
      <c r="A371" s="8" t="s">
        <v>3</v>
      </c>
      <c r="B371" s="8" t="s">
        <v>480</v>
      </c>
      <c r="C371" s="8" t="s">
        <v>914</v>
      </c>
      <c r="D371" s="8" t="s">
        <v>1934</v>
      </c>
      <c r="E371" s="8" t="s">
        <v>1935</v>
      </c>
      <c r="F371" s="8" t="s">
        <v>1856</v>
      </c>
      <c r="G371" s="8" t="s">
        <v>1597</v>
      </c>
      <c r="H371" s="8" t="s">
        <v>1856</v>
      </c>
      <c r="I371" s="8" t="s">
        <v>1856</v>
      </c>
      <c r="J371" s="66">
        <v>0</v>
      </c>
      <c r="K371" s="8">
        <v>1</v>
      </c>
      <c r="L371" s="8">
        <v>0</v>
      </c>
      <c r="M371" s="8">
        <v>0</v>
      </c>
      <c r="N371" s="8">
        <v>0</v>
      </c>
      <c r="O371" s="8" t="s">
        <v>1589</v>
      </c>
      <c r="P371" s="8" t="s">
        <v>1557</v>
      </c>
      <c r="Q371" s="8" t="s">
        <v>1564</v>
      </c>
      <c r="R371" s="85">
        <v>0.132352</v>
      </c>
      <c r="S371" s="85">
        <v>559.31903199999999</v>
      </c>
      <c r="T371" s="85">
        <v>-5.4933120000000004</v>
      </c>
      <c r="U371" s="85">
        <v>6711.8283840000004</v>
      </c>
      <c r="V371" s="85">
        <v>-65.919743999999994</v>
      </c>
      <c r="W371" s="85">
        <v>0.12044032397056</v>
      </c>
      <c r="X371" s="85">
        <v>508.980335899571</v>
      </c>
      <c r="Y371" s="85">
        <v>-4.9989140847993596</v>
      </c>
      <c r="Z371" s="85">
        <v>6443.3554499948496</v>
      </c>
      <c r="AA371" s="85">
        <v>-63.2829562175923</v>
      </c>
      <c r="AB371" s="86">
        <v>0.132352</v>
      </c>
      <c r="AC371" s="86">
        <v>559.31903199999999</v>
      </c>
      <c r="AD371" s="86">
        <v>-5.4933120000000004</v>
      </c>
      <c r="AE371" s="86">
        <v>6711.8283840000004</v>
      </c>
      <c r="AF371" s="86">
        <v>-65.919743999999994</v>
      </c>
      <c r="AG371" s="86">
        <v>0.12044032397056</v>
      </c>
      <c r="AH371" s="86">
        <v>508.980335899571</v>
      </c>
      <c r="AI371" s="86">
        <v>-4.9989140847993596</v>
      </c>
      <c r="AJ371" s="86">
        <v>6443.35542466471</v>
      </c>
      <c r="AK371" s="86">
        <v>-63.2829559688141</v>
      </c>
      <c r="AL371" s="8">
        <v>8</v>
      </c>
      <c r="AM371" s="8">
        <v>4</v>
      </c>
    </row>
    <row r="372" spans="1:39">
      <c r="A372" s="8" t="s">
        <v>3</v>
      </c>
      <c r="B372" s="8" t="s">
        <v>480</v>
      </c>
      <c r="C372" s="8" t="s">
        <v>914</v>
      </c>
      <c r="D372" s="8" t="s">
        <v>1936</v>
      </c>
      <c r="E372" s="8" t="s">
        <v>1937</v>
      </c>
      <c r="F372" s="8" t="s">
        <v>1856</v>
      </c>
      <c r="G372" s="8" t="s">
        <v>1597</v>
      </c>
      <c r="H372" s="8" t="s">
        <v>1856</v>
      </c>
      <c r="I372" s="8" t="s">
        <v>1856</v>
      </c>
      <c r="J372" s="66">
        <v>0</v>
      </c>
      <c r="K372" s="8">
        <v>1</v>
      </c>
      <c r="L372" s="8">
        <v>0</v>
      </c>
      <c r="M372" s="8">
        <v>0</v>
      </c>
      <c r="N372" s="8">
        <v>0</v>
      </c>
      <c r="O372" s="8" t="s">
        <v>1589</v>
      </c>
      <c r="P372" s="8" t="s">
        <v>1557</v>
      </c>
      <c r="Q372" s="8" t="s">
        <v>1564</v>
      </c>
      <c r="R372" s="85">
        <v>16.890353999999999</v>
      </c>
      <c r="S372" s="85">
        <v>71381.034507000004</v>
      </c>
      <c r="T372" s="85">
        <v>-701.06374800000003</v>
      </c>
      <c r="U372" s="85">
        <v>856572.41408400005</v>
      </c>
      <c r="V372" s="85">
        <v>-8412.7649760000004</v>
      </c>
      <c r="W372" s="85">
        <v>15.3702226467106</v>
      </c>
      <c r="X372" s="85">
        <v>64956.743542800999</v>
      </c>
      <c r="Y372" s="85">
        <v>-637.96803171191198</v>
      </c>
      <c r="Z372" s="85">
        <v>822309.54321781197</v>
      </c>
      <c r="AA372" s="85">
        <v>-8076.2546293429496</v>
      </c>
      <c r="AB372" s="86">
        <v>16.890353999999999</v>
      </c>
      <c r="AC372" s="86">
        <v>71381.034507000004</v>
      </c>
      <c r="AD372" s="86">
        <v>-701.06374800000003</v>
      </c>
      <c r="AE372" s="86">
        <v>856572.41408400005</v>
      </c>
      <c r="AF372" s="86">
        <v>-8412.7649760000004</v>
      </c>
      <c r="AG372" s="86">
        <v>15.3702226467106</v>
      </c>
      <c r="AH372" s="86">
        <v>64956.743542800999</v>
      </c>
      <c r="AI372" s="86">
        <v>-637.96803171191198</v>
      </c>
      <c r="AJ372" s="86">
        <v>822309.53998514602</v>
      </c>
      <c r="AK372" s="86">
        <v>-8076.25459759354</v>
      </c>
      <c r="AL372" s="8">
        <v>551</v>
      </c>
      <c r="AM372" s="8">
        <v>1</v>
      </c>
    </row>
    <row r="373" spans="1:39">
      <c r="A373" s="8" t="s">
        <v>3</v>
      </c>
      <c r="B373" s="8" t="s">
        <v>480</v>
      </c>
      <c r="C373" s="8" t="s">
        <v>914</v>
      </c>
      <c r="D373" s="8" t="s">
        <v>1938</v>
      </c>
      <c r="E373" s="8" t="s">
        <v>1939</v>
      </c>
      <c r="F373" s="8" t="s">
        <v>1856</v>
      </c>
      <c r="G373" s="8" t="s">
        <v>1597</v>
      </c>
      <c r="H373" s="8" t="s">
        <v>1856</v>
      </c>
      <c r="I373" s="8" t="s">
        <v>1856</v>
      </c>
      <c r="J373" s="66">
        <v>0</v>
      </c>
      <c r="K373" s="8">
        <v>1</v>
      </c>
      <c r="L373" s="8">
        <v>0</v>
      </c>
      <c r="M373" s="8">
        <v>0</v>
      </c>
      <c r="N373" s="8">
        <v>0</v>
      </c>
      <c r="O373" s="8" t="s">
        <v>1589</v>
      </c>
      <c r="P373" s="8" t="s">
        <v>1557</v>
      </c>
      <c r="Q373" s="8" t="s">
        <v>1564</v>
      </c>
      <c r="R373" s="85">
        <v>1.3786499999999999</v>
      </c>
      <c r="S373" s="85">
        <v>5826.2401499999996</v>
      </c>
      <c r="T373" s="85">
        <v>-57.222000000000001</v>
      </c>
      <c r="U373" s="85">
        <v>69914.881800000003</v>
      </c>
      <c r="V373" s="85">
        <v>-686.66399999999999</v>
      </c>
      <c r="W373" s="85">
        <v>1.2545715413595</v>
      </c>
      <c r="X373" s="85">
        <v>5301.8787112872096</v>
      </c>
      <c r="Y373" s="85">
        <v>-52.072021716659997</v>
      </c>
      <c r="Z373" s="85">
        <v>67118.288625446497</v>
      </c>
      <c r="AA373" s="85">
        <v>-659.19746059991996</v>
      </c>
      <c r="AB373" s="86">
        <v>1.3786499999999999</v>
      </c>
      <c r="AC373" s="86">
        <v>5826.2401499999996</v>
      </c>
      <c r="AD373" s="86">
        <v>-57.222000000000001</v>
      </c>
      <c r="AE373" s="86">
        <v>69914.881800000003</v>
      </c>
      <c r="AF373" s="86">
        <v>-686.66399999999999</v>
      </c>
      <c r="AG373" s="86">
        <v>1.2545715413595</v>
      </c>
      <c r="AH373" s="86">
        <v>5301.8787112872096</v>
      </c>
      <c r="AI373" s="86">
        <v>-52.072021716659997</v>
      </c>
      <c r="AJ373" s="86">
        <v>67118.288361590807</v>
      </c>
      <c r="AK373" s="86">
        <v>-659.19745800848</v>
      </c>
      <c r="AL373" s="8">
        <v>50</v>
      </c>
      <c r="AM373" s="8">
        <v>1</v>
      </c>
    </row>
    <row r="374" spans="1:39">
      <c r="A374" s="8" t="s">
        <v>3</v>
      </c>
      <c r="B374" s="8" t="s">
        <v>480</v>
      </c>
      <c r="C374" s="8" t="s">
        <v>914</v>
      </c>
      <c r="D374" s="8" t="s">
        <v>1940</v>
      </c>
      <c r="E374" s="8" t="s">
        <v>1941</v>
      </c>
      <c r="F374" s="8" t="s">
        <v>1856</v>
      </c>
      <c r="G374" s="8" t="s">
        <v>1597</v>
      </c>
      <c r="H374" s="8" t="s">
        <v>1856</v>
      </c>
      <c r="I374" s="8" t="s">
        <v>1856</v>
      </c>
      <c r="J374" s="66">
        <v>0</v>
      </c>
      <c r="K374" s="8">
        <v>1</v>
      </c>
      <c r="L374" s="8">
        <v>0</v>
      </c>
      <c r="M374" s="8">
        <v>0</v>
      </c>
      <c r="N374" s="8">
        <v>0</v>
      </c>
      <c r="O374" s="8" t="s">
        <v>1589</v>
      </c>
      <c r="P374" s="8" t="s">
        <v>1557</v>
      </c>
      <c r="Q374" s="8" t="s">
        <v>1564</v>
      </c>
      <c r="R374" s="85">
        <v>46.6218</v>
      </c>
      <c r="S374" s="85">
        <v>197028.354288</v>
      </c>
      <c r="T374" s="85">
        <v>-1935.0999360000001</v>
      </c>
      <c r="U374" s="85">
        <v>2364340.2514559999</v>
      </c>
      <c r="V374" s="85">
        <v>-23221.199231999999</v>
      </c>
      <c r="W374" s="85">
        <v>42.425839398653999</v>
      </c>
      <c r="X374" s="85">
        <v>179295.80831293101</v>
      </c>
      <c r="Y374" s="85">
        <v>-1760.940999813</v>
      </c>
      <c r="Z374" s="85">
        <v>2269766.7123279702</v>
      </c>
      <c r="AA374" s="85">
        <v>-22292.351959356001</v>
      </c>
      <c r="AB374" s="86">
        <v>46.6218</v>
      </c>
      <c r="AC374" s="86">
        <v>197028.354288</v>
      </c>
      <c r="AD374" s="86">
        <v>-1935.0999360000001</v>
      </c>
      <c r="AE374" s="86">
        <v>2364340.2514559999</v>
      </c>
      <c r="AF374" s="86">
        <v>-23221.199231999999</v>
      </c>
      <c r="AG374" s="86">
        <v>42.425839398653999</v>
      </c>
      <c r="AH374" s="86">
        <v>179295.80831293101</v>
      </c>
      <c r="AI374" s="86">
        <v>-1760.940999813</v>
      </c>
      <c r="AJ374" s="86">
        <v>2269766.7034050501</v>
      </c>
      <c r="AK374" s="86">
        <v>-22292.351871720199</v>
      </c>
      <c r="AL374" s="8">
        <v>1416</v>
      </c>
      <c r="AM374" s="8">
        <v>3</v>
      </c>
    </row>
    <row r="375" spans="1:39">
      <c r="A375" s="8" t="s">
        <v>3</v>
      </c>
      <c r="B375" s="8" t="s">
        <v>480</v>
      </c>
      <c r="C375" s="8" t="s">
        <v>914</v>
      </c>
      <c r="D375" s="8" t="s">
        <v>1942</v>
      </c>
      <c r="E375" s="8" t="s">
        <v>1943</v>
      </c>
      <c r="F375" s="8" t="s">
        <v>1856</v>
      </c>
      <c r="G375" s="8" t="s">
        <v>1597</v>
      </c>
      <c r="H375" s="8" t="s">
        <v>1856</v>
      </c>
      <c r="I375" s="8" t="s">
        <v>1856</v>
      </c>
      <c r="J375" s="66">
        <v>0</v>
      </c>
      <c r="K375" s="8">
        <v>1</v>
      </c>
      <c r="L375" s="8">
        <v>0</v>
      </c>
      <c r="M375" s="8">
        <v>0</v>
      </c>
      <c r="N375" s="8">
        <v>0</v>
      </c>
      <c r="O375" s="8" t="s">
        <v>1589</v>
      </c>
      <c r="P375" s="8" t="s">
        <v>1557</v>
      </c>
      <c r="Q375" s="8" t="s">
        <v>1564</v>
      </c>
      <c r="R375" s="85">
        <v>1.3283339999999999</v>
      </c>
      <c r="S375" s="85">
        <v>5613.7534740000001</v>
      </c>
      <c r="T375" s="85">
        <v>-55.135080000000002</v>
      </c>
      <c r="U375" s="85">
        <v>67365.041687999998</v>
      </c>
      <c r="V375" s="85">
        <v>-661.62095999999997</v>
      </c>
      <c r="W375" s="85">
        <v>1.20878397985002</v>
      </c>
      <c r="X375" s="85">
        <v>5108.5158297526004</v>
      </c>
      <c r="Y375" s="85">
        <v>-50.172924454052399</v>
      </c>
      <c r="Z375" s="85">
        <v>64670.442041431197</v>
      </c>
      <c r="AA375" s="85">
        <v>-635.156141448629</v>
      </c>
      <c r="AB375" s="86">
        <v>1.3283339999999999</v>
      </c>
      <c r="AC375" s="86">
        <v>5613.7534740000001</v>
      </c>
      <c r="AD375" s="86">
        <v>-55.135080000000002</v>
      </c>
      <c r="AE375" s="86">
        <v>67365.041687999998</v>
      </c>
      <c r="AF375" s="86">
        <v>-661.62095999999997</v>
      </c>
      <c r="AG375" s="86">
        <v>1.20878397985002</v>
      </c>
      <c r="AH375" s="86">
        <v>5108.5158297526004</v>
      </c>
      <c r="AI375" s="86">
        <v>-50.172924454052399</v>
      </c>
      <c r="AJ375" s="86">
        <v>64670.441787198499</v>
      </c>
      <c r="AK375" s="86">
        <v>-635.15613895169997</v>
      </c>
      <c r="AL375" s="8">
        <v>42</v>
      </c>
      <c r="AM375" s="8">
        <v>2</v>
      </c>
    </row>
    <row r="376" spans="1:39">
      <c r="A376" s="8" t="s">
        <v>3</v>
      </c>
      <c r="B376" s="8" t="s">
        <v>480</v>
      </c>
      <c r="C376" s="8" t="s">
        <v>914</v>
      </c>
      <c r="D376" s="8" t="s">
        <v>1944</v>
      </c>
      <c r="E376" s="8" t="s">
        <v>1945</v>
      </c>
      <c r="F376" s="8" t="s">
        <v>1856</v>
      </c>
      <c r="G376" s="8" t="s">
        <v>1597</v>
      </c>
      <c r="H376" s="8" t="s">
        <v>1856</v>
      </c>
      <c r="I376" s="8" t="s">
        <v>1856</v>
      </c>
      <c r="J376" s="66">
        <v>0</v>
      </c>
      <c r="K376" s="8">
        <v>1</v>
      </c>
      <c r="L376" s="8">
        <v>0</v>
      </c>
      <c r="M376" s="8">
        <v>0</v>
      </c>
      <c r="N376" s="8">
        <v>0</v>
      </c>
      <c r="O376" s="8" t="s">
        <v>1589</v>
      </c>
      <c r="P376" s="8" t="s">
        <v>1557</v>
      </c>
      <c r="Q376" s="8" t="s">
        <v>1564</v>
      </c>
      <c r="R376" s="85">
        <v>5.1099170000000003</v>
      </c>
      <c r="S376" s="85">
        <v>21595.128872000001</v>
      </c>
      <c r="T376" s="85">
        <v>-212.09502599999999</v>
      </c>
      <c r="U376" s="85">
        <v>259141.54646400001</v>
      </c>
      <c r="V376" s="85">
        <v>-2545.140312</v>
      </c>
      <c r="W376" s="85">
        <v>4.6500246232975098</v>
      </c>
      <c r="X376" s="85">
        <v>19651.567921373899</v>
      </c>
      <c r="Y376" s="85">
        <v>-193.00648002285101</v>
      </c>
      <c r="Z376" s="85">
        <v>248775.892379686</v>
      </c>
      <c r="AA376" s="85">
        <v>-2443.3347758742102</v>
      </c>
      <c r="AB376" s="86">
        <v>5.1099170000000003</v>
      </c>
      <c r="AC376" s="86">
        <v>21595.128872000001</v>
      </c>
      <c r="AD376" s="86">
        <v>-212.09502599999999</v>
      </c>
      <c r="AE376" s="86">
        <v>259141.54646400001</v>
      </c>
      <c r="AF376" s="86">
        <v>-2545.140312</v>
      </c>
      <c r="AG376" s="86">
        <v>4.6500246232975098</v>
      </c>
      <c r="AH376" s="86">
        <v>19651.567921373899</v>
      </c>
      <c r="AI376" s="86">
        <v>-193.00648002285101</v>
      </c>
      <c r="AJ376" s="86">
        <v>248775.89140169701</v>
      </c>
      <c r="AK376" s="86">
        <v>-2443.3347662689598</v>
      </c>
      <c r="AL376" s="8">
        <v>131</v>
      </c>
      <c r="AM376" s="8">
        <v>1</v>
      </c>
    </row>
    <row r="377" spans="1:39">
      <c r="A377" s="8" t="s">
        <v>3</v>
      </c>
      <c r="B377" s="8" t="s">
        <v>480</v>
      </c>
      <c r="C377" s="8" t="s">
        <v>914</v>
      </c>
      <c r="D377" s="8" t="s">
        <v>1946</v>
      </c>
      <c r="E377" s="8" t="s">
        <v>1947</v>
      </c>
      <c r="F377" s="8" t="s">
        <v>1856</v>
      </c>
      <c r="G377" s="8" t="s">
        <v>1597</v>
      </c>
      <c r="H377" s="8" t="s">
        <v>1856</v>
      </c>
      <c r="I377" s="8" t="s">
        <v>1856</v>
      </c>
      <c r="J377" s="66">
        <v>0</v>
      </c>
      <c r="K377" s="8">
        <v>1</v>
      </c>
      <c r="L377" s="8">
        <v>0</v>
      </c>
      <c r="M377" s="8">
        <v>0</v>
      </c>
      <c r="N377" s="8">
        <v>0</v>
      </c>
      <c r="O377" s="8" t="s">
        <v>1589</v>
      </c>
      <c r="P377" s="8" t="s">
        <v>1557</v>
      </c>
      <c r="Q377" s="8" t="s">
        <v>1564</v>
      </c>
      <c r="R377" s="85">
        <v>5.5353599999999998</v>
      </c>
      <c r="S377" s="85">
        <v>23392.696319999999</v>
      </c>
      <c r="T377" s="85">
        <v>-229.749696</v>
      </c>
      <c r="U377" s="85">
        <v>280712.35583999997</v>
      </c>
      <c r="V377" s="85">
        <v>-2756.9963520000001</v>
      </c>
      <c r="W377" s="85">
        <v>5.0371777660608004</v>
      </c>
      <c r="X377" s="85">
        <v>21287.354352980899</v>
      </c>
      <c r="Y377" s="85">
        <v>-209.07223025249101</v>
      </c>
      <c r="Z377" s="85">
        <v>269483.87002777099</v>
      </c>
      <c r="AA377" s="85">
        <v>-2646.7165806298899</v>
      </c>
      <c r="AB377" s="86">
        <v>5.5353599999999998</v>
      </c>
      <c r="AC377" s="86">
        <v>23392.696319999999</v>
      </c>
      <c r="AD377" s="86">
        <v>-229.749696</v>
      </c>
      <c r="AE377" s="86">
        <v>280712.35583999997</v>
      </c>
      <c r="AF377" s="86">
        <v>-2756.9963520000001</v>
      </c>
      <c r="AG377" s="86">
        <v>5.0371777660608004</v>
      </c>
      <c r="AH377" s="86">
        <v>21287.354352980899</v>
      </c>
      <c r="AI377" s="86">
        <v>-209.07223025249101</v>
      </c>
      <c r="AJ377" s="86">
        <v>269483.86896837503</v>
      </c>
      <c r="AK377" s="86">
        <v>-2646.71657022511</v>
      </c>
      <c r="AL377" s="8">
        <v>144</v>
      </c>
      <c r="AM377" s="8">
        <v>3</v>
      </c>
    </row>
    <row r="378" spans="1:39">
      <c r="A378" s="8" t="s">
        <v>3</v>
      </c>
      <c r="B378" s="8" t="s">
        <v>480</v>
      </c>
      <c r="C378" s="8" t="s">
        <v>914</v>
      </c>
      <c r="D378" s="8" t="s">
        <v>1948</v>
      </c>
      <c r="E378" s="8" t="s">
        <v>1949</v>
      </c>
      <c r="F378" s="8" t="s">
        <v>1856</v>
      </c>
      <c r="G378" s="8" t="s">
        <v>1597</v>
      </c>
      <c r="H378" s="8" t="s">
        <v>1856</v>
      </c>
      <c r="I378" s="8" t="s">
        <v>1856</v>
      </c>
      <c r="J378" s="66">
        <v>0</v>
      </c>
      <c r="K378" s="8">
        <v>1</v>
      </c>
      <c r="L378" s="8">
        <v>0</v>
      </c>
      <c r="M378" s="8">
        <v>0</v>
      </c>
      <c r="N378" s="8">
        <v>0</v>
      </c>
      <c r="O378" s="8" t="s">
        <v>1589</v>
      </c>
      <c r="P378" s="8" t="s">
        <v>1557</v>
      </c>
      <c r="Q378" s="8" t="s">
        <v>1564</v>
      </c>
      <c r="R378" s="85">
        <v>5.0681399999999996</v>
      </c>
      <c r="S378" s="85">
        <v>21418.628531999999</v>
      </c>
      <c r="T378" s="85">
        <v>-210.361536</v>
      </c>
      <c r="U378" s="85">
        <v>257023.542384</v>
      </c>
      <c r="V378" s="85">
        <v>-2524.338432</v>
      </c>
      <c r="W378" s="85">
        <v>4.6120075520441999</v>
      </c>
      <c r="X378" s="85">
        <v>19490.9526066789</v>
      </c>
      <c r="Y378" s="85">
        <v>-191.42900407084599</v>
      </c>
      <c r="Z378" s="85">
        <v>246742.60839934601</v>
      </c>
      <c r="AA378" s="85">
        <v>-2423.3649704501499</v>
      </c>
      <c r="AB378" s="86">
        <v>5.0681399999999996</v>
      </c>
      <c r="AC378" s="86">
        <v>21418.628531999999</v>
      </c>
      <c r="AD378" s="86">
        <v>-210.361536</v>
      </c>
      <c r="AE378" s="86">
        <v>257023.542384</v>
      </c>
      <c r="AF378" s="86">
        <v>-2524.338432</v>
      </c>
      <c r="AG378" s="86">
        <v>4.6120075520441999</v>
      </c>
      <c r="AH378" s="86">
        <v>19490.9526066789</v>
      </c>
      <c r="AI378" s="86">
        <v>-191.42900407084599</v>
      </c>
      <c r="AJ378" s="86">
        <v>246742.60742935099</v>
      </c>
      <c r="AK378" s="86">
        <v>-2423.3649609234099</v>
      </c>
      <c r="AL378" s="8">
        <v>84</v>
      </c>
      <c r="AM378" s="8">
        <v>1</v>
      </c>
    </row>
    <row r="379" spans="1:39">
      <c r="A379" s="8" t="s">
        <v>3</v>
      </c>
      <c r="B379" s="8" t="s">
        <v>480</v>
      </c>
      <c r="C379" s="8" t="s">
        <v>914</v>
      </c>
      <c r="D379" s="8" t="s">
        <v>1950</v>
      </c>
      <c r="E379" s="8" t="s">
        <v>1951</v>
      </c>
      <c r="F379" s="8" t="s">
        <v>1660</v>
      </c>
      <c r="G379" s="8" t="s">
        <v>1660</v>
      </c>
      <c r="H379" s="8" t="s">
        <v>1555</v>
      </c>
      <c r="I379" s="8" t="s">
        <v>1555</v>
      </c>
      <c r="J379" s="66">
        <v>0</v>
      </c>
      <c r="K379" s="8">
        <v>1</v>
      </c>
      <c r="L379" s="8">
        <v>0</v>
      </c>
      <c r="M379" s="8">
        <v>0</v>
      </c>
      <c r="N379" s="8">
        <v>0</v>
      </c>
      <c r="O379" s="8" t="s">
        <v>1589</v>
      </c>
      <c r="P379" s="8" t="s">
        <v>1557</v>
      </c>
      <c r="Q379" s="8" t="s">
        <v>1564</v>
      </c>
      <c r="R379" s="85">
        <v>0</v>
      </c>
      <c r="S379" s="85">
        <v>0</v>
      </c>
      <c r="T379" s="85">
        <v>0</v>
      </c>
      <c r="U379" s="85">
        <v>0</v>
      </c>
      <c r="V379" s="85">
        <v>0</v>
      </c>
      <c r="W379" s="85">
        <v>0</v>
      </c>
      <c r="X379" s="85">
        <v>0</v>
      </c>
      <c r="Y379" s="85">
        <v>0</v>
      </c>
      <c r="Z379" s="85">
        <v>0</v>
      </c>
      <c r="AA379" s="85">
        <v>0</v>
      </c>
      <c r="AB379" s="86">
        <v>0</v>
      </c>
      <c r="AC379" s="86">
        <v>0</v>
      </c>
      <c r="AD379" s="86">
        <v>0</v>
      </c>
      <c r="AE379" s="86">
        <v>0</v>
      </c>
      <c r="AF379" s="86">
        <v>0</v>
      </c>
      <c r="AG379" s="86">
        <v>0</v>
      </c>
      <c r="AH379" s="86">
        <v>0</v>
      </c>
      <c r="AI379" s="86">
        <v>0</v>
      </c>
      <c r="AJ379" s="86">
        <v>0</v>
      </c>
      <c r="AK379" s="86">
        <v>0</v>
      </c>
      <c r="AL379" s="8">
        <v>10</v>
      </c>
      <c r="AM379" s="8">
        <v>10</v>
      </c>
    </row>
    <row r="380" spans="1:39">
      <c r="A380" s="8" t="s">
        <v>3</v>
      </c>
      <c r="B380" s="8" t="s">
        <v>481</v>
      </c>
      <c r="C380" s="8" t="s">
        <v>915</v>
      </c>
      <c r="D380" s="8" t="s">
        <v>1952</v>
      </c>
      <c r="E380" s="8" t="s">
        <v>1953</v>
      </c>
      <c r="F380" s="8" t="s">
        <v>1954</v>
      </c>
      <c r="G380" s="8" t="s">
        <v>1597</v>
      </c>
      <c r="H380" s="8" t="s">
        <v>1954</v>
      </c>
      <c r="I380" s="8" t="s">
        <v>1954</v>
      </c>
      <c r="J380" s="66">
        <v>0</v>
      </c>
      <c r="K380" s="8">
        <v>1</v>
      </c>
      <c r="L380" s="8">
        <v>0</v>
      </c>
      <c r="M380" s="8">
        <v>0</v>
      </c>
      <c r="N380" s="8">
        <v>0</v>
      </c>
      <c r="O380" s="8" t="s">
        <v>1589</v>
      </c>
      <c r="P380" s="8" t="s">
        <v>1557</v>
      </c>
      <c r="Q380" s="8" t="s">
        <v>1561</v>
      </c>
      <c r="R380" s="85">
        <v>223.816865450004</v>
      </c>
      <c r="S380" s="85">
        <v>613093.98921498598</v>
      </c>
      <c r="T380" s="85">
        <v>0</v>
      </c>
      <c r="U380" s="85">
        <v>3065469.9460750502</v>
      </c>
      <c r="V380" s="85">
        <v>0</v>
      </c>
      <c r="W380" s="85">
        <v>134.290123746337</v>
      </c>
      <c r="X380" s="85">
        <v>367856.40579087398</v>
      </c>
      <c r="Y380" s="85">
        <v>0</v>
      </c>
      <c r="Z380" s="85">
        <v>1992555.5262581501</v>
      </c>
      <c r="AA380" s="85">
        <v>0</v>
      </c>
      <c r="AB380" s="86">
        <v>223.816865450004</v>
      </c>
      <c r="AC380" s="86">
        <v>613093.98921498598</v>
      </c>
      <c r="AD380" s="86">
        <v>0</v>
      </c>
      <c r="AE380" s="86">
        <v>3065469.9460750502</v>
      </c>
      <c r="AF380" s="86">
        <v>0</v>
      </c>
      <c r="AG380" s="86">
        <v>134.290123746337</v>
      </c>
      <c r="AH380" s="86">
        <v>367856.40579087398</v>
      </c>
      <c r="AI380" s="86">
        <v>0</v>
      </c>
      <c r="AJ380" s="86">
        <v>1992555.5380352</v>
      </c>
      <c r="AK380" s="86">
        <v>0</v>
      </c>
      <c r="AL380" s="8">
        <v>895</v>
      </c>
      <c r="AM380" s="8">
        <v>895</v>
      </c>
    </row>
    <row r="381" spans="1:39">
      <c r="A381" s="8" t="s">
        <v>3</v>
      </c>
      <c r="B381" s="8" t="s">
        <v>481</v>
      </c>
      <c r="C381" s="8" t="s">
        <v>915</v>
      </c>
      <c r="D381" s="8" t="s">
        <v>1952</v>
      </c>
      <c r="E381" s="8" t="s">
        <v>1953</v>
      </c>
      <c r="F381" s="8" t="s">
        <v>1954</v>
      </c>
      <c r="G381" s="8" t="s">
        <v>1597</v>
      </c>
      <c r="H381" s="8" t="s">
        <v>1954</v>
      </c>
      <c r="I381" s="8" t="s">
        <v>1954</v>
      </c>
      <c r="J381" s="66">
        <v>0</v>
      </c>
      <c r="K381" s="8">
        <v>1</v>
      </c>
      <c r="L381" s="8">
        <v>0</v>
      </c>
      <c r="M381" s="8">
        <v>0</v>
      </c>
      <c r="N381" s="8">
        <v>0</v>
      </c>
      <c r="O381" s="8" t="s">
        <v>1589</v>
      </c>
      <c r="P381" s="8" t="s">
        <v>1557</v>
      </c>
      <c r="Q381" s="8" t="s">
        <v>1564</v>
      </c>
      <c r="R381" s="85">
        <v>196.37411175000199</v>
      </c>
      <c r="S381" s="85">
        <v>537920.98027499602</v>
      </c>
      <c r="T381" s="85">
        <v>0</v>
      </c>
      <c r="U381" s="85">
        <v>2689604.9013750399</v>
      </c>
      <c r="V381" s="85">
        <v>0</v>
      </c>
      <c r="W381" s="85">
        <v>119.574993947482</v>
      </c>
      <c r="X381" s="85">
        <v>327547.74744241999</v>
      </c>
      <c r="Y381" s="85">
        <v>0</v>
      </c>
      <c r="Z381" s="85">
        <v>1772218.9822808399</v>
      </c>
      <c r="AA381" s="85">
        <v>0</v>
      </c>
      <c r="AB381" s="86">
        <v>196.37411175000199</v>
      </c>
      <c r="AC381" s="86">
        <v>537920.98027499602</v>
      </c>
      <c r="AD381" s="86">
        <v>0</v>
      </c>
      <c r="AE381" s="86">
        <v>2689604.9013750399</v>
      </c>
      <c r="AF381" s="86">
        <v>0</v>
      </c>
      <c r="AG381" s="86">
        <v>119.574993947482</v>
      </c>
      <c r="AH381" s="86">
        <v>327547.74744241999</v>
      </c>
      <c r="AI381" s="86">
        <v>0</v>
      </c>
      <c r="AJ381" s="86">
        <v>1772218.99261389</v>
      </c>
      <c r="AK381" s="86">
        <v>0</v>
      </c>
      <c r="AL381" s="8">
        <v>805</v>
      </c>
      <c r="AM381" s="8">
        <v>805</v>
      </c>
    </row>
    <row r="382" spans="1:39">
      <c r="A382" s="8" t="s">
        <v>3</v>
      </c>
      <c r="B382" s="8" t="s">
        <v>481</v>
      </c>
      <c r="C382" s="8" t="s">
        <v>915</v>
      </c>
      <c r="D382" s="8" t="s">
        <v>1955</v>
      </c>
      <c r="E382" s="8" t="s">
        <v>1956</v>
      </c>
      <c r="F382" s="8" t="s">
        <v>1690</v>
      </c>
      <c r="G382" s="8" t="s">
        <v>1597</v>
      </c>
      <c r="H382" s="8" t="s">
        <v>1690</v>
      </c>
      <c r="I382" s="8" t="s">
        <v>1690</v>
      </c>
      <c r="J382" s="66">
        <v>0</v>
      </c>
      <c r="K382" s="8">
        <v>1</v>
      </c>
      <c r="L382" s="8">
        <v>0</v>
      </c>
      <c r="M382" s="8">
        <v>0</v>
      </c>
      <c r="N382" s="8">
        <v>0</v>
      </c>
      <c r="O382" s="8" t="s">
        <v>1589</v>
      </c>
      <c r="P382" s="8" t="s">
        <v>1557</v>
      </c>
      <c r="Q382" s="8" t="s">
        <v>1564</v>
      </c>
      <c r="R382" s="85">
        <v>0</v>
      </c>
      <c r="S382" s="85">
        <v>0</v>
      </c>
      <c r="T382" s="85">
        <v>0</v>
      </c>
      <c r="U382" s="85">
        <v>0</v>
      </c>
      <c r="V382" s="85">
        <v>0</v>
      </c>
      <c r="W382" s="85">
        <v>0</v>
      </c>
      <c r="X382" s="85">
        <v>0</v>
      </c>
      <c r="Y382" s="85">
        <v>0</v>
      </c>
      <c r="Z382" s="85">
        <v>0</v>
      </c>
      <c r="AA382" s="85">
        <v>0</v>
      </c>
      <c r="AB382" s="86">
        <v>0</v>
      </c>
      <c r="AC382" s="86">
        <v>0</v>
      </c>
      <c r="AD382" s="86">
        <v>0</v>
      </c>
      <c r="AE382" s="86">
        <v>0</v>
      </c>
      <c r="AF382" s="86">
        <v>0</v>
      </c>
      <c r="AG382" s="86">
        <v>0</v>
      </c>
      <c r="AH382" s="86">
        <v>0</v>
      </c>
      <c r="AI382" s="86">
        <v>0</v>
      </c>
      <c r="AJ382" s="86">
        <v>0</v>
      </c>
      <c r="AK382" s="86">
        <v>0</v>
      </c>
      <c r="AL382" s="8">
        <v>301</v>
      </c>
      <c r="AM382" s="8">
        <v>301</v>
      </c>
    </row>
    <row r="383" spans="1:39">
      <c r="A383" s="8" t="s">
        <v>3</v>
      </c>
      <c r="B383" s="8" t="s">
        <v>481</v>
      </c>
      <c r="C383" s="8" t="s">
        <v>915</v>
      </c>
      <c r="D383" s="8" t="s">
        <v>1957</v>
      </c>
      <c r="E383" s="8" t="s">
        <v>1958</v>
      </c>
      <c r="F383" s="8" t="s">
        <v>1959</v>
      </c>
      <c r="G383" s="8" t="s">
        <v>1588</v>
      </c>
      <c r="H383" s="8" t="s">
        <v>1555</v>
      </c>
      <c r="I383" s="8" t="s">
        <v>1555</v>
      </c>
      <c r="J383" s="66">
        <v>0</v>
      </c>
      <c r="K383" s="8">
        <v>1</v>
      </c>
      <c r="L383" s="8">
        <v>0</v>
      </c>
      <c r="M383" s="8">
        <v>0</v>
      </c>
      <c r="N383" s="8">
        <v>0</v>
      </c>
      <c r="O383" s="8" t="s">
        <v>1593</v>
      </c>
      <c r="P383" s="8" t="s">
        <v>1557</v>
      </c>
      <c r="Q383" s="8" t="s">
        <v>1561</v>
      </c>
      <c r="R383" s="85">
        <v>0.73299999999999998</v>
      </c>
      <c r="S383" s="85">
        <v>2590</v>
      </c>
      <c r="T383" s="85">
        <v>-11.2</v>
      </c>
      <c r="U383" s="85">
        <v>38850</v>
      </c>
      <c r="V383" s="85">
        <v>-168</v>
      </c>
      <c r="W383" s="85">
        <v>0.54974999999999996</v>
      </c>
      <c r="X383" s="85">
        <v>1942.5</v>
      </c>
      <c r="Y383" s="85">
        <v>-8.4</v>
      </c>
      <c r="Z383" s="85">
        <v>31080</v>
      </c>
      <c r="AA383" s="85">
        <v>-134.4</v>
      </c>
      <c r="AB383" s="86">
        <v>0.73299999999999998</v>
      </c>
      <c r="AC383" s="86">
        <v>2590</v>
      </c>
      <c r="AD383" s="86">
        <v>-11.2</v>
      </c>
      <c r="AE383" s="86">
        <v>38850</v>
      </c>
      <c r="AF383" s="86">
        <v>-168</v>
      </c>
      <c r="AG383" s="86">
        <v>0.54974999999999996</v>
      </c>
      <c r="AH383" s="86">
        <v>1942.5</v>
      </c>
      <c r="AI383" s="86">
        <v>-8.4</v>
      </c>
      <c r="AJ383" s="86">
        <v>31080</v>
      </c>
      <c r="AK383" s="86">
        <v>-134.4</v>
      </c>
      <c r="AL383" s="8">
        <v>10</v>
      </c>
      <c r="AM383" s="8">
        <v>2</v>
      </c>
    </row>
    <row r="384" spans="1:39">
      <c r="A384" s="8" t="s">
        <v>3</v>
      </c>
      <c r="B384" s="8" t="s">
        <v>481</v>
      </c>
      <c r="C384" s="8" t="s">
        <v>915</v>
      </c>
      <c r="D384" s="8" t="s">
        <v>1957</v>
      </c>
      <c r="E384" s="8" t="s">
        <v>1958</v>
      </c>
      <c r="F384" s="8" t="s">
        <v>1959</v>
      </c>
      <c r="G384" s="8" t="s">
        <v>1588</v>
      </c>
      <c r="H384" s="8" t="s">
        <v>1555</v>
      </c>
      <c r="I384" s="8" t="s">
        <v>1555</v>
      </c>
      <c r="J384" s="66">
        <v>0</v>
      </c>
      <c r="K384" s="8">
        <v>1</v>
      </c>
      <c r="L384" s="8">
        <v>0</v>
      </c>
      <c r="M384" s="8">
        <v>0</v>
      </c>
      <c r="N384" s="8">
        <v>0</v>
      </c>
      <c r="O384" s="8" t="s">
        <v>1593</v>
      </c>
      <c r="P384" s="8" t="s">
        <v>1557</v>
      </c>
      <c r="Q384" s="8" t="s">
        <v>1564</v>
      </c>
      <c r="R384" s="85">
        <v>0.73299999999999998</v>
      </c>
      <c r="S384" s="85">
        <v>2590</v>
      </c>
      <c r="T384" s="85">
        <v>-11.2</v>
      </c>
      <c r="U384" s="85">
        <v>38850</v>
      </c>
      <c r="V384" s="85">
        <v>-168</v>
      </c>
      <c r="W384" s="85">
        <v>0.54974999999999996</v>
      </c>
      <c r="X384" s="85">
        <v>1942.5</v>
      </c>
      <c r="Y384" s="85">
        <v>-8.4</v>
      </c>
      <c r="Z384" s="85">
        <v>31080</v>
      </c>
      <c r="AA384" s="85">
        <v>-134.4</v>
      </c>
      <c r="AB384" s="86">
        <v>0.73299999999999998</v>
      </c>
      <c r="AC384" s="86">
        <v>2590</v>
      </c>
      <c r="AD384" s="86">
        <v>-11.2</v>
      </c>
      <c r="AE384" s="86">
        <v>38850</v>
      </c>
      <c r="AF384" s="86">
        <v>-168</v>
      </c>
      <c r="AG384" s="86">
        <v>0.54974999999999996</v>
      </c>
      <c r="AH384" s="86">
        <v>1942.5</v>
      </c>
      <c r="AI384" s="86">
        <v>-8.4</v>
      </c>
      <c r="AJ384" s="86">
        <v>31080</v>
      </c>
      <c r="AK384" s="86">
        <v>-134.4</v>
      </c>
      <c r="AL384" s="8">
        <v>10</v>
      </c>
      <c r="AM384" s="8">
        <v>2</v>
      </c>
    </row>
    <row r="385" spans="1:39">
      <c r="A385" s="8" t="s">
        <v>3</v>
      </c>
      <c r="B385" s="8" t="s">
        <v>481</v>
      </c>
      <c r="C385" s="8" t="s">
        <v>915</v>
      </c>
      <c r="D385" s="8" t="s">
        <v>1960</v>
      </c>
      <c r="E385" s="8" t="s">
        <v>1961</v>
      </c>
      <c r="F385" s="8" t="s">
        <v>1959</v>
      </c>
      <c r="G385" s="8" t="s">
        <v>1588</v>
      </c>
      <c r="H385" s="8" t="s">
        <v>1555</v>
      </c>
      <c r="I385" s="8" t="s">
        <v>1555</v>
      </c>
      <c r="J385" s="66">
        <v>0</v>
      </c>
      <c r="K385" s="8">
        <v>1</v>
      </c>
      <c r="L385" s="8">
        <v>0</v>
      </c>
      <c r="M385" s="8">
        <v>0</v>
      </c>
      <c r="N385" s="8">
        <v>0</v>
      </c>
      <c r="O385" s="8" t="s">
        <v>1593</v>
      </c>
      <c r="P385" s="8" t="s">
        <v>1557</v>
      </c>
      <c r="Q385" s="8" t="s">
        <v>1561</v>
      </c>
      <c r="R385" s="85">
        <v>2.5655000000000001</v>
      </c>
      <c r="S385" s="85">
        <v>9065</v>
      </c>
      <c r="T385" s="85">
        <v>-39.200000000000003</v>
      </c>
      <c r="U385" s="85">
        <v>135975</v>
      </c>
      <c r="V385" s="85">
        <v>-588</v>
      </c>
      <c r="W385" s="85">
        <v>2.1073750366500001</v>
      </c>
      <c r="X385" s="85">
        <v>7446.2501295000002</v>
      </c>
      <c r="Y385" s="85">
        <v>-32.200000559999999</v>
      </c>
      <c r="Z385" s="85">
        <v>118492.50194250001</v>
      </c>
      <c r="AA385" s="85">
        <v>-512.40000840000005</v>
      </c>
      <c r="AB385" s="86">
        <v>2.5655000000000001</v>
      </c>
      <c r="AC385" s="86">
        <v>9065</v>
      </c>
      <c r="AD385" s="86">
        <v>-39.200000000000003</v>
      </c>
      <c r="AE385" s="86">
        <v>135975</v>
      </c>
      <c r="AF385" s="86">
        <v>-588</v>
      </c>
      <c r="AG385" s="86">
        <v>2.1073750366500001</v>
      </c>
      <c r="AH385" s="86">
        <v>7446.2501295000002</v>
      </c>
      <c r="AI385" s="86">
        <v>-32.200000559999999</v>
      </c>
      <c r="AJ385" s="86">
        <v>118492.50231564</v>
      </c>
      <c r="AK385" s="86">
        <v>-512.40001001357996</v>
      </c>
      <c r="AL385" s="8">
        <v>35</v>
      </c>
      <c r="AM385" s="8">
        <v>7</v>
      </c>
    </row>
    <row r="386" spans="1:39">
      <c r="A386" s="8" t="s">
        <v>3</v>
      </c>
      <c r="B386" s="8" t="s">
        <v>481</v>
      </c>
      <c r="C386" s="8" t="s">
        <v>915</v>
      </c>
      <c r="D386" s="8" t="s">
        <v>1960</v>
      </c>
      <c r="E386" s="8" t="s">
        <v>1961</v>
      </c>
      <c r="F386" s="8" t="s">
        <v>1959</v>
      </c>
      <c r="G386" s="8" t="s">
        <v>1588</v>
      </c>
      <c r="H386" s="8" t="s">
        <v>1555</v>
      </c>
      <c r="I386" s="8" t="s">
        <v>1555</v>
      </c>
      <c r="J386" s="66">
        <v>0</v>
      </c>
      <c r="K386" s="8">
        <v>1</v>
      </c>
      <c r="L386" s="8">
        <v>0</v>
      </c>
      <c r="M386" s="8">
        <v>0</v>
      </c>
      <c r="N386" s="8">
        <v>0</v>
      </c>
      <c r="O386" s="8" t="s">
        <v>1593</v>
      </c>
      <c r="P386" s="8" t="s">
        <v>1557</v>
      </c>
      <c r="Q386" s="8" t="s">
        <v>1564</v>
      </c>
      <c r="R386" s="85">
        <v>2.5655000000000001</v>
      </c>
      <c r="S386" s="85">
        <v>9065</v>
      </c>
      <c r="T386" s="85">
        <v>-39.200000000000003</v>
      </c>
      <c r="U386" s="85">
        <v>135975</v>
      </c>
      <c r="V386" s="85">
        <v>-588</v>
      </c>
      <c r="W386" s="85">
        <v>1.9241250000000001</v>
      </c>
      <c r="X386" s="85">
        <v>6798.75</v>
      </c>
      <c r="Y386" s="85">
        <v>-29.4</v>
      </c>
      <c r="Z386" s="85">
        <v>108780</v>
      </c>
      <c r="AA386" s="85">
        <v>-470.4</v>
      </c>
      <c r="AB386" s="86">
        <v>2.5655000000000001</v>
      </c>
      <c r="AC386" s="86">
        <v>9065</v>
      </c>
      <c r="AD386" s="86">
        <v>-39.200000000000003</v>
      </c>
      <c r="AE386" s="86">
        <v>135975</v>
      </c>
      <c r="AF386" s="86">
        <v>-588</v>
      </c>
      <c r="AG386" s="86">
        <v>1.9241250000000001</v>
      </c>
      <c r="AH386" s="86">
        <v>6798.75</v>
      </c>
      <c r="AI386" s="86">
        <v>-29.4</v>
      </c>
      <c r="AJ386" s="86">
        <v>108780</v>
      </c>
      <c r="AK386" s="86">
        <v>-470.4</v>
      </c>
      <c r="AL386" s="8">
        <v>35</v>
      </c>
      <c r="AM386" s="8">
        <v>7</v>
      </c>
    </row>
    <row r="387" spans="1:39">
      <c r="A387" s="8" t="s">
        <v>3</v>
      </c>
      <c r="B387" s="8" t="s">
        <v>481</v>
      </c>
      <c r="C387" s="8" t="s">
        <v>915</v>
      </c>
      <c r="D387" s="8" t="s">
        <v>1962</v>
      </c>
      <c r="E387" s="8" t="s">
        <v>1963</v>
      </c>
      <c r="F387" s="8" t="s">
        <v>1959</v>
      </c>
      <c r="G387" s="8" t="s">
        <v>1588</v>
      </c>
      <c r="H387" s="8" t="s">
        <v>1555</v>
      </c>
      <c r="I387" s="8" t="s">
        <v>1555</v>
      </c>
      <c r="J387" s="66">
        <v>0</v>
      </c>
      <c r="K387" s="8">
        <v>1</v>
      </c>
      <c r="L387" s="8">
        <v>0</v>
      </c>
      <c r="M387" s="8">
        <v>0</v>
      </c>
      <c r="N387" s="8">
        <v>0</v>
      </c>
      <c r="O387" s="8" t="s">
        <v>1593</v>
      </c>
      <c r="P387" s="8" t="s">
        <v>1557</v>
      </c>
      <c r="Q387" s="8" t="s">
        <v>1564</v>
      </c>
      <c r="R387" s="85">
        <v>10.45</v>
      </c>
      <c r="S387" s="85">
        <v>27645</v>
      </c>
      <c r="T387" s="85">
        <v>-106.4</v>
      </c>
      <c r="U387" s="85">
        <v>414675</v>
      </c>
      <c r="V387" s="85">
        <v>-1596</v>
      </c>
      <c r="W387" s="85">
        <v>8.7175001759999997</v>
      </c>
      <c r="X387" s="85">
        <v>23061.750465599998</v>
      </c>
      <c r="Y387" s="85">
        <v>-88.760001791999997</v>
      </c>
      <c r="Z387" s="85">
        <v>366660.00698399998</v>
      </c>
      <c r="AA387" s="85">
        <v>-1411.20002688</v>
      </c>
      <c r="AB387" s="86">
        <v>10.45</v>
      </c>
      <c r="AC387" s="86">
        <v>27645</v>
      </c>
      <c r="AD387" s="86">
        <v>-106.4</v>
      </c>
      <c r="AE387" s="86">
        <v>414675</v>
      </c>
      <c r="AF387" s="86">
        <v>-1596</v>
      </c>
      <c r="AG387" s="86">
        <v>8.7175001759999997</v>
      </c>
      <c r="AH387" s="86">
        <v>23061.750465599998</v>
      </c>
      <c r="AI387" s="86">
        <v>-88.760001791999997</v>
      </c>
      <c r="AJ387" s="86">
        <v>366660.00832557702</v>
      </c>
      <c r="AK387" s="86">
        <v>-1411.2000320434599</v>
      </c>
      <c r="AL387" s="8">
        <v>95</v>
      </c>
      <c r="AM387" s="8">
        <v>19</v>
      </c>
    </row>
    <row r="388" spans="1:39">
      <c r="A388" s="8" t="s">
        <v>3</v>
      </c>
      <c r="B388" s="8" t="s">
        <v>481</v>
      </c>
      <c r="C388" s="8" t="s">
        <v>915</v>
      </c>
      <c r="D388" s="8" t="s">
        <v>1964</v>
      </c>
      <c r="E388" s="8" t="s">
        <v>1965</v>
      </c>
      <c r="F388" s="8" t="s">
        <v>1959</v>
      </c>
      <c r="G388" s="8" t="s">
        <v>1588</v>
      </c>
      <c r="H388" s="8" t="s">
        <v>1555</v>
      </c>
      <c r="I388" s="8" t="s">
        <v>1555</v>
      </c>
      <c r="J388" s="66">
        <v>0</v>
      </c>
      <c r="K388" s="8">
        <v>1</v>
      </c>
      <c r="L388" s="8">
        <v>0</v>
      </c>
      <c r="M388" s="8">
        <v>0</v>
      </c>
      <c r="N388" s="8">
        <v>0</v>
      </c>
      <c r="O388" s="8" t="s">
        <v>1593</v>
      </c>
      <c r="P388" s="8" t="s">
        <v>1557</v>
      </c>
      <c r="Q388" s="8" t="s">
        <v>1564</v>
      </c>
      <c r="R388" s="85">
        <v>22.55</v>
      </c>
      <c r="S388" s="85">
        <v>59655</v>
      </c>
      <c r="T388" s="85">
        <v>-229.6</v>
      </c>
      <c r="U388" s="85">
        <v>894825</v>
      </c>
      <c r="V388" s="85">
        <v>-3444</v>
      </c>
      <c r="W388" s="85">
        <v>19.167500450999999</v>
      </c>
      <c r="X388" s="85">
        <v>50706.751193099997</v>
      </c>
      <c r="Y388" s="85">
        <v>-195.16000459200001</v>
      </c>
      <c r="Z388" s="85">
        <v>805342.51789649902</v>
      </c>
      <c r="AA388" s="85">
        <v>-3099.60006888</v>
      </c>
      <c r="AB388" s="86">
        <v>22.55</v>
      </c>
      <c r="AC388" s="86">
        <v>59655</v>
      </c>
      <c r="AD388" s="86">
        <v>-229.6</v>
      </c>
      <c r="AE388" s="86">
        <v>894825</v>
      </c>
      <c r="AF388" s="86">
        <v>-3444</v>
      </c>
      <c r="AG388" s="86">
        <v>19.167500450999999</v>
      </c>
      <c r="AH388" s="86">
        <v>50706.751193099997</v>
      </c>
      <c r="AI388" s="86">
        <v>-195.16000459200001</v>
      </c>
      <c r="AJ388" s="86">
        <v>805342.52133429097</v>
      </c>
      <c r="AK388" s="86">
        <v>-3099.6000821113598</v>
      </c>
      <c r="AL388" s="8">
        <v>205</v>
      </c>
      <c r="AM388" s="8">
        <v>41</v>
      </c>
    </row>
    <row r="389" spans="1:39">
      <c r="A389" s="8" t="s">
        <v>3</v>
      </c>
      <c r="B389" s="8" t="s">
        <v>481</v>
      </c>
      <c r="C389" s="8" t="s">
        <v>915</v>
      </c>
      <c r="D389" s="8" t="s">
        <v>1966</v>
      </c>
      <c r="E389" s="8" t="s">
        <v>1967</v>
      </c>
      <c r="F389" s="8" t="s">
        <v>1959</v>
      </c>
      <c r="G389" s="8" t="s">
        <v>1588</v>
      </c>
      <c r="H389" s="8" t="s">
        <v>1555</v>
      </c>
      <c r="I389" s="8" t="s">
        <v>1555</v>
      </c>
      <c r="J389" s="66">
        <v>0</v>
      </c>
      <c r="K389" s="8">
        <v>1</v>
      </c>
      <c r="L389" s="8">
        <v>0</v>
      </c>
      <c r="M389" s="8">
        <v>0</v>
      </c>
      <c r="N389" s="8">
        <v>0</v>
      </c>
      <c r="O389" s="8" t="s">
        <v>1593</v>
      </c>
      <c r="P389" s="8" t="s">
        <v>1557</v>
      </c>
      <c r="Q389" s="8" t="s">
        <v>1561</v>
      </c>
      <c r="R389" s="85">
        <v>19.135999999999999</v>
      </c>
      <c r="S389" s="85">
        <v>97760</v>
      </c>
      <c r="T389" s="85">
        <v>-371.8</v>
      </c>
      <c r="U389" s="85">
        <v>1466400</v>
      </c>
      <c r="V389" s="85">
        <v>-5577.00000000001</v>
      </c>
      <c r="W389" s="85">
        <v>15.985920326784001</v>
      </c>
      <c r="X389" s="85">
        <v>81667.201669439906</v>
      </c>
      <c r="Y389" s="85">
        <v>-310.59600634920002</v>
      </c>
      <c r="Z389" s="85">
        <v>1298328.0250416</v>
      </c>
      <c r="AA389" s="85">
        <v>-4937.7900952379996</v>
      </c>
      <c r="AB389" s="86">
        <v>19.135999999999999</v>
      </c>
      <c r="AC389" s="86">
        <v>97760</v>
      </c>
      <c r="AD389" s="86">
        <v>-371.8</v>
      </c>
      <c r="AE389" s="86">
        <v>1466400</v>
      </c>
      <c r="AF389" s="86">
        <v>-5577.00000000001</v>
      </c>
      <c r="AG389" s="86">
        <v>15.985920326784001</v>
      </c>
      <c r="AH389" s="86">
        <v>81667.201669439906</v>
      </c>
      <c r="AI389" s="86">
        <v>-310.59600634920002</v>
      </c>
      <c r="AJ389" s="86">
        <v>1298328.02985191</v>
      </c>
      <c r="AK389" s="86">
        <v>-4937.7901135325401</v>
      </c>
      <c r="AL389" s="8">
        <v>260</v>
      </c>
      <c r="AM389" s="8">
        <v>68</v>
      </c>
    </row>
    <row r="390" spans="1:39">
      <c r="A390" s="8" t="s">
        <v>3</v>
      </c>
      <c r="B390" s="8" t="s">
        <v>481</v>
      </c>
      <c r="C390" s="8" t="s">
        <v>915</v>
      </c>
      <c r="D390" s="8" t="s">
        <v>1966</v>
      </c>
      <c r="E390" s="8" t="s">
        <v>1967</v>
      </c>
      <c r="F390" s="8" t="s">
        <v>1959</v>
      </c>
      <c r="G390" s="8" t="s">
        <v>1588</v>
      </c>
      <c r="H390" s="8" t="s">
        <v>1555</v>
      </c>
      <c r="I390" s="8" t="s">
        <v>1555</v>
      </c>
      <c r="J390" s="66">
        <v>0</v>
      </c>
      <c r="K390" s="8">
        <v>1</v>
      </c>
      <c r="L390" s="8">
        <v>0</v>
      </c>
      <c r="M390" s="8">
        <v>0</v>
      </c>
      <c r="N390" s="8">
        <v>0</v>
      </c>
      <c r="O390" s="8" t="s">
        <v>1593</v>
      </c>
      <c r="P390" s="8" t="s">
        <v>1557</v>
      </c>
      <c r="Q390" s="8" t="s">
        <v>1564</v>
      </c>
      <c r="R390" s="85">
        <v>17.2224</v>
      </c>
      <c r="S390" s="85">
        <v>87984</v>
      </c>
      <c r="T390" s="85">
        <v>-334.62</v>
      </c>
      <c r="U390" s="85">
        <v>1319760</v>
      </c>
      <c r="V390" s="85">
        <v>-5019.3</v>
      </c>
      <c r="W390" s="85">
        <v>14.315200279680001</v>
      </c>
      <c r="X390" s="85">
        <v>73132.001428799893</v>
      </c>
      <c r="Y390" s="85">
        <v>-278.13500543399999</v>
      </c>
      <c r="Z390" s="85">
        <v>1162968.021432</v>
      </c>
      <c r="AA390" s="85">
        <v>-4422.99008151</v>
      </c>
      <c r="AB390" s="86">
        <v>17.2224</v>
      </c>
      <c r="AC390" s="86">
        <v>87984</v>
      </c>
      <c r="AD390" s="86">
        <v>-334.62</v>
      </c>
      <c r="AE390" s="86">
        <v>1319760</v>
      </c>
      <c r="AF390" s="86">
        <v>-5019.3</v>
      </c>
      <c r="AG390" s="86">
        <v>14.315200279680001</v>
      </c>
      <c r="AH390" s="86">
        <v>73132.001428799893</v>
      </c>
      <c r="AI390" s="86">
        <v>-278.13500543399999</v>
      </c>
      <c r="AJ390" s="86">
        <v>1162968.02554893</v>
      </c>
      <c r="AK390" s="86">
        <v>-4422.9900971674897</v>
      </c>
      <c r="AL390" s="8">
        <v>234</v>
      </c>
      <c r="AM390" s="8">
        <v>58</v>
      </c>
    </row>
    <row r="391" spans="1:39">
      <c r="A391" s="8" t="s">
        <v>3</v>
      </c>
      <c r="B391" s="8" t="s">
        <v>481</v>
      </c>
      <c r="C391" s="8" t="s">
        <v>915</v>
      </c>
      <c r="D391" s="8" t="s">
        <v>1968</v>
      </c>
      <c r="E391" s="8" t="s">
        <v>1969</v>
      </c>
      <c r="F391" s="8" t="s">
        <v>1959</v>
      </c>
      <c r="G391" s="8" t="s">
        <v>1588</v>
      </c>
      <c r="H391" s="8" t="s">
        <v>1555</v>
      </c>
      <c r="I391" s="8" t="s">
        <v>1555</v>
      </c>
      <c r="J391" s="66">
        <v>0</v>
      </c>
      <c r="K391" s="8">
        <v>1</v>
      </c>
      <c r="L391" s="8">
        <v>0</v>
      </c>
      <c r="M391" s="8">
        <v>0</v>
      </c>
      <c r="N391" s="8">
        <v>0</v>
      </c>
      <c r="O391" s="8" t="s">
        <v>1593</v>
      </c>
      <c r="P391" s="8" t="s">
        <v>1557</v>
      </c>
      <c r="Q391" s="8" t="s">
        <v>1564</v>
      </c>
      <c r="R391" s="85">
        <v>34.76</v>
      </c>
      <c r="S391" s="85">
        <v>133984</v>
      </c>
      <c r="T391" s="85">
        <v>-451.88000000000102</v>
      </c>
      <c r="U391" s="85">
        <v>2009760</v>
      </c>
      <c r="V391" s="85">
        <v>-6778.2000000000098</v>
      </c>
      <c r="W391" s="85">
        <v>29.117000609400002</v>
      </c>
      <c r="X391" s="85">
        <v>112232.80234896</v>
      </c>
      <c r="Y391" s="85">
        <v>-378.5210079222</v>
      </c>
      <c r="Z391" s="85">
        <v>1783980.0352344001</v>
      </c>
      <c r="AA391" s="85">
        <v>-6016.7251188330001</v>
      </c>
      <c r="AB391" s="86">
        <v>34.76</v>
      </c>
      <c r="AC391" s="86">
        <v>133984</v>
      </c>
      <c r="AD391" s="86">
        <v>-451.88000000000102</v>
      </c>
      <c r="AE391" s="86">
        <v>2009760</v>
      </c>
      <c r="AF391" s="86">
        <v>-6778.2000000000098</v>
      </c>
      <c r="AG391" s="86">
        <v>29.117000609400002</v>
      </c>
      <c r="AH391" s="86">
        <v>112232.80234896</v>
      </c>
      <c r="AI391" s="86">
        <v>-378.5210079222</v>
      </c>
      <c r="AJ391" s="86">
        <v>1783980.04200268</v>
      </c>
      <c r="AK391" s="86">
        <v>-6016.7251416599702</v>
      </c>
      <c r="AL391" s="8">
        <v>316</v>
      </c>
      <c r="AM391" s="8">
        <v>83</v>
      </c>
    </row>
    <row r="392" spans="1:39">
      <c r="A392" s="8" t="s">
        <v>3</v>
      </c>
      <c r="B392" s="8" t="s">
        <v>481</v>
      </c>
      <c r="C392" s="8" t="s">
        <v>915</v>
      </c>
      <c r="D392" s="8" t="s">
        <v>1970</v>
      </c>
      <c r="E392" s="8" t="s">
        <v>1971</v>
      </c>
      <c r="F392" s="8" t="s">
        <v>1959</v>
      </c>
      <c r="G392" s="8" t="s">
        <v>1588</v>
      </c>
      <c r="H392" s="8" t="s">
        <v>1555</v>
      </c>
      <c r="I392" s="8" t="s">
        <v>1555</v>
      </c>
      <c r="J392" s="66">
        <v>0</v>
      </c>
      <c r="K392" s="8">
        <v>1</v>
      </c>
      <c r="L392" s="8">
        <v>0</v>
      </c>
      <c r="M392" s="8">
        <v>0</v>
      </c>
      <c r="N392" s="8">
        <v>0</v>
      </c>
      <c r="O392" s="8" t="s">
        <v>1593</v>
      </c>
      <c r="P392" s="8" t="s">
        <v>1557</v>
      </c>
      <c r="Q392" s="8" t="s">
        <v>1561</v>
      </c>
      <c r="R392" s="85">
        <v>0.42599999999999999</v>
      </c>
      <c r="S392" s="85">
        <v>1401</v>
      </c>
      <c r="T392" s="85">
        <v>-4.29</v>
      </c>
      <c r="U392" s="85">
        <v>21015</v>
      </c>
      <c r="V392" s="85">
        <v>-64.349999999999994</v>
      </c>
      <c r="W392" s="85">
        <v>0.31950000000000001</v>
      </c>
      <c r="X392" s="85">
        <v>1050.75</v>
      </c>
      <c r="Y392" s="85">
        <v>-3.2174999999999998</v>
      </c>
      <c r="Z392" s="85">
        <v>16812</v>
      </c>
      <c r="AA392" s="85">
        <v>-51.48</v>
      </c>
      <c r="AB392" s="86">
        <v>0.42599999999999999</v>
      </c>
      <c r="AC392" s="86">
        <v>1401</v>
      </c>
      <c r="AD392" s="86">
        <v>-4.29</v>
      </c>
      <c r="AE392" s="86">
        <v>21015</v>
      </c>
      <c r="AF392" s="86">
        <v>-64.349999999999994</v>
      </c>
      <c r="AG392" s="86">
        <v>0.31950000000000001</v>
      </c>
      <c r="AH392" s="86">
        <v>1050.75</v>
      </c>
      <c r="AI392" s="86">
        <v>-3.2174999999999998</v>
      </c>
      <c r="AJ392" s="86">
        <v>16812</v>
      </c>
      <c r="AK392" s="86">
        <v>-51.48</v>
      </c>
      <c r="AL392" s="8">
        <v>3</v>
      </c>
      <c r="AM392" s="8">
        <v>1</v>
      </c>
    </row>
    <row r="393" spans="1:39">
      <c r="A393" s="8" t="s">
        <v>3</v>
      </c>
      <c r="B393" s="8" t="s">
        <v>481</v>
      </c>
      <c r="C393" s="8" t="s">
        <v>915</v>
      </c>
      <c r="D393" s="8" t="s">
        <v>1970</v>
      </c>
      <c r="E393" s="8" t="s">
        <v>1971</v>
      </c>
      <c r="F393" s="8" t="s">
        <v>1959</v>
      </c>
      <c r="G393" s="8" t="s">
        <v>1588</v>
      </c>
      <c r="H393" s="8" t="s">
        <v>1555</v>
      </c>
      <c r="I393" s="8" t="s">
        <v>1555</v>
      </c>
      <c r="J393" s="66">
        <v>0</v>
      </c>
      <c r="K393" s="8">
        <v>1</v>
      </c>
      <c r="L393" s="8">
        <v>0</v>
      </c>
      <c r="M393" s="8">
        <v>0</v>
      </c>
      <c r="N393" s="8">
        <v>0</v>
      </c>
      <c r="O393" s="8" t="s">
        <v>1593</v>
      </c>
      <c r="P393" s="8" t="s">
        <v>1557</v>
      </c>
      <c r="Q393" s="8" t="s">
        <v>1564</v>
      </c>
      <c r="R393" s="85">
        <v>2.84</v>
      </c>
      <c r="S393" s="85">
        <v>9340</v>
      </c>
      <c r="T393" s="85">
        <v>-28.6</v>
      </c>
      <c r="U393" s="85">
        <v>140100</v>
      </c>
      <c r="V393" s="85">
        <v>-429</v>
      </c>
      <c r="W393" s="85">
        <v>2.13</v>
      </c>
      <c r="X393" s="85">
        <v>7005</v>
      </c>
      <c r="Y393" s="85">
        <v>-21.45</v>
      </c>
      <c r="Z393" s="85">
        <v>112080</v>
      </c>
      <c r="AA393" s="85">
        <v>-343.2</v>
      </c>
      <c r="AB393" s="86">
        <v>2.84</v>
      </c>
      <c r="AC393" s="86">
        <v>9340</v>
      </c>
      <c r="AD393" s="86">
        <v>-28.6</v>
      </c>
      <c r="AE393" s="86">
        <v>140100</v>
      </c>
      <c r="AF393" s="86">
        <v>-429</v>
      </c>
      <c r="AG393" s="86">
        <v>2.13</v>
      </c>
      <c r="AH393" s="86">
        <v>7005</v>
      </c>
      <c r="AI393" s="86">
        <v>-21.45</v>
      </c>
      <c r="AJ393" s="86">
        <v>112080</v>
      </c>
      <c r="AK393" s="86">
        <v>-343.2</v>
      </c>
      <c r="AL393" s="8">
        <v>20</v>
      </c>
      <c r="AM393" s="8">
        <v>6</v>
      </c>
    </row>
    <row r="394" spans="1:39">
      <c r="A394" s="8" t="s">
        <v>3</v>
      </c>
      <c r="B394" s="8" t="s">
        <v>481</v>
      </c>
      <c r="C394" s="8" t="s">
        <v>915</v>
      </c>
      <c r="D394" s="8" t="s">
        <v>1972</v>
      </c>
      <c r="E394" s="8" t="s">
        <v>1973</v>
      </c>
      <c r="F394" s="8" t="s">
        <v>1959</v>
      </c>
      <c r="G394" s="8" t="s">
        <v>1588</v>
      </c>
      <c r="H394" s="8" t="s">
        <v>1555</v>
      </c>
      <c r="I394" s="8" t="s">
        <v>1555</v>
      </c>
      <c r="J394" s="66">
        <v>0</v>
      </c>
      <c r="K394" s="8">
        <v>1</v>
      </c>
      <c r="L394" s="8">
        <v>0</v>
      </c>
      <c r="M394" s="8">
        <v>0</v>
      </c>
      <c r="N394" s="8">
        <v>0</v>
      </c>
      <c r="O394" s="8" t="s">
        <v>1593</v>
      </c>
      <c r="P394" s="8" t="s">
        <v>1557</v>
      </c>
      <c r="Q394" s="8" t="s">
        <v>1564</v>
      </c>
      <c r="R394" s="85">
        <v>3.03</v>
      </c>
      <c r="S394" s="85">
        <v>2975.99991</v>
      </c>
      <c r="T394" s="85">
        <v>0</v>
      </c>
      <c r="U394" s="85">
        <v>44639.998650000001</v>
      </c>
      <c r="V394" s="85">
        <v>0</v>
      </c>
      <c r="W394" s="85">
        <v>2.2725</v>
      </c>
      <c r="X394" s="85">
        <v>2231.9999324999999</v>
      </c>
      <c r="Y394" s="85">
        <v>0</v>
      </c>
      <c r="Z394" s="85">
        <v>35711.998919999998</v>
      </c>
      <c r="AA394" s="85">
        <v>0</v>
      </c>
      <c r="AB394" s="86">
        <v>3.03</v>
      </c>
      <c r="AC394" s="86">
        <v>2975.99991</v>
      </c>
      <c r="AD394" s="86">
        <v>0</v>
      </c>
      <c r="AE394" s="86">
        <v>44639.998650000001</v>
      </c>
      <c r="AF394" s="86">
        <v>0</v>
      </c>
      <c r="AG394" s="86">
        <v>2.2725</v>
      </c>
      <c r="AH394" s="86">
        <v>2231.9999324999999</v>
      </c>
      <c r="AI394" s="86">
        <v>0</v>
      </c>
      <c r="AJ394" s="86">
        <v>35711.998919999998</v>
      </c>
      <c r="AK394" s="86">
        <v>0</v>
      </c>
      <c r="AL394" s="8">
        <v>30</v>
      </c>
      <c r="AM394" s="8">
        <v>2</v>
      </c>
    </row>
    <row r="395" spans="1:39">
      <c r="A395" s="8" t="s">
        <v>3</v>
      </c>
      <c r="B395" s="8" t="s">
        <v>481</v>
      </c>
      <c r="C395" s="8" t="s">
        <v>915</v>
      </c>
      <c r="D395" s="8" t="s">
        <v>1974</v>
      </c>
      <c r="E395" s="8" t="s">
        <v>1975</v>
      </c>
      <c r="F395" s="8" t="s">
        <v>1959</v>
      </c>
      <c r="G395" s="8" t="s">
        <v>1588</v>
      </c>
      <c r="H395" s="8" t="s">
        <v>1555</v>
      </c>
      <c r="I395" s="8" t="s">
        <v>1555</v>
      </c>
      <c r="J395" s="66">
        <v>0</v>
      </c>
      <c r="K395" s="8">
        <v>1</v>
      </c>
      <c r="L395" s="8">
        <v>0</v>
      </c>
      <c r="M395" s="8">
        <v>0</v>
      </c>
      <c r="N395" s="8">
        <v>0</v>
      </c>
      <c r="O395" s="8" t="s">
        <v>1593</v>
      </c>
      <c r="P395" s="8" t="s">
        <v>1557</v>
      </c>
      <c r="Q395" s="8" t="s">
        <v>1561</v>
      </c>
      <c r="R395" s="85">
        <v>2.2480000000000002</v>
      </c>
      <c r="S395" s="85">
        <v>3732.0001200000002</v>
      </c>
      <c r="T395" s="85">
        <v>0</v>
      </c>
      <c r="U395" s="85">
        <v>55980.001799999998</v>
      </c>
      <c r="V395" s="85">
        <v>0</v>
      </c>
      <c r="W395" s="85">
        <v>1.6859999999999999</v>
      </c>
      <c r="X395" s="85">
        <v>2799.00009</v>
      </c>
      <c r="Y395" s="85">
        <v>0</v>
      </c>
      <c r="Z395" s="85">
        <v>44784.00144</v>
      </c>
      <c r="AA395" s="85">
        <v>0</v>
      </c>
      <c r="AB395" s="86">
        <v>2.2480000000000002</v>
      </c>
      <c r="AC395" s="86">
        <v>3732.0001200000002</v>
      </c>
      <c r="AD395" s="86">
        <v>0</v>
      </c>
      <c r="AE395" s="86">
        <v>55980.001799999998</v>
      </c>
      <c r="AF395" s="86">
        <v>0</v>
      </c>
      <c r="AG395" s="86">
        <v>1.6859999999999999</v>
      </c>
      <c r="AH395" s="86">
        <v>2799.00009</v>
      </c>
      <c r="AI395" s="86">
        <v>0</v>
      </c>
      <c r="AJ395" s="86">
        <v>44784.00144</v>
      </c>
      <c r="AK395" s="86">
        <v>0</v>
      </c>
      <c r="AL395" s="8">
        <v>40</v>
      </c>
      <c r="AM395" s="8">
        <v>2</v>
      </c>
    </row>
    <row r="396" spans="1:39">
      <c r="A396" s="8" t="s">
        <v>3</v>
      </c>
      <c r="B396" s="8" t="s">
        <v>481</v>
      </c>
      <c r="C396" s="8" t="s">
        <v>915</v>
      </c>
      <c r="D396" s="8" t="s">
        <v>1974</v>
      </c>
      <c r="E396" s="8" t="s">
        <v>1975</v>
      </c>
      <c r="F396" s="8" t="s">
        <v>1959</v>
      </c>
      <c r="G396" s="8" t="s">
        <v>1588</v>
      </c>
      <c r="H396" s="8" t="s">
        <v>1555</v>
      </c>
      <c r="I396" s="8" t="s">
        <v>1555</v>
      </c>
      <c r="J396" s="66">
        <v>0</v>
      </c>
      <c r="K396" s="8">
        <v>1</v>
      </c>
      <c r="L396" s="8">
        <v>0</v>
      </c>
      <c r="M396" s="8">
        <v>0</v>
      </c>
      <c r="N396" s="8">
        <v>0</v>
      </c>
      <c r="O396" s="8" t="s">
        <v>1593</v>
      </c>
      <c r="P396" s="8" t="s">
        <v>1557</v>
      </c>
      <c r="Q396" s="8" t="s">
        <v>1564</v>
      </c>
      <c r="R396" s="85">
        <v>42.712000000000003</v>
      </c>
      <c r="S396" s="85">
        <v>70908.002280000001</v>
      </c>
      <c r="T396" s="85">
        <v>0</v>
      </c>
      <c r="U396" s="85">
        <v>1063620.0342000001</v>
      </c>
      <c r="V396" s="85">
        <v>0</v>
      </c>
      <c r="W396" s="85">
        <v>35.630800719360003</v>
      </c>
      <c r="X396" s="85">
        <v>59152.203096240097</v>
      </c>
      <c r="Y396" s="85">
        <v>0</v>
      </c>
      <c r="Z396" s="85">
        <v>940464.048153601</v>
      </c>
      <c r="AA396" s="85">
        <v>0</v>
      </c>
      <c r="AB396" s="86">
        <v>42.712000000000003</v>
      </c>
      <c r="AC396" s="86">
        <v>70908.002280000001</v>
      </c>
      <c r="AD396" s="86">
        <v>0</v>
      </c>
      <c r="AE396" s="86">
        <v>1063620.0342000001</v>
      </c>
      <c r="AF396" s="86">
        <v>0</v>
      </c>
      <c r="AG396" s="86">
        <v>35.630800719360003</v>
      </c>
      <c r="AH396" s="86">
        <v>59152.203096240097</v>
      </c>
      <c r="AI396" s="86">
        <v>0</v>
      </c>
      <c r="AJ396" s="86">
        <v>940464.05159467505</v>
      </c>
      <c r="AK396" s="86">
        <v>0</v>
      </c>
      <c r="AL396" s="8">
        <v>760</v>
      </c>
      <c r="AM396" s="8">
        <v>33</v>
      </c>
    </row>
    <row r="397" spans="1:39">
      <c r="A397" s="8" t="s">
        <v>3</v>
      </c>
      <c r="B397" s="8" t="s">
        <v>481</v>
      </c>
      <c r="C397" s="8" t="s">
        <v>915</v>
      </c>
      <c r="D397" s="8" t="s">
        <v>1974</v>
      </c>
      <c r="E397" s="8" t="s">
        <v>1975</v>
      </c>
      <c r="F397" s="8" t="s">
        <v>1959</v>
      </c>
      <c r="G397" s="8" t="s">
        <v>1588</v>
      </c>
      <c r="H397" s="8" t="s">
        <v>1555</v>
      </c>
      <c r="I397" s="8" t="s">
        <v>1555</v>
      </c>
      <c r="J397" s="66">
        <v>0</v>
      </c>
      <c r="K397" s="8">
        <v>1</v>
      </c>
      <c r="L397" s="8">
        <v>0</v>
      </c>
      <c r="M397" s="8">
        <v>1</v>
      </c>
      <c r="N397" s="8">
        <v>0</v>
      </c>
      <c r="O397" s="8" t="s">
        <v>1593</v>
      </c>
      <c r="P397" s="8" t="s">
        <v>1557</v>
      </c>
      <c r="Q397" s="8" t="s">
        <v>1561</v>
      </c>
      <c r="R397" s="85">
        <v>2.6695000000000002</v>
      </c>
      <c r="S397" s="85">
        <v>4431.7501425</v>
      </c>
      <c r="T397" s="85">
        <v>0</v>
      </c>
      <c r="U397" s="85">
        <v>66476.252137500007</v>
      </c>
      <c r="V397" s="85">
        <v>0</v>
      </c>
      <c r="W397" s="85">
        <v>2.1566750309099998</v>
      </c>
      <c r="X397" s="85">
        <v>3580.38766644</v>
      </c>
      <c r="Y397" s="85">
        <v>0</v>
      </c>
      <c r="Z397" s="85">
        <v>57029.627603474997</v>
      </c>
      <c r="AA397" s="85">
        <v>0</v>
      </c>
      <c r="AB397" s="86">
        <v>2.6695000000000002</v>
      </c>
      <c r="AC397" s="86">
        <v>4431.7501425</v>
      </c>
      <c r="AD397" s="86">
        <v>0</v>
      </c>
      <c r="AE397" s="86">
        <v>66476.252137500007</v>
      </c>
      <c r="AF397" s="86">
        <v>0</v>
      </c>
      <c r="AG397" s="86">
        <v>2.1566750309099998</v>
      </c>
      <c r="AH397" s="86">
        <v>3580.38766644</v>
      </c>
      <c r="AI397" s="86">
        <v>0</v>
      </c>
      <c r="AJ397" s="86">
        <v>57029.627751333697</v>
      </c>
      <c r="AK397" s="86">
        <v>0</v>
      </c>
      <c r="AL397" s="8">
        <v>47.5</v>
      </c>
      <c r="AM397" s="8">
        <v>2</v>
      </c>
    </row>
    <row r="398" spans="1:39">
      <c r="A398" s="8" t="s">
        <v>3</v>
      </c>
      <c r="B398" s="8" t="s">
        <v>481</v>
      </c>
      <c r="C398" s="8" t="s">
        <v>915</v>
      </c>
      <c r="D398" s="8" t="s">
        <v>1976</v>
      </c>
      <c r="E398" s="8" t="s">
        <v>1977</v>
      </c>
      <c r="F398" s="8" t="s">
        <v>1959</v>
      </c>
      <c r="G398" s="8" t="s">
        <v>1588</v>
      </c>
      <c r="H398" s="8" t="s">
        <v>1555</v>
      </c>
      <c r="I398" s="8" t="s">
        <v>1555</v>
      </c>
      <c r="J398" s="66">
        <v>0</v>
      </c>
      <c r="K398" s="8">
        <v>1</v>
      </c>
      <c r="L398" s="8">
        <v>0</v>
      </c>
      <c r="M398" s="8">
        <v>0</v>
      </c>
      <c r="N398" s="8">
        <v>0</v>
      </c>
      <c r="O398" s="8" t="s">
        <v>1593</v>
      </c>
      <c r="P398" s="8" t="s">
        <v>1557</v>
      </c>
      <c r="Q398" s="8" t="s">
        <v>1561</v>
      </c>
      <c r="R398" s="85">
        <v>7.9279999999999999</v>
      </c>
      <c r="S398" s="85">
        <v>13200</v>
      </c>
      <c r="T398" s="85">
        <v>0</v>
      </c>
      <c r="U398" s="85">
        <v>198000</v>
      </c>
      <c r="V398" s="85">
        <v>0</v>
      </c>
      <c r="W398" s="85">
        <v>5.9459999999999997</v>
      </c>
      <c r="X398" s="85">
        <v>9900</v>
      </c>
      <c r="Y398" s="85">
        <v>0</v>
      </c>
      <c r="Z398" s="85">
        <v>158400</v>
      </c>
      <c r="AA398" s="85">
        <v>0</v>
      </c>
      <c r="AB398" s="86">
        <v>7.9279999999999999</v>
      </c>
      <c r="AC398" s="86">
        <v>13200</v>
      </c>
      <c r="AD398" s="86">
        <v>0</v>
      </c>
      <c r="AE398" s="86">
        <v>198000</v>
      </c>
      <c r="AF398" s="86">
        <v>0</v>
      </c>
      <c r="AG398" s="86">
        <v>5.9459999999999997</v>
      </c>
      <c r="AH398" s="86">
        <v>9900</v>
      </c>
      <c r="AI398" s="86">
        <v>0</v>
      </c>
      <c r="AJ398" s="86">
        <v>158400</v>
      </c>
      <c r="AK398" s="86">
        <v>0</v>
      </c>
      <c r="AL398" s="8">
        <v>80</v>
      </c>
      <c r="AM398" s="8">
        <v>4</v>
      </c>
    </row>
    <row r="399" spans="1:39">
      <c r="A399" s="8" t="s">
        <v>3</v>
      </c>
      <c r="B399" s="8" t="s">
        <v>481</v>
      </c>
      <c r="C399" s="8" t="s">
        <v>915</v>
      </c>
      <c r="D399" s="8" t="s">
        <v>1976</v>
      </c>
      <c r="E399" s="8" t="s">
        <v>1977</v>
      </c>
      <c r="F399" s="8" t="s">
        <v>1959</v>
      </c>
      <c r="G399" s="8" t="s">
        <v>1588</v>
      </c>
      <c r="H399" s="8" t="s">
        <v>1555</v>
      </c>
      <c r="I399" s="8" t="s">
        <v>1555</v>
      </c>
      <c r="J399" s="66">
        <v>0</v>
      </c>
      <c r="K399" s="8">
        <v>1</v>
      </c>
      <c r="L399" s="8">
        <v>0</v>
      </c>
      <c r="M399" s="8">
        <v>0</v>
      </c>
      <c r="N399" s="8">
        <v>0</v>
      </c>
      <c r="O399" s="8" t="s">
        <v>1593</v>
      </c>
      <c r="P399" s="8" t="s">
        <v>1557</v>
      </c>
      <c r="Q399" s="8" t="s">
        <v>1564</v>
      </c>
      <c r="R399" s="85">
        <v>19.82</v>
      </c>
      <c r="S399" s="85">
        <v>33000</v>
      </c>
      <c r="T399" s="85">
        <v>0</v>
      </c>
      <c r="U399" s="85">
        <v>495000</v>
      </c>
      <c r="V399" s="85">
        <v>0</v>
      </c>
      <c r="W399" s="85">
        <v>15.06320003964</v>
      </c>
      <c r="X399" s="85">
        <v>25080.000066000001</v>
      </c>
      <c r="Y399" s="85">
        <v>0</v>
      </c>
      <c r="Z399" s="85">
        <v>400950.00098999997</v>
      </c>
      <c r="AA399" s="85">
        <v>0</v>
      </c>
      <c r="AB399" s="86">
        <v>19.82</v>
      </c>
      <c r="AC399" s="86">
        <v>33000</v>
      </c>
      <c r="AD399" s="86">
        <v>0</v>
      </c>
      <c r="AE399" s="86">
        <v>495000</v>
      </c>
      <c r="AF399" s="86">
        <v>0</v>
      </c>
      <c r="AG399" s="86">
        <v>15.06320003964</v>
      </c>
      <c r="AH399" s="86">
        <v>25080.000066000001</v>
      </c>
      <c r="AI399" s="86">
        <v>0</v>
      </c>
      <c r="AJ399" s="86">
        <v>400950.00118017202</v>
      </c>
      <c r="AK399" s="86">
        <v>0</v>
      </c>
      <c r="AL399" s="8">
        <v>200</v>
      </c>
      <c r="AM399" s="8">
        <v>10</v>
      </c>
    </row>
    <row r="400" spans="1:39">
      <c r="A400" s="8" t="s">
        <v>3</v>
      </c>
      <c r="B400" s="8" t="s">
        <v>481</v>
      </c>
      <c r="C400" s="8" t="s">
        <v>915</v>
      </c>
      <c r="D400" s="8" t="s">
        <v>1978</v>
      </c>
      <c r="E400" s="8" t="s">
        <v>1979</v>
      </c>
      <c r="F400" s="8" t="s">
        <v>1959</v>
      </c>
      <c r="G400" s="8" t="s">
        <v>1588</v>
      </c>
      <c r="H400" s="8" t="s">
        <v>1555</v>
      </c>
      <c r="I400" s="8" t="s">
        <v>1555</v>
      </c>
      <c r="J400" s="66">
        <v>0</v>
      </c>
      <c r="K400" s="8">
        <v>1</v>
      </c>
      <c r="L400" s="8">
        <v>0</v>
      </c>
      <c r="M400" s="8">
        <v>0</v>
      </c>
      <c r="N400" s="8">
        <v>0</v>
      </c>
      <c r="O400" s="8" t="s">
        <v>1593</v>
      </c>
      <c r="P400" s="8" t="s">
        <v>1557</v>
      </c>
      <c r="Q400" s="8" t="s">
        <v>1564</v>
      </c>
      <c r="R400" s="85">
        <v>18.239999999999998</v>
      </c>
      <c r="S400" s="85">
        <v>30360</v>
      </c>
      <c r="T400" s="85">
        <v>0</v>
      </c>
      <c r="U400" s="85">
        <v>455400</v>
      </c>
      <c r="V400" s="85">
        <v>0</v>
      </c>
      <c r="W400" s="85">
        <v>13.68</v>
      </c>
      <c r="X400" s="85">
        <v>22770</v>
      </c>
      <c r="Y400" s="85">
        <v>0</v>
      </c>
      <c r="Z400" s="85">
        <v>364320</v>
      </c>
      <c r="AA400" s="85">
        <v>0</v>
      </c>
      <c r="AB400" s="86">
        <v>18.239999999999998</v>
      </c>
      <c r="AC400" s="86">
        <v>30360</v>
      </c>
      <c r="AD400" s="86">
        <v>0</v>
      </c>
      <c r="AE400" s="86">
        <v>455400</v>
      </c>
      <c r="AF400" s="86">
        <v>0</v>
      </c>
      <c r="AG400" s="86">
        <v>13.68</v>
      </c>
      <c r="AH400" s="86">
        <v>22770</v>
      </c>
      <c r="AI400" s="86">
        <v>0</v>
      </c>
      <c r="AJ400" s="86">
        <v>364320</v>
      </c>
      <c r="AK400" s="86">
        <v>0</v>
      </c>
      <c r="AL400" s="8">
        <v>120</v>
      </c>
      <c r="AM400" s="8">
        <v>6</v>
      </c>
    </row>
    <row r="401" spans="1:39">
      <c r="A401" s="8" t="s">
        <v>3</v>
      </c>
      <c r="B401" s="8" t="s">
        <v>481</v>
      </c>
      <c r="C401" s="8" t="s">
        <v>915</v>
      </c>
      <c r="D401" s="8" t="s">
        <v>1980</v>
      </c>
      <c r="E401" s="8" t="s">
        <v>1981</v>
      </c>
      <c r="F401" s="8" t="s">
        <v>1959</v>
      </c>
      <c r="G401" s="8" t="s">
        <v>1588</v>
      </c>
      <c r="H401" s="8" t="s">
        <v>1555</v>
      </c>
      <c r="I401" s="8" t="s">
        <v>1555</v>
      </c>
      <c r="J401" s="66">
        <v>0</v>
      </c>
      <c r="K401" s="8">
        <v>1</v>
      </c>
      <c r="L401" s="8">
        <v>0</v>
      </c>
      <c r="M401" s="8">
        <v>0</v>
      </c>
      <c r="N401" s="8">
        <v>0</v>
      </c>
      <c r="O401" s="8" t="s">
        <v>1593</v>
      </c>
      <c r="P401" s="8" t="s">
        <v>1557</v>
      </c>
      <c r="Q401" s="8" t="s">
        <v>1564</v>
      </c>
      <c r="R401" s="85">
        <v>3.6</v>
      </c>
      <c r="S401" s="85">
        <v>12450</v>
      </c>
      <c r="T401" s="85">
        <v>-0.34499999999999997</v>
      </c>
      <c r="U401" s="85">
        <v>186750</v>
      </c>
      <c r="V401" s="85">
        <v>-5.1749999999999998</v>
      </c>
      <c r="W401" s="85">
        <v>2.9520000504000001</v>
      </c>
      <c r="X401" s="85">
        <v>10209.000174299999</v>
      </c>
      <c r="Y401" s="85">
        <v>-0.28290000483</v>
      </c>
      <c r="Z401" s="85">
        <v>162472.5026145</v>
      </c>
      <c r="AA401" s="85">
        <v>-4.5022500724499999</v>
      </c>
      <c r="AB401" s="86">
        <v>3.6</v>
      </c>
      <c r="AC401" s="86">
        <v>12450</v>
      </c>
      <c r="AD401" s="86">
        <v>-0.34499999999999997</v>
      </c>
      <c r="AE401" s="86">
        <v>186750</v>
      </c>
      <c r="AF401" s="86">
        <v>-5.1749999999999998</v>
      </c>
      <c r="AG401" s="86">
        <v>2.9520000504000001</v>
      </c>
      <c r="AH401" s="86">
        <v>10209.000174299999</v>
      </c>
      <c r="AI401" s="86">
        <v>-0.28290000483</v>
      </c>
      <c r="AJ401" s="86">
        <v>162472.50311672699</v>
      </c>
      <c r="AK401" s="86">
        <v>-4.5022500863671304</v>
      </c>
      <c r="AL401" s="8">
        <v>50</v>
      </c>
      <c r="AM401" s="8">
        <v>10</v>
      </c>
    </row>
    <row r="402" spans="1:39">
      <c r="A402" s="8" t="s">
        <v>3</v>
      </c>
      <c r="B402" s="8" t="s">
        <v>481</v>
      </c>
      <c r="C402" s="8" t="s">
        <v>915</v>
      </c>
      <c r="D402" s="8" t="s">
        <v>1982</v>
      </c>
      <c r="E402" s="8" t="s">
        <v>1983</v>
      </c>
      <c r="F402" s="8" t="s">
        <v>1959</v>
      </c>
      <c r="G402" s="8" t="s">
        <v>1588</v>
      </c>
      <c r="H402" s="8" t="s">
        <v>1555</v>
      </c>
      <c r="I402" s="8" t="s">
        <v>1555</v>
      </c>
      <c r="J402" s="66">
        <v>0</v>
      </c>
      <c r="K402" s="8">
        <v>1</v>
      </c>
      <c r="L402" s="8">
        <v>0</v>
      </c>
      <c r="M402" s="8">
        <v>0</v>
      </c>
      <c r="N402" s="8">
        <v>0</v>
      </c>
      <c r="O402" s="8" t="s">
        <v>1593</v>
      </c>
      <c r="P402" s="8" t="s">
        <v>1557</v>
      </c>
      <c r="Q402" s="8" t="s">
        <v>1561</v>
      </c>
      <c r="R402" s="85">
        <v>1.08</v>
      </c>
      <c r="S402" s="85">
        <v>3735</v>
      </c>
      <c r="T402" s="85">
        <v>-0.10349999999999999</v>
      </c>
      <c r="U402" s="85">
        <v>56025</v>
      </c>
      <c r="V402" s="85">
        <v>-1.5525</v>
      </c>
      <c r="W402" s="85">
        <v>0.81</v>
      </c>
      <c r="X402" s="85">
        <v>2801.25</v>
      </c>
      <c r="Y402" s="85">
        <v>-7.7625E-2</v>
      </c>
      <c r="Z402" s="85">
        <v>44820</v>
      </c>
      <c r="AA402" s="85">
        <v>-1.242</v>
      </c>
      <c r="AB402" s="86">
        <v>1.08</v>
      </c>
      <c r="AC402" s="86">
        <v>3735</v>
      </c>
      <c r="AD402" s="86">
        <v>-0.10349999999999999</v>
      </c>
      <c r="AE402" s="86">
        <v>56025</v>
      </c>
      <c r="AF402" s="86">
        <v>-1.5525</v>
      </c>
      <c r="AG402" s="86">
        <v>0.81</v>
      </c>
      <c r="AH402" s="86">
        <v>2801.25</v>
      </c>
      <c r="AI402" s="86">
        <v>-7.7625E-2</v>
      </c>
      <c r="AJ402" s="86">
        <v>44820</v>
      </c>
      <c r="AK402" s="86">
        <v>-1.242</v>
      </c>
      <c r="AL402" s="8">
        <v>15</v>
      </c>
      <c r="AM402" s="8">
        <v>3</v>
      </c>
    </row>
    <row r="403" spans="1:39">
      <c r="A403" s="8" t="s">
        <v>3</v>
      </c>
      <c r="B403" s="8" t="s">
        <v>481</v>
      </c>
      <c r="C403" s="8" t="s">
        <v>915</v>
      </c>
      <c r="D403" s="8" t="s">
        <v>1984</v>
      </c>
      <c r="E403" s="8" t="s">
        <v>1985</v>
      </c>
      <c r="F403" s="8" t="s">
        <v>1959</v>
      </c>
      <c r="G403" s="8" t="s">
        <v>1588</v>
      </c>
      <c r="H403" s="8" t="s">
        <v>1555</v>
      </c>
      <c r="I403" s="8" t="s">
        <v>1555</v>
      </c>
      <c r="J403" s="66">
        <v>0</v>
      </c>
      <c r="K403" s="8">
        <v>1</v>
      </c>
      <c r="L403" s="8">
        <v>0</v>
      </c>
      <c r="M403" s="8">
        <v>0</v>
      </c>
      <c r="N403" s="8">
        <v>0</v>
      </c>
      <c r="O403" s="8" t="s">
        <v>1593</v>
      </c>
      <c r="P403" s="8" t="s">
        <v>1557</v>
      </c>
      <c r="Q403" s="8" t="s">
        <v>1564</v>
      </c>
      <c r="R403" s="85">
        <v>0.55000000000000004</v>
      </c>
      <c r="S403" s="85">
        <v>1450</v>
      </c>
      <c r="T403" s="85">
        <v>-3.4500000000000003E-2</v>
      </c>
      <c r="U403" s="85">
        <v>21750</v>
      </c>
      <c r="V403" s="85">
        <v>-0.51749999999999996</v>
      </c>
      <c r="W403" s="85">
        <v>0.46750001099999999</v>
      </c>
      <c r="X403" s="85">
        <v>1232.500029</v>
      </c>
      <c r="Y403" s="85">
        <v>-2.9325000689999998E-2</v>
      </c>
      <c r="Z403" s="85">
        <v>19575.000435000002</v>
      </c>
      <c r="AA403" s="85">
        <v>-0.46575001035000002</v>
      </c>
      <c r="AB403" s="86">
        <v>0.55000000000000004</v>
      </c>
      <c r="AC403" s="86">
        <v>1450</v>
      </c>
      <c r="AD403" s="86">
        <v>-3.4500000000000003E-2</v>
      </c>
      <c r="AE403" s="86">
        <v>21750</v>
      </c>
      <c r="AF403" s="86">
        <v>-0.51749999999999996</v>
      </c>
      <c r="AG403" s="86">
        <v>0.46750001099999999</v>
      </c>
      <c r="AH403" s="86">
        <v>1232.500029</v>
      </c>
      <c r="AI403" s="86">
        <v>-2.9325000689999998E-2</v>
      </c>
      <c r="AJ403" s="86">
        <v>19575.000518560399</v>
      </c>
      <c r="AK403" s="86">
        <v>-0.46575001233816199</v>
      </c>
      <c r="AL403" s="8">
        <v>5</v>
      </c>
      <c r="AM403" s="8">
        <v>1</v>
      </c>
    </row>
    <row r="404" spans="1:39">
      <c r="A404" s="8" t="s">
        <v>3</v>
      </c>
      <c r="B404" s="8" t="s">
        <v>481</v>
      </c>
      <c r="C404" s="8" t="s">
        <v>915</v>
      </c>
      <c r="D404" s="8" t="s">
        <v>1986</v>
      </c>
      <c r="E404" s="8" t="s">
        <v>1987</v>
      </c>
      <c r="F404" s="8" t="s">
        <v>1959</v>
      </c>
      <c r="G404" s="8" t="s">
        <v>1588</v>
      </c>
      <c r="H404" s="8" t="s">
        <v>1555</v>
      </c>
      <c r="I404" s="8" t="s">
        <v>1555</v>
      </c>
      <c r="J404" s="66">
        <v>0</v>
      </c>
      <c r="K404" s="8">
        <v>1</v>
      </c>
      <c r="L404" s="8">
        <v>0</v>
      </c>
      <c r="M404" s="8">
        <v>1</v>
      </c>
      <c r="N404" s="8">
        <v>0</v>
      </c>
      <c r="O404" s="8" t="s">
        <v>1593</v>
      </c>
      <c r="P404" s="8" t="s">
        <v>1557</v>
      </c>
      <c r="Q404" s="8" t="s">
        <v>1564</v>
      </c>
      <c r="R404" s="85">
        <v>0.55000000000000004</v>
      </c>
      <c r="S404" s="85">
        <v>1450</v>
      </c>
      <c r="T404" s="85">
        <v>-3.4500000000000003E-2</v>
      </c>
      <c r="U404" s="85">
        <v>21750</v>
      </c>
      <c r="V404" s="85">
        <v>-0.51749999999999996</v>
      </c>
      <c r="W404" s="85">
        <v>0.41249999999999998</v>
      </c>
      <c r="X404" s="85">
        <v>1087.5</v>
      </c>
      <c r="Y404" s="85">
        <v>-2.5874999999999999E-2</v>
      </c>
      <c r="Z404" s="85">
        <v>17400</v>
      </c>
      <c r="AA404" s="85">
        <v>-0.41399999999999998</v>
      </c>
      <c r="AB404" s="86">
        <v>0.55000000000000004</v>
      </c>
      <c r="AC404" s="86">
        <v>1450</v>
      </c>
      <c r="AD404" s="86">
        <v>-3.4500000000000003E-2</v>
      </c>
      <c r="AE404" s="86">
        <v>21750</v>
      </c>
      <c r="AF404" s="86">
        <v>-0.51749999999999996</v>
      </c>
      <c r="AG404" s="86">
        <v>0.41249999999999998</v>
      </c>
      <c r="AH404" s="86">
        <v>1087.5</v>
      </c>
      <c r="AI404" s="86">
        <v>-2.5874999999999999E-2</v>
      </c>
      <c r="AJ404" s="86">
        <v>17400</v>
      </c>
      <c r="AK404" s="86">
        <v>-0.41399999999999998</v>
      </c>
      <c r="AL404" s="8">
        <v>5</v>
      </c>
      <c r="AM404" s="8">
        <v>1</v>
      </c>
    </row>
    <row r="405" spans="1:39">
      <c r="A405" s="8" t="s">
        <v>3</v>
      </c>
      <c r="B405" s="8" t="s">
        <v>481</v>
      </c>
      <c r="C405" s="8" t="s">
        <v>915</v>
      </c>
      <c r="D405" s="8" t="s">
        <v>1988</v>
      </c>
      <c r="E405" s="8" t="s">
        <v>1989</v>
      </c>
      <c r="F405" s="8" t="s">
        <v>1959</v>
      </c>
      <c r="G405" s="8" t="s">
        <v>1588</v>
      </c>
      <c r="H405" s="8" t="s">
        <v>1555</v>
      </c>
      <c r="I405" s="8" t="s">
        <v>1555</v>
      </c>
      <c r="J405" s="66">
        <v>0</v>
      </c>
      <c r="K405" s="8">
        <v>1</v>
      </c>
      <c r="L405" s="8">
        <v>0</v>
      </c>
      <c r="M405" s="8">
        <v>0</v>
      </c>
      <c r="N405" s="8">
        <v>0</v>
      </c>
      <c r="O405" s="8" t="s">
        <v>1593</v>
      </c>
      <c r="P405" s="8" t="s">
        <v>1557</v>
      </c>
      <c r="Q405" s="8" t="s">
        <v>1561</v>
      </c>
      <c r="R405" s="85">
        <v>13.2309</v>
      </c>
      <c r="S405" s="85">
        <v>67344</v>
      </c>
      <c r="T405" s="85">
        <v>-1.1163000000000001</v>
      </c>
      <c r="U405" s="85">
        <v>1010160</v>
      </c>
      <c r="V405" s="85">
        <v>-16.744499999999999</v>
      </c>
      <c r="W405" s="85">
        <v>11.000445215454</v>
      </c>
      <c r="X405" s="85">
        <v>55991.201096639998</v>
      </c>
      <c r="Y405" s="85">
        <v>-0.92811501817799902</v>
      </c>
      <c r="Z405" s="85">
        <v>890376.01644959999</v>
      </c>
      <c r="AA405" s="85">
        <v>-14.758950272670001</v>
      </c>
      <c r="AB405" s="86">
        <v>13.2309</v>
      </c>
      <c r="AC405" s="86">
        <v>67344</v>
      </c>
      <c r="AD405" s="86">
        <v>-1.1163000000000001</v>
      </c>
      <c r="AE405" s="86">
        <v>1010160</v>
      </c>
      <c r="AF405" s="86">
        <v>-16.744499999999999</v>
      </c>
      <c r="AG405" s="86">
        <v>11.000445215454</v>
      </c>
      <c r="AH405" s="86">
        <v>55991.201096639998</v>
      </c>
      <c r="AI405" s="86">
        <v>-0.92811501817799902</v>
      </c>
      <c r="AJ405" s="86">
        <v>890376.01960945094</v>
      </c>
      <c r="AK405" s="86">
        <v>-14.758950325048</v>
      </c>
      <c r="AL405" s="8">
        <v>183</v>
      </c>
      <c r="AM405" s="8">
        <v>55</v>
      </c>
    </row>
    <row r="406" spans="1:39">
      <c r="A406" s="8" t="s">
        <v>3</v>
      </c>
      <c r="B406" s="8" t="s">
        <v>481</v>
      </c>
      <c r="C406" s="8" t="s">
        <v>915</v>
      </c>
      <c r="D406" s="8" t="s">
        <v>1988</v>
      </c>
      <c r="E406" s="8" t="s">
        <v>1989</v>
      </c>
      <c r="F406" s="8" t="s">
        <v>1959</v>
      </c>
      <c r="G406" s="8" t="s">
        <v>1588</v>
      </c>
      <c r="H406" s="8" t="s">
        <v>1555</v>
      </c>
      <c r="I406" s="8" t="s">
        <v>1555</v>
      </c>
      <c r="J406" s="66">
        <v>0</v>
      </c>
      <c r="K406" s="8">
        <v>1</v>
      </c>
      <c r="L406" s="8">
        <v>0</v>
      </c>
      <c r="M406" s="8">
        <v>0</v>
      </c>
      <c r="N406" s="8">
        <v>0</v>
      </c>
      <c r="O406" s="8" t="s">
        <v>1593</v>
      </c>
      <c r="P406" s="8" t="s">
        <v>1557</v>
      </c>
      <c r="Q406" s="8" t="s">
        <v>1564</v>
      </c>
      <c r="R406" s="85">
        <v>5.2055999999999996</v>
      </c>
      <c r="S406" s="85">
        <v>26496</v>
      </c>
      <c r="T406" s="85">
        <v>-0.43919999999999998</v>
      </c>
      <c r="U406" s="85">
        <v>397440</v>
      </c>
      <c r="V406" s="85">
        <v>-6.5880000000000001</v>
      </c>
      <c r="W406" s="85">
        <v>4.2729300737460001</v>
      </c>
      <c r="X406" s="85">
        <v>21748.800375359999</v>
      </c>
      <c r="Y406" s="85">
        <v>-0.36051000622200002</v>
      </c>
      <c r="Z406" s="85">
        <v>346104.00563039997</v>
      </c>
      <c r="AA406" s="85">
        <v>-5.7370500933299997</v>
      </c>
      <c r="AB406" s="86">
        <v>5.2055999999999996</v>
      </c>
      <c r="AC406" s="86">
        <v>26496</v>
      </c>
      <c r="AD406" s="86">
        <v>-0.43919999999999998</v>
      </c>
      <c r="AE406" s="86">
        <v>397440</v>
      </c>
      <c r="AF406" s="86">
        <v>-6.5880000000000001</v>
      </c>
      <c r="AG406" s="86">
        <v>4.2729300737460001</v>
      </c>
      <c r="AH406" s="86">
        <v>21748.800375359999</v>
      </c>
      <c r="AI406" s="86">
        <v>-0.36051000622200002</v>
      </c>
      <c r="AJ406" s="86">
        <v>346104.00671196001</v>
      </c>
      <c r="AK406" s="86">
        <v>-5.7370501112580303</v>
      </c>
      <c r="AL406" s="8">
        <v>72</v>
      </c>
      <c r="AM406" s="8">
        <v>19</v>
      </c>
    </row>
    <row r="407" spans="1:39">
      <c r="A407" s="8" t="s">
        <v>3</v>
      </c>
      <c r="B407" s="8" t="s">
        <v>481</v>
      </c>
      <c r="C407" s="8" t="s">
        <v>915</v>
      </c>
      <c r="D407" s="8" t="s">
        <v>1990</v>
      </c>
      <c r="E407" s="8" t="s">
        <v>1991</v>
      </c>
      <c r="F407" s="8" t="s">
        <v>1959</v>
      </c>
      <c r="G407" s="8" t="s">
        <v>1588</v>
      </c>
      <c r="H407" s="8" t="s">
        <v>1555</v>
      </c>
      <c r="I407" s="8" t="s">
        <v>1555</v>
      </c>
      <c r="J407" s="66">
        <v>0</v>
      </c>
      <c r="K407" s="8">
        <v>1</v>
      </c>
      <c r="L407" s="8">
        <v>0</v>
      </c>
      <c r="M407" s="8">
        <v>0</v>
      </c>
      <c r="N407" s="8">
        <v>0</v>
      </c>
      <c r="O407" s="8" t="s">
        <v>1593</v>
      </c>
      <c r="P407" s="8" t="s">
        <v>1557</v>
      </c>
      <c r="Q407" s="8" t="s">
        <v>1564</v>
      </c>
      <c r="R407" s="85">
        <v>6.3715999999999999</v>
      </c>
      <c r="S407" s="85">
        <v>21968</v>
      </c>
      <c r="T407" s="85">
        <v>3.6880000000000002</v>
      </c>
      <c r="U407" s="85">
        <v>329520</v>
      </c>
      <c r="V407" s="85">
        <v>55.319999999999901</v>
      </c>
      <c r="W407" s="85">
        <v>5.4158601274320004</v>
      </c>
      <c r="X407" s="85">
        <v>18672.800439359999</v>
      </c>
      <c r="Y407" s="85">
        <v>3.1348000737600001</v>
      </c>
      <c r="Z407" s="85">
        <v>296568.00659040001</v>
      </c>
      <c r="AA407" s="85">
        <v>49.788001106400003</v>
      </c>
      <c r="AB407" s="86">
        <v>6.3715999999999999</v>
      </c>
      <c r="AC407" s="86">
        <v>21968</v>
      </c>
      <c r="AD407" s="86">
        <v>3.6880000000000002</v>
      </c>
      <c r="AE407" s="86">
        <v>329520</v>
      </c>
      <c r="AF407" s="86">
        <v>55.319999999999901</v>
      </c>
      <c r="AG407" s="86">
        <v>5.4158601274320004</v>
      </c>
      <c r="AH407" s="86">
        <v>18672.800439359999</v>
      </c>
      <c r="AI407" s="86">
        <v>3.1348000737600001</v>
      </c>
      <c r="AJ407" s="86">
        <v>296568.00785636902</v>
      </c>
      <c r="AK407" s="86">
        <v>49.788001318931599</v>
      </c>
      <c r="AL407" s="8">
        <v>104</v>
      </c>
      <c r="AM407" s="8">
        <v>26</v>
      </c>
    </row>
    <row r="408" spans="1:39">
      <c r="A408" s="8" t="s">
        <v>3</v>
      </c>
      <c r="B408" s="8" t="s">
        <v>481</v>
      </c>
      <c r="C408" s="8" t="s">
        <v>915</v>
      </c>
      <c r="D408" s="8" t="s">
        <v>1992</v>
      </c>
      <c r="E408" s="8" t="s">
        <v>1993</v>
      </c>
      <c r="F408" s="8" t="s">
        <v>1959</v>
      </c>
      <c r="G408" s="8" t="s">
        <v>1588</v>
      </c>
      <c r="H408" s="8" t="s">
        <v>1555</v>
      </c>
      <c r="I408" s="8" t="s">
        <v>1555</v>
      </c>
      <c r="J408" s="66">
        <v>0</v>
      </c>
      <c r="K408" s="8">
        <v>1</v>
      </c>
      <c r="L408" s="8">
        <v>0</v>
      </c>
      <c r="M408" s="8">
        <v>0</v>
      </c>
      <c r="N408" s="8">
        <v>0</v>
      </c>
      <c r="O408" s="8" t="s">
        <v>1593</v>
      </c>
      <c r="P408" s="8" t="s">
        <v>1557</v>
      </c>
      <c r="Q408" s="8" t="s">
        <v>1564</v>
      </c>
      <c r="R408" s="85">
        <v>1.4064000000000001</v>
      </c>
      <c r="S408" s="85">
        <v>5328</v>
      </c>
      <c r="T408" s="85">
        <v>-11.135999999999999</v>
      </c>
      <c r="U408" s="85">
        <v>79920</v>
      </c>
      <c r="V408" s="85">
        <v>-167.04</v>
      </c>
      <c r="W408" s="85">
        <v>1.195440028128</v>
      </c>
      <c r="X408" s="85">
        <v>4528.8001065600001</v>
      </c>
      <c r="Y408" s="85">
        <v>-9.4656002227199991</v>
      </c>
      <c r="Z408" s="85">
        <v>71928.001598400006</v>
      </c>
      <c r="AA408" s="85">
        <v>-150.3360033408</v>
      </c>
      <c r="AB408" s="86">
        <v>1.4064000000000001</v>
      </c>
      <c r="AC408" s="86">
        <v>5328</v>
      </c>
      <c r="AD408" s="86">
        <v>-11.135999999999999</v>
      </c>
      <c r="AE408" s="86">
        <v>79920</v>
      </c>
      <c r="AF408" s="86">
        <v>-167.04</v>
      </c>
      <c r="AG408" s="86">
        <v>1.195440028128</v>
      </c>
      <c r="AH408" s="86">
        <v>4528.8001065600001</v>
      </c>
      <c r="AI408" s="86">
        <v>-9.4656002227199991</v>
      </c>
      <c r="AJ408" s="86">
        <v>71928.001905441299</v>
      </c>
      <c r="AK408" s="86">
        <v>-150.33600398254401</v>
      </c>
      <c r="AL408" s="8">
        <v>24</v>
      </c>
      <c r="AM408" s="8">
        <v>6</v>
      </c>
    </row>
    <row r="409" spans="1:39">
      <c r="A409" s="8" t="s">
        <v>3</v>
      </c>
      <c r="B409" s="8" t="s">
        <v>481</v>
      </c>
      <c r="C409" s="8" t="s">
        <v>915</v>
      </c>
      <c r="D409" s="8" t="s">
        <v>1994</v>
      </c>
      <c r="E409" s="8" t="s">
        <v>1995</v>
      </c>
      <c r="F409" s="8" t="s">
        <v>1959</v>
      </c>
      <c r="G409" s="8" t="s">
        <v>1588</v>
      </c>
      <c r="H409" s="8" t="s">
        <v>1555</v>
      </c>
      <c r="I409" s="8" t="s">
        <v>1555</v>
      </c>
      <c r="J409" s="66">
        <v>0</v>
      </c>
      <c r="K409" s="8">
        <v>1</v>
      </c>
      <c r="L409" s="8">
        <v>0</v>
      </c>
      <c r="M409" s="8">
        <v>0</v>
      </c>
      <c r="N409" s="8">
        <v>0</v>
      </c>
      <c r="O409" s="8" t="s">
        <v>1593</v>
      </c>
      <c r="P409" s="8" t="s">
        <v>1557</v>
      </c>
      <c r="Q409" s="8" t="s">
        <v>1564</v>
      </c>
      <c r="R409" s="85">
        <v>1.7370000000000001</v>
      </c>
      <c r="S409" s="85">
        <v>4290</v>
      </c>
      <c r="T409" s="85">
        <v>18.72</v>
      </c>
      <c r="U409" s="85">
        <v>64350</v>
      </c>
      <c r="V409" s="85">
        <v>280.8</v>
      </c>
      <c r="W409" s="85">
        <v>1.47645003474</v>
      </c>
      <c r="X409" s="85">
        <v>3646.5000857999999</v>
      </c>
      <c r="Y409" s="85">
        <v>15.9120003744</v>
      </c>
      <c r="Z409" s="85">
        <v>57915.001286999999</v>
      </c>
      <c r="AA409" s="85">
        <v>252.72000561600001</v>
      </c>
      <c r="AB409" s="86">
        <v>1.7370000000000001</v>
      </c>
      <c r="AC409" s="86">
        <v>4290</v>
      </c>
      <c r="AD409" s="86">
        <v>18.72</v>
      </c>
      <c r="AE409" s="86">
        <v>64350</v>
      </c>
      <c r="AF409" s="86">
        <v>280.8</v>
      </c>
      <c r="AG409" s="86">
        <v>1.47645003474</v>
      </c>
      <c r="AH409" s="86">
        <v>3646.5000857999999</v>
      </c>
      <c r="AI409" s="86">
        <v>15.9120003744</v>
      </c>
      <c r="AJ409" s="86">
        <v>57915.0015342236</v>
      </c>
      <c r="AK409" s="86">
        <v>252.72000669479399</v>
      </c>
      <c r="AL409" s="8">
        <v>30</v>
      </c>
      <c r="AM409" s="8">
        <v>6</v>
      </c>
    </row>
    <row r="410" spans="1:39">
      <c r="A410" s="8" t="s">
        <v>3</v>
      </c>
      <c r="B410" s="8" t="s">
        <v>481</v>
      </c>
      <c r="C410" s="8" t="s">
        <v>915</v>
      </c>
      <c r="D410" s="8" t="s">
        <v>1996</v>
      </c>
      <c r="E410" s="8" t="s">
        <v>1997</v>
      </c>
      <c r="F410" s="8" t="s">
        <v>1959</v>
      </c>
      <c r="G410" s="8" t="s">
        <v>1588</v>
      </c>
      <c r="H410" s="8" t="s">
        <v>1555</v>
      </c>
      <c r="I410" s="8" t="s">
        <v>1555</v>
      </c>
      <c r="J410" s="66">
        <v>0</v>
      </c>
      <c r="K410" s="8">
        <v>1</v>
      </c>
      <c r="L410" s="8">
        <v>0</v>
      </c>
      <c r="M410" s="8">
        <v>0</v>
      </c>
      <c r="N410" s="8">
        <v>0</v>
      </c>
      <c r="O410" s="8" t="s">
        <v>1593</v>
      </c>
      <c r="P410" s="8" t="s">
        <v>1557</v>
      </c>
      <c r="Q410" s="8" t="s">
        <v>1561</v>
      </c>
      <c r="R410" s="85">
        <v>68.864000000000004</v>
      </c>
      <c r="S410" s="85">
        <v>88687.998080000107</v>
      </c>
      <c r="T410" s="85">
        <v>0</v>
      </c>
      <c r="U410" s="85">
        <v>1330319.9712</v>
      </c>
      <c r="V410" s="85">
        <v>0</v>
      </c>
      <c r="W410" s="85">
        <v>41.318401377279997</v>
      </c>
      <c r="X410" s="85">
        <v>53212.800621759998</v>
      </c>
      <c r="Y410" s="85">
        <v>0</v>
      </c>
      <c r="Z410" s="85">
        <v>864708.00788639905</v>
      </c>
      <c r="AA410" s="85">
        <v>0</v>
      </c>
      <c r="AB410" s="86">
        <v>68.864000000000004</v>
      </c>
      <c r="AC410" s="86">
        <v>88687.998080000107</v>
      </c>
      <c r="AD410" s="86">
        <v>0</v>
      </c>
      <c r="AE410" s="86">
        <v>1330319.9712</v>
      </c>
      <c r="AF410" s="86">
        <v>0</v>
      </c>
      <c r="AG410" s="86">
        <v>41.318401377279997</v>
      </c>
      <c r="AH410" s="86">
        <v>53212.800621759998</v>
      </c>
      <c r="AI410" s="86">
        <v>0</v>
      </c>
      <c r="AJ410" s="86">
        <v>864708.01299730001</v>
      </c>
      <c r="AK410" s="86">
        <v>0</v>
      </c>
      <c r="AL410" s="8">
        <v>960</v>
      </c>
      <c r="AM410" s="8">
        <v>48</v>
      </c>
    </row>
    <row r="411" spans="1:39">
      <c r="A411" s="8" t="s">
        <v>3</v>
      </c>
      <c r="B411" s="8" t="s">
        <v>481</v>
      </c>
      <c r="C411" s="8" t="s">
        <v>915</v>
      </c>
      <c r="D411" s="8" t="s">
        <v>1998</v>
      </c>
      <c r="E411" s="8" t="s">
        <v>1999</v>
      </c>
      <c r="F411" s="8" t="s">
        <v>1959</v>
      </c>
      <c r="G411" s="8" t="s">
        <v>1588</v>
      </c>
      <c r="H411" s="8" t="s">
        <v>1555</v>
      </c>
      <c r="I411" s="8" t="s">
        <v>1555</v>
      </c>
      <c r="J411" s="66">
        <v>0</v>
      </c>
      <c r="K411" s="8">
        <v>1</v>
      </c>
      <c r="L411" s="8">
        <v>0</v>
      </c>
      <c r="M411" s="8">
        <v>0</v>
      </c>
      <c r="N411" s="8">
        <v>0</v>
      </c>
      <c r="O411" s="8" t="s">
        <v>1593</v>
      </c>
      <c r="P411" s="8" t="s">
        <v>1557</v>
      </c>
      <c r="Q411" s="8" t="s">
        <v>1564</v>
      </c>
      <c r="R411" s="85">
        <v>0.40799999999999997</v>
      </c>
      <c r="S411" s="85">
        <v>1392</v>
      </c>
      <c r="T411" s="85">
        <v>-3.2000000000000002E-3</v>
      </c>
      <c r="U411" s="85">
        <v>20880</v>
      </c>
      <c r="V411" s="85">
        <v>-4.8000000000000001E-2</v>
      </c>
      <c r="W411" s="85">
        <v>0.34680000816000001</v>
      </c>
      <c r="X411" s="85">
        <v>1183.2000278400001</v>
      </c>
      <c r="Y411" s="85">
        <v>-2.7200000639999999E-3</v>
      </c>
      <c r="Z411" s="85">
        <v>18792.0004176</v>
      </c>
      <c r="AA411" s="85">
        <v>-4.3200000959999998E-2</v>
      </c>
      <c r="AB411" s="86">
        <v>0.40799999999999997</v>
      </c>
      <c r="AC411" s="86">
        <v>1392</v>
      </c>
      <c r="AD411" s="86">
        <v>-3.2000000000000002E-3</v>
      </c>
      <c r="AE411" s="86">
        <v>20880</v>
      </c>
      <c r="AF411" s="86">
        <v>-4.8000000000000001E-2</v>
      </c>
      <c r="AG411" s="86">
        <v>0.34680000816000001</v>
      </c>
      <c r="AH411" s="86">
        <v>1183.2000278400001</v>
      </c>
      <c r="AI411" s="86">
        <v>-2.7200000639999999E-3</v>
      </c>
      <c r="AJ411" s="86">
        <v>18792.000497818</v>
      </c>
      <c r="AK411" s="86">
        <v>-4.3200001144409202E-2</v>
      </c>
      <c r="AL411" s="8">
        <v>4</v>
      </c>
      <c r="AM411" s="8">
        <v>1</v>
      </c>
    </row>
    <row r="412" spans="1:39">
      <c r="A412" s="8" t="s">
        <v>3</v>
      </c>
      <c r="B412" s="8" t="s">
        <v>481</v>
      </c>
      <c r="C412" s="8" t="s">
        <v>915</v>
      </c>
      <c r="D412" s="8" t="s">
        <v>2000</v>
      </c>
      <c r="E412" s="8" t="s">
        <v>2001</v>
      </c>
      <c r="F412" s="8" t="s">
        <v>1959</v>
      </c>
      <c r="G412" s="8" t="s">
        <v>1588</v>
      </c>
      <c r="H412" s="8" t="s">
        <v>1555</v>
      </c>
      <c r="I412" s="8" t="s">
        <v>1555</v>
      </c>
      <c r="J412" s="66">
        <v>0</v>
      </c>
      <c r="K412" s="8">
        <v>1</v>
      </c>
      <c r="L412" s="8">
        <v>0</v>
      </c>
      <c r="M412" s="8">
        <v>0</v>
      </c>
      <c r="N412" s="8">
        <v>0</v>
      </c>
      <c r="O412" s="8" t="s">
        <v>1593</v>
      </c>
      <c r="P412" s="8" t="s">
        <v>1557</v>
      </c>
      <c r="Q412" s="8" t="s">
        <v>1564</v>
      </c>
      <c r="R412" s="85">
        <v>1.0049999999999999</v>
      </c>
      <c r="S412" s="85">
        <v>3171</v>
      </c>
      <c r="T412" s="85">
        <v>-1.14E-2</v>
      </c>
      <c r="U412" s="85">
        <v>47565</v>
      </c>
      <c r="V412" s="85">
        <v>-0.17100000000000001</v>
      </c>
      <c r="W412" s="85">
        <v>0.60300002009999998</v>
      </c>
      <c r="X412" s="85">
        <v>1902.60006342</v>
      </c>
      <c r="Y412" s="85">
        <v>-6.8400002279999997E-3</v>
      </c>
      <c r="Z412" s="85">
        <v>30917.2509513</v>
      </c>
      <c r="AA412" s="85">
        <v>-0.11115000342</v>
      </c>
      <c r="AB412" s="86">
        <v>1.0049999999999999</v>
      </c>
      <c r="AC412" s="86">
        <v>3171</v>
      </c>
      <c r="AD412" s="86">
        <v>-1.14E-2</v>
      </c>
      <c r="AE412" s="86">
        <v>47565</v>
      </c>
      <c r="AF412" s="86">
        <v>-0.17100000000000001</v>
      </c>
      <c r="AG412" s="86">
        <v>0.60300002009999998</v>
      </c>
      <c r="AH412" s="86">
        <v>1902.60006342</v>
      </c>
      <c r="AI412" s="86">
        <v>-6.8400002279999997E-3</v>
      </c>
      <c r="AJ412" s="86">
        <v>30917.251134038001</v>
      </c>
      <c r="AK412" s="86">
        <v>-0.11115000407695801</v>
      </c>
      <c r="AL412" s="8">
        <v>9</v>
      </c>
      <c r="AM412" s="8">
        <v>3</v>
      </c>
    </row>
    <row r="413" spans="1:39">
      <c r="A413" s="8" t="s">
        <v>3</v>
      </c>
      <c r="B413" s="8" t="s">
        <v>481</v>
      </c>
      <c r="C413" s="8" t="s">
        <v>915</v>
      </c>
      <c r="D413" s="8" t="s">
        <v>2002</v>
      </c>
      <c r="E413" s="8" t="s">
        <v>2003</v>
      </c>
      <c r="F413" s="8" t="s">
        <v>1959</v>
      </c>
      <c r="G413" s="8" t="s">
        <v>1588</v>
      </c>
      <c r="H413" s="8" t="s">
        <v>1555</v>
      </c>
      <c r="I413" s="8" t="s">
        <v>1555</v>
      </c>
      <c r="J413" s="66">
        <v>0</v>
      </c>
      <c r="K413" s="8">
        <v>1</v>
      </c>
      <c r="L413" s="8">
        <v>0</v>
      </c>
      <c r="M413" s="8">
        <v>0</v>
      </c>
      <c r="N413" s="8">
        <v>0</v>
      </c>
      <c r="O413" s="8" t="s">
        <v>1593</v>
      </c>
      <c r="P413" s="8" t="s">
        <v>1557</v>
      </c>
      <c r="Q413" s="8" t="s">
        <v>1564</v>
      </c>
      <c r="R413" s="85">
        <v>5.8129999999999997</v>
      </c>
      <c r="S413" s="85">
        <v>18027.5</v>
      </c>
      <c r="T413" s="85">
        <v>-0.2525</v>
      </c>
      <c r="U413" s="85">
        <v>270412.5</v>
      </c>
      <c r="V413" s="85">
        <v>-3.7875000000000001</v>
      </c>
      <c r="W413" s="85">
        <v>3.5848001162599998</v>
      </c>
      <c r="X413" s="85">
        <v>11041.000360550001</v>
      </c>
      <c r="Y413" s="85">
        <v>-0.15190000505000001</v>
      </c>
      <c r="Z413" s="85">
        <v>179135.63040825</v>
      </c>
      <c r="AA413" s="85">
        <v>-2.4678750757499999</v>
      </c>
      <c r="AB413" s="86">
        <v>5.8129999999999997</v>
      </c>
      <c r="AC413" s="86">
        <v>18027.5</v>
      </c>
      <c r="AD413" s="86">
        <v>-0.2525</v>
      </c>
      <c r="AE413" s="86">
        <v>270412.5</v>
      </c>
      <c r="AF413" s="86">
        <v>-3.7875000000000001</v>
      </c>
      <c r="AG413" s="86">
        <v>3.5848001162599998</v>
      </c>
      <c r="AH413" s="86">
        <v>11041.000360550001</v>
      </c>
      <c r="AI413" s="86">
        <v>-0.15190000505000001</v>
      </c>
      <c r="AJ413" s="86">
        <v>179135.63144713599</v>
      </c>
      <c r="AK413" s="86">
        <v>-2.4678750903010398</v>
      </c>
      <c r="AL413" s="8">
        <v>39.5</v>
      </c>
      <c r="AM413" s="8">
        <v>27</v>
      </c>
    </row>
    <row r="414" spans="1:39">
      <c r="A414" s="8" t="s">
        <v>3</v>
      </c>
      <c r="B414" s="8" t="s">
        <v>481</v>
      </c>
      <c r="C414" s="8" t="s">
        <v>915</v>
      </c>
      <c r="D414" s="8" t="s">
        <v>2004</v>
      </c>
      <c r="E414" s="8" t="s">
        <v>2005</v>
      </c>
      <c r="F414" s="8" t="s">
        <v>1959</v>
      </c>
      <c r="G414" s="8" t="s">
        <v>1588</v>
      </c>
      <c r="H414" s="8" t="s">
        <v>1555</v>
      </c>
      <c r="I414" s="8" t="s">
        <v>1555</v>
      </c>
      <c r="J414" s="66">
        <v>0</v>
      </c>
      <c r="K414" s="8">
        <v>1</v>
      </c>
      <c r="L414" s="8">
        <v>0</v>
      </c>
      <c r="M414" s="8">
        <v>0</v>
      </c>
      <c r="N414" s="8">
        <v>0</v>
      </c>
      <c r="O414" s="8" t="s">
        <v>1593</v>
      </c>
      <c r="P414" s="8" t="s">
        <v>1557</v>
      </c>
      <c r="Q414" s="8" t="s">
        <v>1561</v>
      </c>
      <c r="R414" s="85">
        <v>36.521000000000001</v>
      </c>
      <c r="S414" s="85">
        <v>36403.000590000003</v>
      </c>
      <c r="T414" s="85">
        <v>0</v>
      </c>
      <c r="U414" s="85">
        <v>546045.00884999905</v>
      </c>
      <c r="V414" s="85">
        <v>0</v>
      </c>
      <c r="W414" s="85">
        <v>28.916585305167001</v>
      </c>
      <c r="X414" s="85">
        <v>28823.155771330999</v>
      </c>
      <c r="Y414" s="85">
        <v>0</v>
      </c>
      <c r="Z414" s="85">
        <v>459649.587012465</v>
      </c>
      <c r="AA414" s="85">
        <v>0</v>
      </c>
      <c r="AB414" s="86">
        <v>36.521000000000001</v>
      </c>
      <c r="AC414" s="86">
        <v>36403.000590000003</v>
      </c>
      <c r="AD414" s="86">
        <v>0</v>
      </c>
      <c r="AE414" s="86">
        <v>546045.00884999905</v>
      </c>
      <c r="AF414" s="86">
        <v>0</v>
      </c>
      <c r="AG414" s="86">
        <v>28.916585305167001</v>
      </c>
      <c r="AH414" s="86">
        <v>28823.155771330999</v>
      </c>
      <c r="AI414" s="86">
        <v>0</v>
      </c>
      <c r="AJ414" s="86">
        <v>459649.58788892999</v>
      </c>
      <c r="AK414" s="86">
        <v>0</v>
      </c>
      <c r="AL414" s="8">
        <v>590</v>
      </c>
      <c r="AM414" s="8">
        <v>91</v>
      </c>
    </row>
    <row r="415" spans="1:39">
      <c r="A415" s="8" t="s">
        <v>3</v>
      </c>
      <c r="B415" s="8" t="s">
        <v>481</v>
      </c>
      <c r="C415" s="8" t="s">
        <v>915</v>
      </c>
      <c r="D415" s="8" t="s">
        <v>2004</v>
      </c>
      <c r="E415" s="8" t="s">
        <v>2005</v>
      </c>
      <c r="F415" s="8" t="s">
        <v>1959</v>
      </c>
      <c r="G415" s="8" t="s">
        <v>1588</v>
      </c>
      <c r="H415" s="8" t="s">
        <v>1555</v>
      </c>
      <c r="I415" s="8" t="s">
        <v>1555</v>
      </c>
      <c r="J415" s="66">
        <v>0</v>
      </c>
      <c r="K415" s="8">
        <v>1</v>
      </c>
      <c r="L415" s="8">
        <v>0</v>
      </c>
      <c r="M415" s="8">
        <v>0</v>
      </c>
      <c r="N415" s="8">
        <v>0</v>
      </c>
      <c r="O415" s="8" t="s">
        <v>1593</v>
      </c>
      <c r="P415" s="8" t="s">
        <v>1557</v>
      </c>
      <c r="Q415" s="8" t="s">
        <v>1564</v>
      </c>
      <c r="R415" s="85">
        <v>37.573300000000003</v>
      </c>
      <c r="S415" s="85">
        <v>37451.900607000003</v>
      </c>
      <c r="T415" s="85">
        <v>0</v>
      </c>
      <c r="U415" s="85">
        <v>561778.50910499995</v>
      </c>
      <c r="V415" s="85">
        <v>0</v>
      </c>
      <c r="W415" s="85">
        <v>30.349570433918998</v>
      </c>
      <c r="X415" s="85">
        <v>30251.510922817</v>
      </c>
      <c r="Y415" s="85">
        <v>0</v>
      </c>
      <c r="Z415" s="85">
        <v>481861.58929750498</v>
      </c>
      <c r="AA415" s="85">
        <v>0</v>
      </c>
      <c r="AB415" s="86">
        <v>37.573300000000003</v>
      </c>
      <c r="AC415" s="86">
        <v>37451.900607000003</v>
      </c>
      <c r="AD415" s="86">
        <v>0</v>
      </c>
      <c r="AE415" s="86">
        <v>561778.50910499995</v>
      </c>
      <c r="AF415" s="86">
        <v>0</v>
      </c>
      <c r="AG415" s="86">
        <v>30.349570433918998</v>
      </c>
      <c r="AH415" s="86">
        <v>30251.510922817</v>
      </c>
      <c r="AI415" s="86">
        <v>0</v>
      </c>
      <c r="AJ415" s="86">
        <v>481861.59054375702</v>
      </c>
      <c r="AK415" s="86">
        <v>0</v>
      </c>
      <c r="AL415" s="8">
        <v>607</v>
      </c>
      <c r="AM415" s="8">
        <v>77</v>
      </c>
    </row>
    <row r="416" spans="1:39">
      <c r="A416" s="8" t="s">
        <v>3</v>
      </c>
      <c r="B416" s="8" t="s">
        <v>481</v>
      </c>
      <c r="C416" s="8" t="s">
        <v>915</v>
      </c>
      <c r="D416" s="8" t="s">
        <v>2006</v>
      </c>
      <c r="E416" s="8" t="s">
        <v>2007</v>
      </c>
      <c r="F416" s="8" t="s">
        <v>1959</v>
      </c>
      <c r="G416" s="8" t="s">
        <v>1588</v>
      </c>
      <c r="H416" s="8" t="s">
        <v>1555</v>
      </c>
      <c r="I416" s="8" t="s">
        <v>1555</v>
      </c>
      <c r="J416" s="66">
        <v>0</v>
      </c>
      <c r="K416" s="8">
        <v>1</v>
      </c>
      <c r="L416" s="8">
        <v>0</v>
      </c>
      <c r="M416" s="8">
        <v>0</v>
      </c>
      <c r="N416" s="8">
        <v>0</v>
      </c>
      <c r="O416" s="8" t="s">
        <v>1593</v>
      </c>
      <c r="P416" s="8" t="s">
        <v>1557</v>
      </c>
      <c r="Q416" s="8" t="s">
        <v>1561</v>
      </c>
      <c r="R416" s="85">
        <v>33.627400000000002</v>
      </c>
      <c r="S416" s="85">
        <v>33512.5</v>
      </c>
      <c r="T416" s="85">
        <v>0</v>
      </c>
      <c r="U416" s="85">
        <v>502687.5</v>
      </c>
      <c r="V416" s="85">
        <v>0</v>
      </c>
      <c r="W416" s="85">
        <v>26.300490215987999</v>
      </c>
      <c r="X416" s="85">
        <v>26210.625215249998</v>
      </c>
      <c r="Y416" s="85">
        <v>0</v>
      </c>
      <c r="Z416" s="85">
        <v>418293.75322875002</v>
      </c>
      <c r="AA416" s="85">
        <v>0</v>
      </c>
      <c r="AB416" s="86">
        <v>33.627400000000002</v>
      </c>
      <c r="AC416" s="86">
        <v>33512.5</v>
      </c>
      <c r="AD416" s="86">
        <v>0</v>
      </c>
      <c r="AE416" s="86">
        <v>502687.5</v>
      </c>
      <c r="AF416" s="86">
        <v>0</v>
      </c>
      <c r="AG416" s="86">
        <v>26.300490215987999</v>
      </c>
      <c r="AH416" s="86">
        <v>26210.625215249998</v>
      </c>
      <c r="AI416" s="86">
        <v>0</v>
      </c>
      <c r="AJ416" s="86">
        <v>418293.75384896999</v>
      </c>
      <c r="AK416" s="86">
        <v>0</v>
      </c>
      <c r="AL416" s="8">
        <v>383</v>
      </c>
      <c r="AM416" s="8">
        <v>44</v>
      </c>
    </row>
    <row r="417" spans="1:39">
      <c r="A417" s="8" t="s">
        <v>3</v>
      </c>
      <c r="B417" s="8" t="s">
        <v>481</v>
      </c>
      <c r="C417" s="8" t="s">
        <v>915</v>
      </c>
      <c r="D417" s="8" t="s">
        <v>2006</v>
      </c>
      <c r="E417" s="8" t="s">
        <v>2007</v>
      </c>
      <c r="F417" s="8" t="s">
        <v>1959</v>
      </c>
      <c r="G417" s="8" t="s">
        <v>1588</v>
      </c>
      <c r="H417" s="8" t="s">
        <v>1555</v>
      </c>
      <c r="I417" s="8" t="s">
        <v>1555</v>
      </c>
      <c r="J417" s="66">
        <v>0</v>
      </c>
      <c r="K417" s="8">
        <v>1</v>
      </c>
      <c r="L417" s="8">
        <v>0</v>
      </c>
      <c r="M417" s="8">
        <v>0</v>
      </c>
      <c r="N417" s="8">
        <v>0</v>
      </c>
      <c r="O417" s="8" t="s">
        <v>1593</v>
      </c>
      <c r="P417" s="8" t="s">
        <v>1557</v>
      </c>
      <c r="Q417" s="8" t="s">
        <v>1564</v>
      </c>
      <c r="R417" s="85">
        <v>9.3068000000000008</v>
      </c>
      <c r="S417" s="85">
        <v>9275</v>
      </c>
      <c r="T417" s="85">
        <v>0</v>
      </c>
      <c r="U417" s="85">
        <v>139125</v>
      </c>
      <c r="V417" s="85">
        <v>0</v>
      </c>
      <c r="W417" s="85">
        <v>7.4147100869219997</v>
      </c>
      <c r="X417" s="85">
        <v>7389.3750866250002</v>
      </c>
      <c r="Y417" s="85">
        <v>0</v>
      </c>
      <c r="Z417" s="85">
        <v>117796.876299375</v>
      </c>
      <c r="AA417" s="85">
        <v>0</v>
      </c>
      <c r="AB417" s="86">
        <v>9.3068000000000008</v>
      </c>
      <c r="AC417" s="86">
        <v>9275</v>
      </c>
      <c r="AD417" s="86">
        <v>0</v>
      </c>
      <c r="AE417" s="86">
        <v>139125</v>
      </c>
      <c r="AF417" s="86">
        <v>0</v>
      </c>
      <c r="AG417" s="86">
        <v>7.4147100869219997</v>
      </c>
      <c r="AH417" s="86">
        <v>7389.3750866250002</v>
      </c>
      <c r="AI417" s="86">
        <v>0</v>
      </c>
      <c r="AJ417" s="86">
        <v>117796.876548976</v>
      </c>
      <c r="AK417" s="86">
        <v>0</v>
      </c>
      <c r="AL417" s="8">
        <v>106</v>
      </c>
      <c r="AM417" s="8">
        <v>14</v>
      </c>
    </row>
    <row r="418" spans="1:39">
      <c r="A418" s="8" t="s">
        <v>3</v>
      </c>
      <c r="B418" s="8" t="s">
        <v>481</v>
      </c>
      <c r="C418" s="8" t="s">
        <v>915</v>
      </c>
      <c r="D418" s="8" t="s">
        <v>2006</v>
      </c>
      <c r="E418" s="8" t="s">
        <v>2007</v>
      </c>
      <c r="F418" s="8" t="s">
        <v>1959</v>
      </c>
      <c r="G418" s="8" t="s">
        <v>1588</v>
      </c>
      <c r="H418" s="8" t="s">
        <v>1555</v>
      </c>
      <c r="I418" s="8" t="s">
        <v>1555</v>
      </c>
      <c r="J418" s="66">
        <v>0</v>
      </c>
      <c r="K418" s="8">
        <v>1</v>
      </c>
      <c r="L418" s="8">
        <v>0</v>
      </c>
      <c r="M418" s="8">
        <v>1</v>
      </c>
      <c r="N418" s="8">
        <v>0</v>
      </c>
      <c r="O418" s="8" t="s">
        <v>1593</v>
      </c>
      <c r="P418" s="8" t="s">
        <v>1557</v>
      </c>
      <c r="Q418" s="8" t="s">
        <v>1561</v>
      </c>
      <c r="R418" s="85">
        <v>2.6339999999999999</v>
      </c>
      <c r="S418" s="85">
        <v>2625</v>
      </c>
      <c r="T418" s="85">
        <v>0</v>
      </c>
      <c r="U418" s="85">
        <v>39375</v>
      </c>
      <c r="V418" s="85">
        <v>0</v>
      </c>
      <c r="W418" s="85">
        <v>1.9755</v>
      </c>
      <c r="X418" s="85">
        <v>1968.75</v>
      </c>
      <c r="Y418" s="85">
        <v>0</v>
      </c>
      <c r="Z418" s="85">
        <v>31500</v>
      </c>
      <c r="AA418" s="85">
        <v>0</v>
      </c>
      <c r="AB418" s="86">
        <v>2.6339999999999999</v>
      </c>
      <c r="AC418" s="86">
        <v>2625</v>
      </c>
      <c r="AD418" s="86">
        <v>0</v>
      </c>
      <c r="AE418" s="86">
        <v>39375</v>
      </c>
      <c r="AF418" s="86">
        <v>0</v>
      </c>
      <c r="AG418" s="86">
        <v>1.9755</v>
      </c>
      <c r="AH418" s="86">
        <v>1968.75</v>
      </c>
      <c r="AI418" s="86">
        <v>0</v>
      </c>
      <c r="AJ418" s="86">
        <v>31500</v>
      </c>
      <c r="AK418" s="86">
        <v>0</v>
      </c>
      <c r="AL418" s="8">
        <v>30</v>
      </c>
      <c r="AM418" s="8">
        <v>4</v>
      </c>
    </row>
    <row r="419" spans="1:39">
      <c r="A419" s="8" t="s">
        <v>3</v>
      </c>
      <c r="B419" s="8" t="s">
        <v>481</v>
      </c>
      <c r="C419" s="8" t="s">
        <v>915</v>
      </c>
      <c r="D419" s="8" t="s">
        <v>2006</v>
      </c>
      <c r="E419" s="8" t="s">
        <v>2007</v>
      </c>
      <c r="F419" s="8" t="s">
        <v>1959</v>
      </c>
      <c r="G419" s="8" t="s">
        <v>1588</v>
      </c>
      <c r="H419" s="8" t="s">
        <v>1555</v>
      </c>
      <c r="I419" s="8" t="s">
        <v>1555</v>
      </c>
      <c r="J419" s="66">
        <v>0</v>
      </c>
      <c r="K419" s="8">
        <v>1</v>
      </c>
      <c r="L419" s="8">
        <v>0</v>
      </c>
      <c r="M419" s="8">
        <v>1</v>
      </c>
      <c r="N419" s="8">
        <v>0</v>
      </c>
      <c r="O419" s="8" t="s">
        <v>1593</v>
      </c>
      <c r="P419" s="8" t="s">
        <v>1557</v>
      </c>
      <c r="Q419" s="8" t="s">
        <v>1564</v>
      </c>
      <c r="R419" s="85">
        <v>1.3169999999999999</v>
      </c>
      <c r="S419" s="85">
        <v>1312.5</v>
      </c>
      <c r="T419" s="85">
        <v>0</v>
      </c>
      <c r="U419" s="85">
        <v>19687.5</v>
      </c>
      <c r="V419" s="85">
        <v>0</v>
      </c>
      <c r="W419" s="85">
        <v>0.98775000000000002</v>
      </c>
      <c r="X419" s="85">
        <v>984.375</v>
      </c>
      <c r="Y419" s="85">
        <v>0</v>
      </c>
      <c r="Z419" s="85">
        <v>15750</v>
      </c>
      <c r="AA419" s="85">
        <v>0</v>
      </c>
      <c r="AB419" s="86">
        <v>1.3169999999999999</v>
      </c>
      <c r="AC419" s="86">
        <v>1312.5</v>
      </c>
      <c r="AD419" s="86">
        <v>0</v>
      </c>
      <c r="AE419" s="86">
        <v>19687.5</v>
      </c>
      <c r="AF419" s="86">
        <v>0</v>
      </c>
      <c r="AG419" s="86">
        <v>0.98775000000000002</v>
      </c>
      <c r="AH419" s="86">
        <v>984.375</v>
      </c>
      <c r="AI419" s="86">
        <v>0</v>
      </c>
      <c r="AJ419" s="86">
        <v>15750</v>
      </c>
      <c r="AK419" s="86">
        <v>0</v>
      </c>
      <c r="AL419" s="8">
        <v>15</v>
      </c>
      <c r="AM419" s="8">
        <v>2</v>
      </c>
    </row>
    <row r="420" spans="1:39">
      <c r="A420" s="8" t="s">
        <v>3</v>
      </c>
      <c r="B420" s="8" t="s">
        <v>481</v>
      </c>
      <c r="C420" s="8" t="s">
        <v>915</v>
      </c>
      <c r="D420" s="8" t="s">
        <v>2008</v>
      </c>
      <c r="E420" s="8" t="s">
        <v>2009</v>
      </c>
      <c r="F420" s="8" t="s">
        <v>1959</v>
      </c>
      <c r="G420" s="8" t="s">
        <v>1588</v>
      </c>
      <c r="H420" s="8" t="s">
        <v>1555</v>
      </c>
      <c r="I420" s="8" t="s">
        <v>1555</v>
      </c>
      <c r="J420" s="66">
        <v>0</v>
      </c>
      <c r="K420" s="8">
        <v>1</v>
      </c>
      <c r="L420" s="8">
        <v>0</v>
      </c>
      <c r="M420" s="8">
        <v>0</v>
      </c>
      <c r="N420" s="8">
        <v>0</v>
      </c>
      <c r="O420" s="8" t="s">
        <v>1593</v>
      </c>
      <c r="P420" s="8" t="s">
        <v>1557</v>
      </c>
      <c r="Q420" s="8" t="s">
        <v>1561</v>
      </c>
      <c r="R420" s="85">
        <v>11.4</v>
      </c>
      <c r="S420" s="85">
        <v>11300</v>
      </c>
      <c r="T420" s="85">
        <v>0</v>
      </c>
      <c r="U420" s="85">
        <v>169500</v>
      </c>
      <c r="V420" s="85">
        <v>0</v>
      </c>
      <c r="W420" s="85">
        <v>9.6216002143200008</v>
      </c>
      <c r="X420" s="85">
        <v>9537.2002124400005</v>
      </c>
      <c r="Y420" s="85">
        <v>0</v>
      </c>
      <c r="Z420" s="85">
        <v>151533.00318659999</v>
      </c>
      <c r="AA420" s="85">
        <v>0</v>
      </c>
      <c r="AB420" s="86">
        <v>11.4</v>
      </c>
      <c r="AC420" s="86">
        <v>11300</v>
      </c>
      <c r="AD420" s="86">
        <v>0</v>
      </c>
      <c r="AE420" s="86">
        <v>169500</v>
      </c>
      <c r="AF420" s="86">
        <v>0</v>
      </c>
      <c r="AG420" s="86">
        <v>9.6216002143200008</v>
      </c>
      <c r="AH420" s="86">
        <v>9537.2002124400005</v>
      </c>
      <c r="AI420" s="86">
        <v>0</v>
      </c>
      <c r="AJ420" s="86">
        <v>151533.00379872299</v>
      </c>
      <c r="AK420" s="86">
        <v>0</v>
      </c>
      <c r="AL420" s="8">
        <v>100</v>
      </c>
      <c r="AM420" s="8">
        <v>16</v>
      </c>
    </row>
    <row r="421" spans="1:39">
      <c r="A421" s="8" t="s">
        <v>3</v>
      </c>
      <c r="B421" s="8" t="s">
        <v>481</v>
      </c>
      <c r="C421" s="8" t="s">
        <v>915</v>
      </c>
      <c r="D421" s="8" t="s">
        <v>2008</v>
      </c>
      <c r="E421" s="8" t="s">
        <v>2009</v>
      </c>
      <c r="F421" s="8" t="s">
        <v>1959</v>
      </c>
      <c r="G421" s="8" t="s">
        <v>1588</v>
      </c>
      <c r="H421" s="8" t="s">
        <v>1555</v>
      </c>
      <c r="I421" s="8" t="s">
        <v>1555</v>
      </c>
      <c r="J421" s="66">
        <v>0</v>
      </c>
      <c r="K421" s="8">
        <v>1</v>
      </c>
      <c r="L421" s="8">
        <v>0</v>
      </c>
      <c r="M421" s="8">
        <v>0</v>
      </c>
      <c r="N421" s="8">
        <v>0</v>
      </c>
      <c r="O421" s="8" t="s">
        <v>1593</v>
      </c>
      <c r="P421" s="8" t="s">
        <v>1557</v>
      </c>
      <c r="Q421" s="8" t="s">
        <v>1564</v>
      </c>
      <c r="R421" s="85">
        <v>43.548000000000002</v>
      </c>
      <c r="S421" s="85">
        <v>43166</v>
      </c>
      <c r="T421" s="85">
        <v>0</v>
      </c>
      <c r="U421" s="85">
        <v>647490</v>
      </c>
      <c r="V421" s="85">
        <v>0</v>
      </c>
      <c r="W421" s="85">
        <v>36.018300671459997</v>
      </c>
      <c r="X421" s="85">
        <v>35702.350665569997</v>
      </c>
      <c r="Y421" s="85">
        <v>0</v>
      </c>
      <c r="Z421" s="85">
        <v>567909.75998354994</v>
      </c>
      <c r="AA421" s="85">
        <v>0</v>
      </c>
      <c r="AB421" s="86">
        <v>43.548000000000002</v>
      </c>
      <c r="AC421" s="86">
        <v>43166</v>
      </c>
      <c r="AD421" s="86">
        <v>0</v>
      </c>
      <c r="AE421" s="86">
        <v>647490</v>
      </c>
      <c r="AF421" s="86">
        <v>0</v>
      </c>
      <c r="AG421" s="86">
        <v>36.018300671459997</v>
      </c>
      <c r="AH421" s="86">
        <v>35702.350665569997</v>
      </c>
      <c r="AI421" s="86">
        <v>0</v>
      </c>
      <c r="AJ421" s="86">
        <v>567909.76190131903</v>
      </c>
      <c r="AK421" s="86">
        <v>0</v>
      </c>
      <c r="AL421" s="8">
        <v>382</v>
      </c>
      <c r="AM421" s="8">
        <v>57</v>
      </c>
    </row>
    <row r="422" spans="1:39">
      <c r="A422" s="8" t="s">
        <v>3</v>
      </c>
      <c r="B422" s="8" t="s">
        <v>481</v>
      </c>
      <c r="C422" s="8" t="s">
        <v>915</v>
      </c>
      <c r="D422" s="8" t="s">
        <v>2008</v>
      </c>
      <c r="E422" s="8" t="s">
        <v>2009</v>
      </c>
      <c r="F422" s="8" t="s">
        <v>1959</v>
      </c>
      <c r="G422" s="8" t="s">
        <v>1588</v>
      </c>
      <c r="H422" s="8" t="s">
        <v>1555</v>
      </c>
      <c r="I422" s="8" t="s">
        <v>1555</v>
      </c>
      <c r="J422" s="66">
        <v>0</v>
      </c>
      <c r="K422" s="8">
        <v>1</v>
      </c>
      <c r="L422" s="8">
        <v>0</v>
      </c>
      <c r="M422" s="8">
        <v>1</v>
      </c>
      <c r="N422" s="8">
        <v>0</v>
      </c>
      <c r="O422" s="8" t="s">
        <v>1593</v>
      </c>
      <c r="P422" s="8" t="s">
        <v>1557</v>
      </c>
      <c r="Q422" s="8" t="s">
        <v>1561</v>
      </c>
      <c r="R422" s="85">
        <v>1.3680000000000001</v>
      </c>
      <c r="S422" s="85">
        <v>1356</v>
      </c>
      <c r="T422" s="85">
        <v>0</v>
      </c>
      <c r="U422" s="85">
        <v>20340</v>
      </c>
      <c r="V422" s="85">
        <v>0</v>
      </c>
      <c r="W422" s="85">
        <v>1.026</v>
      </c>
      <c r="X422" s="85">
        <v>1017</v>
      </c>
      <c r="Y422" s="85">
        <v>0</v>
      </c>
      <c r="Z422" s="85">
        <v>16272</v>
      </c>
      <c r="AA422" s="85">
        <v>0</v>
      </c>
      <c r="AB422" s="86">
        <v>1.3680000000000001</v>
      </c>
      <c r="AC422" s="86">
        <v>1356</v>
      </c>
      <c r="AD422" s="86">
        <v>0</v>
      </c>
      <c r="AE422" s="86">
        <v>20340</v>
      </c>
      <c r="AF422" s="86">
        <v>0</v>
      </c>
      <c r="AG422" s="86">
        <v>1.026</v>
      </c>
      <c r="AH422" s="86">
        <v>1017</v>
      </c>
      <c r="AI422" s="86">
        <v>0</v>
      </c>
      <c r="AJ422" s="86">
        <v>16272</v>
      </c>
      <c r="AK422" s="86">
        <v>0</v>
      </c>
      <c r="AL422" s="8">
        <v>12</v>
      </c>
      <c r="AM422" s="8">
        <v>2</v>
      </c>
    </row>
    <row r="423" spans="1:39">
      <c r="A423" s="8" t="s">
        <v>3</v>
      </c>
      <c r="B423" s="8" t="s">
        <v>481</v>
      </c>
      <c r="C423" s="8" t="s">
        <v>915</v>
      </c>
      <c r="D423" s="8" t="s">
        <v>2010</v>
      </c>
      <c r="E423" s="8" t="s">
        <v>2011</v>
      </c>
      <c r="F423" s="8" t="s">
        <v>1959</v>
      </c>
      <c r="G423" s="8" t="s">
        <v>1588</v>
      </c>
      <c r="H423" s="8" t="s">
        <v>1555</v>
      </c>
      <c r="I423" s="8" t="s">
        <v>1555</v>
      </c>
      <c r="J423" s="66">
        <v>0</v>
      </c>
      <c r="K423" s="8">
        <v>1</v>
      </c>
      <c r="L423" s="8">
        <v>0</v>
      </c>
      <c r="M423" s="8">
        <v>0</v>
      </c>
      <c r="N423" s="8">
        <v>0</v>
      </c>
      <c r="O423" s="8" t="s">
        <v>1593</v>
      </c>
      <c r="P423" s="8" t="s">
        <v>1557</v>
      </c>
      <c r="Q423" s="8" t="s">
        <v>1561</v>
      </c>
      <c r="R423" s="85">
        <v>0.64</v>
      </c>
      <c r="S423" s="85">
        <v>638</v>
      </c>
      <c r="T423" s="85">
        <v>0</v>
      </c>
      <c r="U423" s="85">
        <v>9570</v>
      </c>
      <c r="V423" s="85">
        <v>0</v>
      </c>
      <c r="W423" s="85">
        <v>0.48</v>
      </c>
      <c r="X423" s="85">
        <v>478.5</v>
      </c>
      <c r="Y423" s="85">
        <v>0</v>
      </c>
      <c r="Z423" s="85">
        <v>7656</v>
      </c>
      <c r="AA423" s="85">
        <v>0</v>
      </c>
      <c r="AB423" s="86">
        <v>0.64</v>
      </c>
      <c r="AC423" s="86">
        <v>638</v>
      </c>
      <c r="AD423" s="86">
        <v>0</v>
      </c>
      <c r="AE423" s="86">
        <v>9570</v>
      </c>
      <c r="AF423" s="86">
        <v>0</v>
      </c>
      <c r="AG423" s="86">
        <v>0.48</v>
      </c>
      <c r="AH423" s="86">
        <v>478.5</v>
      </c>
      <c r="AI423" s="86">
        <v>0</v>
      </c>
      <c r="AJ423" s="86">
        <v>7656</v>
      </c>
      <c r="AK423" s="86">
        <v>0</v>
      </c>
      <c r="AL423" s="8">
        <v>20</v>
      </c>
      <c r="AM423" s="8">
        <v>2</v>
      </c>
    </row>
    <row r="424" spans="1:39">
      <c r="A424" s="8" t="s">
        <v>3</v>
      </c>
      <c r="B424" s="8" t="s">
        <v>481</v>
      </c>
      <c r="C424" s="8" t="s">
        <v>915</v>
      </c>
      <c r="D424" s="8" t="s">
        <v>2010</v>
      </c>
      <c r="E424" s="8" t="s">
        <v>2011</v>
      </c>
      <c r="F424" s="8" t="s">
        <v>1959</v>
      </c>
      <c r="G424" s="8" t="s">
        <v>1588</v>
      </c>
      <c r="H424" s="8" t="s">
        <v>1555</v>
      </c>
      <c r="I424" s="8" t="s">
        <v>1555</v>
      </c>
      <c r="J424" s="66">
        <v>0</v>
      </c>
      <c r="K424" s="8">
        <v>1</v>
      </c>
      <c r="L424" s="8">
        <v>0</v>
      </c>
      <c r="M424" s="8">
        <v>0</v>
      </c>
      <c r="N424" s="8">
        <v>0</v>
      </c>
      <c r="O424" s="8" t="s">
        <v>1593</v>
      </c>
      <c r="P424" s="8" t="s">
        <v>1557</v>
      </c>
      <c r="Q424" s="8" t="s">
        <v>1564</v>
      </c>
      <c r="R424" s="85">
        <v>2.7839999999999998</v>
      </c>
      <c r="S424" s="85">
        <v>2775.3</v>
      </c>
      <c r="T424" s="85">
        <v>0</v>
      </c>
      <c r="U424" s="85">
        <v>41629.5</v>
      </c>
      <c r="V424" s="85">
        <v>0</v>
      </c>
      <c r="W424" s="85">
        <v>2.0880000000000001</v>
      </c>
      <c r="X424" s="85">
        <v>2081.4749999999999</v>
      </c>
      <c r="Y424" s="85">
        <v>0</v>
      </c>
      <c r="Z424" s="85">
        <v>33303.599999999999</v>
      </c>
      <c r="AA424" s="85">
        <v>0</v>
      </c>
      <c r="AB424" s="86">
        <v>2.7839999999999998</v>
      </c>
      <c r="AC424" s="86">
        <v>2775.3</v>
      </c>
      <c r="AD424" s="86">
        <v>0</v>
      </c>
      <c r="AE424" s="86">
        <v>41629.5</v>
      </c>
      <c r="AF424" s="86">
        <v>0</v>
      </c>
      <c r="AG424" s="86">
        <v>2.0880000000000001</v>
      </c>
      <c r="AH424" s="86">
        <v>2081.4749999999999</v>
      </c>
      <c r="AI424" s="86">
        <v>0</v>
      </c>
      <c r="AJ424" s="86">
        <v>33303.599999999999</v>
      </c>
      <c r="AK424" s="86">
        <v>0</v>
      </c>
      <c r="AL424" s="8">
        <v>87</v>
      </c>
      <c r="AM424" s="8">
        <v>9</v>
      </c>
    </row>
    <row r="425" spans="1:39">
      <c r="A425" s="8" t="s">
        <v>3</v>
      </c>
      <c r="B425" s="8" t="s">
        <v>481</v>
      </c>
      <c r="C425" s="8" t="s">
        <v>915</v>
      </c>
      <c r="D425" s="8" t="s">
        <v>2012</v>
      </c>
      <c r="E425" s="8" t="s">
        <v>2013</v>
      </c>
      <c r="F425" s="8" t="s">
        <v>1621</v>
      </c>
      <c r="G425" s="8" t="s">
        <v>1597</v>
      </c>
      <c r="H425" s="8" t="s">
        <v>1621</v>
      </c>
      <c r="I425" s="8" t="s">
        <v>1621</v>
      </c>
      <c r="J425" s="66">
        <v>0</v>
      </c>
      <c r="K425" s="8">
        <v>1</v>
      </c>
      <c r="L425" s="8">
        <v>0</v>
      </c>
      <c r="M425" s="8">
        <v>0</v>
      </c>
      <c r="N425" s="8">
        <v>0</v>
      </c>
      <c r="O425" s="8" t="s">
        <v>1589</v>
      </c>
      <c r="P425" s="8" t="s">
        <v>1557</v>
      </c>
      <c r="Q425" s="8" t="s">
        <v>1564</v>
      </c>
      <c r="R425" s="85">
        <v>26.904499999999999</v>
      </c>
      <c r="S425" s="85">
        <v>33757.750862000001</v>
      </c>
      <c r="T425" s="85">
        <v>-0.16655</v>
      </c>
      <c r="U425" s="85">
        <v>101273.252586</v>
      </c>
      <c r="V425" s="85">
        <v>-0.49965000000000098</v>
      </c>
      <c r="W425" s="85">
        <v>21.628757538089999</v>
      </c>
      <c r="X425" s="85">
        <v>26737.818846534999</v>
      </c>
      <c r="Y425" s="85">
        <v>-0.13043750333100099</v>
      </c>
      <c r="Z425" s="85">
        <v>85277.119168905003</v>
      </c>
      <c r="AA425" s="85">
        <v>-0.41629500999300001</v>
      </c>
      <c r="AB425" s="86">
        <v>18.026015000000001</v>
      </c>
      <c r="AC425" s="86">
        <v>22617.69307754</v>
      </c>
      <c r="AD425" s="86">
        <v>-0.11158849999999999</v>
      </c>
      <c r="AE425" s="86">
        <v>67853.080922799796</v>
      </c>
      <c r="AF425" s="86">
        <v>-0.33476550833880903</v>
      </c>
      <c r="AG425" s="86">
        <v>14.4912675505203</v>
      </c>
      <c r="AH425" s="86">
        <v>17914.3386271784</v>
      </c>
      <c r="AI425" s="86">
        <v>-8.7393127231769799E-2</v>
      </c>
      <c r="AJ425" s="86">
        <v>57135.671370816002</v>
      </c>
      <c r="AK425" s="86">
        <v>-0.27891766404014801</v>
      </c>
      <c r="AL425" s="8">
        <v>1653.5</v>
      </c>
      <c r="AM425" s="8">
        <v>387</v>
      </c>
    </row>
    <row r="426" spans="1:39">
      <c r="A426" s="8" t="s">
        <v>3</v>
      </c>
      <c r="B426" s="8" t="s">
        <v>481</v>
      </c>
      <c r="C426" s="8" t="s">
        <v>915</v>
      </c>
      <c r="D426" s="8" t="s">
        <v>2014</v>
      </c>
      <c r="E426" s="8" t="s">
        <v>2015</v>
      </c>
      <c r="F426" s="8" t="s">
        <v>1621</v>
      </c>
      <c r="G426" s="8" t="s">
        <v>1597</v>
      </c>
      <c r="H426" s="8" t="s">
        <v>1621</v>
      </c>
      <c r="I426" s="8" t="s">
        <v>1621</v>
      </c>
      <c r="J426" s="66">
        <v>0</v>
      </c>
      <c r="K426" s="8">
        <v>1</v>
      </c>
      <c r="L426" s="8">
        <v>0</v>
      </c>
      <c r="M426" s="8">
        <v>0</v>
      </c>
      <c r="N426" s="8">
        <v>0</v>
      </c>
      <c r="O426" s="8" t="s">
        <v>1589</v>
      </c>
      <c r="P426" s="8" t="s">
        <v>1557</v>
      </c>
      <c r="Q426" s="8" t="s">
        <v>1564</v>
      </c>
      <c r="R426" s="85">
        <v>1.0572999999999999</v>
      </c>
      <c r="S426" s="85">
        <v>882.70004849999998</v>
      </c>
      <c r="T426" s="85">
        <v>-4.8500000000000001E-3</v>
      </c>
      <c r="U426" s="85">
        <v>2648.1001455000001</v>
      </c>
      <c r="V426" s="85">
        <v>-1.455E-2</v>
      </c>
      <c r="W426" s="85">
        <v>0.77182902114600005</v>
      </c>
      <c r="X426" s="85">
        <v>644.37105305900104</v>
      </c>
      <c r="Y426" s="85">
        <v>-3.5405000969999999E-3</v>
      </c>
      <c r="Z426" s="85">
        <v>2065.5181664520001</v>
      </c>
      <c r="AA426" s="85">
        <v>-1.1349000291E-2</v>
      </c>
      <c r="AB426" s="86">
        <v>0.70839099999999999</v>
      </c>
      <c r="AC426" s="86">
        <v>591.40903249500002</v>
      </c>
      <c r="AD426" s="86">
        <v>-3.2494999999999998E-3</v>
      </c>
      <c r="AE426" s="86">
        <v>1774.2271416799399</v>
      </c>
      <c r="AF426" s="86">
        <v>-9.7485002428293194E-3</v>
      </c>
      <c r="AG426" s="86">
        <v>0.51712544416782003</v>
      </c>
      <c r="AH426" s="86">
        <v>431.72860554953098</v>
      </c>
      <c r="AI426" s="86">
        <v>-2.37213506499E-3</v>
      </c>
      <c r="AJ426" s="86">
        <v>1383.89720435105</v>
      </c>
      <c r="AK426" s="86">
        <v>-7.6038303753447603E-3</v>
      </c>
      <c r="AL426" s="8">
        <v>48.5</v>
      </c>
      <c r="AM426" s="8">
        <v>7</v>
      </c>
    </row>
    <row r="427" spans="1:39">
      <c r="A427" s="8" t="s">
        <v>3</v>
      </c>
      <c r="B427" s="8" t="s">
        <v>481</v>
      </c>
      <c r="C427" s="8" t="s">
        <v>915</v>
      </c>
      <c r="D427" s="8" t="s">
        <v>2016</v>
      </c>
      <c r="E427" s="8" t="s">
        <v>2017</v>
      </c>
      <c r="F427" s="8" t="s">
        <v>1621</v>
      </c>
      <c r="G427" s="8" t="s">
        <v>1597</v>
      </c>
      <c r="H427" s="8" t="s">
        <v>1621</v>
      </c>
      <c r="I427" s="8" t="s">
        <v>1621</v>
      </c>
      <c r="J427" s="66">
        <v>0</v>
      </c>
      <c r="K427" s="8">
        <v>1</v>
      </c>
      <c r="L427" s="8">
        <v>0</v>
      </c>
      <c r="M427" s="8">
        <v>0</v>
      </c>
      <c r="N427" s="8">
        <v>0</v>
      </c>
      <c r="O427" s="8" t="s">
        <v>1589</v>
      </c>
      <c r="P427" s="8" t="s">
        <v>1557</v>
      </c>
      <c r="Q427" s="8" t="s">
        <v>1564</v>
      </c>
      <c r="R427" s="85">
        <v>1.11E-2</v>
      </c>
      <c r="S427" s="85">
        <v>13.53</v>
      </c>
      <c r="T427" s="85">
        <v>2.9999999999999997E-4</v>
      </c>
      <c r="U427" s="85">
        <v>40.590000000000003</v>
      </c>
      <c r="V427" s="85">
        <v>8.9999999999999998E-4</v>
      </c>
      <c r="W427" s="85">
        <v>8.1030002220000008E-3</v>
      </c>
      <c r="X427" s="85">
        <v>9.8769002706000002</v>
      </c>
      <c r="Y427" s="85">
        <v>2.1900000599999999E-4</v>
      </c>
      <c r="Z427" s="85">
        <v>31.660200811799999</v>
      </c>
      <c r="AA427" s="85">
        <v>7.0200001799999997E-4</v>
      </c>
      <c r="AB427" s="86">
        <v>7.437E-3</v>
      </c>
      <c r="AC427" s="86">
        <v>9.0650999999999993</v>
      </c>
      <c r="AD427" s="86">
        <v>2.0100000000000001E-4</v>
      </c>
      <c r="AE427" s="86">
        <v>27.1953006774187</v>
      </c>
      <c r="AF427" s="86">
        <v>6.0300001502037104E-4</v>
      </c>
      <c r="AG427" s="86">
        <v>5.4290101487400001E-3</v>
      </c>
      <c r="AH427" s="86">
        <v>6.6175231813020003</v>
      </c>
      <c r="AI427" s="86">
        <v>1.4673000401999999E-4</v>
      </c>
      <c r="AJ427" s="86">
        <v>21.212335047095799</v>
      </c>
      <c r="AK427" s="86">
        <v>4.70340023217202E-4</v>
      </c>
      <c r="AL427" s="8">
        <v>3</v>
      </c>
      <c r="AM427" s="8">
        <v>1</v>
      </c>
    </row>
    <row r="428" spans="1:39">
      <c r="A428" s="8" t="s">
        <v>3</v>
      </c>
      <c r="B428" s="8" t="s">
        <v>481</v>
      </c>
      <c r="C428" s="8" t="s">
        <v>915</v>
      </c>
      <c r="D428" s="8" t="s">
        <v>2018</v>
      </c>
      <c r="E428" s="8" t="s">
        <v>2019</v>
      </c>
      <c r="F428" s="8" t="s">
        <v>1621</v>
      </c>
      <c r="G428" s="8" t="s">
        <v>1597</v>
      </c>
      <c r="H428" s="8" t="s">
        <v>1621</v>
      </c>
      <c r="I428" s="8" t="s">
        <v>1621</v>
      </c>
      <c r="J428" s="66">
        <v>0</v>
      </c>
      <c r="K428" s="8">
        <v>1</v>
      </c>
      <c r="L428" s="8">
        <v>0</v>
      </c>
      <c r="M428" s="8">
        <v>0</v>
      </c>
      <c r="N428" s="8">
        <v>0</v>
      </c>
      <c r="O428" s="8" t="s">
        <v>1589</v>
      </c>
      <c r="P428" s="8" t="s">
        <v>1557</v>
      </c>
      <c r="Q428" s="8" t="s">
        <v>1564</v>
      </c>
      <c r="R428" s="85">
        <v>65.801649999999697</v>
      </c>
      <c r="S428" s="85">
        <v>30352.05</v>
      </c>
      <c r="T428" s="85">
        <v>-0.66235000000000199</v>
      </c>
      <c r="U428" s="85">
        <v>91056.150000000503</v>
      </c>
      <c r="V428" s="85">
        <v>-1.98704999999998</v>
      </c>
      <c r="W428" s="85">
        <v>55.368525816032701</v>
      </c>
      <c r="X428" s="85">
        <v>25350.744307040899</v>
      </c>
      <c r="Y428" s="85">
        <v>-0.56591951324699996</v>
      </c>
      <c r="Z428" s="85">
        <v>80605.040421123107</v>
      </c>
      <c r="AA428" s="85">
        <v>-1.79711103974099</v>
      </c>
      <c r="AB428" s="86">
        <v>44.087105499999701</v>
      </c>
      <c r="AC428" s="86">
        <v>20335.8735000001</v>
      </c>
      <c r="AD428" s="86">
        <v>-0.44377450000000102</v>
      </c>
      <c r="AE428" s="86">
        <v>61007.622019663497</v>
      </c>
      <c r="AF428" s="86">
        <v>-1.33132353316247</v>
      </c>
      <c r="AG428" s="86">
        <v>37.096912296742303</v>
      </c>
      <c r="AH428" s="86">
        <v>16984.998685717499</v>
      </c>
      <c r="AI428" s="86">
        <v>-0.379166073875492</v>
      </c>
      <c r="AJ428" s="86">
        <v>54005.378625954902</v>
      </c>
      <c r="AK428" s="86">
        <v>-1.2040644319671401</v>
      </c>
      <c r="AL428" s="8">
        <v>6068</v>
      </c>
      <c r="AM428" s="8">
        <v>1266</v>
      </c>
    </row>
    <row r="429" spans="1:39">
      <c r="A429" s="8" t="s">
        <v>3</v>
      </c>
      <c r="B429" s="8" t="s">
        <v>481</v>
      </c>
      <c r="C429" s="8" t="s">
        <v>915</v>
      </c>
      <c r="D429" s="8" t="s">
        <v>2020</v>
      </c>
      <c r="E429" s="8" t="s">
        <v>2021</v>
      </c>
      <c r="F429" s="8" t="s">
        <v>1621</v>
      </c>
      <c r="G429" s="8" t="s">
        <v>1597</v>
      </c>
      <c r="H429" s="8" t="s">
        <v>1621</v>
      </c>
      <c r="I429" s="8" t="s">
        <v>1621</v>
      </c>
      <c r="J429" s="66">
        <v>0</v>
      </c>
      <c r="K429" s="8">
        <v>1</v>
      </c>
      <c r="L429" s="8">
        <v>0</v>
      </c>
      <c r="M429" s="8">
        <v>0</v>
      </c>
      <c r="N429" s="8">
        <v>0</v>
      </c>
      <c r="O429" s="8" t="s">
        <v>1589</v>
      </c>
      <c r="P429" s="8" t="s">
        <v>1557</v>
      </c>
      <c r="Q429" s="8" t="s">
        <v>1564</v>
      </c>
      <c r="R429" s="85">
        <v>384.04055</v>
      </c>
      <c r="S429" s="85">
        <v>400660.20238199999</v>
      </c>
      <c r="T429" s="85">
        <v>-13.4369500000002</v>
      </c>
      <c r="U429" s="85">
        <v>1201980.60714601</v>
      </c>
      <c r="V429" s="85">
        <v>-40.3108500000003</v>
      </c>
      <c r="W429" s="85">
        <v>320.978243180812</v>
      </c>
      <c r="X429" s="85">
        <v>331111.564148659</v>
      </c>
      <c r="Y429" s="85">
        <v>-11.227997768739</v>
      </c>
      <c r="Z429" s="85">
        <v>1053433.72280328</v>
      </c>
      <c r="AA429" s="85">
        <v>-35.699535806217099</v>
      </c>
      <c r="AB429" s="86">
        <v>257.307168500003</v>
      </c>
      <c r="AC429" s="86">
        <v>268442.33559594402</v>
      </c>
      <c r="AD429" s="86">
        <v>-9.0027564999999292</v>
      </c>
      <c r="AE429" s="86">
        <v>805327.02684803505</v>
      </c>
      <c r="AF429" s="86">
        <v>-27.0082701727599</v>
      </c>
      <c r="AG429" s="86">
        <v>215.05542293114601</v>
      </c>
      <c r="AH429" s="86">
        <v>221844.74797960499</v>
      </c>
      <c r="AI429" s="86">
        <v>-7.5227585050550596</v>
      </c>
      <c r="AJ429" s="86">
        <v>705800.61419849505</v>
      </c>
      <c r="AK429" s="86">
        <v>-23.9186896742799</v>
      </c>
      <c r="AL429" s="8">
        <v>7854</v>
      </c>
      <c r="AM429" s="8">
        <v>1515</v>
      </c>
    </row>
    <row r="430" spans="1:39">
      <c r="A430" s="8" t="s">
        <v>3</v>
      </c>
      <c r="B430" s="8" t="s">
        <v>481</v>
      </c>
      <c r="C430" s="8" t="s">
        <v>915</v>
      </c>
      <c r="D430" s="8" t="s">
        <v>2022</v>
      </c>
      <c r="E430" s="8" t="s">
        <v>2023</v>
      </c>
      <c r="F430" s="8" t="s">
        <v>1621</v>
      </c>
      <c r="G430" s="8" t="s">
        <v>1597</v>
      </c>
      <c r="H430" s="8" t="s">
        <v>1621</v>
      </c>
      <c r="I430" s="8" t="s">
        <v>1621</v>
      </c>
      <c r="J430" s="66">
        <v>0</v>
      </c>
      <c r="K430" s="8">
        <v>1</v>
      </c>
      <c r="L430" s="8">
        <v>0</v>
      </c>
      <c r="M430" s="8">
        <v>0</v>
      </c>
      <c r="N430" s="8">
        <v>0</v>
      </c>
      <c r="O430" s="8" t="s">
        <v>1589</v>
      </c>
      <c r="P430" s="8" t="s">
        <v>1557</v>
      </c>
      <c r="Q430" s="8" t="s">
        <v>1564</v>
      </c>
      <c r="R430" s="85">
        <v>33.903500000000001</v>
      </c>
      <c r="S430" s="85">
        <v>40696.399245500099</v>
      </c>
      <c r="T430" s="85">
        <v>-0.94679999999999898</v>
      </c>
      <c r="U430" s="85">
        <v>122089.19773650001</v>
      </c>
      <c r="V430" s="85">
        <v>-2.8403999999999998</v>
      </c>
      <c r="W430" s="85">
        <v>28.1140436780701</v>
      </c>
      <c r="X430" s="85">
        <v>33436.940187902997</v>
      </c>
      <c r="Y430" s="85">
        <v>-0.79746001893599805</v>
      </c>
      <c r="Z430" s="85">
        <v>106415.280450534</v>
      </c>
      <c r="AA430" s="85">
        <v>-2.5344000568079998</v>
      </c>
      <c r="AB430" s="86">
        <v>22.715344999999999</v>
      </c>
      <c r="AC430" s="86">
        <v>27266.587494485</v>
      </c>
      <c r="AD430" s="86">
        <v>-0.63435600000000103</v>
      </c>
      <c r="AE430" s="86">
        <v>81799.764521038102</v>
      </c>
      <c r="AF430" s="86">
        <v>-1.90306804740429</v>
      </c>
      <c r="AG430" s="86">
        <v>18.836409264306901</v>
      </c>
      <c r="AH430" s="86">
        <v>22402.749925895001</v>
      </c>
      <c r="AI430" s="86">
        <v>-0.53429821268711997</v>
      </c>
      <c r="AJ430" s="86">
        <v>71298.239899867302</v>
      </c>
      <c r="AK430" s="86">
        <v>-1.69804808708539</v>
      </c>
      <c r="AL430" s="8">
        <v>1215.5</v>
      </c>
      <c r="AM430" s="8">
        <v>256</v>
      </c>
    </row>
    <row r="431" spans="1:39">
      <c r="A431" s="8" t="s">
        <v>3</v>
      </c>
      <c r="B431" s="8" t="s">
        <v>481</v>
      </c>
      <c r="C431" s="8" t="s">
        <v>915</v>
      </c>
      <c r="D431" s="8" t="s">
        <v>2024</v>
      </c>
      <c r="E431" s="8" t="s">
        <v>2025</v>
      </c>
      <c r="F431" s="8" t="s">
        <v>1621</v>
      </c>
      <c r="G431" s="8" t="s">
        <v>1597</v>
      </c>
      <c r="H431" s="8" t="s">
        <v>1621</v>
      </c>
      <c r="I431" s="8" t="s">
        <v>1621</v>
      </c>
      <c r="J431" s="66">
        <v>0</v>
      </c>
      <c r="K431" s="8">
        <v>1</v>
      </c>
      <c r="L431" s="8">
        <v>0</v>
      </c>
      <c r="M431" s="8">
        <v>0</v>
      </c>
      <c r="N431" s="8">
        <v>0</v>
      </c>
      <c r="O431" s="8" t="s">
        <v>1589</v>
      </c>
      <c r="P431" s="8" t="s">
        <v>1557</v>
      </c>
      <c r="Q431" s="8" t="s">
        <v>1564</v>
      </c>
      <c r="R431" s="85">
        <v>3.4550000000000001</v>
      </c>
      <c r="S431" s="85">
        <v>2853.26</v>
      </c>
      <c r="T431" s="85">
        <v>-0.1933</v>
      </c>
      <c r="U431" s="85">
        <v>8559.7800000000007</v>
      </c>
      <c r="V431" s="85">
        <v>-0.57989999999999997</v>
      </c>
      <c r="W431" s="85">
        <v>2.5263200691000001</v>
      </c>
      <c r="X431" s="85">
        <v>2101.6568570651998</v>
      </c>
      <c r="Y431" s="85">
        <v>-0.142741003866</v>
      </c>
      <c r="Z431" s="85">
        <v>6732.9595711955999</v>
      </c>
      <c r="AA431" s="85">
        <v>-0.45721801159800002</v>
      </c>
      <c r="AB431" s="86">
        <v>2.3148499999999999</v>
      </c>
      <c r="AC431" s="86">
        <v>1911.6841999999999</v>
      </c>
      <c r="AD431" s="86">
        <v>-0.12951099999999999</v>
      </c>
      <c r="AE431" s="86">
        <v>5735.0527428567402</v>
      </c>
      <c r="AF431" s="86">
        <v>-0.38853300967812499</v>
      </c>
      <c r="AG431" s="86">
        <v>1.692634446297</v>
      </c>
      <c r="AH431" s="86">
        <v>1408.11009423368</v>
      </c>
      <c r="AI431" s="86">
        <v>-9.5636472590219998E-2</v>
      </c>
      <c r="AJ431" s="86">
        <v>4511.0830212555502</v>
      </c>
      <c r="AK431" s="86">
        <v>-0.30633607517167599</v>
      </c>
      <c r="AL431" s="8">
        <v>499.5</v>
      </c>
      <c r="AM431" s="8">
        <v>76</v>
      </c>
    </row>
    <row r="432" spans="1:39">
      <c r="A432" s="8" t="s">
        <v>3</v>
      </c>
      <c r="B432" s="8" t="s">
        <v>481</v>
      </c>
      <c r="C432" s="8" t="s">
        <v>915</v>
      </c>
      <c r="D432" s="8" t="s">
        <v>2026</v>
      </c>
      <c r="E432" s="8" t="s">
        <v>2027</v>
      </c>
      <c r="F432" s="8" t="s">
        <v>1617</v>
      </c>
      <c r="G432" s="8" t="s">
        <v>1588</v>
      </c>
      <c r="H432" s="8" t="s">
        <v>1555</v>
      </c>
      <c r="I432" s="8" t="s">
        <v>1555</v>
      </c>
      <c r="J432" s="66">
        <v>0</v>
      </c>
      <c r="K432" s="8">
        <v>1</v>
      </c>
      <c r="L432" s="8">
        <v>0</v>
      </c>
      <c r="M432" s="8">
        <v>0</v>
      </c>
      <c r="N432" s="8">
        <v>0</v>
      </c>
      <c r="O432" s="8" t="s">
        <v>1589</v>
      </c>
      <c r="P432" s="8" t="s">
        <v>1557</v>
      </c>
      <c r="Q432" s="8" t="s">
        <v>1564</v>
      </c>
      <c r="R432" s="85">
        <v>10.8900000000002</v>
      </c>
      <c r="S432" s="85">
        <v>13212.5562999999</v>
      </c>
      <c r="T432" s="85">
        <v>-1.2E-2</v>
      </c>
      <c r="U432" s="85">
        <v>39637.668899999902</v>
      </c>
      <c r="V432" s="85">
        <v>-3.5999999999999997E-2</v>
      </c>
      <c r="W432" s="85">
        <v>8.9284922178000397</v>
      </c>
      <c r="X432" s="85">
        <v>10752.933745251101</v>
      </c>
      <c r="Y432" s="85">
        <v>-1.020000024E-2</v>
      </c>
      <c r="Z432" s="85">
        <v>34240.684680753402</v>
      </c>
      <c r="AA432" s="85">
        <v>-3.2400000720000002E-2</v>
      </c>
      <c r="AB432" s="86">
        <v>10.8900000000002</v>
      </c>
      <c r="AC432" s="86">
        <v>13212.5562999999</v>
      </c>
      <c r="AD432" s="86">
        <v>-1.2E-2</v>
      </c>
      <c r="AE432" s="86">
        <v>39637.668899999902</v>
      </c>
      <c r="AF432" s="86">
        <v>-3.5999999999999997E-2</v>
      </c>
      <c r="AG432" s="86">
        <v>8.9284922178000397</v>
      </c>
      <c r="AH432" s="86">
        <v>10752.933745251101</v>
      </c>
      <c r="AI432" s="86">
        <v>-1.020000024E-2</v>
      </c>
      <c r="AJ432" s="86">
        <v>34240.684776084599</v>
      </c>
      <c r="AK432" s="86">
        <v>-3.2400000858306903E-2</v>
      </c>
      <c r="AL432" s="8">
        <v>10811.5</v>
      </c>
      <c r="AM432" s="8">
        <v>2218</v>
      </c>
    </row>
    <row r="433" spans="1:39">
      <c r="A433" s="8" t="s">
        <v>3</v>
      </c>
      <c r="B433" s="8" t="s">
        <v>481</v>
      </c>
      <c r="C433" s="8" t="s">
        <v>915</v>
      </c>
      <c r="D433" s="8" t="s">
        <v>2028</v>
      </c>
      <c r="E433" s="8" t="s">
        <v>2029</v>
      </c>
      <c r="F433" s="8" t="s">
        <v>1617</v>
      </c>
      <c r="G433" s="8" t="s">
        <v>1588</v>
      </c>
      <c r="H433" s="8" t="s">
        <v>1555</v>
      </c>
      <c r="I433" s="8" t="s">
        <v>1555</v>
      </c>
      <c r="J433" s="66">
        <v>0</v>
      </c>
      <c r="K433" s="8">
        <v>1</v>
      </c>
      <c r="L433" s="8">
        <v>0</v>
      </c>
      <c r="M433" s="8">
        <v>0</v>
      </c>
      <c r="N433" s="8">
        <v>0</v>
      </c>
      <c r="O433" s="8" t="s">
        <v>1589</v>
      </c>
      <c r="P433" s="8" t="s">
        <v>1557</v>
      </c>
      <c r="Q433" s="8" t="s">
        <v>1564</v>
      </c>
      <c r="R433" s="85">
        <v>4.2203999999999997</v>
      </c>
      <c r="S433" s="85">
        <v>4879.2074999999604</v>
      </c>
      <c r="T433" s="85">
        <v>0</v>
      </c>
      <c r="U433" s="85">
        <v>14637.622499999999</v>
      </c>
      <c r="V433" s="85">
        <v>0</v>
      </c>
      <c r="W433" s="85">
        <v>3.53528408440796</v>
      </c>
      <c r="X433" s="85">
        <v>4057.20164858408</v>
      </c>
      <c r="Y433" s="85">
        <v>0</v>
      </c>
      <c r="Z433" s="85">
        <v>12903.4860707523</v>
      </c>
      <c r="AA433" s="85">
        <v>0</v>
      </c>
      <c r="AB433" s="86">
        <v>4.2203999999999997</v>
      </c>
      <c r="AC433" s="86">
        <v>4879.2074999999604</v>
      </c>
      <c r="AD433" s="86">
        <v>0</v>
      </c>
      <c r="AE433" s="86">
        <v>14637.622499999999</v>
      </c>
      <c r="AF433" s="86">
        <v>0</v>
      </c>
      <c r="AG433" s="86">
        <v>3.53528408440796</v>
      </c>
      <c r="AH433" s="86">
        <v>4057.20164858408</v>
      </c>
      <c r="AI433" s="86">
        <v>0</v>
      </c>
      <c r="AJ433" s="86">
        <v>12903.486116244499</v>
      </c>
      <c r="AK433" s="86">
        <v>0</v>
      </c>
      <c r="AL433" s="8">
        <v>7999</v>
      </c>
      <c r="AM433" s="8">
        <v>1733</v>
      </c>
    </row>
    <row r="434" spans="1:39">
      <c r="A434" s="8" t="s">
        <v>3</v>
      </c>
      <c r="B434" s="8" t="s">
        <v>481</v>
      </c>
      <c r="C434" s="8" t="s">
        <v>915</v>
      </c>
      <c r="D434" s="8" t="s">
        <v>2030</v>
      </c>
      <c r="E434" s="8" t="s">
        <v>2031</v>
      </c>
      <c r="F434" s="8" t="s">
        <v>1617</v>
      </c>
      <c r="G434" s="8" t="s">
        <v>1588</v>
      </c>
      <c r="H434" s="8" t="s">
        <v>1555</v>
      </c>
      <c r="I434" s="8" t="s">
        <v>1555</v>
      </c>
      <c r="J434" s="66">
        <v>0</v>
      </c>
      <c r="K434" s="8">
        <v>1</v>
      </c>
      <c r="L434" s="8">
        <v>0</v>
      </c>
      <c r="M434" s="8">
        <v>0</v>
      </c>
      <c r="N434" s="8">
        <v>0</v>
      </c>
      <c r="O434" s="8" t="s">
        <v>1589</v>
      </c>
      <c r="P434" s="8" t="s">
        <v>1557</v>
      </c>
      <c r="Q434" s="8" t="s">
        <v>1564</v>
      </c>
      <c r="R434" s="85">
        <v>22.343350000000001</v>
      </c>
      <c r="S434" s="85">
        <v>26483.056250000001</v>
      </c>
      <c r="T434" s="85">
        <v>-0.46275000000000299</v>
      </c>
      <c r="U434" s="85">
        <v>79449.168749999706</v>
      </c>
      <c r="V434" s="85">
        <v>-1.38825000000001</v>
      </c>
      <c r="W434" s="85">
        <v>18.3226619468672</v>
      </c>
      <c r="X434" s="85">
        <v>21547.018592161301</v>
      </c>
      <c r="Y434" s="85">
        <v>-0.382351509255002</v>
      </c>
      <c r="Z434" s="85">
        <v>68613.514213983493</v>
      </c>
      <c r="AA434" s="85">
        <v>-1.216467027765</v>
      </c>
      <c r="AB434" s="86">
        <v>22.343350000000001</v>
      </c>
      <c r="AC434" s="86">
        <v>26483.056250000001</v>
      </c>
      <c r="AD434" s="86">
        <v>-0.46275000000000299</v>
      </c>
      <c r="AE434" s="86">
        <v>79449.168749999706</v>
      </c>
      <c r="AF434" s="86">
        <v>-1.38825000000001</v>
      </c>
      <c r="AG434" s="86">
        <v>18.3226619468672</v>
      </c>
      <c r="AH434" s="86">
        <v>21547.018592161301</v>
      </c>
      <c r="AI434" s="86">
        <v>-0.382351509255002</v>
      </c>
      <c r="AJ434" s="86">
        <v>68613.5144043482</v>
      </c>
      <c r="AK434" s="86">
        <v>-1.21646703178881</v>
      </c>
      <c r="AL434" s="8">
        <v>10832</v>
      </c>
      <c r="AM434" s="8">
        <v>2225</v>
      </c>
    </row>
    <row r="435" spans="1:39">
      <c r="A435" s="8" t="s">
        <v>3</v>
      </c>
      <c r="B435" s="8" t="s">
        <v>481</v>
      </c>
      <c r="C435" s="8" t="s">
        <v>915</v>
      </c>
      <c r="D435" s="8" t="s">
        <v>2032</v>
      </c>
      <c r="E435" s="8" t="s">
        <v>2033</v>
      </c>
      <c r="F435" s="8" t="s">
        <v>1617</v>
      </c>
      <c r="G435" s="8" t="s">
        <v>1588</v>
      </c>
      <c r="H435" s="8" t="s">
        <v>1555</v>
      </c>
      <c r="I435" s="8" t="s">
        <v>1555</v>
      </c>
      <c r="J435" s="66">
        <v>0</v>
      </c>
      <c r="K435" s="8">
        <v>1</v>
      </c>
      <c r="L435" s="8">
        <v>0</v>
      </c>
      <c r="M435" s="8">
        <v>0</v>
      </c>
      <c r="N435" s="8">
        <v>0</v>
      </c>
      <c r="O435" s="8" t="s">
        <v>1589</v>
      </c>
      <c r="P435" s="8" t="s">
        <v>1557</v>
      </c>
      <c r="Q435" s="8" t="s">
        <v>1564</v>
      </c>
      <c r="R435" s="85">
        <v>8.7334000000000298</v>
      </c>
      <c r="S435" s="85">
        <v>9768.4982999999102</v>
      </c>
      <c r="T435" s="85">
        <v>-0.49010000000000298</v>
      </c>
      <c r="U435" s="85">
        <v>29305.4948999999</v>
      </c>
      <c r="V435" s="85">
        <v>-1.4702999999999999</v>
      </c>
      <c r="W435" s="85">
        <v>7.3175321746679103</v>
      </c>
      <c r="X435" s="85">
        <v>8121.7635903698301</v>
      </c>
      <c r="Y435" s="85">
        <v>-0.41625500980200197</v>
      </c>
      <c r="Z435" s="85">
        <v>25830.565516109698</v>
      </c>
      <c r="AA435" s="85">
        <v>-1.322280029406</v>
      </c>
      <c r="AB435" s="86">
        <v>8.7334000000000298</v>
      </c>
      <c r="AC435" s="86">
        <v>9768.4982999999102</v>
      </c>
      <c r="AD435" s="86">
        <v>-0.49010000000000298</v>
      </c>
      <c r="AE435" s="86">
        <v>29305.4948999999</v>
      </c>
      <c r="AF435" s="86">
        <v>-1.4702999999999999</v>
      </c>
      <c r="AG435" s="86">
        <v>7.3175321746679103</v>
      </c>
      <c r="AH435" s="86">
        <v>8121.7635903698301</v>
      </c>
      <c r="AI435" s="86">
        <v>-0.41625500980200197</v>
      </c>
      <c r="AJ435" s="86">
        <v>25830.565607065899</v>
      </c>
      <c r="AK435" s="86">
        <v>-1.3222800350153301</v>
      </c>
      <c r="AL435" s="8">
        <v>8004</v>
      </c>
      <c r="AM435" s="8">
        <v>1734</v>
      </c>
    </row>
    <row r="436" spans="1:39">
      <c r="A436" s="8" t="s">
        <v>3</v>
      </c>
      <c r="B436" s="8" t="s">
        <v>483</v>
      </c>
      <c r="C436" s="8" t="s">
        <v>917</v>
      </c>
      <c r="D436" s="8" t="s">
        <v>2034</v>
      </c>
      <c r="E436" s="8" t="s">
        <v>2035</v>
      </c>
      <c r="F436" s="8" t="s">
        <v>1635</v>
      </c>
      <c r="G436" s="8" t="s">
        <v>1597</v>
      </c>
      <c r="H436" s="8" t="s">
        <v>1635</v>
      </c>
      <c r="I436" s="8" t="s">
        <v>1635</v>
      </c>
      <c r="J436" s="66">
        <v>0</v>
      </c>
      <c r="K436" s="8">
        <v>1</v>
      </c>
      <c r="L436" s="8">
        <v>0</v>
      </c>
      <c r="M436" s="8">
        <v>0</v>
      </c>
      <c r="N436" s="8">
        <v>0</v>
      </c>
      <c r="O436" s="8" t="s">
        <v>1589</v>
      </c>
      <c r="P436" s="8" t="s">
        <v>1557</v>
      </c>
      <c r="Q436" s="8" t="s">
        <v>1567</v>
      </c>
      <c r="R436" s="85">
        <v>405.98989999999998</v>
      </c>
      <c r="S436" s="85">
        <v>1420895.7037</v>
      </c>
      <c r="T436" s="85">
        <v>-10415.131600000001</v>
      </c>
      <c r="U436" s="85">
        <v>7072665.3478819802</v>
      </c>
      <c r="V436" s="85">
        <v>-51587.542132111601</v>
      </c>
      <c r="W436" s="85">
        <v>291.03369230825399</v>
      </c>
      <c r="X436" s="85">
        <v>1015752.4067111301</v>
      </c>
      <c r="Y436" s="85">
        <v>-7513.4832104269199</v>
      </c>
      <c r="Z436" s="85">
        <v>5410126.0818352504</v>
      </c>
      <c r="AA436" s="85">
        <v>-39805.112056099402</v>
      </c>
      <c r="AB436" s="86">
        <v>405.98989999999998</v>
      </c>
      <c r="AC436" s="86">
        <v>1420895.7037</v>
      </c>
      <c r="AD436" s="86">
        <v>-10415.131600000001</v>
      </c>
      <c r="AE436" s="86">
        <v>7072665.3478819802</v>
      </c>
      <c r="AF436" s="86">
        <v>-51587.542132111601</v>
      </c>
      <c r="AG436" s="86">
        <v>291.03369230825399</v>
      </c>
      <c r="AH436" s="86">
        <v>1015752.4067111301</v>
      </c>
      <c r="AI436" s="86">
        <v>-7513.4832104269199</v>
      </c>
      <c r="AJ436" s="86">
        <v>5410126.0723072104</v>
      </c>
      <c r="AK436" s="86">
        <v>-39805.111999819201</v>
      </c>
      <c r="AL436" s="8">
        <v>44705</v>
      </c>
      <c r="AM436" s="8">
        <v>434</v>
      </c>
    </row>
    <row r="437" spans="1:39">
      <c r="A437" s="8" t="s">
        <v>3</v>
      </c>
      <c r="B437" s="8" t="s">
        <v>483</v>
      </c>
      <c r="C437" s="8" t="s">
        <v>917</v>
      </c>
      <c r="D437" s="8" t="s">
        <v>2034</v>
      </c>
      <c r="E437" s="8" t="s">
        <v>2035</v>
      </c>
      <c r="F437" s="8" t="s">
        <v>1635</v>
      </c>
      <c r="G437" s="8" t="s">
        <v>1597</v>
      </c>
      <c r="H437" s="8" t="s">
        <v>1635</v>
      </c>
      <c r="I437" s="8" t="s">
        <v>1635</v>
      </c>
      <c r="J437" s="66">
        <v>0</v>
      </c>
      <c r="K437" s="8">
        <v>1</v>
      </c>
      <c r="L437" s="8">
        <v>0</v>
      </c>
      <c r="M437" s="8">
        <v>0</v>
      </c>
      <c r="N437" s="8">
        <v>0</v>
      </c>
      <c r="O437" s="8" t="s">
        <v>1589</v>
      </c>
      <c r="P437" s="8" t="s">
        <v>1557</v>
      </c>
      <c r="Q437" s="8" t="s">
        <v>1558</v>
      </c>
      <c r="R437" s="85">
        <v>867.15549999999996</v>
      </c>
      <c r="S437" s="85">
        <v>3120115.8868</v>
      </c>
      <c r="T437" s="85">
        <v>-27071.1008</v>
      </c>
      <c r="U437" s="85">
        <v>15533718.107259</v>
      </c>
      <c r="V437" s="85">
        <v>-133686.012281962</v>
      </c>
      <c r="W437" s="85">
        <v>625.35528499773397</v>
      </c>
      <c r="X437" s="85">
        <v>2235714.9782706201</v>
      </c>
      <c r="Y437" s="85">
        <v>-19442.8657779081</v>
      </c>
      <c r="Z437" s="85">
        <v>11908457.868666001</v>
      </c>
      <c r="AA437" s="85">
        <v>-102729.985317707</v>
      </c>
      <c r="AB437" s="86">
        <v>867.15549999999996</v>
      </c>
      <c r="AC437" s="86">
        <v>3120115.8868</v>
      </c>
      <c r="AD437" s="86">
        <v>-27071.1008</v>
      </c>
      <c r="AE437" s="86">
        <v>15533718.107259</v>
      </c>
      <c r="AF437" s="86">
        <v>-133686.012281962</v>
      </c>
      <c r="AG437" s="86">
        <v>625.35528499773397</v>
      </c>
      <c r="AH437" s="86">
        <v>2235714.9782706201</v>
      </c>
      <c r="AI437" s="86">
        <v>-19442.8657779081</v>
      </c>
      <c r="AJ437" s="86">
        <v>11908457.8487453</v>
      </c>
      <c r="AK437" s="86">
        <v>-102729.985155626</v>
      </c>
      <c r="AL437" s="8">
        <v>90811</v>
      </c>
      <c r="AM437" s="8">
        <v>776</v>
      </c>
    </row>
    <row r="438" spans="1:39">
      <c r="A438" s="8" t="s">
        <v>3</v>
      </c>
      <c r="B438" s="8" t="s">
        <v>483</v>
      </c>
      <c r="C438" s="8" t="s">
        <v>917</v>
      </c>
      <c r="D438" s="8" t="s">
        <v>2034</v>
      </c>
      <c r="E438" s="8" t="s">
        <v>2035</v>
      </c>
      <c r="F438" s="8" t="s">
        <v>1635</v>
      </c>
      <c r="G438" s="8" t="s">
        <v>1597</v>
      </c>
      <c r="H438" s="8" t="s">
        <v>1635</v>
      </c>
      <c r="I438" s="8" t="s">
        <v>1635</v>
      </c>
      <c r="J438" s="66">
        <v>0</v>
      </c>
      <c r="K438" s="8">
        <v>1</v>
      </c>
      <c r="L438" s="8">
        <v>0</v>
      </c>
      <c r="M438" s="8">
        <v>0</v>
      </c>
      <c r="N438" s="8">
        <v>0</v>
      </c>
      <c r="O438" s="8" t="s">
        <v>1589</v>
      </c>
      <c r="P438" s="8" t="s">
        <v>1557</v>
      </c>
      <c r="Q438" s="8" t="s">
        <v>1561</v>
      </c>
      <c r="R438" s="85">
        <v>1400.7958000000001</v>
      </c>
      <c r="S438" s="85">
        <v>4875648.20850001</v>
      </c>
      <c r="T438" s="85">
        <v>-34878.147800000101</v>
      </c>
      <c r="U438" s="85">
        <v>24056067.2130467</v>
      </c>
      <c r="V438" s="85">
        <v>-171864.53547215299</v>
      </c>
      <c r="W438" s="85">
        <v>1030.4445959695499</v>
      </c>
      <c r="X438" s="85">
        <v>3554192.1940312199</v>
      </c>
      <c r="Y438" s="85">
        <v>-25535.076135292999</v>
      </c>
      <c r="Z438" s="85">
        <v>18746747.957207602</v>
      </c>
      <c r="AA438" s="85">
        <v>-134464.39153011501</v>
      </c>
      <c r="AB438" s="86">
        <v>1400.7958000000001</v>
      </c>
      <c r="AC438" s="86">
        <v>4875648.20850001</v>
      </c>
      <c r="AD438" s="86">
        <v>-34878.147800000101</v>
      </c>
      <c r="AE438" s="86">
        <v>24056067.2130467</v>
      </c>
      <c r="AF438" s="86">
        <v>-171864.53547215299</v>
      </c>
      <c r="AG438" s="86">
        <v>1030.4445959695499</v>
      </c>
      <c r="AH438" s="86">
        <v>3554192.1940312199</v>
      </c>
      <c r="AI438" s="86">
        <v>-25535.076135292999</v>
      </c>
      <c r="AJ438" s="86">
        <v>18746747.938071001</v>
      </c>
      <c r="AK438" s="86">
        <v>-134464.391413812</v>
      </c>
      <c r="AL438" s="8">
        <v>141923</v>
      </c>
      <c r="AM438" s="8">
        <v>1395</v>
      </c>
    </row>
    <row r="439" spans="1:39">
      <c r="A439" s="8" t="s">
        <v>3</v>
      </c>
      <c r="B439" s="8" t="s">
        <v>483</v>
      </c>
      <c r="C439" s="8" t="s">
        <v>917</v>
      </c>
      <c r="D439" s="8" t="s">
        <v>2034</v>
      </c>
      <c r="E439" s="8" t="s">
        <v>2035</v>
      </c>
      <c r="F439" s="8" t="s">
        <v>1635</v>
      </c>
      <c r="G439" s="8" t="s">
        <v>1597</v>
      </c>
      <c r="H439" s="8" t="s">
        <v>1635</v>
      </c>
      <c r="I439" s="8" t="s">
        <v>1635</v>
      </c>
      <c r="J439" s="66">
        <v>0</v>
      </c>
      <c r="K439" s="8">
        <v>1</v>
      </c>
      <c r="L439" s="8">
        <v>0</v>
      </c>
      <c r="M439" s="8">
        <v>0</v>
      </c>
      <c r="N439" s="8">
        <v>0</v>
      </c>
      <c r="O439" s="8" t="s">
        <v>1589</v>
      </c>
      <c r="P439" s="8" t="s">
        <v>1557</v>
      </c>
      <c r="Q439" s="8" t="s">
        <v>1564</v>
      </c>
      <c r="R439" s="85">
        <v>1150.1641</v>
      </c>
      <c r="S439" s="85">
        <v>4224859.6849999996</v>
      </c>
      <c r="T439" s="85">
        <v>-25805.458500000099</v>
      </c>
      <c r="U439" s="85">
        <v>21059352.9523548</v>
      </c>
      <c r="V439" s="85">
        <v>-128214.202973939</v>
      </c>
      <c r="W439" s="85">
        <v>715.89536134976299</v>
      </c>
      <c r="X439" s="85">
        <v>2621943.2430424602</v>
      </c>
      <c r="Y439" s="85">
        <v>-16086.3793275391</v>
      </c>
      <c r="Z439" s="85">
        <v>14120012.0293396</v>
      </c>
      <c r="AA439" s="85">
        <v>-86330.768932548497</v>
      </c>
      <c r="AB439" s="86">
        <v>1150.1641</v>
      </c>
      <c r="AC439" s="86">
        <v>4224859.6849999996</v>
      </c>
      <c r="AD439" s="86">
        <v>-25805.458500000099</v>
      </c>
      <c r="AE439" s="86">
        <v>21059352.9523548</v>
      </c>
      <c r="AF439" s="86">
        <v>-128214.202973939</v>
      </c>
      <c r="AG439" s="86">
        <v>715.89536134976299</v>
      </c>
      <c r="AH439" s="86">
        <v>2621943.2430424602</v>
      </c>
      <c r="AI439" s="86">
        <v>-16086.3793275391</v>
      </c>
      <c r="AJ439" s="86">
        <v>14120012.104364101</v>
      </c>
      <c r="AK439" s="86">
        <v>-86330.769345903507</v>
      </c>
      <c r="AL439" s="8">
        <v>125684</v>
      </c>
      <c r="AM439" s="8">
        <v>1755</v>
      </c>
    </row>
    <row r="440" spans="1:39">
      <c r="A440" s="8" t="s">
        <v>3</v>
      </c>
      <c r="B440" s="8" t="s">
        <v>483</v>
      </c>
      <c r="C440" s="8" t="s">
        <v>917</v>
      </c>
      <c r="D440" s="8" t="s">
        <v>2034</v>
      </c>
      <c r="E440" s="8" t="s">
        <v>2035</v>
      </c>
      <c r="F440" s="8" t="s">
        <v>1635</v>
      </c>
      <c r="G440" s="8" t="s">
        <v>1597</v>
      </c>
      <c r="H440" s="8" t="s">
        <v>1635</v>
      </c>
      <c r="I440" s="8" t="s">
        <v>1635</v>
      </c>
      <c r="J440" s="66">
        <v>0</v>
      </c>
      <c r="K440" s="8">
        <v>1</v>
      </c>
      <c r="L440" s="8">
        <v>0</v>
      </c>
      <c r="M440" s="8">
        <v>1</v>
      </c>
      <c r="N440" s="8">
        <v>0</v>
      </c>
      <c r="O440" s="8" t="s">
        <v>1589</v>
      </c>
      <c r="P440" s="8" t="s">
        <v>1557</v>
      </c>
      <c r="Q440" s="8" t="s">
        <v>1558</v>
      </c>
      <c r="R440" s="85">
        <v>0.85409999999999997</v>
      </c>
      <c r="S440" s="85">
        <v>3293.9832000000001</v>
      </c>
      <c r="T440" s="85">
        <v>-73.641000000000005</v>
      </c>
      <c r="U440" s="85">
        <v>16469.916000000001</v>
      </c>
      <c r="V440" s="85">
        <v>-368.20499999999998</v>
      </c>
      <c r="W440" s="85">
        <v>0.59786999145899999</v>
      </c>
      <c r="X440" s="85">
        <v>2305.78820706017</v>
      </c>
      <c r="Y440" s="85">
        <v>-51.548699263590002</v>
      </c>
      <c r="Z440" s="85">
        <v>12352.436835300799</v>
      </c>
      <c r="AA440" s="85">
        <v>-276.15374631794998</v>
      </c>
      <c r="AB440" s="86">
        <v>0.85409999999999997</v>
      </c>
      <c r="AC440" s="86">
        <v>3293.9832000000001</v>
      </c>
      <c r="AD440" s="86">
        <v>-73.641000000000005</v>
      </c>
      <c r="AE440" s="86">
        <v>16469.916000000001</v>
      </c>
      <c r="AF440" s="86">
        <v>-368.20499999999998</v>
      </c>
      <c r="AG440" s="86">
        <v>0.59786999145899999</v>
      </c>
      <c r="AH440" s="86">
        <v>2305.78820706017</v>
      </c>
      <c r="AI440" s="86">
        <v>-51.548699263590002</v>
      </c>
      <c r="AJ440" s="86">
        <v>12352.4368036633</v>
      </c>
      <c r="AK440" s="86">
        <v>-276.15374561065403</v>
      </c>
      <c r="AL440" s="8">
        <v>90</v>
      </c>
      <c r="AM440" s="8">
        <v>3</v>
      </c>
    </row>
    <row r="441" spans="1:39">
      <c r="A441" s="8" t="s">
        <v>3</v>
      </c>
      <c r="B441" s="8" t="s">
        <v>483</v>
      </c>
      <c r="C441" s="8" t="s">
        <v>917</v>
      </c>
      <c r="D441" s="8" t="s">
        <v>2034</v>
      </c>
      <c r="E441" s="8" t="s">
        <v>2035</v>
      </c>
      <c r="F441" s="8" t="s">
        <v>1635</v>
      </c>
      <c r="G441" s="8" t="s">
        <v>1597</v>
      </c>
      <c r="H441" s="8" t="s">
        <v>1635</v>
      </c>
      <c r="I441" s="8" t="s">
        <v>1635</v>
      </c>
      <c r="J441" s="66">
        <v>0</v>
      </c>
      <c r="K441" s="8">
        <v>1</v>
      </c>
      <c r="L441" s="8">
        <v>0</v>
      </c>
      <c r="M441" s="8">
        <v>1</v>
      </c>
      <c r="N441" s="8">
        <v>0</v>
      </c>
      <c r="O441" s="8" t="s">
        <v>1589</v>
      </c>
      <c r="P441" s="8" t="s">
        <v>1557</v>
      </c>
      <c r="Q441" s="8" t="s">
        <v>1561</v>
      </c>
      <c r="R441" s="85">
        <v>14.779500000000001</v>
      </c>
      <c r="S441" s="85">
        <v>56471.794800000003</v>
      </c>
      <c r="T441" s="85">
        <v>-985.09849999999994</v>
      </c>
      <c r="U441" s="85">
        <v>276632.81503477797</v>
      </c>
      <c r="V441" s="85">
        <v>-4788.06174723396</v>
      </c>
      <c r="W441" s="85">
        <v>10.345649852205</v>
      </c>
      <c r="X441" s="85">
        <v>39530.255795281999</v>
      </c>
      <c r="Y441" s="85">
        <v>-689.56894014901502</v>
      </c>
      <c r="Z441" s="85">
        <v>207474.60850975499</v>
      </c>
      <c r="AA441" s="85">
        <v>-3591.0462625448499</v>
      </c>
      <c r="AB441" s="86">
        <v>14.779500000000001</v>
      </c>
      <c r="AC441" s="86">
        <v>56471.794800000003</v>
      </c>
      <c r="AD441" s="86">
        <v>-985.09849999999994</v>
      </c>
      <c r="AE441" s="86">
        <v>276632.81503477797</v>
      </c>
      <c r="AF441" s="86">
        <v>-4788.06174723396</v>
      </c>
      <c r="AG441" s="86">
        <v>10.345649852205</v>
      </c>
      <c r="AH441" s="86">
        <v>39530.255795281999</v>
      </c>
      <c r="AI441" s="86">
        <v>-689.56894014901502</v>
      </c>
      <c r="AJ441" s="86">
        <v>207474.607978363</v>
      </c>
      <c r="AK441" s="86">
        <v>-3591.0462533473301</v>
      </c>
      <c r="AL441" s="8">
        <v>1549</v>
      </c>
      <c r="AM441" s="8">
        <v>15</v>
      </c>
    </row>
    <row r="442" spans="1:39">
      <c r="A442" s="8" t="s">
        <v>3</v>
      </c>
      <c r="B442" s="8" t="s">
        <v>483</v>
      </c>
      <c r="C442" s="8" t="s">
        <v>917</v>
      </c>
      <c r="D442" s="8" t="s">
        <v>2036</v>
      </c>
      <c r="E442" s="8" t="s">
        <v>2037</v>
      </c>
      <c r="F442" s="8" t="s">
        <v>1635</v>
      </c>
      <c r="G442" s="8" t="s">
        <v>1597</v>
      </c>
      <c r="H442" s="8" t="s">
        <v>1635</v>
      </c>
      <c r="I442" s="8" t="s">
        <v>1635</v>
      </c>
      <c r="J442" s="66">
        <v>0</v>
      </c>
      <c r="K442" s="8">
        <v>1</v>
      </c>
      <c r="L442" s="8">
        <v>0</v>
      </c>
      <c r="M442" s="8">
        <v>0</v>
      </c>
      <c r="N442" s="8">
        <v>0</v>
      </c>
      <c r="O442" s="8" t="s">
        <v>1589</v>
      </c>
      <c r="P442" s="8" t="s">
        <v>1557</v>
      </c>
      <c r="Q442" s="8" t="s">
        <v>1561</v>
      </c>
      <c r="R442" s="85">
        <v>17.373899999999999</v>
      </c>
      <c r="S442" s="85">
        <v>66523.574099999998</v>
      </c>
      <c r="T442" s="85">
        <v>-1019.4714</v>
      </c>
      <c r="U442" s="85">
        <v>329474.09695046599</v>
      </c>
      <c r="V442" s="85">
        <v>-5020.6697417163396</v>
      </c>
      <c r="W442" s="85">
        <v>12.426809879277</v>
      </c>
      <c r="X442" s="85">
        <v>47327.886807041403</v>
      </c>
      <c r="Y442" s="85">
        <v>-714.57511999431597</v>
      </c>
      <c r="Z442" s="85">
        <v>250912.49742949399</v>
      </c>
      <c r="AA442" s="85">
        <v>-3770.2280070257102</v>
      </c>
      <c r="AB442" s="86">
        <v>17.373899999999999</v>
      </c>
      <c r="AC442" s="86">
        <v>66523.574099999998</v>
      </c>
      <c r="AD442" s="86">
        <v>-1019.4714</v>
      </c>
      <c r="AE442" s="86">
        <v>329474.09695046599</v>
      </c>
      <c r="AF442" s="86">
        <v>-5020.6697417163396</v>
      </c>
      <c r="AG442" s="86">
        <v>12.426809879277</v>
      </c>
      <c r="AH442" s="86">
        <v>47327.886807041403</v>
      </c>
      <c r="AI442" s="86">
        <v>-714.57511999431597</v>
      </c>
      <c r="AJ442" s="86">
        <v>250912.49694285501</v>
      </c>
      <c r="AK442" s="86">
        <v>-3770.2279975629099</v>
      </c>
      <c r="AL442" s="8">
        <v>1917</v>
      </c>
      <c r="AM442" s="8">
        <v>40</v>
      </c>
    </row>
    <row r="443" spans="1:39">
      <c r="A443" s="8" t="s">
        <v>3</v>
      </c>
      <c r="B443" s="8" t="s">
        <v>483</v>
      </c>
      <c r="C443" s="8" t="s">
        <v>917</v>
      </c>
      <c r="D443" s="8" t="s">
        <v>2036</v>
      </c>
      <c r="E443" s="8" t="s">
        <v>2037</v>
      </c>
      <c r="F443" s="8" t="s">
        <v>1635</v>
      </c>
      <c r="G443" s="8" t="s">
        <v>1597</v>
      </c>
      <c r="H443" s="8" t="s">
        <v>1635</v>
      </c>
      <c r="I443" s="8" t="s">
        <v>1635</v>
      </c>
      <c r="J443" s="66">
        <v>0</v>
      </c>
      <c r="K443" s="8">
        <v>1</v>
      </c>
      <c r="L443" s="8">
        <v>0</v>
      </c>
      <c r="M443" s="8">
        <v>0</v>
      </c>
      <c r="N443" s="8">
        <v>0</v>
      </c>
      <c r="O443" s="8" t="s">
        <v>1589</v>
      </c>
      <c r="P443" s="8" t="s">
        <v>1557</v>
      </c>
      <c r="Q443" s="8" t="s">
        <v>1564</v>
      </c>
      <c r="R443" s="85">
        <v>4.6901000000000002</v>
      </c>
      <c r="S443" s="85">
        <v>17285.247800000001</v>
      </c>
      <c r="T443" s="85">
        <v>-132.52869999999999</v>
      </c>
      <c r="U443" s="85">
        <v>86033.267306308306</v>
      </c>
      <c r="V443" s="85">
        <v>-653.21197775134999</v>
      </c>
      <c r="W443" s="85">
        <v>3.2904499545750001</v>
      </c>
      <c r="X443" s="85">
        <v>12123.8010319731</v>
      </c>
      <c r="Y443" s="85">
        <v>-92.865938693882995</v>
      </c>
      <c r="Z443" s="85">
        <v>64645.588343526302</v>
      </c>
      <c r="AA443" s="85">
        <v>-490.38822687724303</v>
      </c>
      <c r="AB443" s="86">
        <v>4.6901000000000002</v>
      </c>
      <c r="AC443" s="86">
        <v>17285.247800000001</v>
      </c>
      <c r="AD443" s="86">
        <v>-132.52869999999999</v>
      </c>
      <c r="AE443" s="86">
        <v>86033.267306308306</v>
      </c>
      <c r="AF443" s="86">
        <v>-653.21197775134999</v>
      </c>
      <c r="AG443" s="86">
        <v>3.2904499545750001</v>
      </c>
      <c r="AH443" s="86">
        <v>12123.8010319731</v>
      </c>
      <c r="AI443" s="86">
        <v>-92.865938693882995</v>
      </c>
      <c r="AJ443" s="86">
        <v>64645.588182897198</v>
      </c>
      <c r="AK443" s="86">
        <v>-490.38822564088099</v>
      </c>
      <c r="AL443" s="8">
        <v>551</v>
      </c>
      <c r="AM443" s="8">
        <v>18</v>
      </c>
    </row>
    <row r="444" spans="1:39">
      <c r="A444" s="8" t="s">
        <v>3</v>
      </c>
      <c r="B444" s="8" t="s">
        <v>483</v>
      </c>
      <c r="C444" s="8" t="s">
        <v>917</v>
      </c>
      <c r="D444" s="8" t="s">
        <v>2038</v>
      </c>
      <c r="E444" s="8" t="s">
        <v>2039</v>
      </c>
      <c r="F444" s="8" t="s">
        <v>1831</v>
      </c>
      <c r="G444" s="8" t="s">
        <v>1588</v>
      </c>
      <c r="H444" s="8" t="s">
        <v>1555</v>
      </c>
      <c r="I444" s="8" t="s">
        <v>1555</v>
      </c>
      <c r="J444" s="66">
        <v>0</v>
      </c>
      <c r="K444" s="8">
        <v>1</v>
      </c>
      <c r="L444" s="8">
        <v>0</v>
      </c>
      <c r="M444" s="8">
        <v>0</v>
      </c>
      <c r="N444" s="8">
        <v>0</v>
      </c>
      <c r="O444" s="8" t="s">
        <v>1589</v>
      </c>
      <c r="P444" s="8" t="s">
        <v>1557</v>
      </c>
      <c r="Q444" s="8" t="s">
        <v>1561</v>
      </c>
      <c r="R444" s="85">
        <v>6.8000000000000005E-2</v>
      </c>
      <c r="S444" s="85">
        <v>666</v>
      </c>
      <c r="T444" s="85">
        <v>0</v>
      </c>
      <c r="U444" s="85">
        <v>6660</v>
      </c>
      <c r="V444" s="85">
        <v>0</v>
      </c>
      <c r="W444" s="85">
        <v>4.0800001359999997E-2</v>
      </c>
      <c r="X444" s="85">
        <v>399.60001332000002</v>
      </c>
      <c r="Y444" s="85">
        <v>0</v>
      </c>
      <c r="Z444" s="85">
        <v>4329.0001332000002</v>
      </c>
      <c r="AA444" s="85">
        <v>0</v>
      </c>
      <c r="AB444" s="86">
        <v>6.8000000000000005E-2</v>
      </c>
      <c r="AC444" s="86">
        <v>666</v>
      </c>
      <c r="AD444" s="86">
        <v>0</v>
      </c>
      <c r="AE444" s="86">
        <v>6660</v>
      </c>
      <c r="AF444" s="86">
        <v>0</v>
      </c>
      <c r="AG444" s="86">
        <v>4.0800001359999997E-2</v>
      </c>
      <c r="AH444" s="86">
        <v>399.60001332000002</v>
      </c>
      <c r="AI444" s="86">
        <v>0</v>
      </c>
      <c r="AJ444" s="86">
        <v>4329.00015878677</v>
      </c>
      <c r="AK444" s="86">
        <v>0</v>
      </c>
      <c r="AL444" s="8">
        <v>1</v>
      </c>
      <c r="AM444" s="8">
        <v>1</v>
      </c>
    </row>
    <row r="445" spans="1:39">
      <c r="A445" s="8" t="s">
        <v>3</v>
      </c>
      <c r="B445" s="8" t="s">
        <v>483</v>
      </c>
      <c r="C445" s="8" t="s">
        <v>917</v>
      </c>
      <c r="D445" s="8" t="s">
        <v>2038</v>
      </c>
      <c r="E445" s="8" t="s">
        <v>2039</v>
      </c>
      <c r="F445" s="8" t="s">
        <v>1831</v>
      </c>
      <c r="G445" s="8" t="s">
        <v>1588</v>
      </c>
      <c r="H445" s="8" t="s">
        <v>1555</v>
      </c>
      <c r="I445" s="8" t="s">
        <v>1555</v>
      </c>
      <c r="J445" s="66">
        <v>0</v>
      </c>
      <c r="K445" s="8">
        <v>1</v>
      </c>
      <c r="L445" s="8">
        <v>0</v>
      </c>
      <c r="M445" s="8">
        <v>0</v>
      </c>
      <c r="N445" s="8">
        <v>0</v>
      </c>
      <c r="O445" s="8" t="s">
        <v>1589</v>
      </c>
      <c r="P445" s="8" t="s">
        <v>1557</v>
      </c>
      <c r="Q445" s="8" t="s">
        <v>1564</v>
      </c>
      <c r="R445" s="85">
        <v>6.8000000000000005E-2</v>
      </c>
      <c r="S445" s="85">
        <v>666</v>
      </c>
      <c r="T445" s="85">
        <v>0</v>
      </c>
      <c r="U445" s="85">
        <v>6660</v>
      </c>
      <c r="V445" s="85">
        <v>0</v>
      </c>
      <c r="W445" s="85">
        <v>4.0800001359999997E-2</v>
      </c>
      <c r="X445" s="85">
        <v>399.60001332000002</v>
      </c>
      <c r="Y445" s="85">
        <v>0</v>
      </c>
      <c r="Z445" s="85">
        <v>4329.0001332000002</v>
      </c>
      <c r="AA445" s="85">
        <v>0</v>
      </c>
      <c r="AB445" s="86">
        <v>6.8000000000000005E-2</v>
      </c>
      <c r="AC445" s="86">
        <v>666</v>
      </c>
      <c r="AD445" s="86">
        <v>0</v>
      </c>
      <c r="AE445" s="86">
        <v>6660</v>
      </c>
      <c r="AF445" s="86">
        <v>0</v>
      </c>
      <c r="AG445" s="86">
        <v>4.0800001359999997E-2</v>
      </c>
      <c r="AH445" s="86">
        <v>399.60001332000002</v>
      </c>
      <c r="AI445" s="86">
        <v>0</v>
      </c>
      <c r="AJ445" s="86">
        <v>4329.00015878677</v>
      </c>
      <c r="AK445" s="86">
        <v>0</v>
      </c>
      <c r="AL445" s="8">
        <v>1</v>
      </c>
      <c r="AM445" s="8">
        <v>1</v>
      </c>
    </row>
    <row r="446" spans="1:39">
      <c r="A446" s="8" t="s">
        <v>3</v>
      </c>
      <c r="B446" s="8" t="s">
        <v>483</v>
      </c>
      <c r="C446" s="8" t="s">
        <v>917</v>
      </c>
      <c r="D446" s="8" t="s">
        <v>2040</v>
      </c>
      <c r="E446" s="8" t="s">
        <v>2041</v>
      </c>
      <c r="F446" s="8" t="s">
        <v>1653</v>
      </c>
      <c r="G446" s="8" t="s">
        <v>1588</v>
      </c>
      <c r="H446" s="8" t="s">
        <v>1555</v>
      </c>
      <c r="I446" s="8" t="s">
        <v>1555</v>
      </c>
      <c r="J446" s="66">
        <v>0</v>
      </c>
      <c r="K446" s="8">
        <v>1</v>
      </c>
      <c r="L446" s="8">
        <v>0</v>
      </c>
      <c r="M446" s="8">
        <v>0</v>
      </c>
      <c r="N446" s="8">
        <v>0</v>
      </c>
      <c r="O446" s="8" t="s">
        <v>1589</v>
      </c>
      <c r="P446" s="8" t="s">
        <v>1557</v>
      </c>
      <c r="Q446" s="8" t="s">
        <v>1558</v>
      </c>
      <c r="R446" s="85">
        <v>0</v>
      </c>
      <c r="S446" s="85">
        <v>0</v>
      </c>
      <c r="T446" s="85">
        <v>47.45</v>
      </c>
      <c r="U446" s="85">
        <v>0</v>
      </c>
      <c r="V446" s="85">
        <v>156.584997737408</v>
      </c>
      <c r="W446" s="85">
        <v>0</v>
      </c>
      <c r="X446" s="85">
        <v>0</v>
      </c>
      <c r="Y446" s="85">
        <v>33.214999525499998</v>
      </c>
      <c r="Z446" s="85">
        <v>0</v>
      </c>
      <c r="AA446" s="85">
        <v>117.438746737206</v>
      </c>
      <c r="AB446" s="86">
        <v>0</v>
      </c>
      <c r="AC446" s="86">
        <v>0</v>
      </c>
      <c r="AD446" s="86">
        <v>47.45</v>
      </c>
      <c r="AE446" s="86">
        <v>0</v>
      </c>
      <c r="AF446" s="86">
        <v>156.584997737408</v>
      </c>
      <c r="AG446" s="86">
        <v>0</v>
      </c>
      <c r="AH446" s="86">
        <v>0</v>
      </c>
      <c r="AI446" s="86">
        <v>33.214999525499998</v>
      </c>
      <c r="AJ446" s="86">
        <v>0</v>
      </c>
      <c r="AK446" s="86">
        <v>117.43874643641701</v>
      </c>
      <c r="AL446" s="8">
        <v>5</v>
      </c>
      <c r="AM446" s="8">
        <v>2</v>
      </c>
    </row>
    <row r="447" spans="1:39">
      <c r="A447" s="8" t="s">
        <v>3</v>
      </c>
      <c r="B447" s="8" t="s">
        <v>483</v>
      </c>
      <c r="C447" s="8" t="s">
        <v>917</v>
      </c>
      <c r="D447" s="8" t="s">
        <v>2042</v>
      </c>
      <c r="E447" s="8" t="s">
        <v>2043</v>
      </c>
      <c r="F447" s="8" t="s">
        <v>1653</v>
      </c>
      <c r="G447" s="8" t="s">
        <v>1588</v>
      </c>
      <c r="H447" s="8" t="s">
        <v>1555</v>
      </c>
      <c r="I447" s="8" t="s">
        <v>1555</v>
      </c>
      <c r="J447" s="66">
        <v>0</v>
      </c>
      <c r="K447" s="8">
        <v>1</v>
      </c>
      <c r="L447" s="8">
        <v>0</v>
      </c>
      <c r="M447" s="8">
        <v>0</v>
      </c>
      <c r="N447" s="8">
        <v>0</v>
      </c>
      <c r="O447" s="8" t="s">
        <v>1589</v>
      </c>
      <c r="P447" s="8" t="s">
        <v>1557</v>
      </c>
      <c r="Q447" s="8" t="s">
        <v>1561</v>
      </c>
      <c r="R447" s="85">
        <v>0</v>
      </c>
      <c r="S447" s="85">
        <v>0</v>
      </c>
      <c r="T447" s="85">
        <v>70.11</v>
      </c>
      <c r="U447" s="85">
        <v>0</v>
      </c>
      <c r="V447" s="85">
        <v>231.36299665689501</v>
      </c>
      <c r="W447" s="85">
        <v>0</v>
      </c>
      <c r="X447" s="85">
        <v>0</v>
      </c>
      <c r="Y447" s="85">
        <v>50.705999624699999</v>
      </c>
      <c r="Z447" s="85">
        <v>0</v>
      </c>
      <c r="AA447" s="85">
        <v>178.89794617650401</v>
      </c>
      <c r="AB447" s="86">
        <v>0</v>
      </c>
      <c r="AC447" s="86">
        <v>0</v>
      </c>
      <c r="AD447" s="86">
        <v>70.11</v>
      </c>
      <c r="AE447" s="86">
        <v>0</v>
      </c>
      <c r="AF447" s="86">
        <v>231.36299665689501</v>
      </c>
      <c r="AG447" s="86">
        <v>0</v>
      </c>
      <c r="AH447" s="86">
        <v>0</v>
      </c>
      <c r="AI447" s="86">
        <v>50.705999624699999</v>
      </c>
      <c r="AJ447" s="86">
        <v>0</v>
      </c>
      <c r="AK447" s="86">
        <v>178.89794593859901</v>
      </c>
      <c r="AL447" s="8">
        <v>13</v>
      </c>
      <c r="AM447" s="8">
        <v>7</v>
      </c>
    </row>
    <row r="448" spans="1:39">
      <c r="A448" s="8" t="s">
        <v>3</v>
      </c>
      <c r="B448" s="8" t="s">
        <v>483</v>
      </c>
      <c r="C448" s="8" t="s">
        <v>917</v>
      </c>
      <c r="D448" s="8" t="s">
        <v>2042</v>
      </c>
      <c r="E448" s="8" t="s">
        <v>2043</v>
      </c>
      <c r="F448" s="8" t="s">
        <v>1653</v>
      </c>
      <c r="G448" s="8" t="s">
        <v>1588</v>
      </c>
      <c r="H448" s="8" t="s">
        <v>1555</v>
      </c>
      <c r="I448" s="8" t="s">
        <v>1555</v>
      </c>
      <c r="J448" s="66">
        <v>0</v>
      </c>
      <c r="K448" s="8">
        <v>1</v>
      </c>
      <c r="L448" s="8">
        <v>0</v>
      </c>
      <c r="M448" s="8">
        <v>0</v>
      </c>
      <c r="N448" s="8">
        <v>0</v>
      </c>
      <c r="O448" s="8" t="s">
        <v>1589</v>
      </c>
      <c r="P448" s="8" t="s">
        <v>1557</v>
      </c>
      <c r="Q448" s="8" t="s">
        <v>1564</v>
      </c>
      <c r="R448" s="85">
        <v>0</v>
      </c>
      <c r="S448" s="85">
        <v>0</v>
      </c>
      <c r="T448" s="85">
        <v>5.43</v>
      </c>
      <c r="U448" s="85">
        <v>0</v>
      </c>
      <c r="V448" s="85">
        <v>17.9189997410774</v>
      </c>
      <c r="W448" s="85">
        <v>0</v>
      </c>
      <c r="X448" s="85">
        <v>0</v>
      </c>
      <c r="Y448" s="85">
        <v>3.8009999457000001</v>
      </c>
      <c r="Z448" s="85">
        <v>0</v>
      </c>
      <c r="AA448" s="85">
        <v>13.4392496266181</v>
      </c>
      <c r="AB448" s="86">
        <v>0</v>
      </c>
      <c r="AC448" s="86">
        <v>0</v>
      </c>
      <c r="AD448" s="86">
        <v>5.43</v>
      </c>
      <c r="AE448" s="86">
        <v>0</v>
      </c>
      <c r="AF448" s="86">
        <v>17.9189997410774</v>
      </c>
      <c r="AG448" s="86">
        <v>0</v>
      </c>
      <c r="AH448" s="86">
        <v>0</v>
      </c>
      <c r="AI448" s="86">
        <v>3.8009999457000001</v>
      </c>
      <c r="AJ448" s="86">
        <v>0</v>
      </c>
      <c r="AK448" s="86">
        <v>13.4392495921969</v>
      </c>
      <c r="AL448" s="8">
        <v>1</v>
      </c>
      <c r="AM448" s="8">
        <v>1</v>
      </c>
    </row>
    <row r="449" spans="1:39">
      <c r="A449" s="8" t="s">
        <v>3</v>
      </c>
      <c r="B449" s="8" t="s">
        <v>483</v>
      </c>
      <c r="C449" s="8" t="s">
        <v>917</v>
      </c>
      <c r="D449" s="8" t="s">
        <v>2044</v>
      </c>
      <c r="E449" s="8" t="s">
        <v>2045</v>
      </c>
      <c r="F449" s="8" t="s">
        <v>1642</v>
      </c>
      <c r="G449" s="8" t="s">
        <v>1597</v>
      </c>
      <c r="H449" s="8" t="s">
        <v>1642</v>
      </c>
      <c r="I449" s="8" t="s">
        <v>1642</v>
      </c>
      <c r="J449" s="66">
        <v>0</v>
      </c>
      <c r="K449" s="8">
        <v>1</v>
      </c>
      <c r="L449" s="8">
        <v>0</v>
      </c>
      <c r="M449" s="8">
        <v>0</v>
      </c>
      <c r="N449" s="8">
        <v>0</v>
      </c>
      <c r="O449" s="8" t="s">
        <v>1593</v>
      </c>
      <c r="P449" s="8" t="s">
        <v>1557</v>
      </c>
      <c r="Q449" s="8" t="s">
        <v>1561</v>
      </c>
      <c r="R449" s="85">
        <v>0</v>
      </c>
      <c r="S449" s="85">
        <v>767</v>
      </c>
      <c r="T449" s="85">
        <v>0</v>
      </c>
      <c r="U449" s="85">
        <v>9204</v>
      </c>
      <c r="V449" s="85">
        <v>0</v>
      </c>
      <c r="W449" s="85">
        <v>0</v>
      </c>
      <c r="X449" s="85">
        <v>697.97002300999998</v>
      </c>
      <c r="Y449" s="85">
        <v>0</v>
      </c>
      <c r="Z449" s="85">
        <v>8835.8402761199995</v>
      </c>
      <c r="AA449" s="85">
        <v>0</v>
      </c>
      <c r="AB449" s="86">
        <v>0</v>
      </c>
      <c r="AC449" s="86">
        <v>767</v>
      </c>
      <c r="AD449" s="86">
        <v>0</v>
      </c>
      <c r="AE449" s="86">
        <v>9204</v>
      </c>
      <c r="AF449" s="86">
        <v>0</v>
      </c>
      <c r="AG449" s="86">
        <v>0</v>
      </c>
      <c r="AH449" s="86">
        <v>697.97002300999998</v>
      </c>
      <c r="AI449" s="86">
        <v>0</v>
      </c>
      <c r="AJ449" s="86">
        <v>8835.8402413845106</v>
      </c>
      <c r="AK449" s="86">
        <v>0</v>
      </c>
      <c r="AL449" s="8">
        <v>13</v>
      </c>
      <c r="AM449" s="8">
        <v>3</v>
      </c>
    </row>
    <row r="450" spans="1:39">
      <c r="A450" s="8" t="s">
        <v>3</v>
      </c>
      <c r="B450" s="8" t="s">
        <v>483</v>
      </c>
      <c r="C450" s="8" t="s">
        <v>917</v>
      </c>
      <c r="D450" s="8" t="s">
        <v>2046</v>
      </c>
      <c r="E450" s="8" t="s">
        <v>1835</v>
      </c>
      <c r="F450" s="8" t="s">
        <v>1642</v>
      </c>
      <c r="G450" s="8" t="s">
        <v>1597</v>
      </c>
      <c r="H450" s="8" t="s">
        <v>1642</v>
      </c>
      <c r="I450" s="8" t="s">
        <v>1642</v>
      </c>
      <c r="J450" s="66">
        <v>0</v>
      </c>
      <c r="K450" s="8">
        <v>1</v>
      </c>
      <c r="L450" s="8">
        <v>0</v>
      </c>
      <c r="M450" s="8">
        <v>0</v>
      </c>
      <c r="N450" s="8">
        <v>0</v>
      </c>
      <c r="O450" s="8" t="s">
        <v>1593</v>
      </c>
      <c r="P450" s="8" t="s">
        <v>1557</v>
      </c>
      <c r="Q450" s="8" t="s">
        <v>1567</v>
      </c>
      <c r="R450" s="85">
        <v>0</v>
      </c>
      <c r="S450" s="85">
        <v>534.59998800000005</v>
      </c>
      <c r="T450" s="85">
        <v>0</v>
      </c>
      <c r="U450" s="85">
        <v>6415.1998560000002</v>
      </c>
      <c r="V450" s="85">
        <v>0</v>
      </c>
      <c r="W450" s="85">
        <v>0</v>
      </c>
      <c r="X450" s="85">
        <v>486.48600511799998</v>
      </c>
      <c r="Y450" s="85">
        <v>0</v>
      </c>
      <c r="Z450" s="85">
        <v>6158.5920542160002</v>
      </c>
      <c r="AA450" s="85">
        <v>0</v>
      </c>
      <c r="AB450" s="86">
        <v>0</v>
      </c>
      <c r="AC450" s="86">
        <v>534.59998800000005</v>
      </c>
      <c r="AD450" s="86">
        <v>0</v>
      </c>
      <c r="AE450" s="86">
        <v>6415.1998560000002</v>
      </c>
      <c r="AF450" s="86">
        <v>0</v>
      </c>
      <c r="AG450" s="86">
        <v>0</v>
      </c>
      <c r="AH450" s="86">
        <v>486.48600511799998</v>
      </c>
      <c r="AI450" s="86">
        <v>0</v>
      </c>
      <c r="AJ450" s="86">
        <v>6158.5920300053103</v>
      </c>
      <c r="AK450" s="86">
        <v>0</v>
      </c>
      <c r="AL450" s="8">
        <v>6</v>
      </c>
      <c r="AM450" s="8">
        <v>5</v>
      </c>
    </row>
    <row r="451" spans="1:39">
      <c r="A451" s="8" t="s">
        <v>3</v>
      </c>
      <c r="B451" s="8" t="s">
        <v>483</v>
      </c>
      <c r="C451" s="8" t="s">
        <v>917</v>
      </c>
      <c r="D451" s="8" t="s">
        <v>2046</v>
      </c>
      <c r="E451" s="8" t="s">
        <v>1835</v>
      </c>
      <c r="F451" s="8" t="s">
        <v>1642</v>
      </c>
      <c r="G451" s="8" t="s">
        <v>1597</v>
      </c>
      <c r="H451" s="8" t="s">
        <v>1642</v>
      </c>
      <c r="I451" s="8" t="s">
        <v>1642</v>
      </c>
      <c r="J451" s="66">
        <v>0</v>
      </c>
      <c r="K451" s="8">
        <v>1</v>
      </c>
      <c r="L451" s="8">
        <v>0</v>
      </c>
      <c r="M451" s="8">
        <v>0</v>
      </c>
      <c r="N451" s="8">
        <v>0</v>
      </c>
      <c r="O451" s="8" t="s">
        <v>1593</v>
      </c>
      <c r="P451" s="8" t="s">
        <v>1557</v>
      </c>
      <c r="Q451" s="8" t="s">
        <v>1558</v>
      </c>
      <c r="R451" s="85">
        <v>0</v>
      </c>
      <c r="S451" s="85">
        <v>267.29999400000003</v>
      </c>
      <c r="T451" s="85">
        <v>0</v>
      </c>
      <c r="U451" s="85">
        <v>3207.5999280000001</v>
      </c>
      <c r="V451" s="85">
        <v>0</v>
      </c>
      <c r="W451" s="85">
        <v>0</v>
      </c>
      <c r="X451" s="85">
        <v>243.24300255899999</v>
      </c>
      <c r="Y451" s="85">
        <v>0</v>
      </c>
      <c r="Z451" s="85">
        <v>3079.2960271080001</v>
      </c>
      <c r="AA451" s="85">
        <v>0</v>
      </c>
      <c r="AB451" s="86">
        <v>0</v>
      </c>
      <c r="AC451" s="86">
        <v>267.29999400000003</v>
      </c>
      <c r="AD451" s="86">
        <v>0</v>
      </c>
      <c r="AE451" s="86">
        <v>3207.5999280000001</v>
      </c>
      <c r="AF451" s="86">
        <v>0</v>
      </c>
      <c r="AG451" s="86">
        <v>0</v>
      </c>
      <c r="AH451" s="86">
        <v>243.24300255899999</v>
      </c>
      <c r="AI451" s="86">
        <v>0</v>
      </c>
      <c r="AJ451" s="86">
        <v>3079.2960150026602</v>
      </c>
      <c r="AK451" s="86">
        <v>0</v>
      </c>
      <c r="AL451" s="8">
        <v>3</v>
      </c>
      <c r="AM451" s="8">
        <v>1</v>
      </c>
    </row>
    <row r="452" spans="1:39">
      <c r="A452" s="8" t="s">
        <v>3</v>
      </c>
      <c r="B452" s="8" t="s">
        <v>483</v>
      </c>
      <c r="C452" s="8" t="s">
        <v>917</v>
      </c>
      <c r="D452" s="8" t="s">
        <v>2046</v>
      </c>
      <c r="E452" s="8" t="s">
        <v>1835</v>
      </c>
      <c r="F452" s="8" t="s">
        <v>1642</v>
      </c>
      <c r="G452" s="8" t="s">
        <v>1597</v>
      </c>
      <c r="H452" s="8" t="s">
        <v>1642</v>
      </c>
      <c r="I452" s="8" t="s">
        <v>1642</v>
      </c>
      <c r="J452" s="66">
        <v>0</v>
      </c>
      <c r="K452" s="8">
        <v>1</v>
      </c>
      <c r="L452" s="8">
        <v>0</v>
      </c>
      <c r="M452" s="8">
        <v>0</v>
      </c>
      <c r="N452" s="8">
        <v>0</v>
      </c>
      <c r="O452" s="8" t="s">
        <v>1593</v>
      </c>
      <c r="P452" s="8" t="s">
        <v>1557</v>
      </c>
      <c r="Q452" s="8" t="s">
        <v>1561</v>
      </c>
      <c r="R452" s="85">
        <v>0</v>
      </c>
      <c r="S452" s="85">
        <v>0</v>
      </c>
      <c r="T452" s="85">
        <v>0</v>
      </c>
      <c r="U452" s="85">
        <v>0</v>
      </c>
      <c r="V452" s="85">
        <v>0</v>
      </c>
      <c r="W452" s="85">
        <v>0</v>
      </c>
      <c r="X452" s="85">
        <v>0</v>
      </c>
      <c r="Y452" s="85">
        <v>0</v>
      </c>
      <c r="Z452" s="85">
        <v>0</v>
      </c>
      <c r="AA452" s="85">
        <v>0</v>
      </c>
      <c r="AB452" s="86">
        <v>0</v>
      </c>
      <c r="AC452" s="86">
        <v>0</v>
      </c>
      <c r="AD452" s="86">
        <v>0</v>
      </c>
      <c r="AE452" s="86">
        <v>0</v>
      </c>
      <c r="AF452" s="86">
        <v>0</v>
      </c>
      <c r="AG452" s="86">
        <v>0</v>
      </c>
      <c r="AH452" s="86">
        <v>0</v>
      </c>
      <c r="AI452" s="86">
        <v>0</v>
      </c>
      <c r="AJ452" s="86">
        <v>0</v>
      </c>
      <c r="AK452" s="86">
        <v>0</v>
      </c>
      <c r="AL452" s="8">
        <v>0</v>
      </c>
      <c r="AM452" s="8">
        <v>1</v>
      </c>
    </row>
    <row r="453" spans="1:39">
      <c r="A453" s="8" t="s">
        <v>3</v>
      </c>
      <c r="B453" s="8" t="s">
        <v>483</v>
      </c>
      <c r="C453" s="8" t="s">
        <v>917</v>
      </c>
      <c r="D453" s="8" t="s">
        <v>2047</v>
      </c>
      <c r="E453" s="8" t="s">
        <v>1837</v>
      </c>
      <c r="F453" s="8" t="s">
        <v>1642</v>
      </c>
      <c r="G453" s="8" t="s">
        <v>1597</v>
      </c>
      <c r="H453" s="8" t="s">
        <v>1642</v>
      </c>
      <c r="I453" s="8" t="s">
        <v>1642</v>
      </c>
      <c r="J453" s="66">
        <v>0</v>
      </c>
      <c r="K453" s="8">
        <v>1</v>
      </c>
      <c r="L453" s="8">
        <v>0</v>
      </c>
      <c r="M453" s="8">
        <v>0</v>
      </c>
      <c r="N453" s="8">
        <v>0</v>
      </c>
      <c r="O453" s="8" t="s">
        <v>1593</v>
      </c>
      <c r="P453" s="8" t="s">
        <v>1557</v>
      </c>
      <c r="Q453" s="8" t="s">
        <v>1567</v>
      </c>
      <c r="R453" s="85">
        <v>0</v>
      </c>
      <c r="S453" s="85">
        <v>111</v>
      </c>
      <c r="T453" s="85">
        <v>0</v>
      </c>
      <c r="U453" s="85">
        <v>1332</v>
      </c>
      <c r="V453" s="85">
        <v>0</v>
      </c>
      <c r="W453" s="85">
        <v>0</v>
      </c>
      <c r="X453" s="85">
        <v>101.01000333</v>
      </c>
      <c r="Y453" s="85">
        <v>0</v>
      </c>
      <c r="Z453" s="85">
        <v>1278.7200399599999</v>
      </c>
      <c r="AA453" s="85">
        <v>0</v>
      </c>
      <c r="AB453" s="86">
        <v>0</v>
      </c>
      <c r="AC453" s="86">
        <v>111</v>
      </c>
      <c r="AD453" s="86">
        <v>0</v>
      </c>
      <c r="AE453" s="86">
        <v>1332</v>
      </c>
      <c r="AF453" s="86">
        <v>0</v>
      </c>
      <c r="AG453" s="86">
        <v>0</v>
      </c>
      <c r="AH453" s="86">
        <v>101.01000333</v>
      </c>
      <c r="AI453" s="86">
        <v>0</v>
      </c>
      <c r="AJ453" s="86">
        <v>1278.7200349330899</v>
      </c>
      <c r="AK453" s="86">
        <v>0</v>
      </c>
      <c r="AL453" s="8">
        <v>1</v>
      </c>
      <c r="AM453" s="8">
        <v>1</v>
      </c>
    </row>
    <row r="454" spans="1:39">
      <c r="A454" s="8" t="s">
        <v>3</v>
      </c>
      <c r="B454" s="8" t="s">
        <v>483</v>
      </c>
      <c r="C454" s="8" t="s">
        <v>917</v>
      </c>
      <c r="D454" s="8" t="s">
        <v>2047</v>
      </c>
      <c r="E454" s="8" t="s">
        <v>1837</v>
      </c>
      <c r="F454" s="8" t="s">
        <v>1642</v>
      </c>
      <c r="G454" s="8" t="s">
        <v>1597</v>
      </c>
      <c r="H454" s="8" t="s">
        <v>1642</v>
      </c>
      <c r="I454" s="8" t="s">
        <v>1642</v>
      </c>
      <c r="J454" s="66">
        <v>0</v>
      </c>
      <c r="K454" s="8">
        <v>1</v>
      </c>
      <c r="L454" s="8">
        <v>0</v>
      </c>
      <c r="M454" s="8">
        <v>0</v>
      </c>
      <c r="N454" s="8">
        <v>0</v>
      </c>
      <c r="O454" s="8" t="s">
        <v>1593</v>
      </c>
      <c r="P454" s="8" t="s">
        <v>1557</v>
      </c>
      <c r="Q454" s="8" t="s">
        <v>1558</v>
      </c>
      <c r="R454" s="85">
        <v>0</v>
      </c>
      <c r="S454" s="85">
        <v>2220</v>
      </c>
      <c r="T454" s="85">
        <v>0</v>
      </c>
      <c r="U454" s="85">
        <v>26640</v>
      </c>
      <c r="V454" s="85">
        <v>0</v>
      </c>
      <c r="W454" s="85">
        <v>0</v>
      </c>
      <c r="X454" s="85">
        <v>2020.2000665999999</v>
      </c>
      <c r="Y454" s="85">
        <v>0</v>
      </c>
      <c r="Z454" s="85">
        <v>25574.400799200001</v>
      </c>
      <c r="AA454" s="85">
        <v>0</v>
      </c>
      <c r="AB454" s="86">
        <v>0</v>
      </c>
      <c r="AC454" s="86">
        <v>2220</v>
      </c>
      <c r="AD454" s="86">
        <v>0</v>
      </c>
      <c r="AE454" s="86">
        <v>26640</v>
      </c>
      <c r="AF454" s="86">
        <v>0</v>
      </c>
      <c r="AG454" s="86">
        <v>0</v>
      </c>
      <c r="AH454" s="86">
        <v>2020.2000665999999</v>
      </c>
      <c r="AI454" s="86">
        <v>0</v>
      </c>
      <c r="AJ454" s="86">
        <v>25574.400698661801</v>
      </c>
      <c r="AK454" s="86">
        <v>0</v>
      </c>
      <c r="AL454" s="8">
        <v>20</v>
      </c>
      <c r="AM454" s="8">
        <v>1</v>
      </c>
    </row>
    <row r="455" spans="1:39">
      <c r="A455" s="8" t="s">
        <v>3</v>
      </c>
      <c r="B455" s="8" t="s">
        <v>483</v>
      </c>
      <c r="C455" s="8" t="s">
        <v>917</v>
      </c>
      <c r="D455" s="8" t="s">
        <v>2047</v>
      </c>
      <c r="E455" s="8" t="s">
        <v>1837</v>
      </c>
      <c r="F455" s="8" t="s">
        <v>1642</v>
      </c>
      <c r="G455" s="8" t="s">
        <v>1597</v>
      </c>
      <c r="H455" s="8" t="s">
        <v>1642</v>
      </c>
      <c r="I455" s="8" t="s">
        <v>1642</v>
      </c>
      <c r="J455" s="66">
        <v>0</v>
      </c>
      <c r="K455" s="8">
        <v>1</v>
      </c>
      <c r="L455" s="8">
        <v>0</v>
      </c>
      <c r="M455" s="8">
        <v>0</v>
      </c>
      <c r="N455" s="8">
        <v>0</v>
      </c>
      <c r="O455" s="8" t="s">
        <v>1593</v>
      </c>
      <c r="P455" s="8" t="s">
        <v>1557</v>
      </c>
      <c r="Q455" s="8" t="s">
        <v>1561</v>
      </c>
      <c r="R455" s="85">
        <v>0</v>
      </c>
      <c r="S455" s="85">
        <v>222</v>
      </c>
      <c r="T455" s="85">
        <v>0</v>
      </c>
      <c r="U455" s="85">
        <v>2664</v>
      </c>
      <c r="V455" s="85">
        <v>0</v>
      </c>
      <c r="W455" s="85">
        <v>0</v>
      </c>
      <c r="X455" s="85">
        <v>202.02000666000001</v>
      </c>
      <c r="Y455" s="85">
        <v>0</v>
      </c>
      <c r="Z455" s="85">
        <v>2557.4400799199998</v>
      </c>
      <c r="AA455" s="85">
        <v>0</v>
      </c>
      <c r="AB455" s="86">
        <v>0</v>
      </c>
      <c r="AC455" s="86">
        <v>222</v>
      </c>
      <c r="AD455" s="86">
        <v>0</v>
      </c>
      <c r="AE455" s="86">
        <v>2664</v>
      </c>
      <c r="AF455" s="86">
        <v>0</v>
      </c>
      <c r="AG455" s="86">
        <v>0</v>
      </c>
      <c r="AH455" s="86">
        <v>202.02000666000001</v>
      </c>
      <c r="AI455" s="86">
        <v>0</v>
      </c>
      <c r="AJ455" s="86">
        <v>2557.4400698661798</v>
      </c>
      <c r="AK455" s="86">
        <v>0</v>
      </c>
      <c r="AL455" s="8">
        <v>2</v>
      </c>
      <c r="AM455" s="8">
        <v>1</v>
      </c>
    </row>
    <row r="456" spans="1:39">
      <c r="A456" s="8" t="s">
        <v>3</v>
      </c>
      <c r="B456" s="8" t="s">
        <v>483</v>
      </c>
      <c r="C456" s="8" t="s">
        <v>917</v>
      </c>
      <c r="D456" s="8" t="s">
        <v>2048</v>
      </c>
      <c r="E456" s="8" t="s">
        <v>1839</v>
      </c>
      <c r="F456" s="8" t="s">
        <v>1642</v>
      </c>
      <c r="G456" s="8" t="s">
        <v>1597</v>
      </c>
      <c r="H456" s="8" t="s">
        <v>1642</v>
      </c>
      <c r="I456" s="8" t="s">
        <v>1642</v>
      </c>
      <c r="J456" s="66">
        <v>0</v>
      </c>
      <c r="K456" s="8">
        <v>1</v>
      </c>
      <c r="L456" s="8">
        <v>0</v>
      </c>
      <c r="M456" s="8">
        <v>0</v>
      </c>
      <c r="N456" s="8">
        <v>0</v>
      </c>
      <c r="O456" s="8" t="s">
        <v>1593</v>
      </c>
      <c r="P456" s="8" t="s">
        <v>1557</v>
      </c>
      <c r="Q456" s="8" t="s">
        <v>1567</v>
      </c>
      <c r="R456" s="85">
        <v>0</v>
      </c>
      <c r="S456" s="85">
        <v>120</v>
      </c>
      <c r="T456" s="85">
        <v>0</v>
      </c>
      <c r="U456" s="85">
        <v>1440</v>
      </c>
      <c r="V456" s="85">
        <v>0</v>
      </c>
      <c r="W456" s="85">
        <v>0</v>
      </c>
      <c r="X456" s="85">
        <v>109.2000036</v>
      </c>
      <c r="Y456" s="85">
        <v>0</v>
      </c>
      <c r="Z456" s="85">
        <v>1382.4000432</v>
      </c>
      <c r="AA456" s="85">
        <v>0</v>
      </c>
      <c r="AB456" s="86">
        <v>0</v>
      </c>
      <c r="AC456" s="86">
        <v>120</v>
      </c>
      <c r="AD456" s="86">
        <v>0</v>
      </c>
      <c r="AE456" s="86">
        <v>1440</v>
      </c>
      <c r="AF456" s="86">
        <v>0</v>
      </c>
      <c r="AG456" s="86">
        <v>0</v>
      </c>
      <c r="AH456" s="86">
        <v>109.2000036</v>
      </c>
      <c r="AI456" s="86">
        <v>0</v>
      </c>
      <c r="AJ456" s="86">
        <v>1382.4000377655</v>
      </c>
      <c r="AK456" s="86">
        <v>0</v>
      </c>
      <c r="AL456" s="8">
        <v>1</v>
      </c>
      <c r="AM456" s="8">
        <v>1</v>
      </c>
    </row>
    <row r="457" spans="1:39">
      <c r="A457" s="8" t="s">
        <v>3</v>
      </c>
      <c r="B457" s="8" t="s">
        <v>483</v>
      </c>
      <c r="C457" s="8" t="s">
        <v>917</v>
      </c>
      <c r="D457" s="8" t="s">
        <v>2048</v>
      </c>
      <c r="E457" s="8" t="s">
        <v>1839</v>
      </c>
      <c r="F457" s="8" t="s">
        <v>1642</v>
      </c>
      <c r="G457" s="8" t="s">
        <v>1597</v>
      </c>
      <c r="H457" s="8" t="s">
        <v>1642</v>
      </c>
      <c r="I457" s="8" t="s">
        <v>1642</v>
      </c>
      <c r="J457" s="66">
        <v>0</v>
      </c>
      <c r="K457" s="8">
        <v>1</v>
      </c>
      <c r="L457" s="8">
        <v>0</v>
      </c>
      <c r="M457" s="8">
        <v>0</v>
      </c>
      <c r="N457" s="8">
        <v>0</v>
      </c>
      <c r="O457" s="8" t="s">
        <v>1593</v>
      </c>
      <c r="P457" s="8" t="s">
        <v>1557</v>
      </c>
      <c r="Q457" s="8" t="s">
        <v>1558</v>
      </c>
      <c r="R457" s="85">
        <v>0</v>
      </c>
      <c r="S457" s="85">
        <v>960</v>
      </c>
      <c r="T457" s="85">
        <v>0</v>
      </c>
      <c r="U457" s="85">
        <v>11520</v>
      </c>
      <c r="V457" s="85">
        <v>0</v>
      </c>
      <c r="W457" s="85">
        <v>0</v>
      </c>
      <c r="X457" s="85">
        <v>873.60002880000002</v>
      </c>
      <c r="Y457" s="85">
        <v>0</v>
      </c>
      <c r="Z457" s="85">
        <v>11059.2003456</v>
      </c>
      <c r="AA457" s="85">
        <v>0</v>
      </c>
      <c r="AB457" s="86">
        <v>0</v>
      </c>
      <c r="AC457" s="86">
        <v>960</v>
      </c>
      <c r="AD457" s="86">
        <v>0</v>
      </c>
      <c r="AE457" s="86">
        <v>11520</v>
      </c>
      <c r="AF457" s="86">
        <v>0</v>
      </c>
      <c r="AG457" s="86">
        <v>0</v>
      </c>
      <c r="AH457" s="86">
        <v>873.60002880000002</v>
      </c>
      <c r="AI457" s="86">
        <v>0</v>
      </c>
      <c r="AJ457" s="86">
        <v>11059.200302124</v>
      </c>
      <c r="AK457" s="86">
        <v>0</v>
      </c>
      <c r="AL457" s="8">
        <v>8</v>
      </c>
      <c r="AM457" s="8">
        <v>1</v>
      </c>
    </row>
    <row r="458" spans="1:39">
      <c r="A458" s="8" t="s">
        <v>3</v>
      </c>
      <c r="B458" s="8" t="s">
        <v>483</v>
      </c>
      <c r="C458" s="8" t="s">
        <v>917</v>
      </c>
      <c r="D458" s="8" t="s">
        <v>2049</v>
      </c>
      <c r="E458" s="8" t="s">
        <v>1841</v>
      </c>
      <c r="F458" s="8" t="s">
        <v>1642</v>
      </c>
      <c r="G458" s="8" t="s">
        <v>1597</v>
      </c>
      <c r="H458" s="8" t="s">
        <v>1642</v>
      </c>
      <c r="I458" s="8" t="s">
        <v>1642</v>
      </c>
      <c r="J458" s="66">
        <v>0</v>
      </c>
      <c r="K458" s="8">
        <v>1</v>
      </c>
      <c r="L458" s="8">
        <v>0</v>
      </c>
      <c r="M458" s="8">
        <v>0</v>
      </c>
      <c r="N458" s="8">
        <v>0</v>
      </c>
      <c r="O458" s="8" t="s">
        <v>1593</v>
      </c>
      <c r="P458" s="8" t="s">
        <v>1557</v>
      </c>
      <c r="Q458" s="8" t="s">
        <v>1561</v>
      </c>
      <c r="R458" s="85">
        <v>0</v>
      </c>
      <c r="S458" s="85">
        <v>1534</v>
      </c>
      <c r="T458" s="85">
        <v>0</v>
      </c>
      <c r="U458" s="85">
        <v>18408</v>
      </c>
      <c r="V458" s="85">
        <v>0</v>
      </c>
      <c r="W458" s="85">
        <v>0</v>
      </c>
      <c r="X458" s="85">
        <v>1395.94004602</v>
      </c>
      <c r="Y458" s="85">
        <v>0</v>
      </c>
      <c r="Z458" s="85">
        <v>17671.680552239999</v>
      </c>
      <c r="AA458" s="85">
        <v>0</v>
      </c>
      <c r="AB458" s="86">
        <v>0</v>
      </c>
      <c r="AC458" s="86">
        <v>1534</v>
      </c>
      <c r="AD458" s="86">
        <v>0</v>
      </c>
      <c r="AE458" s="86">
        <v>18408</v>
      </c>
      <c r="AF458" s="86">
        <v>0</v>
      </c>
      <c r="AG458" s="86">
        <v>0</v>
      </c>
      <c r="AH458" s="86">
        <v>1395.94004602</v>
      </c>
      <c r="AI458" s="86">
        <v>0</v>
      </c>
      <c r="AJ458" s="86">
        <v>17671.680482768999</v>
      </c>
      <c r="AK458" s="86">
        <v>0</v>
      </c>
      <c r="AL458" s="8">
        <v>13</v>
      </c>
      <c r="AM458" s="8">
        <v>3</v>
      </c>
    </row>
    <row r="459" spans="1:39">
      <c r="A459" s="8" t="s">
        <v>3</v>
      </c>
      <c r="B459" s="8" t="s">
        <v>483</v>
      </c>
      <c r="C459" s="8" t="s">
        <v>917</v>
      </c>
      <c r="D459" s="8" t="s">
        <v>2050</v>
      </c>
      <c r="E459" s="8" t="s">
        <v>1843</v>
      </c>
      <c r="F459" s="8" t="s">
        <v>1642</v>
      </c>
      <c r="G459" s="8" t="s">
        <v>1597</v>
      </c>
      <c r="H459" s="8" t="s">
        <v>1642</v>
      </c>
      <c r="I459" s="8" t="s">
        <v>1642</v>
      </c>
      <c r="J459" s="66">
        <v>0</v>
      </c>
      <c r="K459" s="8">
        <v>1</v>
      </c>
      <c r="L459" s="8">
        <v>0</v>
      </c>
      <c r="M459" s="8">
        <v>0</v>
      </c>
      <c r="N459" s="8">
        <v>0</v>
      </c>
      <c r="O459" s="8" t="s">
        <v>1593</v>
      </c>
      <c r="P459" s="8" t="s">
        <v>1557</v>
      </c>
      <c r="Q459" s="8" t="s">
        <v>1567</v>
      </c>
      <c r="R459" s="85">
        <v>0</v>
      </c>
      <c r="S459" s="85">
        <v>534</v>
      </c>
      <c r="T459" s="85">
        <v>0</v>
      </c>
      <c r="U459" s="85">
        <v>6408</v>
      </c>
      <c r="V459" s="85">
        <v>0</v>
      </c>
      <c r="W459" s="85">
        <v>0</v>
      </c>
      <c r="X459" s="85">
        <v>485.94001601999997</v>
      </c>
      <c r="Y459" s="85">
        <v>0</v>
      </c>
      <c r="Z459" s="85">
        <v>6151.68019224</v>
      </c>
      <c r="AA459" s="85">
        <v>0</v>
      </c>
      <c r="AB459" s="86">
        <v>0</v>
      </c>
      <c r="AC459" s="86">
        <v>534</v>
      </c>
      <c r="AD459" s="86">
        <v>0</v>
      </c>
      <c r="AE459" s="86">
        <v>6408</v>
      </c>
      <c r="AF459" s="86">
        <v>0</v>
      </c>
      <c r="AG459" s="86">
        <v>0</v>
      </c>
      <c r="AH459" s="86">
        <v>485.94001601999997</v>
      </c>
      <c r="AI459" s="86">
        <v>0</v>
      </c>
      <c r="AJ459" s="86">
        <v>6151.6801680564904</v>
      </c>
      <c r="AK459" s="86">
        <v>0</v>
      </c>
      <c r="AL459" s="8">
        <v>3</v>
      </c>
      <c r="AM459" s="8">
        <v>2</v>
      </c>
    </row>
    <row r="460" spans="1:39">
      <c r="A460" s="8" t="s">
        <v>3</v>
      </c>
      <c r="B460" s="8" t="s">
        <v>483</v>
      </c>
      <c r="C460" s="8" t="s">
        <v>917</v>
      </c>
      <c r="D460" s="8" t="s">
        <v>2050</v>
      </c>
      <c r="E460" s="8" t="s">
        <v>1843</v>
      </c>
      <c r="F460" s="8" t="s">
        <v>1642</v>
      </c>
      <c r="G460" s="8" t="s">
        <v>1597</v>
      </c>
      <c r="H460" s="8" t="s">
        <v>1642</v>
      </c>
      <c r="I460" s="8" t="s">
        <v>1642</v>
      </c>
      <c r="J460" s="66">
        <v>0</v>
      </c>
      <c r="K460" s="8">
        <v>1</v>
      </c>
      <c r="L460" s="8">
        <v>0</v>
      </c>
      <c r="M460" s="8">
        <v>0</v>
      </c>
      <c r="N460" s="8">
        <v>0</v>
      </c>
      <c r="O460" s="8" t="s">
        <v>1593</v>
      </c>
      <c r="P460" s="8" t="s">
        <v>1557</v>
      </c>
      <c r="Q460" s="8" t="s">
        <v>1561</v>
      </c>
      <c r="R460" s="85">
        <v>0</v>
      </c>
      <c r="S460" s="85">
        <v>534</v>
      </c>
      <c r="T460" s="85">
        <v>0</v>
      </c>
      <c r="U460" s="85">
        <v>6408</v>
      </c>
      <c r="V460" s="85">
        <v>0</v>
      </c>
      <c r="W460" s="85">
        <v>0</v>
      </c>
      <c r="X460" s="85">
        <v>485.94001601999997</v>
      </c>
      <c r="Y460" s="85">
        <v>0</v>
      </c>
      <c r="Z460" s="85">
        <v>6151.68019224</v>
      </c>
      <c r="AA460" s="85">
        <v>0</v>
      </c>
      <c r="AB460" s="86">
        <v>0</v>
      </c>
      <c r="AC460" s="86">
        <v>534</v>
      </c>
      <c r="AD460" s="86">
        <v>0</v>
      </c>
      <c r="AE460" s="86">
        <v>6408</v>
      </c>
      <c r="AF460" s="86">
        <v>0</v>
      </c>
      <c r="AG460" s="86">
        <v>0</v>
      </c>
      <c r="AH460" s="86">
        <v>485.94001601999997</v>
      </c>
      <c r="AI460" s="86">
        <v>0</v>
      </c>
      <c r="AJ460" s="86">
        <v>6151.6801680564904</v>
      </c>
      <c r="AK460" s="86">
        <v>0</v>
      </c>
      <c r="AL460" s="8">
        <v>3</v>
      </c>
      <c r="AM460" s="8">
        <v>2</v>
      </c>
    </row>
    <row r="461" spans="1:39">
      <c r="A461" s="8" t="s">
        <v>3</v>
      </c>
      <c r="B461" s="8" t="s">
        <v>483</v>
      </c>
      <c r="C461" s="8" t="s">
        <v>917</v>
      </c>
      <c r="D461" s="8" t="s">
        <v>2051</v>
      </c>
      <c r="E461" s="8" t="s">
        <v>1845</v>
      </c>
      <c r="F461" s="8" t="s">
        <v>1642</v>
      </c>
      <c r="G461" s="8" t="s">
        <v>1597</v>
      </c>
      <c r="H461" s="8" t="s">
        <v>1642</v>
      </c>
      <c r="I461" s="8" t="s">
        <v>1642</v>
      </c>
      <c r="J461" s="66">
        <v>0</v>
      </c>
      <c r="K461" s="8">
        <v>1</v>
      </c>
      <c r="L461" s="8">
        <v>0</v>
      </c>
      <c r="M461" s="8">
        <v>0</v>
      </c>
      <c r="N461" s="8">
        <v>0</v>
      </c>
      <c r="O461" s="8" t="s">
        <v>1593</v>
      </c>
      <c r="P461" s="8" t="s">
        <v>1557</v>
      </c>
      <c r="Q461" s="8" t="s">
        <v>1567</v>
      </c>
      <c r="R461" s="85">
        <v>0</v>
      </c>
      <c r="S461" s="85">
        <v>2652</v>
      </c>
      <c r="T461" s="85">
        <v>0</v>
      </c>
      <c r="U461" s="85">
        <v>31824</v>
      </c>
      <c r="V461" s="85">
        <v>0</v>
      </c>
      <c r="W461" s="85">
        <v>0</v>
      </c>
      <c r="X461" s="85">
        <v>2413.3200795600001</v>
      </c>
      <c r="Y461" s="85">
        <v>0</v>
      </c>
      <c r="Z461" s="85">
        <v>30551.04095472</v>
      </c>
      <c r="AA461" s="85">
        <v>0</v>
      </c>
      <c r="AB461" s="86">
        <v>0</v>
      </c>
      <c r="AC461" s="86">
        <v>2652</v>
      </c>
      <c r="AD461" s="86">
        <v>0</v>
      </c>
      <c r="AE461" s="86">
        <v>31824</v>
      </c>
      <c r="AF461" s="86">
        <v>0</v>
      </c>
      <c r="AG461" s="86">
        <v>0</v>
      </c>
      <c r="AH461" s="86">
        <v>2413.3200795600001</v>
      </c>
      <c r="AI461" s="86">
        <v>0</v>
      </c>
      <c r="AJ461" s="86">
        <v>30551.040834617601</v>
      </c>
      <c r="AK461" s="86">
        <v>0</v>
      </c>
      <c r="AL461" s="8">
        <v>12</v>
      </c>
      <c r="AM461" s="8">
        <v>1</v>
      </c>
    </row>
    <row r="462" spans="1:39">
      <c r="A462" s="8" t="s">
        <v>3</v>
      </c>
      <c r="B462" s="8" t="s">
        <v>483</v>
      </c>
      <c r="C462" s="8" t="s">
        <v>917</v>
      </c>
      <c r="D462" s="8" t="s">
        <v>2051</v>
      </c>
      <c r="E462" s="8" t="s">
        <v>1845</v>
      </c>
      <c r="F462" s="8" t="s">
        <v>1642</v>
      </c>
      <c r="G462" s="8" t="s">
        <v>1597</v>
      </c>
      <c r="H462" s="8" t="s">
        <v>1642</v>
      </c>
      <c r="I462" s="8" t="s">
        <v>1642</v>
      </c>
      <c r="J462" s="66">
        <v>0</v>
      </c>
      <c r="K462" s="8">
        <v>1</v>
      </c>
      <c r="L462" s="8">
        <v>0</v>
      </c>
      <c r="M462" s="8">
        <v>0</v>
      </c>
      <c r="N462" s="8">
        <v>0</v>
      </c>
      <c r="O462" s="8" t="s">
        <v>1593</v>
      </c>
      <c r="P462" s="8" t="s">
        <v>1557</v>
      </c>
      <c r="Q462" s="8" t="s">
        <v>1561</v>
      </c>
      <c r="R462" s="85">
        <v>0</v>
      </c>
      <c r="S462" s="85">
        <v>442</v>
      </c>
      <c r="T462" s="85">
        <v>0</v>
      </c>
      <c r="U462" s="85">
        <v>5304</v>
      </c>
      <c r="V462" s="85">
        <v>0</v>
      </c>
      <c r="W462" s="85">
        <v>0</v>
      </c>
      <c r="X462" s="85">
        <v>402.22001325999997</v>
      </c>
      <c r="Y462" s="85">
        <v>0</v>
      </c>
      <c r="Z462" s="85">
        <v>5091.84015912</v>
      </c>
      <c r="AA462" s="85">
        <v>0</v>
      </c>
      <c r="AB462" s="86">
        <v>0</v>
      </c>
      <c r="AC462" s="86">
        <v>442</v>
      </c>
      <c r="AD462" s="86">
        <v>0</v>
      </c>
      <c r="AE462" s="86">
        <v>5304</v>
      </c>
      <c r="AF462" s="86">
        <v>0</v>
      </c>
      <c r="AG462" s="86">
        <v>0</v>
      </c>
      <c r="AH462" s="86">
        <v>402.22001325999997</v>
      </c>
      <c r="AI462" s="86">
        <v>0</v>
      </c>
      <c r="AJ462" s="86">
        <v>5091.8401391029402</v>
      </c>
      <c r="AK462" s="86">
        <v>0</v>
      </c>
      <c r="AL462" s="8">
        <v>2</v>
      </c>
      <c r="AM462" s="8">
        <v>1</v>
      </c>
    </row>
    <row r="463" spans="1:39">
      <c r="A463" s="8" t="s">
        <v>3</v>
      </c>
      <c r="B463" s="8" t="s">
        <v>483</v>
      </c>
      <c r="C463" s="8" t="s">
        <v>917</v>
      </c>
      <c r="D463" s="8" t="s">
        <v>2052</v>
      </c>
      <c r="E463" s="8" t="s">
        <v>2053</v>
      </c>
      <c r="F463" s="8" t="s">
        <v>1642</v>
      </c>
      <c r="G463" s="8" t="s">
        <v>1597</v>
      </c>
      <c r="H463" s="8" t="s">
        <v>1642</v>
      </c>
      <c r="I463" s="8" t="s">
        <v>1642</v>
      </c>
      <c r="J463" s="66">
        <v>0</v>
      </c>
      <c r="K463" s="8">
        <v>1</v>
      </c>
      <c r="L463" s="8">
        <v>0</v>
      </c>
      <c r="M463" s="8">
        <v>0</v>
      </c>
      <c r="N463" s="8">
        <v>0</v>
      </c>
      <c r="O463" s="8" t="s">
        <v>1593</v>
      </c>
      <c r="P463" s="8" t="s">
        <v>1557</v>
      </c>
      <c r="Q463" s="8" t="s">
        <v>1567</v>
      </c>
      <c r="R463" s="85">
        <v>0</v>
      </c>
      <c r="S463" s="85">
        <v>1536</v>
      </c>
      <c r="T463" s="85">
        <v>0</v>
      </c>
      <c r="U463" s="85">
        <v>18432</v>
      </c>
      <c r="V463" s="85">
        <v>0</v>
      </c>
      <c r="W463" s="85">
        <v>0</v>
      </c>
      <c r="X463" s="85">
        <v>1397.7600460799999</v>
      </c>
      <c r="Y463" s="85">
        <v>0</v>
      </c>
      <c r="Z463" s="85">
        <v>17694.72055296</v>
      </c>
      <c r="AA463" s="85">
        <v>0</v>
      </c>
      <c r="AB463" s="86">
        <v>0</v>
      </c>
      <c r="AC463" s="86">
        <v>1536</v>
      </c>
      <c r="AD463" s="86">
        <v>0</v>
      </c>
      <c r="AE463" s="86">
        <v>18432</v>
      </c>
      <c r="AF463" s="86">
        <v>0</v>
      </c>
      <c r="AG463" s="86">
        <v>0</v>
      </c>
      <c r="AH463" s="86">
        <v>1397.7600460799999</v>
      </c>
      <c r="AI463" s="86">
        <v>0</v>
      </c>
      <c r="AJ463" s="86">
        <v>17694.7204833984</v>
      </c>
      <c r="AK463" s="86">
        <v>0</v>
      </c>
      <c r="AL463" s="8">
        <v>4</v>
      </c>
      <c r="AM463" s="8">
        <v>3</v>
      </c>
    </row>
    <row r="464" spans="1:39">
      <c r="A464" s="8" t="s">
        <v>3</v>
      </c>
      <c r="B464" s="8" t="s">
        <v>483</v>
      </c>
      <c r="C464" s="8" t="s">
        <v>917</v>
      </c>
      <c r="D464" s="8" t="s">
        <v>2054</v>
      </c>
      <c r="E464" s="8" t="s">
        <v>1849</v>
      </c>
      <c r="F464" s="8" t="s">
        <v>1642</v>
      </c>
      <c r="G464" s="8" t="s">
        <v>1597</v>
      </c>
      <c r="H464" s="8" t="s">
        <v>1642</v>
      </c>
      <c r="I464" s="8" t="s">
        <v>1642</v>
      </c>
      <c r="J464" s="66">
        <v>0</v>
      </c>
      <c r="K464" s="8">
        <v>1</v>
      </c>
      <c r="L464" s="8">
        <v>0</v>
      </c>
      <c r="M464" s="8">
        <v>0</v>
      </c>
      <c r="N464" s="8">
        <v>0</v>
      </c>
      <c r="O464" s="8" t="s">
        <v>1593</v>
      </c>
      <c r="P464" s="8" t="s">
        <v>1557</v>
      </c>
      <c r="Q464" s="8" t="s">
        <v>1558</v>
      </c>
      <c r="R464" s="85">
        <v>0</v>
      </c>
      <c r="S464" s="85">
        <v>525.99998000000005</v>
      </c>
      <c r="T464" s="85">
        <v>0</v>
      </c>
      <c r="U464" s="85">
        <v>6311.9997599999997</v>
      </c>
      <c r="V464" s="85">
        <v>0</v>
      </c>
      <c r="W464" s="85">
        <v>0</v>
      </c>
      <c r="X464" s="85">
        <v>478.65999757999901</v>
      </c>
      <c r="Y464" s="85">
        <v>0</v>
      </c>
      <c r="Z464" s="85">
        <v>6059.5199589599897</v>
      </c>
      <c r="AA464" s="85">
        <v>0</v>
      </c>
      <c r="AB464" s="86">
        <v>0</v>
      </c>
      <c r="AC464" s="86">
        <v>525.99998000000005</v>
      </c>
      <c r="AD464" s="86">
        <v>0</v>
      </c>
      <c r="AE464" s="86">
        <v>6311.9997599999997</v>
      </c>
      <c r="AF464" s="86">
        <v>0</v>
      </c>
      <c r="AG464" s="86">
        <v>0</v>
      </c>
      <c r="AH464" s="86">
        <v>478.65999757999901</v>
      </c>
      <c r="AI464" s="86">
        <v>0</v>
      </c>
      <c r="AJ464" s="86">
        <v>6059.5199351387801</v>
      </c>
      <c r="AK464" s="86">
        <v>0</v>
      </c>
      <c r="AL464" s="8">
        <v>10</v>
      </c>
      <c r="AM464" s="8">
        <v>1</v>
      </c>
    </row>
    <row r="465" spans="1:39">
      <c r="A465" s="8" t="s">
        <v>3</v>
      </c>
      <c r="B465" s="8" t="s">
        <v>483</v>
      </c>
      <c r="C465" s="8" t="s">
        <v>917</v>
      </c>
      <c r="D465" s="8" t="s">
        <v>2055</v>
      </c>
      <c r="E465" s="8" t="s">
        <v>1851</v>
      </c>
      <c r="F465" s="8" t="s">
        <v>1642</v>
      </c>
      <c r="G465" s="8" t="s">
        <v>1597</v>
      </c>
      <c r="H465" s="8" t="s">
        <v>1642</v>
      </c>
      <c r="I465" s="8" t="s">
        <v>1642</v>
      </c>
      <c r="J465" s="66">
        <v>0</v>
      </c>
      <c r="K465" s="8">
        <v>1</v>
      </c>
      <c r="L465" s="8">
        <v>0</v>
      </c>
      <c r="M465" s="8">
        <v>0</v>
      </c>
      <c r="N465" s="8">
        <v>0</v>
      </c>
      <c r="O465" s="8" t="s">
        <v>1593</v>
      </c>
      <c r="P465" s="8" t="s">
        <v>1557</v>
      </c>
      <c r="Q465" s="8" t="s">
        <v>1567</v>
      </c>
      <c r="R465" s="85">
        <v>0</v>
      </c>
      <c r="S465" s="85">
        <v>117</v>
      </c>
      <c r="T465" s="85">
        <v>0</v>
      </c>
      <c r="U465" s="85">
        <v>1404</v>
      </c>
      <c r="V465" s="85">
        <v>0</v>
      </c>
      <c r="W465" s="85">
        <v>0</v>
      </c>
      <c r="X465" s="85">
        <v>106.47000351</v>
      </c>
      <c r="Y465" s="85">
        <v>0</v>
      </c>
      <c r="Z465" s="85">
        <v>1347.8400421199999</v>
      </c>
      <c r="AA465" s="85">
        <v>0</v>
      </c>
      <c r="AB465" s="86">
        <v>0</v>
      </c>
      <c r="AC465" s="86">
        <v>117</v>
      </c>
      <c r="AD465" s="86">
        <v>0</v>
      </c>
      <c r="AE465" s="86">
        <v>1404</v>
      </c>
      <c r="AF465" s="86">
        <v>0</v>
      </c>
      <c r="AG465" s="86">
        <v>0</v>
      </c>
      <c r="AH465" s="86">
        <v>106.47000351</v>
      </c>
      <c r="AI465" s="86">
        <v>0</v>
      </c>
      <c r="AJ465" s="86">
        <v>1347.8400368213699</v>
      </c>
      <c r="AK465" s="86">
        <v>0</v>
      </c>
      <c r="AL465" s="8">
        <v>2</v>
      </c>
      <c r="AM465" s="8">
        <v>1</v>
      </c>
    </row>
    <row r="466" spans="1:39">
      <c r="A466" s="8" t="s">
        <v>3</v>
      </c>
      <c r="B466" s="8" t="s">
        <v>483</v>
      </c>
      <c r="C466" s="8" t="s">
        <v>917</v>
      </c>
      <c r="D466" s="8" t="s">
        <v>2055</v>
      </c>
      <c r="E466" s="8" t="s">
        <v>1851</v>
      </c>
      <c r="F466" s="8" t="s">
        <v>1642</v>
      </c>
      <c r="G466" s="8" t="s">
        <v>1597</v>
      </c>
      <c r="H466" s="8" t="s">
        <v>1642</v>
      </c>
      <c r="I466" s="8" t="s">
        <v>1642</v>
      </c>
      <c r="J466" s="66">
        <v>0</v>
      </c>
      <c r="K466" s="8">
        <v>1</v>
      </c>
      <c r="L466" s="8">
        <v>0</v>
      </c>
      <c r="M466" s="8">
        <v>0</v>
      </c>
      <c r="N466" s="8">
        <v>0</v>
      </c>
      <c r="O466" s="8" t="s">
        <v>1593</v>
      </c>
      <c r="P466" s="8" t="s">
        <v>1557</v>
      </c>
      <c r="Q466" s="8" t="s">
        <v>1558</v>
      </c>
      <c r="R466" s="85">
        <v>0</v>
      </c>
      <c r="S466" s="85">
        <v>526.5</v>
      </c>
      <c r="T466" s="85">
        <v>0</v>
      </c>
      <c r="U466" s="85">
        <v>6318</v>
      </c>
      <c r="V466" s="85">
        <v>0</v>
      </c>
      <c r="W466" s="85">
        <v>0</v>
      </c>
      <c r="X466" s="85">
        <v>479.11501579499998</v>
      </c>
      <c r="Y466" s="85">
        <v>0</v>
      </c>
      <c r="Z466" s="85">
        <v>6065.2801895399998</v>
      </c>
      <c r="AA466" s="85">
        <v>0</v>
      </c>
      <c r="AB466" s="86">
        <v>0</v>
      </c>
      <c r="AC466" s="86">
        <v>526.5</v>
      </c>
      <c r="AD466" s="86">
        <v>0</v>
      </c>
      <c r="AE466" s="86">
        <v>6318</v>
      </c>
      <c r="AF466" s="86">
        <v>0</v>
      </c>
      <c r="AG466" s="86">
        <v>0</v>
      </c>
      <c r="AH466" s="86">
        <v>479.11501579499998</v>
      </c>
      <c r="AI466" s="86">
        <v>0</v>
      </c>
      <c r="AJ466" s="86">
        <v>6065.2801656961401</v>
      </c>
      <c r="AK466" s="86">
        <v>0</v>
      </c>
      <c r="AL466" s="8">
        <v>9</v>
      </c>
      <c r="AM466" s="8">
        <v>2</v>
      </c>
    </row>
    <row r="467" spans="1:39">
      <c r="A467" s="8" t="s">
        <v>3</v>
      </c>
      <c r="B467" s="8" t="s">
        <v>483</v>
      </c>
      <c r="C467" s="8" t="s">
        <v>917</v>
      </c>
      <c r="D467" s="8" t="s">
        <v>2055</v>
      </c>
      <c r="E467" s="8" t="s">
        <v>1851</v>
      </c>
      <c r="F467" s="8" t="s">
        <v>1642</v>
      </c>
      <c r="G467" s="8" t="s">
        <v>1597</v>
      </c>
      <c r="H467" s="8" t="s">
        <v>1642</v>
      </c>
      <c r="I467" s="8" t="s">
        <v>1642</v>
      </c>
      <c r="J467" s="66">
        <v>0</v>
      </c>
      <c r="K467" s="8">
        <v>1</v>
      </c>
      <c r="L467" s="8">
        <v>0</v>
      </c>
      <c r="M467" s="8">
        <v>0</v>
      </c>
      <c r="N467" s="8">
        <v>0</v>
      </c>
      <c r="O467" s="8" t="s">
        <v>1593</v>
      </c>
      <c r="P467" s="8" t="s">
        <v>1557</v>
      </c>
      <c r="Q467" s="8" t="s">
        <v>1561</v>
      </c>
      <c r="R467" s="85">
        <v>0</v>
      </c>
      <c r="S467" s="85">
        <v>1345.5</v>
      </c>
      <c r="T467" s="85">
        <v>0</v>
      </c>
      <c r="U467" s="85">
        <v>16146</v>
      </c>
      <c r="V467" s="85">
        <v>0</v>
      </c>
      <c r="W467" s="85">
        <v>0</v>
      </c>
      <c r="X467" s="85">
        <v>1224.4050403650001</v>
      </c>
      <c r="Y467" s="85">
        <v>0</v>
      </c>
      <c r="Z467" s="85">
        <v>15500.16048438</v>
      </c>
      <c r="AA467" s="85">
        <v>0</v>
      </c>
      <c r="AB467" s="86">
        <v>0</v>
      </c>
      <c r="AC467" s="86">
        <v>1345.5</v>
      </c>
      <c r="AD467" s="86">
        <v>0</v>
      </c>
      <c r="AE467" s="86">
        <v>16146</v>
      </c>
      <c r="AF467" s="86">
        <v>0</v>
      </c>
      <c r="AG467" s="86">
        <v>0</v>
      </c>
      <c r="AH467" s="86">
        <v>1224.4050403650001</v>
      </c>
      <c r="AI467" s="86">
        <v>0</v>
      </c>
      <c r="AJ467" s="86">
        <v>15500.160423445701</v>
      </c>
      <c r="AK467" s="86">
        <v>0</v>
      </c>
      <c r="AL467" s="8">
        <v>23</v>
      </c>
      <c r="AM467" s="8">
        <v>8</v>
      </c>
    </row>
    <row r="468" spans="1:39">
      <c r="A468" s="8" t="s">
        <v>3</v>
      </c>
      <c r="B468" s="8" t="s">
        <v>483</v>
      </c>
      <c r="C468" s="8" t="s">
        <v>917</v>
      </c>
      <c r="D468" s="8" t="s">
        <v>2056</v>
      </c>
      <c r="E468" s="8" t="s">
        <v>2057</v>
      </c>
      <c r="F468" s="8" t="s">
        <v>1642</v>
      </c>
      <c r="G468" s="8" t="s">
        <v>1597</v>
      </c>
      <c r="H468" s="8" t="s">
        <v>1642</v>
      </c>
      <c r="I468" s="8" t="s">
        <v>1642</v>
      </c>
      <c r="J468" s="66">
        <v>0</v>
      </c>
      <c r="K468" s="8">
        <v>1</v>
      </c>
      <c r="L468" s="8">
        <v>0</v>
      </c>
      <c r="M468" s="8">
        <v>0</v>
      </c>
      <c r="N468" s="8">
        <v>0</v>
      </c>
      <c r="O468" s="8" t="s">
        <v>1593</v>
      </c>
      <c r="P468" s="8" t="s">
        <v>1557</v>
      </c>
      <c r="Q468" s="8" t="s">
        <v>1567</v>
      </c>
      <c r="R468" s="85">
        <v>0</v>
      </c>
      <c r="S468" s="85">
        <v>2213.4000420000002</v>
      </c>
      <c r="T468" s="85">
        <v>0</v>
      </c>
      <c r="U468" s="85">
        <v>26560.800503999999</v>
      </c>
      <c r="V468" s="85">
        <v>0</v>
      </c>
      <c r="W468" s="85">
        <v>0</v>
      </c>
      <c r="X468" s="85">
        <v>2014.1941046219999</v>
      </c>
      <c r="Y468" s="85">
        <v>0</v>
      </c>
      <c r="Z468" s="85">
        <v>25498.369280663999</v>
      </c>
      <c r="AA468" s="85">
        <v>0</v>
      </c>
      <c r="AB468" s="86">
        <v>0</v>
      </c>
      <c r="AC468" s="86">
        <v>2213.4000420000002</v>
      </c>
      <c r="AD468" s="86">
        <v>0</v>
      </c>
      <c r="AE468" s="86">
        <v>26560.800503999999</v>
      </c>
      <c r="AF468" s="86">
        <v>0</v>
      </c>
      <c r="AG468" s="86">
        <v>0</v>
      </c>
      <c r="AH468" s="86">
        <v>2014.1941046219999</v>
      </c>
      <c r="AI468" s="86">
        <v>0</v>
      </c>
      <c r="AJ468" s="86">
        <v>25498.369180424699</v>
      </c>
      <c r="AK468" s="86">
        <v>0</v>
      </c>
      <c r="AL468" s="8">
        <v>42</v>
      </c>
      <c r="AM468" s="8">
        <v>11</v>
      </c>
    </row>
    <row r="469" spans="1:39">
      <c r="A469" s="8" t="s">
        <v>3</v>
      </c>
      <c r="B469" s="8" t="s">
        <v>483</v>
      </c>
      <c r="C469" s="8" t="s">
        <v>917</v>
      </c>
      <c r="D469" s="8" t="s">
        <v>2056</v>
      </c>
      <c r="E469" s="8" t="s">
        <v>2057</v>
      </c>
      <c r="F469" s="8" t="s">
        <v>1642</v>
      </c>
      <c r="G469" s="8" t="s">
        <v>1597</v>
      </c>
      <c r="H469" s="8" t="s">
        <v>1642</v>
      </c>
      <c r="I469" s="8" t="s">
        <v>1642</v>
      </c>
      <c r="J469" s="66">
        <v>0</v>
      </c>
      <c r="K469" s="8">
        <v>1</v>
      </c>
      <c r="L469" s="8">
        <v>0</v>
      </c>
      <c r="M469" s="8">
        <v>0</v>
      </c>
      <c r="N469" s="8">
        <v>0</v>
      </c>
      <c r="O469" s="8" t="s">
        <v>1593</v>
      </c>
      <c r="P469" s="8" t="s">
        <v>1557</v>
      </c>
      <c r="Q469" s="8" t="s">
        <v>1561</v>
      </c>
      <c r="R469" s="85">
        <v>0</v>
      </c>
      <c r="S469" s="85">
        <v>948.60001799999998</v>
      </c>
      <c r="T469" s="85">
        <v>0</v>
      </c>
      <c r="U469" s="85">
        <v>11383.200215999999</v>
      </c>
      <c r="V469" s="85">
        <v>0</v>
      </c>
      <c r="W469" s="85">
        <v>0</v>
      </c>
      <c r="X469" s="85">
        <v>863.22604483800001</v>
      </c>
      <c r="Y469" s="85">
        <v>0</v>
      </c>
      <c r="Z469" s="85">
        <v>10927.872548855999</v>
      </c>
      <c r="AA469" s="85">
        <v>0</v>
      </c>
      <c r="AB469" s="86">
        <v>0</v>
      </c>
      <c r="AC469" s="86">
        <v>948.60001799999998</v>
      </c>
      <c r="AD469" s="86">
        <v>0</v>
      </c>
      <c r="AE469" s="86">
        <v>11383.200215999999</v>
      </c>
      <c r="AF469" s="86">
        <v>0</v>
      </c>
      <c r="AG469" s="86">
        <v>0</v>
      </c>
      <c r="AH469" s="86">
        <v>863.22604483800001</v>
      </c>
      <c r="AI469" s="86">
        <v>0</v>
      </c>
      <c r="AJ469" s="86">
        <v>10927.872505896299</v>
      </c>
      <c r="AK469" s="86">
        <v>0</v>
      </c>
      <c r="AL469" s="8">
        <v>18</v>
      </c>
      <c r="AM469" s="8">
        <v>2</v>
      </c>
    </row>
    <row r="470" spans="1:39">
      <c r="A470" s="8" t="s">
        <v>3</v>
      </c>
      <c r="B470" s="8" t="s">
        <v>483</v>
      </c>
      <c r="C470" s="8" t="s">
        <v>917</v>
      </c>
      <c r="D470" s="8" t="s">
        <v>2058</v>
      </c>
      <c r="E470" s="8" t="s">
        <v>2059</v>
      </c>
      <c r="F470" s="8" t="s">
        <v>1642</v>
      </c>
      <c r="G470" s="8" t="s">
        <v>1597</v>
      </c>
      <c r="H470" s="8" t="s">
        <v>1642</v>
      </c>
      <c r="I470" s="8" t="s">
        <v>1642</v>
      </c>
      <c r="J470" s="66">
        <v>0</v>
      </c>
      <c r="K470" s="8">
        <v>1</v>
      </c>
      <c r="L470" s="8">
        <v>0</v>
      </c>
      <c r="M470" s="8">
        <v>0</v>
      </c>
      <c r="N470" s="8">
        <v>0</v>
      </c>
      <c r="O470" s="8" t="s">
        <v>1593</v>
      </c>
      <c r="P470" s="8" t="s">
        <v>1557</v>
      </c>
      <c r="Q470" s="8" t="s">
        <v>1561</v>
      </c>
      <c r="R470" s="85">
        <v>0</v>
      </c>
      <c r="S470" s="85">
        <v>708.5</v>
      </c>
      <c r="T470" s="85">
        <v>0</v>
      </c>
      <c r="U470" s="85">
        <v>8502</v>
      </c>
      <c r="V470" s="85">
        <v>0</v>
      </c>
      <c r="W470" s="85">
        <v>0</v>
      </c>
      <c r="X470" s="85">
        <v>644.73502125499999</v>
      </c>
      <c r="Y470" s="85">
        <v>0</v>
      </c>
      <c r="Z470" s="85">
        <v>8161.9202550600003</v>
      </c>
      <c r="AA470" s="85">
        <v>0</v>
      </c>
      <c r="AB470" s="86">
        <v>0</v>
      </c>
      <c r="AC470" s="86">
        <v>708.5</v>
      </c>
      <c r="AD470" s="86">
        <v>0</v>
      </c>
      <c r="AE470" s="86">
        <v>8502</v>
      </c>
      <c r="AF470" s="86">
        <v>0</v>
      </c>
      <c r="AG470" s="86">
        <v>0</v>
      </c>
      <c r="AH470" s="86">
        <v>644.73502125499999</v>
      </c>
      <c r="AI470" s="86">
        <v>0</v>
      </c>
      <c r="AJ470" s="86">
        <v>8161.9202229738203</v>
      </c>
      <c r="AK470" s="86">
        <v>0</v>
      </c>
      <c r="AL470" s="8">
        <v>13</v>
      </c>
      <c r="AM470" s="8">
        <v>1</v>
      </c>
    </row>
    <row r="471" spans="1:39">
      <c r="A471" s="8" t="s">
        <v>3</v>
      </c>
      <c r="B471" s="8" t="s">
        <v>483</v>
      </c>
      <c r="C471" s="8" t="s">
        <v>917</v>
      </c>
      <c r="D471" s="8" t="s">
        <v>2060</v>
      </c>
      <c r="E471" s="8" t="s">
        <v>2061</v>
      </c>
      <c r="F471" s="8" t="s">
        <v>1642</v>
      </c>
      <c r="G471" s="8" t="s">
        <v>1597</v>
      </c>
      <c r="H471" s="8" t="s">
        <v>1642</v>
      </c>
      <c r="I471" s="8" t="s">
        <v>1642</v>
      </c>
      <c r="J471" s="66">
        <v>0</v>
      </c>
      <c r="K471" s="8">
        <v>1</v>
      </c>
      <c r="L471" s="8">
        <v>0</v>
      </c>
      <c r="M471" s="8">
        <v>0</v>
      </c>
      <c r="N471" s="8">
        <v>0</v>
      </c>
      <c r="O471" s="8" t="s">
        <v>1593</v>
      </c>
      <c r="P471" s="8" t="s">
        <v>1557</v>
      </c>
      <c r="Q471" s="8" t="s">
        <v>1567</v>
      </c>
      <c r="R471" s="85">
        <v>0</v>
      </c>
      <c r="S471" s="85">
        <v>68.199996999999996</v>
      </c>
      <c r="T471" s="85">
        <v>0</v>
      </c>
      <c r="U471" s="85">
        <v>818.39996399999995</v>
      </c>
      <c r="V471" s="85">
        <v>0</v>
      </c>
      <c r="W471" s="85">
        <v>0</v>
      </c>
      <c r="X471" s="85">
        <v>62.061999315999898</v>
      </c>
      <c r="Y471" s="85">
        <v>0</v>
      </c>
      <c r="Z471" s="85">
        <v>785.66398999199896</v>
      </c>
      <c r="AA471" s="85">
        <v>0</v>
      </c>
      <c r="AB471" s="86">
        <v>0</v>
      </c>
      <c r="AC471" s="86">
        <v>68.199996999999996</v>
      </c>
      <c r="AD471" s="86">
        <v>0</v>
      </c>
      <c r="AE471" s="86">
        <v>818.39996399999995</v>
      </c>
      <c r="AF471" s="86">
        <v>0</v>
      </c>
      <c r="AG471" s="86">
        <v>0</v>
      </c>
      <c r="AH471" s="86">
        <v>62.061999315999898</v>
      </c>
      <c r="AI471" s="86">
        <v>0</v>
      </c>
      <c r="AJ471" s="86">
        <v>785.66398690339304</v>
      </c>
      <c r="AK471" s="86">
        <v>0</v>
      </c>
      <c r="AL471" s="8">
        <v>1</v>
      </c>
      <c r="AM471" s="8">
        <v>1</v>
      </c>
    </row>
    <row r="472" spans="1:39">
      <c r="A472" s="8" t="s">
        <v>3</v>
      </c>
      <c r="B472" s="8" t="s">
        <v>483</v>
      </c>
      <c r="C472" s="8" t="s">
        <v>917</v>
      </c>
      <c r="D472" s="8" t="s">
        <v>2060</v>
      </c>
      <c r="E472" s="8" t="s">
        <v>2061</v>
      </c>
      <c r="F472" s="8" t="s">
        <v>1642</v>
      </c>
      <c r="G472" s="8" t="s">
        <v>1597</v>
      </c>
      <c r="H472" s="8" t="s">
        <v>1642</v>
      </c>
      <c r="I472" s="8" t="s">
        <v>1642</v>
      </c>
      <c r="J472" s="66">
        <v>0</v>
      </c>
      <c r="K472" s="8">
        <v>1</v>
      </c>
      <c r="L472" s="8">
        <v>0</v>
      </c>
      <c r="M472" s="8">
        <v>0</v>
      </c>
      <c r="N472" s="8">
        <v>0</v>
      </c>
      <c r="O472" s="8" t="s">
        <v>1593</v>
      </c>
      <c r="P472" s="8" t="s">
        <v>1557</v>
      </c>
      <c r="Q472" s="8" t="s">
        <v>1558</v>
      </c>
      <c r="R472" s="85">
        <v>0</v>
      </c>
      <c r="S472" s="85">
        <v>272.79998799999998</v>
      </c>
      <c r="T472" s="85">
        <v>0</v>
      </c>
      <c r="U472" s="85">
        <v>3273.5998559999998</v>
      </c>
      <c r="V472" s="85">
        <v>0</v>
      </c>
      <c r="W472" s="85">
        <v>0</v>
      </c>
      <c r="X472" s="85">
        <v>248.24799726399999</v>
      </c>
      <c r="Y472" s="85">
        <v>0</v>
      </c>
      <c r="Z472" s="85">
        <v>3142.6559599679999</v>
      </c>
      <c r="AA472" s="85">
        <v>0</v>
      </c>
      <c r="AB472" s="86">
        <v>0</v>
      </c>
      <c r="AC472" s="86">
        <v>272.79998799999998</v>
      </c>
      <c r="AD472" s="86">
        <v>0</v>
      </c>
      <c r="AE472" s="86">
        <v>3273.5998559999998</v>
      </c>
      <c r="AF472" s="86">
        <v>0</v>
      </c>
      <c r="AG472" s="86">
        <v>0</v>
      </c>
      <c r="AH472" s="86">
        <v>248.24799726399999</v>
      </c>
      <c r="AI472" s="86">
        <v>0</v>
      </c>
      <c r="AJ472" s="86">
        <v>3142.6559476135699</v>
      </c>
      <c r="AK472" s="86">
        <v>0</v>
      </c>
      <c r="AL472" s="8">
        <v>4</v>
      </c>
      <c r="AM472" s="8">
        <v>1</v>
      </c>
    </row>
    <row r="473" spans="1:39">
      <c r="A473" s="8" t="s">
        <v>3</v>
      </c>
      <c r="B473" s="8" t="s">
        <v>483</v>
      </c>
      <c r="C473" s="8" t="s">
        <v>917</v>
      </c>
      <c r="D473" s="8" t="s">
        <v>2060</v>
      </c>
      <c r="E473" s="8" t="s">
        <v>2061</v>
      </c>
      <c r="F473" s="8" t="s">
        <v>1642</v>
      </c>
      <c r="G473" s="8" t="s">
        <v>1597</v>
      </c>
      <c r="H473" s="8" t="s">
        <v>1642</v>
      </c>
      <c r="I473" s="8" t="s">
        <v>1642</v>
      </c>
      <c r="J473" s="66">
        <v>0</v>
      </c>
      <c r="K473" s="8">
        <v>1</v>
      </c>
      <c r="L473" s="8">
        <v>0</v>
      </c>
      <c r="M473" s="8">
        <v>0</v>
      </c>
      <c r="N473" s="8">
        <v>0</v>
      </c>
      <c r="O473" s="8" t="s">
        <v>1593</v>
      </c>
      <c r="P473" s="8" t="s">
        <v>1557</v>
      </c>
      <c r="Q473" s="8" t="s">
        <v>1561</v>
      </c>
      <c r="R473" s="85">
        <v>0</v>
      </c>
      <c r="S473" s="85">
        <v>2114.1999070000002</v>
      </c>
      <c r="T473" s="85">
        <v>0</v>
      </c>
      <c r="U473" s="85">
        <v>25370.398883999998</v>
      </c>
      <c r="V473" s="85">
        <v>0</v>
      </c>
      <c r="W473" s="85">
        <v>0</v>
      </c>
      <c r="X473" s="85">
        <v>1923.9219787960001</v>
      </c>
      <c r="Y473" s="85">
        <v>0</v>
      </c>
      <c r="Z473" s="85">
        <v>24355.583689751998</v>
      </c>
      <c r="AA473" s="85">
        <v>0</v>
      </c>
      <c r="AB473" s="86">
        <v>0</v>
      </c>
      <c r="AC473" s="86">
        <v>2114.1999070000002</v>
      </c>
      <c r="AD473" s="86">
        <v>0</v>
      </c>
      <c r="AE473" s="86">
        <v>25370.398883999998</v>
      </c>
      <c r="AF473" s="86">
        <v>0</v>
      </c>
      <c r="AG473" s="86">
        <v>0</v>
      </c>
      <c r="AH473" s="86">
        <v>1923.9219787960001</v>
      </c>
      <c r="AI473" s="86">
        <v>0</v>
      </c>
      <c r="AJ473" s="86">
        <v>24355.583594005198</v>
      </c>
      <c r="AK473" s="86">
        <v>0</v>
      </c>
      <c r="AL473" s="8">
        <v>31</v>
      </c>
      <c r="AM473" s="8">
        <v>8</v>
      </c>
    </row>
    <row r="474" spans="1:39">
      <c r="A474" s="8" t="s">
        <v>3</v>
      </c>
      <c r="B474" s="8" t="s">
        <v>483</v>
      </c>
      <c r="C474" s="8" t="s">
        <v>917</v>
      </c>
      <c r="D474" s="8" t="s">
        <v>2062</v>
      </c>
      <c r="E474" s="8" t="s">
        <v>2063</v>
      </c>
      <c r="F474" s="8" t="s">
        <v>1642</v>
      </c>
      <c r="G474" s="8" t="s">
        <v>1597</v>
      </c>
      <c r="H474" s="8" t="s">
        <v>1642</v>
      </c>
      <c r="I474" s="8" t="s">
        <v>1642</v>
      </c>
      <c r="J474" s="66">
        <v>0</v>
      </c>
      <c r="K474" s="8">
        <v>1</v>
      </c>
      <c r="L474" s="8">
        <v>0</v>
      </c>
      <c r="M474" s="8">
        <v>0</v>
      </c>
      <c r="N474" s="8">
        <v>0</v>
      </c>
      <c r="O474" s="8" t="s">
        <v>1593</v>
      </c>
      <c r="P474" s="8" t="s">
        <v>1557</v>
      </c>
      <c r="Q474" s="8" t="s">
        <v>1567</v>
      </c>
      <c r="R474" s="85">
        <v>0</v>
      </c>
      <c r="S474" s="85">
        <v>3901.5</v>
      </c>
      <c r="T474" s="85">
        <v>0</v>
      </c>
      <c r="U474" s="85">
        <v>46818</v>
      </c>
      <c r="V474" s="85">
        <v>0</v>
      </c>
      <c r="W474" s="85">
        <v>0</v>
      </c>
      <c r="X474" s="85">
        <v>3550.3651170449998</v>
      </c>
      <c r="Y474" s="85">
        <v>0</v>
      </c>
      <c r="Z474" s="85">
        <v>44945.281404540001</v>
      </c>
      <c r="AA474" s="85">
        <v>0</v>
      </c>
      <c r="AB474" s="86">
        <v>0</v>
      </c>
      <c r="AC474" s="86">
        <v>3901.5</v>
      </c>
      <c r="AD474" s="86">
        <v>0</v>
      </c>
      <c r="AE474" s="86">
        <v>46818</v>
      </c>
      <c r="AF474" s="86">
        <v>0</v>
      </c>
      <c r="AG474" s="86">
        <v>0</v>
      </c>
      <c r="AH474" s="86">
        <v>3550.3651170449998</v>
      </c>
      <c r="AI474" s="86">
        <v>0</v>
      </c>
      <c r="AJ474" s="86">
        <v>44945.281227850901</v>
      </c>
      <c r="AK474" s="86">
        <v>0</v>
      </c>
      <c r="AL474" s="8">
        <v>51</v>
      </c>
      <c r="AM474" s="8">
        <v>13</v>
      </c>
    </row>
    <row r="475" spans="1:39">
      <c r="A475" s="8" t="s">
        <v>3</v>
      </c>
      <c r="B475" s="8" t="s">
        <v>483</v>
      </c>
      <c r="C475" s="8" t="s">
        <v>917</v>
      </c>
      <c r="D475" s="8" t="s">
        <v>2064</v>
      </c>
      <c r="E475" s="8" t="s">
        <v>2065</v>
      </c>
      <c r="F475" s="8" t="s">
        <v>1642</v>
      </c>
      <c r="G475" s="8" t="s">
        <v>1597</v>
      </c>
      <c r="H475" s="8" t="s">
        <v>1642</v>
      </c>
      <c r="I475" s="8" t="s">
        <v>1642</v>
      </c>
      <c r="J475" s="66">
        <v>0</v>
      </c>
      <c r="K475" s="8">
        <v>1</v>
      </c>
      <c r="L475" s="8">
        <v>0</v>
      </c>
      <c r="M475" s="8">
        <v>0</v>
      </c>
      <c r="N475" s="8">
        <v>0</v>
      </c>
      <c r="O475" s="8" t="s">
        <v>1593</v>
      </c>
      <c r="P475" s="8" t="s">
        <v>1557</v>
      </c>
      <c r="Q475" s="8" t="s">
        <v>1561</v>
      </c>
      <c r="R475" s="85">
        <v>0</v>
      </c>
      <c r="S475" s="85">
        <v>2484.5999179999999</v>
      </c>
      <c r="T475" s="85">
        <v>0</v>
      </c>
      <c r="U475" s="85">
        <v>29815.199015999999</v>
      </c>
      <c r="V475" s="85">
        <v>0</v>
      </c>
      <c r="W475" s="85">
        <v>0</v>
      </c>
      <c r="X475" s="85">
        <v>2260.9859999179998</v>
      </c>
      <c r="Y475" s="85">
        <v>0</v>
      </c>
      <c r="Z475" s="85">
        <v>28622.591949816</v>
      </c>
      <c r="AA475" s="85">
        <v>0</v>
      </c>
      <c r="AB475" s="86">
        <v>0</v>
      </c>
      <c r="AC475" s="86">
        <v>2484.5999179999999</v>
      </c>
      <c r="AD475" s="86">
        <v>0</v>
      </c>
      <c r="AE475" s="86">
        <v>29815.199015999999</v>
      </c>
      <c r="AF475" s="86">
        <v>0</v>
      </c>
      <c r="AG475" s="86">
        <v>0</v>
      </c>
      <c r="AH475" s="86">
        <v>2260.9859999179998</v>
      </c>
      <c r="AI475" s="86">
        <v>0</v>
      </c>
      <c r="AJ475" s="86">
        <v>28622.591837294702</v>
      </c>
      <c r="AK475" s="86">
        <v>0</v>
      </c>
      <c r="AL475" s="8">
        <v>82</v>
      </c>
      <c r="AM475" s="8">
        <v>5</v>
      </c>
    </row>
    <row r="476" spans="1:39">
      <c r="A476" s="8" t="s">
        <v>3</v>
      </c>
      <c r="B476" s="8" t="s">
        <v>483</v>
      </c>
      <c r="C476" s="8" t="s">
        <v>917</v>
      </c>
      <c r="D476" s="8" t="s">
        <v>2066</v>
      </c>
      <c r="E476" s="8" t="s">
        <v>2067</v>
      </c>
      <c r="F476" s="8" t="s">
        <v>1642</v>
      </c>
      <c r="G476" s="8" t="s">
        <v>1597</v>
      </c>
      <c r="H476" s="8" t="s">
        <v>1642</v>
      </c>
      <c r="I476" s="8" t="s">
        <v>1642</v>
      </c>
      <c r="J476" s="66">
        <v>0</v>
      </c>
      <c r="K476" s="8">
        <v>1</v>
      </c>
      <c r="L476" s="8">
        <v>0</v>
      </c>
      <c r="M476" s="8">
        <v>0</v>
      </c>
      <c r="N476" s="8">
        <v>0</v>
      </c>
      <c r="O476" s="8" t="s">
        <v>1593</v>
      </c>
      <c r="P476" s="8" t="s">
        <v>1557</v>
      </c>
      <c r="Q476" s="8" t="s">
        <v>1567</v>
      </c>
      <c r="R476" s="85">
        <v>0</v>
      </c>
      <c r="S476" s="85">
        <v>2560</v>
      </c>
      <c r="T476" s="85">
        <v>0</v>
      </c>
      <c r="U476" s="85">
        <v>30720</v>
      </c>
      <c r="V476" s="85">
        <v>0</v>
      </c>
      <c r="W476" s="85">
        <v>0</v>
      </c>
      <c r="X476" s="85">
        <v>2329.6000767999999</v>
      </c>
      <c r="Y476" s="85">
        <v>0</v>
      </c>
      <c r="Z476" s="85">
        <v>29491.200921600001</v>
      </c>
      <c r="AA476" s="85">
        <v>0</v>
      </c>
      <c r="AB476" s="86">
        <v>0</v>
      </c>
      <c r="AC476" s="86">
        <v>2560</v>
      </c>
      <c r="AD476" s="86">
        <v>0</v>
      </c>
      <c r="AE476" s="86">
        <v>30720</v>
      </c>
      <c r="AF476" s="86">
        <v>0</v>
      </c>
      <c r="AG476" s="86">
        <v>0</v>
      </c>
      <c r="AH476" s="86">
        <v>2329.6000767999999</v>
      </c>
      <c r="AI476" s="86">
        <v>0</v>
      </c>
      <c r="AJ476" s="86">
        <v>29491.200805664099</v>
      </c>
      <c r="AK476" s="86">
        <v>0</v>
      </c>
      <c r="AL476" s="8">
        <v>80</v>
      </c>
      <c r="AM476" s="8">
        <v>11</v>
      </c>
    </row>
    <row r="477" spans="1:39">
      <c r="A477" s="8" t="s">
        <v>3</v>
      </c>
      <c r="B477" s="8" t="s">
        <v>483</v>
      </c>
      <c r="C477" s="8" t="s">
        <v>917</v>
      </c>
      <c r="D477" s="8" t="s">
        <v>2068</v>
      </c>
      <c r="E477" s="8" t="s">
        <v>2069</v>
      </c>
      <c r="F477" s="8" t="s">
        <v>1642</v>
      </c>
      <c r="G477" s="8" t="s">
        <v>1597</v>
      </c>
      <c r="H477" s="8" t="s">
        <v>1642</v>
      </c>
      <c r="I477" s="8" t="s">
        <v>1642</v>
      </c>
      <c r="J477" s="66">
        <v>0</v>
      </c>
      <c r="K477" s="8">
        <v>1</v>
      </c>
      <c r="L477" s="8">
        <v>0</v>
      </c>
      <c r="M477" s="8">
        <v>0</v>
      </c>
      <c r="N477" s="8">
        <v>0</v>
      </c>
      <c r="O477" s="8" t="s">
        <v>1593</v>
      </c>
      <c r="P477" s="8" t="s">
        <v>1557</v>
      </c>
      <c r="Q477" s="8" t="s">
        <v>1558</v>
      </c>
      <c r="R477" s="85">
        <v>0</v>
      </c>
      <c r="S477" s="85">
        <v>1693.2999589999999</v>
      </c>
      <c r="T477" s="85">
        <v>0</v>
      </c>
      <c r="U477" s="85">
        <v>20319.599507999999</v>
      </c>
      <c r="V477" s="85">
        <v>0</v>
      </c>
      <c r="W477" s="85">
        <v>0</v>
      </c>
      <c r="X477" s="85">
        <v>1540.9030134889999</v>
      </c>
      <c r="Y477" s="85">
        <v>0</v>
      </c>
      <c r="Z477" s="85">
        <v>19506.816137268001</v>
      </c>
      <c r="AA477" s="85">
        <v>0</v>
      </c>
      <c r="AB477" s="86">
        <v>0</v>
      </c>
      <c r="AC477" s="86">
        <v>1693.2999589999999</v>
      </c>
      <c r="AD477" s="86">
        <v>0</v>
      </c>
      <c r="AE477" s="86">
        <v>20319.599507999999</v>
      </c>
      <c r="AF477" s="86">
        <v>0</v>
      </c>
      <c r="AG477" s="86">
        <v>0</v>
      </c>
      <c r="AH477" s="86">
        <v>1540.9030134889999</v>
      </c>
      <c r="AI477" s="86">
        <v>0</v>
      </c>
      <c r="AJ477" s="86">
        <v>19506.8160605827</v>
      </c>
      <c r="AK477" s="86">
        <v>0</v>
      </c>
      <c r="AL477" s="8">
        <v>41</v>
      </c>
      <c r="AM477" s="8">
        <v>1</v>
      </c>
    </row>
    <row r="478" spans="1:39">
      <c r="A478" s="8" t="s">
        <v>3</v>
      </c>
      <c r="B478" s="8" t="s">
        <v>483</v>
      </c>
      <c r="C478" s="8" t="s">
        <v>917</v>
      </c>
      <c r="D478" s="8" t="s">
        <v>2068</v>
      </c>
      <c r="E478" s="8" t="s">
        <v>2069</v>
      </c>
      <c r="F478" s="8" t="s">
        <v>1642</v>
      </c>
      <c r="G478" s="8" t="s">
        <v>1597</v>
      </c>
      <c r="H478" s="8" t="s">
        <v>1642</v>
      </c>
      <c r="I478" s="8" t="s">
        <v>1642</v>
      </c>
      <c r="J478" s="66">
        <v>0</v>
      </c>
      <c r="K478" s="8">
        <v>1</v>
      </c>
      <c r="L478" s="8">
        <v>0</v>
      </c>
      <c r="M478" s="8">
        <v>0</v>
      </c>
      <c r="N478" s="8">
        <v>0</v>
      </c>
      <c r="O478" s="8" t="s">
        <v>1593</v>
      </c>
      <c r="P478" s="8" t="s">
        <v>1557</v>
      </c>
      <c r="Q478" s="8" t="s">
        <v>1561</v>
      </c>
      <c r="R478" s="85">
        <v>0</v>
      </c>
      <c r="S478" s="85">
        <v>1486.799964</v>
      </c>
      <c r="T478" s="85">
        <v>0</v>
      </c>
      <c r="U478" s="85">
        <v>17841.599568000001</v>
      </c>
      <c r="V478" s="85">
        <v>0</v>
      </c>
      <c r="W478" s="85">
        <v>0</v>
      </c>
      <c r="X478" s="85">
        <v>1352.9880118440001</v>
      </c>
      <c r="Y478" s="85">
        <v>0</v>
      </c>
      <c r="Z478" s="85">
        <v>17127.936120528</v>
      </c>
      <c r="AA478" s="85">
        <v>0</v>
      </c>
      <c r="AB478" s="86">
        <v>0</v>
      </c>
      <c r="AC478" s="86">
        <v>1486.799964</v>
      </c>
      <c r="AD478" s="86">
        <v>0</v>
      </c>
      <c r="AE478" s="86">
        <v>17841.599568000001</v>
      </c>
      <c r="AF478" s="86">
        <v>0</v>
      </c>
      <c r="AG478" s="86">
        <v>0</v>
      </c>
      <c r="AH478" s="86">
        <v>1352.9880118440001</v>
      </c>
      <c r="AI478" s="86">
        <v>0</v>
      </c>
      <c r="AJ478" s="86">
        <v>17127.9360531946</v>
      </c>
      <c r="AK478" s="86">
        <v>0</v>
      </c>
      <c r="AL478" s="8">
        <v>36</v>
      </c>
      <c r="AM478" s="8">
        <v>1</v>
      </c>
    </row>
    <row r="479" spans="1:39">
      <c r="A479" s="8" t="s">
        <v>3</v>
      </c>
      <c r="B479" s="8" t="s">
        <v>483</v>
      </c>
      <c r="C479" s="8" t="s">
        <v>917</v>
      </c>
      <c r="D479" s="8" t="s">
        <v>2070</v>
      </c>
      <c r="E479" s="8" t="s">
        <v>1855</v>
      </c>
      <c r="F479" s="8" t="s">
        <v>1856</v>
      </c>
      <c r="G479" s="8" t="s">
        <v>1597</v>
      </c>
      <c r="H479" s="8" t="s">
        <v>1856</v>
      </c>
      <c r="I479" s="8" t="s">
        <v>1856</v>
      </c>
      <c r="J479" s="66">
        <v>0</v>
      </c>
      <c r="K479" s="8">
        <v>1</v>
      </c>
      <c r="L479" s="8">
        <v>0</v>
      </c>
      <c r="M479" s="8">
        <v>0</v>
      </c>
      <c r="N479" s="8">
        <v>0</v>
      </c>
      <c r="O479" s="8" t="s">
        <v>1589</v>
      </c>
      <c r="P479" s="8" t="s">
        <v>1557</v>
      </c>
      <c r="Q479" s="8" t="s">
        <v>1567</v>
      </c>
      <c r="R479" s="85">
        <v>4.0635000000000003</v>
      </c>
      <c r="S479" s="85">
        <v>11202.103499999999</v>
      </c>
      <c r="T479" s="85">
        <v>-105.40600000000001</v>
      </c>
      <c r="U479" s="85">
        <v>179233.65599999999</v>
      </c>
      <c r="V479" s="85">
        <v>-1686.4960000000001</v>
      </c>
      <c r="W479" s="85">
        <v>2.8444499593649999</v>
      </c>
      <c r="X479" s="85">
        <v>7841.4723379789602</v>
      </c>
      <c r="Y479" s="85">
        <v>-73.784198945940005</v>
      </c>
      <c r="Z479" s="85">
        <v>134425.24020766301</v>
      </c>
      <c r="AA479" s="85">
        <v>-1264.87198313504</v>
      </c>
      <c r="AB479" s="86">
        <v>4.0635000000000003</v>
      </c>
      <c r="AC479" s="86">
        <v>11202.103499999999</v>
      </c>
      <c r="AD479" s="86">
        <v>-105.40600000000001</v>
      </c>
      <c r="AE479" s="86">
        <v>179233.65599999999</v>
      </c>
      <c r="AF479" s="86">
        <v>-1686.4960000000001</v>
      </c>
      <c r="AG479" s="86">
        <v>2.8444499593649999</v>
      </c>
      <c r="AH479" s="86">
        <v>7841.4723379789602</v>
      </c>
      <c r="AI479" s="86">
        <v>-73.784198945940005</v>
      </c>
      <c r="AJ479" s="86">
        <v>134425.23986336801</v>
      </c>
      <c r="AK479" s="86">
        <v>-1264.8719798954</v>
      </c>
      <c r="AL479" s="8">
        <v>700</v>
      </c>
      <c r="AM479" s="8">
        <v>2</v>
      </c>
    </row>
    <row r="480" spans="1:39">
      <c r="A480" s="8" t="s">
        <v>3</v>
      </c>
      <c r="B480" s="8" t="s">
        <v>483</v>
      </c>
      <c r="C480" s="8" t="s">
        <v>917</v>
      </c>
      <c r="D480" s="8" t="s">
        <v>2070</v>
      </c>
      <c r="E480" s="8" t="s">
        <v>1855</v>
      </c>
      <c r="F480" s="8" t="s">
        <v>1856</v>
      </c>
      <c r="G480" s="8" t="s">
        <v>1597</v>
      </c>
      <c r="H480" s="8" t="s">
        <v>1856</v>
      </c>
      <c r="I480" s="8" t="s">
        <v>1856</v>
      </c>
      <c r="J480" s="66">
        <v>0</v>
      </c>
      <c r="K480" s="8">
        <v>1</v>
      </c>
      <c r="L480" s="8">
        <v>0</v>
      </c>
      <c r="M480" s="8">
        <v>0</v>
      </c>
      <c r="N480" s="8">
        <v>0</v>
      </c>
      <c r="O480" s="8" t="s">
        <v>1589</v>
      </c>
      <c r="P480" s="8" t="s">
        <v>1557</v>
      </c>
      <c r="Q480" s="8" t="s">
        <v>1561</v>
      </c>
      <c r="R480" s="85">
        <v>0.378</v>
      </c>
      <c r="S480" s="85">
        <v>1341.7488000000001</v>
      </c>
      <c r="T480" s="85">
        <v>-8.8389000000000006</v>
      </c>
      <c r="U480" s="85">
        <v>21467.980800000001</v>
      </c>
      <c r="V480" s="85">
        <v>-141.42240000000001</v>
      </c>
      <c r="W480" s="85">
        <v>0.26459999622000002</v>
      </c>
      <c r="X480" s="85">
        <v>939.22414658251205</v>
      </c>
      <c r="Y480" s="85">
        <v>-6.1872299116110003</v>
      </c>
      <c r="Z480" s="85">
        <v>16100.9853853202</v>
      </c>
      <c r="AA480" s="85">
        <v>-106.066798585776</v>
      </c>
      <c r="AB480" s="86">
        <v>0.378</v>
      </c>
      <c r="AC480" s="86">
        <v>1341.7488000000001</v>
      </c>
      <c r="AD480" s="86">
        <v>-8.8389000000000006</v>
      </c>
      <c r="AE480" s="86">
        <v>21467.980800000001</v>
      </c>
      <c r="AF480" s="86">
        <v>-141.42240000000001</v>
      </c>
      <c r="AG480" s="86">
        <v>0.26459999622000002</v>
      </c>
      <c r="AH480" s="86">
        <v>939.22414658251205</v>
      </c>
      <c r="AI480" s="86">
        <v>-6.1872299116110003</v>
      </c>
      <c r="AJ480" s="86">
        <v>16100.985344081701</v>
      </c>
      <c r="AK480" s="86">
        <v>-106.066798314114</v>
      </c>
      <c r="AL480" s="8">
        <v>63</v>
      </c>
      <c r="AM480" s="8">
        <v>1</v>
      </c>
    </row>
    <row r="481" spans="1:39">
      <c r="A481" s="8" t="s">
        <v>3</v>
      </c>
      <c r="B481" s="8" t="s">
        <v>483</v>
      </c>
      <c r="C481" s="8" t="s">
        <v>917</v>
      </c>
      <c r="D481" s="8" t="s">
        <v>2071</v>
      </c>
      <c r="E481" s="8" t="s">
        <v>2072</v>
      </c>
      <c r="F481" s="8" t="s">
        <v>1856</v>
      </c>
      <c r="G481" s="8" t="s">
        <v>1597</v>
      </c>
      <c r="H481" s="8" t="s">
        <v>1856</v>
      </c>
      <c r="I481" s="8" t="s">
        <v>1856</v>
      </c>
      <c r="J481" s="66">
        <v>0</v>
      </c>
      <c r="K481" s="8">
        <v>1</v>
      </c>
      <c r="L481" s="8">
        <v>0</v>
      </c>
      <c r="M481" s="8">
        <v>0</v>
      </c>
      <c r="N481" s="8">
        <v>0</v>
      </c>
      <c r="O481" s="8" t="s">
        <v>1589</v>
      </c>
      <c r="P481" s="8" t="s">
        <v>1557</v>
      </c>
      <c r="Q481" s="8" t="s">
        <v>1567</v>
      </c>
      <c r="R481" s="85">
        <v>0.22159999999999999</v>
      </c>
      <c r="S481" s="85">
        <v>633.39679999999998</v>
      </c>
      <c r="T481" s="85">
        <v>-5.5860000000000003</v>
      </c>
      <c r="U481" s="85">
        <v>10134.3488</v>
      </c>
      <c r="V481" s="85">
        <v>-89.376000000000005</v>
      </c>
      <c r="W481" s="85">
        <v>0.15511999778400001</v>
      </c>
      <c r="X481" s="85">
        <v>443.37775366603199</v>
      </c>
      <c r="Y481" s="85">
        <v>-3.9101999441399999</v>
      </c>
      <c r="Z481" s="85">
        <v>7600.7614986565104</v>
      </c>
      <c r="AA481" s="85">
        <v>-67.031999106239994</v>
      </c>
      <c r="AB481" s="86">
        <v>0.22159999999999999</v>
      </c>
      <c r="AC481" s="86">
        <v>633.39679999999998</v>
      </c>
      <c r="AD481" s="86">
        <v>-5.5860000000000003</v>
      </c>
      <c r="AE481" s="86">
        <v>10134.3488</v>
      </c>
      <c r="AF481" s="86">
        <v>-89.376000000000005</v>
      </c>
      <c r="AG481" s="86">
        <v>0.15511999778400001</v>
      </c>
      <c r="AH481" s="86">
        <v>443.37775366603199</v>
      </c>
      <c r="AI481" s="86">
        <v>-3.9101999441399999</v>
      </c>
      <c r="AJ481" s="86">
        <v>7600.7614791891501</v>
      </c>
      <c r="AK481" s="86">
        <v>-67.031998934555105</v>
      </c>
      <c r="AL481" s="8">
        <v>44</v>
      </c>
      <c r="AM481" s="8">
        <v>2</v>
      </c>
    </row>
    <row r="482" spans="1:39">
      <c r="A482" s="8" t="s">
        <v>3</v>
      </c>
      <c r="B482" s="8" t="s">
        <v>483</v>
      </c>
      <c r="C482" s="8" t="s">
        <v>917</v>
      </c>
      <c r="D482" s="8" t="s">
        <v>2071</v>
      </c>
      <c r="E482" s="8" t="s">
        <v>2072</v>
      </c>
      <c r="F482" s="8" t="s">
        <v>1856</v>
      </c>
      <c r="G482" s="8" t="s">
        <v>1597</v>
      </c>
      <c r="H482" s="8" t="s">
        <v>1856</v>
      </c>
      <c r="I482" s="8" t="s">
        <v>1856</v>
      </c>
      <c r="J482" s="66">
        <v>0</v>
      </c>
      <c r="K482" s="8">
        <v>1</v>
      </c>
      <c r="L482" s="8">
        <v>0</v>
      </c>
      <c r="M482" s="8">
        <v>0</v>
      </c>
      <c r="N482" s="8">
        <v>0</v>
      </c>
      <c r="O482" s="8" t="s">
        <v>1589</v>
      </c>
      <c r="P482" s="8" t="s">
        <v>1557</v>
      </c>
      <c r="Q482" s="8" t="s">
        <v>1561</v>
      </c>
      <c r="R482" s="85">
        <v>4.4348599999999996</v>
      </c>
      <c r="S482" s="85">
        <v>12647.501377000001</v>
      </c>
      <c r="T482" s="85">
        <v>-17.301241000000001</v>
      </c>
      <c r="U482" s="85">
        <v>202360.02203200001</v>
      </c>
      <c r="V482" s="85">
        <v>-276.81985600000002</v>
      </c>
      <c r="W482" s="85">
        <v>3.1044019556514</v>
      </c>
      <c r="X482" s="85">
        <v>8853.2508374249792</v>
      </c>
      <c r="Y482" s="85">
        <v>-12.1108685269876</v>
      </c>
      <c r="Z482" s="85">
        <v>151770.01450039999</v>
      </c>
      <c r="AA482" s="85">
        <v>-207.61488923180099</v>
      </c>
      <c r="AB482" s="86">
        <v>4.4348599999999996</v>
      </c>
      <c r="AC482" s="86">
        <v>12647.501377000001</v>
      </c>
      <c r="AD482" s="86">
        <v>-17.301241000000001</v>
      </c>
      <c r="AE482" s="86">
        <v>202360.02203200001</v>
      </c>
      <c r="AF482" s="86">
        <v>-276.81985600000002</v>
      </c>
      <c r="AG482" s="86">
        <v>3.1044019556514</v>
      </c>
      <c r="AH482" s="86">
        <v>8853.2508374249792</v>
      </c>
      <c r="AI482" s="86">
        <v>-12.1108685269876</v>
      </c>
      <c r="AJ482" s="86">
        <v>151770.014111681</v>
      </c>
      <c r="AK482" s="86">
        <v>-207.61488870004999</v>
      </c>
      <c r="AL482" s="8">
        <v>849.03</v>
      </c>
      <c r="AM482" s="8">
        <v>9</v>
      </c>
    </row>
    <row r="483" spans="1:39">
      <c r="A483" s="8" t="s">
        <v>3</v>
      </c>
      <c r="B483" s="8" t="s">
        <v>483</v>
      </c>
      <c r="C483" s="8" t="s">
        <v>917</v>
      </c>
      <c r="D483" s="8" t="s">
        <v>2071</v>
      </c>
      <c r="E483" s="8" t="s">
        <v>2072</v>
      </c>
      <c r="F483" s="8" t="s">
        <v>1856</v>
      </c>
      <c r="G483" s="8" t="s">
        <v>1597</v>
      </c>
      <c r="H483" s="8" t="s">
        <v>1856</v>
      </c>
      <c r="I483" s="8" t="s">
        <v>1856</v>
      </c>
      <c r="J483" s="66">
        <v>0</v>
      </c>
      <c r="K483" s="8">
        <v>1</v>
      </c>
      <c r="L483" s="8">
        <v>0</v>
      </c>
      <c r="M483" s="8">
        <v>0</v>
      </c>
      <c r="N483" s="8">
        <v>0</v>
      </c>
      <c r="O483" s="8" t="s">
        <v>1589</v>
      </c>
      <c r="P483" s="8" t="s">
        <v>1557</v>
      </c>
      <c r="Q483" s="8" t="s">
        <v>1564</v>
      </c>
      <c r="R483" s="85">
        <v>8.4765599999999997E-2</v>
      </c>
      <c r="S483" s="85">
        <v>336.2290931</v>
      </c>
      <c r="T483" s="85">
        <v>-2.8118186000000001</v>
      </c>
      <c r="U483" s="85">
        <v>5379.6654896</v>
      </c>
      <c r="V483" s="85">
        <v>-44.989097600000001</v>
      </c>
      <c r="W483" s="85">
        <v>7.7136698542967994E-2</v>
      </c>
      <c r="X483" s="85">
        <v>305.96848480787298</v>
      </c>
      <c r="Y483" s="85">
        <v>-2.55875501035456</v>
      </c>
      <c r="Z483" s="85">
        <v>5164.4790314059601</v>
      </c>
      <c r="AA483" s="85">
        <v>-43.189535045672898</v>
      </c>
      <c r="AB483" s="86">
        <v>8.4765599999999997E-2</v>
      </c>
      <c r="AC483" s="86">
        <v>336.2290931</v>
      </c>
      <c r="AD483" s="86">
        <v>-2.8118186000000001</v>
      </c>
      <c r="AE483" s="86">
        <v>5379.6654896</v>
      </c>
      <c r="AF483" s="86">
        <v>-44.989097600000001</v>
      </c>
      <c r="AG483" s="86">
        <v>7.7136698542967994E-2</v>
      </c>
      <c r="AH483" s="86">
        <v>305.96848480787298</v>
      </c>
      <c r="AI483" s="86">
        <v>-2.55875501035456</v>
      </c>
      <c r="AJ483" s="86">
        <v>5164.4790111033399</v>
      </c>
      <c r="AK483" s="86">
        <v>-43.189534875885997</v>
      </c>
      <c r="AL483" s="8">
        <v>33.433999999999997</v>
      </c>
      <c r="AM483" s="8">
        <v>5</v>
      </c>
    </row>
    <row r="484" spans="1:39">
      <c r="A484" s="8" t="s">
        <v>3</v>
      </c>
      <c r="B484" s="8" t="s">
        <v>483</v>
      </c>
      <c r="C484" s="8" t="s">
        <v>917</v>
      </c>
      <c r="D484" s="8" t="s">
        <v>2073</v>
      </c>
      <c r="E484" s="8" t="s">
        <v>1860</v>
      </c>
      <c r="F484" s="8" t="s">
        <v>1856</v>
      </c>
      <c r="G484" s="8" t="s">
        <v>1597</v>
      </c>
      <c r="H484" s="8" t="s">
        <v>1856</v>
      </c>
      <c r="I484" s="8" t="s">
        <v>1856</v>
      </c>
      <c r="J484" s="66">
        <v>0</v>
      </c>
      <c r="K484" s="8">
        <v>1</v>
      </c>
      <c r="L484" s="8">
        <v>0</v>
      </c>
      <c r="M484" s="8">
        <v>0</v>
      </c>
      <c r="N484" s="8">
        <v>0</v>
      </c>
      <c r="O484" s="8" t="s">
        <v>1589</v>
      </c>
      <c r="P484" s="8" t="s">
        <v>1557</v>
      </c>
      <c r="Q484" s="8" t="s">
        <v>1567</v>
      </c>
      <c r="R484" s="85">
        <v>0.18720000000000001</v>
      </c>
      <c r="S484" s="85">
        <v>519.66</v>
      </c>
      <c r="T484" s="85">
        <v>-0.20880000000000001</v>
      </c>
      <c r="U484" s="85">
        <v>8314.56</v>
      </c>
      <c r="V484" s="85">
        <v>-3.3408000000000002</v>
      </c>
      <c r="W484" s="85">
        <v>0.13103999812799999</v>
      </c>
      <c r="X484" s="85">
        <v>363.7619948034</v>
      </c>
      <c r="Y484" s="85">
        <v>-0.14615999791199999</v>
      </c>
      <c r="Z484" s="85">
        <v>6235.9199168544001</v>
      </c>
      <c r="AA484" s="85">
        <v>-2.5055999665919999</v>
      </c>
      <c r="AB484" s="86">
        <v>0.18720000000000001</v>
      </c>
      <c r="AC484" s="86">
        <v>519.66</v>
      </c>
      <c r="AD484" s="86">
        <v>-0.20880000000000001</v>
      </c>
      <c r="AE484" s="86">
        <v>8314.56</v>
      </c>
      <c r="AF484" s="86">
        <v>-3.3408000000000002</v>
      </c>
      <c r="AG484" s="86">
        <v>0.13103999812799999</v>
      </c>
      <c r="AH484" s="86">
        <v>363.7619948034</v>
      </c>
      <c r="AI484" s="86">
        <v>-0.14615999791199999</v>
      </c>
      <c r="AJ484" s="86">
        <v>6235.91990088272</v>
      </c>
      <c r="AK484" s="86">
        <v>-2.50559996017456</v>
      </c>
      <c r="AL484" s="8">
        <v>36</v>
      </c>
      <c r="AM484" s="8">
        <v>1</v>
      </c>
    </row>
    <row r="485" spans="1:39">
      <c r="A485" s="8" t="s">
        <v>3</v>
      </c>
      <c r="B485" s="8" t="s">
        <v>483</v>
      </c>
      <c r="C485" s="8" t="s">
        <v>917</v>
      </c>
      <c r="D485" s="8" t="s">
        <v>2073</v>
      </c>
      <c r="E485" s="8" t="s">
        <v>1860</v>
      </c>
      <c r="F485" s="8" t="s">
        <v>1856</v>
      </c>
      <c r="G485" s="8" t="s">
        <v>1597</v>
      </c>
      <c r="H485" s="8" t="s">
        <v>1856</v>
      </c>
      <c r="I485" s="8" t="s">
        <v>1856</v>
      </c>
      <c r="J485" s="66">
        <v>0</v>
      </c>
      <c r="K485" s="8">
        <v>1</v>
      </c>
      <c r="L485" s="8">
        <v>0</v>
      </c>
      <c r="M485" s="8">
        <v>0</v>
      </c>
      <c r="N485" s="8">
        <v>0</v>
      </c>
      <c r="O485" s="8" t="s">
        <v>1589</v>
      </c>
      <c r="P485" s="8" t="s">
        <v>1557</v>
      </c>
      <c r="Q485" s="8" t="s">
        <v>1558</v>
      </c>
      <c r="R485" s="85">
        <v>3.33216</v>
      </c>
      <c r="S485" s="85">
        <v>9249.9480000000003</v>
      </c>
      <c r="T485" s="85">
        <v>-3.7166399999999999</v>
      </c>
      <c r="U485" s="85">
        <v>147999.16800000001</v>
      </c>
      <c r="V485" s="85">
        <v>-59.466239999999999</v>
      </c>
      <c r="W485" s="85">
        <v>2.3325119666784002</v>
      </c>
      <c r="X485" s="85">
        <v>6474.9635075005199</v>
      </c>
      <c r="Y485" s="85">
        <v>-2.6016479628335998</v>
      </c>
      <c r="Z485" s="85">
        <v>110999.374520008</v>
      </c>
      <c r="AA485" s="85">
        <v>-44.599679405337596</v>
      </c>
      <c r="AB485" s="86">
        <v>3.33216</v>
      </c>
      <c r="AC485" s="86">
        <v>9249.9480000000003</v>
      </c>
      <c r="AD485" s="86">
        <v>-3.7166399999999999</v>
      </c>
      <c r="AE485" s="86">
        <v>147999.16800000001</v>
      </c>
      <c r="AF485" s="86">
        <v>-59.466239999999999</v>
      </c>
      <c r="AG485" s="86">
        <v>2.3325119666784002</v>
      </c>
      <c r="AH485" s="86">
        <v>6474.9635075005199</v>
      </c>
      <c r="AI485" s="86">
        <v>-2.6016479628335998</v>
      </c>
      <c r="AJ485" s="86">
        <v>110999.37423571201</v>
      </c>
      <c r="AK485" s="86">
        <v>-44.599679291107201</v>
      </c>
      <c r="AL485" s="8">
        <v>640.79999999999995</v>
      </c>
      <c r="AM485" s="8">
        <v>2</v>
      </c>
    </row>
    <row r="486" spans="1:39">
      <c r="A486" s="8" t="s">
        <v>3</v>
      </c>
      <c r="B486" s="8" t="s">
        <v>483</v>
      </c>
      <c r="C486" s="8" t="s">
        <v>917</v>
      </c>
      <c r="D486" s="8" t="s">
        <v>2073</v>
      </c>
      <c r="E486" s="8" t="s">
        <v>1860</v>
      </c>
      <c r="F486" s="8" t="s">
        <v>1856</v>
      </c>
      <c r="G486" s="8" t="s">
        <v>1597</v>
      </c>
      <c r="H486" s="8" t="s">
        <v>1856</v>
      </c>
      <c r="I486" s="8" t="s">
        <v>1856</v>
      </c>
      <c r="J486" s="66">
        <v>0</v>
      </c>
      <c r="K486" s="8">
        <v>1</v>
      </c>
      <c r="L486" s="8">
        <v>0</v>
      </c>
      <c r="M486" s="8">
        <v>0</v>
      </c>
      <c r="N486" s="8">
        <v>0</v>
      </c>
      <c r="O486" s="8" t="s">
        <v>1589</v>
      </c>
      <c r="P486" s="8" t="s">
        <v>1557</v>
      </c>
      <c r="Q486" s="8" t="s">
        <v>1564</v>
      </c>
      <c r="R486" s="85">
        <v>6.4799999999999996E-2</v>
      </c>
      <c r="S486" s="85">
        <v>297.87119999999999</v>
      </c>
      <c r="T486" s="85">
        <v>-3.5999999999999997E-2</v>
      </c>
      <c r="U486" s="85">
        <v>4765.9391999999998</v>
      </c>
      <c r="V486" s="85">
        <v>-0.57599999999999996</v>
      </c>
      <c r="W486" s="85">
        <v>5.8968001944000002E-2</v>
      </c>
      <c r="X486" s="85">
        <v>271.062800936136</v>
      </c>
      <c r="Y486" s="85">
        <v>-3.2760001079999997E-2</v>
      </c>
      <c r="Z486" s="85">
        <v>4575.3017749781802</v>
      </c>
      <c r="AA486" s="85">
        <v>-0.55296001727999999</v>
      </c>
      <c r="AB486" s="86">
        <v>6.4799999999999996E-2</v>
      </c>
      <c r="AC486" s="86">
        <v>297.87119999999999</v>
      </c>
      <c r="AD486" s="86">
        <v>-3.5999999999999997E-2</v>
      </c>
      <c r="AE486" s="86">
        <v>4765.9391999999998</v>
      </c>
      <c r="AF486" s="86">
        <v>-0.57599999999999996</v>
      </c>
      <c r="AG486" s="86">
        <v>5.8968001944000002E-2</v>
      </c>
      <c r="AH486" s="86">
        <v>271.062800936136</v>
      </c>
      <c r="AI486" s="86">
        <v>-3.2760001079999997E-2</v>
      </c>
      <c r="AJ486" s="86">
        <v>4575.3017569917301</v>
      </c>
      <c r="AK486" s="86">
        <v>-0.55296001510620096</v>
      </c>
      <c r="AL486" s="8">
        <v>36</v>
      </c>
      <c r="AM486" s="8">
        <v>1</v>
      </c>
    </row>
    <row r="487" spans="1:39">
      <c r="A487" s="8" t="s">
        <v>3</v>
      </c>
      <c r="B487" s="8" t="s">
        <v>483</v>
      </c>
      <c r="C487" s="8" t="s">
        <v>917</v>
      </c>
      <c r="D487" s="8" t="s">
        <v>2074</v>
      </c>
      <c r="E487" s="8" t="s">
        <v>1862</v>
      </c>
      <c r="F487" s="8" t="s">
        <v>1856</v>
      </c>
      <c r="G487" s="8" t="s">
        <v>1597</v>
      </c>
      <c r="H487" s="8" t="s">
        <v>1856</v>
      </c>
      <c r="I487" s="8" t="s">
        <v>1856</v>
      </c>
      <c r="J487" s="66">
        <v>0</v>
      </c>
      <c r="K487" s="8">
        <v>1</v>
      </c>
      <c r="L487" s="8">
        <v>0</v>
      </c>
      <c r="M487" s="8">
        <v>0</v>
      </c>
      <c r="N487" s="8">
        <v>0</v>
      </c>
      <c r="O487" s="8" t="s">
        <v>1589</v>
      </c>
      <c r="P487" s="8" t="s">
        <v>1557</v>
      </c>
      <c r="Q487" s="8" t="s">
        <v>1567</v>
      </c>
      <c r="R487" s="85">
        <v>1.3836550999999999</v>
      </c>
      <c r="S487" s="85">
        <v>4593.839097733</v>
      </c>
      <c r="T487" s="85">
        <v>-8.6935310999999995</v>
      </c>
      <c r="U487" s="85">
        <v>73501.425563728</v>
      </c>
      <c r="V487" s="85">
        <v>-139.09649759999999</v>
      </c>
      <c r="W487" s="85">
        <v>0.96855855616344899</v>
      </c>
      <c r="X487" s="85">
        <v>3215.6873224747101</v>
      </c>
      <c r="Y487" s="85">
        <v>-6.0854716830646902</v>
      </c>
      <c r="Z487" s="85">
        <v>55126.068437781803</v>
      </c>
      <c r="AA487" s="85">
        <v>-104.322371809035</v>
      </c>
      <c r="AB487" s="86">
        <v>1.3836550999999999</v>
      </c>
      <c r="AC487" s="86">
        <v>4593.839097733</v>
      </c>
      <c r="AD487" s="86">
        <v>-8.6935310999999995</v>
      </c>
      <c r="AE487" s="86">
        <v>73501.425563728</v>
      </c>
      <c r="AF487" s="86">
        <v>-139.09649759999999</v>
      </c>
      <c r="AG487" s="86">
        <v>0.96855855616344899</v>
      </c>
      <c r="AH487" s="86">
        <v>3215.6873224747101</v>
      </c>
      <c r="AI487" s="86">
        <v>-6.0854716830646902</v>
      </c>
      <c r="AJ487" s="86">
        <v>55126.068296590704</v>
      </c>
      <c r="AK487" s="86">
        <v>-104.32237154184099</v>
      </c>
      <c r="AL487" s="8">
        <v>261.06700000000001</v>
      </c>
      <c r="AM487" s="8">
        <v>2</v>
      </c>
    </row>
    <row r="488" spans="1:39">
      <c r="A488" s="8" t="s">
        <v>3</v>
      </c>
      <c r="B488" s="8" t="s">
        <v>483</v>
      </c>
      <c r="C488" s="8" t="s">
        <v>917</v>
      </c>
      <c r="D488" s="8" t="s">
        <v>2074</v>
      </c>
      <c r="E488" s="8" t="s">
        <v>1862</v>
      </c>
      <c r="F488" s="8" t="s">
        <v>1856</v>
      </c>
      <c r="G488" s="8" t="s">
        <v>1597</v>
      </c>
      <c r="H488" s="8" t="s">
        <v>1856</v>
      </c>
      <c r="I488" s="8" t="s">
        <v>1856</v>
      </c>
      <c r="J488" s="66">
        <v>0</v>
      </c>
      <c r="K488" s="8">
        <v>1</v>
      </c>
      <c r="L488" s="8">
        <v>0</v>
      </c>
      <c r="M488" s="8">
        <v>0</v>
      </c>
      <c r="N488" s="8">
        <v>0</v>
      </c>
      <c r="O488" s="8" t="s">
        <v>1589</v>
      </c>
      <c r="P488" s="8" t="s">
        <v>1557</v>
      </c>
      <c r="Q488" s="8" t="s">
        <v>1558</v>
      </c>
      <c r="R488" s="85">
        <v>0.57177529999999999</v>
      </c>
      <c r="S488" s="85">
        <v>1780.455176699</v>
      </c>
      <c r="T488" s="85">
        <v>-6.8194812999999996</v>
      </c>
      <c r="U488" s="85">
        <v>28487.282827184001</v>
      </c>
      <c r="V488" s="85">
        <v>-109.11170079999999</v>
      </c>
      <c r="W488" s="85">
        <v>0.40024270428224701</v>
      </c>
      <c r="X488" s="85">
        <v>1246.31860588475</v>
      </c>
      <c r="Y488" s="85">
        <v>-4.7736368418051898</v>
      </c>
      <c r="Z488" s="85">
        <v>21365.461835515202</v>
      </c>
      <c r="AA488" s="85">
        <v>-81.833774508882996</v>
      </c>
      <c r="AB488" s="86">
        <v>0.57177529999999999</v>
      </c>
      <c r="AC488" s="86">
        <v>1780.455176699</v>
      </c>
      <c r="AD488" s="86">
        <v>-6.8194812999999996</v>
      </c>
      <c r="AE488" s="86">
        <v>28487.282827184001</v>
      </c>
      <c r="AF488" s="86">
        <v>-109.11170079999999</v>
      </c>
      <c r="AG488" s="86">
        <v>0.40024270428224701</v>
      </c>
      <c r="AH488" s="86">
        <v>1246.31860588475</v>
      </c>
      <c r="AI488" s="86">
        <v>-4.7736368418051898</v>
      </c>
      <c r="AJ488" s="86">
        <v>21365.461780793099</v>
      </c>
      <c r="AK488" s="86">
        <v>-81.833774299287199</v>
      </c>
      <c r="AL488" s="8">
        <v>100.681</v>
      </c>
      <c r="AM488" s="8">
        <v>5</v>
      </c>
    </row>
    <row r="489" spans="1:39">
      <c r="A489" s="8" t="s">
        <v>3</v>
      </c>
      <c r="B489" s="8" t="s">
        <v>483</v>
      </c>
      <c r="C489" s="8" t="s">
        <v>917</v>
      </c>
      <c r="D489" s="8" t="s">
        <v>2074</v>
      </c>
      <c r="E489" s="8" t="s">
        <v>1862</v>
      </c>
      <c r="F489" s="8" t="s">
        <v>1856</v>
      </c>
      <c r="G489" s="8" t="s">
        <v>1597</v>
      </c>
      <c r="H489" s="8" t="s">
        <v>1856</v>
      </c>
      <c r="I489" s="8" t="s">
        <v>1856</v>
      </c>
      <c r="J489" s="66">
        <v>0</v>
      </c>
      <c r="K489" s="8">
        <v>1</v>
      </c>
      <c r="L489" s="8">
        <v>0</v>
      </c>
      <c r="M489" s="8">
        <v>0</v>
      </c>
      <c r="N489" s="8">
        <v>0</v>
      </c>
      <c r="O489" s="8" t="s">
        <v>1589</v>
      </c>
      <c r="P489" s="8" t="s">
        <v>1557</v>
      </c>
      <c r="Q489" s="8" t="s">
        <v>1561</v>
      </c>
      <c r="R489" s="85">
        <v>0.77203999999999995</v>
      </c>
      <c r="S489" s="85">
        <v>2141.7582600000001</v>
      </c>
      <c r="T489" s="85">
        <v>-3.2809900000000001</v>
      </c>
      <c r="U489" s="85">
        <v>34268.132160000001</v>
      </c>
      <c r="V489" s="85">
        <v>-52.495840000000001</v>
      </c>
      <c r="W489" s="85">
        <v>0.54042799227960003</v>
      </c>
      <c r="X489" s="85">
        <v>1499.2307605824201</v>
      </c>
      <c r="Y489" s="85">
        <v>-2.2966929671901002</v>
      </c>
      <c r="Z489" s="85">
        <v>25701.098777318701</v>
      </c>
      <c r="AA489" s="85">
        <v>-39.371879475041602</v>
      </c>
      <c r="AB489" s="86">
        <v>0.77203999999999995</v>
      </c>
      <c r="AC489" s="86">
        <v>2141.7582600000001</v>
      </c>
      <c r="AD489" s="86">
        <v>-3.2809900000000001</v>
      </c>
      <c r="AE489" s="86">
        <v>34268.132160000001</v>
      </c>
      <c r="AF489" s="86">
        <v>-52.495840000000001</v>
      </c>
      <c r="AG489" s="86">
        <v>0.54042799227960003</v>
      </c>
      <c r="AH489" s="86">
        <v>1499.2307605824201</v>
      </c>
      <c r="AI489" s="86">
        <v>-2.2966929671901002</v>
      </c>
      <c r="AJ489" s="86">
        <v>25701.098711491999</v>
      </c>
      <c r="AK489" s="86">
        <v>-39.371879374200802</v>
      </c>
      <c r="AL489" s="8">
        <v>148.1</v>
      </c>
      <c r="AM489" s="8">
        <v>2</v>
      </c>
    </row>
    <row r="490" spans="1:39">
      <c r="A490" s="8" t="s">
        <v>3</v>
      </c>
      <c r="B490" s="8" t="s">
        <v>483</v>
      </c>
      <c r="C490" s="8" t="s">
        <v>917</v>
      </c>
      <c r="D490" s="8" t="s">
        <v>2074</v>
      </c>
      <c r="E490" s="8" t="s">
        <v>1862</v>
      </c>
      <c r="F490" s="8" t="s">
        <v>1856</v>
      </c>
      <c r="G490" s="8" t="s">
        <v>1597</v>
      </c>
      <c r="H490" s="8" t="s">
        <v>1856</v>
      </c>
      <c r="I490" s="8" t="s">
        <v>1856</v>
      </c>
      <c r="J490" s="66">
        <v>0</v>
      </c>
      <c r="K490" s="8">
        <v>1</v>
      </c>
      <c r="L490" s="8">
        <v>0</v>
      </c>
      <c r="M490" s="8">
        <v>0</v>
      </c>
      <c r="N490" s="8">
        <v>0</v>
      </c>
      <c r="O490" s="8" t="s">
        <v>1589</v>
      </c>
      <c r="P490" s="8" t="s">
        <v>1557</v>
      </c>
      <c r="Q490" s="8" t="s">
        <v>1564</v>
      </c>
      <c r="R490" s="85">
        <v>0.13056000000000001</v>
      </c>
      <c r="S490" s="85">
        <v>461.89920000000001</v>
      </c>
      <c r="T490" s="85">
        <v>-2.0582400000000001</v>
      </c>
      <c r="U490" s="85">
        <v>7390.3872000000001</v>
      </c>
      <c r="V490" s="85">
        <v>-32.931840000000001</v>
      </c>
      <c r="W490" s="85">
        <v>9.5423999462400003E-2</v>
      </c>
      <c r="X490" s="85">
        <v>334.456346300419</v>
      </c>
      <c r="Y490" s="85">
        <v>-1.4452031802623999</v>
      </c>
      <c r="Z490" s="85">
        <v>5720.8209008067097</v>
      </c>
      <c r="AA490" s="85">
        <v>-24.7698428841984</v>
      </c>
      <c r="AB490" s="86">
        <v>0.13056000000000001</v>
      </c>
      <c r="AC490" s="86">
        <v>461.89920000000001</v>
      </c>
      <c r="AD490" s="86">
        <v>-2.0582400000000001</v>
      </c>
      <c r="AE490" s="86">
        <v>7390.3872000000001</v>
      </c>
      <c r="AF490" s="86">
        <v>-32.931840000000001</v>
      </c>
      <c r="AG490" s="86">
        <v>9.5423999462400003E-2</v>
      </c>
      <c r="AH490" s="86">
        <v>334.456346300419</v>
      </c>
      <c r="AI490" s="86">
        <v>-1.4452031802623999</v>
      </c>
      <c r="AJ490" s="86">
        <v>5720.8208850393703</v>
      </c>
      <c r="AK490" s="86">
        <v>-24.769842820312501</v>
      </c>
      <c r="AL490" s="8">
        <v>28.8</v>
      </c>
      <c r="AM490" s="8">
        <v>3</v>
      </c>
    </row>
    <row r="491" spans="1:39">
      <c r="A491" s="8" t="s">
        <v>3</v>
      </c>
      <c r="B491" s="8" t="s">
        <v>483</v>
      </c>
      <c r="C491" s="8" t="s">
        <v>917</v>
      </c>
      <c r="D491" s="8" t="s">
        <v>2075</v>
      </c>
      <c r="E491" s="8" t="s">
        <v>1866</v>
      </c>
      <c r="F491" s="8" t="s">
        <v>1856</v>
      </c>
      <c r="G491" s="8" t="s">
        <v>1597</v>
      </c>
      <c r="H491" s="8" t="s">
        <v>1856</v>
      </c>
      <c r="I491" s="8" t="s">
        <v>1856</v>
      </c>
      <c r="J491" s="66">
        <v>0</v>
      </c>
      <c r="K491" s="8">
        <v>1</v>
      </c>
      <c r="L491" s="8">
        <v>0</v>
      </c>
      <c r="M491" s="8">
        <v>0</v>
      </c>
      <c r="N491" s="8">
        <v>0</v>
      </c>
      <c r="O491" s="8" t="s">
        <v>1589</v>
      </c>
      <c r="P491" s="8" t="s">
        <v>1557</v>
      </c>
      <c r="Q491" s="8" t="s">
        <v>1567</v>
      </c>
      <c r="R491" s="85">
        <v>5.8063500000000001</v>
      </c>
      <c r="S491" s="85">
        <v>17842.553329999999</v>
      </c>
      <c r="T491" s="85">
        <v>-140.59331</v>
      </c>
      <c r="U491" s="85">
        <v>285480.85327999998</v>
      </c>
      <c r="V491" s="85">
        <v>-2249.49296</v>
      </c>
      <c r="W491" s="85">
        <v>4.0644449419365003</v>
      </c>
      <c r="X491" s="85">
        <v>12489.787152574499</v>
      </c>
      <c r="Y491" s="85">
        <v>-98.415315594066897</v>
      </c>
      <c r="Z491" s="85">
        <v>214110.63710519101</v>
      </c>
      <c r="AA491" s="85">
        <v>-1687.11969750507</v>
      </c>
      <c r="AB491" s="86">
        <v>5.8063500000000001</v>
      </c>
      <c r="AC491" s="86">
        <v>17842.553329999999</v>
      </c>
      <c r="AD491" s="86">
        <v>-140.59331</v>
      </c>
      <c r="AE491" s="86">
        <v>285480.85327999998</v>
      </c>
      <c r="AF491" s="86">
        <v>-2249.49296</v>
      </c>
      <c r="AG491" s="86">
        <v>4.0644449419365003</v>
      </c>
      <c r="AH491" s="86">
        <v>12489.787152574499</v>
      </c>
      <c r="AI491" s="86">
        <v>-98.415315594066897</v>
      </c>
      <c r="AJ491" s="86">
        <v>214110.63655680299</v>
      </c>
      <c r="AK491" s="86">
        <v>-1687.1196931839499</v>
      </c>
      <c r="AL491" s="8">
        <v>1290.3</v>
      </c>
      <c r="AM491" s="8">
        <v>4</v>
      </c>
    </row>
    <row r="492" spans="1:39">
      <c r="A492" s="8" t="s">
        <v>3</v>
      </c>
      <c r="B492" s="8" t="s">
        <v>483</v>
      </c>
      <c r="C492" s="8" t="s">
        <v>917</v>
      </c>
      <c r="D492" s="8" t="s">
        <v>2076</v>
      </c>
      <c r="E492" s="8" t="s">
        <v>1868</v>
      </c>
      <c r="F492" s="8" t="s">
        <v>1856</v>
      </c>
      <c r="G492" s="8" t="s">
        <v>1597</v>
      </c>
      <c r="H492" s="8" t="s">
        <v>1856</v>
      </c>
      <c r="I492" s="8" t="s">
        <v>1856</v>
      </c>
      <c r="J492" s="66">
        <v>0</v>
      </c>
      <c r="K492" s="8">
        <v>1</v>
      </c>
      <c r="L492" s="8">
        <v>0</v>
      </c>
      <c r="M492" s="8">
        <v>0</v>
      </c>
      <c r="N492" s="8">
        <v>0</v>
      </c>
      <c r="O492" s="8" t="s">
        <v>1589</v>
      </c>
      <c r="P492" s="8" t="s">
        <v>1557</v>
      </c>
      <c r="Q492" s="8" t="s">
        <v>1567</v>
      </c>
      <c r="R492" s="85">
        <v>10.5855</v>
      </c>
      <c r="S492" s="85">
        <v>30452.908899999999</v>
      </c>
      <c r="T492" s="85">
        <v>-106.3283</v>
      </c>
      <c r="U492" s="85">
        <v>487246.54239999998</v>
      </c>
      <c r="V492" s="85">
        <v>-1701.2528</v>
      </c>
      <c r="W492" s="85">
        <v>7.4098498941450002</v>
      </c>
      <c r="X492" s="85">
        <v>21317.0359254709</v>
      </c>
      <c r="Y492" s="85">
        <v>-74.429808936716995</v>
      </c>
      <c r="Z492" s="85">
        <v>365434.90192753501</v>
      </c>
      <c r="AA492" s="85">
        <v>-1275.93958298747</v>
      </c>
      <c r="AB492" s="86">
        <v>10.5855</v>
      </c>
      <c r="AC492" s="86">
        <v>30452.908899999999</v>
      </c>
      <c r="AD492" s="86">
        <v>-106.3283</v>
      </c>
      <c r="AE492" s="86">
        <v>487246.54239999998</v>
      </c>
      <c r="AF492" s="86">
        <v>-1701.2528</v>
      </c>
      <c r="AG492" s="86">
        <v>7.4098498941450002</v>
      </c>
      <c r="AH492" s="86">
        <v>21317.0359254709</v>
      </c>
      <c r="AI492" s="86">
        <v>-74.429808936716995</v>
      </c>
      <c r="AJ492" s="86">
        <v>365434.90099156898</v>
      </c>
      <c r="AK492" s="86">
        <v>-1275.93957971949</v>
      </c>
      <c r="AL492" s="8">
        <v>1999</v>
      </c>
      <c r="AM492" s="8">
        <v>12</v>
      </c>
    </row>
    <row r="493" spans="1:39">
      <c r="A493" s="8" t="s">
        <v>3</v>
      </c>
      <c r="B493" s="8" t="s">
        <v>483</v>
      </c>
      <c r="C493" s="8" t="s">
        <v>917</v>
      </c>
      <c r="D493" s="8" t="s">
        <v>2077</v>
      </c>
      <c r="E493" s="8" t="s">
        <v>1870</v>
      </c>
      <c r="F493" s="8" t="s">
        <v>1856</v>
      </c>
      <c r="G493" s="8" t="s">
        <v>1597</v>
      </c>
      <c r="H493" s="8" t="s">
        <v>1856</v>
      </c>
      <c r="I493" s="8" t="s">
        <v>1856</v>
      </c>
      <c r="J493" s="66">
        <v>0</v>
      </c>
      <c r="K493" s="8">
        <v>1</v>
      </c>
      <c r="L493" s="8">
        <v>0</v>
      </c>
      <c r="M493" s="8">
        <v>0</v>
      </c>
      <c r="N493" s="8">
        <v>0</v>
      </c>
      <c r="O493" s="8" t="s">
        <v>1589</v>
      </c>
      <c r="P493" s="8" t="s">
        <v>1557</v>
      </c>
      <c r="Q493" s="8" t="s">
        <v>1567</v>
      </c>
      <c r="R493" s="85">
        <v>1.44</v>
      </c>
      <c r="S493" s="85">
        <v>4430.7520000000004</v>
      </c>
      <c r="T493" s="85">
        <v>-34.463999999999999</v>
      </c>
      <c r="U493" s="85">
        <v>70892.032000000007</v>
      </c>
      <c r="V493" s="85">
        <v>-551.42399999999998</v>
      </c>
      <c r="W493" s="85">
        <v>1.0079999855999999</v>
      </c>
      <c r="X493" s="85">
        <v>3101.5263556924801</v>
      </c>
      <c r="Y493" s="85">
        <v>-24.12479965536</v>
      </c>
      <c r="Z493" s="85">
        <v>53169.023291079699</v>
      </c>
      <c r="AA493" s="85">
        <v>-413.56799448575998</v>
      </c>
      <c r="AB493" s="86">
        <v>1.44</v>
      </c>
      <c r="AC493" s="86">
        <v>4430.7520000000004</v>
      </c>
      <c r="AD493" s="86">
        <v>-34.463999999999999</v>
      </c>
      <c r="AE493" s="86">
        <v>70892.032000000007</v>
      </c>
      <c r="AF493" s="86">
        <v>-551.42399999999998</v>
      </c>
      <c r="AG493" s="86">
        <v>1.0079999855999999</v>
      </c>
      <c r="AH493" s="86">
        <v>3101.5263556924801</v>
      </c>
      <c r="AI493" s="86">
        <v>-24.12479965536</v>
      </c>
      <c r="AJ493" s="86">
        <v>53169.0231549011</v>
      </c>
      <c r="AK493" s="86">
        <v>-413.56799342651402</v>
      </c>
      <c r="AL493" s="8">
        <v>320</v>
      </c>
      <c r="AM493" s="8">
        <v>1</v>
      </c>
    </row>
    <row r="494" spans="1:39">
      <c r="A494" s="8" t="s">
        <v>3</v>
      </c>
      <c r="B494" s="8" t="s">
        <v>483</v>
      </c>
      <c r="C494" s="8" t="s">
        <v>917</v>
      </c>
      <c r="D494" s="8" t="s">
        <v>2078</v>
      </c>
      <c r="E494" s="8" t="s">
        <v>2079</v>
      </c>
      <c r="F494" s="8" t="s">
        <v>1856</v>
      </c>
      <c r="G494" s="8" t="s">
        <v>1597</v>
      </c>
      <c r="H494" s="8" t="s">
        <v>1856</v>
      </c>
      <c r="I494" s="8" t="s">
        <v>1856</v>
      </c>
      <c r="J494" s="66">
        <v>0</v>
      </c>
      <c r="K494" s="8">
        <v>1</v>
      </c>
      <c r="L494" s="8">
        <v>0</v>
      </c>
      <c r="M494" s="8">
        <v>0</v>
      </c>
      <c r="N494" s="8">
        <v>0</v>
      </c>
      <c r="O494" s="8" t="s">
        <v>1589</v>
      </c>
      <c r="P494" s="8" t="s">
        <v>1557</v>
      </c>
      <c r="Q494" s="8" t="s">
        <v>1567</v>
      </c>
      <c r="R494" s="85">
        <v>1.9125000000000001</v>
      </c>
      <c r="S494" s="85">
        <v>5884.5924999999997</v>
      </c>
      <c r="T494" s="85">
        <v>-45.772500000000001</v>
      </c>
      <c r="U494" s="85">
        <v>94153.48</v>
      </c>
      <c r="V494" s="85">
        <v>-732.36</v>
      </c>
      <c r="W494" s="85">
        <v>1.3387499808750001</v>
      </c>
      <c r="X494" s="85">
        <v>4119.2146911540704</v>
      </c>
      <c r="Y494" s="85">
        <v>-32.040749542275002</v>
      </c>
      <c r="Z494" s="85">
        <v>70615.109058465197</v>
      </c>
      <c r="AA494" s="85">
        <v>-549.26999267639997</v>
      </c>
      <c r="AB494" s="86">
        <v>1.9125000000000001</v>
      </c>
      <c r="AC494" s="86">
        <v>5884.5924999999997</v>
      </c>
      <c r="AD494" s="86">
        <v>-45.772500000000001</v>
      </c>
      <c r="AE494" s="86">
        <v>94153.48</v>
      </c>
      <c r="AF494" s="86">
        <v>-732.36</v>
      </c>
      <c r="AG494" s="86">
        <v>1.3387499808750001</v>
      </c>
      <c r="AH494" s="86">
        <v>4119.2146911540704</v>
      </c>
      <c r="AI494" s="86">
        <v>-32.040749542275002</v>
      </c>
      <c r="AJ494" s="86">
        <v>70615.108877603096</v>
      </c>
      <c r="AK494" s="86">
        <v>-549.26999126958901</v>
      </c>
      <c r="AL494" s="8">
        <v>425</v>
      </c>
      <c r="AM494" s="8">
        <v>1</v>
      </c>
    </row>
    <row r="495" spans="1:39">
      <c r="A495" s="8" t="s">
        <v>3</v>
      </c>
      <c r="B495" s="8" t="s">
        <v>483</v>
      </c>
      <c r="C495" s="8" t="s">
        <v>917</v>
      </c>
      <c r="D495" s="8" t="s">
        <v>2078</v>
      </c>
      <c r="E495" s="8" t="s">
        <v>2079</v>
      </c>
      <c r="F495" s="8" t="s">
        <v>1856</v>
      </c>
      <c r="G495" s="8" t="s">
        <v>1597</v>
      </c>
      <c r="H495" s="8" t="s">
        <v>1856</v>
      </c>
      <c r="I495" s="8" t="s">
        <v>1856</v>
      </c>
      <c r="J495" s="66">
        <v>0</v>
      </c>
      <c r="K495" s="8">
        <v>1</v>
      </c>
      <c r="L495" s="8">
        <v>0</v>
      </c>
      <c r="M495" s="8">
        <v>0</v>
      </c>
      <c r="N495" s="8">
        <v>0</v>
      </c>
      <c r="O495" s="8" t="s">
        <v>1589</v>
      </c>
      <c r="P495" s="8" t="s">
        <v>1557</v>
      </c>
      <c r="Q495" s="8" t="s">
        <v>1561</v>
      </c>
      <c r="R495" s="85">
        <v>3.4208759999999998</v>
      </c>
      <c r="S495" s="85">
        <v>12132.237348000001</v>
      </c>
      <c r="T495" s="85">
        <v>-79.887516000000005</v>
      </c>
      <c r="U495" s="85">
        <v>194115.79756800001</v>
      </c>
      <c r="V495" s="85">
        <v>-1278.2002560000001</v>
      </c>
      <c r="W495" s="85">
        <v>2.39461316579124</v>
      </c>
      <c r="X495" s="85">
        <v>8492.5660222776296</v>
      </c>
      <c r="Y495" s="85">
        <v>-55.921260401124798</v>
      </c>
      <c r="Z495" s="85">
        <v>145586.846234842</v>
      </c>
      <c r="AA495" s="85">
        <v>-958.65017921799699</v>
      </c>
      <c r="AB495" s="86">
        <v>3.4208759999999998</v>
      </c>
      <c r="AC495" s="86">
        <v>12132.237348000001</v>
      </c>
      <c r="AD495" s="86">
        <v>-79.887516000000005</v>
      </c>
      <c r="AE495" s="86">
        <v>194115.79756800001</v>
      </c>
      <c r="AF495" s="86">
        <v>-1278.2002560000001</v>
      </c>
      <c r="AG495" s="86">
        <v>2.39461316579124</v>
      </c>
      <c r="AH495" s="86">
        <v>8492.5660222776296</v>
      </c>
      <c r="AI495" s="86">
        <v>-55.921260401124798</v>
      </c>
      <c r="AJ495" s="86">
        <v>145586.84586195901</v>
      </c>
      <c r="AK495" s="86">
        <v>-958.65017676266598</v>
      </c>
      <c r="AL495" s="8">
        <v>503.07</v>
      </c>
      <c r="AM495" s="8">
        <v>3</v>
      </c>
    </row>
    <row r="496" spans="1:39">
      <c r="A496" s="8" t="s">
        <v>3</v>
      </c>
      <c r="B496" s="8" t="s">
        <v>483</v>
      </c>
      <c r="C496" s="8" t="s">
        <v>917</v>
      </c>
      <c r="D496" s="8" t="s">
        <v>2078</v>
      </c>
      <c r="E496" s="8" t="s">
        <v>2079</v>
      </c>
      <c r="F496" s="8" t="s">
        <v>1856</v>
      </c>
      <c r="G496" s="8" t="s">
        <v>1597</v>
      </c>
      <c r="H496" s="8" t="s">
        <v>1856</v>
      </c>
      <c r="I496" s="8" t="s">
        <v>1856</v>
      </c>
      <c r="J496" s="66">
        <v>0</v>
      </c>
      <c r="K496" s="8">
        <v>1</v>
      </c>
      <c r="L496" s="8">
        <v>0</v>
      </c>
      <c r="M496" s="8">
        <v>0</v>
      </c>
      <c r="N496" s="8">
        <v>0</v>
      </c>
      <c r="O496" s="8" t="s">
        <v>1589</v>
      </c>
      <c r="P496" s="8" t="s">
        <v>1557</v>
      </c>
      <c r="Q496" s="8" t="s">
        <v>1564</v>
      </c>
      <c r="R496" s="85">
        <v>0.23849999999999999</v>
      </c>
      <c r="S496" s="85">
        <v>1245.65625</v>
      </c>
      <c r="T496" s="85">
        <v>-24.338699999999999</v>
      </c>
      <c r="U496" s="85">
        <v>19930.5</v>
      </c>
      <c r="V496" s="85">
        <v>-389.41919999999999</v>
      </c>
      <c r="W496" s="85">
        <v>0.21703500715499999</v>
      </c>
      <c r="X496" s="85">
        <v>1133.5472248696899</v>
      </c>
      <c r="Y496" s="85">
        <v>-22.148217730161001</v>
      </c>
      <c r="Z496" s="85">
        <v>19133.280597915</v>
      </c>
      <c r="AA496" s="85">
        <v>-373.842443682576</v>
      </c>
      <c r="AB496" s="86">
        <v>0.23849999999999999</v>
      </c>
      <c r="AC496" s="86">
        <v>1245.65625</v>
      </c>
      <c r="AD496" s="86">
        <v>-24.338699999999999</v>
      </c>
      <c r="AE496" s="86">
        <v>19930.5</v>
      </c>
      <c r="AF496" s="86">
        <v>-389.41919999999999</v>
      </c>
      <c r="AG496" s="86">
        <v>0.21703500715499999</v>
      </c>
      <c r="AH496" s="86">
        <v>1133.5472248696899</v>
      </c>
      <c r="AI496" s="86">
        <v>-22.148217730161001</v>
      </c>
      <c r="AJ496" s="86">
        <v>19133.280522698198</v>
      </c>
      <c r="AK496" s="86">
        <v>-373.84244221292499</v>
      </c>
      <c r="AL496" s="8">
        <v>85.5</v>
      </c>
      <c r="AM496" s="8">
        <v>4</v>
      </c>
    </row>
    <row r="497" spans="1:39">
      <c r="A497" s="8" t="s">
        <v>3</v>
      </c>
      <c r="B497" s="8" t="s">
        <v>483</v>
      </c>
      <c r="C497" s="8" t="s">
        <v>917</v>
      </c>
      <c r="D497" s="8" t="s">
        <v>2080</v>
      </c>
      <c r="E497" s="8" t="s">
        <v>2081</v>
      </c>
      <c r="F497" s="8" t="s">
        <v>1875</v>
      </c>
      <c r="G497" s="8" t="s">
        <v>1597</v>
      </c>
      <c r="H497" s="8" t="s">
        <v>1875</v>
      </c>
      <c r="I497" s="8" t="s">
        <v>1875</v>
      </c>
      <c r="J497" s="66">
        <v>0</v>
      </c>
      <c r="K497" s="8">
        <v>1</v>
      </c>
      <c r="L497" s="8">
        <v>0</v>
      </c>
      <c r="M497" s="8">
        <v>0</v>
      </c>
      <c r="N497" s="8">
        <v>0</v>
      </c>
      <c r="O497" s="8" t="s">
        <v>1593</v>
      </c>
      <c r="P497" s="8" t="s">
        <v>1557</v>
      </c>
      <c r="Q497" s="8" t="s">
        <v>1567</v>
      </c>
      <c r="R497" s="85">
        <v>0.80359999999999998</v>
      </c>
      <c r="S497" s="85">
        <v>2787.3999779999999</v>
      </c>
      <c r="T497" s="85">
        <v>-5.8087999999999997</v>
      </c>
      <c r="U497" s="85">
        <v>28877.199912816799</v>
      </c>
      <c r="V497" s="85">
        <v>-39.493999988174401</v>
      </c>
      <c r="W497" s="85">
        <v>0.73046002397200005</v>
      </c>
      <c r="X497" s="85">
        <v>2532.9340630020001</v>
      </c>
      <c r="Y497" s="85">
        <v>-5.2695681715239999</v>
      </c>
      <c r="Z497" s="85">
        <v>27678.9127754201</v>
      </c>
      <c r="AA497" s="85">
        <v>-37.7169611405875</v>
      </c>
      <c r="AB497" s="86">
        <v>0.80359999999999998</v>
      </c>
      <c r="AC497" s="86">
        <v>2787.3999779999999</v>
      </c>
      <c r="AD497" s="86">
        <v>-5.8087999999999997</v>
      </c>
      <c r="AE497" s="86">
        <v>28877.199912816799</v>
      </c>
      <c r="AF497" s="86">
        <v>-39.493999988174401</v>
      </c>
      <c r="AG497" s="86">
        <v>0.73046002397200005</v>
      </c>
      <c r="AH497" s="86">
        <v>2532.9340630020001</v>
      </c>
      <c r="AI497" s="86">
        <v>-5.2695681715239999</v>
      </c>
      <c r="AJ497" s="86">
        <v>27678.9126719222</v>
      </c>
      <c r="AK497" s="86">
        <v>-37.716961016579603</v>
      </c>
      <c r="AL497" s="8">
        <v>80</v>
      </c>
      <c r="AM497" s="8">
        <v>8</v>
      </c>
    </row>
    <row r="498" spans="1:39">
      <c r="A498" s="8" t="s">
        <v>3</v>
      </c>
      <c r="B498" s="8" t="s">
        <v>483</v>
      </c>
      <c r="C498" s="8" t="s">
        <v>917</v>
      </c>
      <c r="D498" s="8" t="s">
        <v>2080</v>
      </c>
      <c r="E498" s="8" t="s">
        <v>2081</v>
      </c>
      <c r="F498" s="8" t="s">
        <v>1875</v>
      </c>
      <c r="G498" s="8" t="s">
        <v>1597</v>
      </c>
      <c r="H498" s="8" t="s">
        <v>1875</v>
      </c>
      <c r="I498" s="8" t="s">
        <v>1875</v>
      </c>
      <c r="J498" s="66">
        <v>0</v>
      </c>
      <c r="K498" s="8">
        <v>1</v>
      </c>
      <c r="L498" s="8">
        <v>0</v>
      </c>
      <c r="M498" s="8">
        <v>0</v>
      </c>
      <c r="N498" s="8">
        <v>0</v>
      </c>
      <c r="O498" s="8" t="s">
        <v>1593</v>
      </c>
      <c r="P498" s="8" t="s">
        <v>1557</v>
      </c>
      <c r="Q498" s="8" t="s">
        <v>1558</v>
      </c>
      <c r="R498" s="85">
        <v>3.5718999999999999</v>
      </c>
      <c r="S498" s="85">
        <v>14188.599826</v>
      </c>
      <c r="T498" s="85">
        <v>-29.5976</v>
      </c>
      <c r="U498" s="85">
        <v>118276.68023657201</v>
      </c>
      <c r="V498" s="85">
        <v>-221.98636339368801</v>
      </c>
      <c r="W498" s="85">
        <v>3.2504291071570002</v>
      </c>
      <c r="X498" s="85">
        <v>12911.626267318001</v>
      </c>
      <c r="Y498" s="85">
        <v>-26.933816887928</v>
      </c>
      <c r="Z498" s="85">
        <v>113545.616575409</v>
      </c>
      <c r="AA498" s="85">
        <v>-213.106915517532</v>
      </c>
      <c r="AB498" s="86">
        <v>3.5718999999999999</v>
      </c>
      <c r="AC498" s="86">
        <v>14188.599826</v>
      </c>
      <c r="AD498" s="86">
        <v>-29.5976</v>
      </c>
      <c r="AE498" s="86">
        <v>118276.68023657201</v>
      </c>
      <c r="AF498" s="86">
        <v>-221.98636339368801</v>
      </c>
      <c r="AG498" s="86">
        <v>3.2504291071570002</v>
      </c>
      <c r="AH498" s="86">
        <v>12911.626267318001</v>
      </c>
      <c r="AI498" s="86">
        <v>-26.933816887928</v>
      </c>
      <c r="AJ498" s="86">
        <v>113545.616129038</v>
      </c>
      <c r="AK498" s="86">
        <v>-213.106914679765</v>
      </c>
      <c r="AL498" s="8">
        <v>296</v>
      </c>
      <c r="AM498" s="8">
        <v>20</v>
      </c>
    </row>
    <row r="499" spans="1:39">
      <c r="A499" s="8" t="s">
        <v>3</v>
      </c>
      <c r="B499" s="8" t="s">
        <v>483</v>
      </c>
      <c r="C499" s="8" t="s">
        <v>917</v>
      </c>
      <c r="D499" s="8" t="s">
        <v>2080</v>
      </c>
      <c r="E499" s="8" t="s">
        <v>2081</v>
      </c>
      <c r="F499" s="8" t="s">
        <v>1875</v>
      </c>
      <c r="G499" s="8" t="s">
        <v>1597</v>
      </c>
      <c r="H499" s="8" t="s">
        <v>1875</v>
      </c>
      <c r="I499" s="8" t="s">
        <v>1875</v>
      </c>
      <c r="J499" s="66">
        <v>0</v>
      </c>
      <c r="K499" s="8">
        <v>1</v>
      </c>
      <c r="L499" s="8">
        <v>0</v>
      </c>
      <c r="M499" s="8">
        <v>0</v>
      </c>
      <c r="N499" s="8">
        <v>0</v>
      </c>
      <c r="O499" s="8" t="s">
        <v>1593</v>
      </c>
      <c r="P499" s="8" t="s">
        <v>1557</v>
      </c>
      <c r="Q499" s="8" t="s">
        <v>1561</v>
      </c>
      <c r="R499" s="85">
        <v>12.6539</v>
      </c>
      <c r="S499" s="85">
        <v>55660.499144000001</v>
      </c>
      <c r="T499" s="85">
        <v>-164.15190000000001</v>
      </c>
      <c r="U499" s="85">
        <v>430994.06676417298</v>
      </c>
      <c r="V499" s="85">
        <v>-1126.40884736471</v>
      </c>
      <c r="W499" s="85">
        <v>11.478677373555</v>
      </c>
      <c r="X499" s="85">
        <v>50521.923872273001</v>
      </c>
      <c r="Y499" s="85">
        <v>-148.89870784463599</v>
      </c>
      <c r="Z499" s="85">
        <v>412257.49440494098</v>
      </c>
      <c r="AA499" s="85">
        <v>-1075.65247350915</v>
      </c>
      <c r="AB499" s="86">
        <v>12.6539</v>
      </c>
      <c r="AC499" s="86">
        <v>55660.499144000001</v>
      </c>
      <c r="AD499" s="86">
        <v>-164.15190000000001</v>
      </c>
      <c r="AE499" s="86">
        <v>430994.06676417298</v>
      </c>
      <c r="AF499" s="86">
        <v>-1126.40884736471</v>
      </c>
      <c r="AG499" s="86">
        <v>11.478677373555</v>
      </c>
      <c r="AH499" s="86">
        <v>50521.923872273001</v>
      </c>
      <c r="AI499" s="86">
        <v>-148.89870784463599</v>
      </c>
      <c r="AJ499" s="86">
        <v>412257.49296837999</v>
      </c>
      <c r="AK499" s="86">
        <v>-1075.65246998164</v>
      </c>
      <c r="AL499" s="8">
        <v>1097</v>
      </c>
      <c r="AM499" s="8">
        <v>74</v>
      </c>
    </row>
    <row r="500" spans="1:39">
      <c r="A500" s="8" t="s">
        <v>3</v>
      </c>
      <c r="B500" s="8" t="s">
        <v>483</v>
      </c>
      <c r="C500" s="8" t="s">
        <v>917</v>
      </c>
      <c r="D500" s="8" t="s">
        <v>2080</v>
      </c>
      <c r="E500" s="8" t="s">
        <v>2081</v>
      </c>
      <c r="F500" s="8" t="s">
        <v>1875</v>
      </c>
      <c r="G500" s="8" t="s">
        <v>1597</v>
      </c>
      <c r="H500" s="8" t="s">
        <v>1875</v>
      </c>
      <c r="I500" s="8" t="s">
        <v>1875</v>
      </c>
      <c r="J500" s="66">
        <v>0</v>
      </c>
      <c r="K500" s="8">
        <v>1</v>
      </c>
      <c r="L500" s="8">
        <v>0</v>
      </c>
      <c r="M500" s="8">
        <v>0</v>
      </c>
      <c r="N500" s="8">
        <v>0</v>
      </c>
      <c r="O500" s="8" t="s">
        <v>1593</v>
      </c>
      <c r="P500" s="8" t="s">
        <v>1557</v>
      </c>
      <c r="Q500" s="8" t="s">
        <v>1564</v>
      </c>
      <c r="R500" s="85">
        <v>10.2159</v>
      </c>
      <c r="S500" s="85">
        <v>43492.899244</v>
      </c>
      <c r="T500" s="85">
        <v>-112.1681</v>
      </c>
      <c r="U500" s="85">
        <v>340648.228345974</v>
      </c>
      <c r="V500" s="85">
        <v>-741.29158989715597</v>
      </c>
      <c r="W500" s="85">
        <v>9.2932893059470008</v>
      </c>
      <c r="X500" s="85">
        <v>39567.151615109004</v>
      </c>
      <c r="Y500" s="85">
        <v>-102.04381436018301</v>
      </c>
      <c r="Z500" s="85">
        <v>326885.65341096598</v>
      </c>
      <c r="AA500" s="85">
        <v>-711.29002848169705</v>
      </c>
      <c r="AB500" s="86">
        <v>10.2159</v>
      </c>
      <c r="AC500" s="86">
        <v>43492.899244</v>
      </c>
      <c r="AD500" s="86">
        <v>-112.1681</v>
      </c>
      <c r="AE500" s="86">
        <v>340648.228345974</v>
      </c>
      <c r="AF500" s="86">
        <v>-741.29158989715597</v>
      </c>
      <c r="AG500" s="86">
        <v>9.2932893059470008</v>
      </c>
      <c r="AH500" s="86">
        <v>39567.151615109004</v>
      </c>
      <c r="AI500" s="86">
        <v>-102.04381436018301</v>
      </c>
      <c r="AJ500" s="86">
        <v>326885.65214272001</v>
      </c>
      <c r="AK500" s="86">
        <v>-711.29002572851095</v>
      </c>
      <c r="AL500" s="8">
        <v>843</v>
      </c>
      <c r="AM500" s="8">
        <v>78</v>
      </c>
    </row>
    <row r="501" spans="1:39">
      <c r="A501" s="8" t="s">
        <v>3</v>
      </c>
      <c r="B501" s="8" t="s">
        <v>483</v>
      </c>
      <c r="C501" s="8" t="s">
        <v>917</v>
      </c>
      <c r="D501" s="8" t="s">
        <v>2082</v>
      </c>
      <c r="E501" s="8" t="s">
        <v>2083</v>
      </c>
      <c r="F501" s="8" t="s">
        <v>1875</v>
      </c>
      <c r="G501" s="8" t="s">
        <v>1597</v>
      </c>
      <c r="H501" s="8" t="s">
        <v>1875</v>
      </c>
      <c r="I501" s="8" t="s">
        <v>1875</v>
      </c>
      <c r="J501" s="66">
        <v>0</v>
      </c>
      <c r="K501" s="8">
        <v>1</v>
      </c>
      <c r="L501" s="8">
        <v>0</v>
      </c>
      <c r="M501" s="8">
        <v>0</v>
      </c>
      <c r="N501" s="8">
        <v>0</v>
      </c>
      <c r="O501" s="8" t="s">
        <v>1593</v>
      </c>
      <c r="P501" s="8" t="s">
        <v>1557</v>
      </c>
      <c r="Q501" s="8" t="s">
        <v>1564</v>
      </c>
      <c r="R501" s="85">
        <v>6.9599999999999995E-2</v>
      </c>
      <c r="S501" s="85">
        <v>270</v>
      </c>
      <c r="T501" s="85">
        <v>-0.48720000000000002</v>
      </c>
      <c r="U501" s="85">
        <v>2753.9999485015901</v>
      </c>
      <c r="V501" s="85">
        <v>-4.9694399070739701</v>
      </c>
      <c r="W501" s="85">
        <v>6.3336002087999999E-2</v>
      </c>
      <c r="X501" s="85">
        <v>245.70000809999999</v>
      </c>
      <c r="Y501" s="85">
        <v>-0.44335201461599999</v>
      </c>
      <c r="Z501" s="85">
        <v>2643.8400331815201</v>
      </c>
      <c r="AA501" s="85">
        <v>-4.7706624598742096</v>
      </c>
      <c r="AB501" s="86">
        <v>6.9599999999999995E-2</v>
      </c>
      <c r="AC501" s="86">
        <v>270</v>
      </c>
      <c r="AD501" s="86">
        <v>-0.48720000000000002</v>
      </c>
      <c r="AE501" s="86">
        <v>2753.9999485015901</v>
      </c>
      <c r="AF501" s="86">
        <v>-4.9694399070739701</v>
      </c>
      <c r="AG501" s="86">
        <v>6.3336002087999999E-2</v>
      </c>
      <c r="AH501" s="86">
        <v>245.70000809999999</v>
      </c>
      <c r="AI501" s="86">
        <v>-0.44335201461599999</v>
      </c>
      <c r="AJ501" s="86">
        <v>2643.8400227880502</v>
      </c>
      <c r="AK501" s="86">
        <v>-4.77066244111976</v>
      </c>
      <c r="AL501" s="8">
        <v>6</v>
      </c>
      <c r="AM501" s="8">
        <v>1</v>
      </c>
    </row>
    <row r="502" spans="1:39">
      <c r="A502" s="8" t="s">
        <v>3</v>
      </c>
      <c r="B502" s="8" t="s">
        <v>483</v>
      </c>
      <c r="C502" s="8" t="s">
        <v>917</v>
      </c>
      <c r="D502" s="8" t="s">
        <v>2084</v>
      </c>
      <c r="E502" s="8" t="s">
        <v>2085</v>
      </c>
      <c r="F502" s="8" t="s">
        <v>1875</v>
      </c>
      <c r="G502" s="8" t="s">
        <v>1597</v>
      </c>
      <c r="H502" s="8" t="s">
        <v>1875</v>
      </c>
      <c r="I502" s="8" t="s">
        <v>1875</v>
      </c>
      <c r="J502" s="66">
        <v>0</v>
      </c>
      <c r="K502" s="8">
        <v>1</v>
      </c>
      <c r="L502" s="8">
        <v>0</v>
      </c>
      <c r="M502" s="8">
        <v>0</v>
      </c>
      <c r="N502" s="8">
        <v>0</v>
      </c>
      <c r="O502" s="8" t="s">
        <v>1593</v>
      </c>
      <c r="P502" s="8" t="s">
        <v>1557</v>
      </c>
      <c r="Q502" s="8" t="s">
        <v>1567</v>
      </c>
      <c r="R502" s="85">
        <v>9.6919000000000004</v>
      </c>
      <c r="S502" s="85">
        <v>43048.500570999997</v>
      </c>
      <c r="T502" s="85">
        <v>-94.522400000000005</v>
      </c>
      <c r="U502" s="85">
        <v>440182.02749454399</v>
      </c>
      <c r="V502" s="85">
        <v>-1029.80602080975</v>
      </c>
      <c r="W502" s="85">
        <v>8.8196292907569998</v>
      </c>
      <c r="X502" s="85">
        <v>39174.136811065</v>
      </c>
      <c r="Y502" s="85">
        <v>-86.015386835672004</v>
      </c>
      <c r="Z502" s="85">
        <v>422574.75960022298</v>
      </c>
      <c r="AA502" s="85">
        <v>-988.613810871537</v>
      </c>
      <c r="AB502" s="86">
        <v>9.6919000000000004</v>
      </c>
      <c r="AC502" s="86">
        <v>43048.500570999997</v>
      </c>
      <c r="AD502" s="86">
        <v>-94.522400000000005</v>
      </c>
      <c r="AE502" s="86">
        <v>440182.02749454399</v>
      </c>
      <c r="AF502" s="86">
        <v>-1029.80602080975</v>
      </c>
      <c r="AG502" s="86">
        <v>8.8196292907569998</v>
      </c>
      <c r="AH502" s="86">
        <v>39174.136811065</v>
      </c>
      <c r="AI502" s="86">
        <v>-86.015386835672004</v>
      </c>
      <c r="AJ502" s="86">
        <v>422574.75793899503</v>
      </c>
      <c r="AK502" s="86">
        <v>-988.61380698509402</v>
      </c>
      <c r="AL502" s="8">
        <v>893</v>
      </c>
      <c r="AM502" s="8">
        <v>34</v>
      </c>
    </row>
    <row r="503" spans="1:39">
      <c r="A503" s="8" t="s">
        <v>3</v>
      </c>
      <c r="B503" s="8" t="s">
        <v>483</v>
      </c>
      <c r="C503" s="8" t="s">
        <v>917</v>
      </c>
      <c r="D503" s="8" t="s">
        <v>2084</v>
      </c>
      <c r="E503" s="8" t="s">
        <v>2085</v>
      </c>
      <c r="F503" s="8" t="s">
        <v>1875</v>
      </c>
      <c r="G503" s="8" t="s">
        <v>1597</v>
      </c>
      <c r="H503" s="8" t="s">
        <v>1875</v>
      </c>
      <c r="I503" s="8" t="s">
        <v>1875</v>
      </c>
      <c r="J503" s="66">
        <v>0</v>
      </c>
      <c r="K503" s="8">
        <v>1</v>
      </c>
      <c r="L503" s="8">
        <v>0</v>
      </c>
      <c r="M503" s="8">
        <v>0</v>
      </c>
      <c r="N503" s="8">
        <v>0</v>
      </c>
      <c r="O503" s="8" t="s">
        <v>1593</v>
      </c>
      <c r="P503" s="8" t="s">
        <v>1557</v>
      </c>
      <c r="Q503" s="8" t="s">
        <v>1558</v>
      </c>
      <c r="R503" s="85">
        <v>8.1965000000000003</v>
      </c>
      <c r="S503" s="85">
        <v>46023.799189999998</v>
      </c>
      <c r="T503" s="85">
        <v>-322.5326</v>
      </c>
      <c r="U503" s="85">
        <v>310774.07820219197</v>
      </c>
      <c r="V503" s="85">
        <v>-2031.9675274941401</v>
      </c>
      <c r="W503" s="85">
        <v>7.4281552407850002</v>
      </c>
      <c r="X503" s="85">
        <v>41738.858619813996</v>
      </c>
      <c r="Y503" s="85">
        <v>-292.87887557167801</v>
      </c>
      <c r="Z503" s="85">
        <v>296629.52411172702</v>
      </c>
      <c r="AA503" s="85">
        <v>-1943.1792861018</v>
      </c>
      <c r="AB503" s="86">
        <v>8.1965000000000003</v>
      </c>
      <c r="AC503" s="86">
        <v>46023.799189999998</v>
      </c>
      <c r="AD503" s="86">
        <v>-322.5326</v>
      </c>
      <c r="AE503" s="86">
        <v>310774.07820219197</v>
      </c>
      <c r="AF503" s="86">
        <v>-2031.9675274941401</v>
      </c>
      <c r="AG503" s="86">
        <v>7.4281552407850002</v>
      </c>
      <c r="AH503" s="86">
        <v>41738.858619813996</v>
      </c>
      <c r="AI503" s="86">
        <v>-292.87887557167801</v>
      </c>
      <c r="AJ503" s="86">
        <v>296629.52315638697</v>
      </c>
      <c r="AK503" s="86">
        <v>-1943.1792793864399</v>
      </c>
      <c r="AL503" s="8">
        <v>567</v>
      </c>
      <c r="AM503" s="8">
        <v>9</v>
      </c>
    </row>
    <row r="504" spans="1:39">
      <c r="A504" s="8" t="s">
        <v>3</v>
      </c>
      <c r="B504" s="8" t="s">
        <v>483</v>
      </c>
      <c r="C504" s="8" t="s">
        <v>917</v>
      </c>
      <c r="D504" s="8" t="s">
        <v>2084</v>
      </c>
      <c r="E504" s="8" t="s">
        <v>2085</v>
      </c>
      <c r="F504" s="8" t="s">
        <v>1875</v>
      </c>
      <c r="G504" s="8" t="s">
        <v>1597</v>
      </c>
      <c r="H504" s="8" t="s">
        <v>1875</v>
      </c>
      <c r="I504" s="8" t="s">
        <v>1875</v>
      </c>
      <c r="J504" s="66">
        <v>0</v>
      </c>
      <c r="K504" s="8">
        <v>1</v>
      </c>
      <c r="L504" s="8">
        <v>0</v>
      </c>
      <c r="M504" s="8">
        <v>0</v>
      </c>
      <c r="N504" s="8">
        <v>0</v>
      </c>
      <c r="O504" s="8" t="s">
        <v>1593</v>
      </c>
      <c r="P504" s="8" t="s">
        <v>1557</v>
      </c>
      <c r="Q504" s="8" t="s">
        <v>1561</v>
      </c>
      <c r="R504" s="85">
        <v>5.6352000000000002</v>
      </c>
      <c r="S504" s="85">
        <v>23902.899993999999</v>
      </c>
      <c r="T504" s="85">
        <v>-87.888199999999998</v>
      </c>
      <c r="U504" s="85">
        <v>273272.88037197798</v>
      </c>
      <c r="V504" s="85">
        <v>-1037.14552070065</v>
      </c>
      <c r="W504" s="85">
        <v>5.1280321690559996</v>
      </c>
      <c r="X504" s="85">
        <v>21751.639711627002</v>
      </c>
      <c r="Y504" s="85">
        <v>-79.978264636646003</v>
      </c>
      <c r="Z504" s="85">
        <v>262341.973355286</v>
      </c>
      <c r="AA504" s="85">
        <v>-995.65973098698498</v>
      </c>
      <c r="AB504" s="86">
        <v>5.6352000000000002</v>
      </c>
      <c r="AC504" s="86">
        <v>23902.899993999999</v>
      </c>
      <c r="AD504" s="86">
        <v>-87.888199999999998</v>
      </c>
      <c r="AE504" s="86">
        <v>273272.88037197798</v>
      </c>
      <c r="AF504" s="86">
        <v>-1037.14552070065</v>
      </c>
      <c r="AG504" s="86">
        <v>5.1280321690559996</v>
      </c>
      <c r="AH504" s="86">
        <v>21751.639711627002</v>
      </c>
      <c r="AI504" s="86">
        <v>-79.978264636646003</v>
      </c>
      <c r="AJ504" s="86">
        <v>262341.97232396598</v>
      </c>
      <c r="AK504" s="86">
        <v>-995.659727072843</v>
      </c>
      <c r="AL504" s="8">
        <v>627</v>
      </c>
      <c r="AM504" s="8">
        <v>19</v>
      </c>
    </row>
    <row r="505" spans="1:39">
      <c r="A505" s="8" t="s">
        <v>3</v>
      </c>
      <c r="B505" s="8" t="s">
        <v>483</v>
      </c>
      <c r="C505" s="8" t="s">
        <v>917</v>
      </c>
      <c r="D505" s="8" t="s">
        <v>2084</v>
      </c>
      <c r="E505" s="8" t="s">
        <v>2085</v>
      </c>
      <c r="F505" s="8" t="s">
        <v>1875</v>
      </c>
      <c r="G505" s="8" t="s">
        <v>1597</v>
      </c>
      <c r="H505" s="8" t="s">
        <v>1875</v>
      </c>
      <c r="I505" s="8" t="s">
        <v>1875</v>
      </c>
      <c r="J505" s="66">
        <v>0</v>
      </c>
      <c r="K505" s="8">
        <v>1</v>
      </c>
      <c r="L505" s="8">
        <v>0</v>
      </c>
      <c r="M505" s="8">
        <v>0</v>
      </c>
      <c r="N505" s="8">
        <v>0</v>
      </c>
      <c r="O505" s="8" t="s">
        <v>1593</v>
      </c>
      <c r="P505" s="8" t="s">
        <v>1557</v>
      </c>
      <c r="Q505" s="8" t="s">
        <v>1564</v>
      </c>
      <c r="R505" s="85">
        <v>10.2355</v>
      </c>
      <c r="S505" s="85">
        <v>38491.299900999998</v>
      </c>
      <c r="T505" s="85">
        <v>-73.169300000000007</v>
      </c>
      <c r="U505" s="85">
        <v>376819.756134881</v>
      </c>
      <c r="V505" s="85">
        <v>-676.101395519829</v>
      </c>
      <c r="W505" s="85">
        <v>9.3143053070650002</v>
      </c>
      <c r="X505" s="85">
        <v>35027.084064649003</v>
      </c>
      <c r="Y505" s="85">
        <v>-66.584065195079006</v>
      </c>
      <c r="Z505" s="85">
        <v>361746.97719407798</v>
      </c>
      <c r="AA505" s="85">
        <v>-649.05735998207797</v>
      </c>
      <c r="AB505" s="86">
        <v>10.2355</v>
      </c>
      <c r="AC505" s="86">
        <v>38491.299900999998</v>
      </c>
      <c r="AD505" s="86">
        <v>-73.169300000000007</v>
      </c>
      <c r="AE505" s="86">
        <v>376819.756134881</v>
      </c>
      <c r="AF505" s="86">
        <v>-676.101395519829</v>
      </c>
      <c r="AG505" s="86">
        <v>9.3143053070650002</v>
      </c>
      <c r="AH505" s="86">
        <v>35027.084064649003</v>
      </c>
      <c r="AI505" s="86">
        <v>-66.584065195079006</v>
      </c>
      <c r="AJ505" s="86">
        <v>361746.97577197698</v>
      </c>
      <c r="AK505" s="86">
        <v>-649.05735743050002</v>
      </c>
      <c r="AL505" s="8">
        <v>653</v>
      </c>
      <c r="AM505" s="8">
        <v>31</v>
      </c>
    </row>
    <row r="506" spans="1:39">
      <c r="A506" s="8" t="s">
        <v>3</v>
      </c>
      <c r="B506" s="8" t="s">
        <v>483</v>
      </c>
      <c r="C506" s="8" t="s">
        <v>917</v>
      </c>
      <c r="D506" s="8" t="s">
        <v>2086</v>
      </c>
      <c r="E506" s="8" t="s">
        <v>2087</v>
      </c>
      <c r="F506" s="8" t="s">
        <v>1875</v>
      </c>
      <c r="G506" s="8" t="s">
        <v>1597</v>
      </c>
      <c r="H506" s="8" t="s">
        <v>1875</v>
      </c>
      <c r="I506" s="8" t="s">
        <v>1875</v>
      </c>
      <c r="J506" s="66">
        <v>0</v>
      </c>
      <c r="K506" s="8">
        <v>1</v>
      </c>
      <c r="L506" s="8">
        <v>0</v>
      </c>
      <c r="M506" s="8">
        <v>0</v>
      </c>
      <c r="N506" s="8">
        <v>0</v>
      </c>
      <c r="O506" s="8" t="s">
        <v>1593</v>
      </c>
      <c r="P506" s="8" t="s">
        <v>1557</v>
      </c>
      <c r="Q506" s="8" t="s">
        <v>1567</v>
      </c>
      <c r="R506" s="85">
        <v>3.7101999999999999</v>
      </c>
      <c r="S506" s="85">
        <v>16403.200021000001</v>
      </c>
      <c r="T506" s="85">
        <v>-75.054199999999994</v>
      </c>
      <c r="U506" s="85">
        <v>141925.99975933199</v>
      </c>
      <c r="V506" s="85">
        <v>-551.81599817218796</v>
      </c>
      <c r="W506" s="85">
        <v>3.336880104739</v>
      </c>
      <c r="X506" s="85">
        <v>14751.880478073999</v>
      </c>
      <c r="Y506" s="85">
        <v>-67.501384118635997</v>
      </c>
      <c r="Z506" s="85">
        <v>134148.57962915499</v>
      </c>
      <c r="AA506" s="85">
        <v>-520.16809320389996</v>
      </c>
      <c r="AB506" s="86">
        <v>3.7101999999999999</v>
      </c>
      <c r="AC506" s="86">
        <v>16403.200021000001</v>
      </c>
      <c r="AD506" s="86">
        <v>-75.054199999999994</v>
      </c>
      <c r="AE506" s="86">
        <v>141925.99975933199</v>
      </c>
      <c r="AF506" s="86">
        <v>-551.81599817218796</v>
      </c>
      <c r="AG506" s="86">
        <v>3.336880104739</v>
      </c>
      <c r="AH506" s="86">
        <v>14751.880478073999</v>
      </c>
      <c r="AI506" s="86">
        <v>-67.501384118635997</v>
      </c>
      <c r="AJ506" s="86">
        <v>134148.579360134</v>
      </c>
      <c r="AK506" s="86">
        <v>-520.16809233676304</v>
      </c>
      <c r="AL506" s="8">
        <v>127</v>
      </c>
      <c r="AM506" s="8">
        <v>11</v>
      </c>
    </row>
    <row r="507" spans="1:39">
      <c r="A507" s="8" t="s">
        <v>3</v>
      </c>
      <c r="B507" s="8" t="s">
        <v>483</v>
      </c>
      <c r="C507" s="8" t="s">
        <v>917</v>
      </c>
      <c r="D507" s="8" t="s">
        <v>2086</v>
      </c>
      <c r="E507" s="8" t="s">
        <v>2087</v>
      </c>
      <c r="F507" s="8" t="s">
        <v>1875</v>
      </c>
      <c r="G507" s="8" t="s">
        <v>1597</v>
      </c>
      <c r="H507" s="8" t="s">
        <v>1875</v>
      </c>
      <c r="I507" s="8" t="s">
        <v>1875</v>
      </c>
      <c r="J507" s="66">
        <v>0</v>
      </c>
      <c r="K507" s="8">
        <v>1</v>
      </c>
      <c r="L507" s="8">
        <v>0</v>
      </c>
      <c r="M507" s="8">
        <v>0</v>
      </c>
      <c r="N507" s="8">
        <v>0</v>
      </c>
      <c r="O507" s="8" t="s">
        <v>1593</v>
      </c>
      <c r="P507" s="8" t="s">
        <v>1557</v>
      </c>
      <c r="Q507" s="8" t="s">
        <v>1558</v>
      </c>
      <c r="R507" s="85">
        <v>16.889099999999999</v>
      </c>
      <c r="S507" s="85">
        <v>68435.800111000004</v>
      </c>
      <c r="T507" s="85">
        <v>-166.1514</v>
      </c>
      <c r="U507" s="85">
        <v>565174.40741281805</v>
      </c>
      <c r="V507" s="85">
        <v>-1294.36561127453</v>
      </c>
      <c r="W507" s="85">
        <v>15.323709499111001</v>
      </c>
      <c r="X507" s="85">
        <v>62075.028115932</v>
      </c>
      <c r="Y507" s="85">
        <v>-150.278938831402</v>
      </c>
      <c r="Z507" s="85">
        <v>540148.82361371396</v>
      </c>
      <c r="AA507" s="85">
        <v>-1231.56494381684</v>
      </c>
      <c r="AB507" s="86">
        <v>16.889099999999999</v>
      </c>
      <c r="AC507" s="86">
        <v>68435.800111000004</v>
      </c>
      <c r="AD507" s="86">
        <v>-166.1514</v>
      </c>
      <c r="AE507" s="86">
        <v>565174.40741281805</v>
      </c>
      <c r="AF507" s="86">
        <v>-1294.36561127453</v>
      </c>
      <c r="AG507" s="86">
        <v>15.323709499111001</v>
      </c>
      <c r="AH507" s="86">
        <v>62075.028115932</v>
      </c>
      <c r="AI507" s="86">
        <v>-150.278938831402</v>
      </c>
      <c r="AJ507" s="86">
        <v>540148.821787767</v>
      </c>
      <c r="AK507" s="86">
        <v>-1231.5649403315001</v>
      </c>
      <c r="AL507" s="8">
        <v>483</v>
      </c>
      <c r="AM507" s="8">
        <v>57</v>
      </c>
    </row>
    <row r="508" spans="1:39">
      <c r="A508" s="8" t="s">
        <v>3</v>
      </c>
      <c r="B508" s="8" t="s">
        <v>483</v>
      </c>
      <c r="C508" s="8" t="s">
        <v>917</v>
      </c>
      <c r="D508" s="8" t="s">
        <v>2086</v>
      </c>
      <c r="E508" s="8" t="s">
        <v>2087</v>
      </c>
      <c r="F508" s="8" t="s">
        <v>1875</v>
      </c>
      <c r="G508" s="8" t="s">
        <v>1597</v>
      </c>
      <c r="H508" s="8" t="s">
        <v>1875</v>
      </c>
      <c r="I508" s="8" t="s">
        <v>1875</v>
      </c>
      <c r="J508" s="66">
        <v>0</v>
      </c>
      <c r="K508" s="8">
        <v>1</v>
      </c>
      <c r="L508" s="8">
        <v>0</v>
      </c>
      <c r="M508" s="8">
        <v>0</v>
      </c>
      <c r="N508" s="8">
        <v>0</v>
      </c>
      <c r="O508" s="8" t="s">
        <v>1593</v>
      </c>
      <c r="P508" s="8" t="s">
        <v>1557</v>
      </c>
      <c r="Q508" s="8" t="s">
        <v>1561</v>
      </c>
      <c r="R508" s="85">
        <v>34.872999999999998</v>
      </c>
      <c r="S508" s="85">
        <v>138104.20020200001</v>
      </c>
      <c r="T508" s="85">
        <v>-440.39109999999999</v>
      </c>
      <c r="U508" s="85">
        <v>1122319.61179223</v>
      </c>
      <c r="V508" s="85">
        <v>-2907.8924064971902</v>
      </c>
      <c r="W508" s="85">
        <v>31.716479043197999</v>
      </c>
      <c r="X508" s="85">
        <v>125597.186314006</v>
      </c>
      <c r="Y508" s="85">
        <v>-400.59979418571299</v>
      </c>
      <c r="Z508" s="85">
        <v>1076837.46887972</v>
      </c>
      <c r="AA508" s="85">
        <v>-2790.5477012824499</v>
      </c>
      <c r="AB508" s="86">
        <v>34.872999999999998</v>
      </c>
      <c r="AC508" s="86">
        <v>138104.20020200001</v>
      </c>
      <c r="AD508" s="86">
        <v>-440.39109999999999</v>
      </c>
      <c r="AE508" s="86">
        <v>1122319.61179223</v>
      </c>
      <c r="AF508" s="86">
        <v>-2907.8924064971902</v>
      </c>
      <c r="AG508" s="86">
        <v>31.716479043197999</v>
      </c>
      <c r="AH508" s="86">
        <v>125597.186314006</v>
      </c>
      <c r="AI508" s="86">
        <v>-400.59979418571299</v>
      </c>
      <c r="AJ508" s="86">
        <v>1076837.46471895</v>
      </c>
      <c r="AK508" s="86">
        <v>-2790.5476904388202</v>
      </c>
      <c r="AL508" s="8">
        <v>975</v>
      </c>
      <c r="AM508" s="8">
        <v>87</v>
      </c>
    </row>
    <row r="509" spans="1:39">
      <c r="A509" s="8" t="s">
        <v>3</v>
      </c>
      <c r="B509" s="8" t="s">
        <v>483</v>
      </c>
      <c r="C509" s="8" t="s">
        <v>917</v>
      </c>
      <c r="D509" s="8" t="s">
        <v>2086</v>
      </c>
      <c r="E509" s="8" t="s">
        <v>2087</v>
      </c>
      <c r="F509" s="8" t="s">
        <v>1875</v>
      </c>
      <c r="G509" s="8" t="s">
        <v>1597</v>
      </c>
      <c r="H509" s="8" t="s">
        <v>1875</v>
      </c>
      <c r="I509" s="8" t="s">
        <v>1875</v>
      </c>
      <c r="J509" s="66">
        <v>0</v>
      </c>
      <c r="K509" s="8">
        <v>1</v>
      </c>
      <c r="L509" s="8">
        <v>0</v>
      </c>
      <c r="M509" s="8">
        <v>0</v>
      </c>
      <c r="N509" s="8">
        <v>0</v>
      </c>
      <c r="O509" s="8" t="s">
        <v>1593</v>
      </c>
      <c r="P509" s="8" t="s">
        <v>1557</v>
      </c>
      <c r="Q509" s="8" t="s">
        <v>1564</v>
      </c>
      <c r="R509" s="85">
        <v>29.198</v>
      </c>
      <c r="S509" s="85">
        <v>107139.799913</v>
      </c>
      <c r="T509" s="85">
        <v>-223.8339</v>
      </c>
      <c r="U509" s="85">
        <v>915322.60751474998</v>
      </c>
      <c r="V509" s="85">
        <v>-1873.9748920927</v>
      </c>
      <c r="W509" s="85">
        <v>26.467424858813999</v>
      </c>
      <c r="X509" s="85">
        <v>97132.343070431001</v>
      </c>
      <c r="Y509" s="85">
        <v>-202.89970558349199</v>
      </c>
      <c r="Z509" s="85">
        <v>874683.477942536</v>
      </c>
      <c r="AA509" s="85">
        <v>-1790.74369961554</v>
      </c>
      <c r="AB509" s="86">
        <v>29.198</v>
      </c>
      <c r="AC509" s="86">
        <v>107139.799913</v>
      </c>
      <c r="AD509" s="86">
        <v>-223.8339</v>
      </c>
      <c r="AE509" s="86">
        <v>915322.60751474998</v>
      </c>
      <c r="AF509" s="86">
        <v>-1873.9748920927</v>
      </c>
      <c r="AG509" s="86">
        <v>26.467424858813999</v>
      </c>
      <c r="AH509" s="86">
        <v>97132.343070431001</v>
      </c>
      <c r="AI509" s="86">
        <v>-202.89970558349199</v>
      </c>
      <c r="AJ509" s="86">
        <v>874683.47499920195</v>
      </c>
      <c r="AK509" s="86">
        <v>-1790.7436935932401</v>
      </c>
      <c r="AL509" s="8">
        <v>799</v>
      </c>
      <c r="AM509" s="8">
        <v>115</v>
      </c>
    </row>
    <row r="510" spans="1:39">
      <c r="A510" s="8" t="s">
        <v>3</v>
      </c>
      <c r="B510" s="8" t="s">
        <v>483</v>
      </c>
      <c r="C510" s="8" t="s">
        <v>917</v>
      </c>
      <c r="D510" s="8" t="s">
        <v>2088</v>
      </c>
      <c r="E510" s="8" t="s">
        <v>2089</v>
      </c>
      <c r="F510" s="8" t="s">
        <v>1875</v>
      </c>
      <c r="G510" s="8" t="s">
        <v>1597</v>
      </c>
      <c r="H510" s="8" t="s">
        <v>1875</v>
      </c>
      <c r="I510" s="8" t="s">
        <v>1875</v>
      </c>
      <c r="J510" s="66">
        <v>0</v>
      </c>
      <c r="K510" s="8">
        <v>1</v>
      </c>
      <c r="L510" s="8">
        <v>0</v>
      </c>
      <c r="M510" s="8">
        <v>0</v>
      </c>
      <c r="N510" s="8">
        <v>0</v>
      </c>
      <c r="O510" s="8" t="s">
        <v>1593</v>
      </c>
      <c r="P510" s="8" t="s">
        <v>1557</v>
      </c>
      <c r="Q510" s="8" t="s">
        <v>1567</v>
      </c>
      <c r="R510" s="85">
        <v>11.9979</v>
      </c>
      <c r="S510" s="85">
        <v>46587.800347999997</v>
      </c>
      <c r="T510" s="85">
        <v>-85.003699999999995</v>
      </c>
      <c r="U510" s="85">
        <v>473831.60640235298</v>
      </c>
      <c r="V510" s="85">
        <v>-876.375080690956</v>
      </c>
      <c r="W510" s="85">
        <v>10.863489350837</v>
      </c>
      <c r="X510" s="85">
        <v>42176.499677913998</v>
      </c>
      <c r="Y510" s="85">
        <v>-77.128729512671001</v>
      </c>
      <c r="Z510" s="85">
        <v>452956.43599923002</v>
      </c>
      <c r="AA510" s="85">
        <v>-839.34327138225103</v>
      </c>
      <c r="AB510" s="86">
        <v>11.9979</v>
      </c>
      <c r="AC510" s="86">
        <v>46587.800347999997</v>
      </c>
      <c r="AD510" s="86">
        <v>-85.003699999999995</v>
      </c>
      <c r="AE510" s="86">
        <v>473831.60640235298</v>
      </c>
      <c r="AF510" s="86">
        <v>-876.375080690956</v>
      </c>
      <c r="AG510" s="86">
        <v>10.863489350837</v>
      </c>
      <c r="AH510" s="86">
        <v>42176.499677913998</v>
      </c>
      <c r="AI510" s="86">
        <v>-77.128729512671001</v>
      </c>
      <c r="AJ510" s="86">
        <v>452956.43445495999</v>
      </c>
      <c r="AK510" s="86">
        <v>-839.34326832577005</v>
      </c>
      <c r="AL510" s="8">
        <v>403</v>
      </c>
      <c r="AM510" s="8">
        <v>22</v>
      </c>
    </row>
    <row r="511" spans="1:39">
      <c r="A511" s="8" t="s">
        <v>3</v>
      </c>
      <c r="B511" s="8" t="s">
        <v>483</v>
      </c>
      <c r="C511" s="8" t="s">
        <v>917</v>
      </c>
      <c r="D511" s="8" t="s">
        <v>2088</v>
      </c>
      <c r="E511" s="8" t="s">
        <v>2089</v>
      </c>
      <c r="F511" s="8" t="s">
        <v>1875</v>
      </c>
      <c r="G511" s="8" t="s">
        <v>1597</v>
      </c>
      <c r="H511" s="8" t="s">
        <v>1875</v>
      </c>
      <c r="I511" s="8" t="s">
        <v>1875</v>
      </c>
      <c r="J511" s="66">
        <v>0</v>
      </c>
      <c r="K511" s="8">
        <v>1</v>
      </c>
      <c r="L511" s="8">
        <v>0</v>
      </c>
      <c r="M511" s="8">
        <v>0</v>
      </c>
      <c r="N511" s="8">
        <v>0</v>
      </c>
      <c r="O511" s="8" t="s">
        <v>1593</v>
      </c>
      <c r="P511" s="8" t="s">
        <v>1557</v>
      </c>
      <c r="Q511" s="8" t="s">
        <v>1558</v>
      </c>
      <c r="R511" s="85">
        <v>15.7803</v>
      </c>
      <c r="S511" s="85">
        <v>90017</v>
      </c>
      <c r="T511" s="85">
        <v>-646.22500000000002</v>
      </c>
      <c r="U511" s="85">
        <v>570664.20895671798</v>
      </c>
      <c r="V511" s="85">
        <v>-3927.1364611301401</v>
      </c>
      <c r="W511" s="85">
        <v>14.360073473409001</v>
      </c>
      <c r="X511" s="85">
        <v>81915.472700509999</v>
      </c>
      <c r="Y511" s="85">
        <v>-588.06476938674996</v>
      </c>
      <c r="Z511" s="85">
        <v>547837.65771837602</v>
      </c>
      <c r="AA511" s="85">
        <v>-3770.0511204990298</v>
      </c>
      <c r="AB511" s="86">
        <v>15.7803</v>
      </c>
      <c r="AC511" s="86">
        <v>90017</v>
      </c>
      <c r="AD511" s="86">
        <v>-646.22500000000002</v>
      </c>
      <c r="AE511" s="86">
        <v>570664.20895671798</v>
      </c>
      <c r="AF511" s="86">
        <v>-3927.1364611301401</v>
      </c>
      <c r="AG511" s="86">
        <v>14.360073473409001</v>
      </c>
      <c r="AH511" s="86">
        <v>81915.472700509999</v>
      </c>
      <c r="AI511" s="86">
        <v>-588.06476938674996</v>
      </c>
      <c r="AJ511" s="86">
        <v>547837.65556471399</v>
      </c>
      <c r="AK511" s="86">
        <v>-3770.0511056781902</v>
      </c>
      <c r="AL511" s="8">
        <v>474</v>
      </c>
      <c r="AM511" s="8">
        <v>11</v>
      </c>
    </row>
    <row r="512" spans="1:39">
      <c r="A512" s="8" t="s">
        <v>3</v>
      </c>
      <c r="B512" s="8" t="s">
        <v>483</v>
      </c>
      <c r="C512" s="8" t="s">
        <v>917</v>
      </c>
      <c r="D512" s="8" t="s">
        <v>2088</v>
      </c>
      <c r="E512" s="8" t="s">
        <v>2089</v>
      </c>
      <c r="F512" s="8" t="s">
        <v>1875</v>
      </c>
      <c r="G512" s="8" t="s">
        <v>1597</v>
      </c>
      <c r="H512" s="8" t="s">
        <v>1875</v>
      </c>
      <c r="I512" s="8" t="s">
        <v>1875</v>
      </c>
      <c r="J512" s="66">
        <v>0</v>
      </c>
      <c r="K512" s="8">
        <v>1</v>
      </c>
      <c r="L512" s="8">
        <v>0</v>
      </c>
      <c r="M512" s="8">
        <v>0</v>
      </c>
      <c r="N512" s="8">
        <v>0</v>
      </c>
      <c r="O512" s="8" t="s">
        <v>1593</v>
      </c>
      <c r="P512" s="8" t="s">
        <v>1557</v>
      </c>
      <c r="Q512" s="8" t="s">
        <v>1561</v>
      </c>
      <c r="R512" s="85">
        <v>17.1752</v>
      </c>
      <c r="S512" s="85">
        <v>75899.600036000003</v>
      </c>
      <c r="T512" s="85">
        <v>-199.03139999999999</v>
      </c>
      <c r="U512" s="85">
        <v>576470.80928152497</v>
      </c>
      <c r="V512" s="85">
        <v>-1356.8480142953899</v>
      </c>
      <c r="W512" s="85">
        <v>15.572600505783999</v>
      </c>
      <c r="X512" s="85">
        <v>68886.238279348006</v>
      </c>
      <c r="Y512" s="85">
        <v>-180.65969989446199</v>
      </c>
      <c r="Z512" s="85">
        <v>552171.67396287899</v>
      </c>
      <c r="AA512" s="85">
        <v>-1299.4537498214199</v>
      </c>
      <c r="AB512" s="86">
        <v>17.1752</v>
      </c>
      <c r="AC512" s="86">
        <v>75899.600036000003</v>
      </c>
      <c r="AD512" s="86">
        <v>-199.03139999999999</v>
      </c>
      <c r="AE512" s="86">
        <v>576470.80928152497</v>
      </c>
      <c r="AF512" s="86">
        <v>-1356.8480142953899</v>
      </c>
      <c r="AG512" s="86">
        <v>15.572600505783999</v>
      </c>
      <c r="AH512" s="86">
        <v>68886.238279348006</v>
      </c>
      <c r="AI512" s="86">
        <v>-180.65969989446199</v>
      </c>
      <c r="AJ512" s="86">
        <v>552171.67194473697</v>
      </c>
      <c r="AK512" s="86">
        <v>-1299.4537450968101</v>
      </c>
      <c r="AL512" s="8">
        <v>499</v>
      </c>
      <c r="AM512" s="8">
        <v>13</v>
      </c>
    </row>
    <row r="513" spans="1:39">
      <c r="A513" s="8" t="s">
        <v>3</v>
      </c>
      <c r="B513" s="8" t="s">
        <v>483</v>
      </c>
      <c r="C513" s="8" t="s">
        <v>917</v>
      </c>
      <c r="D513" s="8" t="s">
        <v>2088</v>
      </c>
      <c r="E513" s="8" t="s">
        <v>2089</v>
      </c>
      <c r="F513" s="8" t="s">
        <v>1875</v>
      </c>
      <c r="G513" s="8" t="s">
        <v>1597</v>
      </c>
      <c r="H513" s="8" t="s">
        <v>1875</v>
      </c>
      <c r="I513" s="8" t="s">
        <v>1875</v>
      </c>
      <c r="J513" s="66">
        <v>0</v>
      </c>
      <c r="K513" s="8">
        <v>1</v>
      </c>
      <c r="L513" s="8">
        <v>0</v>
      </c>
      <c r="M513" s="8">
        <v>0</v>
      </c>
      <c r="N513" s="8">
        <v>0</v>
      </c>
      <c r="O513" s="8" t="s">
        <v>1593</v>
      </c>
      <c r="P513" s="8" t="s">
        <v>1557</v>
      </c>
      <c r="Q513" s="8" t="s">
        <v>1564</v>
      </c>
      <c r="R513" s="85">
        <v>11.1768</v>
      </c>
      <c r="S513" s="85">
        <v>41921.800228</v>
      </c>
      <c r="T513" s="85">
        <v>-67.008200000000002</v>
      </c>
      <c r="U513" s="85">
        <v>416088.00350332598</v>
      </c>
      <c r="V513" s="85">
        <v>-684.10439928855897</v>
      </c>
      <c r="W513" s="85">
        <v>10.155000332656</v>
      </c>
      <c r="X513" s="85">
        <v>38086.919454814</v>
      </c>
      <c r="Y513" s="85">
        <v>-60.866103991686003</v>
      </c>
      <c r="Z513" s="85">
        <v>398812.91175238002</v>
      </c>
      <c r="AA513" s="85">
        <v>-655.60437167207704</v>
      </c>
      <c r="AB513" s="86">
        <v>11.1768</v>
      </c>
      <c r="AC513" s="86">
        <v>41921.800228</v>
      </c>
      <c r="AD513" s="86">
        <v>-67.008200000000002</v>
      </c>
      <c r="AE513" s="86">
        <v>416088.00350332598</v>
      </c>
      <c r="AF513" s="86">
        <v>-684.10439928855897</v>
      </c>
      <c r="AG513" s="86">
        <v>10.155000332656</v>
      </c>
      <c r="AH513" s="86">
        <v>38086.919454814</v>
      </c>
      <c r="AI513" s="86">
        <v>-60.866103991686003</v>
      </c>
      <c r="AJ513" s="86">
        <v>398812.910262249</v>
      </c>
      <c r="AK513" s="86">
        <v>-655.60436923447298</v>
      </c>
      <c r="AL513" s="8">
        <v>350</v>
      </c>
      <c r="AM513" s="8">
        <v>18</v>
      </c>
    </row>
    <row r="514" spans="1:39">
      <c r="A514" s="8" t="s">
        <v>3</v>
      </c>
      <c r="B514" s="8" t="s">
        <v>483</v>
      </c>
      <c r="C514" s="8" t="s">
        <v>917</v>
      </c>
      <c r="D514" s="8" t="s">
        <v>2088</v>
      </c>
      <c r="E514" s="8" t="s">
        <v>2089</v>
      </c>
      <c r="F514" s="8" t="s">
        <v>1875</v>
      </c>
      <c r="G514" s="8" t="s">
        <v>1597</v>
      </c>
      <c r="H514" s="8" t="s">
        <v>1875</v>
      </c>
      <c r="I514" s="8" t="s">
        <v>1875</v>
      </c>
      <c r="J514" s="66">
        <v>0</v>
      </c>
      <c r="K514" s="8">
        <v>1</v>
      </c>
      <c r="L514" s="8">
        <v>0</v>
      </c>
      <c r="M514" s="8">
        <v>1</v>
      </c>
      <c r="N514" s="8">
        <v>0</v>
      </c>
      <c r="O514" s="8" t="s">
        <v>1593</v>
      </c>
      <c r="P514" s="8" t="s">
        <v>1557</v>
      </c>
      <c r="Q514" s="8" t="s">
        <v>1561</v>
      </c>
      <c r="R514" s="85">
        <v>0.186</v>
      </c>
      <c r="S514" s="85">
        <v>720</v>
      </c>
      <c r="T514" s="85">
        <v>-0.79500000000000004</v>
      </c>
      <c r="U514" s="85">
        <v>6336.0001373290997</v>
      </c>
      <c r="V514" s="85">
        <v>-6.9960001516342203</v>
      </c>
      <c r="W514" s="85">
        <v>0.16926000558000001</v>
      </c>
      <c r="X514" s="85">
        <v>655.20002160000001</v>
      </c>
      <c r="Y514" s="85">
        <v>-0.72345002385000001</v>
      </c>
      <c r="Z514" s="85">
        <v>6082.5603219159402</v>
      </c>
      <c r="AA514" s="85">
        <v>-6.7161603554488503</v>
      </c>
      <c r="AB514" s="86">
        <v>0.186</v>
      </c>
      <c r="AC514" s="86">
        <v>720</v>
      </c>
      <c r="AD514" s="86">
        <v>-0.79500000000000004</v>
      </c>
      <c r="AE514" s="86">
        <v>6336.0001373290997</v>
      </c>
      <c r="AF514" s="86">
        <v>-6.9960001516342203</v>
      </c>
      <c r="AG514" s="86">
        <v>0.16926000558000001</v>
      </c>
      <c r="AH514" s="86">
        <v>655.20002160000001</v>
      </c>
      <c r="AI514" s="86">
        <v>-0.72345002385000001</v>
      </c>
      <c r="AJ514" s="86">
        <v>6082.5602980041504</v>
      </c>
      <c r="AK514" s="86">
        <v>-6.7161603290462502</v>
      </c>
      <c r="AL514" s="8">
        <v>5</v>
      </c>
      <c r="AM514" s="8">
        <v>1</v>
      </c>
    </row>
    <row r="515" spans="1:39">
      <c r="A515" s="8" t="s">
        <v>3</v>
      </c>
      <c r="B515" s="8" t="s">
        <v>483</v>
      </c>
      <c r="C515" s="8" t="s">
        <v>917</v>
      </c>
      <c r="D515" s="8" t="s">
        <v>2088</v>
      </c>
      <c r="E515" s="8" t="s">
        <v>2089</v>
      </c>
      <c r="F515" s="8" t="s">
        <v>1875</v>
      </c>
      <c r="G515" s="8" t="s">
        <v>1597</v>
      </c>
      <c r="H515" s="8" t="s">
        <v>1875</v>
      </c>
      <c r="I515" s="8" t="s">
        <v>1875</v>
      </c>
      <c r="J515" s="66">
        <v>0</v>
      </c>
      <c r="K515" s="8">
        <v>1</v>
      </c>
      <c r="L515" s="8">
        <v>0</v>
      </c>
      <c r="M515" s="8">
        <v>1</v>
      </c>
      <c r="N515" s="8">
        <v>0</v>
      </c>
      <c r="O515" s="8" t="s">
        <v>1593</v>
      </c>
      <c r="P515" s="8" t="s">
        <v>1557</v>
      </c>
      <c r="Q515" s="8" t="s">
        <v>1564</v>
      </c>
      <c r="R515" s="85">
        <v>1.849</v>
      </c>
      <c r="S515" s="85">
        <v>5332</v>
      </c>
      <c r="T515" s="85">
        <v>-3.0874000000000001</v>
      </c>
      <c r="U515" s="85">
        <v>56519.202033996597</v>
      </c>
      <c r="V515" s="85">
        <v>-32.726441177749599</v>
      </c>
      <c r="W515" s="85">
        <v>1.68259005547</v>
      </c>
      <c r="X515" s="85">
        <v>4852.1201599599999</v>
      </c>
      <c r="Y515" s="85">
        <v>-2.809534092622</v>
      </c>
      <c r="Z515" s="85">
        <v>54258.435648212799</v>
      </c>
      <c r="AA515" s="85">
        <v>-31.4173845124329</v>
      </c>
      <c r="AB515" s="86">
        <v>1.849</v>
      </c>
      <c r="AC515" s="86">
        <v>5332</v>
      </c>
      <c r="AD515" s="86">
        <v>-3.0874000000000001</v>
      </c>
      <c r="AE515" s="86">
        <v>56519.202033996597</v>
      </c>
      <c r="AF515" s="86">
        <v>-32.726441177749599</v>
      </c>
      <c r="AG515" s="86">
        <v>1.68259005547</v>
      </c>
      <c r="AH515" s="86">
        <v>4852.1201599599999</v>
      </c>
      <c r="AI515" s="86">
        <v>-2.809534092622</v>
      </c>
      <c r="AJ515" s="86">
        <v>54258.4354349118</v>
      </c>
      <c r="AK515" s="86">
        <v>-31.417384388924699</v>
      </c>
      <c r="AL515" s="8">
        <v>43</v>
      </c>
      <c r="AM515" s="8">
        <v>1</v>
      </c>
    </row>
    <row r="516" spans="1:39">
      <c r="A516" s="8" t="s">
        <v>3</v>
      </c>
      <c r="B516" s="8" t="s">
        <v>483</v>
      </c>
      <c r="C516" s="8" t="s">
        <v>917</v>
      </c>
      <c r="D516" s="8" t="s">
        <v>2090</v>
      </c>
      <c r="E516" s="8" t="s">
        <v>2091</v>
      </c>
      <c r="F516" s="8" t="s">
        <v>1875</v>
      </c>
      <c r="G516" s="8" t="s">
        <v>1597</v>
      </c>
      <c r="H516" s="8" t="s">
        <v>1875</v>
      </c>
      <c r="I516" s="8" t="s">
        <v>1875</v>
      </c>
      <c r="J516" s="66">
        <v>0</v>
      </c>
      <c r="K516" s="8">
        <v>1</v>
      </c>
      <c r="L516" s="8">
        <v>0</v>
      </c>
      <c r="M516" s="8">
        <v>0</v>
      </c>
      <c r="N516" s="8">
        <v>0</v>
      </c>
      <c r="O516" s="8" t="s">
        <v>1593</v>
      </c>
      <c r="P516" s="8" t="s">
        <v>1557</v>
      </c>
      <c r="Q516" s="8" t="s">
        <v>1561</v>
      </c>
      <c r="R516" s="85">
        <v>0.66220000000000001</v>
      </c>
      <c r="S516" s="85">
        <v>2074.600066</v>
      </c>
      <c r="T516" s="85">
        <v>-1.4563999999999999</v>
      </c>
      <c r="U516" s="85">
        <v>24895.200792</v>
      </c>
      <c r="V516" s="85">
        <v>-17.476800000000001</v>
      </c>
      <c r="W516" s="85">
        <v>0.60260201986600004</v>
      </c>
      <c r="X516" s="85">
        <v>1887.8861222979999</v>
      </c>
      <c r="Y516" s="85">
        <v>-1.325324043692</v>
      </c>
      <c r="Z516" s="85">
        <v>23899.393507175999</v>
      </c>
      <c r="AA516" s="85">
        <v>-16.777728524303999</v>
      </c>
      <c r="AB516" s="86">
        <v>0.66220000000000001</v>
      </c>
      <c r="AC516" s="86">
        <v>2074.600066</v>
      </c>
      <c r="AD516" s="86">
        <v>-1.4563999999999999</v>
      </c>
      <c r="AE516" s="86">
        <v>24895.200792</v>
      </c>
      <c r="AF516" s="86">
        <v>-17.476800000000001</v>
      </c>
      <c r="AG516" s="86">
        <v>0.60260201986600004</v>
      </c>
      <c r="AH516" s="86">
        <v>1887.8861222979999</v>
      </c>
      <c r="AI516" s="86">
        <v>-1.325324043692</v>
      </c>
      <c r="AJ516" s="86">
        <v>23899.393413222599</v>
      </c>
      <c r="AK516" s="86">
        <v>-16.777728458347301</v>
      </c>
      <c r="AL516" s="8">
        <v>22</v>
      </c>
      <c r="AM516" s="8">
        <v>1</v>
      </c>
    </row>
    <row r="517" spans="1:39">
      <c r="A517" s="8" t="s">
        <v>3</v>
      </c>
      <c r="B517" s="8" t="s">
        <v>483</v>
      </c>
      <c r="C517" s="8" t="s">
        <v>917</v>
      </c>
      <c r="D517" s="8" t="s">
        <v>2092</v>
      </c>
      <c r="E517" s="8" t="s">
        <v>2093</v>
      </c>
      <c r="F517" s="8" t="s">
        <v>1875</v>
      </c>
      <c r="G517" s="8" t="s">
        <v>1597</v>
      </c>
      <c r="H517" s="8" t="s">
        <v>1875</v>
      </c>
      <c r="I517" s="8" t="s">
        <v>1875</v>
      </c>
      <c r="J517" s="66">
        <v>0</v>
      </c>
      <c r="K517" s="8">
        <v>1</v>
      </c>
      <c r="L517" s="8">
        <v>0</v>
      </c>
      <c r="M517" s="8">
        <v>0</v>
      </c>
      <c r="N517" s="8">
        <v>0</v>
      </c>
      <c r="O517" s="8" t="s">
        <v>1593</v>
      </c>
      <c r="P517" s="8" t="s">
        <v>1557</v>
      </c>
      <c r="Q517" s="8" t="s">
        <v>1558</v>
      </c>
      <c r="R517" s="85">
        <v>0.25380000000000003</v>
      </c>
      <c r="S517" s="85">
        <v>812.70002699999998</v>
      </c>
      <c r="T517" s="85">
        <v>-2.052</v>
      </c>
      <c r="U517" s="85">
        <v>5526.3603386102304</v>
      </c>
      <c r="V517" s="85">
        <v>-13.9536003913879</v>
      </c>
      <c r="W517" s="85">
        <v>0.23095800761400001</v>
      </c>
      <c r="X517" s="85">
        <v>739.55704895100098</v>
      </c>
      <c r="Y517" s="85">
        <v>-1.8673200615600001</v>
      </c>
      <c r="Z517" s="85">
        <v>5305.3060908566304</v>
      </c>
      <c r="AA517" s="85">
        <v>-13.395456794340401</v>
      </c>
      <c r="AB517" s="86">
        <v>0.25380000000000003</v>
      </c>
      <c r="AC517" s="86">
        <v>812.70002699999998</v>
      </c>
      <c r="AD517" s="86">
        <v>-2.052</v>
      </c>
      <c r="AE517" s="86">
        <v>5526.3603386102304</v>
      </c>
      <c r="AF517" s="86">
        <v>-13.9536003913879</v>
      </c>
      <c r="AG517" s="86">
        <v>0.23095800761400001</v>
      </c>
      <c r="AH517" s="86">
        <v>739.55704895100098</v>
      </c>
      <c r="AI517" s="86">
        <v>-1.8673200615600001</v>
      </c>
      <c r="AJ517" s="86">
        <v>5305.3060700003898</v>
      </c>
      <c r="AK517" s="86">
        <v>-13.395456741680199</v>
      </c>
      <c r="AL517" s="8">
        <v>9</v>
      </c>
      <c r="AM517" s="8">
        <v>1</v>
      </c>
    </row>
    <row r="518" spans="1:39">
      <c r="A518" s="8" t="s">
        <v>3</v>
      </c>
      <c r="B518" s="8" t="s">
        <v>483</v>
      </c>
      <c r="C518" s="8" t="s">
        <v>917</v>
      </c>
      <c r="D518" s="8" t="s">
        <v>2092</v>
      </c>
      <c r="E518" s="8" t="s">
        <v>2093</v>
      </c>
      <c r="F518" s="8" t="s">
        <v>1875</v>
      </c>
      <c r="G518" s="8" t="s">
        <v>1597</v>
      </c>
      <c r="H518" s="8" t="s">
        <v>1875</v>
      </c>
      <c r="I518" s="8" t="s">
        <v>1875</v>
      </c>
      <c r="J518" s="66">
        <v>0</v>
      </c>
      <c r="K518" s="8">
        <v>1</v>
      </c>
      <c r="L518" s="8">
        <v>0</v>
      </c>
      <c r="M518" s="8">
        <v>0</v>
      </c>
      <c r="N518" s="8">
        <v>0</v>
      </c>
      <c r="O518" s="8" t="s">
        <v>1593</v>
      </c>
      <c r="P518" s="8" t="s">
        <v>1557</v>
      </c>
      <c r="Q518" s="8" t="s">
        <v>1561</v>
      </c>
      <c r="R518" s="85">
        <v>3.2800000000000003E-2</v>
      </c>
      <c r="S518" s="85">
        <v>123.199996</v>
      </c>
      <c r="T518" s="85">
        <v>-0.28599999999999998</v>
      </c>
      <c r="U518" s="85">
        <v>1256.63993570147</v>
      </c>
      <c r="V518" s="85">
        <v>-2.9171999454498301</v>
      </c>
      <c r="W518" s="85">
        <v>2.9848000983999999E-2</v>
      </c>
      <c r="X518" s="85">
        <v>112.112000056</v>
      </c>
      <c r="Y518" s="85">
        <v>-0.26026000857999998</v>
      </c>
      <c r="Z518" s="85">
        <v>1206.3743759726101</v>
      </c>
      <c r="AA518" s="85">
        <v>-2.8005120351478299</v>
      </c>
      <c r="AB518" s="86">
        <v>3.2800000000000003E-2</v>
      </c>
      <c r="AC518" s="86">
        <v>123.199996</v>
      </c>
      <c r="AD518" s="86">
        <v>-0.28599999999999998</v>
      </c>
      <c r="AE518" s="86">
        <v>1256.63993570147</v>
      </c>
      <c r="AF518" s="86">
        <v>-2.9171999454498301</v>
      </c>
      <c r="AG518" s="86">
        <v>2.9848000983999999E-2</v>
      </c>
      <c r="AH518" s="86">
        <v>112.112000056</v>
      </c>
      <c r="AI518" s="86">
        <v>-0.26026000857999998</v>
      </c>
      <c r="AJ518" s="86">
        <v>1206.3743712301</v>
      </c>
      <c r="AK518" s="86">
        <v>-2.8005120241384498</v>
      </c>
      <c r="AL518" s="8">
        <v>2</v>
      </c>
      <c r="AM518" s="8">
        <v>1</v>
      </c>
    </row>
    <row r="519" spans="1:39">
      <c r="A519" s="8" t="s">
        <v>3</v>
      </c>
      <c r="B519" s="8" t="s">
        <v>483</v>
      </c>
      <c r="C519" s="8" t="s">
        <v>917</v>
      </c>
      <c r="D519" s="8" t="s">
        <v>2094</v>
      </c>
      <c r="E519" s="8" t="s">
        <v>2095</v>
      </c>
      <c r="F519" s="8" t="s">
        <v>1875</v>
      </c>
      <c r="G519" s="8" t="s">
        <v>1597</v>
      </c>
      <c r="H519" s="8" t="s">
        <v>1875</v>
      </c>
      <c r="I519" s="8" t="s">
        <v>1875</v>
      </c>
      <c r="J519" s="66">
        <v>0</v>
      </c>
      <c r="K519" s="8">
        <v>1</v>
      </c>
      <c r="L519" s="8">
        <v>0</v>
      </c>
      <c r="M519" s="8">
        <v>0</v>
      </c>
      <c r="N519" s="8">
        <v>0</v>
      </c>
      <c r="O519" s="8" t="s">
        <v>1593</v>
      </c>
      <c r="P519" s="8" t="s">
        <v>1557</v>
      </c>
      <c r="Q519" s="8" t="s">
        <v>1567</v>
      </c>
      <c r="R519" s="85">
        <v>9.5600000000000004E-2</v>
      </c>
      <c r="S519" s="85">
        <v>367.80001199999998</v>
      </c>
      <c r="T519" s="85">
        <v>-0.61980000000000002</v>
      </c>
      <c r="U519" s="85">
        <v>3236.6401757522899</v>
      </c>
      <c r="V519" s="85">
        <v>-5.45424011821747</v>
      </c>
      <c r="W519" s="85">
        <v>8.4824002506000001E-2</v>
      </c>
      <c r="X519" s="85">
        <v>326.02202014800002</v>
      </c>
      <c r="Y519" s="85">
        <v>-0.55509001710600003</v>
      </c>
      <c r="Z519" s="85">
        <v>3030.8258482737801</v>
      </c>
      <c r="AA519" s="85">
        <v>-5.1575042623186897</v>
      </c>
      <c r="AB519" s="86">
        <v>9.5600000000000004E-2</v>
      </c>
      <c r="AC519" s="86">
        <v>367.80001199999998</v>
      </c>
      <c r="AD519" s="86">
        <v>-0.61980000000000002</v>
      </c>
      <c r="AE519" s="86">
        <v>3236.6401757522899</v>
      </c>
      <c r="AF519" s="86">
        <v>-5.45424011821747</v>
      </c>
      <c r="AG519" s="86">
        <v>8.4824002506000001E-2</v>
      </c>
      <c r="AH519" s="86">
        <v>326.02202014800002</v>
      </c>
      <c r="AI519" s="86">
        <v>-0.55509001710600003</v>
      </c>
      <c r="AJ519" s="86">
        <v>3030.82584574982</v>
      </c>
      <c r="AK519" s="86">
        <v>-5.1575042517070804</v>
      </c>
      <c r="AL519" s="8">
        <v>5</v>
      </c>
      <c r="AM519" s="8">
        <v>2</v>
      </c>
    </row>
    <row r="520" spans="1:39">
      <c r="A520" s="8" t="s">
        <v>3</v>
      </c>
      <c r="B520" s="8" t="s">
        <v>483</v>
      </c>
      <c r="C520" s="8" t="s">
        <v>917</v>
      </c>
      <c r="D520" s="8" t="s">
        <v>2094</v>
      </c>
      <c r="E520" s="8" t="s">
        <v>2095</v>
      </c>
      <c r="F520" s="8" t="s">
        <v>1875</v>
      </c>
      <c r="G520" s="8" t="s">
        <v>1597</v>
      </c>
      <c r="H520" s="8" t="s">
        <v>1875</v>
      </c>
      <c r="I520" s="8" t="s">
        <v>1875</v>
      </c>
      <c r="J520" s="66">
        <v>0</v>
      </c>
      <c r="K520" s="8">
        <v>1</v>
      </c>
      <c r="L520" s="8">
        <v>0</v>
      </c>
      <c r="M520" s="8">
        <v>0</v>
      </c>
      <c r="N520" s="8">
        <v>0</v>
      </c>
      <c r="O520" s="8" t="s">
        <v>1593</v>
      </c>
      <c r="P520" s="8" t="s">
        <v>1557</v>
      </c>
      <c r="Q520" s="8" t="s">
        <v>1558</v>
      </c>
      <c r="R520" s="85">
        <v>1.0346</v>
      </c>
      <c r="S520" s="85">
        <v>5966.5999659999998</v>
      </c>
      <c r="T520" s="85">
        <v>-25.152899999999999</v>
      </c>
      <c r="U520" s="85">
        <v>27329.779912977199</v>
      </c>
      <c r="V520" s="85">
        <v>-112.052201174068</v>
      </c>
      <c r="W520" s="85">
        <v>0.94059803089000005</v>
      </c>
      <c r="X520" s="85">
        <v>5426.7981476499999</v>
      </c>
      <c r="Y520" s="85">
        <v>-22.888605754497998</v>
      </c>
      <c r="Z520" s="85">
        <v>26202.893531455498</v>
      </c>
      <c r="AA520" s="85">
        <v>-107.563708487604</v>
      </c>
      <c r="AB520" s="86">
        <v>1.0346</v>
      </c>
      <c r="AC520" s="86">
        <v>5966.5999659999998</v>
      </c>
      <c r="AD520" s="86">
        <v>-25.152899999999999</v>
      </c>
      <c r="AE520" s="86">
        <v>27329.779912977199</v>
      </c>
      <c r="AF520" s="86">
        <v>-112.052201174068</v>
      </c>
      <c r="AG520" s="86">
        <v>0.94059803089000005</v>
      </c>
      <c r="AH520" s="86">
        <v>5426.7981476499999</v>
      </c>
      <c r="AI520" s="86">
        <v>-22.888605754497998</v>
      </c>
      <c r="AJ520" s="86">
        <v>26202.893432591201</v>
      </c>
      <c r="AK520" s="86">
        <v>-107.563708065537</v>
      </c>
      <c r="AL520" s="8">
        <v>45</v>
      </c>
      <c r="AM520" s="8">
        <v>4</v>
      </c>
    </row>
    <row r="521" spans="1:39">
      <c r="A521" s="8" t="s">
        <v>3</v>
      </c>
      <c r="B521" s="8" t="s">
        <v>483</v>
      </c>
      <c r="C521" s="8" t="s">
        <v>917</v>
      </c>
      <c r="D521" s="8" t="s">
        <v>2094</v>
      </c>
      <c r="E521" s="8" t="s">
        <v>2095</v>
      </c>
      <c r="F521" s="8" t="s">
        <v>1875</v>
      </c>
      <c r="G521" s="8" t="s">
        <v>1597</v>
      </c>
      <c r="H521" s="8" t="s">
        <v>1875</v>
      </c>
      <c r="I521" s="8" t="s">
        <v>1875</v>
      </c>
      <c r="J521" s="66">
        <v>0</v>
      </c>
      <c r="K521" s="8">
        <v>1</v>
      </c>
      <c r="L521" s="8">
        <v>0</v>
      </c>
      <c r="M521" s="8">
        <v>0</v>
      </c>
      <c r="N521" s="8">
        <v>0</v>
      </c>
      <c r="O521" s="8" t="s">
        <v>1593</v>
      </c>
      <c r="P521" s="8" t="s">
        <v>1557</v>
      </c>
      <c r="Q521" s="8" t="s">
        <v>1561</v>
      </c>
      <c r="R521" s="85">
        <v>0.48699999999999999</v>
      </c>
      <c r="S521" s="85">
        <v>1686.9000020000001</v>
      </c>
      <c r="T521" s="85">
        <v>-1.6660999999999999</v>
      </c>
      <c r="U521" s="85">
        <v>18808.559828822501</v>
      </c>
      <c r="V521" s="85">
        <v>-17.401199725341801</v>
      </c>
      <c r="W521" s="85">
        <v>0.44317001461</v>
      </c>
      <c r="X521" s="85">
        <v>1535.0790524270001</v>
      </c>
      <c r="Y521" s="85">
        <v>-1.516151049983</v>
      </c>
      <c r="Z521" s="85">
        <v>18056.217999926401</v>
      </c>
      <c r="AA521" s="85">
        <v>-16.705152258364102</v>
      </c>
      <c r="AB521" s="86">
        <v>0.48699999999999999</v>
      </c>
      <c r="AC521" s="86">
        <v>1686.9000020000001</v>
      </c>
      <c r="AD521" s="86">
        <v>-1.6660999999999999</v>
      </c>
      <c r="AE521" s="86">
        <v>18808.559828822501</v>
      </c>
      <c r="AF521" s="86">
        <v>-17.401199725341801</v>
      </c>
      <c r="AG521" s="86">
        <v>0.44317001461</v>
      </c>
      <c r="AH521" s="86">
        <v>1535.0790524270001</v>
      </c>
      <c r="AI521" s="86">
        <v>-1.516151049983</v>
      </c>
      <c r="AJ521" s="86">
        <v>18056.217928943701</v>
      </c>
      <c r="AK521" s="86">
        <v>-16.7051521926928</v>
      </c>
      <c r="AL521" s="8">
        <v>31</v>
      </c>
      <c r="AM521" s="8">
        <v>3</v>
      </c>
    </row>
    <row r="522" spans="1:39">
      <c r="A522" s="8" t="s">
        <v>3</v>
      </c>
      <c r="B522" s="8" t="s">
        <v>483</v>
      </c>
      <c r="C522" s="8" t="s">
        <v>917</v>
      </c>
      <c r="D522" s="8" t="s">
        <v>2094</v>
      </c>
      <c r="E522" s="8" t="s">
        <v>2095</v>
      </c>
      <c r="F522" s="8" t="s">
        <v>1875</v>
      </c>
      <c r="G522" s="8" t="s">
        <v>1597</v>
      </c>
      <c r="H522" s="8" t="s">
        <v>1875</v>
      </c>
      <c r="I522" s="8" t="s">
        <v>1875</v>
      </c>
      <c r="J522" s="66">
        <v>0</v>
      </c>
      <c r="K522" s="8">
        <v>1</v>
      </c>
      <c r="L522" s="8">
        <v>0</v>
      </c>
      <c r="M522" s="8">
        <v>0</v>
      </c>
      <c r="N522" s="8">
        <v>0</v>
      </c>
      <c r="O522" s="8" t="s">
        <v>1593</v>
      </c>
      <c r="P522" s="8" t="s">
        <v>1557</v>
      </c>
      <c r="Q522" s="8" t="s">
        <v>1564</v>
      </c>
      <c r="R522" s="85">
        <v>0.13589999999999999</v>
      </c>
      <c r="S522" s="85">
        <v>421.19999100000001</v>
      </c>
      <c r="T522" s="85">
        <v>-0.38429999999999997</v>
      </c>
      <c r="U522" s="85">
        <v>5054.3998920000004</v>
      </c>
      <c r="V522" s="85">
        <v>-4.6116000000000001</v>
      </c>
      <c r="W522" s="85">
        <v>0.123669004077</v>
      </c>
      <c r="X522" s="85">
        <v>383.29200444600002</v>
      </c>
      <c r="Y522" s="85">
        <v>-0.34971301152899997</v>
      </c>
      <c r="Z522" s="85">
        <v>4852.2240479519996</v>
      </c>
      <c r="AA522" s="85">
        <v>-4.4271361383479997</v>
      </c>
      <c r="AB522" s="86">
        <v>0.13589999999999999</v>
      </c>
      <c r="AC522" s="86">
        <v>421.19999100000001</v>
      </c>
      <c r="AD522" s="86">
        <v>-0.38429999999999997</v>
      </c>
      <c r="AE522" s="86">
        <v>5054.3998920000004</v>
      </c>
      <c r="AF522" s="86">
        <v>-4.6116000000000001</v>
      </c>
      <c r="AG522" s="86">
        <v>0.123669004077</v>
      </c>
      <c r="AH522" s="86">
        <v>383.29200444600002</v>
      </c>
      <c r="AI522" s="86">
        <v>-0.34971301152899997</v>
      </c>
      <c r="AJ522" s="86">
        <v>4852.2240288769099</v>
      </c>
      <c r="AK522" s="86">
        <v>-4.4271361209440201</v>
      </c>
      <c r="AL522" s="8">
        <v>9</v>
      </c>
      <c r="AM522" s="8">
        <v>1</v>
      </c>
    </row>
    <row r="523" spans="1:39">
      <c r="A523" s="8" t="s">
        <v>3</v>
      </c>
      <c r="B523" s="8" t="s">
        <v>483</v>
      </c>
      <c r="C523" s="8" t="s">
        <v>917</v>
      </c>
      <c r="D523" s="8" t="s">
        <v>2096</v>
      </c>
      <c r="E523" s="8" t="s">
        <v>1905</v>
      </c>
      <c r="F523" s="8" t="s">
        <v>1856</v>
      </c>
      <c r="G523" s="8" t="s">
        <v>1597</v>
      </c>
      <c r="H523" s="8" t="s">
        <v>1856</v>
      </c>
      <c r="I523" s="8" t="s">
        <v>1856</v>
      </c>
      <c r="J523" s="66">
        <v>0</v>
      </c>
      <c r="K523" s="8">
        <v>1</v>
      </c>
      <c r="L523" s="8">
        <v>0</v>
      </c>
      <c r="M523" s="8">
        <v>0</v>
      </c>
      <c r="N523" s="8">
        <v>0</v>
      </c>
      <c r="O523" s="8" t="s">
        <v>1593</v>
      </c>
      <c r="P523" s="8" t="s">
        <v>1557</v>
      </c>
      <c r="Q523" s="8" t="s">
        <v>1567</v>
      </c>
      <c r="R523" s="85">
        <v>2.6800000000000001E-2</v>
      </c>
      <c r="S523" s="85">
        <v>74.599997999999999</v>
      </c>
      <c r="T523" s="85">
        <v>-1.4200000000000001E-2</v>
      </c>
      <c r="U523" s="85">
        <v>895.19997599999999</v>
      </c>
      <c r="V523" s="85">
        <v>-0.1704</v>
      </c>
      <c r="W523" s="85">
        <v>2.4388000803999998E-2</v>
      </c>
      <c r="X523" s="85">
        <v>67.886000417999895</v>
      </c>
      <c r="Y523" s="85">
        <v>-1.2922000426E-2</v>
      </c>
      <c r="Z523" s="85">
        <v>859.39200381599903</v>
      </c>
      <c r="AA523" s="85">
        <v>-0.163584005112</v>
      </c>
      <c r="AB523" s="86">
        <v>2.6800000000000001E-2</v>
      </c>
      <c r="AC523" s="86">
        <v>74.599997999999999</v>
      </c>
      <c r="AD523" s="86">
        <v>-1.4200000000000001E-2</v>
      </c>
      <c r="AE523" s="86">
        <v>895.19997599999999</v>
      </c>
      <c r="AF523" s="86">
        <v>-0.1704</v>
      </c>
      <c r="AG523" s="86">
        <v>2.4388000803999998E-2</v>
      </c>
      <c r="AH523" s="86">
        <v>67.886000417999895</v>
      </c>
      <c r="AI523" s="86">
        <v>-1.2922000426E-2</v>
      </c>
      <c r="AJ523" s="86">
        <v>859.39200043755397</v>
      </c>
      <c r="AK523" s="86">
        <v>-0.16358400446891799</v>
      </c>
      <c r="AL523" s="8">
        <v>2</v>
      </c>
      <c r="AM523" s="8">
        <v>1</v>
      </c>
    </row>
    <row r="524" spans="1:39">
      <c r="A524" s="8" t="s">
        <v>3</v>
      </c>
      <c r="B524" s="8" t="s">
        <v>483</v>
      </c>
      <c r="C524" s="8" t="s">
        <v>917</v>
      </c>
      <c r="D524" s="8" t="s">
        <v>2096</v>
      </c>
      <c r="E524" s="8" t="s">
        <v>1905</v>
      </c>
      <c r="F524" s="8" t="s">
        <v>1856</v>
      </c>
      <c r="G524" s="8" t="s">
        <v>1597</v>
      </c>
      <c r="H524" s="8" t="s">
        <v>1856</v>
      </c>
      <c r="I524" s="8" t="s">
        <v>1856</v>
      </c>
      <c r="J524" s="66">
        <v>0</v>
      </c>
      <c r="K524" s="8">
        <v>1</v>
      </c>
      <c r="L524" s="8">
        <v>0</v>
      </c>
      <c r="M524" s="8">
        <v>0</v>
      </c>
      <c r="N524" s="8">
        <v>0</v>
      </c>
      <c r="O524" s="8" t="s">
        <v>1593</v>
      </c>
      <c r="P524" s="8" t="s">
        <v>1557</v>
      </c>
      <c r="Q524" s="8" t="s">
        <v>1561</v>
      </c>
      <c r="R524" s="85">
        <v>0.45240000000000002</v>
      </c>
      <c r="S524" s="85">
        <v>1597.899942</v>
      </c>
      <c r="T524" s="85">
        <v>-3.6829999999999998</v>
      </c>
      <c r="U524" s="85">
        <v>19174.799304</v>
      </c>
      <c r="V524" s="85">
        <v>-44.195999999999998</v>
      </c>
      <c r="W524" s="85">
        <v>0.41168401357200002</v>
      </c>
      <c r="X524" s="85">
        <v>1454.088995157</v>
      </c>
      <c r="Y524" s="85">
        <v>-3.3515301104900002</v>
      </c>
      <c r="Z524" s="85">
        <v>18407.807907083999</v>
      </c>
      <c r="AA524" s="85">
        <v>-42.428161325879998</v>
      </c>
      <c r="AB524" s="86">
        <v>0.45240000000000002</v>
      </c>
      <c r="AC524" s="86">
        <v>1597.899942</v>
      </c>
      <c r="AD524" s="86">
        <v>-3.6829999999999998</v>
      </c>
      <c r="AE524" s="86">
        <v>19174.799304</v>
      </c>
      <c r="AF524" s="86">
        <v>-44.195999999999998</v>
      </c>
      <c r="AG524" s="86">
        <v>0.41168401357200002</v>
      </c>
      <c r="AH524" s="86">
        <v>1454.088995157</v>
      </c>
      <c r="AI524" s="86">
        <v>-3.3515301104900002</v>
      </c>
      <c r="AJ524" s="86">
        <v>18407.8078347191</v>
      </c>
      <c r="AK524" s="86">
        <v>-42.428161159086201</v>
      </c>
      <c r="AL524" s="8">
        <v>29</v>
      </c>
      <c r="AM524" s="8">
        <v>1</v>
      </c>
    </row>
    <row r="525" spans="1:39">
      <c r="A525" s="8" t="s">
        <v>3</v>
      </c>
      <c r="B525" s="8" t="s">
        <v>483</v>
      </c>
      <c r="C525" s="8" t="s">
        <v>917</v>
      </c>
      <c r="D525" s="8" t="s">
        <v>2097</v>
      </c>
      <c r="E525" s="8" t="s">
        <v>2098</v>
      </c>
      <c r="F525" s="8" t="s">
        <v>1856</v>
      </c>
      <c r="G525" s="8" t="s">
        <v>1597</v>
      </c>
      <c r="H525" s="8" t="s">
        <v>1856</v>
      </c>
      <c r="I525" s="8" t="s">
        <v>1856</v>
      </c>
      <c r="J525" s="66">
        <v>0</v>
      </c>
      <c r="K525" s="8">
        <v>1</v>
      </c>
      <c r="L525" s="8">
        <v>0</v>
      </c>
      <c r="M525" s="8">
        <v>0</v>
      </c>
      <c r="N525" s="8">
        <v>0</v>
      </c>
      <c r="O525" s="8" t="s">
        <v>1593</v>
      </c>
      <c r="P525" s="8" t="s">
        <v>1557</v>
      </c>
      <c r="Q525" s="8" t="s">
        <v>1567</v>
      </c>
      <c r="R525" s="85">
        <v>1.4765999999999999</v>
      </c>
      <c r="S525" s="85">
        <v>4483.3002139999999</v>
      </c>
      <c r="T525" s="85">
        <v>-20.972000000000001</v>
      </c>
      <c r="U525" s="85">
        <v>53799.602568000002</v>
      </c>
      <c r="V525" s="85">
        <v>-251.66399999999999</v>
      </c>
      <c r="W525" s="85">
        <v>1.343706044298</v>
      </c>
      <c r="X525" s="85">
        <v>4079.8033292390101</v>
      </c>
      <c r="Y525" s="85">
        <v>-19.08452062916</v>
      </c>
      <c r="Z525" s="85">
        <v>51647.620079268097</v>
      </c>
      <c r="AA525" s="85">
        <v>-241.59744754991999</v>
      </c>
      <c r="AB525" s="86">
        <v>1.4765999999999999</v>
      </c>
      <c r="AC525" s="86">
        <v>4483.3002139999999</v>
      </c>
      <c r="AD525" s="86">
        <v>-20.972000000000001</v>
      </c>
      <c r="AE525" s="86">
        <v>53799.602568000002</v>
      </c>
      <c r="AF525" s="86">
        <v>-251.66399999999999</v>
      </c>
      <c r="AG525" s="86">
        <v>1.343706044298</v>
      </c>
      <c r="AH525" s="86">
        <v>4079.8033292390101</v>
      </c>
      <c r="AI525" s="86">
        <v>-19.08452062916</v>
      </c>
      <c r="AJ525" s="86">
        <v>51647.619876230703</v>
      </c>
      <c r="AK525" s="86">
        <v>-241.59744660015099</v>
      </c>
      <c r="AL525" s="8">
        <v>107</v>
      </c>
      <c r="AM525" s="8">
        <v>1</v>
      </c>
    </row>
    <row r="526" spans="1:39">
      <c r="A526" s="8" t="s">
        <v>3</v>
      </c>
      <c r="B526" s="8" t="s">
        <v>483</v>
      </c>
      <c r="C526" s="8" t="s">
        <v>917</v>
      </c>
      <c r="D526" s="8" t="s">
        <v>2099</v>
      </c>
      <c r="E526" s="8" t="s">
        <v>1911</v>
      </c>
      <c r="F526" s="8" t="s">
        <v>1856</v>
      </c>
      <c r="G526" s="8" t="s">
        <v>1597</v>
      </c>
      <c r="H526" s="8" t="s">
        <v>1856</v>
      </c>
      <c r="I526" s="8" t="s">
        <v>1856</v>
      </c>
      <c r="J526" s="66">
        <v>0</v>
      </c>
      <c r="K526" s="8">
        <v>1</v>
      </c>
      <c r="L526" s="8">
        <v>0</v>
      </c>
      <c r="M526" s="8">
        <v>0</v>
      </c>
      <c r="N526" s="8">
        <v>0</v>
      </c>
      <c r="O526" s="8" t="s">
        <v>1593</v>
      </c>
      <c r="P526" s="8" t="s">
        <v>1557</v>
      </c>
      <c r="Q526" s="8" t="s">
        <v>1567</v>
      </c>
      <c r="R526" s="85">
        <v>0.86799999999999999</v>
      </c>
      <c r="S526" s="85">
        <v>2628.8001239999999</v>
      </c>
      <c r="T526" s="85">
        <v>-12.337999999999999</v>
      </c>
      <c r="U526" s="85">
        <v>31545.601488</v>
      </c>
      <c r="V526" s="85">
        <v>-148.05600000000001</v>
      </c>
      <c r="W526" s="85">
        <v>0.78988002603999996</v>
      </c>
      <c r="X526" s="85">
        <v>2392.208191704</v>
      </c>
      <c r="Y526" s="85">
        <v>-11.22758037014</v>
      </c>
      <c r="Z526" s="85">
        <v>30283.778374848</v>
      </c>
      <c r="AA526" s="85">
        <v>-142.13376444168</v>
      </c>
      <c r="AB526" s="86">
        <v>0.86799999999999999</v>
      </c>
      <c r="AC526" s="86">
        <v>2628.8001239999999</v>
      </c>
      <c r="AD526" s="86">
        <v>-12.337999999999999</v>
      </c>
      <c r="AE526" s="86">
        <v>31545.601488</v>
      </c>
      <c r="AF526" s="86">
        <v>-148.05600000000001</v>
      </c>
      <c r="AG526" s="86">
        <v>0.78988002603999996</v>
      </c>
      <c r="AH526" s="86">
        <v>2392.208191704</v>
      </c>
      <c r="AI526" s="86">
        <v>-11.22758037014</v>
      </c>
      <c r="AJ526" s="86">
        <v>30283.7782557963</v>
      </c>
      <c r="AK526" s="86">
        <v>-142.13376388292301</v>
      </c>
      <c r="AL526" s="8">
        <v>62</v>
      </c>
      <c r="AM526" s="8">
        <v>1</v>
      </c>
    </row>
    <row r="527" spans="1:39">
      <c r="A527" s="8" t="s">
        <v>3</v>
      </c>
      <c r="B527" s="8" t="s">
        <v>483</v>
      </c>
      <c r="C527" s="8" t="s">
        <v>917</v>
      </c>
      <c r="D527" s="8" t="s">
        <v>2100</v>
      </c>
      <c r="E527" s="8" t="s">
        <v>1913</v>
      </c>
      <c r="F527" s="8" t="s">
        <v>1856</v>
      </c>
      <c r="G527" s="8" t="s">
        <v>1597</v>
      </c>
      <c r="H527" s="8" t="s">
        <v>1856</v>
      </c>
      <c r="I527" s="8" t="s">
        <v>1856</v>
      </c>
      <c r="J527" s="66">
        <v>0</v>
      </c>
      <c r="K527" s="8">
        <v>1</v>
      </c>
      <c r="L527" s="8">
        <v>0</v>
      </c>
      <c r="M527" s="8">
        <v>0</v>
      </c>
      <c r="N527" s="8">
        <v>0</v>
      </c>
      <c r="O527" s="8" t="s">
        <v>1593</v>
      </c>
      <c r="P527" s="8" t="s">
        <v>1557</v>
      </c>
      <c r="Q527" s="8" t="s">
        <v>1567</v>
      </c>
      <c r="R527" s="85">
        <v>2.5261</v>
      </c>
      <c r="S527" s="85">
        <v>7235.099991</v>
      </c>
      <c r="T527" s="85">
        <v>-31.698</v>
      </c>
      <c r="U527" s="85">
        <v>86821.199892000004</v>
      </c>
      <c r="V527" s="85">
        <v>-380.37599999999998</v>
      </c>
      <c r="W527" s="85">
        <v>2.2987510757830001</v>
      </c>
      <c r="X527" s="85">
        <v>6583.9412088629997</v>
      </c>
      <c r="Y527" s="85">
        <v>-28.845180950940001</v>
      </c>
      <c r="Z527" s="85">
        <v>83348.354500956004</v>
      </c>
      <c r="AA527" s="85">
        <v>-365.16097141128</v>
      </c>
      <c r="AB527" s="86">
        <v>2.5261</v>
      </c>
      <c r="AC527" s="86">
        <v>7235.099991</v>
      </c>
      <c r="AD527" s="86">
        <v>-31.698</v>
      </c>
      <c r="AE527" s="86">
        <v>86821.199892000004</v>
      </c>
      <c r="AF527" s="86">
        <v>-380.37599999999998</v>
      </c>
      <c r="AG527" s="86">
        <v>2.2987510757830001</v>
      </c>
      <c r="AH527" s="86">
        <v>6583.9412088629997</v>
      </c>
      <c r="AI527" s="86">
        <v>-28.845180950940001</v>
      </c>
      <c r="AJ527" s="86">
        <v>83348.354173296597</v>
      </c>
      <c r="AK527" s="86">
        <v>-365.16096997575801</v>
      </c>
      <c r="AL527" s="8">
        <v>95</v>
      </c>
      <c r="AM527" s="8">
        <v>2</v>
      </c>
    </row>
    <row r="528" spans="1:39">
      <c r="A528" s="8" t="s">
        <v>3</v>
      </c>
      <c r="B528" s="8" t="s">
        <v>483</v>
      </c>
      <c r="C528" s="8" t="s">
        <v>917</v>
      </c>
      <c r="D528" s="8" t="s">
        <v>2101</v>
      </c>
      <c r="E528" s="8" t="s">
        <v>1917</v>
      </c>
      <c r="F528" s="8" t="s">
        <v>1856</v>
      </c>
      <c r="G528" s="8" t="s">
        <v>1597</v>
      </c>
      <c r="H528" s="8" t="s">
        <v>1856</v>
      </c>
      <c r="I528" s="8" t="s">
        <v>1856</v>
      </c>
      <c r="J528" s="66">
        <v>0</v>
      </c>
      <c r="K528" s="8">
        <v>1</v>
      </c>
      <c r="L528" s="8">
        <v>0</v>
      </c>
      <c r="M528" s="8">
        <v>0</v>
      </c>
      <c r="N528" s="8">
        <v>0</v>
      </c>
      <c r="O528" s="8" t="s">
        <v>1593</v>
      </c>
      <c r="P528" s="8" t="s">
        <v>1557</v>
      </c>
      <c r="Q528" s="8" t="s">
        <v>1567</v>
      </c>
      <c r="R528" s="85">
        <v>3.8519000000000001</v>
      </c>
      <c r="S528" s="85">
        <v>11498.400339</v>
      </c>
      <c r="T528" s="85">
        <v>-54.52</v>
      </c>
      <c r="U528" s="85">
        <v>137980.804068</v>
      </c>
      <c r="V528" s="85">
        <v>-654.24</v>
      </c>
      <c r="W528" s="85">
        <v>3.5052291155569999</v>
      </c>
      <c r="X528" s="85">
        <v>10463.544653442001</v>
      </c>
      <c r="Y528" s="85">
        <v>-49.613201635599999</v>
      </c>
      <c r="Z528" s="85">
        <v>132461.57604470401</v>
      </c>
      <c r="AA528" s="85">
        <v>-628.07041962719995</v>
      </c>
      <c r="AB528" s="86">
        <v>3.8519000000000001</v>
      </c>
      <c r="AC528" s="86">
        <v>11498.400339</v>
      </c>
      <c r="AD528" s="86">
        <v>-54.52</v>
      </c>
      <c r="AE528" s="86">
        <v>137980.804068</v>
      </c>
      <c r="AF528" s="86">
        <v>-654.24</v>
      </c>
      <c r="AG528" s="86">
        <v>3.5052291155569999</v>
      </c>
      <c r="AH528" s="86">
        <v>10463.544653442001</v>
      </c>
      <c r="AI528" s="86">
        <v>-49.613201635599999</v>
      </c>
      <c r="AJ528" s="86">
        <v>132461.575523971</v>
      </c>
      <c r="AK528" s="86">
        <v>-628.07041715812704</v>
      </c>
      <c r="AL528" s="8">
        <v>125</v>
      </c>
      <c r="AM528" s="8">
        <v>4</v>
      </c>
    </row>
    <row r="529" spans="1:39">
      <c r="A529" s="8" t="s">
        <v>3</v>
      </c>
      <c r="B529" s="8" t="s">
        <v>483</v>
      </c>
      <c r="C529" s="8" t="s">
        <v>917</v>
      </c>
      <c r="D529" s="8" t="s">
        <v>2101</v>
      </c>
      <c r="E529" s="8" t="s">
        <v>1917</v>
      </c>
      <c r="F529" s="8" t="s">
        <v>1856</v>
      </c>
      <c r="G529" s="8" t="s">
        <v>1597</v>
      </c>
      <c r="H529" s="8" t="s">
        <v>1856</v>
      </c>
      <c r="I529" s="8" t="s">
        <v>1856</v>
      </c>
      <c r="J529" s="66">
        <v>0</v>
      </c>
      <c r="K529" s="8">
        <v>1</v>
      </c>
      <c r="L529" s="8">
        <v>0</v>
      </c>
      <c r="M529" s="8">
        <v>0</v>
      </c>
      <c r="N529" s="8">
        <v>0</v>
      </c>
      <c r="O529" s="8" t="s">
        <v>1593</v>
      </c>
      <c r="P529" s="8" t="s">
        <v>1557</v>
      </c>
      <c r="Q529" s="8" t="s">
        <v>1561</v>
      </c>
      <c r="R529" s="85">
        <v>1.5439000000000001</v>
      </c>
      <c r="S529" s="85">
        <v>6421</v>
      </c>
      <c r="T529" s="85">
        <v>-8.9220000000000006</v>
      </c>
      <c r="U529" s="85">
        <v>77052</v>
      </c>
      <c r="V529" s="85">
        <v>-107.06399999999999</v>
      </c>
      <c r="W529" s="85">
        <v>1.404949046317</v>
      </c>
      <c r="X529" s="85">
        <v>5843.1101926299998</v>
      </c>
      <c r="Y529" s="85">
        <v>-8.1190202676599998</v>
      </c>
      <c r="Z529" s="85">
        <v>73969.922311560003</v>
      </c>
      <c r="AA529" s="85">
        <v>-102.78144321192001</v>
      </c>
      <c r="AB529" s="86">
        <v>1.5439000000000001</v>
      </c>
      <c r="AC529" s="86">
        <v>6421</v>
      </c>
      <c r="AD529" s="86">
        <v>-8.9220000000000006</v>
      </c>
      <c r="AE529" s="86">
        <v>77052</v>
      </c>
      <c r="AF529" s="86">
        <v>-107.06399999999999</v>
      </c>
      <c r="AG529" s="86">
        <v>1.404949046317</v>
      </c>
      <c r="AH529" s="86">
        <v>5843.1101926299998</v>
      </c>
      <c r="AI529" s="86">
        <v>-8.1190202676599998</v>
      </c>
      <c r="AJ529" s="86">
        <v>73969.922020769096</v>
      </c>
      <c r="AK529" s="86">
        <v>-102.78144280786501</v>
      </c>
      <c r="AL529" s="8">
        <v>31</v>
      </c>
      <c r="AM529" s="8">
        <v>2</v>
      </c>
    </row>
    <row r="530" spans="1:39">
      <c r="A530" s="8" t="s">
        <v>3</v>
      </c>
      <c r="B530" s="8" t="s">
        <v>483</v>
      </c>
      <c r="C530" s="8" t="s">
        <v>917</v>
      </c>
      <c r="D530" s="8" t="s">
        <v>2102</v>
      </c>
      <c r="E530" s="8" t="s">
        <v>1919</v>
      </c>
      <c r="F530" s="8" t="s">
        <v>1856</v>
      </c>
      <c r="G530" s="8" t="s">
        <v>1597</v>
      </c>
      <c r="H530" s="8" t="s">
        <v>1856</v>
      </c>
      <c r="I530" s="8" t="s">
        <v>1856</v>
      </c>
      <c r="J530" s="66">
        <v>0</v>
      </c>
      <c r="K530" s="8">
        <v>1</v>
      </c>
      <c r="L530" s="8">
        <v>0</v>
      </c>
      <c r="M530" s="8">
        <v>0</v>
      </c>
      <c r="N530" s="8">
        <v>0</v>
      </c>
      <c r="O530" s="8" t="s">
        <v>1593</v>
      </c>
      <c r="P530" s="8" t="s">
        <v>1557</v>
      </c>
      <c r="Q530" s="8" t="s">
        <v>1567</v>
      </c>
      <c r="R530" s="85">
        <v>0.248</v>
      </c>
      <c r="S530" s="85">
        <v>753.59996799999999</v>
      </c>
      <c r="T530" s="85">
        <v>-3.52</v>
      </c>
      <c r="U530" s="85">
        <v>9043.1996159999999</v>
      </c>
      <c r="V530" s="85">
        <v>-42.24</v>
      </c>
      <c r="W530" s="85">
        <v>0.22568000744</v>
      </c>
      <c r="X530" s="85">
        <v>685.77599348799902</v>
      </c>
      <c r="Y530" s="85">
        <v>-3.2032001056000001</v>
      </c>
      <c r="Z530" s="85">
        <v>8681.4719026559906</v>
      </c>
      <c r="AA530" s="85">
        <v>-40.550401267200002</v>
      </c>
      <c r="AB530" s="86">
        <v>0.248</v>
      </c>
      <c r="AC530" s="86">
        <v>753.59996799999999</v>
      </c>
      <c r="AD530" s="86">
        <v>-3.52</v>
      </c>
      <c r="AE530" s="86">
        <v>9043.1996159999999</v>
      </c>
      <c r="AF530" s="86">
        <v>-42.24</v>
      </c>
      <c r="AG530" s="86">
        <v>0.22568000744</v>
      </c>
      <c r="AH530" s="86">
        <v>685.77599348799902</v>
      </c>
      <c r="AI530" s="86">
        <v>-3.2032001056000001</v>
      </c>
      <c r="AJ530" s="86">
        <v>8681.4718685273492</v>
      </c>
      <c r="AK530" s="86">
        <v>-40.550401107788097</v>
      </c>
      <c r="AL530" s="8">
        <v>16</v>
      </c>
      <c r="AM530" s="8">
        <v>1</v>
      </c>
    </row>
    <row r="531" spans="1:39">
      <c r="A531" s="8" t="s">
        <v>3</v>
      </c>
      <c r="B531" s="8" t="s">
        <v>483</v>
      </c>
      <c r="C531" s="8" t="s">
        <v>917</v>
      </c>
      <c r="D531" s="8" t="s">
        <v>2102</v>
      </c>
      <c r="E531" s="8" t="s">
        <v>1919</v>
      </c>
      <c r="F531" s="8" t="s">
        <v>1856</v>
      </c>
      <c r="G531" s="8" t="s">
        <v>1597</v>
      </c>
      <c r="H531" s="8" t="s">
        <v>1856</v>
      </c>
      <c r="I531" s="8" t="s">
        <v>1856</v>
      </c>
      <c r="J531" s="66">
        <v>0</v>
      </c>
      <c r="K531" s="8">
        <v>1</v>
      </c>
      <c r="L531" s="8">
        <v>0</v>
      </c>
      <c r="M531" s="8">
        <v>0</v>
      </c>
      <c r="N531" s="8">
        <v>0</v>
      </c>
      <c r="O531" s="8" t="s">
        <v>1593</v>
      </c>
      <c r="P531" s="8" t="s">
        <v>1557</v>
      </c>
      <c r="Q531" s="8" t="s">
        <v>1561</v>
      </c>
      <c r="R531" s="85">
        <v>0.79559999999999997</v>
      </c>
      <c r="S531" s="85">
        <v>2433.599948</v>
      </c>
      <c r="T531" s="85">
        <v>-13.311999999999999</v>
      </c>
      <c r="U531" s="85">
        <v>29203.199376</v>
      </c>
      <c r="V531" s="85">
        <v>-159.744</v>
      </c>
      <c r="W531" s="85">
        <v>0.72399602386799999</v>
      </c>
      <c r="X531" s="85">
        <v>2214.5760256879998</v>
      </c>
      <c r="Y531" s="85">
        <v>-12.11392039936</v>
      </c>
      <c r="Z531" s="85">
        <v>28035.072277055999</v>
      </c>
      <c r="AA531" s="85">
        <v>-153.35424479232</v>
      </c>
      <c r="AB531" s="86">
        <v>0.79559999999999997</v>
      </c>
      <c r="AC531" s="86">
        <v>2433.599948</v>
      </c>
      <c r="AD531" s="86">
        <v>-13.311999999999999</v>
      </c>
      <c r="AE531" s="86">
        <v>29203.199376</v>
      </c>
      <c r="AF531" s="86">
        <v>-159.744</v>
      </c>
      <c r="AG531" s="86">
        <v>0.72399602386799999</v>
      </c>
      <c r="AH531" s="86">
        <v>2214.5760256879998</v>
      </c>
      <c r="AI531" s="86">
        <v>-12.11392039936</v>
      </c>
      <c r="AJ531" s="86">
        <v>28035.072166844398</v>
      </c>
      <c r="AK531" s="86">
        <v>-153.354244189453</v>
      </c>
      <c r="AL531" s="8">
        <v>52</v>
      </c>
      <c r="AM531" s="8">
        <v>1</v>
      </c>
    </row>
    <row r="532" spans="1:39">
      <c r="A532" s="8" t="s">
        <v>3</v>
      </c>
      <c r="B532" s="8" t="s">
        <v>483</v>
      </c>
      <c r="C532" s="8" t="s">
        <v>917</v>
      </c>
      <c r="D532" s="8" t="s">
        <v>2103</v>
      </c>
      <c r="E532" s="8" t="s">
        <v>2013</v>
      </c>
      <c r="F532" s="8" t="s">
        <v>1621</v>
      </c>
      <c r="G532" s="8" t="s">
        <v>1597</v>
      </c>
      <c r="H532" s="8" t="s">
        <v>1621</v>
      </c>
      <c r="I532" s="8" t="s">
        <v>1621</v>
      </c>
      <c r="J532" s="66">
        <v>0</v>
      </c>
      <c r="K532" s="8">
        <v>1</v>
      </c>
      <c r="L532" s="8">
        <v>0</v>
      </c>
      <c r="M532" s="8">
        <v>0</v>
      </c>
      <c r="N532" s="8">
        <v>0</v>
      </c>
      <c r="O532" s="8" t="s">
        <v>1589</v>
      </c>
      <c r="P532" s="8" t="s">
        <v>1557</v>
      </c>
      <c r="Q532" s="8" t="s">
        <v>1564</v>
      </c>
      <c r="R532" s="85">
        <v>3.5024500000000001</v>
      </c>
      <c r="S532" s="85">
        <v>7094.2501894999996</v>
      </c>
      <c r="T532" s="85">
        <v>-2.5399999999999999E-2</v>
      </c>
      <c r="U532" s="85">
        <v>21282.7505685</v>
      </c>
      <c r="V532" s="85">
        <v>-7.6200000000000004E-2</v>
      </c>
      <c r="W532" s="85">
        <v>2.5567885700490001</v>
      </c>
      <c r="X532" s="85">
        <v>5178.8027802200004</v>
      </c>
      <c r="Y532" s="85">
        <v>-1.8542000507999999E-2</v>
      </c>
      <c r="Z532" s="85">
        <v>16600.545869084999</v>
      </c>
      <c r="AA532" s="85">
        <v>-5.9436001523999998E-2</v>
      </c>
      <c r="AB532" s="86">
        <v>2.3466415</v>
      </c>
      <c r="AC532" s="86">
        <v>4753.1476269650002</v>
      </c>
      <c r="AD532" s="86">
        <v>-1.7017999999999998E-2</v>
      </c>
      <c r="AE532" s="86">
        <v>14259.443236089201</v>
      </c>
      <c r="AF532" s="86">
        <v>-5.10540012717247E-2</v>
      </c>
      <c r="AG532" s="86">
        <v>1.71304834193283</v>
      </c>
      <c r="AH532" s="86">
        <v>3469.7978627473999</v>
      </c>
      <c r="AI532" s="86">
        <v>-1.242314034036E-2</v>
      </c>
      <c r="AJ532" s="86">
        <v>11122.3659961269</v>
      </c>
      <c r="AK532" s="86">
        <v>-3.9822121965722997E-2</v>
      </c>
      <c r="AL532" s="8">
        <v>223.5</v>
      </c>
      <c r="AM532" s="8">
        <v>57</v>
      </c>
    </row>
    <row r="533" spans="1:39">
      <c r="A533" s="8" t="s">
        <v>3</v>
      </c>
      <c r="B533" s="8" t="s">
        <v>483</v>
      </c>
      <c r="C533" s="8" t="s">
        <v>917</v>
      </c>
      <c r="D533" s="8" t="s">
        <v>2104</v>
      </c>
      <c r="E533" s="8" t="s">
        <v>2105</v>
      </c>
      <c r="F533" s="8" t="s">
        <v>1621</v>
      </c>
      <c r="G533" s="8" t="s">
        <v>1597</v>
      </c>
      <c r="H533" s="8" t="s">
        <v>1621</v>
      </c>
      <c r="I533" s="8" t="s">
        <v>1621</v>
      </c>
      <c r="J533" s="66">
        <v>0</v>
      </c>
      <c r="K533" s="8">
        <v>1</v>
      </c>
      <c r="L533" s="8">
        <v>0</v>
      </c>
      <c r="M533" s="8">
        <v>0</v>
      </c>
      <c r="N533" s="8">
        <v>0</v>
      </c>
      <c r="O533" s="8" t="s">
        <v>1589</v>
      </c>
      <c r="P533" s="8" t="s">
        <v>1557</v>
      </c>
      <c r="Q533" s="8" t="s">
        <v>1564</v>
      </c>
      <c r="R533" s="85">
        <v>0.1802</v>
      </c>
      <c r="S533" s="85">
        <v>479.4</v>
      </c>
      <c r="T533" s="85">
        <v>-3.3999999999999998E-3</v>
      </c>
      <c r="U533" s="85">
        <v>1438.2</v>
      </c>
      <c r="V533" s="85">
        <v>-1.0200000000000001E-2</v>
      </c>
      <c r="W533" s="85">
        <v>0.13154600360400001</v>
      </c>
      <c r="X533" s="85">
        <v>349.962009588</v>
      </c>
      <c r="Y533" s="85">
        <v>-2.482000068E-3</v>
      </c>
      <c r="Z533" s="85">
        <v>1121.7960287640001</v>
      </c>
      <c r="AA533" s="85">
        <v>-7.9560002040000005E-3</v>
      </c>
      <c r="AB533" s="86">
        <v>0.12073399999999999</v>
      </c>
      <c r="AC533" s="86">
        <v>321.19799999999998</v>
      </c>
      <c r="AD533" s="86">
        <v>-2.2780000000000001E-3</v>
      </c>
      <c r="AE533" s="86">
        <v>963.59402400255203</v>
      </c>
      <c r="AF533" s="86">
        <v>-6.83400017023087E-3</v>
      </c>
      <c r="AG533" s="86">
        <v>8.8135822414680001E-2</v>
      </c>
      <c r="AH533" s="86">
        <v>234.47454642395999</v>
      </c>
      <c r="AI533" s="86">
        <v>-1.6629400455599999E-3</v>
      </c>
      <c r="AJ533" s="86">
        <v>751.60335710108802</v>
      </c>
      <c r="AK533" s="86">
        <v>-5.3305202631282796E-3</v>
      </c>
      <c r="AL533" s="8">
        <v>34</v>
      </c>
      <c r="AM533" s="8">
        <v>7</v>
      </c>
    </row>
    <row r="534" spans="1:39">
      <c r="A534" s="8" t="s">
        <v>3</v>
      </c>
      <c r="B534" s="8" t="s">
        <v>483</v>
      </c>
      <c r="C534" s="8" t="s">
        <v>917</v>
      </c>
      <c r="D534" s="8" t="s">
        <v>2106</v>
      </c>
      <c r="E534" s="8" t="s">
        <v>2017</v>
      </c>
      <c r="F534" s="8" t="s">
        <v>1621</v>
      </c>
      <c r="G534" s="8" t="s">
        <v>1597</v>
      </c>
      <c r="H534" s="8" t="s">
        <v>1621</v>
      </c>
      <c r="I534" s="8" t="s">
        <v>1621</v>
      </c>
      <c r="J534" s="66">
        <v>0</v>
      </c>
      <c r="K534" s="8">
        <v>1</v>
      </c>
      <c r="L534" s="8">
        <v>0</v>
      </c>
      <c r="M534" s="8">
        <v>0</v>
      </c>
      <c r="N534" s="8">
        <v>0</v>
      </c>
      <c r="O534" s="8" t="s">
        <v>1589</v>
      </c>
      <c r="P534" s="8" t="s">
        <v>1557</v>
      </c>
      <c r="Q534" s="8" t="s">
        <v>1564</v>
      </c>
      <c r="R534" s="85">
        <v>1.4603999999999999</v>
      </c>
      <c r="S534" s="85">
        <v>938.17499999999995</v>
      </c>
      <c r="T534" s="85">
        <v>1.04E-2</v>
      </c>
      <c r="U534" s="85">
        <v>2814.5250000000001</v>
      </c>
      <c r="V534" s="85">
        <v>3.1199999999999999E-2</v>
      </c>
      <c r="W534" s="85">
        <v>1.0968720292080001</v>
      </c>
      <c r="X534" s="85">
        <v>694.88716876349997</v>
      </c>
      <c r="Y534" s="85">
        <v>8.1680002080000008E-3</v>
      </c>
      <c r="Z534" s="85">
        <v>2225.3877562905</v>
      </c>
      <c r="AA534" s="85">
        <v>2.6064000624000001E-2</v>
      </c>
      <c r="AB534" s="86">
        <v>0.978468</v>
      </c>
      <c r="AC534" s="86">
        <v>628.57725000000005</v>
      </c>
      <c r="AD534" s="86">
        <v>6.9680000000000002E-3</v>
      </c>
      <c r="AE534" s="86">
        <v>1885.73179697245</v>
      </c>
      <c r="AF534" s="86">
        <v>2.0904000520706199E-2</v>
      </c>
      <c r="AG534" s="86">
        <v>0.73490425956936001</v>
      </c>
      <c r="AH534" s="86">
        <v>465.57440307154502</v>
      </c>
      <c r="AI534" s="86">
        <v>5.4725601393599997E-3</v>
      </c>
      <c r="AJ534" s="86">
        <v>1491.0098329079001</v>
      </c>
      <c r="AK534" s="86">
        <v>1.74628808797073E-2</v>
      </c>
      <c r="AL534" s="8">
        <v>268.5</v>
      </c>
      <c r="AM534" s="8">
        <v>65</v>
      </c>
    </row>
    <row r="535" spans="1:39">
      <c r="A535" s="8" t="s">
        <v>3</v>
      </c>
      <c r="B535" s="8" t="s">
        <v>483</v>
      </c>
      <c r="C535" s="8" t="s">
        <v>917</v>
      </c>
      <c r="D535" s="8" t="s">
        <v>2107</v>
      </c>
      <c r="E535" s="8" t="s">
        <v>2019</v>
      </c>
      <c r="F535" s="8" t="s">
        <v>1621</v>
      </c>
      <c r="G535" s="8" t="s">
        <v>1597</v>
      </c>
      <c r="H535" s="8" t="s">
        <v>1621</v>
      </c>
      <c r="I535" s="8" t="s">
        <v>1621</v>
      </c>
      <c r="J535" s="66">
        <v>0</v>
      </c>
      <c r="K535" s="8">
        <v>1</v>
      </c>
      <c r="L535" s="8">
        <v>0</v>
      </c>
      <c r="M535" s="8">
        <v>0</v>
      </c>
      <c r="N535" s="8">
        <v>0</v>
      </c>
      <c r="O535" s="8" t="s">
        <v>1589</v>
      </c>
      <c r="P535" s="8" t="s">
        <v>1557</v>
      </c>
      <c r="Q535" s="8" t="s">
        <v>1564</v>
      </c>
      <c r="R535" s="85">
        <v>0.27150000000000002</v>
      </c>
      <c r="S535" s="85">
        <v>235.4</v>
      </c>
      <c r="T535" s="85">
        <v>8.0000000000000004E-4</v>
      </c>
      <c r="U535" s="85">
        <v>706.2</v>
      </c>
      <c r="V535" s="85">
        <v>2.3999999999999998E-3</v>
      </c>
      <c r="W535" s="85">
        <v>0.20712300543000001</v>
      </c>
      <c r="X535" s="85">
        <v>176.373204708</v>
      </c>
      <c r="Y535" s="85">
        <v>6.8000001599999998E-4</v>
      </c>
      <c r="Z535" s="85">
        <v>564.42961412399995</v>
      </c>
      <c r="AA535" s="85">
        <v>2.1600000479999998E-3</v>
      </c>
      <c r="AB535" s="86">
        <v>0.18190500000000001</v>
      </c>
      <c r="AC535" s="86">
        <v>157.71799999999999</v>
      </c>
      <c r="AD535" s="86">
        <v>5.3600000000000002E-4</v>
      </c>
      <c r="AE535" s="86">
        <v>473.15401178598398</v>
      </c>
      <c r="AF535" s="86">
        <v>1.6080000400543199E-3</v>
      </c>
      <c r="AG535" s="86">
        <v>0.1387724136381</v>
      </c>
      <c r="AH535" s="86">
        <v>118.17004715436001</v>
      </c>
      <c r="AI535" s="86">
        <v>4.5560001071999999E-4</v>
      </c>
      <c r="AJ535" s="86">
        <v>378.16785080654</v>
      </c>
      <c r="AK535" s="86">
        <v>1.4472000743866E-3</v>
      </c>
      <c r="AL535" s="8">
        <v>35</v>
      </c>
      <c r="AM535" s="8">
        <v>8</v>
      </c>
    </row>
    <row r="536" spans="1:39">
      <c r="A536" s="8" t="s">
        <v>3</v>
      </c>
      <c r="B536" s="8" t="s">
        <v>483</v>
      </c>
      <c r="C536" s="8" t="s">
        <v>917</v>
      </c>
      <c r="D536" s="8" t="s">
        <v>2108</v>
      </c>
      <c r="E536" s="8" t="s">
        <v>2109</v>
      </c>
      <c r="F536" s="8" t="s">
        <v>1621</v>
      </c>
      <c r="G536" s="8" t="s">
        <v>1597</v>
      </c>
      <c r="H536" s="8" t="s">
        <v>1621</v>
      </c>
      <c r="I536" s="8" t="s">
        <v>1621</v>
      </c>
      <c r="J536" s="66">
        <v>0</v>
      </c>
      <c r="K536" s="8">
        <v>1</v>
      </c>
      <c r="L536" s="8">
        <v>0</v>
      </c>
      <c r="M536" s="8">
        <v>0</v>
      </c>
      <c r="N536" s="8">
        <v>0</v>
      </c>
      <c r="O536" s="8" t="s">
        <v>1589</v>
      </c>
      <c r="P536" s="8" t="s">
        <v>1557</v>
      </c>
      <c r="Q536" s="8" t="s">
        <v>1564</v>
      </c>
      <c r="R536" s="85">
        <v>33.732300000000002</v>
      </c>
      <c r="S536" s="85">
        <v>65442.098886</v>
      </c>
      <c r="T536" s="85">
        <v>-0.49309999999999998</v>
      </c>
      <c r="U536" s="85">
        <v>196326.29665800001</v>
      </c>
      <c r="V536" s="85">
        <v>-1.4793000000000001</v>
      </c>
      <c r="W536" s="85">
        <v>25.157253674646</v>
      </c>
      <c r="X536" s="85">
        <v>48369.823488481998</v>
      </c>
      <c r="Y536" s="85">
        <v>-0.381137009862001</v>
      </c>
      <c r="Z536" s="85">
        <v>154925.78529834599</v>
      </c>
      <c r="AA536" s="85">
        <v>-1.2173760295860001</v>
      </c>
      <c r="AB536" s="86">
        <v>22.600641</v>
      </c>
      <c r="AC536" s="86">
        <v>43846.206253620003</v>
      </c>
      <c r="AD536" s="86">
        <v>-0.33037700000000098</v>
      </c>
      <c r="AE536" s="86">
        <v>131538.62203740899</v>
      </c>
      <c r="AF536" s="86">
        <v>-0.99113102468848302</v>
      </c>
      <c r="AG536" s="86">
        <v>16.855359962012798</v>
      </c>
      <c r="AH536" s="86">
        <v>32407.781737282901</v>
      </c>
      <c r="AI536" s="86">
        <v>-0.25536179660753999</v>
      </c>
      <c r="AJ536" s="86">
        <v>103800.278661312</v>
      </c>
      <c r="AK536" s="86">
        <v>-0.81564196091264995</v>
      </c>
      <c r="AL536" s="8">
        <v>817</v>
      </c>
      <c r="AM536" s="8">
        <v>220</v>
      </c>
    </row>
    <row r="537" spans="1:39">
      <c r="A537" s="8" t="s">
        <v>3</v>
      </c>
      <c r="B537" s="8" t="s">
        <v>483</v>
      </c>
      <c r="C537" s="8" t="s">
        <v>917</v>
      </c>
      <c r="D537" s="8" t="s">
        <v>2110</v>
      </c>
      <c r="E537" s="8" t="s">
        <v>2111</v>
      </c>
      <c r="F537" s="8" t="s">
        <v>1621</v>
      </c>
      <c r="G537" s="8" t="s">
        <v>1597</v>
      </c>
      <c r="H537" s="8" t="s">
        <v>1621</v>
      </c>
      <c r="I537" s="8" t="s">
        <v>1621</v>
      </c>
      <c r="J537" s="66">
        <v>0</v>
      </c>
      <c r="K537" s="8">
        <v>1</v>
      </c>
      <c r="L537" s="8">
        <v>0</v>
      </c>
      <c r="M537" s="8">
        <v>0</v>
      </c>
      <c r="N537" s="8">
        <v>0</v>
      </c>
      <c r="O537" s="8" t="s">
        <v>1589</v>
      </c>
      <c r="P537" s="8" t="s">
        <v>1557</v>
      </c>
      <c r="Q537" s="8" t="s">
        <v>1564</v>
      </c>
      <c r="R537" s="85">
        <v>4.0686999999999998</v>
      </c>
      <c r="S537" s="85">
        <v>9108.6997785000003</v>
      </c>
      <c r="T537" s="85">
        <v>-0.1037</v>
      </c>
      <c r="U537" s="85">
        <v>27326.099335499999</v>
      </c>
      <c r="V537" s="85">
        <v>-0.31109999999999999</v>
      </c>
      <c r="W537" s="85">
        <v>3.061471081374</v>
      </c>
      <c r="X537" s="85">
        <v>6878.7850109990004</v>
      </c>
      <c r="Y537" s="85">
        <v>-8.4485002074000004E-2</v>
      </c>
      <c r="Z537" s="85">
        <v>22002.659999772</v>
      </c>
      <c r="AA537" s="85">
        <v>-0.269010006222</v>
      </c>
      <c r="AB537" s="86">
        <v>2.726029</v>
      </c>
      <c r="AC537" s="86">
        <v>6102.8288515949998</v>
      </c>
      <c r="AD537" s="86">
        <v>-6.9478999999999999E-2</v>
      </c>
      <c r="AE537" s="86">
        <v>18308.4870108385</v>
      </c>
      <c r="AF537" s="86">
        <v>-0.208437005192041</v>
      </c>
      <c r="AG537" s="86">
        <v>2.05118562452058</v>
      </c>
      <c r="AH537" s="86">
        <v>4608.7859573693304</v>
      </c>
      <c r="AI537" s="86">
        <v>-5.6604951389580001E-2</v>
      </c>
      <c r="AJ537" s="86">
        <v>14741.782568418101</v>
      </c>
      <c r="AK537" s="86">
        <v>-0.18023670916678899</v>
      </c>
      <c r="AL537" s="8">
        <v>200.5</v>
      </c>
      <c r="AM537" s="8">
        <v>46</v>
      </c>
    </row>
    <row r="538" spans="1:39">
      <c r="A538" s="8" t="s">
        <v>3</v>
      </c>
      <c r="B538" s="8" t="s">
        <v>483</v>
      </c>
      <c r="C538" s="8" t="s">
        <v>917</v>
      </c>
      <c r="D538" s="8" t="s">
        <v>2112</v>
      </c>
      <c r="E538" s="8" t="s">
        <v>2027</v>
      </c>
      <c r="F538" s="8" t="s">
        <v>1617</v>
      </c>
      <c r="G538" s="8" t="s">
        <v>1588</v>
      </c>
      <c r="H538" s="8" t="s">
        <v>1555</v>
      </c>
      <c r="I538" s="8" t="s">
        <v>1555</v>
      </c>
      <c r="J538" s="66">
        <v>0</v>
      </c>
      <c r="K538" s="8">
        <v>1</v>
      </c>
      <c r="L538" s="8">
        <v>0</v>
      </c>
      <c r="M538" s="8">
        <v>0</v>
      </c>
      <c r="N538" s="8">
        <v>0</v>
      </c>
      <c r="O538" s="8" t="s">
        <v>1589</v>
      </c>
      <c r="P538" s="8" t="s">
        <v>1557</v>
      </c>
      <c r="Q538" s="8" t="s">
        <v>1564</v>
      </c>
      <c r="R538" s="85">
        <v>1.8657999999999999</v>
      </c>
      <c r="S538" s="85">
        <v>3499.2433500000102</v>
      </c>
      <c r="T538" s="85">
        <v>-2.0899999999999998E-2</v>
      </c>
      <c r="U538" s="85">
        <v>10497.73005</v>
      </c>
      <c r="V538" s="85">
        <v>-6.2700000000000006E-2</v>
      </c>
      <c r="W538" s="85">
        <v>1.3998280373159999</v>
      </c>
      <c r="X538" s="85">
        <v>2591.5297014848702</v>
      </c>
      <c r="Y538" s="85">
        <v>-1.6247000418E-2</v>
      </c>
      <c r="Z538" s="85">
        <v>8299.4756069546092</v>
      </c>
      <c r="AA538" s="85">
        <v>-5.1876001254E-2</v>
      </c>
      <c r="AB538" s="86">
        <v>1.8657999999999999</v>
      </c>
      <c r="AC538" s="86">
        <v>3499.2433500000102</v>
      </c>
      <c r="AD538" s="86">
        <v>-2.0899999999999998E-2</v>
      </c>
      <c r="AE538" s="86">
        <v>10497.73005</v>
      </c>
      <c r="AF538" s="86">
        <v>-6.2700000000000006E-2</v>
      </c>
      <c r="AG538" s="86">
        <v>1.3998280373159999</v>
      </c>
      <c r="AH538" s="86">
        <v>2591.5297014848702</v>
      </c>
      <c r="AI538" s="86">
        <v>-1.6247000418E-2</v>
      </c>
      <c r="AJ538" s="86">
        <v>8299.4756016488009</v>
      </c>
      <c r="AK538" s="86">
        <v>-5.1876001313924801E-2</v>
      </c>
      <c r="AL538" s="8">
        <v>1888</v>
      </c>
      <c r="AM538" s="8">
        <v>468</v>
      </c>
    </row>
    <row r="539" spans="1:39">
      <c r="A539" s="8" t="s">
        <v>3</v>
      </c>
      <c r="B539" s="8" t="s">
        <v>483</v>
      </c>
      <c r="C539" s="8" t="s">
        <v>917</v>
      </c>
      <c r="D539" s="8" t="s">
        <v>2113</v>
      </c>
      <c r="E539" s="8" t="s">
        <v>2029</v>
      </c>
      <c r="F539" s="8" t="s">
        <v>1617</v>
      </c>
      <c r="G539" s="8" t="s">
        <v>1588</v>
      </c>
      <c r="H539" s="8" t="s">
        <v>1555</v>
      </c>
      <c r="I539" s="8" t="s">
        <v>1555</v>
      </c>
      <c r="J539" s="66">
        <v>0</v>
      </c>
      <c r="K539" s="8">
        <v>1</v>
      </c>
      <c r="L539" s="8">
        <v>0</v>
      </c>
      <c r="M539" s="8">
        <v>0</v>
      </c>
      <c r="N539" s="8">
        <v>0</v>
      </c>
      <c r="O539" s="8" t="s">
        <v>1589</v>
      </c>
      <c r="P539" s="8" t="s">
        <v>1557</v>
      </c>
      <c r="Q539" s="8" t="s">
        <v>1564</v>
      </c>
      <c r="R539" s="85">
        <v>0.20355000000000001</v>
      </c>
      <c r="S539" s="85">
        <v>430.49270000000001</v>
      </c>
      <c r="T539" s="85">
        <v>-2.9999999999999997E-4</v>
      </c>
      <c r="U539" s="85">
        <v>1291.4781</v>
      </c>
      <c r="V539" s="85">
        <v>-8.9999999999999998E-4</v>
      </c>
      <c r="W539" s="85">
        <v>0.151759504071</v>
      </c>
      <c r="X539" s="85">
        <v>322.00147360985397</v>
      </c>
      <c r="Y539" s="85">
        <v>-2.1900000599999999E-4</v>
      </c>
      <c r="Z539" s="85">
        <v>1030.5783258295601</v>
      </c>
      <c r="AA539" s="85">
        <v>-7.0200001799999997E-4</v>
      </c>
      <c r="AB539" s="86">
        <v>0.20355000000000001</v>
      </c>
      <c r="AC539" s="86">
        <v>430.49270000000001</v>
      </c>
      <c r="AD539" s="86">
        <v>-2.9999999999999997E-4</v>
      </c>
      <c r="AE539" s="86">
        <v>1291.4781</v>
      </c>
      <c r="AF539" s="86">
        <v>-8.9999999999999998E-4</v>
      </c>
      <c r="AG539" s="86">
        <v>0.151759504071</v>
      </c>
      <c r="AH539" s="86">
        <v>322.00147360985397</v>
      </c>
      <c r="AI539" s="86">
        <v>-2.1900000599999999E-4</v>
      </c>
      <c r="AJ539" s="86">
        <v>1030.5783255558799</v>
      </c>
      <c r="AK539" s="86">
        <v>-7.0200001716613802E-4</v>
      </c>
      <c r="AL539" s="8">
        <v>533.5</v>
      </c>
      <c r="AM539" s="8">
        <v>137</v>
      </c>
    </row>
    <row r="540" spans="1:39">
      <c r="A540" s="8" t="s">
        <v>3</v>
      </c>
      <c r="B540" s="8" t="s">
        <v>483</v>
      </c>
      <c r="C540" s="8" t="s">
        <v>917</v>
      </c>
      <c r="D540" s="8" t="s">
        <v>2114</v>
      </c>
      <c r="E540" s="8" t="s">
        <v>2031</v>
      </c>
      <c r="F540" s="8" t="s">
        <v>1617</v>
      </c>
      <c r="G540" s="8" t="s">
        <v>1588</v>
      </c>
      <c r="H540" s="8" t="s">
        <v>1555</v>
      </c>
      <c r="I540" s="8" t="s">
        <v>1555</v>
      </c>
      <c r="J540" s="66">
        <v>0</v>
      </c>
      <c r="K540" s="8">
        <v>1</v>
      </c>
      <c r="L540" s="8">
        <v>0</v>
      </c>
      <c r="M540" s="8">
        <v>0</v>
      </c>
      <c r="N540" s="8">
        <v>0</v>
      </c>
      <c r="O540" s="8" t="s">
        <v>1589</v>
      </c>
      <c r="P540" s="8" t="s">
        <v>1557</v>
      </c>
      <c r="Q540" s="8" t="s">
        <v>1564</v>
      </c>
      <c r="R540" s="85">
        <v>5.0379999999999896</v>
      </c>
      <c r="S540" s="85">
        <v>9572.9250000000102</v>
      </c>
      <c r="T540" s="85">
        <v>-5.8749999999999997E-2</v>
      </c>
      <c r="U540" s="85">
        <v>28718.7749999999</v>
      </c>
      <c r="V540" s="85">
        <v>-0.17624999999999999</v>
      </c>
      <c r="W540" s="85">
        <v>3.7610021007599901</v>
      </c>
      <c r="X540" s="85">
        <v>7079.27269145849</v>
      </c>
      <c r="Y540" s="85">
        <v>-4.4525501175000003E-2</v>
      </c>
      <c r="Z540" s="85">
        <v>22673.7568243756</v>
      </c>
      <c r="AA540" s="85">
        <v>-0.142389003525</v>
      </c>
      <c r="AB540" s="86">
        <v>5.0379999999999896</v>
      </c>
      <c r="AC540" s="86">
        <v>9572.9250000000102</v>
      </c>
      <c r="AD540" s="86">
        <v>-5.8749999999999997E-2</v>
      </c>
      <c r="AE540" s="86">
        <v>28718.7749999999</v>
      </c>
      <c r="AF540" s="86">
        <v>-0.17624999999999999</v>
      </c>
      <c r="AG540" s="86">
        <v>3.7610021007599901</v>
      </c>
      <c r="AH540" s="86">
        <v>7079.27269145849</v>
      </c>
      <c r="AI540" s="86">
        <v>-4.4525501175000003E-2</v>
      </c>
      <c r="AJ540" s="86">
        <v>22673.756808619601</v>
      </c>
      <c r="AK540" s="86">
        <v>-0.14238900355696699</v>
      </c>
      <c r="AL540" s="8">
        <v>2621.5</v>
      </c>
      <c r="AM540" s="8">
        <v>668</v>
      </c>
    </row>
    <row r="541" spans="1:39">
      <c r="A541" s="8" t="s">
        <v>3</v>
      </c>
      <c r="B541" s="8" t="s">
        <v>483</v>
      </c>
      <c r="C541" s="8" t="s">
        <v>917</v>
      </c>
      <c r="D541" s="8" t="s">
        <v>2115</v>
      </c>
      <c r="E541" s="8" t="s">
        <v>2033</v>
      </c>
      <c r="F541" s="8" t="s">
        <v>1617</v>
      </c>
      <c r="G541" s="8" t="s">
        <v>1588</v>
      </c>
      <c r="H541" s="8" t="s">
        <v>1555</v>
      </c>
      <c r="I541" s="8" t="s">
        <v>1555</v>
      </c>
      <c r="J541" s="66">
        <v>0</v>
      </c>
      <c r="K541" s="8">
        <v>1</v>
      </c>
      <c r="L541" s="8">
        <v>0</v>
      </c>
      <c r="M541" s="8">
        <v>0</v>
      </c>
      <c r="N541" s="8">
        <v>0</v>
      </c>
      <c r="O541" s="8" t="s">
        <v>1589</v>
      </c>
      <c r="P541" s="8" t="s">
        <v>1557</v>
      </c>
      <c r="Q541" s="8" t="s">
        <v>1564</v>
      </c>
      <c r="R541" s="85">
        <v>0.43725000000000003</v>
      </c>
      <c r="S541" s="85">
        <v>1030.6449500000001</v>
      </c>
      <c r="T541" s="85">
        <v>-2.7000000000000001E-3</v>
      </c>
      <c r="U541" s="85">
        <v>3091.9348500000001</v>
      </c>
      <c r="V541" s="85">
        <v>-8.0999999999999996E-3</v>
      </c>
      <c r="W541" s="85">
        <v>0.32432850874500002</v>
      </c>
      <c r="X541" s="85">
        <v>767.26597811289798</v>
      </c>
      <c r="Y541" s="85">
        <v>-1.9710000539999999E-3</v>
      </c>
      <c r="Z541" s="85">
        <v>2456.3946768387</v>
      </c>
      <c r="AA541" s="85">
        <v>-6.3180001620000001E-3</v>
      </c>
      <c r="AB541" s="86">
        <v>0.43725000000000003</v>
      </c>
      <c r="AC541" s="86">
        <v>1030.6449500000001</v>
      </c>
      <c r="AD541" s="86">
        <v>-2.7000000000000001E-3</v>
      </c>
      <c r="AE541" s="86">
        <v>3091.9348500000001</v>
      </c>
      <c r="AF541" s="86">
        <v>-8.0999999999999996E-3</v>
      </c>
      <c r="AG541" s="86">
        <v>0.32432850874500002</v>
      </c>
      <c r="AH541" s="86">
        <v>767.26597811289798</v>
      </c>
      <c r="AI541" s="86">
        <v>-1.9710000539999999E-3</v>
      </c>
      <c r="AJ541" s="86">
        <v>2456.3946757496101</v>
      </c>
      <c r="AK541" s="86">
        <v>-6.3180001544952402E-3</v>
      </c>
      <c r="AL541" s="8">
        <v>613</v>
      </c>
      <c r="AM541" s="8">
        <v>155</v>
      </c>
    </row>
    <row r="542" spans="1:39">
      <c r="A542" s="8" t="s">
        <v>3</v>
      </c>
      <c r="B542" s="8" t="s">
        <v>483</v>
      </c>
      <c r="C542" s="8" t="s">
        <v>917</v>
      </c>
      <c r="D542" s="8" t="s">
        <v>2116</v>
      </c>
      <c r="E542" s="8" t="s">
        <v>2117</v>
      </c>
      <c r="F542" s="8" t="s">
        <v>1653</v>
      </c>
      <c r="G542" s="8" t="s">
        <v>1588</v>
      </c>
      <c r="H542" s="8" t="s">
        <v>1555</v>
      </c>
      <c r="I542" s="8" t="s">
        <v>1555</v>
      </c>
      <c r="J542" s="66">
        <v>0</v>
      </c>
      <c r="K542" s="8">
        <v>1</v>
      </c>
      <c r="L542" s="8">
        <v>0</v>
      </c>
      <c r="M542" s="8">
        <v>0</v>
      </c>
      <c r="N542" s="8">
        <v>0</v>
      </c>
      <c r="O542" s="8" t="s">
        <v>1589</v>
      </c>
      <c r="P542" s="8" t="s">
        <v>1557</v>
      </c>
      <c r="Q542" s="8" t="s">
        <v>1564</v>
      </c>
      <c r="R542" s="85">
        <v>0</v>
      </c>
      <c r="S542" s="85">
        <v>0</v>
      </c>
      <c r="T542" s="85">
        <v>452.74</v>
      </c>
      <c r="U542" s="85">
        <v>0</v>
      </c>
      <c r="V542" s="85">
        <v>2263.6999999999998</v>
      </c>
      <c r="W542" s="85">
        <v>0</v>
      </c>
      <c r="X542" s="85">
        <v>0</v>
      </c>
      <c r="Y542" s="85">
        <v>318.54699579840002</v>
      </c>
      <c r="Z542" s="85">
        <v>0</v>
      </c>
      <c r="AA542" s="85">
        <v>1705.9199789920001</v>
      </c>
      <c r="AB542" s="86">
        <v>0</v>
      </c>
      <c r="AC542" s="86">
        <v>0</v>
      </c>
      <c r="AD542" s="86">
        <v>452.74</v>
      </c>
      <c r="AE542" s="86">
        <v>0</v>
      </c>
      <c r="AF542" s="86">
        <v>2263.6999999999998</v>
      </c>
      <c r="AG542" s="86">
        <v>0</v>
      </c>
      <c r="AH542" s="86">
        <v>0</v>
      </c>
      <c r="AI542" s="86">
        <v>318.54699579840002</v>
      </c>
      <c r="AJ542" s="86">
        <v>0</v>
      </c>
      <c r="AK542" s="86">
        <v>1705.91997495651</v>
      </c>
      <c r="AL542" s="8">
        <v>84</v>
      </c>
      <c r="AM542" s="8">
        <v>26</v>
      </c>
    </row>
    <row r="543" spans="1:39">
      <c r="A543" s="8" t="s">
        <v>3</v>
      </c>
      <c r="B543" s="8" t="s">
        <v>483</v>
      </c>
      <c r="C543" s="8" t="s">
        <v>917</v>
      </c>
      <c r="D543" s="8" t="s">
        <v>2118</v>
      </c>
      <c r="E543" s="8" t="s">
        <v>1923</v>
      </c>
      <c r="F543" s="8" t="s">
        <v>1856</v>
      </c>
      <c r="G543" s="8" t="s">
        <v>1597</v>
      </c>
      <c r="H543" s="8" t="s">
        <v>1856</v>
      </c>
      <c r="I543" s="8" t="s">
        <v>1856</v>
      </c>
      <c r="J543" s="66">
        <v>0</v>
      </c>
      <c r="K543" s="8">
        <v>1</v>
      </c>
      <c r="L543" s="8">
        <v>0</v>
      </c>
      <c r="M543" s="8">
        <v>0</v>
      </c>
      <c r="N543" s="8">
        <v>0</v>
      </c>
      <c r="O543" s="8" t="s">
        <v>1589</v>
      </c>
      <c r="P543" s="8" t="s">
        <v>1557</v>
      </c>
      <c r="Q543" s="8" t="s">
        <v>1564</v>
      </c>
      <c r="R543" s="85">
        <v>0.18714149999999999</v>
      </c>
      <c r="S543" s="85">
        <v>708.50665700000002</v>
      </c>
      <c r="T543" s="85">
        <v>-6.8278034999999999</v>
      </c>
      <c r="U543" s="85">
        <v>11336.106512</v>
      </c>
      <c r="V543" s="85">
        <v>-109.244856</v>
      </c>
      <c r="W543" s="85">
        <v>0.170298770614245</v>
      </c>
      <c r="X543" s="85">
        <v>644.74107912520003</v>
      </c>
      <c r="Y543" s="85">
        <v>-6.2133013898340996</v>
      </c>
      <c r="Z543" s="85">
        <v>10882.662591603201</v>
      </c>
      <c r="AA543" s="85">
        <v>-104.875065037346</v>
      </c>
      <c r="AB543" s="86">
        <v>0.18714149999999999</v>
      </c>
      <c r="AC543" s="86">
        <v>708.50665700000002</v>
      </c>
      <c r="AD543" s="86">
        <v>-6.8278034999999999</v>
      </c>
      <c r="AE543" s="86">
        <v>11336.106512</v>
      </c>
      <c r="AF543" s="86">
        <v>-109.244856</v>
      </c>
      <c r="AG543" s="86">
        <v>0.170298770614245</v>
      </c>
      <c r="AH543" s="86">
        <v>644.74107912520003</v>
      </c>
      <c r="AI543" s="86">
        <v>-6.2133013898340996</v>
      </c>
      <c r="AJ543" s="86">
        <v>10882.662548821199</v>
      </c>
      <c r="AK543" s="86">
        <v>-104.87506462506001</v>
      </c>
      <c r="AL543" s="8">
        <v>72.144999999999996</v>
      </c>
      <c r="AM543" s="8">
        <v>3</v>
      </c>
    </row>
    <row r="544" spans="1:39">
      <c r="A544" s="8" t="s">
        <v>3</v>
      </c>
      <c r="B544" s="8" t="s">
        <v>483</v>
      </c>
      <c r="C544" s="8" t="s">
        <v>917</v>
      </c>
      <c r="D544" s="8" t="s">
        <v>2119</v>
      </c>
      <c r="E544" s="8" t="s">
        <v>1925</v>
      </c>
      <c r="F544" s="8" t="s">
        <v>1856</v>
      </c>
      <c r="G544" s="8" t="s">
        <v>1597</v>
      </c>
      <c r="H544" s="8" t="s">
        <v>1856</v>
      </c>
      <c r="I544" s="8" t="s">
        <v>1856</v>
      </c>
      <c r="J544" s="66">
        <v>0</v>
      </c>
      <c r="K544" s="8">
        <v>1</v>
      </c>
      <c r="L544" s="8">
        <v>0</v>
      </c>
      <c r="M544" s="8">
        <v>0</v>
      </c>
      <c r="N544" s="8">
        <v>0</v>
      </c>
      <c r="O544" s="8" t="s">
        <v>1589</v>
      </c>
      <c r="P544" s="8" t="s">
        <v>1557</v>
      </c>
      <c r="Q544" s="8" t="s">
        <v>1564</v>
      </c>
      <c r="R544" s="85">
        <v>0.1655742</v>
      </c>
      <c r="S544" s="85">
        <v>584.81396819999998</v>
      </c>
      <c r="T544" s="85">
        <v>-4.2040151999999997</v>
      </c>
      <c r="U544" s="85">
        <v>9357.0234911999996</v>
      </c>
      <c r="V544" s="85">
        <v>-67.264243199999996</v>
      </c>
      <c r="W544" s="85">
        <v>0.144108825873276</v>
      </c>
      <c r="X544" s="85">
        <v>511.72254745672302</v>
      </c>
      <c r="Y544" s="85">
        <v>-3.6663748115739399</v>
      </c>
      <c r="Z544" s="85">
        <v>8655.4119338675591</v>
      </c>
      <c r="AA544" s="85">
        <v>-62.025209145182998</v>
      </c>
      <c r="AB544" s="86">
        <v>0.1655742</v>
      </c>
      <c r="AC544" s="86">
        <v>584.81396819999998</v>
      </c>
      <c r="AD544" s="86">
        <v>-4.2040151999999997</v>
      </c>
      <c r="AE544" s="86">
        <v>9357.0234911999996</v>
      </c>
      <c r="AF544" s="86">
        <v>-67.264243199999996</v>
      </c>
      <c r="AG544" s="86">
        <v>0.144108825873276</v>
      </c>
      <c r="AH544" s="86">
        <v>511.72254745672302</v>
      </c>
      <c r="AI544" s="86">
        <v>-3.6663748115739399</v>
      </c>
      <c r="AJ544" s="86">
        <v>8655.4119401027492</v>
      </c>
      <c r="AK544" s="86">
        <v>-62.0252092148081</v>
      </c>
      <c r="AL544" s="8">
        <v>102.498</v>
      </c>
      <c r="AM544" s="8">
        <v>3</v>
      </c>
    </row>
    <row r="545" spans="1:39">
      <c r="A545" s="8" t="s">
        <v>3</v>
      </c>
      <c r="B545" s="8" t="s">
        <v>483</v>
      </c>
      <c r="C545" s="8" t="s">
        <v>917</v>
      </c>
      <c r="D545" s="8" t="s">
        <v>2120</v>
      </c>
      <c r="E545" s="8" t="s">
        <v>1927</v>
      </c>
      <c r="F545" s="8" t="s">
        <v>1856</v>
      </c>
      <c r="G545" s="8" t="s">
        <v>1597</v>
      </c>
      <c r="H545" s="8" t="s">
        <v>1856</v>
      </c>
      <c r="I545" s="8" t="s">
        <v>1856</v>
      </c>
      <c r="J545" s="66">
        <v>0</v>
      </c>
      <c r="K545" s="8">
        <v>1</v>
      </c>
      <c r="L545" s="8">
        <v>0</v>
      </c>
      <c r="M545" s="8">
        <v>0</v>
      </c>
      <c r="N545" s="8">
        <v>0</v>
      </c>
      <c r="O545" s="8" t="s">
        <v>1589</v>
      </c>
      <c r="P545" s="8" t="s">
        <v>1557</v>
      </c>
      <c r="Q545" s="8" t="s">
        <v>1564</v>
      </c>
      <c r="R545" s="85">
        <v>3.3750000000000002E-2</v>
      </c>
      <c r="S545" s="85">
        <v>189.36449999999999</v>
      </c>
      <c r="T545" s="85">
        <v>-6.76755</v>
      </c>
      <c r="U545" s="85">
        <v>3029.8319999999999</v>
      </c>
      <c r="V545" s="85">
        <v>-108.2808</v>
      </c>
      <c r="W545" s="85">
        <v>3.0712501012500001E-2</v>
      </c>
      <c r="X545" s="85">
        <v>172.32170068093501</v>
      </c>
      <c r="Y545" s="85">
        <v>-6.1584707030264996</v>
      </c>
      <c r="Z545" s="85">
        <v>2908.63881089496</v>
      </c>
      <c r="AA545" s="85">
        <v>-103.94957124842399</v>
      </c>
      <c r="AB545" s="86">
        <v>3.3750000000000002E-2</v>
      </c>
      <c r="AC545" s="86">
        <v>189.36449999999999</v>
      </c>
      <c r="AD545" s="86">
        <v>-6.76755</v>
      </c>
      <c r="AE545" s="86">
        <v>3029.8319999999999</v>
      </c>
      <c r="AF545" s="86">
        <v>-108.2808</v>
      </c>
      <c r="AG545" s="86">
        <v>3.0712501012500001E-2</v>
      </c>
      <c r="AH545" s="86">
        <v>172.32170068093501</v>
      </c>
      <c r="AI545" s="86">
        <v>-6.1584707030264996</v>
      </c>
      <c r="AJ545" s="86">
        <v>2908.6387994605102</v>
      </c>
      <c r="AK545" s="86">
        <v>-103.949570839777</v>
      </c>
      <c r="AL545" s="8">
        <v>13.5</v>
      </c>
      <c r="AM545" s="8">
        <v>1</v>
      </c>
    </row>
    <row r="546" spans="1:39">
      <c r="A546" s="8" t="s">
        <v>3</v>
      </c>
      <c r="B546" s="8" t="s">
        <v>483</v>
      </c>
      <c r="C546" s="8" t="s">
        <v>917</v>
      </c>
      <c r="D546" s="8" t="s">
        <v>2121</v>
      </c>
      <c r="E546" s="8" t="s">
        <v>2122</v>
      </c>
      <c r="F546" s="8" t="s">
        <v>1856</v>
      </c>
      <c r="G546" s="8" t="s">
        <v>1597</v>
      </c>
      <c r="H546" s="8" t="s">
        <v>1856</v>
      </c>
      <c r="I546" s="8" t="s">
        <v>1856</v>
      </c>
      <c r="J546" s="66">
        <v>0</v>
      </c>
      <c r="K546" s="8">
        <v>1</v>
      </c>
      <c r="L546" s="8">
        <v>0</v>
      </c>
      <c r="M546" s="8">
        <v>0</v>
      </c>
      <c r="N546" s="8">
        <v>0</v>
      </c>
      <c r="O546" s="8" t="s">
        <v>1589</v>
      </c>
      <c r="P546" s="8" t="s">
        <v>1557</v>
      </c>
      <c r="Q546" s="8" t="s">
        <v>1564</v>
      </c>
      <c r="R546" s="85">
        <v>0.64190000000000003</v>
      </c>
      <c r="S546" s="85">
        <v>2355.15735</v>
      </c>
      <c r="T546" s="85">
        <v>-17.26745</v>
      </c>
      <c r="U546" s="85">
        <v>37682.517599999999</v>
      </c>
      <c r="V546" s="85">
        <v>-276.2792</v>
      </c>
      <c r="W546" s="85">
        <v>0.584129019257</v>
      </c>
      <c r="X546" s="85">
        <v>2143.1932591547202</v>
      </c>
      <c r="Y546" s="85">
        <v>-15.7133800180235</v>
      </c>
      <c r="Z546" s="85">
        <v>36175.218026475501</v>
      </c>
      <c r="AA546" s="85">
        <v>-265.22804028837601</v>
      </c>
      <c r="AB546" s="86">
        <v>0.64190000000000003</v>
      </c>
      <c r="AC546" s="86">
        <v>2355.15735</v>
      </c>
      <c r="AD546" s="86">
        <v>-17.26745</v>
      </c>
      <c r="AE546" s="86">
        <v>37682.517599999999</v>
      </c>
      <c r="AF546" s="86">
        <v>-276.2792</v>
      </c>
      <c r="AG546" s="86">
        <v>0.584129019257</v>
      </c>
      <c r="AH546" s="86">
        <v>2143.1932591547202</v>
      </c>
      <c r="AI546" s="86">
        <v>-15.7133800180235</v>
      </c>
      <c r="AJ546" s="86">
        <v>36175.217884263402</v>
      </c>
      <c r="AK546" s="86">
        <v>-265.22803924571002</v>
      </c>
      <c r="AL546" s="8">
        <v>293</v>
      </c>
      <c r="AM546" s="8">
        <v>4</v>
      </c>
    </row>
    <row r="547" spans="1:39">
      <c r="A547" s="8" t="s">
        <v>3</v>
      </c>
      <c r="B547" s="8" t="s">
        <v>483</v>
      </c>
      <c r="C547" s="8" t="s">
        <v>917</v>
      </c>
      <c r="D547" s="8" t="s">
        <v>2123</v>
      </c>
      <c r="E547" s="8" t="s">
        <v>1929</v>
      </c>
      <c r="F547" s="8" t="s">
        <v>1856</v>
      </c>
      <c r="G547" s="8" t="s">
        <v>1597</v>
      </c>
      <c r="H547" s="8" t="s">
        <v>1856</v>
      </c>
      <c r="I547" s="8" t="s">
        <v>1856</v>
      </c>
      <c r="J547" s="66">
        <v>0</v>
      </c>
      <c r="K547" s="8">
        <v>1</v>
      </c>
      <c r="L547" s="8">
        <v>0</v>
      </c>
      <c r="M547" s="8">
        <v>0</v>
      </c>
      <c r="N547" s="8">
        <v>0</v>
      </c>
      <c r="O547" s="8" t="s">
        <v>1589</v>
      </c>
      <c r="P547" s="8" t="s">
        <v>1557</v>
      </c>
      <c r="Q547" s="8" t="s">
        <v>1564</v>
      </c>
      <c r="R547" s="85">
        <v>9.4049999999999995E-2</v>
      </c>
      <c r="S547" s="85">
        <v>293.14130999999998</v>
      </c>
      <c r="T547" s="85">
        <v>-2.2822800000000001</v>
      </c>
      <c r="U547" s="85">
        <v>4690.2609599999996</v>
      </c>
      <c r="V547" s="85">
        <v>-36.516480000000001</v>
      </c>
      <c r="W547" s="85">
        <v>8.5585502821500001E-2</v>
      </c>
      <c r="X547" s="85">
        <v>266.75860089423901</v>
      </c>
      <c r="Y547" s="85">
        <v>-2.0768748684684</v>
      </c>
      <c r="Z547" s="85">
        <v>4502.6506623078303</v>
      </c>
      <c r="AA547" s="85">
        <v>-35.055821895494397</v>
      </c>
      <c r="AB547" s="86">
        <v>9.4049999999999995E-2</v>
      </c>
      <c r="AC547" s="86">
        <v>293.14130999999998</v>
      </c>
      <c r="AD547" s="86">
        <v>-2.2822800000000001</v>
      </c>
      <c r="AE547" s="86">
        <v>4690.2609599999996</v>
      </c>
      <c r="AF547" s="86">
        <v>-36.516480000000001</v>
      </c>
      <c r="AG547" s="86">
        <v>8.5585502821500001E-2</v>
      </c>
      <c r="AH547" s="86">
        <v>266.75860089423901</v>
      </c>
      <c r="AI547" s="86">
        <v>-2.0768748684684</v>
      </c>
      <c r="AJ547" s="86">
        <v>4502.6506446069898</v>
      </c>
      <c r="AK547" s="86">
        <v>-35.0558217576828</v>
      </c>
      <c r="AL547" s="8">
        <v>62.7</v>
      </c>
      <c r="AM547" s="8">
        <v>2</v>
      </c>
    </row>
    <row r="548" spans="1:39">
      <c r="A548" s="8" t="s">
        <v>3</v>
      </c>
      <c r="B548" s="8" t="s">
        <v>483</v>
      </c>
      <c r="C548" s="8" t="s">
        <v>917</v>
      </c>
      <c r="D548" s="8" t="s">
        <v>2124</v>
      </c>
      <c r="E548" s="8" t="s">
        <v>2125</v>
      </c>
      <c r="F548" s="8" t="s">
        <v>1642</v>
      </c>
      <c r="G548" s="8" t="s">
        <v>1597</v>
      </c>
      <c r="H548" s="8" t="s">
        <v>1642</v>
      </c>
      <c r="I548" s="8" t="s">
        <v>1642</v>
      </c>
      <c r="J548" s="66">
        <v>0</v>
      </c>
      <c r="K548" s="8">
        <v>1</v>
      </c>
      <c r="L548" s="8">
        <v>0</v>
      </c>
      <c r="M548" s="8">
        <v>0</v>
      </c>
      <c r="N548" s="8">
        <v>0</v>
      </c>
      <c r="O548" s="8" t="s">
        <v>1589</v>
      </c>
      <c r="P548" s="8" t="s">
        <v>1557</v>
      </c>
      <c r="Q548" s="8" t="s">
        <v>1564</v>
      </c>
      <c r="R548" s="85">
        <v>0</v>
      </c>
      <c r="S548" s="85">
        <v>2856</v>
      </c>
      <c r="T548" s="85">
        <v>0</v>
      </c>
      <c r="U548" s="85">
        <v>34272</v>
      </c>
      <c r="V548" s="85">
        <v>0</v>
      </c>
      <c r="W548" s="85">
        <v>0</v>
      </c>
      <c r="X548" s="85">
        <v>2598.9600856799998</v>
      </c>
      <c r="Y548" s="85">
        <v>0</v>
      </c>
      <c r="Z548" s="85">
        <v>32901.12102816</v>
      </c>
      <c r="AA548" s="85">
        <v>0</v>
      </c>
      <c r="AB548" s="86">
        <v>0</v>
      </c>
      <c r="AC548" s="86">
        <v>2856</v>
      </c>
      <c r="AD548" s="86">
        <v>0</v>
      </c>
      <c r="AE548" s="86">
        <v>34272</v>
      </c>
      <c r="AF548" s="86">
        <v>0</v>
      </c>
      <c r="AG548" s="86">
        <v>0</v>
      </c>
      <c r="AH548" s="86">
        <v>2598.9600856799998</v>
      </c>
      <c r="AI548" s="86">
        <v>0</v>
      </c>
      <c r="AJ548" s="86">
        <v>32901.120898818997</v>
      </c>
      <c r="AK548" s="86">
        <v>0</v>
      </c>
      <c r="AL548" s="8">
        <v>17</v>
      </c>
      <c r="AM548" s="8">
        <v>1</v>
      </c>
    </row>
    <row r="549" spans="1:39">
      <c r="A549" s="8" t="s">
        <v>3</v>
      </c>
      <c r="B549" s="8" t="s">
        <v>483</v>
      </c>
      <c r="C549" s="8" t="s">
        <v>917</v>
      </c>
      <c r="D549" s="8" t="s">
        <v>2126</v>
      </c>
      <c r="E549" s="8" t="s">
        <v>2127</v>
      </c>
      <c r="F549" s="8" t="s">
        <v>1856</v>
      </c>
      <c r="G549" s="8" t="s">
        <v>1597</v>
      </c>
      <c r="H549" s="8" t="s">
        <v>1856</v>
      </c>
      <c r="I549" s="8" t="s">
        <v>1856</v>
      </c>
      <c r="J549" s="66">
        <v>0</v>
      </c>
      <c r="K549" s="8">
        <v>1</v>
      </c>
      <c r="L549" s="8">
        <v>0</v>
      </c>
      <c r="M549" s="8">
        <v>0</v>
      </c>
      <c r="N549" s="8">
        <v>0</v>
      </c>
      <c r="O549" s="8" t="s">
        <v>1589</v>
      </c>
      <c r="P549" s="8" t="s">
        <v>1557</v>
      </c>
      <c r="Q549" s="8" t="s">
        <v>1564</v>
      </c>
      <c r="R549" s="85">
        <v>8.9849999999999999E-2</v>
      </c>
      <c r="S549" s="85">
        <v>280.51921499999997</v>
      </c>
      <c r="T549" s="85">
        <v>-2.1809699999999999</v>
      </c>
      <c r="U549" s="85">
        <v>3366.2305799999999</v>
      </c>
      <c r="V549" s="85">
        <v>-26.17164</v>
      </c>
      <c r="W549" s="85">
        <v>8.1763502695500007E-2</v>
      </c>
      <c r="X549" s="85">
        <v>255.27249406557601</v>
      </c>
      <c r="Y549" s="85">
        <v>-1.9846827654290999</v>
      </c>
      <c r="Z549" s="85">
        <v>3231.5814577869201</v>
      </c>
      <c r="AA549" s="85">
        <v>-25.1247751851492</v>
      </c>
      <c r="AB549" s="86">
        <v>8.9849999999999999E-2</v>
      </c>
      <c r="AC549" s="86">
        <v>280.51921499999997</v>
      </c>
      <c r="AD549" s="86">
        <v>-2.1809699999999999</v>
      </c>
      <c r="AE549" s="86">
        <v>3366.2305799999999</v>
      </c>
      <c r="AF549" s="86">
        <v>-26.17164</v>
      </c>
      <c r="AG549" s="86">
        <v>8.1763502695500007E-2</v>
      </c>
      <c r="AH549" s="86">
        <v>255.27249406557601</v>
      </c>
      <c r="AI549" s="86">
        <v>-1.9846827654290999</v>
      </c>
      <c r="AJ549" s="86">
        <v>3231.5814450829098</v>
      </c>
      <c r="AK549" s="86">
        <v>-25.124775086378602</v>
      </c>
      <c r="AL549" s="8">
        <v>15</v>
      </c>
      <c r="AM549" s="8">
        <v>1</v>
      </c>
    </row>
    <row r="550" spans="1:39">
      <c r="A550" s="8" t="s">
        <v>3</v>
      </c>
      <c r="B550" s="8" t="s">
        <v>483</v>
      </c>
      <c r="C550" s="8" t="s">
        <v>917</v>
      </c>
      <c r="D550" s="8" t="s">
        <v>2128</v>
      </c>
      <c r="E550" s="8" t="s">
        <v>1941</v>
      </c>
      <c r="F550" s="8" t="s">
        <v>1856</v>
      </c>
      <c r="G550" s="8" t="s">
        <v>1597</v>
      </c>
      <c r="H550" s="8" t="s">
        <v>1856</v>
      </c>
      <c r="I550" s="8" t="s">
        <v>1856</v>
      </c>
      <c r="J550" s="66">
        <v>0</v>
      </c>
      <c r="K550" s="8">
        <v>1</v>
      </c>
      <c r="L550" s="8">
        <v>0</v>
      </c>
      <c r="M550" s="8">
        <v>0</v>
      </c>
      <c r="N550" s="8">
        <v>0</v>
      </c>
      <c r="O550" s="8" t="s">
        <v>1589</v>
      </c>
      <c r="P550" s="8" t="s">
        <v>1557</v>
      </c>
      <c r="Q550" s="8" t="s">
        <v>1564</v>
      </c>
      <c r="R550" s="85">
        <v>0.30431999999999998</v>
      </c>
      <c r="S550" s="85">
        <v>944.68077400000004</v>
      </c>
      <c r="T550" s="85">
        <v>-1.0012080000000001</v>
      </c>
      <c r="U550" s="85">
        <v>11336.169287999999</v>
      </c>
      <c r="V550" s="85">
        <v>-12.014495999999999</v>
      </c>
      <c r="W550" s="85">
        <v>0.27693120912960001</v>
      </c>
      <c r="X550" s="85">
        <v>859.65953268042301</v>
      </c>
      <c r="Y550" s="85">
        <v>-0.91109931003624001</v>
      </c>
      <c r="Z550" s="85">
        <v>10882.7228565651</v>
      </c>
      <c r="AA550" s="85">
        <v>-11.5339165204349</v>
      </c>
      <c r="AB550" s="86">
        <v>0.30431999999999998</v>
      </c>
      <c r="AC550" s="86">
        <v>944.68077400000004</v>
      </c>
      <c r="AD550" s="86">
        <v>-1.0012080000000001</v>
      </c>
      <c r="AE550" s="86">
        <v>11336.169287999999</v>
      </c>
      <c r="AF550" s="86">
        <v>-12.014495999999999</v>
      </c>
      <c r="AG550" s="86">
        <v>0.27693120912960001</v>
      </c>
      <c r="AH550" s="86">
        <v>859.65953268042301</v>
      </c>
      <c r="AI550" s="86">
        <v>-0.91109931003624001</v>
      </c>
      <c r="AJ550" s="86">
        <v>10882.722813782901</v>
      </c>
      <c r="AK550" s="86">
        <v>-11.533916475092701</v>
      </c>
      <c r="AL550" s="8">
        <v>10</v>
      </c>
      <c r="AM550" s="8">
        <v>3</v>
      </c>
    </row>
    <row r="551" spans="1:39">
      <c r="A551" s="8" t="s">
        <v>3</v>
      </c>
      <c r="B551" s="8" t="s">
        <v>483</v>
      </c>
      <c r="C551" s="8" t="s">
        <v>917</v>
      </c>
      <c r="D551" s="8" t="s">
        <v>2129</v>
      </c>
      <c r="E551" s="8" t="s">
        <v>1943</v>
      </c>
      <c r="F551" s="8" t="s">
        <v>1856</v>
      </c>
      <c r="G551" s="8" t="s">
        <v>1597</v>
      </c>
      <c r="H551" s="8" t="s">
        <v>1856</v>
      </c>
      <c r="I551" s="8" t="s">
        <v>1856</v>
      </c>
      <c r="J551" s="66">
        <v>0</v>
      </c>
      <c r="K551" s="8">
        <v>1</v>
      </c>
      <c r="L551" s="8">
        <v>0</v>
      </c>
      <c r="M551" s="8">
        <v>0</v>
      </c>
      <c r="N551" s="8">
        <v>0</v>
      </c>
      <c r="O551" s="8" t="s">
        <v>1589</v>
      </c>
      <c r="P551" s="8" t="s">
        <v>1557</v>
      </c>
      <c r="Q551" s="8" t="s">
        <v>1564</v>
      </c>
      <c r="R551" s="85">
        <v>2.7707299999999999</v>
      </c>
      <c r="S551" s="85">
        <v>11576.214040999999</v>
      </c>
      <c r="T551" s="85">
        <v>-57.789940000000001</v>
      </c>
      <c r="U551" s="85">
        <v>137870.582391937</v>
      </c>
      <c r="V551" s="85">
        <v>-693.47928000000002</v>
      </c>
      <c r="W551" s="85">
        <v>2.5213643831219001</v>
      </c>
      <c r="X551" s="85">
        <v>10534.355124596401</v>
      </c>
      <c r="Y551" s="85">
        <v>-52.588847133698202</v>
      </c>
      <c r="Z551" s="85">
        <v>132355.76323237701</v>
      </c>
      <c r="AA551" s="85">
        <v>-665.74012960437801</v>
      </c>
      <c r="AB551" s="86">
        <v>2.7707299999999999</v>
      </c>
      <c r="AC551" s="86">
        <v>11576.214040999999</v>
      </c>
      <c r="AD551" s="86">
        <v>-57.789940000000001</v>
      </c>
      <c r="AE551" s="86">
        <v>137870.582391937</v>
      </c>
      <c r="AF551" s="86">
        <v>-693.47928000000002</v>
      </c>
      <c r="AG551" s="86">
        <v>2.5213643831219001</v>
      </c>
      <c r="AH551" s="86">
        <v>10534.355124596401</v>
      </c>
      <c r="AI551" s="86">
        <v>-52.588847133698202</v>
      </c>
      <c r="AJ551" s="86">
        <v>132355.76271206001</v>
      </c>
      <c r="AK551" s="86">
        <v>-665.74012698721799</v>
      </c>
      <c r="AL551" s="8">
        <v>93</v>
      </c>
      <c r="AM551" s="8">
        <v>6</v>
      </c>
    </row>
    <row r="552" spans="1:39">
      <c r="A552" s="8" t="s">
        <v>3</v>
      </c>
      <c r="B552" s="8" t="s">
        <v>484</v>
      </c>
      <c r="C552" s="8" t="s">
        <v>1533</v>
      </c>
      <c r="D552" s="8" t="s">
        <v>2130</v>
      </c>
      <c r="E552" s="8" t="s">
        <v>2131</v>
      </c>
      <c r="F552" s="8" t="s">
        <v>2132</v>
      </c>
      <c r="G552" s="8" t="s">
        <v>1554</v>
      </c>
      <c r="H552" s="8" t="s">
        <v>1555</v>
      </c>
      <c r="I552" s="8" t="s">
        <v>1555</v>
      </c>
      <c r="J552" s="66">
        <v>0</v>
      </c>
      <c r="K552" s="8">
        <v>0</v>
      </c>
      <c r="L552" s="8">
        <v>0</v>
      </c>
      <c r="M552" s="8">
        <v>0</v>
      </c>
      <c r="N552" s="8">
        <v>0</v>
      </c>
      <c r="O552" s="8" t="s">
        <v>1556</v>
      </c>
      <c r="P552" s="8" t="s">
        <v>1557</v>
      </c>
      <c r="Q552" s="8" t="s">
        <v>1564</v>
      </c>
      <c r="R552" s="85">
        <v>0</v>
      </c>
      <c r="S552" s="85">
        <v>2998359</v>
      </c>
      <c r="T552" s="85">
        <v>32365</v>
      </c>
      <c r="U552" s="85">
        <v>2998359</v>
      </c>
      <c r="V552" s="85">
        <v>32365</v>
      </c>
      <c r="W552" s="85">
        <v>0</v>
      </c>
      <c r="X552" s="85">
        <v>2998359</v>
      </c>
      <c r="Y552" s="85">
        <v>32365</v>
      </c>
      <c r="Z552" s="85">
        <v>3148276.95</v>
      </c>
      <c r="AA552" s="85">
        <v>33983.25</v>
      </c>
      <c r="AB552" s="86">
        <v>0</v>
      </c>
      <c r="AC552" s="86">
        <v>2698523.1</v>
      </c>
      <c r="AD552" s="86">
        <v>29128.5</v>
      </c>
      <c r="AE552" s="86">
        <v>2698523.0285135498</v>
      </c>
      <c r="AF552" s="86">
        <v>29128.499228358301</v>
      </c>
      <c r="AG552" s="86">
        <v>0</v>
      </c>
      <c r="AH552" s="86">
        <v>2698523.1</v>
      </c>
      <c r="AI552" s="86">
        <v>29128.5</v>
      </c>
      <c r="AJ552" s="86">
        <v>2833449.17993923</v>
      </c>
      <c r="AK552" s="86">
        <v>30584.9241897762</v>
      </c>
      <c r="AL552" s="8">
        <v>6</v>
      </c>
      <c r="AM552" s="8">
        <v>6</v>
      </c>
    </row>
    <row r="553" spans="1:39">
      <c r="A553" s="8" t="s">
        <v>3</v>
      </c>
      <c r="B553" s="8" t="s">
        <v>488</v>
      </c>
      <c r="C553" s="8" t="s">
        <v>922</v>
      </c>
      <c r="D553" s="8" t="s">
        <v>2133</v>
      </c>
      <c r="E553" s="8" t="s">
        <v>2134</v>
      </c>
      <c r="F553" s="8" t="s">
        <v>2135</v>
      </c>
      <c r="G553" s="8" t="s">
        <v>1554</v>
      </c>
      <c r="H553" s="8" t="s">
        <v>1555</v>
      </c>
      <c r="I553" s="8" t="s">
        <v>1555</v>
      </c>
      <c r="J553" s="66">
        <v>0</v>
      </c>
      <c r="K553" s="8">
        <v>0</v>
      </c>
      <c r="L553" s="8">
        <v>0</v>
      </c>
      <c r="M553" s="8">
        <v>0</v>
      </c>
      <c r="N553" s="8">
        <v>0</v>
      </c>
      <c r="O553" s="8" t="s">
        <v>1556</v>
      </c>
      <c r="P553" s="8" t="s">
        <v>1557</v>
      </c>
      <c r="Q553" s="8" t="s">
        <v>1564</v>
      </c>
      <c r="R553" s="85">
        <v>9</v>
      </c>
      <c r="S553" s="85">
        <v>130102</v>
      </c>
      <c r="T553" s="85">
        <v>0</v>
      </c>
      <c r="U553" s="85">
        <v>1951530</v>
      </c>
      <c r="V553" s="85">
        <v>0</v>
      </c>
      <c r="W553" s="85">
        <v>5.4000001800000001</v>
      </c>
      <c r="X553" s="85">
        <v>78061.202602039994</v>
      </c>
      <c r="Y553" s="85">
        <v>0</v>
      </c>
      <c r="Z553" s="85">
        <v>1268494.5390306001</v>
      </c>
      <c r="AA553" s="85">
        <v>0</v>
      </c>
      <c r="AB553" s="86">
        <v>8.1</v>
      </c>
      <c r="AC553" s="86">
        <v>117091.8</v>
      </c>
      <c r="AD553" s="86">
        <v>0</v>
      </c>
      <c r="AE553" s="86">
        <v>1756376.9534719</v>
      </c>
      <c r="AF553" s="86">
        <v>0</v>
      </c>
      <c r="AG553" s="86">
        <v>4.8600001620000004</v>
      </c>
      <c r="AH553" s="86">
        <v>70255.082341835994</v>
      </c>
      <c r="AI553" s="86">
        <v>0</v>
      </c>
      <c r="AJ553" s="86">
        <v>1141645.0616320199</v>
      </c>
      <c r="AK553" s="86">
        <v>0</v>
      </c>
      <c r="AL553" s="8">
        <v>1</v>
      </c>
      <c r="AM553" s="8">
        <v>1</v>
      </c>
    </row>
    <row r="554" spans="1:39">
      <c r="A554" s="8" t="s">
        <v>3</v>
      </c>
      <c r="B554" s="8" t="s">
        <v>489</v>
      </c>
      <c r="C554" s="8" t="s">
        <v>923</v>
      </c>
      <c r="D554" s="8" t="s">
        <v>2136</v>
      </c>
      <c r="E554" s="8" t="s">
        <v>2137</v>
      </c>
      <c r="F554" s="8" t="s">
        <v>1798</v>
      </c>
      <c r="G554" s="8" t="s">
        <v>1588</v>
      </c>
      <c r="H554" s="8" t="s">
        <v>1555</v>
      </c>
      <c r="I554" s="8" t="s">
        <v>1555</v>
      </c>
      <c r="J554" s="66">
        <v>0</v>
      </c>
      <c r="K554" s="8">
        <v>1</v>
      </c>
      <c r="L554" s="8">
        <v>0</v>
      </c>
      <c r="M554" s="8">
        <v>0</v>
      </c>
      <c r="N554" s="8">
        <v>0</v>
      </c>
      <c r="O554" s="8" t="s">
        <v>1589</v>
      </c>
      <c r="P554" s="8" t="s">
        <v>1557</v>
      </c>
      <c r="Q554" s="8" t="s">
        <v>1564</v>
      </c>
      <c r="R554" s="85">
        <v>0.441</v>
      </c>
      <c r="S554" s="85">
        <v>1951</v>
      </c>
      <c r="T554" s="85">
        <v>0</v>
      </c>
      <c r="U554" s="85">
        <v>23412</v>
      </c>
      <c r="V554" s="85">
        <v>0</v>
      </c>
      <c r="W554" s="85">
        <v>0.26460000882000001</v>
      </c>
      <c r="X554" s="85">
        <v>1170.6000390199999</v>
      </c>
      <c r="Y554" s="85">
        <v>0</v>
      </c>
      <c r="Z554" s="85">
        <v>15217.800468240001</v>
      </c>
      <c r="AA554" s="85">
        <v>0</v>
      </c>
      <c r="AB554" s="86">
        <v>0.441</v>
      </c>
      <c r="AC554" s="86">
        <v>1951</v>
      </c>
      <c r="AD554" s="86">
        <v>0</v>
      </c>
      <c r="AE554" s="86">
        <v>23412</v>
      </c>
      <c r="AF554" s="86">
        <v>0</v>
      </c>
      <c r="AG554" s="86">
        <v>0.26460000882000001</v>
      </c>
      <c r="AH554" s="86">
        <v>1170.6000390199999</v>
      </c>
      <c r="AI554" s="86">
        <v>0</v>
      </c>
      <c r="AJ554" s="86">
        <v>15217.8005581856</v>
      </c>
      <c r="AK554" s="86">
        <v>0</v>
      </c>
      <c r="AL554" s="8">
        <v>1</v>
      </c>
      <c r="AM554" s="8">
        <v>1</v>
      </c>
    </row>
    <row r="555" spans="1:39">
      <c r="A555" s="8" t="s">
        <v>3</v>
      </c>
      <c r="B555" s="8" t="s">
        <v>489</v>
      </c>
      <c r="C555" s="8" t="s">
        <v>923</v>
      </c>
      <c r="D555" s="8" t="s">
        <v>1799</v>
      </c>
      <c r="E555" s="8" t="s">
        <v>1800</v>
      </c>
      <c r="F555" s="8" t="s">
        <v>1798</v>
      </c>
      <c r="G555" s="8" t="s">
        <v>1588</v>
      </c>
      <c r="H555" s="8" t="s">
        <v>1555</v>
      </c>
      <c r="I555" s="8" t="s">
        <v>1555</v>
      </c>
      <c r="J555" s="66">
        <v>0</v>
      </c>
      <c r="K555" s="8">
        <v>1</v>
      </c>
      <c r="L555" s="8">
        <v>0</v>
      </c>
      <c r="M555" s="8">
        <v>0</v>
      </c>
      <c r="N555" s="8">
        <v>0</v>
      </c>
      <c r="O555" s="8" t="s">
        <v>1589</v>
      </c>
      <c r="P555" s="8" t="s">
        <v>1557</v>
      </c>
      <c r="Q555" s="8" t="s">
        <v>1561</v>
      </c>
      <c r="R555" s="85">
        <v>0</v>
      </c>
      <c r="S555" s="85">
        <v>0</v>
      </c>
      <c r="T555" s="85">
        <v>500</v>
      </c>
      <c r="U555" s="85">
        <v>0</v>
      </c>
      <c r="V555" s="85">
        <v>6000</v>
      </c>
      <c r="W555" s="85">
        <v>0</v>
      </c>
      <c r="X555" s="85">
        <v>0</v>
      </c>
      <c r="Y555" s="85">
        <v>300.00000999999997</v>
      </c>
      <c r="Z555" s="85">
        <v>0</v>
      </c>
      <c r="AA555" s="85">
        <v>3900.0001200000002</v>
      </c>
      <c r="AB555" s="86">
        <v>0</v>
      </c>
      <c r="AC555" s="86">
        <v>0</v>
      </c>
      <c r="AD555" s="86">
        <v>500</v>
      </c>
      <c r="AE555" s="86">
        <v>0</v>
      </c>
      <c r="AF555" s="86">
        <v>6000</v>
      </c>
      <c r="AG555" s="86">
        <v>0</v>
      </c>
      <c r="AH555" s="86">
        <v>0</v>
      </c>
      <c r="AI555" s="86">
        <v>300.00000999999997</v>
      </c>
      <c r="AJ555" s="86">
        <v>0</v>
      </c>
      <c r="AK555" s="86">
        <v>3900.0001430511502</v>
      </c>
      <c r="AL555" s="8">
        <v>2</v>
      </c>
      <c r="AM555" s="8">
        <v>2</v>
      </c>
    </row>
    <row r="556" spans="1:39">
      <c r="A556" s="8" t="s">
        <v>3</v>
      </c>
      <c r="B556" s="8" t="s">
        <v>489</v>
      </c>
      <c r="C556" s="8" t="s">
        <v>923</v>
      </c>
      <c r="D556" s="8" t="s">
        <v>1824</v>
      </c>
      <c r="E556" s="8" t="s">
        <v>1825</v>
      </c>
      <c r="F556" s="8" t="s">
        <v>1635</v>
      </c>
      <c r="G556" s="8" t="s">
        <v>1597</v>
      </c>
      <c r="H556" s="8" t="s">
        <v>1635</v>
      </c>
      <c r="I556" s="8" t="s">
        <v>1635</v>
      </c>
      <c r="J556" s="66">
        <v>0</v>
      </c>
      <c r="K556" s="8">
        <v>1</v>
      </c>
      <c r="L556" s="8">
        <v>0</v>
      </c>
      <c r="M556" s="8">
        <v>0</v>
      </c>
      <c r="N556" s="8">
        <v>0</v>
      </c>
      <c r="O556" s="8" t="s">
        <v>1589</v>
      </c>
      <c r="P556" s="8" t="s">
        <v>1557</v>
      </c>
      <c r="Q556" s="8" t="s">
        <v>1567</v>
      </c>
      <c r="R556" s="85">
        <v>4.55</v>
      </c>
      <c r="S556" s="85">
        <v>18797.2</v>
      </c>
      <c r="T556" s="85">
        <v>-184.6</v>
      </c>
      <c r="U556" s="85">
        <v>93986</v>
      </c>
      <c r="V556" s="85">
        <v>-923</v>
      </c>
      <c r="W556" s="85">
        <v>3.1849999544999998</v>
      </c>
      <c r="X556" s="85">
        <v>13158.039812028001</v>
      </c>
      <c r="Y556" s="85">
        <v>-129.219998154</v>
      </c>
      <c r="Z556" s="85">
        <v>70489.499060140006</v>
      </c>
      <c r="AA556" s="85">
        <v>-692.24999076999995</v>
      </c>
      <c r="AB556" s="86">
        <v>4.55</v>
      </c>
      <c r="AC556" s="86">
        <v>18797.2</v>
      </c>
      <c r="AD556" s="86">
        <v>-184.6</v>
      </c>
      <c r="AE556" s="86">
        <v>93986</v>
      </c>
      <c r="AF556" s="86">
        <v>-923</v>
      </c>
      <c r="AG556" s="86">
        <v>3.1849999544999998</v>
      </c>
      <c r="AH556" s="86">
        <v>13158.039812028001</v>
      </c>
      <c r="AI556" s="86">
        <v>-129.219998154</v>
      </c>
      <c r="AJ556" s="86">
        <v>70489.498879599603</v>
      </c>
      <c r="AK556" s="86">
        <v>-692.24998899698301</v>
      </c>
      <c r="AL556" s="8">
        <v>500</v>
      </c>
      <c r="AM556" s="8">
        <v>1</v>
      </c>
    </row>
    <row r="557" spans="1:39">
      <c r="A557" s="8" t="s">
        <v>3</v>
      </c>
      <c r="B557" s="8" t="s">
        <v>489</v>
      </c>
      <c r="C557" s="8" t="s">
        <v>923</v>
      </c>
      <c r="D557" s="8" t="s">
        <v>1824</v>
      </c>
      <c r="E557" s="8" t="s">
        <v>1825</v>
      </c>
      <c r="F557" s="8" t="s">
        <v>1635</v>
      </c>
      <c r="G557" s="8" t="s">
        <v>1597</v>
      </c>
      <c r="H557" s="8" t="s">
        <v>1635</v>
      </c>
      <c r="I557" s="8" t="s">
        <v>1635</v>
      </c>
      <c r="J557" s="66">
        <v>0</v>
      </c>
      <c r="K557" s="8">
        <v>1</v>
      </c>
      <c r="L557" s="8">
        <v>0</v>
      </c>
      <c r="M557" s="8">
        <v>0</v>
      </c>
      <c r="N557" s="8">
        <v>0</v>
      </c>
      <c r="O557" s="8" t="s">
        <v>1589</v>
      </c>
      <c r="P557" s="8" t="s">
        <v>1557</v>
      </c>
      <c r="Q557" s="8" t="s">
        <v>1558</v>
      </c>
      <c r="R557" s="85">
        <v>40.722499999999997</v>
      </c>
      <c r="S557" s="85">
        <v>168234.94</v>
      </c>
      <c r="T557" s="85">
        <v>-1652.17</v>
      </c>
      <c r="U557" s="85">
        <v>841174.7</v>
      </c>
      <c r="V557" s="85">
        <v>-8260.85</v>
      </c>
      <c r="W557" s="85">
        <v>28.505749592775</v>
      </c>
      <c r="X557" s="85">
        <v>117764.456317651</v>
      </c>
      <c r="Y557" s="85">
        <v>-1156.5189834783</v>
      </c>
      <c r="Z557" s="85">
        <v>630881.01658825297</v>
      </c>
      <c r="AA557" s="85">
        <v>-6195.6374173915001</v>
      </c>
      <c r="AB557" s="86">
        <v>40.722499999999997</v>
      </c>
      <c r="AC557" s="86">
        <v>168234.94</v>
      </c>
      <c r="AD557" s="86">
        <v>-1652.17</v>
      </c>
      <c r="AE557" s="86">
        <v>841174.7</v>
      </c>
      <c r="AF557" s="86">
        <v>-8260.85</v>
      </c>
      <c r="AG557" s="86">
        <v>28.505749592775</v>
      </c>
      <c r="AH557" s="86">
        <v>117764.456317651</v>
      </c>
      <c r="AI557" s="86">
        <v>-1156.5189834783</v>
      </c>
      <c r="AJ557" s="86">
        <v>630881.01497241599</v>
      </c>
      <c r="AK557" s="86">
        <v>-6195.6374015229903</v>
      </c>
      <c r="AL557" s="8">
        <v>4475</v>
      </c>
      <c r="AM557" s="8">
        <v>12</v>
      </c>
    </row>
    <row r="558" spans="1:39">
      <c r="A558" s="8" t="s">
        <v>3</v>
      </c>
      <c r="B558" s="8" t="s">
        <v>489</v>
      </c>
      <c r="C558" s="8" t="s">
        <v>923</v>
      </c>
      <c r="D558" s="8" t="s">
        <v>1824</v>
      </c>
      <c r="E558" s="8" t="s">
        <v>1825</v>
      </c>
      <c r="F558" s="8" t="s">
        <v>1635</v>
      </c>
      <c r="G558" s="8" t="s">
        <v>1597</v>
      </c>
      <c r="H558" s="8" t="s">
        <v>1635</v>
      </c>
      <c r="I558" s="8" t="s">
        <v>1635</v>
      </c>
      <c r="J558" s="66">
        <v>0</v>
      </c>
      <c r="K558" s="8">
        <v>1</v>
      </c>
      <c r="L558" s="8">
        <v>0</v>
      </c>
      <c r="M558" s="8">
        <v>0</v>
      </c>
      <c r="N558" s="8">
        <v>0</v>
      </c>
      <c r="O558" s="8" t="s">
        <v>1589</v>
      </c>
      <c r="P558" s="8" t="s">
        <v>1557</v>
      </c>
      <c r="Q558" s="8" t="s">
        <v>1561</v>
      </c>
      <c r="R558" s="85">
        <v>36.800400000000003</v>
      </c>
      <c r="S558" s="85">
        <v>152031.7536</v>
      </c>
      <c r="T558" s="85">
        <v>-1493.0447999999999</v>
      </c>
      <c r="U558" s="85">
        <v>760158.76800000004</v>
      </c>
      <c r="V558" s="85">
        <v>-7465.2240000000002</v>
      </c>
      <c r="W558" s="85">
        <v>25.760279631995999</v>
      </c>
      <c r="X558" s="85">
        <v>106422.22599968201</v>
      </c>
      <c r="Y558" s="85">
        <v>-1045.13134506955</v>
      </c>
      <c r="Z558" s="85">
        <v>570119.06839841197</v>
      </c>
      <c r="AA558" s="85">
        <v>-5598.9179253477596</v>
      </c>
      <c r="AB558" s="86">
        <v>36.800400000000003</v>
      </c>
      <c r="AC558" s="86">
        <v>152031.7536</v>
      </c>
      <c r="AD558" s="86">
        <v>-1493.0447999999999</v>
      </c>
      <c r="AE558" s="86">
        <v>760158.76800000004</v>
      </c>
      <c r="AF558" s="86">
        <v>-7465.2240000000002</v>
      </c>
      <c r="AG558" s="86">
        <v>25.760279631995999</v>
      </c>
      <c r="AH558" s="86">
        <v>106422.22599968201</v>
      </c>
      <c r="AI558" s="86">
        <v>-1045.13134506955</v>
      </c>
      <c r="AJ558" s="86">
        <v>570119.06693820097</v>
      </c>
      <c r="AK558" s="86">
        <v>-5598.9179110076002</v>
      </c>
      <c r="AL558" s="8">
        <v>4044</v>
      </c>
      <c r="AM558" s="8">
        <v>2</v>
      </c>
    </row>
    <row r="559" spans="1:39">
      <c r="A559" s="8" t="s">
        <v>3</v>
      </c>
      <c r="B559" s="8" t="s">
        <v>489</v>
      </c>
      <c r="C559" s="8" t="s">
        <v>923</v>
      </c>
      <c r="D559" s="8" t="s">
        <v>1824</v>
      </c>
      <c r="E559" s="8" t="s">
        <v>1825</v>
      </c>
      <c r="F559" s="8" t="s">
        <v>1635</v>
      </c>
      <c r="G559" s="8" t="s">
        <v>1597</v>
      </c>
      <c r="H559" s="8" t="s">
        <v>1635</v>
      </c>
      <c r="I559" s="8" t="s">
        <v>1635</v>
      </c>
      <c r="J559" s="66">
        <v>0</v>
      </c>
      <c r="K559" s="8">
        <v>1</v>
      </c>
      <c r="L559" s="8">
        <v>0</v>
      </c>
      <c r="M559" s="8">
        <v>0</v>
      </c>
      <c r="N559" s="8">
        <v>0</v>
      </c>
      <c r="O559" s="8" t="s">
        <v>1589</v>
      </c>
      <c r="P559" s="8" t="s">
        <v>1557</v>
      </c>
      <c r="Q559" s="8" t="s">
        <v>1564</v>
      </c>
      <c r="R559" s="85">
        <v>120.393</v>
      </c>
      <c r="S559" s="85">
        <v>497373.91200000001</v>
      </c>
      <c r="T559" s="85">
        <v>-4884.5159999999996</v>
      </c>
      <c r="U559" s="85">
        <v>2486869.56</v>
      </c>
      <c r="V559" s="85">
        <v>-24422.58</v>
      </c>
      <c r="W559" s="85">
        <v>72.602532297840995</v>
      </c>
      <c r="X559" s="85">
        <v>299939.41101296199</v>
      </c>
      <c r="Y559" s="85">
        <v>-2945.58845322669</v>
      </c>
      <c r="Z559" s="85">
        <v>1624040.5330648101</v>
      </c>
      <c r="AA559" s="85">
        <v>-15949.0712661335</v>
      </c>
      <c r="AB559" s="86">
        <v>120.393</v>
      </c>
      <c r="AC559" s="86">
        <v>497373.91200000001</v>
      </c>
      <c r="AD559" s="86">
        <v>-4884.5159999999996</v>
      </c>
      <c r="AE559" s="86">
        <v>2486869.56</v>
      </c>
      <c r="AF559" s="86">
        <v>-24422.58</v>
      </c>
      <c r="AG559" s="86">
        <v>72.602532297840995</v>
      </c>
      <c r="AH559" s="86">
        <v>299939.41101296199</v>
      </c>
      <c r="AI559" s="86">
        <v>-2945.58845322669</v>
      </c>
      <c r="AJ559" s="86">
        <v>1624040.54218246</v>
      </c>
      <c r="AK559" s="86">
        <v>-15949.071355674399</v>
      </c>
      <c r="AL559" s="8">
        <v>13230</v>
      </c>
      <c r="AM559" s="8">
        <v>18</v>
      </c>
    </row>
    <row r="560" spans="1:39">
      <c r="A560" s="8" t="s">
        <v>3</v>
      </c>
      <c r="B560" s="8" t="s">
        <v>489</v>
      </c>
      <c r="C560" s="8" t="s">
        <v>923</v>
      </c>
      <c r="D560" s="8" t="s">
        <v>1826</v>
      </c>
      <c r="E560" s="8" t="s">
        <v>1827</v>
      </c>
      <c r="F560" s="8" t="s">
        <v>1828</v>
      </c>
      <c r="G560" s="8" t="s">
        <v>1588</v>
      </c>
      <c r="H560" s="8" t="s">
        <v>1555</v>
      </c>
      <c r="I560" s="8" t="s">
        <v>1555</v>
      </c>
      <c r="J560" s="66">
        <v>0</v>
      </c>
      <c r="K560" s="8">
        <v>1</v>
      </c>
      <c r="L560" s="8">
        <v>0</v>
      </c>
      <c r="M560" s="8">
        <v>0</v>
      </c>
      <c r="N560" s="8">
        <v>0</v>
      </c>
      <c r="O560" s="8" t="s">
        <v>1589</v>
      </c>
      <c r="P560" s="8" t="s">
        <v>1557</v>
      </c>
      <c r="Q560" s="8" t="s">
        <v>1564</v>
      </c>
      <c r="R560" s="85">
        <v>0.45500000000000002</v>
      </c>
      <c r="S560" s="85">
        <v>4295.54</v>
      </c>
      <c r="T560" s="85">
        <v>-40.29</v>
      </c>
      <c r="U560" s="85">
        <v>51546.48</v>
      </c>
      <c r="V560" s="85">
        <v>-483.48</v>
      </c>
      <c r="W560" s="85">
        <v>0.38675000910000001</v>
      </c>
      <c r="X560" s="85">
        <v>3651.2090859107998</v>
      </c>
      <c r="Y560" s="85">
        <v>-34.246500805799997</v>
      </c>
      <c r="Z560" s="85">
        <v>46391.8330309296</v>
      </c>
      <c r="AA560" s="85">
        <v>-435.1320096696</v>
      </c>
      <c r="AB560" s="86">
        <v>0.45500000000000002</v>
      </c>
      <c r="AC560" s="86">
        <v>4295.54</v>
      </c>
      <c r="AD560" s="86">
        <v>-40.29</v>
      </c>
      <c r="AE560" s="86">
        <v>51546.48</v>
      </c>
      <c r="AF560" s="86">
        <v>-483.48</v>
      </c>
      <c r="AG560" s="86">
        <v>0.38675000910000001</v>
      </c>
      <c r="AH560" s="86">
        <v>3651.2090859107998</v>
      </c>
      <c r="AI560" s="86">
        <v>-34.246500805799997</v>
      </c>
      <c r="AJ560" s="86">
        <v>46391.833228963798</v>
      </c>
      <c r="AK560" s="86">
        <v>-435.13201152706102</v>
      </c>
      <c r="AL560" s="8">
        <v>1</v>
      </c>
      <c r="AM560" s="8">
        <v>1</v>
      </c>
    </row>
    <row r="561" spans="1:39">
      <c r="A561" s="8" t="s">
        <v>3</v>
      </c>
      <c r="B561" s="8" t="s">
        <v>489</v>
      </c>
      <c r="C561" s="8" t="s">
        <v>923</v>
      </c>
      <c r="D561" s="8" t="s">
        <v>1854</v>
      </c>
      <c r="E561" s="8" t="s">
        <v>1855</v>
      </c>
      <c r="F561" s="8" t="s">
        <v>1856</v>
      </c>
      <c r="G561" s="8" t="s">
        <v>1597</v>
      </c>
      <c r="H561" s="8" t="s">
        <v>1856</v>
      </c>
      <c r="I561" s="8" t="s">
        <v>1856</v>
      </c>
      <c r="J561" s="66">
        <v>0</v>
      </c>
      <c r="K561" s="8">
        <v>1</v>
      </c>
      <c r="L561" s="8">
        <v>0</v>
      </c>
      <c r="M561" s="8">
        <v>0</v>
      </c>
      <c r="N561" s="8">
        <v>0</v>
      </c>
      <c r="O561" s="8" t="s">
        <v>1589</v>
      </c>
      <c r="P561" s="8" t="s">
        <v>1557</v>
      </c>
      <c r="Q561" s="8" t="s">
        <v>1564</v>
      </c>
      <c r="R561" s="85">
        <v>0.22917299999999999</v>
      </c>
      <c r="S561" s="85">
        <v>972.42469100000005</v>
      </c>
      <c r="T561" s="85">
        <v>-9.5488750000000007</v>
      </c>
      <c r="U561" s="85">
        <v>15558.795056000001</v>
      </c>
      <c r="V561" s="85">
        <v>-152.78200000000001</v>
      </c>
      <c r="W561" s="85">
        <v>0.20854743687519001</v>
      </c>
      <c r="X561" s="85">
        <v>884.90649798274103</v>
      </c>
      <c r="Y561" s="85">
        <v>-8.6894765364662501</v>
      </c>
      <c r="Z561" s="85">
        <v>14936.443720523899</v>
      </c>
      <c r="AA561" s="85">
        <v>-146.67072458345999</v>
      </c>
      <c r="AB561" s="86">
        <v>0.22917299999999999</v>
      </c>
      <c r="AC561" s="86">
        <v>972.42469100000005</v>
      </c>
      <c r="AD561" s="86">
        <v>-9.5488750000000007</v>
      </c>
      <c r="AE561" s="86">
        <v>15558.795056000001</v>
      </c>
      <c r="AF561" s="86">
        <v>-152.78200000000001</v>
      </c>
      <c r="AG561" s="86">
        <v>0.20854743687519001</v>
      </c>
      <c r="AH561" s="86">
        <v>884.90649798274103</v>
      </c>
      <c r="AI561" s="86">
        <v>-8.6894765364662501</v>
      </c>
      <c r="AJ561" s="86">
        <v>14936.443661805601</v>
      </c>
      <c r="AK561" s="86">
        <v>-146.670724006867</v>
      </c>
      <c r="AL561" s="8">
        <v>109.13</v>
      </c>
      <c r="AM561" s="8">
        <v>1</v>
      </c>
    </row>
    <row r="562" spans="1:39">
      <c r="A562" s="8" t="s">
        <v>3</v>
      </c>
      <c r="B562" s="8" t="s">
        <v>489</v>
      </c>
      <c r="C562" s="8" t="s">
        <v>923</v>
      </c>
      <c r="D562" s="8" t="s">
        <v>1859</v>
      </c>
      <c r="E562" s="8" t="s">
        <v>1860</v>
      </c>
      <c r="F562" s="8" t="s">
        <v>1856</v>
      </c>
      <c r="G562" s="8" t="s">
        <v>1597</v>
      </c>
      <c r="H562" s="8" t="s">
        <v>1856</v>
      </c>
      <c r="I562" s="8" t="s">
        <v>1856</v>
      </c>
      <c r="J562" s="66">
        <v>0</v>
      </c>
      <c r="K562" s="8">
        <v>1</v>
      </c>
      <c r="L562" s="8">
        <v>0</v>
      </c>
      <c r="M562" s="8">
        <v>0</v>
      </c>
      <c r="N562" s="8">
        <v>0</v>
      </c>
      <c r="O562" s="8" t="s">
        <v>1589</v>
      </c>
      <c r="P562" s="8" t="s">
        <v>1557</v>
      </c>
      <c r="Q562" s="8" t="s">
        <v>1558</v>
      </c>
      <c r="R562" s="85">
        <v>4.8048000000000002</v>
      </c>
      <c r="S562" s="85">
        <v>20359.248</v>
      </c>
      <c r="T562" s="85">
        <v>-199.96704</v>
      </c>
      <c r="U562" s="85">
        <v>325747.96799999999</v>
      </c>
      <c r="V562" s="85">
        <v>-3199.47264</v>
      </c>
      <c r="W562" s="85">
        <v>3.3633599519519999</v>
      </c>
      <c r="X562" s="85">
        <v>14251.4733964075</v>
      </c>
      <c r="Y562" s="85">
        <v>-139.97692600033</v>
      </c>
      <c r="Z562" s="85">
        <v>244310.97274252001</v>
      </c>
      <c r="AA562" s="85">
        <v>-2399.6044480052701</v>
      </c>
      <c r="AB562" s="86">
        <v>4.8048000000000002</v>
      </c>
      <c r="AC562" s="86">
        <v>20359.248</v>
      </c>
      <c r="AD562" s="86">
        <v>-199.96704</v>
      </c>
      <c r="AE562" s="86">
        <v>325747.96799999999</v>
      </c>
      <c r="AF562" s="86">
        <v>-3199.47264</v>
      </c>
      <c r="AG562" s="86">
        <v>3.3633599519519999</v>
      </c>
      <c r="AH562" s="86">
        <v>14251.4733964075</v>
      </c>
      <c r="AI562" s="86">
        <v>-139.97692600033</v>
      </c>
      <c r="AJ562" s="86">
        <v>244310.97211678201</v>
      </c>
      <c r="AK562" s="86">
        <v>-2399.6044418593101</v>
      </c>
      <c r="AL562" s="8">
        <v>873.6</v>
      </c>
      <c r="AM562" s="8">
        <v>1</v>
      </c>
    </row>
    <row r="563" spans="1:39">
      <c r="A563" s="8" t="s">
        <v>3</v>
      </c>
      <c r="B563" s="8" t="s">
        <v>489</v>
      </c>
      <c r="C563" s="8" t="s">
        <v>923</v>
      </c>
      <c r="D563" s="8" t="s">
        <v>1859</v>
      </c>
      <c r="E563" s="8" t="s">
        <v>1860</v>
      </c>
      <c r="F563" s="8" t="s">
        <v>1856</v>
      </c>
      <c r="G563" s="8" t="s">
        <v>1597</v>
      </c>
      <c r="H563" s="8" t="s">
        <v>1856</v>
      </c>
      <c r="I563" s="8" t="s">
        <v>1856</v>
      </c>
      <c r="J563" s="66">
        <v>0</v>
      </c>
      <c r="K563" s="8">
        <v>1</v>
      </c>
      <c r="L563" s="8">
        <v>0</v>
      </c>
      <c r="M563" s="8">
        <v>0</v>
      </c>
      <c r="N563" s="8">
        <v>0</v>
      </c>
      <c r="O563" s="8" t="s">
        <v>1589</v>
      </c>
      <c r="P563" s="8" t="s">
        <v>1557</v>
      </c>
      <c r="Q563" s="8" t="s">
        <v>1564</v>
      </c>
      <c r="R563" s="85">
        <v>16.957525</v>
      </c>
      <c r="S563" s="85">
        <v>71855.492469999997</v>
      </c>
      <c r="T563" s="85">
        <v>-705.75638700000002</v>
      </c>
      <c r="U563" s="85">
        <v>1149687.87952</v>
      </c>
      <c r="V563" s="85">
        <v>-11292.102192</v>
      </c>
      <c r="W563" s="85">
        <v>11.9353589428232</v>
      </c>
      <c r="X563" s="85">
        <v>50575.040120253798</v>
      </c>
      <c r="Y563" s="85">
        <v>-496.74161435903602</v>
      </c>
      <c r="Z563" s="85">
        <v>866685.03590006102</v>
      </c>
      <c r="AA563" s="85">
        <v>-8512.4709393445792</v>
      </c>
      <c r="AB563" s="86">
        <v>16.957525</v>
      </c>
      <c r="AC563" s="86">
        <v>71855.492469999997</v>
      </c>
      <c r="AD563" s="86">
        <v>-705.75638700000002</v>
      </c>
      <c r="AE563" s="86">
        <v>1149687.87952</v>
      </c>
      <c r="AF563" s="86">
        <v>-11292.102192</v>
      </c>
      <c r="AG563" s="86">
        <v>11.9353589428232</v>
      </c>
      <c r="AH563" s="86">
        <v>50575.040120253798</v>
      </c>
      <c r="AI563" s="86">
        <v>-496.74161435903602</v>
      </c>
      <c r="AJ563" s="86">
        <v>866685.03365259897</v>
      </c>
      <c r="AK563" s="86">
        <v>-8512.4709172703406</v>
      </c>
      <c r="AL563" s="8">
        <v>3174.43</v>
      </c>
      <c r="AM563" s="8">
        <v>6</v>
      </c>
    </row>
    <row r="564" spans="1:39">
      <c r="A564" s="8" t="s">
        <v>3</v>
      </c>
      <c r="B564" s="8" t="s">
        <v>489</v>
      </c>
      <c r="C564" s="8" t="s">
        <v>923</v>
      </c>
      <c r="D564" s="8" t="s">
        <v>1861</v>
      </c>
      <c r="E564" s="8" t="s">
        <v>1862</v>
      </c>
      <c r="F564" s="8" t="s">
        <v>1856</v>
      </c>
      <c r="G564" s="8" t="s">
        <v>1597</v>
      </c>
      <c r="H564" s="8" t="s">
        <v>1856</v>
      </c>
      <c r="I564" s="8" t="s">
        <v>1856</v>
      </c>
      <c r="J564" s="66">
        <v>0</v>
      </c>
      <c r="K564" s="8">
        <v>1</v>
      </c>
      <c r="L564" s="8">
        <v>0</v>
      </c>
      <c r="M564" s="8">
        <v>0</v>
      </c>
      <c r="N564" s="8">
        <v>0</v>
      </c>
      <c r="O564" s="8" t="s">
        <v>1589</v>
      </c>
      <c r="P564" s="8" t="s">
        <v>1557</v>
      </c>
      <c r="Q564" s="8" t="s">
        <v>1558</v>
      </c>
      <c r="R564" s="85">
        <v>0.21285000000000001</v>
      </c>
      <c r="S564" s="85">
        <v>901.90350000000001</v>
      </c>
      <c r="T564" s="85">
        <v>-8.8584300000000002</v>
      </c>
      <c r="U564" s="85">
        <v>14430.456</v>
      </c>
      <c r="V564" s="85">
        <v>-141.73488</v>
      </c>
      <c r="W564" s="85">
        <v>0.1489949978715</v>
      </c>
      <c r="X564" s="85">
        <v>631.33244098096498</v>
      </c>
      <c r="Y564" s="85">
        <v>-6.2009009114157001</v>
      </c>
      <c r="Z564" s="85">
        <v>10822.8418556954</v>
      </c>
      <c r="AA564" s="85">
        <v>-106.301158582651</v>
      </c>
      <c r="AB564" s="86">
        <v>0.21285000000000001</v>
      </c>
      <c r="AC564" s="86">
        <v>901.90350000000001</v>
      </c>
      <c r="AD564" s="86">
        <v>-8.8584300000000002</v>
      </c>
      <c r="AE564" s="86">
        <v>14430.456</v>
      </c>
      <c r="AF564" s="86">
        <v>-141.73488</v>
      </c>
      <c r="AG564" s="86">
        <v>0.1489949978715</v>
      </c>
      <c r="AH564" s="86">
        <v>631.33244098096498</v>
      </c>
      <c r="AI564" s="86">
        <v>-6.2009009114157001</v>
      </c>
      <c r="AJ564" s="86">
        <v>10822.841827975601</v>
      </c>
      <c r="AK564" s="86">
        <v>-106.301158310389</v>
      </c>
      <c r="AL564" s="8">
        <v>38.700000000000003</v>
      </c>
      <c r="AM564" s="8">
        <v>1</v>
      </c>
    </row>
    <row r="565" spans="1:39">
      <c r="A565" s="8" t="s">
        <v>3</v>
      </c>
      <c r="B565" s="8" t="s">
        <v>489</v>
      </c>
      <c r="C565" s="8" t="s">
        <v>923</v>
      </c>
      <c r="D565" s="8" t="s">
        <v>1861</v>
      </c>
      <c r="E565" s="8" t="s">
        <v>1862</v>
      </c>
      <c r="F565" s="8" t="s">
        <v>1856</v>
      </c>
      <c r="G565" s="8" t="s">
        <v>1597</v>
      </c>
      <c r="H565" s="8" t="s">
        <v>1856</v>
      </c>
      <c r="I565" s="8" t="s">
        <v>1856</v>
      </c>
      <c r="J565" s="66">
        <v>0</v>
      </c>
      <c r="K565" s="8">
        <v>1</v>
      </c>
      <c r="L565" s="8">
        <v>0</v>
      </c>
      <c r="M565" s="8">
        <v>0</v>
      </c>
      <c r="N565" s="8">
        <v>0</v>
      </c>
      <c r="O565" s="8" t="s">
        <v>1589</v>
      </c>
      <c r="P565" s="8" t="s">
        <v>1557</v>
      </c>
      <c r="Q565" s="8" t="s">
        <v>1564</v>
      </c>
      <c r="R565" s="85">
        <v>1.1300950000000001</v>
      </c>
      <c r="S565" s="85">
        <v>4788.5604899999998</v>
      </c>
      <c r="T565" s="85">
        <v>-47.032825000000003</v>
      </c>
      <c r="U565" s="85">
        <v>76616.967839999998</v>
      </c>
      <c r="V565" s="85">
        <v>-752.52520000000004</v>
      </c>
      <c r="W565" s="85">
        <v>0.79247768896784998</v>
      </c>
      <c r="X565" s="85">
        <v>3357.9802866549599</v>
      </c>
      <c r="Y565" s="85">
        <v>-32.981777040871698</v>
      </c>
      <c r="Z565" s="85">
        <v>57558.532978479401</v>
      </c>
      <c r="AA565" s="85">
        <v>-565.33469265394797</v>
      </c>
      <c r="AB565" s="86">
        <v>1.1300950000000001</v>
      </c>
      <c r="AC565" s="86">
        <v>4788.5604899999998</v>
      </c>
      <c r="AD565" s="86">
        <v>-47.032825000000003</v>
      </c>
      <c r="AE565" s="86">
        <v>76616.967839999998</v>
      </c>
      <c r="AF565" s="86">
        <v>-752.52520000000004</v>
      </c>
      <c r="AG565" s="86">
        <v>0.79247768896784998</v>
      </c>
      <c r="AH565" s="86">
        <v>3357.9802866549599</v>
      </c>
      <c r="AI565" s="86">
        <v>-32.981777040871698</v>
      </c>
      <c r="AJ565" s="86">
        <v>57558.532830458302</v>
      </c>
      <c r="AK565" s="86">
        <v>-565.33469120009897</v>
      </c>
      <c r="AL565" s="8">
        <v>207.45</v>
      </c>
      <c r="AM565" s="8">
        <v>6</v>
      </c>
    </row>
    <row r="566" spans="1:39">
      <c r="A566" s="8" t="s">
        <v>3</v>
      </c>
      <c r="B566" s="8" t="s">
        <v>489</v>
      </c>
      <c r="C566" s="8" t="s">
        <v>923</v>
      </c>
      <c r="D566" s="8" t="s">
        <v>1863</v>
      </c>
      <c r="E566" s="8" t="s">
        <v>1864</v>
      </c>
      <c r="F566" s="8" t="s">
        <v>1856</v>
      </c>
      <c r="G566" s="8" t="s">
        <v>1597</v>
      </c>
      <c r="H566" s="8" t="s">
        <v>1856</v>
      </c>
      <c r="I566" s="8" t="s">
        <v>1856</v>
      </c>
      <c r="J566" s="66">
        <v>0</v>
      </c>
      <c r="K566" s="8">
        <v>1</v>
      </c>
      <c r="L566" s="8">
        <v>0</v>
      </c>
      <c r="M566" s="8">
        <v>0</v>
      </c>
      <c r="N566" s="8">
        <v>0</v>
      </c>
      <c r="O566" s="8" t="s">
        <v>1589</v>
      </c>
      <c r="P566" s="8" t="s">
        <v>1557</v>
      </c>
      <c r="Q566" s="8" t="s">
        <v>1564</v>
      </c>
      <c r="R566" s="85">
        <v>0.32444499999999998</v>
      </c>
      <c r="S566" s="85">
        <v>1374.7619500000001</v>
      </c>
      <c r="T566" s="85">
        <v>-13.502810999999999</v>
      </c>
      <c r="U566" s="85">
        <v>21996.191200000001</v>
      </c>
      <c r="V566" s="85">
        <v>-216.04497599999999</v>
      </c>
      <c r="W566" s="85">
        <v>0.22711149675555001</v>
      </c>
      <c r="X566" s="85">
        <v>962.33335125238</v>
      </c>
      <c r="Y566" s="85">
        <v>-9.4519675649718895</v>
      </c>
      <c r="Z566" s="85">
        <v>16497.1431800381</v>
      </c>
      <c r="AA566" s="85">
        <v>-162.03372983955001</v>
      </c>
      <c r="AB566" s="86">
        <v>0.32444499999999998</v>
      </c>
      <c r="AC566" s="86">
        <v>1374.7619500000001</v>
      </c>
      <c r="AD566" s="86">
        <v>-13.502810999999999</v>
      </c>
      <c r="AE566" s="86">
        <v>21996.191200000001</v>
      </c>
      <c r="AF566" s="86">
        <v>-216.04497599999999</v>
      </c>
      <c r="AG566" s="86">
        <v>0.22711149675555001</v>
      </c>
      <c r="AH566" s="86">
        <v>962.33335125238</v>
      </c>
      <c r="AI566" s="86">
        <v>-9.4519675649718895</v>
      </c>
      <c r="AJ566" s="86">
        <v>16497.143137784999</v>
      </c>
      <c r="AK566" s="86">
        <v>-162.033729424543</v>
      </c>
      <c r="AL566" s="8">
        <v>58.99</v>
      </c>
      <c r="AM566" s="8">
        <v>2</v>
      </c>
    </row>
    <row r="567" spans="1:39">
      <c r="A567" s="8" t="s">
        <v>3</v>
      </c>
      <c r="B567" s="8" t="s">
        <v>489</v>
      </c>
      <c r="C567" s="8" t="s">
        <v>923</v>
      </c>
      <c r="D567" s="8" t="s">
        <v>1908</v>
      </c>
      <c r="E567" s="8" t="s">
        <v>1909</v>
      </c>
      <c r="F567" s="8" t="s">
        <v>1856</v>
      </c>
      <c r="G567" s="8" t="s">
        <v>1597</v>
      </c>
      <c r="H567" s="8" t="s">
        <v>1856</v>
      </c>
      <c r="I567" s="8" t="s">
        <v>1856</v>
      </c>
      <c r="J567" s="66">
        <v>0</v>
      </c>
      <c r="K567" s="8">
        <v>1</v>
      </c>
      <c r="L567" s="8">
        <v>0</v>
      </c>
      <c r="M567" s="8">
        <v>0</v>
      </c>
      <c r="N567" s="8">
        <v>0</v>
      </c>
      <c r="O567" s="8" t="s">
        <v>1593</v>
      </c>
      <c r="P567" s="8" t="s">
        <v>1557</v>
      </c>
      <c r="Q567" s="8" t="s">
        <v>1561</v>
      </c>
      <c r="R567" s="85">
        <v>2.2320000000000002</v>
      </c>
      <c r="S567" s="85">
        <v>9393</v>
      </c>
      <c r="T567" s="85">
        <v>-29.481000000000002</v>
      </c>
      <c r="U567" s="85">
        <v>112716</v>
      </c>
      <c r="V567" s="85">
        <v>-353.77199999999999</v>
      </c>
      <c r="W567" s="85">
        <v>2.0311200669599998</v>
      </c>
      <c r="X567" s="85">
        <v>8547.6302817899996</v>
      </c>
      <c r="Y567" s="85">
        <v>-26.827710884430001</v>
      </c>
      <c r="Z567" s="85">
        <v>108207.36338148</v>
      </c>
      <c r="AA567" s="85">
        <v>-339.62113061316001</v>
      </c>
      <c r="AB567" s="86">
        <v>2.2320000000000002</v>
      </c>
      <c r="AC567" s="86">
        <v>9393</v>
      </c>
      <c r="AD567" s="86">
        <v>-29.481000000000002</v>
      </c>
      <c r="AE567" s="86">
        <v>112716</v>
      </c>
      <c r="AF567" s="86">
        <v>-353.77199999999999</v>
      </c>
      <c r="AG567" s="86">
        <v>2.0311200669599998</v>
      </c>
      <c r="AH567" s="86">
        <v>8547.6302817899996</v>
      </c>
      <c r="AI567" s="86">
        <v>-26.827710884430001</v>
      </c>
      <c r="AJ567" s="86">
        <v>108207.36295609501</v>
      </c>
      <c r="AK567" s="86">
        <v>-339.62112927803997</v>
      </c>
      <c r="AL567" s="8">
        <v>93</v>
      </c>
      <c r="AM567" s="8">
        <v>4</v>
      </c>
    </row>
    <row r="568" spans="1:39">
      <c r="A568" s="8" t="s">
        <v>3</v>
      </c>
      <c r="B568" s="8" t="s">
        <v>489</v>
      </c>
      <c r="C568" s="8" t="s">
        <v>923</v>
      </c>
      <c r="D568" s="8" t="s">
        <v>1914</v>
      </c>
      <c r="E568" s="8" t="s">
        <v>1915</v>
      </c>
      <c r="F568" s="8" t="s">
        <v>1856</v>
      </c>
      <c r="G568" s="8" t="s">
        <v>1597</v>
      </c>
      <c r="H568" s="8" t="s">
        <v>1856</v>
      </c>
      <c r="I568" s="8" t="s">
        <v>1856</v>
      </c>
      <c r="J568" s="66">
        <v>0</v>
      </c>
      <c r="K568" s="8">
        <v>1</v>
      </c>
      <c r="L568" s="8">
        <v>0</v>
      </c>
      <c r="M568" s="8">
        <v>0</v>
      </c>
      <c r="N568" s="8">
        <v>0</v>
      </c>
      <c r="O568" s="8" t="s">
        <v>1593</v>
      </c>
      <c r="P568" s="8" t="s">
        <v>1557</v>
      </c>
      <c r="Q568" s="8" t="s">
        <v>1561</v>
      </c>
      <c r="R568" s="85">
        <v>0.53820000000000001</v>
      </c>
      <c r="S568" s="85">
        <v>2268</v>
      </c>
      <c r="T568" s="85">
        <v>-7.11</v>
      </c>
      <c r="U568" s="85">
        <v>27216</v>
      </c>
      <c r="V568" s="85">
        <v>-85.32</v>
      </c>
      <c r="W568" s="85">
        <v>0.48976201614600001</v>
      </c>
      <c r="X568" s="85">
        <v>2063.88006804</v>
      </c>
      <c r="Y568" s="85">
        <v>-6.4701002133000003</v>
      </c>
      <c r="Z568" s="85">
        <v>26127.360816479999</v>
      </c>
      <c r="AA568" s="85">
        <v>-81.907202559599995</v>
      </c>
      <c r="AB568" s="86">
        <v>0.53820000000000001</v>
      </c>
      <c r="AC568" s="86">
        <v>2268</v>
      </c>
      <c r="AD568" s="86">
        <v>-7.11</v>
      </c>
      <c r="AE568" s="86">
        <v>27216</v>
      </c>
      <c r="AF568" s="86">
        <v>-85.32</v>
      </c>
      <c r="AG568" s="86">
        <v>0.48976201614600001</v>
      </c>
      <c r="AH568" s="86">
        <v>2063.88006804</v>
      </c>
      <c r="AI568" s="86">
        <v>-6.4701002133000003</v>
      </c>
      <c r="AJ568" s="86">
        <v>26127.360713768001</v>
      </c>
      <c r="AK568" s="86">
        <v>-81.9072022376061</v>
      </c>
      <c r="AL568" s="8">
        <v>18</v>
      </c>
      <c r="AM568" s="8">
        <v>1</v>
      </c>
    </row>
    <row r="569" spans="1:39">
      <c r="A569" s="8" t="s">
        <v>3</v>
      </c>
      <c r="B569" s="8" t="s">
        <v>489</v>
      </c>
      <c r="C569" s="8" t="s">
        <v>923</v>
      </c>
      <c r="D569" s="8" t="s">
        <v>1914</v>
      </c>
      <c r="E569" s="8" t="s">
        <v>1915</v>
      </c>
      <c r="F569" s="8" t="s">
        <v>1856</v>
      </c>
      <c r="G569" s="8" t="s">
        <v>1597</v>
      </c>
      <c r="H569" s="8" t="s">
        <v>1856</v>
      </c>
      <c r="I569" s="8" t="s">
        <v>1856</v>
      </c>
      <c r="J569" s="66">
        <v>0</v>
      </c>
      <c r="K569" s="8">
        <v>1</v>
      </c>
      <c r="L569" s="8">
        <v>0</v>
      </c>
      <c r="M569" s="8">
        <v>0</v>
      </c>
      <c r="N569" s="8">
        <v>0</v>
      </c>
      <c r="O569" s="8" t="s">
        <v>1593</v>
      </c>
      <c r="P569" s="8" t="s">
        <v>1557</v>
      </c>
      <c r="Q569" s="8" t="s">
        <v>1564</v>
      </c>
      <c r="R569" s="85">
        <v>8.9700000000000002E-2</v>
      </c>
      <c r="S569" s="85">
        <v>378</v>
      </c>
      <c r="T569" s="85">
        <v>-1.1850000000000001</v>
      </c>
      <c r="U569" s="85">
        <v>4536</v>
      </c>
      <c r="V569" s="85">
        <v>-14.22</v>
      </c>
      <c r="W569" s="85">
        <v>8.1627002690999997E-2</v>
      </c>
      <c r="X569" s="85">
        <v>343.98001133999998</v>
      </c>
      <c r="Y569" s="85">
        <v>-1.07835003555</v>
      </c>
      <c r="Z569" s="85">
        <v>4354.5601360800001</v>
      </c>
      <c r="AA569" s="85">
        <v>-13.651200426600001</v>
      </c>
      <c r="AB569" s="86">
        <v>8.9700000000000002E-2</v>
      </c>
      <c r="AC569" s="86">
        <v>378</v>
      </c>
      <c r="AD569" s="86">
        <v>-1.1850000000000001</v>
      </c>
      <c r="AE569" s="86">
        <v>4536</v>
      </c>
      <c r="AF569" s="86">
        <v>-14.22</v>
      </c>
      <c r="AG569" s="86">
        <v>8.1627002690999997E-2</v>
      </c>
      <c r="AH569" s="86">
        <v>343.98001133999998</v>
      </c>
      <c r="AI569" s="86">
        <v>-1.07835003555</v>
      </c>
      <c r="AJ569" s="86">
        <v>4354.5601189613299</v>
      </c>
      <c r="AK569" s="86">
        <v>-13.6512003729343</v>
      </c>
      <c r="AL569" s="8">
        <v>3</v>
      </c>
      <c r="AM569" s="8">
        <v>1</v>
      </c>
    </row>
    <row r="570" spans="1:39">
      <c r="A570" s="8" t="s">
        <v>3</v>
      </c>
      <c r="B570" s="8" t="s">
        <v>489</v>
      </c>
      <c r="C570" s="8" t="s">
        <v>923</v>
      </c>
      <c r="D570" s="8" t="s">
        <v>1916</v>
      </c>
      <c r="E570" s="8" t="s">
        <v>1917</v>
      </c>
      <c r="F570" s="8" t="s">
        <v>1856</v>
      </c>
      <c r="G570" s="8" t="s">
        <v>1597</v>
      </c>
      <c r="H570" s="8" t="s">
        <v>1856</v>
      </c>
      <c r="I570" s="8" t="s">
        <v>1856</v>
      </c>
      <c r="J570" s="66">
        <v>0</v>
      </c>
      <c r="K570" s="8">
        <v>1</v>
      </c>
      <c r="L570" s="8">
        <v>0</v>
      </c>
      <c r="M570" s="8">
        <v>0</v>
      </c>
      <c r="N570" s="8">
        <v>0</v>
      </c>
      <c r="O570" s="8" t="s">
        <v>1593</v>
      </c>
      <c r="P570" s="8" t="s">
        <v>1557</v>
      </c>
      <c r="Q570" s="8" t="s">
        <v>1564</v>
      </c>
      <c r="R570" s="85">
        <v>7.9992000000000001</v>
      </c>
      <c r="S570" s="85">
        <v>33660</v>
      </c>
      <c r="T570" s="85">
        <v>-105.732</v>
      </c>
      <c r="U570" s="85">
        <v>403920</v>
      </c>
      <c r="V570" s="85">
        <v>-1268.7840000000001</v>
      </c>
      <c r="W570" s="85">
        <v>6.7993201599840001</v>
      </c>
      <c r="X570" s="85">
        <v>28611.0006732</v>
      </c>
      <c r="Y570" s="85">
        <v>-89.872202114640004</v>
      </c>
      <c r="Z570" s="85">
        <v>363528.00807839999</v>
      </c>
      <c r="AA570" s="85">
        <v>-1141.9056253756801</v>
      </c>
      <c r="AB570" s="86">
        <v>7.9992000000000001</v>
      </c>
      <c r="AC570" s="86">
        <v>33660</v>
      </c>
      <c r="AD570" s="86">
        <v>-105.732</v>
      </c>
      <c r="AE570" s="86">
        <v>403920</v>
      </c>
      <c r="AF570" s="86">
        <v>-1268.7840000000001</v>
      </c>
      <c r="AG570" s="86">
        <v>6.7993201599840001</v>
      </c>
      <c r="AH570" s="86">
        <v>28611.0006732</v>
      </c>
      <c r="AI570" s="86">
        <v>-89.872202114640004</v>
      </c>
      <c r="AJ570" s="86">
        <v>363528.00963020301</v>
      </c>
      <c r="AK570" s="86">
        <v>-1141.9056302501699</v>
      </c>
      <c r="AL570" s="8">
        <v>198</v>
      </c>
      <c r="AM570" s="8">
        <v>1</v>
      </c>
    </row>
    <row r="571" spans="1:39">
      <c r="A571" s="8" t="s">
        <v>3</v>
      </c>
      <c r="B571" s="8" t="s">
        <v>489</v>
      </c>
      <c r="C571" s="8" t="s">
        <v>923</v>
      </c>
      <c r="D571" s="8" t="s">
        <v>1918</v>
      </c>
      <c r="E571" s="8" t="s">
        <v>1919</v>
      </c>
      <c r="F571" s="8" t="s">
        <v>1856</v>
      </c>
      <c r="G571" s="8" t="s">
        <v>1597</v>
      </c>
      <c r="H571" s="8" t="s">
        <v>1856</v>
      </c>
      <c r="I571" s="8" t="s">
        <v>1856</v>
      </c>
      <c r="J571" s="66">
        <v>0</v>
      </c>
      <c r="K571" s="8">
        <v>1</v>
      </c>
      <c r="L571" s="8">
        <v>0</v>
      </c>
      <c r="M571" s="8">
        <v>0</v>
      </c>
      <c r="N571" s="8">
        <v>0</v>
      </c>
      <c r="O571" s="8" t="s">
        <v>1593</v>
      </c>
      <c r="P571" s="8" t="s">
        <v>1557</v>
      </c>
      <c r="Q571" s="8" t="s">
        <v>1561</v>
      </c>
      <c r="R571" s="85">
        <v>0.1704</v>
      </c>
      <c r="S571" s="85">
        <v>717.59997599999997</v>
      </c>
      <c r="T571" s="85">
        <v>-2.2480000000000002</v>
      </c>
      <c r="U571" s="85">
        <v>8611.1997119999996</v>
      </c>
      <c r="V571" s="85">
        <v>-26.975999999999999</v>
      </c>
      <c r="W571" s="85">
        <v>0.155064005112</v>
      </c>
      <c r="X571" s="85">
        <v>653.01599968799906</v>
      </c>
      <c r="Y571" s="85">
        <v>-2.0456800674400002</v>
      </c>
      <c r="Z571" s="85">
        <v>8266.7519818559904</v>
      </c>
      <c r="AA571" s="85">
        <v>-25.896960809279999</v>
      </c>
      <c r="AB571" s="86">
        <v>0.1704</v>
      </c>
      <c r="AC571" s="86">
        <v>717.59997599999997</v>
      </c>
      <c r="AD571" s="86">
        <v>-2.2480000000000002</v>
      </c>
      <c r="AE571" s="86">
        <v>8611.1997119999996</v>
      </c>
      <c r="AF571" s="86">
        <v>-26.975999999999999</v>
      </c>
      <c r="AG571" s="86">
        <v>0.155064005112</v>
      </c>
      <c r="AH571" s="86">
        <v>653.01599968799906</v>
      </c>
      <c r="AI571" s="86">
        <v>-2.0456800674400002</v>
      </c>
      <c r="AJ571" s="86">
        <v>8266.7519493577001</v>
      </c>
      <c r="AK571" s="86">
        <v>-25.896960707473799</v>
      </c>
      <c r="AL571" s="8">
        <v>8</v>
      </c>
      <c r="AM571" s="8">
        <v>1</v>
      </c>
    </row>
    <row r="572" spans="1:39">
      <c r="A572" s="8" t="s">
        <v>3</v>
      </c>
      <c r="B572" s="8" t="s">
        <v>489</v>
      </c>
      <c r="C572" s="8" t="s">
        <v>923</v>
      </c>
      <c r="D572" s="8" t="s">
        <v>1920</v>
      </c>
      <c r="E572" s="8" t="s">
        <v>1921</v>
      </c>
      <c r="F572" s="8" t="s">
        <v>1856</v>
      </c>
      <c r="G572" s="8" t="s">
        <v>1597</v>
      </c>
      <c r="H572" s="8" t="s">
        <v>1856</v>
      </c>
      <c r="I572" s="8" t="s">
        <v>1856</v>
      </c>
      <c r="J572" s="66">
        <v>0</v>
      </c>
      <c r="K572" s="8">
        <v>1</v>
      </c>
      <c r="L572" s="8">
        <v>0</v>
      </c>
      <c r="M572" s="8">
        <v>0</v>
      </c>
      <c r="N572" s="8">
        <v>0</v>
      </c>
      <c r="O572" s="8" t="s">
        <v>1593</v>
      </c>
      <c r="P572" s="8" t="s">
        <v>1557</v>
      </c>
      <c r="Q572" s="8" t="s">
        <v>1561</v>
      </c>
      <c r="R572" s="85">
        <v>7.8E-2</v>
      </c>
      <c r="S572" s="85">
        <v>329.400012</v>
      </c>
      <c r="T572" s="85">
        <v>-1.032</v>
      </c>
      <c r="U572" s="85">
        <v>3952.8001439999998</v>
      </c>
      <c r="V572" s="85">
        <v>-12.384</v>
      </c>
      <c r="W572" s="85">
        <v>7.0980002340000001E-2</v>
      </c>
      <c r="X572" s="85">
        <v>299.75402080200001</v>
      </c>
      <c r="Y572" s="85">
        <v>-0.93912003095999996</v>
      </c>
      <c r="Z572" s="85">
        <v>3794.6882568239998</v>
      </c>
      <c r="AA572" s="85">
        <v>-11.888640371519999</v>
      </c>
      <c r="AB572" s="86">
        <v>7.8E-2</v>
      </c>
      <c r="AC572" s="86">
        <v>329.400012</v>
      </c>
      <c r="AD572" s="86">
        <v>-1.032</v>
      </c>
      <c r="AE572" s="86">
        <v>3952.8001439999998</v>
      </c>
      <c r="AF572" s="86">
        <v>-12.384</v>
      </c>
      <c r="AG572" s="86">
        <v>7.0980002340000001E-2</v>
      </c>
      <c r="AH572" s="86">
        <v>299.75402080200001</v>
      </c>
      <c r="AI572" s="86">
        <v>-0.93912003095999996</v>
      </c>
      <c r="AJ572" s="86">
        <v>3794.6882419063099</v>
      </c>
      <c r="AK572" s="86">
        <v>-11.888640324783299</v>
      </c>
      <c r="AL572" s="8">
        <v>6</v>
      </c>
      <c r="AM572" s="8">
        <v>1</v>
      </c>
    </row>
    <row r="573" spans="1:39">
      <c r="A573" s="8" t="s">
        <v>3</v>
      </c>
      <c r="B573" s="8" t="s">
        <v>489</v>
      </c>
      <c r="C573" s="8" t="s">
        <v>923</v>
      </c>
      <c r="D573" s="8" t="s">
        <v>1942</v>
      </c>
      <c r="E573" s="8" t="s">
        <v>1943</v>
      </c>
      <c r="F573" s="8" t="s">
        <v>1856</v>
      </c>
      <c r="G573" s="8" t="s">
        <v>1597</v>
      </c>
      <c r="H573" s="8" t="s">
        <v>1856</v>
      </c>
      <c r="I573" s="8" t="s">
        <v>1856</v>
      </c>
      <c r="J573" s="66">
        <v>0</v>
      </c>
      <c r="K573" s="8">
        <v>1</v>
      </c>
      <c r="L573" s="8">
        <v>0</v>
      </c>
      <c r="M573" s="8">
        <v>0</v>
      </c>
      <c r="N573" s="8">
        <v>0</v>
      </c>
      <c r="O573" s="8" t="s">
        <v>1589</v>
      </c>
      <c r="P573" s="8" t="s">
        <v>1557</v>
      </c>
      <c r="Q573" s="8" t="s">
        <v>1564</v>
      </c>
      <c r="R573" s="85">
        <v>1.865993</v>
      </c>
      <c r="S573" s="85">
        <v>7885.9870229999997</v>
      </c>
      <c r="T573" s="85">
        <v>-77.451660000000004</v>
      </c>
      <c r="U573" s="85">
        <v>89338.877556094594</v>
      </c>
      <c r="V573" s="85">
        <v>-877.43542426271404</v>
      </c>
      <c r="W573" s="85">
        <v>1.6980536859797899</v>
      </c>
      <c r="X573" s="85">
        <v>7176.2484275096103</v>
      </c>
      <c r="Y573" s="85">
        <v>-70.481012923549798</v>
      </c>
      <c r="Z573" s="85">
        <v>85765.325134017097</v>
      </c>
      <c r="AA573" s="85">
        <v>-842.33803361526896</v>
      </c>
      <c r="AB573" s="86">
        <v>1.865993</v>
      </c>
      <c r="AC573" s="86">
        <v>7885.9870229999997</v>
      </c>
      <c r="AD573" s="86">
        <v>-77.451660000000004</v>
      </c>
      <c r="AE573" s="86">
        <v>89338.877556094594</v>
      </c>
      <c r="AF573" s="86">
        <v>-877.43542426271404</v>
      </c>
      <c r="AG573" s="86">
        <v>1.6980536859797899</v>
      </c>
      <c r="AH573" s="86">
        <v>7176.2484275096103</v>
      </c>
      <c r="AI573" s="86">
        <v>-70.481012923549798</v>
      </c>
      <c r="AJ573" s="86">
        <v>85765.324796856105</v>
      </c>
      <c r="AK573" s="86">
        <v>-842.33803030386605</v>
      </c>
      <c r="AL573" s="8">
        <v>59</v>
      </c>
      <c r="AM573" s="8">
        <v>4</v>
      </c>
    </row>
    <row r="574" spans="1:39">
      <c r="A574" s="8" t="s">
        <v>3</v>
      </c>
      <c r="B574" s="8" t="s">
        <v>493</v>
      </c>
      <c r="C574" s="8" t="s">
        <v>927</v>
      </c>
      <c r="D574" s="8" t="s">
        <v>1731</v>
      </c>
      <c r="E574" s="8" t="s">
        <v>2138</v>
      </c>
      <c r="F574" s="8" t="s">
        <v>1733</v>
      </c>
      <c r="G574" s="8" t="s">
        <v>1554</v>
      </c>
      <c r="H574" s="8" t="s">
        <v>1555</v>
      </c>
      <c r="I574" s="8" t="s">
        <v>1555</v>
      </c>
      <c r="J574" s="66">
        <v>0</v>
      </c>
      <c r="K574" s="8">
        <v>0</v>
      </c>
      <c r="L574" s="8">
        <v>0</v>
      </c>
      <c r="M574" s="8">
        <v>0</v>
      </c>
      <c r="N574" s="8">
        <v>0</v>
      </c>
      <c r="O574" s="8" t="s">
        <v>1556</v>
      </c>
      <c r="P574" s="8" t="s">
        <v>1557</v>
      </c>
      <c r="Q574" s="8" t="s">
        <v>1564</v>
      </c>
      <c r="R574" s="85">
        <v>26.93</v>
      </c>
      <c r="S574" s="85">
        <v>128638</v>
      </c>
      <c r="T574" s="85">
        <v>0</v>
      </c>
      <c r="U574" s="85">
        <v>849010.78773212398</v>
      </c>
      <c r="V574" s="85">
        <v>0</v>
      </c>
      <c r="W574" s="85">
        <v>16.1580005386</v>
      </c>
      <c r="X574" s="85">
        <v>77182.802572760003</v>
      </c>
      <c r="Y574" s="85">
        <v>0</v>
      </c>
      <c r="Z574" s="85">
        <v>551857.029006097</v>
      </c>
      <c r="AA574" s="85">
        <v>0</v>
      </c>
      <c r="AB574" s="86">
        <v>24.236999999999998</v>
      </c>
      <c r="AC574" s="86">
        <v>115774.2</v>
      </c>
      <c r="AD574" s="86">
        <v>0</v>
      </c>
      <c r="AE574" s="86">
        <v>764109.68871691695</v>
      </c>
      <c r="AF574" s="86">
        <v>0</v>
      </c>
      <c r="AG574" s="86">
        <v>14.54220048474</v>
      </c>
      <c r="AH574" s="86">
        <v>69464.522315484006</v>
      </c>
      <c r="AI574" s="86">
        <v>0</v>
      </c>
      <c r="AJ574" s="86">
        <v>496671.31588379102</v>
      </c>
      <c r="AK574" s="86">
        <v>0</v>
      </c>
      <c r="AL574" s="8">
        <v>1</v>
      </c>
      <c r="AM574" s="8">
        <v>1</v>
      </c>
    </row>
    <row r="575" spans="1:39">
      <c r="A575" s="8" t="s">
        <v>3</v>
      </c>
      <c r="B575" s="8" t="s">
        <v>493</v>
      </c>
      <c r="C575" s="8" t="s">
        <v>927</v>
      </c>
      <c r="D575" s="8" t="s">
        <v>2139</v>
      </c>
      <c r="E575" s="8" t="s">
        <v>2140</v>
      </c>
      <c r="F575" s="8" t="s">
        <v>2141</v>
      </c>
      <c r="G575" s="8" t="s">
        <v>1554</v>
      </c>
      <c r="H575" s="8" t="s">
        <v>1555</v>
      </c>
      <c r="I575" s="8" t="s">
        <v>1555</v>
      </c>
      <c r="J575" s="66">
        <v>0</v>
      </c>
      <c r="K575" s="8">
        <v>0</v>
      </c>
      <c r="L575" s="8">
        <v>0</v>
      </c>
      <c r="M575" s="8">
        <v>1</v>
      </c>
      <c r="N575" s="8">
        <v>0</v>
      </c>
      <c r="O575" s="8" t="s">
        <v>1556</v>
      </c>
      <c r="P575" s="8" t="s">
        <v>1557</v>
      </c>
      <c r="Q575" s="8" t="s">
        <v>1564</v>
      </c>
      <c r="R575" s="85">
        <v>0</v>
      </c>
      <c r="S575" s="85">
        <v>146421.70000000001</v>
      </c>
      <c r="T575" s="85">
        <v>0</v>
      </c>
      <c r="U575" s="85">
        <v>439265.1</v>
      </c>
      <c r="V575" s="85">
        <v>0</v>
      </c>
      <c r="W575" s="85">
        <v>0</v>
      </c>
      <c r="X575" s="85">
        <v>87853.022928434002</v>
      </c>
      <c r="Y575" s="85">
        <v>0</v>
      </c>
      <c r="Z575" s="85">
        <v>285522.323785302</v>
      </c>
      <c r="AA575" s="85">
        <v>0</v>
      </c>
      <c r="AB575" s="86">
        <v>0</v>
      </c>
      <c r="AC575" s="86">
        <v>131779.53</v>
      </c>
      <c r="AD575" s="86">
        <v>0</v>
      </c>
      <c r="AE575" s="86">
        <v>395338.57952710398</v>
      </c>
      <c r="AF575" s="86">
        <v>0</v>
      </c>
      <c r="AG575" s="86">
        <v>0</v>
      </c>
      <c r="AH575" s="86">
        <v>79067.720635590595</v>
      </c>
      <c r="AI575" s="86">
        <v>0</v>
      </c>
      <c r="AJ575" s="86">
        <v>256970.08611822399</v>
      </c>
      <c r="AK575" s="86">
        <v>0</v>
      </c>
      <c r="AL575" s="8">
        <v>1</v>
      </c>
      <c r="AM575" s="8">
        <v>1</v>
      </c>
    </row>
    <row r="576" spans="1:39">
      <c r="A576" s="8" t="s">
        <v>3</v>
      </c>
      <c r="B576" s="8" t="s">
        <v>493</v>
      </c>
      <c r="C576" s="8" t="s">
        <v>927</v>
      </c>
      <c r="D576" s="8" t="s">
        <v>2139</v>
      </c>
      <c r="E576" s="8" t="s">
        <v>2142</v>
      </c>
      <c r="F576" s="8" t="s">
        <v>2141</v>
      </c>
      <c r="G576" s="8" t="s">
        <v>1554</v>
      </c>
      <c r="H576" s="8" t="s">
        <v>1555</v>
      </c>
      <c r="I576" s="8" t="s">
        <v>1555</v>
      </c>
      <c r="J576" s="66">
        <v>0</v>
      </c>
      <c r="K576" s="8">
        <v>0</v>
      </c>
      <c r="L576" s="8">
        <v>0</v>
      </c>
      <c r="M576" s="8">
        <v>1</v>
      </c>
      <c r="N576" s="8">
        <v>0</v>
      </c>
      <c r="O576" s="8" t="s">
        <v>1556</v>
      </c>
      <c r="P576" s="8" t="s">
        <v>1557</v>
      </c>
      <c r="Q576" s="8" t="s">
        <v>1564</v>
      </c>
      <c r="R576" s="85">
        <v>0.12</v>
      </c>
      <c r="S576" s="85">
        <v>66316.5</v>
      </c>
      <c r="T576" s="85">
        <v>0</v>
      </c>
      <c r="U576" s="85">
        <v>198949.5</v>
      </c>
      <c r="V576" s="85">
        <v>0</v>
      </c>
      <c r="W576" s="85">
        <v>7.2000002399999999E-2</v>
      </c>
      <c r="X576" s="85">
        <v>39789.90132633</v>
      </c>
      <c r="Y576" s="85">
        <v>0</v>
      </c>
      <c r="Z576" s="85">
        <v>129317.17897899001</v>
      </c>
      <c r="AA576" s="85">
        <v>0</v>
      </c>
      <c r="AB576" s="86">
        <v>0.108</v>
      </c>
      <c r="AC576" s="86">
        <v>59684.85</v>
      </c>
      <c r="AD576" s="86">
        <v>0</v>
      </c>
      <c r="AE576" s="86">
        <v>179054.545256674</v>
      </c>
      <c r="AF576" s="86">
        <v>0</v>
      </c>
      <c r="AG576" s="86">
        <v>6.4800002159999995E-2</v>
      </c>
      <c r="AH576" s="86">
        <v>35810.911193697</v>
      </c>
      <c r="AI576" s="86">
        <v>0</v>
      </c>
      <c r="AJ576" s="86">
        <v>116385.45868583101</v>
      </c>
      <c r="AK576" s="86">
        <v>0</v>
      </c>
      <c r="AL576" s="8">
        <v>1</v>
      </c>
      <c r="AM576" s="8">
        <v>1</v>
      </c>
    </row>
    <row r="577" spans="1:39">
      <c r="A577" s="8" t="s">
        <v>3</v>
      </c>
      <c r="B577" s="8" t="s">
        <v>493</v>
      </c>
      <c r="C577" s="8" t="s">
        <v>927</v>
      </c>
      <c r="D577" s="8" t="s">
        <v>2139</v>
      </c>
      <c r="E577" s="8" t="s">
        <v>2143</v>
      </c>
      <c r="F577" s="8" t="s">
        <v>2141</v>
      </c>
      <c r="G577" s="8" t="s">
        <v>1554</v>
      </c>
      <c r="H577" s="8" t="s">
        <v>1555</v>
      </c>
      <c r="I577" s="8" t="s">
        <v>1555</v>
      </c>
      <c r="J577" s="66">
        <v>0</v>
      </c>
      <c r="K577" s="8">
        <v>0</v>
      </c>
      <c r="L577" s="8">
        <v>0</v>
      </c>
      <c r="M577" s="8">
        <v>1</v>
      </c>
      <c r="N577" s="8">
        <v>0</v>
      </c>
      <c r="O577" s="8" t="s">
        <v>1556</v>
      </c>
      <c r="P577" s="8" t="s">
        <v>1557</v>
      </c>
      <c r="Q577" s="8" t="s">
        <v>1564</v>
      </c>
      <c r="R577" s="85">
        <v>1.33</v>
      </c>
      <c r="S577" s="85">
        <v>76994.7</v>
      </c>
      <c r="T577" s="85">
        <v>0</v>
      </c>
      <c r="U577" s="85">
        <v>230984.1</v>
      </c>
      <c r="V577" s="85">
        <v>0</v>
      </c>
      <c r="W577" s="85">
        <v>0.79800002660000002</v>
      </c>
      <c r="X577" s="85">
        <v>46196.821539894001</v>
      </c>
      <c r="Y577" s="85">
        <v>0</v>
      </c>
      <c r="Z577" s="85">
        <v>150139.66961968201</v>
      </c>
      <c r="AA577" s="85">
        <v>0</v>
      </c>
      <c r="AB577" s="86">
        <v>1.1970000000000001</v>
      </c>
      <c r="AC577" s="86">
        <v>69295.23</v>
      </c>
      <c r="AD577" s="86">
        <v>0</v>
      </c>
      <c r="AE577" s="86">
        <v>207885.68449290999</v>
      </c>
      <c r="AF577" s="86">
        <v>0</v>
      </c>
      <c r="AG577" s="86">
        <v>0.71820002394000004</v>
      </c>
      <c r="AH577" s="86">
        <v>41577.1393859046</v>
      </c>
      <c r="AI577" s="86">
        <v>0</v>
      </c>
      <c r="AJ577" s="86">
        <v>135125.69987677201</v>
      </c>
      <c r="AK577" s="86">
        <v>0</v>
      </c>
      <c r="AL577" s="8">
        <v>1</v>
      </c>
      <c r="AM577" s="8">
        <v>1</v>
      </c>
    </row>
    <row r="578" spans="1:39">
      <c r="A578" s="8" t="s">
        <v>3</v>
      </c>
      <c r="B578" s="8" t="s">
        <v>494</v>
      </c>
      <c r="C578" s="8" t="s">
        <v>928</v>
      </c>
      <c r="D578" s="8" t="s">
        <v>1836</v>
      </c>
      <c r="E578" s="8" t="s">
        <v>1837</v>
      </c>
      <c r="F578" s="8" t="s">
        <v>1642</v>
      </c>
      <c r="G578" s="8" t="s">
        <v>1597</v>
      </c>
      <c r="H578" s="8" t="s">
        <v>1642</v>
      </c>
      <c r="I578" s="8" t="s">
        <v>1642</v>
      </c>
      <c r="J578" s="66">
        <v>0</v>
      </c>
      <c r="K578" s="8">
        <v>1</v>
      </c>
      <c r="L578" s="8">
        <v>0</v>
      </c>
      <c r="M578" s="8">
        <v>0</v>
      </c>
      <c r="N578" s="8">
        <v>0</v>
      </c>
      <c r="O578" s="8" t="s">
        <v>1593</v>
      </c>
      <c r="P578" s="8" t="s">
        <v>1557</v>
      </c>
      <c r="Q578" s="8" t="s">
        <v>1561</v>
      </c>
      <c r="R578" s="85">
        <v>0</v>
      </c>
      <c r="S578" s="85">
        <v>2886</v>
      </c>
      <c r="T578" s="85">
        <v>0</v>
      </c>
      <c r="U578" s="85">
        <v>34632</v>
      </c>
      <c r="V578" s="85">
        <v>0</v>
      </c>
      <c r="W578" s="85">
        <v>0</v>
      </c>
      <c r="X578" s="85">
        <v>2626.26008658</v>
      </c>
      <c r="Y578" s="85">
        <v>0</v>
      </c>
      <c r="Z578" s="85">
        <v>33246.72103896</v>
      </c>
      <c r="AA578" s="85">
        <v>0</v>
      </c>
      <c r="AB578" s="86">
        <v>0</v>
      </c>
      <c r="AC578" s="86">
        <v>2886</v>
      </c>
      <c r="AD578" s="86">
        <v>0</v>
      </c>
      <c r="AE578" s="86">
        <v>34632</v>
      </c>
      <c r="AF578" s="86">
        <v>0</v>
      </c>
      <c r="AG578" s="86">
        <v>0</v>
      </c>
      <c r="AH578" s="86">
        <v>2626.26008658</v>
      </c>
      <c r="AI578" s="86">
        <v>0</v>
      </c>
      <c r="AJ578" s="86">
        <v>33246.720908260402</v>
      </c>
      <c r="AK578" s="86">
        <v>0</v>
      </c>
      <c r="AL578" s="8">
        <v>26</v>
      </c>
      <c r="AM578" s="8">
        <v>1</v>
      </c>
    </row>
    <row r="579" spans="1:39">
      <c r="A579" s="8" t="s">
        <v>3</v>
      </c>
      <c r="B579" s="8" t="s">
        <v>494</v>
      </c>
      <c r="C579" s="8" t="s">
        <v>928</v>
      </c>
      <c r="D579" s="8" t="s">
        <v>1840</v>
      </c>
      <c r="E579" s="8" t="s">
        <v>1841</v>
      </c>
      <c r="F579" s="8" t="s">
        <v>1642</v>
      </c>
      <c r="G579" s="8" t="s">
        <v>1597</v>
      </c>
      <c r="H579" s="8" t="s">
        <v>1642</v>
      </c>
      <c r="I579" s="8" t="s">
        <v>1642</v>
      </c>
      <c r="J579" s="66">
        <v>0</v>
      </c>
      <c r="K579" s="8">
        <v>1</v>
      </c>
      <c r="L579" s="8">
        <v>0</v>
      </c>
      <c r="M579" s="8">
        <v>0</v>
      </c>
      <c r="N579" s="8">
        <v>0</v>
      </c>
      <c r="O579" s="8" t="s">
        <v>1593</v>
      </c>
      <c r="P579" s="8" t="s">
        <v>1557</v>
      </c>
      <c r="Q579" s="8" t="s">
        <v>1558</v>
      </c>
      <c r="R579" s="85">
        <v>0</v>
      </c>
      <c r="S579" s="85">
        <v>5192</v>
      </c>
      <c r="T579" s="85">
        <v>0</v>
      </c>
      <c r="U579" s="85">
        <v>62304</v>
      </c>
      <c r="V579" s="85">
        <v>0</v>
      </c>
      <c r="W579" s="85">
        <v>0</v>
      </c>
      <c r="X579" s="85">
        <v>4724.7201557600001</v>
      </c>
      <c r="Y579" s="85">
        <v>0</v>
      </c>
      <c r="Z579" s="85">
        <v>59811.841869119999</v>
      </c>
      <c r="AA579" s="85">
        <v>0</v>
      </c>
      <c r="AB579" s="86">
        <v>0</v>
      </c>
      <c r="AC579" s="86">
        <v>5192</v>
      </c>
      <c r="AD579" s="86">
        <v>0</v>
      </c>
      <c r="AE579" s="86">
        <v>62304</v>
      </c>
      <c r="AF579" s="86">
        <v>0</v>
      </c>
      <c r="AG579" s="86">
        <v>0</v>
      </c>
      <c r="AH579" s="86">
        <v>4724.7201557600001</v>
      </c>
      <c r="AI579" s="86">
        <v>0</v>
      </c>
      <c r="AJ579" s="86">
        <v>59811.841633987402</v>
      </c>
      <c r="AK579" s="86">
        <v>0</v>
      </c>
      <c r="AL579" s="8">
        <v>44</v>
      </c>
      <c r="AM579" s="8">
        <v>3</v>
      </c>
    </row>
    <row r="580" spans="1:39">
      <c r="A580" s="8" t="s">
        <v>3</v>
      </c>
      <c r="B580" s="8" t="s">
        <v>494</v>
      </c>
      <c r="C580" s="8" t="s">
        <v>928</v>
      </c>
      <c r="D580" s="8" t="s">
        <v>2144</v>
      </c>
      <c r="E580" s="8" t="s">
        <v>2145</v>
      </c>
      <c r="F580" s="8" t="s">
        <v>1856</v>
      </c>
      <c r="G580" s="8" t="s">
        <v>1597</v>
      </c>
      <c r="H580" s="8" t="s">
        <v>1856</v>
      </c>
      <c r="I580" s="8" t="s">
        <v>1856</v>
      </c>
      <c r="J580" s="66">
        <v>0</v>
      </c>
      <c r="K580" s="8">
        <v>1</v>
      </c>
      <c r="L580" s="8">
        <v>0</v>
      </c>
      <c r="M580" s="8">
        <v>0</v>
      </c>
      <c r="N580" s="8">
        <v>0</v>
      </c>
      <c r="O580" s="8" t="s">
        <v>1593</v>
      </c>
      <c r="P580" s="8" t="s">
        <v>1557</v>
      </c>
      <c r="Q580" s="8" t="s">
        <v>1561</v>
      </c>
      <c r="R580" s="85">
        <v>1.0720000000000001</v>
      </c>
      <c r="S580" s="85">
        <v>4512</v>
      </c>
      <c r="T580" s="85">
        <v>-14.176</v>
      </c>
      <c r="U580" s="85">
        <v>54144</v>
      </c>
      <c r="V580" s="85">
        <v>-170.11199999999999</v>
      </c>
      <c r="W580" s="85">
        <v>0.97552003216000005</v>
      </c>
      <c r="X580" s="85">
        <v>4105.9201353600001</v>
      </c>
      <c r="Y580" s="85">
        <v>-12.900160425279999</v>
      </c>
      <c r="Z580" s="85">
        <v>51978.241624319999</v>
      </c>
      <c r="AA580" s="85">
        <v>-163.30752510336001</v>
      </c>
      <c r="AB580" s="86">
        <v>1.0720000000000001</v>
      </c>
      <c r="AC580" s="86">
        <v>4512</v>
      </c>
      <c r="AD580" s="86">
        <v>-14.176</v>
      </c>
      <c r="AE580" s="86">
        <v>54144</v>
      </c>
      <c r="AF580" s="86">
        <v>-170.11199999999999</v>
      </c>
      <c r="AG580" s="86">
        <v>0.97552003216000005</v>
      </c>
      <c r="AH580" s="86">
        <v>4105.9201353600001</v>
      </c>
      <c r="AI580" s="86">
        <v>-12.900160425279999</v>
      </c>
      <c r="AJ580" s="86">
        <v>51978.2414199829</v>
      </c>
      <c r="AK580" s="86">
        <v>-163.30752446136501</v>
      </c>
      <c r="AL580" s="8">
        <v>32</v>
      </c>
      <c r="AM580" s="8">
        <v>1</v>
      </c>
    </row>
    <row r="581" spans="1:39">
      <c r="A581" s="8" t="s">
        <v>3</v>
      </c>
      <c r="B581" s="8" t="s">
        <v>494</v>
      </c>
      <c r="C581" s="8" t="s">
        <v>928</v>
      </c>
      <c r="D581" s="8" t="s">
        <v>2146</v>
      </c>
      <c r="E581" s="8" t="s">
        <v>2147</v>
      </c>
      <c r="F581" s="8" t="s">
        <v>2148</v>
      </c>
      <c r="G581" s="8" t="s">
        <v>1588</v>
      </c>
      <c r="H581" s="8" t="s">
        <v>1555</v>
      </c>
      <c r="I581" s="8" t="s">
        <v>1555</v>
      </c>
      <c r="J581" s="66">
        <v>0</v>
      </c>
      <c r="K581" s="8">
        <v>1</v>
      </c>
      <c r="L581" s="8">
        <v>0</v>
      </c>
      <c r="M581" s="8">
        <v>0</v>
      </c>
      <c r="N581" s="8">
        <v>0</v>
      </c>
      <c r="O581" s="8" t="s">
        <v>1593</v>
      </c>
      <c r="P581" s="8" t="s">
        <v>1557</v>
      </c>
      <c r="Q581" s="8" t="s">
        <v>1564</v>
      </c>
      <c r="R581" s="85">
        <v>0</v>
      </c>
      <c r="S581" s="85">
        <v>10786.68</v>
      </c>
      <c r="T581" s="85">
        <v>25342.2</v>
      </c>
      <c r="U581" s="85">
        <v>53933.4</v>
      </c>
      <c r="V581" s="85">
        <v>126711</v>
      </c>
      <c r="W581" s="85">
        <v>0</v>
      </c>
      <c r="X581" s="85">
        <v>6795.6084000000001</v>
      </c>
      <c r="Y581" s="85">
        <v>15965.585999999999</v>
      </c>
      <c r="Z581" s="85">
        <v>36674.712</v>
      </c>
      <c r="AA581" s="85">
        <v>86163.48</v>
      </c>
      <c r="AB581" s="86">
        <v>0</v>
      </c>
      <c r="AC581" s="86">
        <v>10786.68</v>
      </c>
      <c r="AD581" s="86">
        <v>25342.2</v>
      </c>
      <c r="AE581" s="86">
        <v>53933.4</v>
      </c>
      <c r="AF581" s="86">
        <v>126711</v>
      </c>
      <c r="AG581" s="86">
        <v>0</v>
      </c>
      <c r="AH581" s="86">
        <v>6795.6084000000001</v>
      </c>
      <c r="AI581" s="86">
        <v>15965.585999999999</v>
      </c>
      <c r="AJ581" s="86">
        <v>36674.711742825501</v>
      </c>
      <c r="AK581" s="86">
        <v>86163.4793957949</v>
      </c>
      <c r="AL581" s="8">
        <v>129960</v>
      </c>
      <c r="AM581" s="8">
        <v>1</v>
      </c>
    </row>
    <row r="582" spans="1:39">
      <c r="A582" s="8" t="s">
        <v>3</v>
      </c>
      <c r="B582" s="8" t="s">
        <v>499</v>
      </c>
      <c r="C582" s="8" t="s">
        <v>933</v>
      </c>
      <c r="D582" s="8" t="s">
        <v>2149</v>
      </c>
      <c r="E582" s="8" t="s">
        <v>2150</v>
      </c>
      <c r="F582" s="8" t="s">
        <v>1882</v>
      </c>
      <c r="G582" s="8" t="s">
        <v>1597</v>
      </c>
      <c r="H582" s="8" t="s">
        <v>1882</v>
      </c>
      <c r="I582" s="8" t="s">
        <v>1882</v>
      </c>
      <c r="J582" s="66">
        <v>1</v>
      </c>
      <c r="K582" s="8">
        <v>1</v>
      </c>
      <c r="L582" s="8">
        <v>1</v>
      </c>
      <c r="M582" s="8">
        <v>0</v>
      </c>
      <c r="N582" s="8">
        <v>0</v>
      </c>
      <c r="O582" s="8" t="s">
        <v>1593</v>
      </c>
      <c r="P582" s="8" t="s">
        <v>1557</v>
      </c>
      <c r="Q582" s="8" t="s">
        <v>1567</v>
      </c>
      <c r="R582" s="85">
        <v>4.3659616000000003</v>
      </c>
      <c r="S582" s="85">
        <v>38911.486784016</v>
      </c>
      <c r="T582" s="85">
        <v>-607.99199999999996</v>
      </c>
      <c r="U582" s="85">
        <v>622583.78856201202</v>
      </c>
      <c r="V582" s="85">
        <v>-9727.8716962814306</v>
      </c>
      <c r="W582" s="85">
        <v>3.97302518697885</v>
      </c>
      <c r="X582" s="85">
        <v>35409.4541407992</v>
      </c>
      <c r="Y582" s="85">
        <v>-553.27273823975997</v>
      </c>
      <c r="Z582" s="85">
        <v>597680.45569704496</v>
      </c>
      <c r="AA582" s="85">
        <v>-9338.7571202663294</v>
      </c>
      <c r="AB582" s="86">
        <v>4.3659616000000003</v>
      </c>
      <c r="AC582" s="86">
        <v>38911.486784016</v>
      </c>
      <c r="AD582" s="86">
        <v>-607.99199999999996</v>
      </c>
      <c r="AE582" s="86">
        <v>622583.78856201202</v>
      </c>
      <c r="AF582" s="86">
        <v>-9727.8716962814306</v>
      </c>
      <c r="AG582" s="86">
        <v>3.97302518697885</v>
      </c>
      <c r="AH582" s="86">
        <v>35409.4541407992</v>
      </c>
      <c r="AI582" s="86">
        <v>-553.27273823975997</v>
      </c>
      <c r="AJ582" s="86">
        <v>597680.45334744104</v>
      </c>
      <c r="AK582" s="86">
        <v>-9338.7570835537699</v>
      </c>
      <c r="AL582" s="8">
        <v>5790.4</v>
      </c>
      <c r="AM582" s="8">
        <v>14</v>
      </c>
    </row>
    <row r="583" spans="1:39">
      <c r="A583" s="8" t="s">
        <v>3</v>
      </c>
      <c r="B583" s="8" t="s">
        <v>499</v>
      </c>
      <c r="C583" s="8" t="s">
        <v>933</v>
      </c>
      <c r="D583" s="8" t="s">
        <v>2149</v>
      </c>
      <c r="E583" s="8" t="s">
        <v>2150</v>
      </c>
      <c r="F583" s="8" t="s">
        <v>1882</v>
      </c>
      <c r="G583" s="8" t="s">
        <v>1597</v>
      </c>
      <c r="H583" s="8" t="s">
        <v>1882</v>
      </c>
      <c r="I583" s="8" t="s">
        <v>1882</v>
      </c>
      <c r="J583" s="66">
        <v>1</v>
      </c>
      <c r="K583" s="8">
        <v>1</v>
      </c>
      <c r="L583" s="8">
        <v>1</v>
      </c>
      <c r="M583" s="8">
        <v>0</v>
      </c>
      <c r="N583" s="8">
        <v>0</v>
      </c>
      <c r="O583" s="8" t="s">
        <v>1593</v>
      </c>
      <c r="P583" s="8" t="s">
        <v>1557</v>
      </c>
      <c r="Q583" s="8" t="s">
        <v>1558</v>
      </c>
      <c r="R583" s="85">
        <v>8.1379823200000008</v>
      </c>
      <c r="S583" s="85">
        <v>72529.495333453204</v>
      </c>
      <c r="T583" s="85">
        <v>-1133.2734</v>
      </c>
      <c r="U583" s="85">
        <v>1160471.92536835</v>
      </c>
      <c r="V583" s="85">
        <v>-18132.3738338804</v>
      </c>
      <c r="W583" s="85">
        <v>7.4055641553394702</v>
      </c>
      <c r="X583" s="85">
        <v>66001.842929327293</v>
      </c>
      <c r="Y583" s="85">
        <v>-1031.2788279982001</v>
      </c>
      <c r="Z583" s="85">
        <v>1114053.0831677699</v>
      </c>
      <c r="AA583" s="85">
        <v>-17407.079424496402</v>
      </c>
      <c r="AB583" s="86">
        <v>8.1379823200000008</v>
      </c>
      <c r="AC583" s="86">
        <v>72529.495333453204</v>
      </c>
      <c r="AD583" s="86">
        <v>-1133.2734</v>
      </c>
      <c r="AE583" s="86">
        <v>1160471.92536835</v>
      </c>
      <c r="AF583" s="86">
        <v>-18132.3738338804</v>
      </c>
      <c r="AG583" s="86">
        <v>7.4055641553394702</v>
      </c>
      <c r="AH583" s="86">
        <v>66001.842929327293</v>
      </c>
      <c r="AI583" s="86">
        <v>-1031.2788279982001</v>
      </c>
      <c r="AJ583" s="86">
        <v>1114053.0787881999</v>
      </c>
      <c r="AK583" s="86">
        <v>-17407.079356065598</v>
      </c>
      <c r="AL583" s="8">
        <v>10793.08</v>
      </c>
      <c r="AM583" s="8">
        <v>28</v>
      </c>
    </row>
    <row r="584" spans="1:39">
      <c r="A584" s="8" t="s">
        <v>3</v>
      </c>
      <c r="B584" s="8" t="s">
        <v>499</v>
      </c>
      <c r="C584" s="8" t="s">
        <v>933</v>
      </c>
      <c r="D584" s="8" t="s">
        <v>2149</v>
      </c>
      <c r="E584" s="8" t="s">
        <v>2150</v>
      </c>
      <c r="F584" s="8" t="s">
        <v>1882</v>
      </c>
      <c r="G584" s="8" t="s">
        <v>1597</v>
      </c>
      <c r="H584" s="8" t="s">
        <v>1882</v>
      </c>
      <c r="I584" s="8" t="s">
        <v>1882</v>
      </c>
      <c r="J584" s="66">
        <v>1</v>
      </c>
      <c r="K584" s="8">
        <v>1</v>
      </c>
      <c r="L584" s="8">
        <v>1</v>
      </c>
      <c r="M584" s="8">
        <v>0</v>
      </c>
      <c r="N584" s="8">
        <v>0</v>
      </c>
      <c r="O584" s="8" t="s">
        <v>1593</v>
      </c>
      <c r="P584" s="8" t="s">
        <v>1557</v>
      </c>
      <c r="Q584" s="8" t="s">
        <v>1561</v>
      </c>
      <c r="R584" s="85">
        <v>9.8120734400000007</v>
      </c>
      <c r="S584" s="85">
        <v>87449.776467194402</v>
      </c>
      <c r="T584" s="85">
        <v>-1366.4028000000001</v>
      </c>
      <c r="U584" s="85">
        <v>1399196.4235150099</v>
      </c>
      <c r="V584" s="85">
        <v>-21862.444117422099</v>
      </c>
      <c r="W584" s="85">
        <v>8.9289871247621999</v>
      </c>
      <c r="X584" s="85">
        <v>79579.299208640194</v>
      </c>
      <c r="Y584" s="85">
        <v>-1243.42658899208</v>
      </c>
      <c r="Z584" s="85">
        <v>1343228.6085503099</v>
      </c>
      <c r="AA584" s="85">
        <v>-20987.947008598501</v>
      </c>
      <c r="AB584" s="86">
        <v>9.8120734400000007</v>
      </c>
      <c r="AC584" s="86">
        <v>87449.776467194402</v>
      </c>
      <c r="AD584" s="86">
        <v>-1366.4028000000001</v>
      </c>
      <c r="AE584" s="86">
        <v>1399196.4235150099</v>
      </c>
      <c r="AF584" s="86">
        <v>-21862.444117422099</v>
      </c>
      <c r="AG584" s="86">
        <v>8.9289871247621999</v>
      </c>
      <c r="AH584" s="86">
        <v>79579.299208640194</v>
      </c>
      <c r="AI584" s="86">
        <v>-1243.42658899208</v>
      </c>
      <c r="AJ584" s="86">
        <v>1343228.6032698001</v>
      </c>
      <c r="AK584" s="86">
        <v>-20987.946926090601</v>
      </c>
      <c r="AL584" s="8">
        <v>13013.36</v>
      </c>
      <c r="AM584" s="8">
        <v>28</v>
      </c>
    </row>
    <row r="585" spans="1:39">
      <c r="A585" s="8" t="s">
        <v>3</v>
      </c>
      <c r="B585" s="8" t="s">
        <v>499</v>
      </c>
      <c r="C585" s="8" t="s">
        <v>933</v>
      </c>
      <c r="D585" s="8" t="s">
        <v>2151</v>
      </c>
      <c r="E585" s="8" t="s">
        <v>2152</v>
      </c>
      <c r="F585" s="8" t="s">
        <v>1882</v>
      </c>
      <c r="G585" s="8" t="s">
        <v>1597</v>
      </c>
      <c r="H585" s="8" t="s">
        <v>1882</v>
      </c>
      <c r="I585" s="8" t="s">
        <v>1882</v>
      </c>
      <c r="J585" s="66">
        <v>0</v>
      </c>
      <c r="K585" s="8">
        <v>1</v>
      </c>
      <c r="L585" s="8">
        <v>1</v>
      </c>
      <c r="M585" s="8">
        <v>0</v>
      </c>
      <c r="N585" s="8">
        <v>0</v>
      </c>
      <c r="O585" s="8" t="s">
        <v>1593</v>
      </c>
      <c r="P585" s="8" t="s">
        <v>1557</v>
      </c>
      <c r="Q585" s="8" t="s">
        <v>1567</v>
      </c>
      <c r="R585" s="85">
        <v>2.6130719999999998</v>
      </c>
      <c r="S585" s="85">
        <v>10459.679719104</v>
      </c>
      <c r="T585" s="85">
        <v>-38.808</v>
      </c>
      <c r="U585" s="85">
        <v>98320.985359314102</v>
      </c>
      <c r="V585" s="85">
        <v>-364.79517380647701</v>
      </c>
      <c r="W585" s="85">
        <v>2.3778955983921599</v>
      </c>
      <c r="X585" s="85">
        <v>9518.3088581750308</v>
      </c>
      <c r="Y585" s="85">
        <v>-35.315281164239998</v>
      </c>
      <c r="Z585" s="85">
        <v>94388.148894571103</v>
      </c>
      <c r="AA585" s="85">
        <v>-350.20337779807301</v>
      </c>
      <c r="AB585" s="86">
        <v>2.6130719999999998</v>
      </c>
      <c r="AC585" s="86">
        <v>10459.679719104</v>
      </c>
      <c r="AD585" s="86">
        <v>-38.808</v>
      </c>
      <c r="AE585" s="86">
        <v>98320.985359314102</v>
      </c>
      <c r="AF585" s="86">
        <v>-364.79517380647701</v>
      </c>
      <c r="AG585" s="86">
        <v>2.3778955983921599</v>
      </c>
      <c r="AH585" s="86">
        <v>9518.3088581750308</v>
      </c>
      <c r="AI585" s="86">
        <v>-35.315281164239998</v>
      </c>
      <c r="AJ585" s="86">
        <v>94388.148523512005</v>
      </c>
      <c r="AK585" s="86">
        <v>-350.203376421352</v>
      </c>
      <c r="AL585" s="8">
        <v>369.6</v>
      </c>
      <c r="AM585" s="8">
        <v>14</v>
      </c>
    </row>
    <row r="586" spans="1:39">
      <c r="A586" s="8" t="s">
        <v>3</v>
      </c>
      <c r="B586" s="8" t="s">
        <v>499</v>
      </c>
      <c r="C586" s="8" t="s">
        <v>933</v>
      </c>
      <c r="D586" s="8" t="s">
        <v>2151</v>
      </c>
      <c r="E586" s="8" t="s">
        <v>2152</v>
      </c>
      <c r="F586" s="8" t="s">
        <v>1882</v>
      </c>
      <c r="G586" s="8" t="s">
        <v>1597</v>
      </c>
      <c r="H586" s="8" t="s">
        <v>1882</v>
      </c>
      <c r="I586" s="8" t="s">
        <v>1882</v>
      </c>
      <c r="J586" s="66">
        <v>0</v>
      </c>
      <c r="K586" s="8">
        <v>1</v>
      </c>
      <c r="L586" s="8">
        <v>1</v>
      </c>
      <c r="M586" s="8">
        <v>0</v>
      </c>
      <c r="N586" s="8">
        <v>0</v>
      </c>
      <c r="O586" s="8" t="s">
        <v>1593</v>
      </c>
      <c r="P586" s="8" t="s">
        <v>1557</v>
      </c>
      <c r="Q586" s="8" t="s">
        <v>1558</v>
      </c>
      <c r="R586" s="85">
        <v>4.8706643999999999</v>
      </c>
      <c r="S586" s="85">
        <v>19496.4354764208</v>
      </c>
      <c r="T586" s="85">
        <v>-72.336600000000004</v>
      </c>
      <c r="U586" s="85">
        <v>183266.48602201999</v>
      </c>
      <c r="V586" s="85">
        <v>-679.96399117629403</v>
      </c>
      <c r="W586" s="85">
        <v>4.43230475011993</v>
      </c>
      <c r="X586" s="85">
        <v>17741.756868436001</v>
      </c>
      <c r="Y586" s="85">
        <v>-65.826308170098002</v>
      </c>
      <c r="Z586" s="85">
        <v>175935.83207913401</v>
      </c>
      <c r="AA586" s="85">
        <v>-652.76545192816195</v>
      </c>
      <c r="AB586" s="86">
        <v>4.8706643999999999</v>
      </c>
      <c r="AC586" s="86">
        <v>19496.4354764208</v>
      </c>
      <c r="AD586" s="86">
        <v>-72.336600000000004</v>
      </c>
      <c r="AE586" s="86">
        <v>183266.48602201999</v>
      </c>
      <c r="AF586" s="86">
        <v>-679.96399117629403</v>
      </c>
      <c r="AG586" s="86">
        <v>4.43230475011993</v>
      </c>
      <c r="AH586" s="86">
        <v>17741.756868436001</v>
      </c>
      <c r="AI586" s="86">
        <v>-65.826308170098002</v>
      </c>
      <c r="AJ586" s="86">
        <v>175935.83138749399</v>
      </c>
      <c r="AK586" s="86">
        <v>-652.76544936200696</v>
      </c>
      <c r="AL586" s="8">
        <v>688.92</v>
      </c>
      <c r="AM586" s="8">
        <v>28</v>
      </c>
    </row>
    <row r="587" spans="1:39">
      <c r="A587" s="8" t="s">
        <v>3</v>
      </c>
      <c r="B587" s="8" t="s">
        <v>499</v>
      </c>
      <c r="C587" s="8" t="s">
        <v>933</v>
      </c>
      <c r="D587" s="8" t="s">
        <v>2151</v>
      </c>
      <c r="E587" s="8" t="s">
        <v>2152</v>
      </c>
      <c r="F587" s="8" t="s">
        <v>1882</v>
      </c>
      <c r="G587" s="8" t="s">
        <v>1597</v>
      </c>
      <c r="H587" s="8" t="s">
        <v>1882</v>
      </c>
      <c r="I587" s="8" t="s">
        <v>1882</v>
      </c>
      <c r="J587" s="66">
        <v>0</v>
      </c>
      <c r="K587" s="8">
        <v>1</v>
      </c>
      <c r="L587" s="8">
        <v>1</v>
      </c>
      <c r="M587" s="8">
        <v>0</v>
      </c>
      <c r="N587" s="8">
        <v>0</v>
      </c>
      <c r="O587" s="8" t="s">
        <v>1593</v>
      </c>
      <c r="P587" s="8" t="s">
        <v>1557</v>
      </c>
      <c r="Q587" s="8" t="s">
        <v>1561</v>
      </c>
      <c r="R587" s="85">
        <v>5.8726247999999996</v>
      </c>
      <c r="S587" s="85">
        <v>23507.111368713598</v>
      </c>
      <c r="T587" s="85">
        <v>-87.217200000000005</v>
      </c>
      <c r="U587" s="85">
        <v>220966.83787570501</v>
      </c>
      <c r="V587" s="85">
        <v>-819.84162113260902</v>
      </c>
      <c r="W587" s="85">
        <v>5.3440887441787401</v>
      </c>
      <c r="X587" s="85">
        <v>21391.472050742701</v>
      </c>
      <c r="Y587" s="85">
        <v>-79.367654616516006</v>
      </c>
      <c r="Z587" s="85">
        <v>212128.170989682</v>
      </c>
      <c r="AA587" s="85">
        <v>-787.04798088255302</v>
      </c>
      <c r="AB587" s="86">
        <v>5.8726247999999996</v>
      </c>
      <c r="AC587" s="86">
        <v>23507.111368713598</v>
      </c>
      <c r="AD587" s="86">
        <v>-87.217200000000005</v>
      </c>
      <c r="AE587" s="86">
        <v>220966.83787570501</v>
      </c>
      <c r="AF587" s="86">
        <v>-819.84162113260902</v>
      </c>
      <c r="AG587" s="86">
        <v>5.3440887441787401</v>
      </c>
      <c r="AH587" s="86">
        <v>21391.472050742701</v>
      </c>
      <c r="AI587" s="86">
        <v>-79.367654616516006</v>
      </c>
      <c r="AJ587" s="86">
        <v>212128.17015576299</v>
      </c>
      <c r="AK587" s="86">
        <v>-787.04797778850605</v>
      </c>
      <c r="AL587" s="8">
        <v>830.64</v>
      </c>
      <c r="AM587" s="8">
        <v>28</v>
      </c>
    </row>
    <row r="588" spans="1:39">
      <c r="A588" s="8" t="s">
        <v>3</v>
      </c>
      <c r="B588" s="8" t="s">
        <v>499</v>
      </c>
      <c r="C588" s="8" t="s">
        <v>933</v>
      </c>
      <c r="D588" s="8" t="s">
        <v>2153</v>
      </c>
      <c r="E588" s="8" t="s">
        <v>2154</v>
      </c>
      <c r="F588" s="8" t="s">
        <v>1882</v>
      </c>
      <c r="G588" s="8" t="s">
        <v>1597</v>
      </c>
      <c r="H588" s="8" t="s">
        <v>1882</v>
      </c>
      <c r="I588" s="8" t="s">
        <v>1882</v>
      </c>
      <c r="J588" s="66">
        <v>1</v>
      </c>
      <c r="K588" s="8">
        <v>1</v>
      </c>
      <c r="L588" s="8">
        <v>1</v>
      </c>
      <c r="M588" s="8">
        <v>0</v>
      </c>
      <c r="N588" s="8">
        <v>0</v>
      </c>
      <c r="O588" s="8" t="s">
        <v>1593</v>
      </c>
      <c r="P588" s="8" t="s">
        <v>1557</v>
      </c>
      <c r="Q588" s="8" t="s">
        <v>1558</v>
      </c>
      <c r="R588" s="85">
        <v>1.5053329200000001</v>
      </c>
      <c r="S588" s="85">
        <v>13400.6964718536</v>
      </c>
      <c r="T588" s="85">
        <v>-210.17178000000001</v>
      </c>
      <c r="U588" s="85">
        <v>214411.14349639899</v>
      </c>
      <c r="V588" s="85">
        <v>-3362.7484423112901</v>
      </c>
      <c r="W588" s="85">
        <v>1.3668754202637201</v>
      </c>
      <c r="X588" s="85">
        <v>12168.127314847699</v>
      </c>
      <c r="Y588" s="85">
        <v>-190.84060163586599</v>
      </c>
      <c r="Z588" s="85">
        <v>205410.59416402399</v>
      </c>
      <c r="AA588" s="85">
        <v>-3221.58701406724</v>
      </c>
      <c r="AB588" s="86">
        <v>1.5053329200000001</v>
      </c>
      <c r="AC588" s="86">
        <v>13400.6964718536</v>
      </c>
      <c r="AD588" s="86">
        <v>-210.17178000000001</v>
      </c>
      <c r="AE588" s="86">
        <v>214411.14349639899</v>
      </c>
      <c r="AF588" s="86">
        <v>-3362.7484423112901</v>
      </c>
      <c r="AG588" s="86">
        <v>1.3668754202637201</v>
      </c>
      <c r="AH588" s="86">
        <v>12168.127314847699</v>
      </c>
      <c r="AI588" s="86">
        <v>-190.84060163586599</v>
      </c>
      <c r="AJ588" s="86">
        <v>205410.59340867799</v>
      </c>
      <c r="AK588" s="86">
        <v>-3221.58700222066</v>
      </c>
      <c r="AL588" s="8">
        <v>1796.34</v>
      </c>
      <c r="AM588" s="8">
        <v>115</v>
      </c>
    </row>
    <row r="589" spans="1:39">
      <c r="A589" s="8" t="s">
        <v>3</v>
      </c>
      <c r="B589" s="8" t="s">
        <v>499</v>
      </c>
      <c r="C589" s="8" t="s">
        <v>933</v>
      </c>
      <c r="D589" s="8" t="s">
        <v>2153</v>
      </c>
      <c r="E589" s="8" t="s">
        <v>2154</v>
      </c>
      <c r="F589" s="8" t="s">
        <v>1882</v>
      </c>
      <c r="G589" s="8" t="s">
        <v>1597</v>
      </c>
      <c r="H589" s="8" t="s">
        <v>1882</v>
      </c>
      <c r="I589" s="8" t="s">
        <v>1882</v>
      </c>
      <c r="J589" s="66">
        <v>1</v>
      </c>
      <c r="K589" s="8">
        <v>1</v>
      </c>
      <c r="L589" s="8">
        <v>1</v>
      </c>
      <c r="M589" s="8">
        <v>0</v>
      </c>
      <c r="N589" s="8">
        <v>0</v>
      </c>
      <c r="O589" s="8" t="s">
        <v>1593</v>
      </c>
      <c r="P589" s="8" t="s">
        <v>1557</v>
      </c>
      <c r="Q589" s="8" t="s">
        <v>1561</v>
      </c>
      <c r="R589" s="85">
        <v>1.5990716</v>
      </c>
      <c r="S589" s="85">
        <v>14235.172076327999</v>
      </c>
      <c r="T589" s="85">
        <v>-223.2594</v>
      </c>
      <c r="U589" s="85">
        <v>227762.75316467299</v>
      </c>
      <c r="V589" s="85">
        <v>-3572.1503599643702</v>
      </c>
      <c r="W589" s="85">
        <v>1.4525557275389001</v>
      </c>
      <c r="X589" s="85">
        <v>12930.8660925327</v>
      </c>
      <c r="Y589" s="85">
        <v>-202.80312663729299</v>
      </c>
      <c r="Z589" s="85">
        <v>218281.995087366</v>
      </c>
      <c r="AA589" s="85">
        <v>-3423.4575078275702</v>
      </c>
      <c r="AB589" s="86">
        <v>1.5990716</v>
      </c>
      <c r="AC589" s="86">
        <v>14235.172076327999</v>
      </c>
      <c r="AD589" s="86">
        <v>-223.2594</v>
      </c>
      <c r="AE589" s="86">
        <v>227762.75316467299</v>
      </c>
      <c r="AF589" s="86">
        <v>-3572.1503599643702</v>
      </c>
      <c r="AG589" s="86">
        <v>1.4525557275389001</v>
      </c>
      <c r="AH589" s="86">
        <v>12930.8660925327</v>
      </c>
      <c r="AI589" s="86">
        <v>-202.80312663729299</v>
      </c>
      <c r="AJ589" s="86">
        <v>218281.99427479599</v>
      </c>
      <c r="AK589" s="86">
        <v>-3423.4574950835099</v>
      </c>
      <c r="AL589" s="8">
        <v>1908.2</v>
      </c>
      <c r="AM589" s="8">
        <v>135</v>
      </c>
    </row>
    <row r="590" spans="1:39">
      <c r="A590" s="8" t="s">
        <v>3</v>
      </c>
      <c r="B590" s="8" t="s">
        <v>499</v>
      </c>
      <c r="C590" s="8" t="s">
        <v>933</v>
      </c>
      <c r="D590" s="8" t="s">
        <v>2155</v>
      </c>
      <c r="E590" s="8" t="s">
        <v>2156</v>
      </c>
      <c r="F590" s="8" t="s">
        <v>1882</v>
      </c>
      <c r="G590" s="8" t="s">
        <v>1597</v>
      </c>
      <c r="H590" s="8" t="s">
        <v>1882</v>
      </c>
      <c r="I590" s="8" t="s">
        <v>1882</v>
      </c>
      <c r="J590" s="66">
        <v>0</v>
      </c>
      <c r="K590" s="8">
        <v>1</v>
      </c>
      <c r="L590" s="8">
        <v>1</v>
      </c>
      <c r="M590" s="8">
        <v>0</v>
      </c>
      <c r="N590" s="8">
        <v>0</v>
      </c>
      <c r="O590" s="8" t="s">
        <v>1593</v>
      </c>
      <c r="P590" s="8" t="s">
        <v>1557</v>
      </c>
      <c r="Q590" s="8" t="s">
        <v>1558</v>
      </c>
      <c r="R590" s="85">
        <v>0.90008099999999902</v>
      </c>
      <c r="S590" s="85">
        <v>3611.79</v>
      </c>
      <c r="T590" s="85">
        <v>-13.300560000000001</v>
      </c>
      <c r="U590" s="85">
        <v>33950.824622211498</v>
      </c>
      <c r="V590" s="85">
        <v>-125.02525532868</v>
      </c>
      <c r="W590" s="85">
        <v>0.81729335670570002</v>
      </c>
      <c r="X590" s="85">
        <v>3279.5848071629998</v>
      </c>
      <c r="Y590" s="85">
        <v>-12.077201194632</v>
      </c>
      <c r="Z590" s="85">
        <v>32525.637167380399</v>
      </c>
      <c r="AA590" s="85">
        <v>-119.77694612222599</v>
      </c>
      <c r="AB590" s="86">
        <v>0.90008099999999902</v>
      </c>
      <c r="AC590" s="86">
        <v>3611.79</v>
      </c>
      <c r="AD590" s="86">
        <v>-13.300560000000001</v>
      </c>
      <c r="AE590" s="86">
        <v>33950.824622211498</v>
      </c>
      <c r="AF590" s="86">
        <v>-125.02525532868</v>
      </c>
      <c r="AG590" s="86">
        <v>0.81729335670570002</v>
      </c>
      <c r="AH590" s="86">
        <v>3279.5848071629998</v>
      </c>
      <c r="AI590" s="86">
        <v>-12.077201194632</v>
      </c>
      <c r="AJ590" s="86">
        <v>32525.637047775599</v>
      </c>
      <c r="AK590" s="86">
        <v>-119.776945681776</v>
      </c>
      <c r="AL590" s="8">
        <v>114.66</v>
      </c>
      <c r="AM590" s="8">
        <v>115</v>
      </c>
    </row>
    <row r="591" spans="1:39">
      <c r="A591" s="8" t="s">
        <v>3</v>
      </c>
      <c r="B591" s="8" t="s">
        <v>499</v>
      </c>
      <c r="C591" s="8" t="s">
        <v>933</v>
      </c>
      <c r="D591" s="8" t="s">
        <v>2155</v>
      </c>
      <c r="E591" s="8" t="s">
        <v>2156</v>
      </c>
      <c r="F591" s="8" t="s">
        <v>1882</v>
      </c>
      <c r="G591" s="8" t="s">
        <v>1597</v>
      </c>
      <c r="H591" s="8" t="s">
        <v>1882</v>
      </c>
      <c r="I591" s="8" t="s">
        <v>1882</v>
      </c>
      <c r="J591" s="66">
        <v>0</v>
      </c>
      <c r="K591" s="8">
        <v>1</v>
      </c>
      <c r="L591" s="8">
        <v>1</v>
      </c>
      <c r="M591" s="8">
        <v>0</v>
      </c>
      <c r="N591" s="8">
        <v>0</v>
      </c>
      <c r="O591" s="8" t="s">
        <v>1593</v>
      </c>
      <c r="P591" s="8" t="s">
        <v>1557</v>
      </c>
      <c r="Q591" s="8" t="s">
        <v>1561</v>
      </c>
      <c r="R591" s="85">
        <v>0.95612999999999904</v>
      </c>
      <c r="S591" s="85">
        <v>3836.7</v>
      </c>
      <c r="T591" s="85">
        <v>-14.1288</v>
      </c>
      <c r="U591" s="85">
        <v>36064.978536415103</v>
      </c>
      <c r="V591" s="85">
        <v>-132.81071078870801</v>
      </c>
      <c r="W591" s="85">
        <v>0.86852402842484999</v>
      </c>
      <c r="X591" s="85">
        <v>3485.1601140615098</v>
      </c>
      <c r="Y591" s="85">
        <v>-12.834240420036</v>
      </c>
      <c r="Z591" s="85">
        <v>34563.752669515801</v>
      </c>
      <c r="AA591" s="85">
        <v>-127.28238712047199</v>
      </c>
      <c r="AB591" s="86">
        <v>0.95612999999999904</v>
      </c>
      <c r="AC591" s="86">
        <v>3836.7</v>
      </c>
      <c r="AD591" s="86">
        <v>-14.1288</v>
      </c>
      <c r="AE591" s="86">
        <v>36064.978536415103</v>
      </c>
      <c r="AF591" s="86">
        <v>-132.81071078870801</v>
      </c>
      <c r="AG591" s="86">
        <v>0.86852402842484999</v>
      </c>
      <c r="AH591" s="86">
        <v>3485.1601140615098</v>
      </c>
      <c r="AI591" s="86">
        <v>-12.834240420036</v>
      </c>
      <c r="AJ591" s="86">
        <v>34563.752540849797</v>
      </c>
      <c r="AK591" s="86">
        <v>-127.282386646654</v>
      </c>
      <c r="AL591" s="8">
        <v>121.8</v>
      </c>
      <c r="AM591" s="8">
        <v>135</v>
      </c>
    </row>
    <row r="592" spans="1:39">
      <c r="A592" s="8" t="s">
        <v>3</v>
      </c>
      <c r="B592" s="8" t="s">
        <v>499</v>
      </c>
      <c r="C592" s="8" t="s">
        <v>933</v>
      </c>
      <c r="D592" s="8" t="s">
        <v>2157</v>
      </c>
      <c r="E592" s="8" t="s">
        <v>2158</v>
      </c>
      <c r="F592" s="8" t="s">
        <v>1882</v>
      </c>
      <c r="G592" s="8" t="s">
        <v>1597</v>
      </c>
      <c r="H592" s="8" t="s">
        <v>1882</v>
      </c>
      <c r="I592" s="8" t="s">
        <v>1882</v>
      </c>
      <c r="J592" s="66">
        <v>1</v>
      </c>
      <c r="K592" s="8">
        <v>1</v>
      </c>
      <c r="L592" s="8">
        <v>1</v>
      </c>
      <c r="M592" s="8">
        <v>0</v>
      </c>
      <c r="N592" s="8">
        <v>0</v>
      </c>
      <c r="O592" s="8" t="s">
        <v>1593</v>
      </c>
      <c r="P592" s="8" t="s">
        <v>1557</v>
      </c>
      <c r="Q592" s="8" t="s">
        <v>1558</v>
      </c>
      <c r="R592" s="85">
        <v>0.2111616</v>
      </c>
      <c r="S592" s="85">
        <v>1876.9919314176</v>
      </c>
      <c r="T592" s="85">
        <v>-29.418240000000001</v>
      </c>
      <c r="U592" s="85">
        <v>30031.870898437501</v>
      </c>
      <c r="V592" s="85">
        <v>-470.691847229004</v>
      </c>
      <c r="W592" s="85">
        <v>0.19110125415887999</v>
      </c>
      <c r="X592" s="85">
        <v>1698.6777526785299</v>
      </c>
      <c r="Y592" s="85">
        <v>-26.623508058032002</v>
      </c>
      <c r="Z592" s="85">
        <v>28680.437583937401</v>
      </c>
      <c r="AA592" s="85">
        <v>-449.51072783221099</v>
      </c>
      <c r="AB592" s="86">
        <v>0.2111616</v>
      </c>
      <c r="AC592" s="86">
        <v>1876.9919314176</v>
      </c>
      <c r="AD592" s="86">
        <v>-29.418240000000001</v>
      </c>
      <c r="AE592" s="86">
        <v>30031.870898437501</v>
      </c>
      <c r="AF592" s="86">
        <v>-470.691847229004</v>
      </c>
      <c r="AG592" s="86">
        <v>0.19110125415887999</v>
      </c>
      <c r="AH592" s="86">
        <v>1698.6777526785299</v>
      </c>
      <c r="AI592" s="86">
        <v>-26.623508058032002</v>
      </c>
      <c r="AJ592" s="86">
        <v>28680.437489658201</v>
      </c>
      <c r="AK592" s="86">
        <v>-449.51072635456597</v>
      </c>
      <c r="AL592" s="8">
        <v>180.48</v>
      </c>
      <c r="AM592" s="8">
        <v>44</v>
      </c>
    </row>
    <row r="593" spans="1:39">
      <c r="A593" s="8" t="s">
        <v>3</v>
      </c>
      <c r="B593" s="8" t="s">
        <v>499</v>
      </c>
      <c r="C593" s="8" t="s">
        <v>933</v>
      </c>
      <c r="D593" s="8" t="s">
        <v>2157</v>
      </c>
      <c r="E593" s="8" t="s">
        <v>2158</v>
      </c>
      <c r="F593" s="8" t="s">
        <v>1882</v>
      </c>
      <c r="G593" s="8" t="s">
        <v>1597</v>
      </c>
      <c r="H593" s="8" t="s">
        <v>1882</v>
      </c>
      <c r="I593" s="8" t="s">
        <v>1882</v>
      </c>
      <c r="J593" s="66">
        <v>1</v>
      </c>
      <c r="K593" s="8">
        <v>1</v>
      </c>
      <c r="L593" s="8">
        <v>1</v>
      </c>
      <c r="M593" s="8">
        <v>0</v>
      </c>
      <c r="N593" s="8">
        <v>0</v>
      </c>
      <c r="O593" s="8" t="s">
        <v>1593</v>
      </c>
      <c r="P593" s="8" t="s">
        <v>1557</v>
      </c>
      <c r="Q593" s="8" t="s">
        <v>1561</v>
      </c>
      <c r="R593" s="85">
        <v>0.22545899999999999</v>
      </c>
      <c r="S593" s="85">
        <v>2004.0799267739999</v>
      </c>
      <c r="T593" s="85">
        <v>-31.4101</v>
      </c>
      <c r="U593" s="85">
        <v>32065.278823852499</v>
      </c>
      <c r="V593" s="85">
        <v>-502.561607718468</v>
      </c>
      <c r="W593" s="85">
        <v>0.203913924554808</v>
      </c>
      <c r="X593" s="85">
        <v>1812.5681520365099</v>
      </c>
      <c r="Y593" s="85">
        <v>-28.408521113191199</v>
      </c>
      <c r="Z593" s="85">
        <v>30604.354369678302</v>
      </c>
      <c r="AA593" s="85">
        <v>-479.66442517786601</v>
      </c>
      <c r="AB593" s="86">
        <v>0.22545899999999999</v>
      </c>
      <c r="AC593" s="86">
        <v>2004.0799267739999</v>
      </c>
      <c r="AD593" s="86">
        <v>-31.4101</v>
      </c>
      <c r="AE593" s="86">
        <v>32065.278823852499</v>
      </c>
      <c r="AF593" s="86">
        <v>-502.561607718468</v>
      </c>
      <c r="AG593" s="86">
        <v>0.203913924554808</v>
      </c>
      <c r="AH593" s="86">
        <v>1812.5681520365099</v>
      </c>
      <c r="AI593" s="86">
        <v>-28.408521113191199</v>
      </c>
      <c r="AJ593" s="86">
        <v>30604.354271298798</v>
      </c>
      <c r="AK593" s="86">
        <v>-479.66442363595701</v>
      </c>
      <c r="AL593" s="8">
        <v>192.7</v>
      </c>
      <c r="AM593" s="8">
        <v>43</v>
      </c>
    </row>
    <row r="594" spans="1:39">
      <c r="A594" s="8" t="s">
        <v>3</v>
      </c>
      <c r="B594" s="8" t="s">
        <v>499</v>
      </c>
      <c r="C594" s="8" t="s">
        <v>933</v>
      </c>
      <c r="D594" s="8" t="s">
        <v>2159</v>
      </c>
      <c r="E594" s="8" t="s">
        <v>2160</v>
      </c>
      <c r="F594" s="8" t="s">
        <v>1882</v>
      </c>
      <c r="G594" s="8" t="s">
        <v>1597</v>
      </c>
      <c r="H594" s="8" t="s">
        <v>1882</v>
      </c>
      <c r="I594" s="8" t="s">
        <v>1882</v>
      </c>
      <c r="J594" s="66">
        <v>0</v>
      </c>
      <c r="K594" s="8">
        <v>1</v>
      </c>
      <c r="L594" s="8">
        <v>1</v>
      </c>
      <c r="M594" s="8">
        <v>0</v>
      </c>
      <c r="N594" s="8">
        <v>0</v>
      </c>
      <c r="O594" s="8" t="s">
        <v>1593</v>
      </c>
      <c r="P594" s="8" t="s">
        <v>1557</v>
      </c>
      <c r="Q594" s="8" t="s">
        <v>1558</v>
      </c>
      <c r="R594" s="85">
        <v>0.12672</v>
      </c>
      <c r="S594" s="85">
        <v>508.0319823744</v>
      </c>
      <c r="T594" s="85">
        <v>-1.8777600000000001</v>
      </c>
      <c r="U594" s="85">
        <v>4775.5004409667999</v>
      </c>
      <c r="V594" s="85">
        <v>-17.650943554779001</v>
      </c>
      <c r="W594" s="85">
        <v>0.114681603696</v>
      </c>
      <c r="X594" s="85">
        <v>459.76895886643098</v>
      </c>
      <c r="Y594" s="85">
        <v>-1.699372854768</v>
      </c>
      <c r="Z594" s="85">
        <v>4560.60306040873</v>
      </c>
      <c r="AA594" s="85">
        <v>-16.8566516096332</v>
      </c>
      <c r="AB594" s="86">
        <v>0.12672</v>
      </c>
      <c r="AC594" s="86">
        <v>508.0319823744</v>
      </c>
      <c r="AD594" s="86">
        <v>-1.8777600000000001</v>
      </c>
      <c r="AE594" s="86">
        <v>4775.5004409667999</v>
      </c>
      <c r="AF594" s="86">
        <v>-17.650943554779001</v>
      </c>
      <c r="AG594" s="86">
        <v>0.114681603696</v>
      </c>
      <c r="AH594" s="86">
        <v>459.76895886643098</v>
      </c>
      <c r="AI594" s="86">
        <v>-1.699372854768</v>
      </c>
      <c r="AJ594" s="86">
        <v>4560.6030454169704</v>
      </c>
      <c r="AK594" s="86">
        <v>-16.8566515542215</v>
      </c>
      <c r="AL594" s="8">
        <v>11.52</v>
      </c>
      <c r="AM594" s="8">
        <v>44</v>
      </c>
    </row>
    <row r="595" spans="1:39">
      <c r="A595" s="8" t="s">
        <v>3</v>
      </c>
      <c r="B595" s="8" t="s">
        <v>499</v>
      </c>
      <c r="C595" s="8" t="s">
        <v>933</v>
      </c>
      <c r="D595" s="8" t="s">
        <v>2159</v>
      </c>
      <c r="E595" s="8" t="s">
        <v>2160</v>
      </c>
      <c r="F595" s="8" t="s">
        <v>1882</v>
      </c>
      <c r="G595" s="8" t="s">
        <v>1597</v>
      </c>
      <c r="H595" s="8" t="s">
        <v>1882</v>
      </c>
      <c r="I595" s="8" t="s">
        <v>1882</v>
      </c>
      <c r="J595" s="66">
        <v>0</v>
      </c>
      <c r="K595" s="8">
        <v>1</v>
      </c>
      <c r="L595" s="8">
        <v>1</v>
      </c>
      <c r="M595" s="8">
        <v>0</v>
      </c>
      <c r="N595" s="8">
        <v>0</v>
      </c>
      <c r="O595" s="8" t="s">
        <v>1593</v>
      </c>
      <c r="P595" s="8" t="s">
        <v>1557</v>
      </c>
      <c r="Q595" s="8" t="s">
        <v>1561</v>
      </c>
      <c r="R595" s="85">
        <v>0.1353</v>
      </c>
      <c r="S595" s="85">
        <v>542.42998118100002</v>
      </c>
      <c r="T595" s="85">
        <v>-2.0049000000000001</v>
      </c>
      <c r="U595" s="85">
        <v>5098.8416166572597</v>
      </c>
      <c r="V595" s="85">
        <v>-18.846059524633901</v>
      </c>
      <c r="W595" s="85">
        <v>0.1223706039336</v>
      </c>
      <c r="X595" s="85">
        <v>490.59485874952099</v>
      </c>
      <c r="Y595" s="85">
        <v>-1.8133098582888001</v>
      </c>
      <c r="Z595" s="85">
        <v>4866.53356636222</v>
      </c>
      <c r="AA595" s="85">
        <v>-17.987415214206699</v>
      </c>
      <c r="AB595" s="86">
        <v>0.1353</v>
      </c>
      <c r="AC595" s="86">
        <v>542.42998118100002</v>
      </c>
      <c r="AD595" s="86">
        <v>-2.0049000000000001</v>
      </c>
      <c r="AE595" s="86">
        <v>5098.8416166572597</v>
      </c>
      <c r="AF595" s="86">
        <v>-18.846059524633901</v>
      </c>
      <c r="AG595" s="86">
        <v>0.1223706039336</v>
      </c>
      <c r="AH595" s="86">
        <v>490.59485874952099</v>
      </c>
      <c r="AI595" s="86">
        <v>-1.8133098582888001</v>
      </c>
      <c r="AJ595" s="86">
        <v>4866.53355071847</v>
      </c>
      <c r="AK595" s="86">
        <v>-17.987415156385101</v>
      </c>
      <c r="AL595" s="8">
        <v>12.3</v>
      </c>
      <c r="AM595" s="8">
        <v>43</v>
      </c>
    </row>
    <row r="596" spans="1:39">
      <c r="A596" s="8" t="s">
        <v>3</v>
      </c>
      <c r="B596" s="8" t="s">
        <v>499</v>
      </c>
      <c r="C596" s="8" t="s">
        <v>933</v>
      </c>
      <c r="D596" s="8" t="s">
        <v>2161</v>
      </c>
      <c r="E596" s="8" t="s">
        <v>2162</v>
      </c>
      <c r="F596" s="8" t="s">
        <v>1882</v>
      </c>
      <c r="G596" s="8" t="s">
        <v>1597</v>
      </c>
      <c r="H596" s="8" t="s">
        <v>1882</v>
      </c>
      <c r="I596" s="8" t="s">
        <v>1882</v>
      </c>
      <c r="J596" s="66">
        <v>1</v>
      </c>
      <c r="K596" s="8">
        <v>1</v>
      </c>
      <c r="L596" s="8">
        <v>1</v>
      </c>
      <c r="M596" s="8">
        <v>0</v>
      </c>
      <c r="N596" s="8">
        <v>0</v>
      </c>
      <c r="O596" s="8" t="s">
        <v>1593</v>
      </c>
      <c r="P596" s="8" t="s">
        <v>1557</v>
      </c>
      <c r="Q596" s="8" t="s">
        <v>1558</v>
      </c>
      <c r="R596" s="85">
        <v>0.43510720000000003</v>
      </c>
      <c r="S596" s="85">
        <v>3881.3539530282001</v>
      </c>
      <c r="T596" s="85">
        <v>-60.568899999999999</v>
      </c>
      <c r="U596" s="85">
        <v>62101.663245544398</v>
      </c>
      <c r="V596" s="85">
        <v>-969.10241886138897</v>
      </c>
      <c r="W596" s="85">
        <v>0.39406154873888</v>
      </c>
      <c r="X596" s="85">
        <v>3515.2080910958598</v>
      </c>
      <c r="Y596" s="85">
        <v>-54.855158773310002</v>
      </c>
      <c r="Z596" s="85">
        <v>59348.412617178503</v>
      </c>
      <c r="AA596" s="85">
        <v>-926.13767839813704</v>
      </c>
      <c r="AB596" s="86">
        <v>0.43510720000000003</v>
      </c>
      <c r="AC596" s="86">
        <v>3881.3539530282001</v>
      </c>
      <c r="AD596" s="86">
        <v>-60.568899999999999</v>
      </c>
      <c r="AE596" s="86">
        <v>62101.663245544398</v>
      </c>
      <c r="AF596" s="86">
        <v>-969.10241886138897</v>
      </c>
      <c r="AG596" s="86">
        <v>0.39406154873888</v>
      </c>
      <c r="AH596" s="86">
        <v>3515.2080910958598</v>
      </c>
      <c r="AI596" s="86">
        <v>-54.855158773310002</v>
      </c>
      <c r="AJ596" s="86">
        <v>59348.4124169774</v>
      </c>
      <c r="AK596" s="86">
        <v>-926.13767527397999</v>
      </c>
      <c r="AL596" s="8">
        <v>247.22</v>
      </c>
      <c r="AM596" s="8">
        <v>57</v>
      </c>
    </row>
    <row r="597" spans="1:39">
      <c r="A597" s="8" t="s">
        <v>3</v>
      </c>
      <c r="B597" s="8" t="s">
        <v>499</v>
      </c>
      <c r="C597" s="8" t="s">
        <v>933</v>
      </c>
      <c r="D597" s="8" t="s">
        <v>2161</v>
      </c>
      <c r="E597" s="8" t="s">
        <v>2162</v>
      </c>
      <c r="F597" s="8" t="s">
        <v>1882</v>
      </c>
      <c r="G597" s="8" t="s">
        <v>1597</v>
      </c>
      <c r="H597" s="8" t="s">
        <v>1882</v>
      </c>
      <c r="I597" s="8" t="s">
        <v>1882</v>
      </c>
      <c r="J597" s="66">
        <v>1</v>
      </c>
      <c r="K597" s="8">
        <v>1</v>
      </c>
      <c r="L597" s="8">
        <v>1</v>
      </c>
      <c r="M597" s="8">
        <v>0</v>
      </c>
      <c r="N597" s="8">
        <v>0</v>
      </c>
      <c r="O597" s="8" t="s">
        <v>1593</v>
      </c>
      <c r="P597" s="8" t="s">
        <v>1557</v>
      </c>
      <c r="Q597" s="8" t="s">
        <v>1561</v>
      </c>
      <c r="R597" s="85">
        <v>0.81065599999999904</v>
      </c>
      <c r="S597" s="85">
        <v>7231.4199124859997</v>
      </c>
      <c r="T597" s="85">
        <v>-112.84699999999999</v>
      </c>
      <c r="U597" s="85">
        <v>115702.71859436001</v>
      </c>
      <c r="V597" s="85">
        <v>-1805.55203514099</v>
      </c>
      <c r="W597" s="85">
        <v>0.73640655210460804</v>
      </c>
      <c r="X597" s="85">
        <v>6569.0810955256202</v>
      </c>
      <c r="Y597" s="85">
        <v>-102.511139355471</v>
      </c>
      <c r="Z597" s="85">
        <v>110890.433453208</v>
      </c>
      <c r="AA597" s="85">
        <v>-1730.4558633669501</v>
      </c>
      <c r="AB597" s="86">
        <v>0.81065599999999904</v>
      </c>
      <c r="AC597" s="86">
        <v>7231.4199124859997</v>
      </c>
      <c r="AD597" s="86">
        <v>-112.84699999999999</v>
      </c>
      <c r="AE597" s="86">
        <v>115702.71859436001</v>
      </c>
      <c r="AF597" s="86">
        <v>-1805.55203514099</v>
      </c>
      <c r="AG597" s="86">
        <v>0.73640655210460804</v>
      </c>
      <c r="AH597" s="86">
        <v>6569.0810955256202</v>
      </c>
      <c r="AI597" s="86">
        <v>-102.511139355471</v>
      </c>
      <c r="AJ597" s="86">
        <v>110890.433039929</v>
      </c>
      <c r="AK597" s="86">
        <v>-1730.45585691769</v>
      </c>
      <c r="AL597" s="8">
        <v>460.6</v>
      </c>
      <c r="AM597" s="8">
        <v>76</v>
      </c>
    </row>
    <row r="598" spans="1:39">
      <c r="A598" s="8" t="s">
        <v>3</v>
      </c>
      <c r="B598" s="8" t="s">
        <v>499</v>
      </c>
      <c r="C598" s="8" t="s">
        <v>933</v>
      </c>
      <c r="D598" s="8" t="s">
        <v>1880</v>
      </c>
      <c r="E598" s="8" t="s">
        <v>1881</v>
      </c>
      <c r="F598" s="8" t="s">
        <v>1882</v>
      </c>
      <c r="G598" s="8" t="s">
        <v>1597</v>
      </c>
      <c r="H598" s="8" t="s">
        <v>1882</v>
      </c>
      <c r="I598" s="8" t="s">
        <v>1882</v>
      </c>
      <c r="J598" s="66">
        <v>0</v>
      </c>
      <c r="K598" s="8">
        <v>1</v>
      </c>
      <c r="L598" s="8">
        <v>1</v>
      </c>
      <c r="M598" s="8">
        <v>0</v>
      </c>
      <c r="N598" s="8">
        <v>0</v>
      </c>
      <c r="O598" s="8" t="s">
        <v>1593</v>
      </c>
      <c r="P598" s="8" t="s">
        <v>1557</v>
      </c>
      <c r="Q598" s="8" t="s">
        <v>1558</v>
      </c>
      <c r="R598" s="85">
        <v>0.26036999999999999</v>
      </c>
      <c r="S598" s="85">
        <v>1043.0579758566</v>
      </c>
      <c r="T598" s="85">
        <v>-3.85032</v>
      </c>
      <c r="U598" s="85">
        <v>9804.7445757682799</v>
      </c>
      <c r="V598" s="85">
        <v>-36.193006937918199</v>
      </c>
      <c r="W598" s="85">
        <v>0.235808107623</v>
      </c>
      <c r="X598" s="85">
        <v>944.66154867235696</v>
      </c>
      <c r="Y598" s="85">
        <v>-3.4871017127280002</v>
      </c>
      <c r="Z598" s="85">
        <v>9370.0554265024093</v>
      </c>
      <c r="AA598" s="85">
        <v>-34.588405484648298</v>
      </c>
      <c r="AB598" s="86">
        <v>0.26036999999999999</v>
      </c>
      <c r="AC598" s="86">
        <v>1043.0579758566</v>
      </c>
      <c r="AD598" s="86">
        <v>-3.85032</v>
      </c>
      <c r="AE598" s="86">
        <v>9804.7445757682799</v>
      </c>
      <c r="AF598" s="86">
        <v>-36.193006937918199</v>
      </c>
      <c r="AG598" s="86">
        <v>0.235808107623</v>
      </c>
      <c r="AH598" s="86">
        <v>944.66154867235696</v>
      </c>
      <c r="AI598" s="86">
        <v>-3.4871017127280002</v>
      </c>
      <c r="AJ598" s="86">
        <v>9370.0553948942306</v>
      </c>
      <c r="AK598" s="86">
        <v>-34.588405367970601</v>
      </c>
      <c r="AL598" s="8">
        <v>15.78</v>
      </c>
      <c r="AM598" s="8">
        <v>57</v>
      </c>
    </row>
    <row r="599" spans="1:39">
      <c r="A599" s="8" t="s">
        <v>3</v>
      </c>
      <c r="B599" s="8" t="s">
        <v>499</v>
      </c>
      <c r="C599" s="8" t="s">
        <v>933</v>
      </c>
      <c r="D599" s="8" t="s">
        <v>1880</v>
      </c>
      <c r="E599" s="8" t="s">
        <v>1881</v>
      </c>
      <c r="F599" s="8" t="s">
        <v>1882</v>
      </c>
      <c r="G599" s="8" t="s">
        <v>1597</v>
      </c>
      <c r="H599" s="8" t="s">
        <v>1882</v>
      </c>
      <c r="I599" s="8" t="s">
        <v>1882</v>
      </c>
      <c r="J599" s="66">
        <v>0</v>
      </c>
      <c r="K599" s="8">
        <v>1</v>
      </c>
      <c r="L599" s="8">
        <v>1</v>
      </c>
      <c r="M599" s="8">
        <v>0</v>
      </c>
      <c r="N599" s="8">
        <v>0</v>
      </c>
      <c r="O599" s="8" t="s">
        <v>1593</v>
      </c>
      <c r="P599" s="8" t="s">
        <v>1557</v>
      </c>
      <c r="Q599" s="8" t="s">
        <v>1561</v>
      </c>
      <c r="R599" s="85">
        <v>0.48509999999999998</v>
      </c>
      <c r="S599" s="85">
        <v>1943.339955018</v>
      </c>
      <c r="T599" s="85">
        <v>-7.1736000000000004</v>
      </c>
      <c r="U599" s="85">
        <v>18267.394836982701</v>
      </c>
      <c r="V599" s="85">
        <v>-67.431838021216393</v>
      </c>
      <c r="W599" s="85">
        <v>0.4406688144243</v>
      </c>
      <c r="X599" s="85">
        <v>1765.3459369226</v>
      </c>
      <c r="Y599" s="85">
        <v>-6.5165570133047996</v>
      </c>
      <c r="Z599" s="85">
        <v>17507.6208765302</v>
      </c>
      <c r="AA599" s="85">
        <v>-64.627226028582697</v>
      </c>
      <c r="AB599" s="86">
        <v>0.48509999999999998</v>
      </c>
      <c r="AC599" s="86">
        <v>1943.339955018</v>
      </c>
      <c r="AD599" s="86">
        <v>-7.1736000000000004</v>
      </c>
      <c r="AE599" s="86">
        <v>18267.394836982701</v>
      </c>
      <c r="AF599" s="86">
        <v>-67.431838021216393</v>
      </c>
      <c r="AG599" s="86">
        <v>0.4406688144243</v>
      </c>
      <c r="AH599" s="86">
        <v>1765.3459369226</v>
      </c>
      <c r="AI599" s="86">
        <v>-6.5165570133047996</v>
      </c>
      <c r="AJ599" s="86">
        <v>17507.620811280802</v>
      </c>
      <c r="AK599" s="86">
        <v>-64.627225787722594</v>
      </c>
      <c r="AL599" s="8">
        <v>29.4</v>
      </c>
      <c r="AM599" s="8">
        <v>76</v>
      </c>
    </row>
    <row r="600" spans="1:39">
      <c r="A600" s="8" t="s">
        <v>3</v>
      </c>
      <c r="B600" s="8" t="s">
        <v>499</v>
      </c>
      <c r="C600" s="8" t="s">
        <v>933</v>
      </c>
      <c r="D600" s="8" t="s">
        <v>2163</v>
      </c>
      <c r="E600" s="8" t="s">
        <v>2164</v>
      </c>
      <c r="F600" s="8" t="s">
        <v>1875</v>
      </c>
      <c r="G600" s="8" t="s">
        <v>1597</v>
      </c>
      <c r="H600" s="8" t="s">
        <v>1875</v>
      </c>
      <c r="I600" s="8" t="s">
        <v>1875</v>
      </c>
      <c r="J600" s="66">
        <v>1</v>
      </c>
      <c r="K600" s="8">
        <v>1</v>
      </c>
      <c r="L600" s="8">
        <v>1</v>
      </c>
      <c r="M600" s="8">
        <v>0</v>
      </c>
      <c r="N600" s="8">
        <v>0</v>
      </c>
      <c r="O600" s="8" t="s">
        <v>1593</v>
      </c>
      <c r="P600" s="8" t="s">
        <v>1557</v>
      </c>
      <c r="Q600" s="8" t="s">
        <v>1567</v>
      </c>
      <c r="R600" s="85">
        <v>144.91792000000001</v>
      </c>
      <c r="S600" s="85">
        <v>1282523.6644589601</v>
      </c>
      <c r="T600" s="85">
        <v>-19998.67296</v>
      </c>
      <c r="U600" s="85">
        <v>20520378.631343398</v>
      </c>
      <c r="V600" s="85">
        <v>-319978.76736</v>
      </c>
      <c r="W600" s="85">
        <v>130.454031310658</v>
      </c>
      <c r="X600" s="85">
        <v>1154518.2423263299</v>
      </c>
      <c r="Y600" s="85">
        <v>-18002.656320870799</v>
      </c>
      <c r="Z600" s="85">
        <v>19498310.808788501</v>
      </c>
      <c r="AA600" s="85">
        <v>-304041.43950193201</v>
      </c>
      <c r="AB600" s="86">
        <v>144.91792000000001</v>
      </c>
      <c r="AC600" s="86">
        <v>1282523.6644589601</v>
      </c>
      <c r="AD600" s="86">
        <v>-19998.67296</v>
      </c>
      <c r="AE600" s="86">
        <v>20520378.631343398</v>
      </c>
      <c r="AF600" s="86">
        <v>-319978.76736</v>
      </c>
      <c r="AG600" s="86">
        <v>130.454031310658</v>
      </c>
      <c r="AH600" s="86">
        <v>1154518.2423263299</v>
      </c>
      <c r="AI600" s="86">
        <v>-18002.656320870799</v>
      </c>
      <c r="AJ600" s="86">
        <v>19498310.756890599</v>
      </c>
      <c r="AK600" s="86">
        <v>-304041.43869267701</v>
      </c>
      <c r="AL600" s="8">
        <v>72458.960000000006</v>
      </c>
      <c r="AM600" s="8">
        <v>84</v>
      </c>
    </row>
    <row r="601" spans="1:39">
      <c r="A601" s="8" t="s">
        <v>3</v>
      </c>
      <c r="B601" s="8" t="s">
        <v>499</v>
      </c>
      <c r="C601" s="8" t="s">
        <v>933</v>
      </c>
      <c r="D601" s="8" t="s">
        <v>2163</v>
      </c>
      <c r="E601" s="8" t="s">
        <v>2164</v>
      </c>
      <c r="F601" s="8" t="s">
        <v>1875</v>
      </c>
      <c r="G601" s="8" t="s">
        <v>1597</v>
      </c>
      <c r="H601" s="8" t="s">
        <v>1875</v>
      </c>
      <c r="I601" s="8" t="s">
        <v>1875</v>
      </c>
      <c r="J601" s="66">
        <v>1</v>
      </c>
      <c r="K601" s="8">
        <v>1</v>
      </c>
      <c r="L601" s="8">
        <v>1</v>
      </c>
      <c r="M601" s="8">
        <v>0</v>
      </c>
      <c r="N601" s="8">
        <v>0</v>
      </c>
      <c r="O601" s="8" t="s">
        <v>1593</v>
      </c>
      <c r="P601" s="8" t="s">
        <v>1557</v>
      </c>
      <c r="Q601" s="8" t="s">
        <v>1558</v>
      </c>
      <c r="R601" s="85">
        <v>353.03392000000099</v>
      </c>
      <c r="S601" s="85">
        <v>3124350.36851697</v>
      </c>
      <c r="T601" s="85">
        <v>-48718.680959999903</v>
      </c>
      <c r="U601" s="85">
        <v>49989605.896271601</v>
      </c>
      <c r="V601" s="85">
        <v>-779498.89535999799</v>
      </c>
      <c r="W601" s="85">
        <v>318.51983733417802</v>
      </c>
      <c r="X601" s="85">
        <v>2818900.7196673998</v>
      </c>
      <c r="Y601" s="85">
        <v>-43955.737552116603</v>
      </c>
      <c r="Z601" s="85">
        <v>47601891.809491701</v>
      </c>
      <c r="AA601" s="85">
        <v>-742266.74560186605</v>
      </c>
      <c r="AB601" s="86">
        <v>353.03392000000099</v>
      </c>
      <c r="AC601" s="86">
        <v>3124350.36851697</v>
      </c>
      <c r="AD601" s="86">
        <v>-48718.680959999903</v>
      </c>
      <c r="AE601" s="86">
        <v>49989605.896271601</v>
      </c>
      <c r="AF601" s="86">
        <v>-779498.89535999799</v>
      </c>
      <c r="AG601" s="86">
        <v>318.51983733417802</v>
      </c>
      <c r="AH601" s="86">
        <v>2818900.7196673998</v>
      </c>
      <c r="AI601" s="86">
        <v>-43955.737552116603</v>
      </c>
      <c r="AJ601" s="86">
        <v>47601891.670098998</v>
      </c>
      <c r="AK601" s="86">
        <v>-742266.74342827999</v>
      </c>
      <c r="AL601" s="8">
        <v>176516.96</v>
      </c>
      <c r="AM601" s="8">
        <v>207</v>
      </c>
    </row>
    <row r="602" spans="1:39">
      <c r="A602" s="8" t="s">
        <v>3</v>
      </c>
      <c r="B602" s="8" t="s">
        <v>499</v>
      </c>
      <c r="C602" s="8" t="s">
        <v>933</v>
      </c>
      <c r="D602" s="8" t="s">
        <v>2163</v>
      </c>
      <c r="E602" s="8" t="s">
        <v>2164</v>
      </c>
      <c r="F602" s="8" t="s">
        <v>1875</v>
      </c>
      <c r="G602" s="8" t="s">
        <v>1597</v>
      </c>
      <c r="H602" s="8" t="s">
        <v>1875</v>
      </c>
      <c r="I602" s="8" t="s">
        <v>1875</v>
      </c>
      <c r="J602" s="66">
        <v>1</v>
      </c>
      <c r="K602" s="8">
        <v>1</v>
      </c>
      <c r="L602" s="8">
        <v>1</v>
      </c>
      <c r="M602" s="8">
        <v>0</v>
      </c>
      <c r="N602" s="8">
        <v>0</v>
      </c>
      <c r="O602" s="8" t="s">
        <v>1593</v>
      </c>
      <c r="P602" s="8" t="s">
        <v>1557</v>
      </c>
      <c r="Q602" s="8" t="s">
        <v>1561</v>
      </c>
      <c r="R602" s="85">
        <v>433.445279999999</v>
      </c>
      <c r="S602" s="85">
        <v>3835990.9447226501</v>
      </c>
      <c r="T602" s="85">
        <v>-59815.448640000199</v>
      </c>
      <c r="U602" s="85">
        <v>61375855.115562402</v>
      </c>
      <c r="V602" s="85">
        <v>-957047.17824000295</v>
      </c>
      <c r="W602" s="85">
        <v>389.86410984150803</v>
      </c>
      <c r="X602" s="85">
        <v>3450297.5670293998</v>
      </c>
      <c r="Y602" s="85">
        <v>-53801.247158127902</v>
      </c>
      <c r="Z602" s="85">
        <v>58273553.828248397</v>
      </c>
      <c r="AA602" s="85">
        <v>-908672.31344204606</v>
      </c>
      <c r="AB602" s="86">
        <v>433.445279999999</v>
      </c>
      <c r="AC602" s="86">
        <v>3835990.9447226501</v>
      </c>
      <c r="AD602" s="86">
        <v>-59815.448640000199</v>
      </c>
      <c r="AE602" s="86">
        <v>61375855.115562402</v>
      </c>
      <c r="AF602" s="86">
        <v>-957047.17824000295</v>
      </c>
      <c r="AG602" s="86">
        <v>389.86410984150803</v>
      </c>
      <c r="AH602" s="86">
        <v>3450297.5670293998</v>
      </c>
      <c r="AI602" s="86">
        <v>-53801.247158127902</v>
      </c>
      <c r="AJ602" s="86">
        <v>58273553.678776599</v>
      </c>
      <c r="AK602" s="86">
        <v>-908672.31111129897</v>
      </c>
      <c r="AL602" s="8">
        <v>216722.64</v>
      </c>
      <c r="AM602" s="8">
        <v>149</v>
      </c>
    </row>
    <row r="603" spans="1:39">
      <c r="A603" s="8" t="s">
        <v>3</v>
      </c>
      <c r="B603" s="8" t="s">
        <v>499</v>
      </c>
      <c r="C603" s="8" t="s">
        <v>933</v>
      </c>
      <c r="D603" s="8" t="s">
        <v>2165</v>
      </c>
      <c r="E603" s="8" t="s">
        <v>2166</v>
      </c>
      <c r="F603" s="8" t="s">
        <v>1875</v>
      </c>
      <c r="G603" s="8" t="s">
        <v>1597</v>
      </c>
      <c r="H603" s="8" t="s">
        <v>1875</v>
      </c>
      <c r="I603" s="8" t="s">
        <v>1875</v>
      </c>
      <c r="J603" s="66">
        <v>0</v>
      </c>
      <c r="K603" s="8">
        <v>1</v>
      </c>
      <c r="L603" s="8">
        <v>1</v>
      </c>
      <c r="M603" s="8">
        <v>0</v>
      </c>
      <c r="N603" s="8">
        <v>0</v>
      </c>
      <c r="O603" s="8" t="s">
        <v>1593</v>
      </c>
      <c r="P603" s="8" t="s">
        <v>1557</v>
      </c>
      <c r="Q603" s="8" t="s">
        <v>1567</v>
      </c>
      <c r="R603" s="85">
        <v>86.025744000000003</v>
      </c>
      <c r="S603" s="85">
        <v>344565.48</v>
      </c>
      <c r="T603" s="85">
        <v>-1271.886</v>
      </c>
      <c r="U603" s="85">
        <v>3238915.3805586998</v>
      </c>
      <c r="V603" s="85">
        <v>-11955.727914814001</v>
      </c>
      <c r="W603" s="85">
        <v>77.439733480156306</v>
      </c>
      <c r="X603" s="85">
        <v>310175.27657374402</v>
      </c>
      <c r="Y603" s="85">
        <v>-1144.9422960775801</v>
      </c>
      <c r="Z603" s="85">
        <v>3077593.2504986599</v>
      </c>
      <c r="AA603" s="85">
        <v>-11360.2435421091</v>
      </c>
      <c r="AB603" s="86">
        <v>86.025744000000003</v>
      </c>
      <c r="AC603" s="86">
        <v>344565.48</v>
      </c>
      <c r="AD603" s="86">
        <v>-1271.886</v>
      </c>
      <c r="AE603" s="86">
        <v>3238915.3805586998</v>
      </c>
      <c r="AF603" s="86">
        <v>-11955.727914814001</v>
      </c>
      <c r="AG603" s="86">
        <v>77.439733480156306</v>
      </c>
      <c r="AH603" s="86">
        <v>310175.27657374402</v>
      </c>
      <c r="AI603" s="86">
        <v>-1144.9422960775801</v>
      </c>
      <c r="AJ603" s="86">
        <v>3077593.24230714</v>
      </c>
      <c r="AK603" s="86">
        <v>-11360.243511872</v>
      </c>
      <c r="AL603" s="8">
        <v>4625.04</v>
      </c>
      <c r="AM603" s="8">
        <v>84</v>
      </c>
    </row>
    <row r="604" spans="1:39">
      <c r="A604" s="8" t="s">
        <v>3</v>
      </c>
      <c r="B604" s="8" t="s">
        <v>499</v>
      </c>
      <c r="C604" s="8" t="s">
        <v>933</v>
      </c>
      <c r="D604" s="8" t="s">
        <v>2165</v>
      </c>
      <c r="E604" s="8" t="s">
        <v>2166</v>
      </c>
      <c r="F604" s="8" t="s">
        <v>1875</v>
      </c>
      <c r="G604" s="8" t="s">
        <v>1597</v>
      </c>
      <c r="H604" s="8" t="s">
        <v>1875</v>
      </c>
      <c r="I604" s="8" t="s">
        <v>1875</v>
      </c>
      <c r="J604" s="66">
        <v>0</v>
      </c>
      <c r="K604" s="8">
        <v>1</v>
      </c>
      <c r="L604" s="8">
        <v>1</v>
      </c>
      <c r="M604" s="8">
        <v>0</v>
      </c>
      <c r="N604" s="8">
        <v>0</v>
      </c>
      <c r="O604" s="8" t="s">
        <v>1593</v>
      </c>
      <c r="P604" s="8" t="s">
        <v>1557</v>
      </c>
      <c r="Q604" s="8" t="s">
        <v>1558</v>
      </c>
      <c r="R604" s="85">
        <v>209.56694400000001</v>
      </c>
      <c r="S604" s="85">
        <v>839394.48</v>
      </c>
      <c r="T604" s="85">
        <v>-3098.4359999999901</v>
      </c>
      <c r="U604" s="85">
        <v>7890307.7917964198</v>
      </c>
      <c r="V604" s="85">
        <v>-29125.2972180406</v>
      </c>
      <c r="W604" s="85">
        <v>189.07879705581999</v>
      </c>
      <c r="X604" s="85">
        <v>757331.74089562695</v>
      </c>
      <c r="Y604" s="85">
        <v>-2795.5198489435902</v>
      </c>
      <c r="Z604" s="85">
        <v>7513433.46510957</v>
      </c>
      <c r="AA604" s="85">
        <v>-27734.150374565601</v>
      </c>
      <c r="AB604" s="86">
        <v>209.56694400000001</v>
      </c>
      <c r="AC604" s="86">
        <v>839394.48</v>
      </c>
      <c r="AD604" s="86">
        <v>-3098.4359999999901</v>
      </c>
      <c r="AE604" s="86">
        <v>7890307.7917964198</v>
      </c>
      <c r="AF604" s="86">
        <v>-29125.2972180406</v>
      </c>
      <c r="AG604" s="86">
        <v>189.07879705581999</v>
      </c>
      <c r="AH604" s="86">
        <v>757331.74089562695</v>
      </c>
      <c r="AI604" s="86">
        <v>-2795.5198489435902</v>
      </c>
      <c r="AJ604" s="86">
        <v>7513433.4431079105</v>
      </c>
      <c r="AK604" s="86">
        <v>-27734.1502933513</v>
      </c>
      <c r="AL604" s="8">
        <v>11267.04</v>
      </c>
      <c r="AM604" s="8">
        <v>207</v>
      </c>
    </row>
    <row r="605" spans="1:39">
      <c r="A605" s="8" t="s">
        <v>3</v>
      </c>
      <c r="B605" s="8" t="s">
        <v>499</v>
      </c>
      <c r="C605" s="8" t="s">
        <v>933</v>
      </c>
      <c r="D605" s="8" t="s">
        <v>2165</v>
      </c>
      <c r="E605" s="8" t="s">
        <v>2166</v>
      </c>
      <c r="F605" s="8" t="s">
        <v>1875</v>
      </c>
      <c r="G605" s="8" t="s">
        <v>1597</v>
      </c>
      <c r="H605" s="8" t="s">
        <v>1875</v>
      </c>
      <c r="I605" s="8" t="s">
        <v>1875</v>
      </c>
      <c r="J605" s="66">
        <v>0</v>
      </c>
      <c r="K605" s="8">
        <v>1</v>
      </c>
      <c r="L605" s="8">
        <v>1</v>
      </c>
      <c r="M605" s="8">
        <v>0</v>
      </c>
      <c r="N605" s="8">
        <v>0</v>
      </c>
      <c r="O605" s="8" t="s">
        <v>1593</v>
      </c>
      <c r="P605" s="8" t="s">
        <v>1557</v>
      </c>
      <c r="Q605" s="8" t="s">
        <v>1561</v>
      </c>
      <c r="R605" s="85">
        <v>257.30049599999899</v>
      </c>
      <c r="S605" s="85">
        <v>1030585.32</v>
      </c>
      <c r="T605" s="85">
        <v>-3804.17399999999</v>
      </c>
      <c r="U605" s="85">
        <v>9687501.6148628797</v>
      </c>
      <c r="V605" s="85">
        <v>-35759.234148822703</v>
      </c>
      <c r="W605" s="85">
        <v>231.42997158676701</v>
      </c>
      <c r="X605" s="85">
        <v>926964.13350613904</v>
      </c>
      <c r="Y605" s="85">
        <v>-3421.6796874387601</v>
      </c>
      <c r="Z605" s="85">
        <v>9197837.5820920691</v>
      </c>
      <c r="AA605" s="85">
        <v>-33951.749464098197</v>
      </c>
      <c r="AB605" s="86">
        <v>257.30049599999899</v>
      </c>
      <c r="AC605" s="86">
        <v>1030585.32</v>
      </c>
      <c r="AD605" s="86">
        <v>-3804.17399999999</v>
      </c>
      <c r="AE605" s="86">
        <v>9687501.6148628797</v>
      </c>
      <c r="AF605" s="86">
        <v>-35759.234148822703</v>
      </c>
      <c r="AG605" s="86">
        <v>231.42997158676701</v>
      </c>
      <c r="AH605" s="86">
        <v>926964.13350613904</v>
      </c>
      <c r="AI605" s="86">
        <v>-3421.6796874387601</v>
      </c>
      <c r="AJ605" s="86">
        <v>9197837.5584996101</v>
      </c>
      <c r="AK605" s="86">
        <v>-33951.749377011998</v>
      </c>
      <c r="AL605" s="8">
        <v>13833.36</v>
      </c>
      <c r="AM605" s="8">
        <v>149</v>
      </c>
    </row>
    <row r="606" spans="1:39">
      <c r="A606" s="8" t="s">
        <v>3</v>
      </c>
      <c r="B606" s="8" t="s">
        <v>499</v>
      </c>
      <c r="C606" s="8" t="s">
        <v>933</v>
      </c>
      <c r="D606" s="8" t="s">
        <v>2167</v>
      </c>
      <c r="E606" s="8" t="s">
        <v>2168</v>
      </c>
      <c r="F606" s="8" t="s">
        <v>1875</v>
      </c>
      <c r="G606" s="8" t="s">
        <v>1597</v>
      </c>
      <c r="H606" s="8" t="s">
        <v>1875</v>
      </c>
      <c r="I606" s="8" t="s">
        <v>1875</v>
      </c>
      <c r="J606" s="66">
        <v>1</v>
      </c>
      <c r="K606" s="8">
        <v>1</v>
      </c>
      <c r="L606" s="8">
        <v>1</v>
      </c>
      <c r="M606" s="8">
        <v>0</v>
      </c>
      <c r="N606" s="8">
        <v>0</v>
      </c>
      <c r="O606" s="8" t="s">
        <v>1593</v>
      </c>
      <c r="P606" s="8" t="s">
        <v>1557</v>
      </c>
      <c r="Q606" s="8" t="s">
        <v>1567</v>
      </c>
      <c r="R606" s="85">
        <v>523.57248000000004</v>
      </c>
      <c r="S606" s="85">
        <v>4581259.2000000104</v>
      </c>
      <c r="T606" s="85">
        <v>-71336.750400000004</v>
      </c>
      <c r="U606" s="85">
        <v>73300147.200000107</v>
      </c>
      <c r="V606" s="85">
        <v>-1141388.0064000001</v>
      </c>
      <c r="W606" s="85">
        <v>470.93802950834998</v>
      </c>
      <c r="X606" s="85">
        <v>4120707.7581980699</v>
      </c>
      <c r="Y606" s="85">
        <v>-64165.3065205128</v>
      </c>
      <c r="Z606" s="85">
        <v>69596331.491169095</v>
      </c>
      <c r="AA606" s="85">
        <v>-1083714.3046482101</v>
      </c>
      <c r="AB606" s="86">
        <v>523.57248000000004</v>
      </c>
      <c r="AC606" s="86">
        <v>4581259.2000000104</v>
      </c>
      <c r="AD606" s="86">
        <v>-71336.750400000004</v>
      </c>
      <c r="AE606" s="86">
        <v>73300147.200000107</v>
      </c>
      <c r="AF606" s="86">
        <v>-1141388.0064000001</v>
      </c>
      <c r="AG606" s="86">
        <v>470.93802950834998</v>
      </c>
      <c r="AH606" s="86">
        <v>4120707.7581980699</v>
      </c>
      <c r="AI606" s="86">
        <v>-64165.3065205128</v>
      </c>
      <c r="AJ606" s="86">
        <v>69596331.3125038</v>
      </c>
      <c r="AK606" s="86">
        <v>-1083714.30186613</v>
      </c>
      <c r="AL606" s="8">
        <v>327232.8</v>
      </c>
      <c r="AM606" s="8">
        <v>98</v>
      </c>
    </row>
    <row r="607" spans="1:39">
      <c r="A607" s="8" t="s">
        <v>3</v>
      </c>
      <c r="B607" s="8" t="s">
        <v>499</v>
      </c>
      <c r="C607" s="8" t="s">
        <v>933</v>
      </c>
      <c r="D607" s="8" t="s">
        <v>2167</v>
      </c>
      <c r="E607" s="8" t="s">
        <v>2168</v>
      </c>
      <c r="F607" s="8" t="s">
        <v>1875</v>
      </c>
      <c r="G607" s="8" t="s">
        <v>1597</v>
      </c>
      <c r="H607" s="8" t="s">
        <v>1875</v>
      </c>
      <c r="I607" s="8" t="s">
        <v>1875</v>
      </c>
      <c r="J607" s="66">
        <v>1</v>
      </c>
      <c r="K607" s="8">
        <v>1</v>
      </c>
      <c r="L607" s="8">
        <v>1</v>
      </c>
      <c r="M607" s="8">
        <v>0</v>
      </c>
      <c r="N607" s="8">
        <v>0</v>
      </c>
      <c r="O607" s="8" t="s">
        <v>1593</v>
      </c>
      <c r="P607" s="8" t="s">
        <v>1557</v>
      </c>
      <c r="Q607" s="8" t="s">
        <v>1558</v>
      </c>
      <c r="R607" s="85">
        <v>149.807424</v>
      </c>
      <c r="S607" s="85">
        <v>1310814.96</v>
      </c>
      <c r="T607" s="85">
        <v>-20411.26152</v>
      </c>
      <c r="U607" s="85">
        <v>20973039.359999999</v>
      </c>
      <c r="V607" s="85">
        <v>-326580.18432000099</v>
      </c>
      <c r="W607" s="85">
        <v>134.76252519385</v>
      </c>
      <c r="X607" s="85">
        <v>1179172.0954461901</v>
      </c>
      <c r="Y607" s="85">
        <v>-18361.394057662099</v>
      </c>
      <c r="Z607" s="85">
        <v>19915405.495138999</v>
      </c>
      <c r="AA607" s="85">
        <v>-310111.31413859199</v>
      </c>
      <c r="AB607" s="86">
        <v>149.807424</v>
      </c>
      <c r="AC607" s="86">
        <v>1310814.96</v>
      </c>
      <c r="AD607" s="86">
        <v>-20411.26152</v>
      </c>
      <c r="AE607" s="86">
        <v>20973039.359999999</v>
      </c>
      <c r="AF607" s="86">
        <v>-326580.18432000099</v>
      </c>
      <c r="AG607" s="86">
        <v>134.76252519385</v>
      </c>
      <c r="AH607" s="86">
        <v>1179172.0954461901</v>
      </c>
      <c r="AI607" s="86">
        <v>-18361.394057662099</v>
      </c>
      <c r="AJ607" s="86">
        <v>19915405.443748899</v>
      </c>
      <c r="AK607" s="86">
        <v>-310111.31333837699</v>
      </c>
      <c r="AL607" s="8">
        <v>93629.640000000305</v>
      </c>
      <c r="AM607" s="8">
        <v>131</v>
      </c>
    </row>
    <row r="608" spans="1:39">
      <c r="A608" s="8" t="s">
        <v>3</v>
      </c>
      <c r="B608" s="8" t="s">
        <v>499</v>
      </c>
      <c r="C608" s="8" t="s">
        <v>933</v>
      </c>
      <c r="D608" s="8" t="s">
        <v>2167</v>
      </c>
      <c r="E608" s="8" t="s">
        <v>2168</v>
      </c>
      <c r="F608" s="8" t="s">
        <v>1875</v>
      </c>
      <c r="G608" s="8" t="s">
        <v>1597</v>
      </c>
      <c r="H608" s="8" t="s">
        <v>1875</v>
      </c>
      <c r="I608" s="8" t="s">
        <v>1875</v>
      </c>
      <c r="J608" s="66">
        <v>1</v>
      </c>
      <c r="K608" s="8">
        <v>1</v>
      </c>
      <c r="L608" s="8">
        <v>1</v>
      </c>
      <c r="M608" s="8">
        <v>0</v>
      </c>
      <c r="N608" s="8">
        <v>0</v>
      </c>
      <c r="O608" s="8" t="s">
        <v>1593</v>
      </c>
      <c r="P608" s="8" t="s">
        <v>1557</v>
      </c>
      <c r="Q608" s="8" t="s">
        <v>1561</v>
      </c>
      <c r="R608" s="85">
        <v>64.210271999999904</v>
      </c>
      <c r="S608" s="85">
        <v>561839.88</v>
      </c>
      <c r="T608" s="85">
        <v>-8748.6495600000108</v>
      </c>
      <c r="U608" s="85">
        <v>8989438.0799999908</v>
      </c>
      <c r="V608" s="85">
        <v>-139978.39296</v>
      </c>
      <c r="W608" s="85">
        <v>56.5580569740928</v>
      </c>
      <c r="X608" s="85">
        <v>494882.99852331303</v>
      </c>
      <c r="Y608" s="85">
        <v>-7706.03526272013</v>
      </c>
      <c r="Z608" s="85">
        <v>8367599.8803730002</v>
      </c>
      <c r="AA608" s="85">
        <v>-130295.483851522</v>
      </c>
      <c r="AB608" s="86">
        <v>64.210271999999904</v>
      </c>
      <c r="AC608" s="86">
        <v>561839.88</v>
      </c>
      <c r="AD608" s="86">
        <v>-8748.6495600000108</v>
      </c>
      <c r="AE608" s="86">
        <v>8989438.0799999908</v>
      </c>
      <c r="AF608" s="86">
        <v>-139978.39296</v>
      </c>
      <c r="AG608" s="86">
        <v>56.5580569740928</v>
      </c>
      <c r="AH608" s="86">
        <v>494882.99852331303</v>
      </c>
      <c r="AI608" s="86">
        <v>-7706.03526272013</v>
      </c>
      <c r="AJ608" s="86">
        <v>8367599.8797360696</v>
      </c>
      <c r="AK608" s="86">
        <v>-130295.483841605</v>
      </c>
      <c r="AL608" s="8">
        <v>40131.42</v>
      </c>
      <c r="AM608" s="8">
        <v>138</v>
      </c>
    </row>
    <row r="609" spans="1:39">
      <c r="A609" s="8" t="s">
        <v>3</v>
      </c>
      <c r="B609" s="8" t="s">
        <v>499</v>
      </c>
      <c r="C609" s="8" t="s">
        <v>933</v>
      </c>
      <c r="D609" s="8" t="s">
        <v>1885</v>
      </c>
      <c r="E609" s="8" t="s">
        <v>1886</v>
      </c>
      <c r="F609" s="8" t="s">
        <v>1875</v>
      </c>
      <c r="G609" s="8" t="s">
        <v>1597</v>
      </c>
      <c r="H609" s="8" t="s">
        <v>1875</v>
      </c>
      <c r="I609" s="8" t="s">
        <v>1875</v>
      </c>
      <c r="J609" s="66">
        <v>0</v>
      </c>
      <c r="K609" s="8">
        <v>1</v>
      </c>
      <c r="L609" s="8">
        <v>1</v>
      </c>
      <c r="M609" s="8">
        <v>0</v>
      </c>
      <c r="N609" s="8">
        <v>0</v>
      </c>
      <c r="O609" s="8" t="s">
        <v>1593</v>
      </c>
      <c r="P609" s="8" t="s">
        <v>1557</v>
      </c>
      <c r="Q609" s="8" t="s">
        <v>1567</v>
      </c>
      <c r="R609" s="85">
        <v>307.04183999999998</v>
      </c>
      <c r="S609" s="85">
        <v>1230256.1217743999</v>
      </c>
      <c r="T609" s="85">
        <v>-4553.40960000001</v>
      </c>
      <c r="U609" s="85">
        <v>11564407.075373899</v>
      </c>
      <c r="V609" s="85">
        <v>-42802.048503012098</v>
      </c>
      <c r="W609" s="85">
        <v>276.17509443242398</v>
      </c>
      <c r="X609" s="85">
        <v>1106579.1574435299</v>
      </c>
      <c r="Y609" s="85">
        <v>-4095.65786301145</v>
      </c>
      <c r="Z609" s="85">
        <v>10980064.011611501</v>
      </c>
      <c r="AA609" s="85">
        <v>-40639.284775088701</v>
      </c>
      <c r="AB609" s="86">
        <v>307.04183999999998</v>
      </c>
      <c r="AC609" s="86">
        <v>1230256.1217743999</v>
      </c>
      <c r="AD609" s="86">
        <v>-4553.40960000001</v>
      </c>
      <c r="AE609" s="86">
        <v>11564407.075373899</v>
      </c>
      <c r="AF609" s="86">
        <v>-42802.048503012098</v>
      </c>
      <c r="AG609" s="86">
        <v>276.17509443242398</v>
      </c>
      <c r="AH609" s="86">
        <v>1106579.1574435299</v>
      </c>
      <c r="AI609" s="86">
        <v>-4095.65786301145</v>
      </c>
      <c r="AJ609" s="86">
        <v>10980063.983423799</v>
      </c>
      <c r="AK609" s="86">
        <v>-40639.284670761001</v>
      </c>
      <c r="AL609" s="8">
        <v>20887.2</v>
      </c>
      <c r="AM609" s="8">
        <v>98</v>
      </c>
    </row>
    <row r="610" spans="1:39">
      <c r="A610" s="8" t="s">
        <v>3</v>
      </c>
      <c r="B610" s="8" t="s">
        <v>499</v>
      </c>
      <c r="C610" s="8" t="s">
        <v>933</v>
      </c>
      <c r="D610" s="8" t="s">
        <v>1885</v>
      </c>
      <c r="E610" s="8" t="s">
        <v>1886</v>
      </c>
      <c r="F610" s="8" t="s">
        <v>1875</v>
      </c>
      <c r="G610" s="8" t="s">
        <v>1597</v>
      </c>
      <c r="H610" s="8" t="s">
        <v>1875</v>
      </c>
      <c r="I610" s="8" t="s">
        <v>1875</v>
      </c>
      <c r="J610" s="66">
        <v>0</v>
      </c>
      <c r="K610" s="8">
        <v>1</v>
      </c>
      <c r="L610" s="8">
        <v>1</v>
      </c>
      <c r="M610" s="8">
        <v>0</v>
      </c>
      <c r="N610" s="8">
        <v>0</v>
      </c>
      <c r="O610" s="8" t="s">
        <v>1593</v>
      </c>
      <c r="P610" s="8" t="s">
        <v>1557</v>
      </c>
      <c r="Q610" s="8" t="s">
        <v>1558</v>
      </c>
      <c r="R610" s="85">
        <v>87.852491999999998</v>
      </c>
      <c r="S610" s="85">
        <v>352007.61595272098</v>
      </c>
      <c r="T610" s="85">
        <v>-1302.8464799999999</v>
      </c>
      <c r="U610" s="85">
        <v>3308871.4556753198</v>
      </c>
      <c r="V610" s="85">
        <v>-12246.7564150035</v>
      </c>
      <c r="W610" s="85">
        <v>79.029619162883193</v>
      </c>
      <c r="X610" s="85">
        <v>316656.10386074998</v>
      </c>
      <c r="Y610" s="85">
        <v>-1172.00387602098</v>
      </c>
      <c r="Z610" s="85">
        <v>3142010.8282801099</v>
      </c>
      <c r="AA610" s="85">
        <v>-11629.1738082634</v>
      </c>
      <c r="AB610" s="86">
        <v>87.852491999999998</v>
      </c>
      <c r="AC610" s="86">
        <v>352007.61595272098</v>
      </c>
      <c r="AD610" s="86">
        <v>-1302.8464799999999</v>
      </c>
      <c r="AE610" s="86">
        <v>3308871.4556753198</v>
      </c>
      <c r="AF610" s="86">
        <v>-12246.7564150035</v>
      </c>
      <c r="AG610" s="86">
        <v>79.029619162883193</v>
      </c>
      <c r="AH610" s="86">
        <v>316656.10386074998</v>
      </c>
      <c r="AI610" s="86">
        <v>-1172.00387602098</v>
      </c>
      <c r="AJ610" s="86">
        <v>3142010.8201724198</v>
      </c>
      <c r="AK610" s="86">
        <v>-11629.173778255299</v>
      </c>
      <c r="AL610" s="8">
        <v>5976.36</v>
      </c>
      <c r="AM610" s="8">
        <v>131</v>
      </c>
    </row>
    <row r="611" spans="1:39">
      <c r="A611" s="8" t="s">
        <v>3</v>
      </c>
      <c r="B611" s="8" t="s">
        <v>499</v>
      </c>
      <c r="C611" s="8" t="s">
        <v>933</v>
      </c>
      <c r="D611" s="8" t="s">
        <v>1885</v>
      </c>
      <c r="E611" s="8" t="s">
        <v>1886</v>
      </c>
      <c r="F611" s="8" t="s">
        <v>1875</v>
      </c>
      <c r="G611" s="8" t="s">
        <v>1597</v>
      </c>
      <c r="H611" s="8" t="s">
        <v>1875</v>
      </c>
      <c r="I611" s="8" t="s">
        <v>1875</v>
      </c>
      <c r="J611" s="66">
        <v>0</v>
      </c>
      <c r="K611" s="8">
        <v>1</v>
      </c>
      <c r="L611" s="8">
        <v>1</v>
      </c>
      <c r="M611" s="8">
        <v>0</v>
      </c>
      <c r="N611" s="8">
        <v>0</v>
      </c>
      <c r="O611" s="8" t="s">
        <v>1593</v>
      </c>
      <c r="P611" s="8" t="s">
        <v>1557</v>
      </c>
      <c r="Q611" s="8" t="s">
        <v>1561</v>
      </c>
      <c r="R611" s="85">
        <v>37.655225999999999</v>
      </c>
      <c r="S611" s="85">
        <v>150877.06712316</v>
      </c>
      <c r="T611" s="85">
        <v>-558.42443999999898</v>
      </c>
      <c r="U611" s="85">
        <v>1418244.37340267</v>
      </c>
      <c r="V611" s="85">
        <v>-5249.1895229779702</v>
      </c>
      <c r="W611" s="85">
        <v>33.167690326562401</v>
      </c>
      <c r="X611" s="85">
        <v>132896.3963653</v>
      </c>
      <c r="Y611" s="85">
        <v>-491.87459123745703</v>
      </c>
      <c r="Z611" s="85">
        <v>1320138.2938079899</v>
      </c>
      <c r="AA611" s="85">
        <v>-4886.0804461457301</v>
      </c>
      <c r="AB611" s="86">
        <v>37.655225999999999</v>
      </c>
      <c r="AC611" s="86">
        <v>150877.06712316</v>
      </c>
      <c r="AD611" s="86">
        <v>-558.42443999999898</v>
      </c>
      <c r="AE611" s="86">
        <v>1418244.37340267</v>
      </c>
      <c r="AF611" s="86">
        <v>-5249.1895229779702</v>
      </c>
      <c r="AG611" s="86">
        <v>33.167690326562401</v>
      </c>
      <c r="AH611" s="86">
        <v>132896.3963653</v>
      </c>
      <c r="AI611" s="86">
        <v>-491.87459123745703</v>
      </c>
      <c r="AJ611" s="86">
        <v>1320138.29370751</v>
      </c>
      <c r="AK611" s="86">
        <v>-4886.0804457738204</v>
      </c>
      <c r="AL611" s="8">
        <v>2561.5799999999899</v>
      </c>
      <c r="AM611" s="8">
        <v>138</v>
      </c>
    </row>
    <row r="612" spans="1:39">
      <c r="A612" s="8" t="s">
        <v>3</v>
      </c>
      <c r="B612" s="8" t="s">
        <v>499</v>
      </c>
      <c r="C612" s="8" t="s">
        <v>933</v>
      </c>
      <c r="D612" s="8" t="s">
        <v>2169</v>
      </c>
      <c r="E612" s="8" t="s">
        <v>2170</v>
      </c>
      <c r="F612" s="8" t="s">
        <v>1875</v>
      </c>
      <c r="G612" s="8" t="s">
        <v>1597</v>
      </c>
      <c r="H612" s="8" t="s">
        <v>1875</v>
      </c>
      <c r="I612" s="8" t="s">
        <v>1875</v>
      </c>
      <c r="J612" s="66">
        <v>1</v>
      </c>
      <c r="K612" s="8">
        <v>1</v>
      </c>
      <c r="L612" s="8">
        <v>1</v>
      </c>
      <c r="M612" s="8">
        <v>0</v>
      </c>
      <c r="N612" s="8">
        <v>0</v>
      </c>
      <c r="O612" s="8" t="s">
        <v>1593</v>
      </c>
      <c r="P612" s="8" t="s">
        <v>1557</v>
      </c>
      <c r="Q612" s="8" t="s">
        <v>1567</v>
      </c>
      <c r="R612" s="85">
        <v>639.20000000000005</v>
      </c>
      <c r="S612" s="85">
        <v>5715200</v>
      </c>
      <c r="T612" s="85">
        <v>-89488</v>
      </c>
      <c r="U612" s="85">
        <v>91443200</v>
      </c>
      <c r="V612" s="85">
        <v>-1431808</v>
      </c>
      <c r="W612" s="85">
        <v>578.931768319291</v>
      </c>
      <c r="X612" s="85">
        <v>5176331.1049724901</v>
      </c>
      <c r="Y612" s="85">
        <v>-81050.447564700793</v>
      </c>
      <c r="Z612" s="85">
        <v>87393457.679559797</v>
      </c>
      <c r="AA612" s="85">
        <v>-1368397.56103521</v>
      </c>
      <c r="AB612" s="86">
        <v>639.20000000000005</v>
      </c>
      <c r="AC612" s="86">
        <v>5715200</v>
      </c>
      <c r="AD612" s="86">
        <v>-89488</v>
      </c>
      <c r="AE612" s="86">
        <v>91443200</v>
      </c>
      <c r="AF612" s="86">
        <v>-1431808</v>
      </c>
      <c r="AG612" s="86">
        <v>578.931768319291</v>
      </c>
      <c r="AH612" s="86">
        <v>5176331.1049724901</v>
      </c>
      <c r="AI612" s="86">
        <v>-81050.447564700793</v>
      </c>
      <c r="AJ612" s="86">
        <v>87393457.3842161</v>
      </c>
      <c r="AK612" s="86">
        <v>-1368397.5564107499</v>
      </c>
      <c r="AL612" s="8">
        <v>376000</v>
      </c>
      <c r="AM612" s="8">
        <v>30</v>
      </c>
    </row>
    <row r="613" spans="1:39">
      <c r="A613" s="8" t="s">
        <v>3</v>
      </c>
      <c r="B613" s="8" t="s">
        <v>499</v>
      </c>
      <c r="C613" s="8" t="s">
        <v>933</v>
      </c>
      <c r="D613" s="8" t="s">
        <v>2169</v>
      </c>
      <c r="E613" s="8" t="s">
        <v>2170</v>
      </c>
      <c r="F613" s="8" t="s">
        <v>1875</v>
      </c>
      <c r="G613" s="8" t="s">
        <v>1597</v>
      </c>
      <c r="H613" s="8" t="s">
        <v>1875</v>
      </c>
      <c r="I613" s="8" t="s">
        <v>1875</v>
      </c>
      <c r="J613" s="66">
        <v>1</v>
      </c>
      <c r="K613" s="8">
        <v>1</v>
      </c>
      <c r="L613" s="8">
        <v>1</v>
      </c>
      <c r="M613" s="8">
        <v>0</v>
      </c>
      <c r="N613" s="8">
        <v>0</v>
      </c>
      <c r="O613" s="8" t="s">
        <v>1593</v>
      </c>
      <c r="P613" s="8" t="s">
        <v>1557</v>
      </c>
      <c r="Q613" s="8" t="s">
        <v>1558</v>
      </c>
      <c r="R613" s="85">
        <v>2.1445159999999999</v>
      </c>
      <c r="S613" s="85">
        <v>19174.495999999999</v>
      </c>
      <c r="T613" s="85">
        <v>-300.23223999999999</v>
      </c>
      <c r="U613" s="85">
        <v>306791.93599999999</v>
      </c>
      <c r="V613" s="85">
        <v>-4803.7158399999998</v>
      </c>
      <c r="W613" s="85">
        <v>1.9386617021941599</v>
      </c>
      <c r="X613" s="85">
        <v>17333.916396089</v>
      </c>
      <c r="Y613" s="85">
        <v>-271.41263830718202</v>
      </c>
      <c r="Z613" s="85">
        <v>292682.25913742301</v>
      </c>
      <c r="AA613" s="85">
        <v>-4582.7880049149198</v>
      </c>
      <c r="AB613" s="86">
        <v>2.1445159999999999</v>
      </c>
      <c r="AC613" s="86">
        <v>19174.495999999999</v>
      </c>
      <c r="AD613" s="86">
        <v>-300.23223999999999</v>
      </c>
      <c r="AE613" s="86">
        <v>306791.93599999999</v>
      </c>
      <c r="AF613" s="86">
        <v>-4803.7158399999998</v>
      </c>
      <c r="AG613" s="86">
        <v>1.9386617021941599</v>
      </c>
      <c r="AH613" s="86">
        <v>17333.916396089</v>
      </c>
      <c r="AI613" s="86">
        <v>-271.41263830718202</v>
      </c>
      <c r="AJ613" s="86">
        <v>292682.25821290299</v>
      </c>
      <c r="AK613" s="86">
        <v>-4582.7879904388701</v>
      </c>
      <c r="AL613" s="8">
        <v>1261.48</v>
      </c>
      <c r="AM613" s="8">
        <v>46</v>
      </c>
    </row>
    <row r="614" spans="1:39">
      <c r="A614" s="8" t="s">
        <v>3</v>
      </c>
      <c r="B614" s="8" t="s">
        <v>499</v>
      </c>
      <c r="C614" s="8" t="s">
        <v>933</v>
      </c>
      <c r="D614" s="8" t="s">
        <v>2169</v>
      </c>
      <c r="E614" s="8" t="s">
        <v>2170</v>
      </c>
      <c r="F614" s="8" t="s">
        <v>1875</v>
      </c>
      <c r="G614" s="8" t="s">
        <v>1597</v>
      </c>
      <c r="H614" s="8" t="s">
        <v>1875</v>
      </c>
      <c r="I614" s="8" t="s">
        <v>1875</v>
      </c>
      <c r="J614" s="66">
        <v>1</v>
      </c>
      <c r="K614" s="8">
        <v>1</v>
      </c>
      <c r="L614" s="8">
        <v>1</v>
      </c>
      <c r="M614" s="8">
        <v>0</v>
      </c>
      <c r="N614" s="8">
        <v>0</v>
      </c>
      <c r="O614" s="8" t="s">
        <v>1593</v>
      </c>
      <c r="P614" s="8" t="s">
        <v>1557</v>
      </c>
      <c r="Q614" s="8" t="s">
        <v>1561</v>
      </c>
      <c r="R614" s="85">
        <v>3.5667360000000001</v>
      </c>
      <c r="S614" s="85">
        <v>31890.815999999999</v>
      </c>
      <c r="T614" s="85">
        <v>-499.34303999999901</v>
      </c>
      <c r="U614" s="85">
        <v>510253.05599999998</v>
      </c>
      <c r="V614" s="85">
        <v>-7989.4886399999896</v>
      </c>
      <c r="W614" s="85">
        <v>3.22655386380608</v>
      </c>
      <c r="X614" s="85">
        <v>28849.187488148498</v>
      </c>
      <c r="Y614" s="85">
        <v>-451.71754093285102</v>
      </c>
      <c r="Z614" s="85">
        <v>487099.65261037601</v>
      </c>
      <c r="AA614" s="85">
        <v>-7626.95508692562</v>
      </c>
      <c r="AB614" s="86">
        <v>3.5667360000000001</v>
      </c>
      <c r="AC614" s="86">
        <v>31890.815999999999</v>
      </c>
      <c r="AD614" s="86">
        <v>-499.34303999999901</v>
      </c>
      <c r="AE614" s="86">
        <v>510253.05599999998</v>
      </c>
      <c r="AF614" s="86">
        <v>-7989.4886399999896</v>
      </c>
      <c r="AG614" s="86">
        <v>3.22655386380608</v>
      </c>
      <c r="AH614" s="86">
        <v>28849.187488148498</v>
      </c>
      <c r="AI614" s="86">
        <v>-451.71754093285102</v>
      </c>
      <c r="AJ614" s="86">
        <v>487099.65103290998</v>
      </c>
      <c r="AK614" s="86">
        <v>-7626.9550622258303</v>
      </c>
      <c r="AL614" s="8">
        <v>2098.08</v>
      </c>
      <c r="AM614" s="8">
        <v>68</v>
      </c>
    </row>
    <row r="615" spans="1:39">
      <c r="A615" s="8" t="s">
        <v>3</v>
      </c>
      <c r="B615" s="8" t="s">
        <v>499</v>
      </c>
      <c r="C615" s="8" t="s">
        <v>933</v>
      </c>
      <c r="D615" s="8" t="s">
        <v>2171</v>
      </c>
      <c r="E615" s="8" t="s">
        <v>2093</v>
      </c>
      <c r="F615" s="8" t="s">
        <v>1875</v>
      </c>
      <c r="G615" s="8" t="s">
        <v>1597</v>
      </c>
      <c r="H615" s="8" t="s">
        <v>1875</v>
      </c>
      <c r="I615" s="8" t="s">
        <v>1875</v>
      </c>
      <c r="J615" s="66">
        <v>0</v>
      </c>
      <c r="K615" s="8">
        <v>1</v>
      </c>
      <c r="L615" s="8">
        <v>1</v>
      </c>
      <c r="M615" s="8">
        <v>0</v>
      </c>
      <c r="N615" s="8">
        <v>0</v>
      </c>
      <c r="O615" s="8" t="s">
        <v>1593</v>
      </c>
      <c r="P615" s="8" t="s">
        <v>1557</v>
      </c>
      <c r="Q615" s="8" t="s">
        <v>1567</v>
      </c>
      <c r="R615" s="85">
        <v>384</v>
      </c>
      <c r="S615" s="85">
        <v>1543200.0719999999</v>
      </c>
      <c r="T615" s="85">
        <v>-5688</v>
      </c>
      <c r="U615" s="85">
        <v>14506080.088115901</v>
      </c>
      <c r="V615" s="85">
        <v>-53467.197830200101</v>
      </c>
      <c r="W615" s="85">
        <v>347.79380324563198</v>
      </c>
      <c r="X615" s="85">
        <v>1397696.41200472</v>
      </c>
      <c r="Y615" s="85">
        <v>-5151.6957105759202</v>
      </c>
      <c r="Z615" s="85">
        <v>13863649.744071299</v>
      </c>
      <c r="AA615" s="85">
        <v>-51099.297605707703</v>
      </c>
      <c r="AB615" s="86">
        <v>384</v>
      </c>
      <c r="AC615" s="86">
        <v>1543200.0719999999</v>
      </c>
      <c r="AD615" s="86">
        <v>-5688</v>
      </c>
      <c r="AE615" s="86">
        <v>14506080.088115901</v>
      </c>
      <c r="AF615" s="86">
        <v>-53467.197830200101</v>
      </c>
      <c r="AG615" s="86">
        <v>347.79380324563198</v>
      </c>
      <c r="AH615" s="86">
        <v>1397696.41200472</v>
      </c>
      <c r="AI615" s="86">
        <v>-5151.6957105759202</v>
      </c>
      <c r="AJ615" s="86">
        <v>13863649.6972195</v>
      </c>
      <c r="AK615" s="86">
        <v>-51099.297433018997</v>
      </c>
      <c r="AL615" s="8">
        <v>24000</v>
      </c>
      <c r="AM615" s="8">
        <v>30</v>
      </c>
    </row>
    <row r="616" spans="1:39">
      <c r="A616" s="8" t="s">
        <v>3</v>
      </c>
      <c r="B616" s="8" t="s">
        <v>499</v>
      </c>
      <c r="C616" s="8" t="s">
        <v>933</v>
      </c>
      <c r="D616" s="8" t="s">
        <v>2171</v>
      </c>
      <c r="E616" s="8" t="s">
        <v>2093</v>
      </c>
      <c r="F616" s="8" t="s">
        <v>1875</v>
      </c>
      <c r="G616" s="8" t="s">
        <v>1597</v>
      </c>
      <c r="H616" s="8" t="s">
        <v>1875</v>
      </c>
      <c r="I616" s="8" t="s">
        <v>1875</v>
      </c>
      <c r="J616" s="66">
        <v>0</v>
      </c>
      <c r="K616" s="8">
        <v>1</v>
      </c>
      <c r="L616" s="8">
        <v>1</v>
      </c>
      <c r="M616" s="8">
        <v>0</v>
      </c>
      <c r="N616" s="8">
        <v>0</v>
      </c>
      <c r="O616" s="8" t="s">
        <v>1593</v>
      </c>
      <c r="P616" s="8" t="s">
        <v>1557</v>
      </c>
      <c r="Q616" s="8" t="s">
        <v>1558</v>
      </c>
      <c r="R616" s="85">
        <v>1.2883199999999999</v>
      </c>
      <c r="S616" s="85">
        <v>5177.4362415599999</v>
      </c>
      <c r="T616" s="85">
        <v>-19.08324</v>
      </c>
      <c r="U616" s="85">
        <v>48667.898695628799</v>
      </c>
      <c r="V616" s="85">
        <v>-179.382448720322</v>
      </c>
      <c r="W616" s="85">
        <v>1.1646528373631999</v>
      </c>
      <c r="X616" s="85">
        <v>4680.4488085257699</v>
      </c>
      <c r="Y616" s="85">
        <v>-17.2514201534424</v>
      </c>
      <c r="Z616" s="85">
        <v>46429.6119494741</v>
      </c>
      <c r="AA616" s="85">
        <v>-171.13246529748</v>
      </c>
      <c r="AB616" s="86">
        <v>1.2883199999999999</v>
      </c>
      <c r="AC616" s="86">
        <v>5177.4362415599999</v>
      </c>
      <c r="AD616" s="86">
        <v>-19.08324</v>
      </c>
      <c r="AE616" s="86">
        <v>48667.898695628799</v>
      </c>
      <c r="AF616" s="86">
        <v>-179.382448720322</v>
      </c>
      <c r="AG616" s="86">
        <v>1.1646528373631999</v>
      </c>
      <c r="AH616" s="86">
        <v>4680.4488085257699</v>
      </c>
      <c r="AI616" s="86">
        <v>-17.2514201534424</v>
      </c>
      <c r="AJ616" s="86">
        <v>46429.611802812899</v>
      </c>
      <c r="AK616" s="86">
        <v>-171.132464756909</v>
      </c>
      <c r="AL616" s="8">
        <v>80.52</v>
      </c>
      <c r="AM616" s="8">
        <v>46</v>
      </c>
    </row>
    <row r="617" spans="1:39">
      <c r="A617" s="8" t="s">
        <v>3</v>
      </c>
      <c r="B617" s="8" t="s">
        <v>499</v>
      </c>
      <c r="C617" s="8" t="s">
        <v>933</v>
      </c>
      <c r="D617" s="8" t="s">
        <v>2171</v>
      </c>
      <c r="E617" s="8" t="s">
        <v>2093</v>
      </c>
      <c r="F617" s="8" t="s">
        <v>1875</v>
      </c>
      <c r="G617" s="8" t="s">
        <v>1597</v>
      </c>
      <c r="H617" s="8" t="s">
        <v>1875</v>
      </c>
      <c r="I617" s="8" t="s">
        <v>1875</v>
      </c>
      <c r="J617" s="66">
        <v>0</v>
      </c>
      <c r="K617" s="8">
        <v>1</v>
      </c>
      <c r="L617" s="8">
        <v>1</v>
      </c>
      <c r="M617" s="8">
        <v>0</v>
      </c>
      <c r="N617" s="8">
        <v>0</v>
      </c>
      <c r="O617" s="8" t="s">
        <v>1593</v>
      </c>
      <c r="P617" s="8" t="s">
        <v>1557</v>
      </c>
      <c r="Q617" s="8" t="s">
        <v>1561</v>
      </c>
      <c r="R617" s="85">
        <v>2.1427200000000002</v>
      </c>
      <c r="S617" s="85">
        <v>8611.0564017600009</v>
      </c>
      <c r="T617" s="85">
        <v>-31.739039999999999</v>
      </c>
      <c r="U617" s="85">
        <v>80943.926891686599</v>
      </c>
      <c r="V617" s="85">
        <v>-298.34696389251701</v>
      </c>
      <c r="W617" s="85">
        <v>1.9383552623616001</v>
      </c>
      <c r="X617" s="85">
        <v>7789.76557405729</v>
      </c>
      <c r="Y617" s="85">
        <v>-28.711887323731201</v>
      </c>
      <c r="Z617" s="85">
        <v>77270.989769163207</v>
      </c>
      <c r="AA617" s="85">
        <v>-284.80907808498301</v>
      </c>
      <c r="AB617" s="86">
        <v>2.1427200000000002</v>
      </c>
      <c r="AC617" s="86">
        <v>8611.0564017600009</v>
      </c>
      <c r="AD617" s="86">
        <v>-31.739039999999999</v>
      </c>
      <c r="AE617" s="86">
        <v>80943.926891686599</v>
      </c>
      <c r="AF617" s="86">
        <v>-298.34696389251701</v>
      </c>
      <c r="AG617" s="86">
        <v>1.9383552623616001</v>
      </c>
      <c r="AH617" s="86">
        <v>7789.76557405729</v>
      </c>
      <c r="AI617" s="86">
        <v>-28.711887323731201</v>
      </c>
      <c r="AJ617" s="86">
        <v>77270.989518922099</v>
      </c>
      <c r="AK617" s="86">
        <v>-284.809077162633</v>
      </c>
      <c r="AL617" s="8">
        <v>133.91999999999999</v>
      </c>
      <c r="AM617" s="8">
        <v>68</v>
      </c>
    </row>
    <row r="618" spans="1:39">
      <c r="A618" s="8" t="s">
        <v>3</v>
      </c>
      <c r="B618" s="8" t="s">
        <v>499</v>
      </c>
      <c r="C618" s="8" t="s">
        <v>933</v>
      </c>
      <c r="D618" s="8" t="s">
        <v>2172</v>
      </c>
      <c r="E618" s="8" t="s">
        <v>2173</v>
      </c>
      <c r="F618" s="8" t="s">
        <v>1875</v>
      </c>
      <c r="G618" s="8" t="s">
        <v>1597</v>
      </c>
      <c r="H618" s="8" t="s">
        <v>1875</v>
      </c>
      <c r="I618" s="8" t="s">
        <v>1875</v>
      </c>
      <c r="J618" s="66">
        <v>1</v>
      </c>
      <c r="K618" s="8">
        <v>1</v>
      </c>
      <c r="L618" s="8">
        <v>1</v>
      </c>
      <c r="M618" s="8">
        <v>0</v>
      </c>
      <c r="N618" s="8">
        <v>0</v>
      </c>
      <c r="O618" s="8" t="s">
        <v>1593</v>
      </c>
      <c r="P618" s="8" t="s">
        <v>1557</v>
      </c>
      <c r="Q618" s="8" t="s">
        <v>1558</v>
      </c>
      <c r="R618" s="85">
        <v>1.9255899999999999</v>
      </c>
      <c r="S618" s="85">
        <v>17443.580000000002</v>
      </c>
      <c r="T618" s="85">
        <v>-271.84799999999899</v>
      </c>
      <c r="U618" s="85">
        <v>279097.28000000003</v>
      </c>
      <c r="V618" s="85">
        <v>-4349.5679999999902</v>
      </c>
      <c r="W618" s="85">
        <v>1.74720531692076</v>
      </c>
      <c r="X618" s="85">
        <v>15827.6246356351</v>
      </c>
      <c r="Y618" s="85">
        <v>-246.664280035872</v>
      </c>
      <c r="Z618" s="85">
        <v>267196.85817016201</v>
      </c>
      <c r="AA618" s="85">
        <v>-4164.1068805739496</v>
      </c>
      <c r="AB618" s="86">
        <v>1.9255899999999999</v>
      </c>
      <c r="AC618" s="86">
        <v>17443.580000000002</v>
      </c>
      <c r="AD618" s="86">
        <v>-271.84799999999899</v>
      </c>
      <c r="AE618" s="86">
        <v>279097.28000000003</v>
      </c>
      <c r="AF618" s="86">
        <v>-4349.5679999999902</v>
      </c>
      <c r="AG618" s="86">
        <v>1.74720531692076</v>
      </c>
      <c r="AH618" s="86">
        <v>15827.6246356351</v>
      </c>
      <c r="AI618" s="86">
        <v>-246.664280035872</v>
      </c>
      <c r="AJ618" s="86">
        <v>267196.85721034999</v>
      </c>
      <c r="AK618" s="86">
        <v>-4164.1068656158404</v>
      </c>
      <c r="AL618" s="8">
        <v>1132.7</v>
      </c>
      <c r="AM618" s="8">
        <v>134</v>
      </c>
    </row>
    <row r="619" spans="1:39">
      <c r="A619" s="8" t="s">
        <v>3</v>
      </c>
      <c r="B619" s="8" t="s">
        <v>499</v>
      </c>
      <c r="C619" s="8" t="s">
        <v>933</v>
      </c>
      <c r="D619" s="8" t="s">
        <v>2172</v>
      </c>
      <c r="E619" s="8" t="s">
        <v>2173</v>
      </c>
      <c r="F619" s="8" t="s">
        <v>1875</v>
      </c>
      <c r="G619" s="8" t="s">
        <v>1597</v>
      </c>
      <c r="H619" s="8" t="s">
        <v>1875</v>
      </c>
      <c r="I619" s="8" t="s">
        <v>1875</v>
      </c>
      <c r="J619" s="66">
        <v>1</v>
      </c>
      <c r="K619" s="8">
        <v>1</v>
      </c>
      <c r="L619" s="8">
        <v>1</v>
      </c>
      <c r="M619" s="8">
        <v>0</v>
      </c>
      <c r="N619" s="8">
        <v>0</v>
      </c>
      <c r="O619" s="8" t="s">
        <v>1593</v>
      </c>
      <c r="P619" s="8" t="s">
        <v>1557</v>
      </c>
      <c r="Q619" s="8" t="s">
        <v>1561</v>
      </c>
      <c r="R619" s="85">
        <v>2.1509079999999998</v>
      </c>
      <c r="S619" s="85">
        <v>19484.696</v>
      </c>
      <c r="T619" s="85">
        <v>-303.65759999999898</v>
      </c>
      <c r="U619" s="85">
        <v>311755.136</v>
      </c>
      <c r="V619" s="85">
        <v>-4858.52159999999</v>
      </c>
      <c r="W619" s="85">
        <v>1.95051886339266</v>
      </c>
      <c r="X619" s="85">
        <v>17669.406174262898</v>
      </c>
      <c r="Y619" s="85">
        <v>-275.36736894955197</v>
      </c>
      <c r="Z619" s="85">
        <v>298298.25558820699</v>
      </c>
      <c r="AA619" s="85">
        <v>-4648.8039831928299</v>
      </c>
      <c r="AB619" s="86">
        <v>2.1509079999999998</v>
      </c>
      <c r="AC619" s="86">
        <v>19484.696</v>
      </c>
      <c r="AD619" s="86">
        <v>-303.65759999999898</v>
      </c>
      <c r="AE619" s="86">
        <v>311755.136</v>
      </c>
      <c r="AF619" s="86">
        <v>-4858.52159999999</v>
      </c>
      <c r="AG619" s="86">
        <v>1.95051886339266</v>
      </c>
      <c r="AH619" s="86">
        <v>17669.406174262898</v>
      </c>
      <c r="AI619" s="86">
        <v>-275.36736894955197</v>
      </c>
      <c r="AJ619" s="86">
        <v>298298.254536897</v>
      </c>
      <c r="AK619" s="86">
        <v>-4648.8039668087804</v>
      </c>
      <c r="AL619" s="8">
        <v>1265.24</v>
      </c>
      <c r="AM619" s="8">
        <v>161</v>
      </c>
    </row>
    <row r="620" spans="1:39">
      <c r="A620" s="8" t="s">
        <v>3</v>
      </c>
      <c r="B620" s="8" t="s">
        <v>499</v>
      </c>
      <c r="C620" s="8" t="s">
        <v>933</v>
      </c>
      <c r="D620" s="8" t="s">
        <v>2174</v>
      </c>
      <c r="E620" s="8" t="s">
        <v>2175</v>
      </c>
      <c r="F620" s="8" t="s">
        <v>1875</v>
      </c>
      <c r="G620" s="8" t="s">
        <v>1597</v>
      </c>
      <c r="H620" s="8" t="s">
        <v>1875</v>
      </c>
      <c r="I620" s="8" t="s">
        <v>1875</v>
      </c>
      <c r="J620" s="66">
        <v>0</v>
      </c>
      <c r="K620" s="8">
        <v>1</v>
      </c>
      <c r="L620" s="8">
        <v>1</v>
      </c>
      <c r="M620" s="8">
        <v>0</v>
      </c>
      <c r="N620" s="8">
        <v>0</v>
      </c>
      <c r="O620" s="8" t="s">
        <v>1593</v>
      </c>
      <c r="P620" s="8" t="s">
        <v>1557</v>
      </c>
      <c r="Q620" s="8" t="s">
        <v>1558</v>
      </c>
      <c r="R620" s="85">
        <v>1.17126</v>
      </c>
      <c r="S620" s="85">
        <v>4685.0402168999999</v>
      </c>
      <c r="T620" s="85">
        <v>-17.279699999999998</v>
      </c>
      <c r="U620" s="85">
        <v>44039.376251659</v>
      </c>
      <c r="V620" s="85">
        <v>-162.42917340831801</v>
      </c>
      <c r="W620" s="85">
        <v>1.0627556746226401</v>
      </c>
      <c r="X620" s="85">
        <v>4251.0228952971702</v>
      </c>
      <c r="Y620" s="85">
        <v>-15.6789263107908</v>
      </c>
      <c r="Z620" s="85">
        <v>42161.582406739799</v>
      </c>
      <c r="AA620" s="85">
        <v>-155.50336001081399</v>
      </c>
      <c r="AB620" s="86">
        <v>1.17126</v>
      </c>
      <c r="AC620" s="86">
        <v>4685.0402168999999</v>
      </c>
      <c r="AD620" s="86">
        <v>-17.279699999999998</v>
      </c>
      <c r="AE620" s="86">
        <v>44039.376251659</v>
      </c>
      <c r="AF620" s="86">
        <v>-162.42917340831801</v>
      </c>
      <c r="AG620" s="86">
        <v>1.0627556746226401</v>
      </c>
      <c r="AH620" s="86">
        <v>4251.0228952971702</v>
      </c>
      <c r="AI620" s="86">
        <v>-15.6789263107908</v>
      </c>
      <c r="AJ620" s="86">
        <v>42161.582255289002</v>
      </c>
      <c r="AK620" s="86">
        <v>-155.50335945222201</v>
      </c>
      <c r="AL620" s="8">
        <v>72.3</v>
      </c>
      <c r="AM620" s="8">
        <v>134</v>
      </c>
    </row>
    <row r="621" spans="1:39">
      <c r="A621" s="8" t="s">
        <v>3</v>
      </c>
      <c r="B621" s="8" t="s">
        <v>499</v>
      </c>
      <c r="C621" s="8" t="s">
        <v>933</v>
      </c>
      <c r="D621" s="8" t="s">
        <v>2174</v>
      </c>
      <c r="E621" s="8" t="s">
        <v>2175</v>
      </c>
      <c r="F621" s="8" t="s">
        <v>1875</v>
      </c>
      <c r="G621" s="8" t="s">
        <v>1597</v>
      </c>
      <c r="H621" s="8" t="s">
        <v>1875</v>
      </c>
      <c r="I621" s="8" t="s">
        <v>1875</v>
      </c>
      <c r="J621" s="66">
        <v>0</v>
      </c>
      <c r="K621" s="8">
        <v>1</v>
      </c>
      <c r="L621" s="8">
        <v>1</v>
      </c>
      <c r="M621" s="8">
        <v>0</v>
      </c>
      <c r="N621" s="8">
        <v>0</v>
      </c>
      <c r="O621" s="8" t="s">
        <v>1593</v>
      </c>
      <c r="P621" s="8" t="s">
        <v>1557</v>
      </c>
      <c r="Q621" s="8" t="s">
        <v>1561</v>
      </c>
      <c r="R621" s="85">
        <v>1.3083119999999999</v>
      </c>
      <c r="S621" s="85">
        <v>5233.2482422800003</v>
      </c>
      <c r="T621" s="85">
        <v>-19.301639999999999</v>
      </c>
      <c r="U621" s="85">
        <v>49192.531481106198</v>
      </c>
      <c r="V621" s="85">
        <v>-181.435408637009</v>
      </c>
      <c r="W621" s="85">
        <v>1.1864232385592399</v>
      </c>
      <c r="X621" s="85">
        <v>4745.6931739449701</v>
      </c>
      <c r="Y621" s="85">
        <v>-17.503404568867801</v>
      </c>
      <c r="Z621" s="85">
        <v>47069.140598799801</v>
      </c>
      <c r="AA621" s="85">
        <v>-173.60376670218901</v>
      </c>
      <c r="AB621" s="86">
        <v>1.3083119999999999</v>
      </c>
      <c r="AC621" s="86">
        <v>5233.2482422800003</v>
      </c>
      <c r="AD621" s="86">
        <v>-19.301639999999999</v>
      </c>
      <c r="AE621" s="86">
        <v>49192.531481106198</v>
      </c>
      <c r="AF621" s="86">
        <v>-181.435408637009</v>
      </c>
      <c r="AG621" s="86">
        <v>1.1864232385592399</v>
      </c>
      <c r="AH621" s="86">
        <v>4745.6931739449701</v>
      </c>
      <c r="AI621" s="86">
        <v>-17.503404568867801</v>
      </c>
      <c r="AJ621" s="86">
        <v>47069.140432911197</v>
      </c>
      <c r="AK621" s="86">
        <v>-173.60376609034699</v>
      </c>
      <c r="AL621" s="8">
        <v>80.760000000000005</v>
      </c>
      <c r="AM621" s="8">
        <v>161</v>
      </c>
    </row>
    <row r="622" spans="1:39">
      <c r="A622" s="8" t="s">
        <v>3</v>
      </c>
      <c r="B622" s="8" t="s">
        <v>499</v>
      </c>
      <c r="C622" s="8" t="s">
        <v>933</v>
      </c>
      <c r="D622" s="8" t="s">
        <v>2176</v>
      </c>
      <c r="E622" s="8" t="s">
        <v>2177</v>
      </c>
      <c r="F622" s="8" t="s">
        <v>1875</v>
      </c>
      <c r="G622" s="8" t="s">
        <v>1597</v>
      </c>
      <c r="H622" s="8" t="s">
        <v>1875</v>
      </c>
      <c r="I622" s="8" t="s">
        <v>1875</v>
      </c>
      <c r="J622" s="66">
        <v>1</v>
      </c>
      <c r="K622" s="8">
        <v>1</v>
      </c>
      <c r="L622" s="8">
        <v>1</v>
      </c>
      <c r="M622" s="8">
        <v>0</v>
      </c>
      <c r="N622" s="8">
        <v>0</v>
      </c>
      <c r="O622" s="8" t="s">
        <v>1593</v>
      </c>
      <c r="P622" s="8" t="s">
        <v>1557</v>
      </c>
      <c r="Q622" s="8" t="s">
        <v>1567</v>
      </c>
      <c r="R622" s="85">
        <v>139.27942400000001</v>
      </c>
      <c r="S622" s="85">
        <v>1209531.8400000001</v>
      </c>
      <c r="T622" s="85">
        <v>-18839.37472</v>
      </c>
      <c r="U622" s="85">
        <v>19352509.440000001</v>
      </c>
      <c r="V622" s="85">
        <v>-301429.99552</v>
      </c>
      <c r="W622" s="85">
        <v>125.412066676347</v>
      </c>
      <c r="X622" s="85">
        <v>1089104.7895577501</v>
      </c>
      <c r="Y622" s="85">
        <v>-16963.632176748</v>
      </c>
      <c r="Z622" s="85">
        <v>18393302.104924001</v>
      </c>
      <c r="AA622" s="85">
        <v>-286489.61460396898</v>
      </c>
      <c r="AB622" s="86">
        <v>139.27942400000001</v>
      </c>
      <c r="AC622" s="86">
        <v>1209531.8400000001</v>
      </c>
      <c r="AD622" s="86">
        <v>-18839.37472</v>
      </c>
      <c r="AE622" s="86">
        <v>19352509.440000001</v>
      </c>
      <c r="AF622" s="86">
        <v>-301429.99552</v>
      </c>
      <c r="AG622" s="86">
        <v>125.412066676347</v>
      </c>
      <c r="AH622" s="86">
        <v>1089104.7895577501</v>
      </c>
      <c r="AI622" s="86">
        <v>-16963.632176748</v>
      </c>
      <c r="AJ622" s="86">
        <v>18393302.055384301</v>
      </c>
      <c r="AK622" s="86">
        <v>-286489.61383234902</v>
      </c>
      <c r="AL622" s="8">
        <v>73304.960000000094</v>
      </c>
      <c r="AM622" s="8">
        <v>84</v>
      </c>
    </row>
    <row r="623" spans="1:39">
      <c r="A623" s="8" t="s">
        <v>3</v>
      </c>
      <c r="B623" s="8" t="s">
        <v>499</v>
      </c>
      <c r="C623" s="8" t="s">
        <v>933</v>
      </c>
      <c r="D623" s="8" t="s">
        <v>2176</v>
      </c>
      <c r="E623" s="8" t="s">
        <v>2177</v>
      </c>
      <c r="F623" s="8" t="s">
        <v>1875</v>
      </c>
      <c r="G623" s="8" t="s">
        <v>1597</v>
      </c>
      <c r="H623" s="8" t="s">
        <v>1875</v>
      </c>
      <c r="I623" s="8" t="s">
        <v>1875</v>
      </c>
      <c r="J623" s="66">
        <v>1</v>
      </c>
      <c r="K623" s="8">
        <v>1</v>
      </c>
      <c r="L623" s="8">
        <v>1</v>
      </c>
      <c r="M623" s="8">
        <v>0</v>
      </c>
      <c r="N623" s="8">
        <v>0</v>
      </c>
      <c r="O623" s="8" t="s">
        <v>1593</v>
      </c>
      <c r="P623" s="8" t="s">
        <v>1557</v>
      </c>
      <c r="Q623" s="8" t="s">
        <v>1558</v>
      </c>
      <c r="R623" s="85">
        <v>334.353487999999</v>
      </c>
      <c r="S623" s="85">
        <v>2903596.0799999898</v>
      </c>
      <c r="T623" s="85">
        <v>-45225.708639999997</v>
      </c>
      <c r="U623" s="85">
        <v>46457537.2799998</v>
      </c>
      <c r="V623" s="85">
        <v>-723611.33823999995</v>
      </c>
      <c r="W623" s="85">
        <v>301.69241552239401</v>
      </c>
      <c r="X623" s="85">
        <v>2619960.4505892</v>
      </c>
      <c r="Y623" s="85">
        <v>-40807.868836450201</v>
      </c>
      <c r="Z623" s="85">
        <v>44242244.073427401</v>
      </c>
      <c r="AA623" s="85">
        <v>-689106.46829519898</v>
      </c>
      <c r="AB623" s="86">
        <v>334.353487999999</v>
      </c>
      <c r="AC623" s="86">
        <v>2903596.0799999898</v>
      </c>
      <c r="AD623" s="86">
        <v>-45225.708639999997</v>
      </c>
      <c r="AE623" s="86">
        <v>46457537.2799998</v>
      </c>
      <c r="AF623" s="86">
        <v>-723611.33823999995</v>
      </c>
      <c r="AG623" s="86">
        <v>301.69241552239401</v>
      </c>
      <c r="AH623" s="86">
        <v>2619960.4505892</v>
      </c>
      <c r="AI623" s="86">
        <v>-40807.868836450201</v>
      </c>
      <c r="AJ623" s="86">
        <v>44242243.943411604</v>
      </c>
      <c r="AK623" s="86">
        <v>-689106.46627011104</v>
      </c>
      <c r="AL623" s="8">
        <v>175975.52</v>
      </c>
      <c r="AM623" s="8">
        <v>207</v>
      </c>
    </row>
    <row r="624" spans="1:39">
      <c r="A624" s="8" t="s">
        <v>3</v>
      </c>
      <c r="B624" s="8" t="s">
        <v>499</v>
      </c>
      <c r="C624" s="8" t="s">
        <v>933</v>
      </c>
      <c r="D624" s="8" t="s">
        <v>2176</v>
      </c>
      <c r="E624" s="8" t="s">
        <v>2177</v>
      </c>
      <c r="F624" s="8" t="s">
        <v>1875</v>
      </c>
      <c r="G624" s="8" t="s">
        <v>1597</v>
      </c>
      <c r="H624" s="8" t="s">
        <v>1875</v>
      </c>
      <c r="I624" s="8" t="s">
        <v>1875</v>
      </c>
      <c r="J624" s="66">
        <v>1</v>
      </c>
      <c r="K624" s="8">
        <v>1</v>
      </c>
      <c r="L624" s="8">
        <v>1</v>
      </c>
      <c r="M624" s="8">
        <v>0</v>
      </c>
      <c r="N624" s="8">
        <v>0</v>
      </c>
      <c r="O624" s="8" t="s">
        <v>1593</v>
      </c>
      <c r="P624" s="8" t="s">
        <v>1557</v>
      </c>
      <c r="Q624" s="8" t="s">
        <v>1561</v>
      </c>
      <c r="R624" s="85">
        <v>416.25230399999901</v>
      </c>
      <c r="S624" s="85">
        <v>3614822.6400000099</v>
      </c>
      <c r="T624" s="85">
        <v>-56303.601120000203</v>
      </c>
      <c r="U624" s="85">
        <v>57837162.240000099</v>
      </c>
      <c r="V624" s="85">
        <v>-900857.61792000197</v>
      </c>
      <c r="W624" s="85">
        <v>374.42133815952502</v>
      </c>
      <c r="X624" s="85">
        <v>3251553.72612218</v>
      </c>
      <c r="Y624" s="85">
        <v>-50645.412582630401</v>
      </c>
      <c r="Z624" s="85">
        <v>54916717.7299551</v>
      </c>
      <c r="AA624" s="85">
        <v>-855369.48221808497</v>
      </c>
      <c r="AB624" s="86">
        <v>416.25230399999901</v>
      </c>
      <c r="AC624" s="86">
        <v>3614822.6400000099</v>
      </c>
      <c r="AD624" s="86">
        <v>-56303.601120000203</v>
      </c>
      <c r="AE624" s="86">
        <v>57837162.240000099</v>
      </c>
      <c r="AF624" s="86">
        <v>-900857.61792000197</v>
      </c>
      <c r="AG624" s="86">
        <v>374.42133815952502</v>
      </c>
      <c r="AH624" s="86">
        <v>3251553.72612218</v>
      </c>
      <c r="AI624" s="86">
        <v>-50645.412582630401</v>
      </c>
      <c r="AJ624" s="86">
        <v>54916717.588721499</v>
      </c>
      <c r="AK624" s="86">
        <v>-855369.48001826997</v>
      </c>
      <c r="AL624" s="8">
        <v>219080.15999999901</v>
      </c>
      <c r="AM624" s="8">
        <v>149</v>
      </c>
    </row>
    <row r="625" spans="1:39">
      <c r="A625" s="8" t="s">
        <v>3</v>
      </c>
      <c r="B625" s="8" t="s">
        <v>499</v>
      </c>
      <c r="C625" s="8" t="s">
        <v>933</v>
      </c>
      <c r="D625" s="8" t="s">
        <v>2178</v>
      </c>
      <c r="E625" s="8" t="s">
        <v>2179</v>
      </c>
      <c r="F625" s="8" t="s">
        <v>1875</v>
      </c>
      <c r="G625" s="8" t="s">
        <v>1597</v>
      </c>
      <c r="H625" s="8" t="s">
        <v>1875</v>
      </c>
      <c r="I625" s="8" t="s">
        <v>1875</v>
      </c>
      <c r="J625" s="66">
        <v>0</v>
      </c>
      <c r="K625" s="8">
        <v>1</v>
      </c>
      <c r="L625" s="8">
        <v>1</v>
      </c>
      <c r="M625" s="8">
        <v>0</v>
      </c>
      <c r="N625" s="8">
        <v>0</v>
      </c>
      <c r="O625" s="8" t="s">
        <v>1593</v>
      </c>
      <c r="P625" s="8" t="s">
        <v>1557</v>
      </c>
      <c r="Q625" s="8" t="s">
        <v>1567</v>
      </c>
      <c r="R625" s="85">
        <v>80.947391999999994</v>
      </c>
      <c r="S625" s="85">
        <v>324725.38535807998</v>
      </c>
      <c r="T625" s="85">
        <v>-1197.8342399999999</v>
      </c>
      <c r="U625" s="85">
        <v>3052418.4984930502</v>
      </c>
      <c r="V625" s="85">
        <v>-11259.641399062501</v>
      </c>
      <c r="W625" s="85">
        <v>72.887864059377605</v>
      </c>
      <c r="X625" s="85">
        <v>292394.09893043601</v>
      </c>
      <c r="Y625" s="85">
        <v>-1078.57186122547</v>
      </c>
      <c r="Z625" s="85">
        <v>2901125.3433312499</v>
      </c>
      <c r="AA625" s="85">
        <v>-10701.557154030001</v>
      </c>
      <c r="AB625" s="86">
        <v>80.947391999999994</v>
      </c>
      <c r="AC625" s="86">
        <v>324725.38535807998</v>
      </c>
      <c r="AD625" s="86">
        <v>-1197.8342399999999</v>
      </c>
      <c r="AE625" s="86">
        <v>3052418.4984930502</v>
      </c>
      <c r="AF625" s="86">
        <v>-11259.641399062501</v>
      </c>
      <c r="AG625" s="86">
        <v>72.887864059377605</v>
      </c>
      <c r="AH625" s="86">
        <v>292394.09893043601</v>
      </c>
      <c r="AI625" s="86">
        <v>-1078.57186122547</v>
      </c>
      <c r="AJ625" s="86">
        <v>2901125.3355174698</v>
      </c>
      <c r="AK625" s="86">
        <v>-10701.5571252069</v>
      </c>
      <c r="AL625" s="8">
        <v>4679.04</v>
      </c>
      <c r="AM625" s="8">
        <v>84</v>
      </c>
    </row>
    <row r="626" spans="1:39">
      <c r="A626" s="8" t="s">
        <v>3</v>
      </c>
      <c r="B626" s="8" t="s">
        <v>499</v>
      </c>
      <c r="C626" s="8" t="s">
        <v>933</v>
      </c>
      <c r="D626" s="8" t="s">
        <v>2178</v>
      </c>
      <c r="E626" s="8" t="s">
        <v>2179</v>
      </c>
      <c r="F626" s="8" t="s">
        <v>1875</v>
      </c>
      <c r="G626" s="8" t="s">
        <v>1597</v>
      </c>
      <c r="H626" s="8" t="s">
        <v>1875</v>
      </c>
      <c r="I626" s="8" t="s">
        <v>1875</v>
      </c>
      <c r="J626" s="66">
        <v>0</v>
      </c>
      <c r="K626" s="8">
        <v>1</v>
      </c>
      <c r="L626" s="8">
        <v>1</v>
      </c>
      <c r="M626" s="8">
        <v>0</v>
      </c>
      <c r="N626" s="8">
        <v>0</v>
      </c>
      <c r="O626" s="8" t="s">
        <v>1593</v>
      </c>
      <c r="P626" s="8" t="s">
        <v>1557</v>
      </c>
      <c r="Q626" s="8" t="s">
        <v>1558</v>
      </c>
      <c r="R626" s="85">
        <v>194.32190399999899</v>
      </c>
      <c r="S626" s="85">
        <v>779534.13446496299</v>
      </c>
      <c r="T626" s="85">
        <v>-2875.5148800000102</v>
      </c>
      <c r="U626" s="85">
        <v>7327620.5666019795</v>
      </c>
      <c r="V626" s="85">
        <v>-27029.838775078199</v>
      </c>
      <c r="W626" s="85">
        <v>175.339712940787</v>
      </c>
      <c r="X626" s="85">
        <v>703385.92073814804</v>
      </c>
      <c r="Y626" s="85">
        <v>-2594.62234178274</v>
      </c>
      <c r="Z626" s="85">
        <v>6978208.4149482399</v>
      </c>
      <c r="AA626" s="85">
        <v>-25740.940961741799</v>
      </c>
      <c r="AB626" s="86">
        <v>194.32190399999899</v>
      </c>
      <c r="AC626" s="86">
        <v>779534.13446496299</v>
      </c>
      <c r="AD626" s="86">
        <v>-2875.5148800000102</v>
      </c>
      <c r="AE626" s="86">
        <v>7327620.5666019795</v>
      </c>
      <c r="AF626" s="86">
        <v>-27029.838775078199</v>
      </c>
      <c r="AG626" s="86">
        <v>175.339712940787</v>
      </c>
      <c r="AH626" s="86">
        <v>703385.92073814804</v>
      </c>
      <c r="AI626" s="86">
        <v>-2594.62234178274</v>
      </c>
      <c r="AJ626" s="86">
        <v>6978208.3944412796</v>
      </c>
      <c r="AK626" s="86">
        <v>-25740.940886096199</v>
      </c>
      <c r="AL626" s="8">
        <v>11232.48</v>
      </c>
      <c r="AM626" s="8">
        <v>207</v>
      </c>
    </row>
    <row r="627" spans="1:39">
      <c r="A627" s="8" t="s">
        <v>3</v>
      </c>
      <c r="B627" s="8" t="s">
        <v>499</v>
      </c>
      <c r="C627" s="8" t="s">
        <v>933</v>
      </c>
      <c r="D627" s="8" t="s">
        <v>2178</v>
      </c>
      <c r="E627" s="8" t="s">
        <v>2179</v>
      </c>
      <c r="F627" s="8" t="s">
        <v>1875</v>
      </c>
      <c r="G627" s="8" t="s">
        <v>1597</v>
      </c>
      <c r="H627" s="8" t="s">
        <v>1875</v>
      </c>
      <c r="I627" s="8" t="s">
        <v>1875</v>
      </c>
      <c r="J627" s="66">
        <v>0</v>
      </c>
      <c r="K627" s="8">
        <v>1</v>
      </c>
      <c r="L627" s="8">
        <v>1</v>
      </c>
      <c r="M627" s="8">
        <v>0</v>
      </c>
      <c r="N627" s="8">
        <v>0</v>
      </c>
      <c r="O627" s="8" t="s">
        <v>1593</v>
      </c>
      <c r="P627" s="8" t="s">
        <v>1557</v>
      </c>
      <c r="Q627" s="8" t="s">
        <v>1561</v>
      </c>
      <c r="R627" s="85">
        <v>241.92043200000001</v>
      </c>
      <c r="S627" s="85">
        <v>970478.52396767901</v>
      </c>
      <c r="T627" s="85">
        <v>-3579.8630400000102</v>
      </c>
      <c r="U627" s="85">
        <v>9122497.7550879996</v>
      </c>
      <c r="V627" s="85">
        <v>-33650.711210390597</v>
      </c>
      <c r="W627" s="85">
        <v>217.60881803448299</v>
      </c>
      <c r="X627" s="85">
        <v>872951.00617403002</v>
      </c>
      <c r="Y627" s="85">
        <v>-3220.10736513454</v>
      </c>
      <c r="Z627" s="85">
        <v>8661864.0127859209</v>
      </c>
      <c r="AA627" s="85">
        <v>-31951.543564410698</v>
      </c>
      <c r="AB627" s="86">
        <v>241.92043200000001</v>
      </c>
      <c r="AC627" s="86">
        <v>970478.52396767901</v>
      </c>
      <c r="AD627" s="86">
        <v>-3579.8630400000102</v>
      </c>
      <c r="AE627" s="86">
        <v>9122497.7550879996</v>
      </c>
      <c r="AF627" s="86">
        <v>-33650.711210390597</v>
      </c>
      <c r="AG627" s="86">
        <v>217.60881803448299</v>
      </c>
      <c r="AH627" s="86">
        <v>872951.00617403002</v>
      </c>
      <c r="AI627" s="86">
        <v>-3220.10736513454</v>
      </c>
      <c r="AJ627" s="86">
        <v>8661863.9905095696</v>
      </c>
      <c r="AK627" s="86">
        <v>-31951.5434822385</v>
      </c>
      <c r="AL627" s="8">
        <v>13983.84</v>
      </c>
      <c r="AM627" s="8">
        <v>149</v>
      </c>
    </row>
    <row r="628" spans="1:39">
      <c r="A628" s="8" t="s">
        <v>3</v>
      </c>
      <c r="B628" s="8" t="s">
        <v>499</v>
      </c>
      <c r="C628" s="8" t="s">
        <v>933</v>
      </c>
      <c r="D628" s="8" t="s">
        <v>2180</v>
      </c>
      <c r="E628" s="8" t="s">
        <v>2181</v>
      </c>
      <c r="F628" s="8" t="s">
        <v>1875</v>
      </c>
      <c r="G628" s="8" t="s">
        <v>1597</v>
      </c>
      <c r="H628" s="8" t="s">
        <v>1875</v>
      </c>
      <c r="I628" s="8" t="s">
        <v>1875</v>
      </c>
      <c r="J628" s="66">
        <v>1</v>
      </c>
      <c r="K628" s="8">
        <v>1</v>
      </c>
      <c r="L628" s="8">
        <v>1</v>
      </c>
      <c r="M628" s="8">
        <v>0</v>
      </c>
      <c r="N628" s="8">
        <v>0</v>
      </c>
      <c r="O628" s="8" t="s">
        <v>1593</v>
      </c>
      <c r="P628" s="8" t="s">
        <v>1557</v>
      </c>
      <c r="Q628" s="8" t="s">
        <v>1558</v>
      </c>
      <c r="R628" s="85">
        <v>1.49695</v>
      </c>
      <c r="S628" s="85">
        <v>13113.281999999999</v>
      </c>
      <c r="T628" s="85">
        <v>-205.38154</v>
      </c>
      <c r="U628" s="85">
        <v>209812.51199999999</v>
      </c>
      <c r="V628" s="85">
        <v>-3286.10464</v>
      </c>
      <c r="W628" s="85">
        <v>1.3582765442505</v>
      </c>
      <c r="X628" s="85">
        <v>11898.5025276344</v>
      </c>
      <c r="Y628" s="85">
        <v>-186.35554187116901</v>
      </c>
      <c r="Z628" s="85">
        <v>200866.66604215</v>
      </c>
      <c r="AA628" s="85">
        <v>-3145.9939019387002</v>
      </c>
      <c r="AB628" s="86">
        <v>1.49695</v>
      </c>
      <c r="AC628" s="86">
        <v>13113.281999999999</v>
      </c>
      <c r="AD628" s="86">
        <v>-205.38154</v>
      </c>
      <c r="AE628" s="86">
        <v>209812.51199999999</v>
      </c>
      <c r="AF628" s="86">
        <v>-3286.10464</v>
      </c>
      <c r="AG628" s="86">
        <v>1.3582765442505</v>
      </c>
      <c r="AH628" s="86">
        <v>11898.5025276344</v>
      </c>
      <c r="AI628" s="86">
        <v>-186.35554187116901</v>
      </c>
      <c r="AJ628" s="86">
        <v>200866.665320564</v>
      </c>
      <c r="AK628" s="86">
        <v>-3145.9938906371399</v>
      </c>
      <c r="AL628" s="8">
        <v>598.78</v>
      </c>
      <c r="AM628" s="8">
        <v>117</v>
      </c>
    </row>
    <row r="629" spans="1:39">
      <c r="A629" s="8" t="s">
        <v>3</v>
      </c>
      <c r="B629" s="8" t="s">
        <v>499</v>
      </c>
      <c r="C629" s="8" t="s">
        <v>933</v>
      </c>
      <c r="D629" s="8" t="s">
        <v>2180</v>
      </c>
      <c r="E629" s="8" t="s">
        <v>2181</v>
      </c>
      <c r="F629" s="8" t="s">
        <v>1875</v>
      </c>
      <c r="G629" s="8" t="s">
        <v>1597</v>
      </c>
      <c r="H629" s="8" t="s">
        <v>1875</v>
      </c>
      <c r="I629" s="8" t="s">
        <v>1875</v>
      </c>
      <c r="J629" s="66">
        <v>1</v>
      </c>
      <c r="K629" s="8">
        <v>1</v>
      </c>
      <c r="L629" s="8">
        <v>1</v>
      </c>
      <c r="M629" s="8">
        <v>0</v>
      </c>
      <c r="N629" s="8">
        <v>0</v>
      </c>
      <c r="O629" s="8" t="s">
        <v>1593</v>
      </c>
      <c r="P629" s="8" t="s">
        <v>1557</v>
      </c>
      <c r="Q629" s="8" t="s">
        <v>1561</v>
      </c>
      <c r="R629" s="85">
        <v>1.79305</v>
      </c>
      <c r="S629" s="85">
        <v>15707.118</v>
      </c>
      <c r="T629" s="85">
        <v>-246.00646</v>
      </c>
      <c r="U629" s="85">
        <v>251313.88800000001</v>
      </c>
      <c r="V629" s="85">
        <v>-3936.1033600000001</v>
      </c>
      <c r="W629" s="85">
        <v>1.6264585529219999</v>
      </c>
      <c r="X629" s="85">
        <v>14247.776923596701</v>
      </c>
      <c r="Y629" s="85">
        <v>-223.15011346089901</v>
      </c>
      <c r="Z629" s="85">
        <v>240530.12517754801</v>
      </c>
      <c r="AA629" s="85">
        <v>-3767.2069833743799</v>
      </c>
      <c r="AB629" s="86">
        <v>1.79305</v>
      </c>
      <c r="AC629" s="86">
        <v>15707.118</v>
      </c>
      <c r="AD629" s="86">
        <v>-246.00646</v>
      </c>
      <c r="AE629" s="86">
        <v>251313.88800000001</v>
      </c>
      <c r="AF629" s="86">
        <v>-3936.1033600000001</v>
      </c>
      <c r="AG629" s="86">
        <v>1.6264585529219999</v>
      </c>
      <c r="AH629" s="86">
        <v>14247.776923596701</v>
      </c>
      <c r="AI629" s="86">
        <v>-223.15011346089901</v>
      </c>
      <c r="AJ629" s="86">
        <v>240530.124321913</v>
      </c>
      <c r="AK629" s="86">
        <v>-3767.2069699733402</v>
      </c>
      <c r="AL629" s="8">
        <v>717.22</v>
      </c>
      <c r="AM629" s="8">
        <v>143</v>
      </c>
    </row>
    <row r="630" spans="1:39">
      <c r="A630" s="8" t="s">
        <v>3</v>
      </c>
      <c r="B630" s="8" t="s">
        <v>499</v>
      </c>
      <c r="C630" s="8" t="s">
        <v>933</v>
      </c>
      <c r="D630" s="8" t="s">
        <v>2182</v>
      </c>
      <c r="E630" s="8" t="s">
        <v>2183</v>
      </c>
      <c r="F630" s="8" t="s">
        <v>1875</v>
      </c>
      <c r="G630" s="8" t="s">
        <v>1597</v>
      </c>
      <c r="H630" s="8" t="s">
        <v>1875</v>
      </c>
      <c r="I630" s="8" t="s">
        <v>1875</v>
      </c>
      <c r="J630" s="66">
        <v>0</v>
      </c>
      <c r="K630" s="8">
        <v>1</v>
      </c>
      <c r="L630" s="8">
        <v>1</v>
      </c>
      <c r="M630" s="8">
        <v>0</v>
      </c>
      <c r="N630" s="8">
        <v>0</v>
      </c>
      <c r="O630" s="8" t="s">
        <v>1593</v>
      </c>
      <c r="P630" s="8" t="s">
        <v>1557</v>
      </c>
      <c r="Q630" s="8" t="s">
        <v>1558</v>
      </c>
      <c r="R630" s="85">
        <v>0.88288199999999895</v>
      </c>
      <c r="S630" s="85">
        <v>3539.1719235599999</v>
      </c>
      <c r="T630" s="85">
        <v>-13.07124</v>
      </c>
      <c r="U630" s="85">
        <v>33268.214731376996</v>
      </c>
      <c r="V630" s="85">
        <v>-122.869651013718</v>
      </c>
      <c r="W630" s="85">
        <v>0.80109416609838002</v>
      </c>
      <c r="X630" s="85">
        <v>3211.31247526068</v>
      </c>
      <c r="Y630" s="85">
        <v>-11.860355186391599</v>
      </c>
      <c r="Z630" s="85">
        <v>31849.746779000699</v>
      </c>
      <c r="AA630" s="85">
        <v>-117.6308167784</v>
      </c>
      <c r="AB630" s="86">
        <v>0.88288199999999895</v>
      </c>
      <c r="AC630" s="86">
        <v>3539.1719235599999</v>
      </c>
      <c r="AD630" s="86">
        <v>-13.07124</v>
      </c>
      <c r="AE630" s="86">
        <v>33268.214731376996</v>
      </c>
      <c r="AF630" s="86">
        <v>-122.869651013718</v>
      </c>
      <c r="AG630" s="86">
        <v>0.80109416609838002</v>
      </c>
      <c r="AH630" s="86">
        <v>3211.31247526068</v>
      </c>
      <c r="AI630" s="86">
        <v>-11.860355186391599</v>
      </c>
      <c r="AJ630" s="86">
        <v>31849.7466645848</v>
      </c>
      <c r="AK630" s="86">
        <v>-117.630816355828</v>
      </c>
      <c r="AL630" s="8">
        <v>38.22</v>
      </c>
      <c r="AM630" s="8">
        <v>117</v>
      </c>
    </row>
    <row r="631" spans="1:39">
      <c r="A631" s="8" t="s">
        <v>3</v>
      </c>
      <c r="B631" s="8" t="s">
        <v>499</v>
      </c>
      <c r="C631" s="8" t="s">
        <v>933</v>
      </c>
      <c r="D631" s="8" t="s">
        <v>2182</v>
      </c>
      <c r="E631" s="8" t="s">
        <v>2183</v>
      </c>
      <c r="F631" s="8" t="s">
        <v>1875</v>
      </c>
      <c r="G631" s="8" t="s">
        <v>1597</v>
      </c>
      <c r="H631" s="8" t="s">
        <v>1875</v>
      </c>
      <c r="I631" s="8" t="s">
        <v>1875</v>
      </c>
      <c r="J631" s="66">
        <v>0</v>
      </c>
      <c r="K631" s="8">
        <v>1</v>
      </c>
      <c r="L631" s="8">
        <v>1</v>
      </c>
      <c r="M631" s="8">
        <v>0</v>
      </c>
      <c r="N631" s="8">
        <v>0</v>
      </c>
      <c r="O631" s="8" t="s">
        <v>1593</v>
      </c>
      <c r="P631" s="8" t="s">
        <v>1557</v>
      </c>
      <c r="Q631" s="8" t="s">
        <v>1561</v>
      </c>
      <c r="R631" s="85">
        <v>1.057518</v>
      </c>
      <c r="S631" s="85">
        <v>4239.2279084399897</v>
      </c>
      <c r="T631" s="85">
        <v>-15.65676</v>
      </c>
      <c r="U631" s="85">
        <v>39848.740722198898</v>
      </c>
      <c r="V631" s="85">
        <v>-147.17353802741999</v>
      </c>
      <c r="W631" s="85">
        <v>0.95926449121272095</v>
      </c>
      <c r="X631" s="85">
        <v>3845.3632020679202</v>
      </c>
      <c r="Y631" s="85">
        <v>-14.2020976621104</v>
      </c>
      <c r="Z631" s="85">
        <v>38138.849668658702</v>
      </c>
      <c r="AA631" s="85">
        <v>-140.85838950753799</v>
      </c>
      <c r="AB631" s="86">
        <v>1.057518</v>
      </c>
      <c r="AC631" s="86">
        <v>4239.2279084399897</v>
      </c>
      <c r="AD631" s="86">
        <v>-15.65676</v>
      </c>
      <c r="AE631" s="86">
        <v>39848.740722198898</v>
      </c>
      <c r="AF631" s="86">
        <v>-147.17353802741999</v>
      </c>
      <c r="AG631" s="86">
        <v>0.95926449121272095</v>
      </c>
      <c r="AH631" s="86">
        <v>3845.3632020679202</v>
      </c>
      <c r="AI631" s="86">
        <v>-14.2020976621104</v>
      </c>
      <c r="AJ631" s="86">
        <v>38138.849532987901</v>
      </c>
      <c r="AK631" s="86">
        <v>-140.85838900646499</v>
      </c>
      <c r="AL631" s="8">
        <v>45.78</v>
      </c>
      <c r="AM631" s="8">
        <v>143</v>
      </c>
    </row>
    <row r="632" spans="1:39">
      <c r="A632" s="8" t="s">
        <v>3</v>
      </c>
      <c r="B632" s="8" t="s">
        <v>499</v>
      </c>
      <c r="C632" s="8" t="s">
        <v>933</v>
      </c>
      <c r="D632" s="8" t="s">
        <v>2184</v>
      </c>
      <c r="E632" s="8" t="s">
        <v>2185</v>
      </c>
      <c r="F632" s="8" t="s">
        <v>1875</v>
      </c>
      <c r="G632" s="8" t="s">
        <v>1597</v>
      </c>
      <c r="H632" s="8" t="s">
        <v>1875</v>
      </c>
      <c r="I632" s="8" t="s">
        <v>1875</v>
      </c>
      <c r="J632" s="66">
        <v>1</v>
      </c>
      <c r="K632" s="8">
        <v>1</v>
      </c>
      <c r="L632" s="8">
        <v>1</v>
      </c>
      <c r="M632" s="8">
        <v>0</v>
      </c>
      <c r="N632" s="8">
        <v>0</v>
      </c>
      <c r="O632" s="8" t="s">
        <v>1593</v>
      </c>
      <c r="P632" s="8" t="s">
        <v>1557</v>
      </c>
      <c r="Q632" s="8" t="s">
        <v>1558</v>
      </c>
      <c r="R632" s="85">
        <v>0.36208800000000002</v>
      </c>
      <c r="S632" s="85">
        <v>3198.444</v>
      </c>
      <c r="T632" s="85">
        <v>-50.088839999999998</v>
      </c>
      <c r="U632" s="85">
        <v>51175.103999999999</v>
      </c>
      <c r="V632" s="85">
        <v>-801.42143999999996</v>
      </c>
      <c r="W632" s="85">
        <v>0.32821417064831998</v>
      </c>
      <c r="X632" s="85">
        <v>2899.22517406016</v>
      </c>
      <c r="Y632" s="85">
        <v>-45.402960273017598</v>
      </c>
      <c r="Z632" s="85">
        <v>48946.357984962502</v>
      </c>
      <c r="AA632" s="85">
        <v>-766.51843636828198</v>
      </c>
      <c r="AB632" s="86">
        <v>0.36208800000000002</v>
      </c>
      <c r="AC632" s="86">
        <v>3198.444</v>
      </c>
      <c r="AD632" s="86">
        <v>-50.088839999999998</v>
      </c>
      <c r="AE632" s="86">
        <v>51175.103999999999</v>
      </c>
      <c r="AF632" s="86">
        <v>-801.42143999999996</v>
      </c>
      <c r="AG632" s="86">
        <v>0.32821417064831998</v>
      </c>
      <c r="AH632" s="86">
        <v>2899.22517406016</v>
      </c>
      <c r="AI632" s="86">
        <v>-45.402960273017598</v>
      </c>
      <c r="AJ632" s="86">
        <v>48946.3578148987</v>
      </c>
      <c r="AK632" s="86">
        <v>-766.51843370501695</v>
      </c>
      <c r="AL632" s="8">
        <v>301.74</v>
      </c>
      <c r="AM632" s="8">
        <v>78</v>
      </c>
    </row>
    <row r="633" spans="1:39">
      <c r="A633" s="8" t="s">
        <v>3</v>
      </c>
      <c r="B633" s="8" t="s">
        <v>499</v>
      </c>
      <c r="C633" s="8" t="s">
        <v>933</v>
      </c>
      <c r="D633" s="8" t="s">
        <v>2184</v>
      </c>
      <c r="E633" s="8" t="s">
        <v>2185</v>
      </c>
      <c r="F633" s="8" t="s">
        <v>1875</v>
      </c>
      <c r="G633" s="8" t="s">
        <v>1597</v>
      </c>
      <c r="H633" s="8" t="s">
        <v>1875</v>
      </c>
      <c r="I633" s="8" t="s">
        <v>1875</v>
      </c>
      <c r="J633" s="66">
        <v>1</v>
      </c>
      <c r="K633" s="8">
        <v>1</v>
      </c>
      <c r="L633" s="8">
        <v>1</v>
      </c>
      <c r="M633" s="8">
        <v>0</v>
      </c>
      <c r="N633" s="8">
        <v>0</v>
      </c>
      <c r="O633" s="8" t="s">
        <v>1593</v>
      </c>
      <c r="P633" s="8" t="s">
        <v>1557</v>
      </c>
      <c r="Q633" s="8" t="s">
        <v>1561</v>
      </c>
      <c r="R633" s="85">
        <v>0.24590400000000001</v>
      </c>
      <c r="S633" s="85">
        <v>2172.152</v>
      </c>
      <c r="T633" s="85">
        <v>-34.016719999999999</v>
      </c>
      <c r="U633" s="85">
        <v>34754.432000000001</v>
      </c>
      <c r="V633" s="85">
        <v>-544.26751999999999</v>
      </c>
      <c r="W633" s="85">
        <v>0.22343424732072001</v>
      </c>
      <c r="X633" s="85">
        <v>1973.66918466636</v>
      </c>
      <c r="Y633" s="85">
        <v>-30.908404212699601</v>
      </c>
      <c r="Z633" s="85">
        <v>33316.428554661798</v>
      </c>
      <c r="AA633" s="85">
        <v>-521.747843403194</v>
      </c>
      <c r="AB633" s="86">
        <v>0.24590400000000001</v>
      </c>
      <c r="AC633" s="86">
        <v>2172.152</v>
      </c>
      <c r="AD633" s="86">
        <v>-34.016719999999999</v>
      </c>
      <c r="AE633" s="86">
        <v>34754.432000000001</v>
      </c>
      <c r="AF633" s="86">
        <v>-544.26751999999999</v>
      </c>
      <c r="AG633" s="86">
        <v>0.22343424732072001</v>
      </c>
      <c r="AH633" s="86">
        <v>1973.66918466636</v>
      </c>
      <c r="AI633" s="86">
        <v>-30.908404212699601</v>
      </c>
      <c r="AJ633" s="86">
        <v>33316.428429570798</v>
      </c>
      <c r="AK633" s="86">
        <v>-521.74784144422199</v>
      </c>
      <c r="AL633" s="8">
        <v>204.92</v>
      </c>
      <c r="AM633" s="8">
        <v>85</v>
      </c>
    </row>
    <row r="634" spans="1:39">
      <c r="A634" s="8" t="s">
        <v>3</v>
      </c>
      <c r="B634" s="8" t="s">
        <v>499</v>
      </c>
      <c r="C634" s="8" t="s">
        <v>933</v>
      </c>
      <c r="D634" s="8" t="s">
        <v>2186</v>
      </c>
      <c r="E634" s="8" t="s">
        <v>2187</v>
      </c>
      <c r="F634" s="8" t="s">
        <v>1875</v>
      </c>
      <c r="G634" s="8" t="s">
        <v>1597</v>
      </c>
      <c r="H634" s="8" t="s">
        <v>1875</v>
      </c>
      <c r="I634" s="8" t="s">
        <v>1875</v>
      </c>
      <c r="J634" s="66">
        <v>0</v>
      </c>
      <c r="K634" s="8">
        <v>1</v>
      </c>
      <c r="L634" s="8">
        <v>1</v>
      </c>
      <c r="M634" s="8">
        <v>0</v>
      </c>
      <c r="N634" s="8">
        <v>0</v>
      </c>
      <c r="O634" s="8" t="s">
        <v>1593</v>
      </c>
      <c r="P634" s="8" t="s">
        <v>1557</v>
      </c>
      <c r="Q634" s="8" t="s">
        <v>1558</v>
      </c>
      <c r="R634" s="85">
        <v>0.213786</v>
      </c>
      <c r="S634" s="85">
        <v>860.92201925999996</v>
      </c>
      <c r="T634" s="85">
        <v>-3.1779000000000002</v>
      </c>
      <c r="U634" s="85">
        <v>8092.6666526283097</v>
      </c>
      <c r="V634" s="85">
        <v>-29.872258787727301</v>
      </c>
      <c r="W634" s="85">
        <v>0.19378602628704</v>
      </c>
      <c r="X634" s="85">
        <v>780.38158277628099</v>
      </c>
      <c r="Y634" s="85">
        <v>-2.8806030934560001</v>
      </c>
      <c r="Z634" s="85">
        <v>7740.2199130365098</v>
      </c>
      <c r="AA634" s="85">
        <v>-28.571280919009901</v>
      </c>
      <c r="AB634" s="86">
        <v>0.213786</v>
      </c>
      <c r="AC634" s="86">
        <v>860.92201925999996</v>
      </c>
      <c r="AD634" s="86">
        <v>-3.1779000000000002</v>
      </c>
      <c r="AE634" s="86">
        <v>8092.6666526283097</v>
      </c>
      <c r="AF634" s="86">
        <v>-29.872258787727301</v>
      </c>
      <c r="AG634" s="86">
        <v>0.19378602628704</v>
      </c>
      <c r="AH634" s="86">
        <v>780.38158277628099</v>
      </c>
      <c r="AI634" s="86">
        <v>-2.8806030934560001</v>
      </c>
      <c r="AJ634" s="86">
        <v>7740.2198861431498</v>
      </c>
      <c r="AK634" s="86">
        <v>-28.571280819739101</v>
      </c>
      <c r="AL634" s="8">
        <v>19.260000000000002</v>
      </c>
      <c r="AM634" s="8">
        <v>78</v>
      </c>
    </row>
    <row r="635" spans="1:39">
      <c r="A635" s="8" t="s">
        <v>3</v>
      </c>
      <c r="B635" s="8" t="s">
        <v>499</v>
      </c>
      <c r="C635" s="8" t="s">
        <v>933</v>
      </c>
      <c r="D635" s="8" t="s">
        <v>2186</v>
      </c>
      <c r="E635" s="8" t="s">
        <v>2187</v>
      </c>
      <c r="F635" s="8" t="s">
        <v>1875</v>
      </c>
      <c r="G635" s="8" t="s">
        <v>1597</v>
      </c>
      <c r="H635" s="8" t="s">
        <v>1875</v>
      </c>
      <c r="I635" s="8" t="s">
        <v>1875</v>
      </c>
      <c r="J635" s="66">
        <v>0</v>
      </c>
      <c r="K635" s="8">
        <v>1</v>
      </c>
      <c r="L635" s="8">
        <v>1</v>
      </c>
      <c r="M635" s="8">
        <v>0</v>
      </c>
      <c r="N635" s="8">
        <v>0</v>
      </c>
      <c r="O635" s="8" t="s">
        <v>1593</v>
      </c>
      <c r="P635" s="8" t="s">
        <v>1557</v>
      </c>
      <c r="Q635" s="8" t="s">
        <v>1561</v>
      </c>
      <c r="R635" s="85">
        <v>0.14518800000000001</v>
      </c>
      <c r="S635" s="85">
        <v>584.67601307999996</v>
      </c>
      <c r="T635" s="85">
        <v>-2.1581999999999999</v>
      </c>
      <c r="U635" s="85">
        <v>5495.9542999158002</v>
      </c>
      <c r="V635" s="85">
        <v>-20.287079176711998</v>
      </c>
      <c r="W635" s="85">
        <v>0.13192128432233999</v>
      </c>
      <c r="X635" s="85">
        <v>531.250589290981</v>
      </c>
      <c r="Y635" s="85">
        <v>-1.9609920642509999</v>
      </c>
      <c r="Z635" s="85">
        <v>5268.5530516749895</v>
      </c>
      <c r="AA635" s="85">
        <v>-19.447678614735899</v>
      </c>
      <c r="AB635" s="86">
        <v>0.14518800000000001</v>
      </c>
      <c r="AC635" s="86">
        <v>584.67601307999996</v>
      </c>
      <c r="AD635" s="86">
        <v>-2.1581999999999999</v>
      </c>
      <c r="AE635" s="86">
        <v>5495.9542999158002</v>
      </c>
      <c r="AF635" s="86">
        <v>-20.287079176711998</v>
      </c>
      <c r="AG635" s="86">
        <v>0.13192128432233999</v>
      </c>
      <c r="AH635" s="86">
        <v>531.250589290981</v>
      </c>
      <c r="AI635" s="86">
        <v>-1.9609920642509999</v>
      </c>
      <c r="AJ635" s="86">
        <v>5268.5530318934998</v>
      </c>
      <c r="AK635" s="86">
        <v>-19.447678541717</v>
      </c>
      <c r="AL635" s="8">
        <v>13.08</v>
      </c>
      <c r="AM635" s="8">
        <v>85</v>
      </c>
    </row>
    <row r="636" spans="1:39">
      <c r="A636" s="8" t="s">
        <v>3</v>
      </c>
      <c r="B636" s="8" t="s">
        <v>499</v>
      </c>
      <c r="C636" s="8" t="s">
        <v>933</v>
      </c>
      <c r="D636" s="8" t="s">
        <v>2188</v>
      </c>
      <c r="E636" s="8" t="s">
        <v>2189</v>
      </c>
      <c r="F636" s="8" t="s">
        <v>1875</v>
      </c>
      <c r="G636" s="8" t="s">
        <v>1597</v>
      </c>
      <c r="H636" s="8" t="s">
        <v>1875</v>
      </c>
      <c r="I636" s="8" t="s">
        <v>1875</v>
      </c>
      <c r="J636" s="66">
        <v>1</v>
      </c>
      <c r="K636" s="8">
        <v>1</v>
      </c>
      <c r="L636" s="8">
        <v>1</v>
      </c>
      <c r="M636" s="8">
        <v>0</v>
      </c>
      <c r="N636" s="8">
        <v>0</v>
      </c>
      <c r="O636" s="8" t="s">
        <v>1593</v>
      </c>
      <c r="P636" s="8" t="s">
        <v>1557</v>
      </c>
      <c r="Q636" s="8" t="s">
        <v>1558</v>
      </c>
      <c r="R636" s="85">
        <v>13.079724000000001</v>
      </c>
      <c r="S636" s="85">
        <v>115848.984</v>
      </c>
      <c r="T636" s="85">
        <v>-1803.13338</v>
      </c>
      <c r="U636" s="85">
        <v>1853583.7439999999</v>
      </c>
      <c r="V636" s="85">
        <v>-28850.13408</v>
      </c>
      <c r="W636" s="85">
        <v>11.8743605076936</v>
      </c>
      <c r="X636" s="85">
        <v>105172.907353858</v>
      </c>
      <c r="Y636" s="85">
        <v>-1636.9654128463301</v>
      </c>
      <c r="Z636" s="85">
        <v>1775445.7048617201</v>
      </c>
      <c r="AA636" s="85">
        <v>-27633.953309541299</v>
      </c>
      <c r="AB636" s="86">
        <v>13.079724000000001</v>
      </c>
      <c r="AC636" s="86">
        <v>115848.984</v>
      </c>
      <c r="AD636" s="86">
        <v>-1803.13338</v>
      </c>
      <c r="AE636" s="86">
        <v>1853583.7439999999</v>
      </c>
      <c r="AF636" s="86">
        <v>-28850.13408</v>
      </c>
      <c r="AG636" s="86">
        <v>11.8743605076936</v>
      </c>
      <c r="AH636" s="86">
        <v>105172.907353858</v>
      </c>
      <c r="AI636" s="86">
        <v>-1636.9654128463301</v>
      </c>
      <c r="AJ636" s="86">
        <v>1775445.6983734299</v>
      </c>
      <c r="AK636" s="86">
        <v>-27633.953208554201</v>
      </c>
      <c r="AL636" s="8">
        <v>9342.6600000000108</v>
      </c>
      <c r="AM636" s="8">
        <v>55</v>
      </c>
    </row>
    <row r="637" spans="1:39">
      <c r="A637" s="8" t="s">
        <v>3</v>
      </c>
      <c r="B637" s="8" t="s">
        <v>499</v>
      </c>
      <c r="C637" s="8" t="s">
        <v>933</v>
      </c>
      <c r="D637" s="8" t="s">
        <v>2188</v>
      </c>
      <c r="E637" s="8" t="s">
        <v>2189</v>
      </c>
      <c r="F637" s="8" t="s">
        <v>1875</v>
      </c>
      <c r="G637" s="8" t="s">
        <v>1597</v>
      </c>
      <c r="H637" s="8" t="s">
        <v>1875</v>
      </c>
      <c r="I637" s="8" t="s">
        <v>1875</v>
      </c>
      <c r="J637" s="66">
        <v>1</v>
      </c>
      <c r="K637" s="8">
        <v>1</v>
      </c>
      <c r="L637" s="8">
        <v>1</v>
      </c>
      <c r="M637" s="8">
        <v>0</v>
      </c>
      <c r="N637" s="8">
        <v>0</v>
      </c>
      <c r="O637" s="8" t="s">
        <v>1593</v>
      </c>
      <c r="P637" s="8" t="s">
        <v>1557</v>
      </c>
      <c r="Q637" s="8" t="s">
        <v>1561</v>
      </c>
      <c r="R637" s="85">
        <v>24.01042</v>
      </c>
      <c r="S637" s="85">
        <v>212663.72</v>
      </c>
      <c r="T637" s="85">
        <v>-3310.0079000000001</v>
      </c>
      <c r="U637" s="85">
        <v>3402619.52</v>
      </c>
      <c r="V637" s="85">
        <v>-52960.126400000001</v>
      </c>
      <c r="W637" s="85">
        <v>21.795711151350599</v>
      </c>
      <c r="X637" s="85">
        <v>193047.72734053401</v>
      </c>
      <c r="Y637" s="85">
        <v>-3004.6944658647699</v>
      </c>
      <c r="Z637" s="85">
        <v>3258894.61344855</v>
      </c>
      <c r="AA637" s="85">
        <v>-50723.117773836297</v>
      </c>
      <c r="AB637" s="86">
        <v>24.01042</v>
      </c>
      <c r="AC637" s="86">
        <v>212663.72</v>
      </c>
      <c r="AD637" s="86">
        <v>-3310.0079000000001</v>
      </c>
      <c r="AE637" s="86">
        <v>3402619.52</v>
      </c>
      <c r="AF637" s="86">
        <v>-52960.126400000001</v>
      </c>
      <c r="AG637" s="86">
        <v>21.795711151350599</v>
      </c>
      <c r="AH637" s="86">
        <v>193047.72734053401</v>
      </c>
      <c r="AI637" s="86">
        <v>-3004.6944658647699</v>
      </c>
      <c r="AJ637" s="86">
        <v>3258894.60157444</v>
      </c>
      <c r="AK637" s="86">
        <v>-50723.117589021698</v>
      </c>
      <c r="AL637" s="8">
        <v>17150.3</v>
      </c>
      <c r="AM637" s="8">
        <v>100</v>
      </c>
    </row>
    <row r="638" spans="1:39">
      <c r="A638" s="8" t="s">
        <v>3</v>
      </c>
      <c r="B638" s="8" t="s">
        <v>499</v>
      </c>
      <c r="C638" s="8" t="s">
        <v>933</v>
      </c>
      <c r="D638" s="8" t="s">
        <v>1887</v>
      </c>
      <c r="E638" s="8" t="s">
        <v>1888</v>
      </c>
      <c r="F638" s="8" t="s">
        <v>1875</v>
      </c>
      <c r="G638" s="8" t="s">
        <v>1597</v>
      </c>
      <c r="H638" s="8" t="s">
        <v>1875</v>
      </c>
      <c r="I638" s="8" t="s">
        <v>1875</v>
      </c>
      <c r="J638" s="66">
        <v>0</v>
      </c>
      <c r="K638" s="8">
        <v>1</v>
      </c>
      <c r="L638" s="8">
        <v>1</v>
      </c>
      <c r="M638" s="8">
        <v>0</v>
      </c>
      <c r="N638" s="8">
        <v>0</v>
      </c>
      <c r="O638" s="8" t="s">
        <v>1593</v>
      </c>
      <c r="P638" s="8" t="s">
        <v>1557</v>
      </c>
      <c r="Q638" s="8" t="s">
        <v>1558</v>
      </c>
      <c r="R638" s="85">
        <v>7.7524199999999999</v>
      </c>
      <c r="S638" s="85">
        <v>31069.312807319999</v>
      </c>
      <c r="T638" s="85">
        <v>-115.09362</v>
      </c>
      <c r="U638" s="85">
        <v>292051.528536806</v>
      </c>
      <c r="V638" s="85">
        <v>-1081.8799840952699</v>
      </c>
      <c r="W638" s="85">
        <v>7.0379948297880004</v>
      </c>
      <c r="X638" s="85">
        <v>28206.116658151201</v>
      </c>
      <c r="Y638" s="85">
        <v>-104.48715401146799</v>
      </c>
      <c r="Z638" s="85">
        <v>279740.062253682</v>
      </c>
      <c r="AA638" s="85">
        <v>-1036.27320705388</v>
      </c>
      <c r="AB638" s="86">
        <v>7.7524199999999999</v>
      </c>
      <c r="AC638" s="86">
        <v>31069.312807319999</v>
      </c>
      <c r="AD638" s="86">
        <v>-115.09362</v>
      </c>
      <c r="AE638" s="86">
        <v>292051.528536806</v>
      </c>
      <c r="AF638" s="86">
        <v>-1081.8799840952699</v>
      </c>
      <c r="AG638" s="86">
        <v>7.0379948297880004</v>
      </c>
      <c r="AH638" s="86">
        <v>28206.116658151201</v>
      </c>
      <c r="AI638" s="86">
        <v>-104.48715401146799</v>
      </c>
      <c r="AJ638" s="86">
        <v>279740.061231384</v>
      </c>
      <c r="AK638" s="86">
        <v>-1036.27320326686</v>
      </c>
      <c r="AL638" s="8">
        <v>596.34</v>
      </c>
      <c r="AM638" s="8">
        <v>55</v>
      </c>
    </row>
    <row r="639" spans="1:39">
      <c r="A639" s="8" t="s">
        <v>3</v>
      </c>
      <c r="B639" s="8" t="s">
        <v>499</v>
      </c>
      <c r="C639" s="8" t="s">
        <v>933</v>
      </c>
      <c r="D639" s="8" t="s">
        <v>1887</v>
      </c>
      <c r="E639" s="8" t="s">
        <v>1888</v>
      </c>
      <c r="F639" s="8" t="s">
        <v>1875</v>
      </c>
      <c r="G639" s="8" t="s">
        <v>1597</v>
      </c>
      <c r="H639" s="8" t="s">
        <v>1875</v>
      </c>
      <c r="I639" s="8" t="s">
        <v>1875</v>
      </c>
      <c r="J639" s="66">
        <v>0</v>
      </c>
      <c r="K639" s="8">
        <v>1</v>
      </c>
      <c r="L639" s="8">
        <v>1</v>
      </c>
      <c r="M639" s="8">
        <v>0</v>
      </c>
      <c r="N639" s="8">
        <v>0</v>
      </c>
      <c r="O639" s="8" t="s">
        <v>1593</v>
      </c>
      <c r="P639" s="8" t="s">
        <v>1557</v>
      </c>
      <c r="Q639" s="8" t="s">
        <v>1561</v>
      </c>
      <c r="R639" s="85">
        <v>14.2311</v>
      </c>
      <c r="S639" s="85">
        <v>57033.867810600001</v>
      </c>
      <c r="T639" s="85">
        <v>-211.27709999999999</v>
      </c>
      <c r="U639" s="85">
        <v>536118.33566294599</v>
      </c>
      <c r="V639" s="85">
        <v>-1986.0046594041801</v>
      </c>
      <c r="W639" s="85">
        <v>12.9184306216212</v>
      </c>
      <c r="X639" s="85">
        <v>51773.0930422772</v>
      </c>
      <c r="Y639" s="85">
        <v>-191.78900845945299</v>
      </c>
      <c r="Z639" s="85">
        <v>513472.97163068497</v>
      </c>
      <c r="AA639" s="85">
        <v>-1902.1168393273699</v>
      </c>
      <c r="AB639" s="86">
        <v>14.2311</v>
      </c>
      <c r="AC639" s="86">
        <v>57033.867810600001</v>
      </c>
      <c r="AD639" s="86">
        <v>-211.27709999999999</v>
      </c>
      <c r="AE639" s="86">
        <v>536118.33566294599</v>
      </c>
      <c r="AF639" s="86">
        <v>-1986.0046594041801</v>
      </c>
      <c r="AG639" s="86">
        <v>12.9184306216212</v>
      </c>
      <c r="AH639" s="86">
        <v>51773.0930422772</v>
      </c>
      <c r="AI639" s="86">
        <v>-191.78900845945299</v>
      </c>
      <c r="AJ639" s="86">
        <v>513472.96975979599</v>
      </c>
      <c r="AK639" s="86">
        <v>-1902.11683239682</v>
      </c>
      <c r="AL639" s="8">
        <v>1094.7</v>
      </c>
      <c r="AM639" s="8">
        <v>100</v>
      </c>
    </row>
    <row r="640" spans="1:39">
      <c r="A640" s="8" t="s">
        <v>3</v>
      </c>
      <c r="B640" s="8" t="s">
        <v>499</v>
      </c>
      <c r="C640" s="8" t="s">
        <v>933</v>
      </c>
      <c r="D640" s="8" t="s">
        <v>2190</v>
      </c>
      <c r="E640" s="8" t="s">
        <v>2191</v>
      </c>
      <c r="F640" s="8" t="s">
        <v>1875</v>
      </c>
      <c r="G640" s="8" t="s">
        <v>1597</v>
      </c>
      <c r="H640" s="8" t="s">
        <v>1875</v>
      </c>
      <c r="I640" s="8" t="s">
        <v>1875</v>
      </c>
      <c r="J640" s="66">
        <v>1</v>
      </c>
      <c r="K640" s="8">
        <v>1</v>
      </c>
      <c r="L640" s="8">
        <v>1</v>
      </c>
      <c r="M640" s="8">
        <v>0</v>
      </c>
      <c r="N640" s="8">
        <v>0</v>
      </c>
      <c r="O640" s="8" t="s">
        <v>1593</v>
      </c>
      <c r="P640" s="8" t="s">
        <v>1557</v>
      </c>
      <c r="Q640" s="8" t="s">
        <v>1567</v>
      </c>
      <c r="R640" s="85">
        <v>942.52972799999895</v>
      </c>
      <c r="S640" s="85">
        <v>8306043.2280000001</v>
      </c>
      <c r="T640" s="85">
        <v>-130186.91868</v>
      </c>
      <c r="U640" s="85">
        <v>132896691.648</v>
      </c>
      <c r="V640" s="85">
        <v>-2082990.69888</v>
      </c>
      <c r="W640" s="85">
        <v>853.83403275121805</v>
      </c>
      <c r="X640" s="85">
        <v>7524412.4136201004</v>
      </c>
      <c r="Y640" s="85">
        <v>-117935.825773762</v>
      </c>
      <c r="Z640" s="85">
        <v>127035433.200322</v>
      </c>
      <c r="AA640" s="85">
        <v>-1991122.7473241901</v>
      </c>
      <c r="AB640" s="86">
        <v>942.52972799999895</v>
      </c>
      <c r="AC640" s="86">
        <v>8306043.2280000001</v>
      </c>
      <c r="AD640" s="86">
        <v>-130186.91868</v>
      </c>
      <c r="AE640" s="86">
        <v>132896691.648</v>
      </c>
      <c r="AF640" s="86">
        <v>-2082990.69888</v>
      </c>
      <c r="AG640" s="86">
        <v>853.83403275121805</v>
      </c>
      <c r="AH640" s="86">
        <v>7524412.4136201004</v>
      </c>
      <c r="AI640" s="86">
        <v>-117935.825773762</v>
      </c>
      <c r="AJ640" s="86">
        <v>127035432.768002</v>
      </c>
      <c r="AK640" s="86">
        <v>-1991122.7405481201</v>
      </c>
      <c r="AL640" s="8">
        <v>589081.07999999996</v>
      </c>
      <c r="AM640" s="8">
        <v>58</v>
      </c>
    </row>
    <row r="641" spans="1:39">
      <c r="A641" s="8" t="s">
        <v>3</v>
      </c>
      <c r="B641" s="8" t="s">
        <v>499</v>
      </c>
      <c r="C641" s="8" t="s">
        <v>933</v>
      </c>
      <c r="D641" s="8" t="s">
        <v>2190</v>
      </c>
      <c r="E641" s="8" t="s">
        <v>2191</v>
      </c>
      <c r="F641" s="8" t="s">
        <v>1875</v>
      </c>
      <c r="G641" s="8" t="s">
        <v>1597</v>
      </c>
      <c r="H641" s="8" t="s">
        <v>1875</v>
      </c>
      <c r="I641" s="8" t="s">
        <v>1875</v>
      </c>
      <c r="J641" s="66">
        <v>1</v>
      </c>
      <c r="K641" s="8">
        <v>1</v>
      </c>
      <c r="L641" s="8">
        <v>1</v>
      </c>
      <c r="M641" s="8">
        <v>0</v>
      </c>
      <c r="N641" s="8">
        <v>0</v>
      </c>
      <c r="O641" s="8" t="s">
        <v>1593</v>
      </c>
      <c r="P641" s="8" t="s">
        <v>1557</v>
      </c>
      <c r="Q641" s="8" t="s">
        <v>1558</v>
      </c>
      <c r="R641" s="85">
        <v>62.92736</v>
      </c>
      <c r="S641" s="85">
        <v>554547.36</v>
      </c>
      <c r="T641" s="85">
        <v>-8691.8416000000107</v>
      </c>
      <c r="U641" s="85">
        <v>8872757.7599999998</v>
      </c>
      <c r="V641" s="85">
        <v>-139069.4656</v>
      </c>
      <c r="W641" s="85">
        <v>57.2472953250535</v>
      </c>
      <c r="X641" s="85">
        <v>504491.79005203297</v>
      </c>
      <c r="Y641" s="85">
        <v>-7907.2826667730096</v>
      </c>
      <c r="Z641" s="85">
        <v>8515506.5288325399</v>
      </c>
      <c r="AA641" s="85">
        <v>-133469.99594836801</v>
      </c>
      <c r="AB641" s="86">
        <v>62.92736</v>
      </c>
      <c r="AC641" s="86">
        <v>554547.36</v>
      </c>
      <c r="AD641" s="86">
        <v>-8691.8416000000107</v>
      </c>
      <c r="AE641" s="86">
        <v>8872757.7599999998</v>
      </c>
      <c r="AF641" s="86">
        <v>-139069.4656</v>
      </c>
      <c r="AG641" s="86">
        <v>57.2472953250535</v>
      </c>
      <c r="AH641" s="86">
        <v>504491.79005203297</v>
      </c>
      <c r="AI641" s="86">
        <v>-7907.2826667730096</v>
      </c>
      <c r="AJ641" s="86">
        <v>8515506.4956443105</v>
      </c>
      <c r="AK641" s="86">
        <v>-133469.99542818399</v>
      </c>
      <c r="AL641" s="8">
        <v>39329.599999999999</v>
      </c>
      <c r="AM641" s="8">
        <v>178</v>
      </c>
    </row>
    <row r="642" spans="1:39">
      <c r="A642" s="8" t="s">
        <v>3</v>
      </c>
      <c r="B642" s="8" t="s">
        <v>499</v>
      </c>
      <c r="C642" s="8" t="s">
        <v>933</v>
      </c>
      <c r="D642" s="8" t="s">
        <v>2190</v>
      </c>
      <c r="E642" s="8" t="s">
        <v>2191</v>
      </c>
      <c r="F642" s="8" t="s">
        <v>1875</v>
      </c>
      <c r="G642" s="8" t="s">
        <v>1597</v>
      </c>
      <c r="H642" s="8" t="s">
        <v>1875</v>
      </c>
      <c r="I642" s="8" t="s">
        <v>1875</v>
      </c>
      <c r="J642" s="66">
        <v>1</v>
      </c>
      <c r="K642" s="8">
        <v>1</v>
      </c>
      <c r="L642" s="8">
        <v>1</v>
      </c>
      <c r="M642" s="8">
        <v>0</v>
      </c>
      <c r="N642" s="8">
        <v>0</v>
      </c>
      <c r="O642" s="8" t="s">
        <v>1593</v>
      </c>
      <c r="P642" s="8" t="s">
        <v>1557</v>
      </c>
      <c r="Q642" s="8" t="s">
        <v>1561</v>
      </c>
      <c r="R642" s="85">
        <v>52.333184000000003</v>
      </c>
      <c r="S642" s="85">
        <v>461186.18400000001</v>
      </c>
      <c r="T642" s="85">
        <v>-7228.5210399999896</v>
      </c>
      <c r="U642" s="85">
        <v>7378978.9440000001</v>
      </c>
      <c r="V642" s="85">
        <v>-115656.33663999999</v>
      </c>
      <c r="W642" s="85">
        <v>47.604068126807</v>
      </c>
      <c r="X642" s="85">
        <v>419510.850367487</v>
      </c>
      <c r="Y642" s="85">
        <v>-6575.3119100152198</v>
      </c>
      <c r="Z642" s="85">
        <v>7081122.5530797904</v>
      </c>
      <c r="AA642" s="85">
        <v>-110987.80739224399</v>
      </c>
      <c r="AB642" s="86">
        <v>52.333184000000003</v>
      </c>
      <c r="AC642" s="86">
        <v>461186.18400000001</v>
      </c>
      <c r="AD642" s="86">
        <v>-7228.5210399999896</v>
      </c>
      <c r="AE642" s="86">
        <v>7378978.9440000001</v>
      </c>
      <c r="AF642" s="86">
        <v>-115656.33663999999</v>
      </c>
      <c r="AG642" s="86">
        <v>47.604068126807</v>
      </c>
      <c r="AH642" s="86">
        <v>419510.850367487</v>
      </c>
      <c r="AI642" s="86">
        <v>-6575.3119100152198</v>
      </c>
      <c r="AJ642" s="86">
        <v>7081122.5255742297</v>
      </c>
      <c r="AK642" s="86">
        <v>-110987.80696112799</v>
      </c>
      <c r="AL642" s="8">
        <v>32708.240000000002</v>
      </c>
      <c r="AM642" s="8">
        <v>206</v>
      </c>
    </row>
    <row r="643" spans="1:39">
      <c r="A643" s="8" t="s">
        <v>3</v>
      </c>
      <c r="B643" s="8" t="s">
        <v>499</v>
      </c>
      <c r="C643" s="8" t="s">
        <v>933</v>
      </c>
      <c r="D643" s="8" t="s">
        <v>1889</v>
      </c>
      <c r="E643" s="8" t="s">
        <v>1890</v>
      </c>
      <c r="F643" s="8" t="s">
        <v>1875</v>
      </c>
      <c r="G643" s="8" t="s">
        <v>1597</v>
      </c>
      <c r="H643" s="8" t="s">
        <v>1875</v>
      </c>
      <c r="I643" s="8" t="s">
        <v>1875</v>
      </c>
      <c r="J643" s="66">
        <v>0</v>
      </c>
      <c r="K643" s="8">
        <v>1</v>
      </c>
      <c r="L643" s="8">
        <v>1</v>
      </c>
      <c r="M643" s="8">
        <v>0</v>
      </c>
      <c r="N643" s="8">
        <v>0</v>
      </c>
      <c r="O643" s="8" t="s">
        <v>1593</v>
      </c>
      <c r="P643" s="8" t="s">
        <v>1557</v>
      </c>
      <c r="Q643" s="8" t="s">
        <v>1567</v>
      </c>
      <c r="R643" s="85">
        <v>560.25370799999905</v>
      </c>
      <c r="S643" s="85">
        <v>2241014.7567981598</v>
      </c>
      <c r="T643" s="85">
        <v>-8272.2024000000092</v>
      </c>
      <c r="U643" s="85">
        <v>21065537.8590234</v>
      </c>
      <c r="V643" s="85">
        <v>-77758.699404405197</v>
      </c>
      <c r="W643" s="85">
        <v>507.53166574440701</v>
      </c>
      <c r="X643" s="85">
        <v>2030126.59485257</v>
      </c>
      <c r="Y643" s="85">
        <v>-7493.7561385080198</v>
      </c>
      <c r="Z643" s="85">
        <v>20136466.110133499</v>
      </c>
      <c r="AA643" s="85">
        <v>-74329.239813554595</v>
      </c>
      <c r="AB643" s="86">
        <v>560.25370799999905</v>
      </c>
      <c r="AC643" s="86">
        <v>2241014.7567981598</v>
      </c>
      <c r="AD643" s="86">
        <v>-8272.2024000000092</v>
      </c>
      <c r="AE643" s="86">
        <v>21065537.8590234</v>
      </c>
      <c r="AF643" s="86">
        <v>-77758.699404405197</v>
      </c>
      <c r="AG643" s="86">
        <v>507.53166574440701</v>
      </c>
      <c r="AH643" s="86">
        <v>2030126.59485257</v>
      </c>
      <c r="AI643" s="86">
        <v>-7493.7561385080198</v>
      </c>
      <c r="AJ643" s="86">
        <v>20136466.0416063</v>
      </c>
      <c r="AK643" s="86">
        <v>-74329.239560601898</v>
      </c>
      <c r="AL643" s="8">
        <v>37600.92</v>
      </c>
      <c r="AM643" s="8">
        <v>58</v>
      </c>
    </row>
    <row r="644" spans="1:39">
      <c r="A644" s="8" t="s">
        <v>3</v>
      </c>
      <c r="B644" s="8" t="s">
        <v>499</v>
      </c>
      <c r="C644" s="8" t="s">
        <v>933</v>
      </c>
      <c r="D644" s="8" t="s">
        <v>1889</v>
      </c>
      <c r="E644" s="8" t="s">
        <v>1890</v>
      </c>
      <c r="F644" s="8" t="s">
        <v>1875</v>
      </c>
      <c r="G644" s="8" t="s">
        <v>1597</v>
      </c>
      <c r="H644" s="8" t="s">
        <v>1875</v>
      </c>
      <c r="I644" s="8" t="s">
        <v>1875</v>
      </c>
      <c r="J644" s="66">
        <v>0</v>
      </c>
      <c r="K644" s="8">
        <v>1</v>
      </c>
      <c r="L644" s="8">
        <v>1</v>
      </c>
      <c r="M644" s="8">
        <v>0</v>
      </c>
      <c r="N644" s="8">
        <v>0</v>
      </c>
      <c r="O644" s="8" t="s">
        <v>1593</v>
      </c>
      <c r="P644" s="8" t="s">
        <v>1557</v>
      </c>
      <c r="Q644" s="8" t="s">
        <v>1558</v>
      </c>
      <c r="R644" s="85">
        <v>37.404960000000003</v>
      </c>
      <c r="S644" s="85">
        <v>149619.83497920001</v>
      </c>
      <c r="T644" s="85">
        <v>-552.28800000000001</v>
      </c>
      <c r="U644" s="85">
        <v>1406426.3917290401</v>
      </c>
      <c r="V644" s="85">
        <v>-5191.5069893188502</v>
      </c>
      <c r="W644" s="85">
        <v>34.028644960503797</v>
      </c>
      <c r="X644" s="85">
        <v>136114.575274412</v>
      </c>
      <c r="Y644" s="85">
        <v>-502.43636854435198</v>
      </c>
      <c r="Z644" s="85">
        <v>1349798.2752423401</v>
      </c>
      <c r="AA644" s="85">
        <v>-4982.47702211859</v>
      </c>
      <c r="AB644" s="86">
        <v>37.404960000000003</v>
      </c>
      <c r="AC644" s="86">
        <v>149619.83497920001</v>
      </c>
      <c r="AD644" s="86">
        <v>-552.28800000000001</v>
      </c>
      <c r="AE644" s="86">
        <v>1406426.3917290401</v>
      </c>
      <c r="AF644" s="86">
        <v>-5191.5069893188502</v>
      </c>
      <c r="AG644" s="86">
        <v>34.028644960503797</v>
      </c>
      <c r="AH644" s="86">
        <v>136114.575274412</v>
      </c>
      <c r="AI644" s="86">
        <v>-502.43636854435198</v>
      </c>
      <c r="AJ644" s="86">
        <v>1349798.2699816399</v>
      </c>
      <c r="AK644" s="86">
        <v>-4982.4770026999404</v>
      </c>
      <c r="AL644" s="8">
        <v>2510.4</v>
      </c>
      <c r="AM644" s="8">
        <v>178</v>
      </c>
    </row>
    <row r="645" spans="1:39">
      <c r="A645" s="8" t="s">
        <v>3</v>
      </c>
      <c r="B645" s="8" t="s">
        <v>499</v>
      </c>
      <c r="C645" s="8" t="s">
        <v>933</v>
      </c>
      <c r="D645" s="8" t="s">
        <v>1889</v>
      </c>
      <c r="E645" s="8" t="s">
        <v>1890</v>
      </c>
      <c r="F645" s="8" t="s">
        <v>1875</v>
      </c>
      <c r="G645" s="8" t="s">
        <v>1597</v>
      </c>
      <c r="H645" s="8" t="s">
        <v>1875</v>
      </c>
      <c r="I645" s="8" t="s">
        <v>1875</v>
      </c>
      <c r="J645" s="66">
        <v>0</v>
      </c>
      <c r="K645" s="8">
        <v>1</v>
      </c>
      <c r="L645" s="8">
        <v>1</v>
      </c>
      <c r="M645" s="8">
        <v>0</v>
      </c>
      <c r="N645" s="8">
        <v>0</v>
      </c>
      <c r="O645" s="8" t="s">
        <v>1593</v>
      </c>
      <c r="P645" s="8" t="s">
        <v>1557</v>
      </c>
      <c r="Q645" s="8" t="s">
        <v>1561</v>
      </c>
      <c r="R645" s="85">
        <v>31.107624000000001</v>
      </c>
      <c r="S645" s="85">
        <v>124430.49182448001</v>
      </c>
      <c r="T645" s="85">
        <v>-459.30720000000002</v>
      </c>
      <c r="U645" s="85">
        <v>1169646.5756836501</v>
      </c>
      <c r="V645" s="85">
        <v>-4317.4875047882097</v>
      </c>
      <c r="W645" s="85">
        <v>28.2965670913335</v>
      </c>
      <c r="X645" s="85">
        <v>113186.264567137</v>
      </c>
      <c r="Y645" s="85">
        <v>-417.80166175123202</v>
      </c>
      <c r="Z645" s="85">
        <v>1122433.1725381301</v>
      </c>
      <c r="AA645" s="85">
        <v>-4143.2098363223104</v>
      </c>
      <c r="AB645" s="86">
        <v>31.107624000000001</v>
      </c>
      <c r="AC645" s="86">
        <v>124430.49182448001</v>
      </c>
      <c r="AD645" s="86">
        <v>-459.30720000000002</v>
      </c>
      <c r="AE645" s="86">
        <v>1169646.5756836501</v>
      </c>
      <c r="AF645" s="86">
        <v>-4317.4875047882097</v>
      </c>
      <c r="AG645" s="86">
        <v>28.2965670913335</v>
      </c>
      <c r="AH645" s="86">
        <v>113186.264567137</v>
      </c>
      <c r="AI645" s="86">
        <v>-417.80166175123202</v>
      </c>
      <c r="AJ645" s="86">
        <v>1122433.16817821</v>
      </c>
      <c r="AK645" s="86">
        <v>-4143.2098202286297</v>
      </c>
      <c r="AL645" s="8">
        <v>2087.7600000000002</v>
      </c>
      <c r="AM645" s="8">
        <v>206</v>
      </c>
    </row>
    <row r="646" spans="1:39">
      <c r="A646" s="8" t="s">
        <v>3</v>
      </c>
      <c r="B646" s="8" t="s">
        <v>499</v>
      </c>
      <c r="C646" s="8" t="s">
        <v>933</v>
      </c>
      <c r="D646" s="8" t="s">
        <v>2192</v>
      </c>
      <c r="E646" s="8" t="s">
        <v>2193</v>
      </c>
      <c r="F646" s="8" t="s">
        <v>1875</v>
      </c>
      <c r="G646" s="8" t="s">
        <v>1597</v>
      </c>
      <c r="H646" s="8" t="s">
        <v>1875</v>
      </c>
      <c r="I646" s="8" t="s">
        <v>1875</v>
      </c>
      <c r="J646" s="66">
        <v>1</v>
      </c>
      <c r="K646" s="8">
        <v>1</v>
      </c>
      <c r="L646" s="8">
        <v>1</v>
      </c>
      <c r="M646" s="8">
        <v>0</v>
      </c>
      <c r="N646" s="8">
        <v>0</v>
      </c>
      <c r="O646" s="8" t="s">
        <v>1593</v>
      </c>
      <c r="P646" s="8" t="s">
        <v>1557</v>
      </c>
      <c r="Q646" s="8" t="s">
        <v>1558</v>
      </c>
      <c r="R646" s="85">
        <v>2.6039880000000002</v>
      </c>
      <c r="S646" s="85">
        <v>23001.894</v>
      </c>
      <c r="T646" s="85">
        <v>-358.77168</v>
      </c>
      <c r="U646" s="85">
        <v>368030.304</v>
      </c>
      <c r="V646" s="85">
        <v>-5740.3468800000001</v>
      </c>
      <c r="W646" s="85">
        <v>2.3645531572736398</v>
      </c>
      <c r="X646" s="85">
        <v>20886.886222583798</v>
      </c>
      <c r="Y646" s="85">
        <v>-325.78287944659002</v>
      </c>
      <c r="Z646" s="85">
        <v>352591.69476134097</v>
      </c>
      <c r="AA646" s="85">
        <v>-5499.5434151454501</v>
      </c>
      <c r="AB646" s="86">
        <v>2.6039880000000002</v>
      </c>
      <c r="AC646" s="86">
        <v>23001.894</v>
      </c>
      <c r="AD646" s="86">
        <v>-358.77168</v>
      </c>
      <c r="AE646" s="86">
        <v>368030.304</v>
      </c>
      <c r="AF646" s="86">
        <v>-5740.3468800000001</v>
      </c>
      <c r="AG646" s="86">
        <v>2.3645531572736398</v>
      </c>
      <c r="AH646" s="86">
        <v>20886.886222583798</v>
      </c>
      <c r="AI646" s="86">
        <v>-325.78287944659002</v>
      </c>
      <c r="AJ646" s="86">
        <v>352591.69346347201</v>
      </c>
      <c r="AK646" s="86">
        <v>-5499.5433949019498</v>
      </c>
      <c r="AL646" s="8">
        <v>1446.66</v>
      </c>
      <c r="AM646" s="8">
        <v>54</v>
      </c>
    </row>
    <row r="647" spans="1:39">
      <c r="A647" s="8" t="s">
        <v>3</v>
      </c>
      <c r="B647" s="8" t="s">
        <v>499</v>
      </c>
      <c r="C647" s="8" t="s">
        <v>933</v>
      </c>
      <c r="D647" s="8" t="s">
        <v>2192</v>
      </c>
      <c r="E647" s="8" t="s">
        <v>2193</v>
      </c>
      <c r="F647" s="8" t="s">
        <v>1875</v>
      </c>
      <c r="G647" s="8" t="s">
        <v>1597</v>
      </c>
      <c r="H647" s="8" t="s">
        <v>1875</v>
      </c>
      <c r="I647" s="8" t="s">
        <v>1875</v>
      </c>
      <c r="J647" s="66">
        <v>1</v>
      </c>
      <c r="K647" s="8">
        <v>1</v>
      </c>
      <c r="L647" s="8">
        <v>1</v>
      </c>
      <c r="M647" s="8">
        <v>0</v>
      </c>
      <c r="N647" s="8">
        <v>0</v>
      </c>
      <c r="O647" s="8" t="s">
        <v>1593</v>
      </c>
      <c r="P647" s="8" t="s">
        <v>1557</v>
      </c>
      <c r="Q647" s="8" t="s">
        <v>1561</v>
      </c>
      <c r="R647" s="85">
        <v>5.942304</v>
      </c>
      <c r="S647" s="85">
        <v>52490.351999999999</v>
      </c>
      <c r="T647" s="85">
        <v>-818.71744000000103</v>
      </c>
      <c r="U647" s="85">
        <v>839845.63199999998</v>
      </c>
      <c r="V647" s="85">
        <v>-13099.47904</v>
      </c>
      <c r="W647" s="85">
        <v>5.3906444954603998</v>
      </c>
      <c r="X647" s="85">
        <v>47617.3597099002</v>
      </c>
      <c r="Y647" s="85">
        <v>-742.71101937454398</v>
      </c>
      <c r="Z647" s="85">
        <v>803870.036958404</v>
      </c>
      <c r="AA647" s="85">
        <v>-12538.3502619927</v>
      </c>
      <c r="AB647" s="86">
        <v>5.942304</v>
      </c>
      <c r="AC647" s="86">
        <v>52490.351999999999</v>
      </c>
      <c r="AD647" s="86">
        <v>-818.71744000000103</v>
      </c>
      <c r="AE647" s="86">
        <v>839845.63199999998</v>
      </c>
      <c r="AF647" s="86">
        <v>-13099.47904</v>
      </c>
      <c r="AG647" s="86">
        <v>5.3906444954603998</v>
      </c>
      <c r="AH647" s="86">
        <v>47617.3597099002</v>
      </c>
      <c r="AI647" s="86">
        <v>-742.71101937454398</v>
      </c>
      <c r="AJ647" s="86">
        <v>803870.03409118298</v>
      </c>
      <c r="AK647" s="86">
        <v>-12538.3502172713</v>
      </c>
      <c r="AL647" s="8">
        <v>3301.28</v>
      </c>
      <c r="AM647" s="8">
        <v>102</v>
      </c>
    </row>
    <row r="648" spans="1:39">
      <c r="A648" s="8" t="s">
        <v>3</v>
      </c>
      <c r="B648" s="8" t="s">
        <v>499</v>
      </c>
      <c r="C648" s="8" t="s">
        <v>933</v>
      </c>
      <c r="D648" s="8" t="s">
        <v>2194</v>
      </c>
      <c r="E648" s="8" t="s">
        <v>2195</v>
      </c>
      <c r="F648" s="8" t="s">
        <v>1875</v>
      </c>
      <c r="G648" s="8" t="s">
        <v>1597</v>
      </c>
      <c r="H648" s="8" t="s">
        <v>1875</v>
      </c>
      <c r="I648" s="8" t="s">
        <v>1875</v>
      </c>
      <c r="J648" s="66">
        <v>0</v>
      </c>
      <c r="K648" s="8">
        <v>1</v>
      </c>
      <c r="L648" s="8">
        <v>1</v>
      </c>
      <c r="M648" s="8">
        <v>0</v>
      </c>
      <c r="N648" s="8">
        <v>0</v>
      </c>
      <c r="O648" s="8" t="s">
        <v>1593</v>
      </c>
      <c r="P648" s="8" t="s">
        <v>1557</v>
      </c>
      <c r="Q648" s="8" t="s">
        <v>1558</v>
      </c>
      <c r="R648" s="85">
        <v>1.5420780000000001</v>
      </c>
      <c r="S648" s="85">
        <v>6186.78</v>
      </c>
      <c r="T648" s="85">
        <v>-22.900320000000001</v>
      </c>
      <c r="U648" s="85">
        <v>58155.729639930702</v>
      </c>
      <c r="V648" s="85">
        <v>-215.26299926422101</v>
      </c>
      <c r="W648" s="85">
        <v>1.40028502576134</v>
      </c>
      <c r="X648" s="85">
        <v>5617.9099835934003</v>
      </c>
      <c r="Y648" s="85">
        <v>-20.794651879569599</v>
      </c>
      <c r="Z648" s="85">
        <v>55716.138184711897</v>
      </c>
      <c r="AA648" s="85">
        <v>-206.232869698635</v>
      </c>
      <c r="AB648" s="86">
        <v>1.5420780000000001</v>
      </c>
      <c r="AC648" s="86">
        <v>6186.78</v>
      </c>
      <c r="AD648" s="86">
        <v>-22.900320000000001</v>
      </c>
      <c r="AE648" s="86">
        <v>58155.729639930702</v>
      </c>
      <c r="AF648" s="86">
        <v>-215.26299926422101</v>
      </c>
      <c r="AG648" s="86">
        <v>1.40028502576134</v>
      </c>
      <c r="AH648" s="86">
        <v>5617.9099835934003</v>
      </c>
      <c r="AI648" s="86">
        <v>-20.794651879569599</v>
      </c>
      <c r="AJ648" s="86">
        <v>55716.137979624</v>
      </c>
      <c r="AK648" s="86">
        <v>-206.23286893950399</v>
      </c>
      <c r="AL648" s="8">
        <v>92.34</v>
      </c>
      <c r="AM648" s="8">
        <v>54</v>
      </c>
    </row>
    <row r="649" spans="1:39">
      <c r="A649" s="8" t="s">
        <v>3</v>
      </c>
      <c r="B649" s="8" t="s">
        <v>499</v>
      </c>
      <c r="C649" s="8" t="s">
        <v>933</v>
      </c>
      <c r="D649" s="8" t="s">
        <v>2194</v>
      </c>
      <c r="E649" s="8" t="s">
        <v>2195</v>
      </c>
      <c r="F649" s="8" t="s">
        <v>1875</v>
      </c>
      <c r="G649" s="8" t="s">
        <v>1597</v>
      </c>
      <c r="H649" s="8" t="s">
        <v>1875</v>
      </c>
      <c r="I649" s="8" t="s">
        <v>1875</v>
      </c>
      <c r="J649" s="66">
        <v>0</v>
      </c>
      <c r="K649" s="8">
        <v>1</v>
      </c>
      <c r="L649" s="8">
        <v>1</v>
      </c>
      <c r="M649" s="8">
        <v>0</v>
      </c>
      <c r="N649" s="8">
        <v>0</v>
      </c>
      <c r="O649" s="8" t="s">
        <v>1593</v>
      </c>
      <c r="P649" s="8" t="s">
        <v>1557</v>
      </c>
      <c r="Q649" s="8" t="s">
        <v>1561</v>
      </c>
      <c r="R649" s="85">
        <v>3.5190239999999999</v>
      </c>
      <c r="S649" s="85">
        <v>14118.24</v>
      </c>
      <c r="T649" s="85">
        <v>-52.258560000000003</v>
      </c>
      <c r="U649" s="85">
        <v>132711.45061431901</v>
      </c>
      <c r="V649" s="85">
        <v>-491.23044406494103</v>
      </c>
      <c r="W649" s="85">
        <v>3.1923320239074</v>
      </c>
      <c r="X649" s="85">
        <v>12807.559616873999</v>
      </c>
      <c r="Y649" s="85">
        <v>-47.407086343056001</v>
      </c>
      <c r="Z649" s="85">
        <v>127026.62804363501</v>
      </c>
      <c r="AA649" s="85">
        <v>-470.18811574360501</v>
      </c>
      <c r="AB649" s="86">
        <v>3.5190239999999999</v>
      </c>
      <c r="AC649" s="86">
        <v>14118.24</v>
      </c>
      <c r="AD649" s="86">
        <v>-52.258560000000003</v>
      </c>
      <c r="AE649" s="86">
        <v>132711.45061431901</v>
      </c>
      <c r="AF649" s="86">
        <v>-491.23044406494103</v>
      </c>
      <c r="AG649" s="86">
        <v>3.1923320239074</v>
      </c>
      <c r="AH649" s="86">
        <v>12807.559616873999</v>
      </c>
      <c r="AI649" s="86">
        <v>-47.407086343056001</v>
      </c>
      <c r="AJ649" s="86">
        <v>127026.62759056099</v>
      </c>
      <c r="AK649" s="86">
        <v>-470.188114066553</v>
      </c>
      <c r="AL649" s="8">
        <v>210.72</v>
      </c>
      <c r="AM649" s="8">
        <v>102</v>
      </c>
    </row>
    <row r="650" spans="1:39">
      <c r="A650" s="8" t="s">
        <v>3</v>
      </c>
      <c r="B650" s="8" t="s">
        <v>499</v>
      </c>
      <c r="C650" s="8" t="s">
        <v>933</v>
      </c>
      <c r="D650" s="8" t="s">
        <v>2196</v>
      </c>
      <c r="E650" s="8" t="s">
        <v>2197</v>
      </c>
      <c r="F650" s="8" t="s">
        <v>1893</v>
      </c>
      <c r="G650" s="8" t="s">
        <v>1597</v>
      </c>
      <c r="H650" s="8" t="s">
        <v>1893</v>
      </c>
      <c r="I650" s="8" t="s">
        <v>1893</v>
      </c>
      <c r="J650" s="66">
        <v>1</v>
      </c>
      <c r="K650" s="8">
        <v>1</v>
      </c>
      <c r="L650" s="8">
        <v>1</v>
      </c>
      <c r="M650" s="8">
        <v>0</v>
      </c>
      <c r="N650" s="8">
        <v>0</v>
      </c>
      <c r="O650" s="8" t="s">
        <v>1593</v>
      </c>
      <c r="P650" s="8" t="s">
        <v>1557</v>
      </c>
      <c r="Q650" s="8" t="s">
        <v>1558</v>
      </c>
      <c r="R650" s="85">
        <v>0.61946000000000001</v>
      </c>
      <c r="S650" s="85">
        <v>4980.4584000000004</v>
      </c>
      <c r="T650" s="85">
        <v>-77.928067999999897</v>
      </c>
      <c r="U650" s="85">
        <v>79687.334400000007</v>
      </c>
      <c r="V650" s="85">
        <v>-1246.8490879999999</v>
      </c>
      <c r="W650" s="85">
        <v>0.56190381828299996</v>
      </c>
      <c r="X650" s="85">
        <v>4517.70669899532</v>
      </c>
      <c r="Y650" s="85">
        <v>-70.687500340001407</v>
      </c>
      <c r="Z650" s="85">
        <v>76267.673903925097</v>
      </c>
      <c r="AA650" s="85">
        <v>-1193.34245984002</v>
      </c>
      <c r="AB650" s="86">
        <v>0.61946000000000001</v>
      </c>
      <c r="AC650" s="86">
        <v>4980.4584000000004</v>
      </c>
      <c r="AD650" s="86">
        <v>-77.928067999999897</v>
      </c>
      <c r="AE650" s="86">
        <v>79687.334400000007</v>
      </c>
      <c r="AF650" s="86">
        <v>-1246.8490879999999</v>
      </c>
      <c r="AG650" s="86">
        <v>0.56190381828299996</v>
      </c>
      <c r="AH650" s="86">
        <v>4517.70669899532</v>
      </c>
      <c r="AI650" s="86">
        <v>-70.687500340001407</v>
      </c>
      <c r="AJ650" s="86">
        <v>76267.673632657999</v>
      </c>
      <c r="AK650" s="86">
        <v>-1193.3424555955701</v>
      </c>
      <c r="AL650" s="8">
        <v>1238.92</v>
      </c>
      <c r="AM650" s="8">
        <v>103</v>
      </c>
    </row>
    <row r="651" spans="1:39">
      <c r="A651" s="8" t="s">
        <v>3</v>
      </c>
      <c r="B651" s="8" t="s">
        <v>499</v>
      </c>
      <c r="C651" s="8" t="s">
        <v>933</v>
      </c>
      <c r="D651" s="8" t="s">
        <v>2196</v>
      </c>
      <c r="E651" s="8" t="s">
        <v>2197</v>
      </c>
      <c r="F651" s="8" t="s">
        <v>1893</v>
      </c>
      <c r="G651" s="8" t="s">
        <v>1597</v>
      </c>
      <c r="H651" s="8" t="s">
        <v>1893</v>
      </c>
      <c r="I651" s="8" t="s">
        <v>1893</v>
      </c>
      <c r="J651" s="66">
        <v>1</v>
      </c>
      <c r="K651" s="8">
        <v>1</v>
      </c>
      <c r="L651" s="8">
        <v>1</v>
      </c>
      <c r="M651" s="8">
        <v>0</v>
      </c>
      <c r="N651" s="8">
        <v>0</v>
      </c>
      <c r="O651" s="8" t="s">
        <v>1593</v>
      </c>
      <c r="P651" s="8" t="s">
        <v>1557</v>
      </c>
      <c r="Q651" s="8" t="s">
        <v>1561</v>
      </c>
      <c r="R651" s="85">
        <v>0.80464000000000002</v>
      </c>
      <c r="S651" s="85">
        <v>6469.3055999999997</v>
      </c>
      <c r="T651" s="85">
        <v>-101.22371200000001</v>
      </c>
      <c r="U651" s="85">
        <v>103508.88959999999</v>
      </c>
      <c r="V651" s="85">
        <v>-1619.5793920000001</v>
      </c>
      <c r="W651" s="85">
        <v>0.73041762383840003</v>
      </c>
      <c r="X651" s="85">
        <v>5872.5576956607401</v>
      </c>
      <c r="Y651" s="85">
        <v>-91.886537078870703</v>
      </c>
      <c r="Z651" s="85">
        <v>99136.367610571804</v>
      </c>
      <c r="AA651" s="85">
        <v>-1551.1635628619299</v>
      </c>
      <c r="AB651" s="86">
        <v>0.80464000000000002</v>
      </c>
      <c r="AC651" s="86">
        <v>6469.3055999999997</v>
      </c>
      <c r="AD651" s="86">
        <v>-101.22371200000001</v>
      </c>
      <c r="AE651" s="86">
        <v>103508.88959999999</v>
      </c>
      <c r="AF651" s="86">
        <v>-1619.5793920000001</v>
      </c>
      <c r="AG651" s="86">
        <v>0.73041762383840003</v>
      </c>
      <c r="AH651" s="86">
        <v>5872.5576956607401</v>
      </c>
      <c r="AI651" s="86">
        <v>-91.886537078870703</v>
      </c>
      <c r="AJ651" s="86">
        <v>99136.367249403003</v>
      </c>
      <c r="AK651" s="86">
        <v>-1551.16355721081</v>
      </c>
      <c r="AL651" s="8">
        <v>1609.28</v>
      </c>
      <c r="AM651" s="8">
        <v>131</v>
      </c>
    </row>
    <row r="652" spans="1:39">
      <c r="A652" s="8" t="s">
        <v>3</v>
      </c>
      <c r="B652" s="8" t="s">
        <v>499</v>
      </c>
      <c r="C652" s="8" t="s">
        <v>933</v>
      </c>
      <c r="D652" s="8" t="s">
        <v>1891</v>
      </c>
      <c r="E652" s="8" t="s">
        <v>1892</v>
      </c>
      <c r="F652" s="8" t="s">
        <v>1893</v>
      </c>
      <c r="G652" s="8" t="s">
        <v>1597</v>
      </c>
      <c r="H652" s="8" t="s">
        <v>1893</v>
      </c>
      <c r="I652" s="8" t="s">
        <v>1893</v>
      </c>
      <c r="J652" s="66">
        <v>0</v>
      </c>
      <c r="K652" s="8">
        <v>1</v>
      </c>
      <c r="L652" s="8">
        <v>1</v>
      </c>
      <c r="M652" s="8">
        <v>0</v>
      </c>
      <c r="N652" s="8">
        <v>0</v>
      </c>
      <c r="O652" s="8" t="s">
        <v>1593</v>
      </c>
      <c r="P652" s="8" t="s">
        <v>1557</v>
      </c>
      <c r="Q652" s="8" t="s">
        <v>1558</v>
      </c>
      <c r="R652" s="85">
        <v>0.33213599999999999</v>
      </c>
      <c r="S652" s="85">
        <v>1344.36</v>
      </c>
      <c r="T652" s="85">
        <v>-4.9583159999999999</v>
      </c>
      <c r="U652" s="85">
        <v>9410.52</v>
      </c>
      <c r="V652" s="85">
        <v>-34.708212000000003</v>
      </c>
      <c r="W652" s="85">
        <v>0.30127608980280002</v>
      </c>
      <c r="X652" s="85">
        <v>1219.450839678</v>
      </c>
      <c r="Y652" s="85">
        <v>-4.4976216263418003</v>
      </c>
      <c r="Z652" s="85">
        <v>9006.6818777459994</v>
      </c>
      <c r="AA652" s="85">
        <v>-33.2187619843926</v>
      </c>
      <c r="AB652" s="86">
        <v>0.33213599999999999</v>
      </c>
      <c r="AC652" s="86">
        <v>1344.36</v>
      </c>
      <c r="AD652" s="86">
        <v>-4.9583159999999999</v>
      </c>
      <c r="AE652" s="86">
        <v>9410.52</v>
      </c>
      <c r="AF652" s="86">
        <v>-34.708212000000003</v>
      </c>
      <c r="AG652" s="86">
        <v>0.30127608980280002</v>
      </c>
      <c r="AH652" s="86">
        <v>1219.450839678</v>
      </c>
      <c r="AI652" s="86">
        <v>-4.4976216263418003</v>
      </c>
      <c r="AJ652" s="86">
        <v>9006.6818457112295</v>
      </c>
      <c r="AK652" s="86">
        <v>-33.218761866240797</v>
      </c>
      <c r="AL652" s="8">
        <v>79.08</v>
      </c>
      <c r="AM652" s="8">
        <v>103</v>
      </c>
    </row>
    <row r="653" spans="1:39">
      <c r="A653" s="8" t="s">
        <v>3</v>
      </c>
      <c r="B653" s="8" t="s">
        <v>499</v>
      </c>
      <c r="C653" s="8" t="s">
        <v>933</v>
      </c>
      <c r="D653" s="8" t="s">
        <v>1891</v>
      </c>
      <c r="E653" s="8" t="s">
        <v>1892</v>
      </c>
      <c r="F653" s="8" t="s">
        <v>1893</v>
      </c>
      <c r="G653" s="8" t="s">
        <v>1597</v>
      </c>
      <c r="H653" s="8" t="s">
        <v>1893</v>
      </c>
      <c r="I653" s="8" t="s">
        <v>1893</v>
      </c>
      <c r="J653" s="66">
        <v>0</v>
      </c>
      <c r="K653" s="8">
        <v>1</v>
      </c>
      <c r="L653" s="8">
        <v>1</v>
      </c>
      <c r="M653" s="8">
        <v>0</v>
      </c>
      <c r="N653" s="8">
        <v>0</v>
      </c>
      <c r="O653" s="8" t="s">
        <v>1593</v>
      </c>
      <c r="P653" s="8" t="s">
        <v>1557</v>
      </c>
      <c r="Q653" s="8" t="s">
        <v>1561</v>
      </c>
      <c r="R653" s="85">
        <v>0.43142399999999997</v>
      </c>
      <c r="S653" s="85">
        <v>1746.24</v>
      </c>
      <c r="T653" s="85">
        <v>-6.4405440000000098</v>
      </c>
      <c r="U653" s="85">
        <v>12223.68</v>
      </c>
      <c r="V653" s="85">
        <v>-45.083807999999898</v>
      </c>
      <c r="W653" s="85">
        <v>0.39162817278144002</v>
      </c>
      <c r="X653" s="85">
        <v>1585.1616517344</v>
      </c>
      <c r="Y653" s="85">
        <v>-5.84644915080864</v>
      </c>
      <c r="Z653" s="85">
        <v>11707.3155621408</v>
      </c>
      <c r="AA653" s="85">
        <v>-43.179334455660502</v>
      </c>
      <c r="AB653" s="86">
        <v>0.43142399999999997</v>
      </c>
      <c r="AC653" s="86">
        <v>1746.24</v>
      </c>
      <c r="AD653" s="86">
        <v>-6.4405440000000098</v>
      </c>
      <c r="AE653" s="86">
        <v>12223.68</v>
      </c>
      <c r="AF653" s="86">
        <v>-45.083807999999898</v>
      </c>
      <c r="AG653" s="86">
        <v>0.39162817278144002</v>
      </c>
      <c r="AH653" s="86">
        <v>1585.1616517344</v>
      </c>
      <c r="AI653" s="86">
        <v>-5.84644915080864</v>
      </c>
      <c r="AJ653" s="86">
        <v>11707.315519489301</v>
      </c>
      <c r="AK653" s="86">
        <v>-43.179334298351598</v>
      </c>
      <c r="AL653" s="8">
        <v>102.72</v>
      </c>
      <c r="AM653" s="8">
        <v>131</v>
      </c>
    </row>
    <row r="654" spans="1:39">
      <c r="A654" s="8" t="s">
        <v>3</v>
      </c>
      <c r="B654" s="8" t="s">
        <v>499</v>
      </c>
      <c r="C654" s="8" t="s">
        <v>933</v>
      </c>
      <c r="D654" s="8" t="s">
        <v>2198</v>
      </c>
      <c r="E654" s="8" t="s">
        <v>2199</v>
      </c>
      <c r="F654" s="8" t="s">
        <v>1893</v>
      </c>
      <c r="G654" s="8" t="s">
        <v>1597</v>
      </c>
      <c r="H654" s="8" t="s">
        <v>1893</v>
      </c>
      <c r="I654" s="8" t="s">
        <v>1893</v>
      </c>
      <c r="J654" s="66">
        <v>1</v>
      </c>
      <c r="K654" s="8">
        <v>1</v>
      </c>
      <c r="L654" s="8">
        <v>1</v>
      </c>
      <c r="M654" s="8">
        <v>0</v>
      </c>
      <c r="N654" s="8">
        <v>0</v>
      </c>
      <c r="O654" s="8" t="s">
        <v>1593</v>
      </c>
      <c r="P654" s="8" t="s">
        <v>1557</v>
      </c>
      <c r="Q654" s="8" t="s">
        <v>1567</v>
      </c>
      <c r="R654" s="85">
        <v>472.21106800000001</v>
      </c>
      <c r="S654" s="85">
        <v>4067761.0572000002</v>
      </c>
      <c r="T654" s="85">
        <v>-63613.576732000103</v>
      </c>
      <c r="U654" s="85">
        <v>65084176.915200002</v>
      </c>
      <c r="V654" s="85">
        <v>-1017817.227712</v>
      </c>
      <c r="W654" s="85">
        <v>427.39997894098099</v>
      </c>
      <c r="X654" s="85">
        <v>3681745.5328773102</v>
      </c>
      <c r="Y654" s="85">
        <v>-57576.882877335003</v>
      </c>
      <c r="Z654" s="85">
        <v>62162137.371797003</v>
      </c>
      <c r="AA654" s="85">
        <v>-972120.98742295895</v>
      </c>
      <c r="AB654" s="86">
        <v>472.21106800000001</v>
      </c>
      <c r="AC654" s="86">
        <v>4067761.0572000002</v>
      </c>
      <c r="AD654" s="86">
        <v>-63613.576732000103</v>
      </c>
      <c r="AE654" s="86">
        <v>65084176.915200002</v>
      </c>
      <c r="AF654" s="86">
        <v>-1017817.227712</v>
      </c>
      <c r="AG654" s="86">
        <v>427.39997894098099</v>
      </c>
      <c r="AH654" s="86">
        <v>3681745.5328773102</v>
      </c>
      <c r="AI654" s="86">
        <v>-57576.882877335003</v>
      </c>
      <c r="AJ654" s="86">
        <v>62162137.166621499</v>
      </c>
      <c r="AK654" s="86">
        <v>-972120.98421432998</v>
      </c>
      <c r="AL654" s="8">
        <v>674587.24</v>
      </c>
      <c r="AM654" s="8">
        <v>115</v>
      </c>
    </row>
    <row r="655" spans="1:39">
      <c r="A655" s="8" t="s">
        <v>3</v>
      </c>
      <c r="B655" s="8" t="s">
        <v>499</v>
      </c>
      <c r="C655" s="8" t="s">
        <v>933</v>
      </c>
      <c r="D655" s="8" t="s">
        <v>2198</v>
      </c>
      <c r="E655" s="8" t="s">
        <v>2199</v>
      </c>
      <c r="F655" s="8" t="s">
        <v>1893</v>
      </c>
      <c r="G655" s="8" t="s">
        <v>1597</v>
      </c>
      <c r="H655" s="8" t="s">
        <v>1893</v>
      </c>
      <c r="I655" s="8" t="s">
        <v>1893</v>
      </c>
      <c r="J655" s="66">
        <v>1</v>
      </c>
      <c r="K655" s="8">
        <v>1</v>
      </c>
      <c r="L655" s="8">
        <v>1</v>
      </c>
      <c r="M655" s="8">
        <v>0</v>
      </c>
      <c r="N655" s="8">
        <v>0</v>
      </c>
      <c r="O655" s="8" t="s">
        <v>1593</v>
      </c>
      <c r="P655" s="8" t="s">
        <v>1557</v>
      </c>
      <c r="Q655" s="8" t="s">
        <v>1558</v>
      </c>
      <c r="R655" s="85">
        <v>13.803523999999999</v>
      </c>
      <c r="S655" s="85">
        <v>118907.4996</v>
      </c>
      <c r="T655" s="85">
        <v>-1859.531876</v>
      </c>
      <c r="U655" s="85">
        <v>1902519.9935999999</v>
      </c>
      <c r="V655" s="85">
        <v>-29752.510016</v>
      </c>
      <c r="W655" s="85">
        <v>12.545415251473701</v>
      </c>
      <c r="X655" s="85">
        <v>108069.79138055199</v>
      </c>
      <c r="Y655" s="85">
        <v>-1690.0466545913901</v>
      </c>
      <c r="Z655" s="85">
        <v>1824242.6617688399</v>
      </c>
      <c r="AA655" s="85">
        <v>-28528.371974262202</v>
      </c>
      <c r="AB655" s="86">
        <v>13.803523999999999</v>
      </c>
      <c r="AC655" s="86">
        <v>118907.4996</v>
      </c>
      <c r="AD655" s="86">
        <v>-1859.531876</v>
      </c>
      <c r="AE655" s="86">
        <v>1902519.9935999999</v>
      </c>
      <c r="AF655" s="86">
        <v>-29752.510016</v>
      </c>
      <c r="AG655" s="86">
        <v>12.545415251473701</v>
      </c>
      <c r="AH655" s="86">
        <v>108069.79138055199</v>
      </c>
      <c r="AI655" s="86">
        <v>-1690.0466545913901</v>
      </c>
      <c r="AJ655" s="86">
        <v>1824242.65486508</v>
      </c>
      <c r="AK655" s="86">
        <v>-28528.371866298101</v>
      </c>
      <c r="AL655" s="8">
        <v>19719.32</v>
      </c>
      <c r="AM655" s="8">
        <v>61</v>
      </c>
    </row>
    <row r="656" spans="1:39">
      <c r="A656" s="8" t="s">
        <v>3</v>
      </c>
      <c r="B656" s="8" t="s">
        <v>499</v>
      </c>
      <c r="C656" s="8" t="s">
        <v>933</v>
      </c>
      <c r="D656" s="8" t="s">
        <v>2198</v>
      </c>
      <c r="E656" s="8" t="s">
        <v>2199</v>
      </c>
      <c r="F656" s="8" t="s">
        <v>1893</v>
      </c>
      <c r="G656" s="8" t="s">
        <v>1597</v>
      </c>
      <c r="H656" s="8" t="s">
        <v>1893</v>
      </c>
      <c r="I656" s="8" t="s">
        <v>1893</v>
      </c>
      <c r="J656" s="66">
        <v>1</v>
      </c>
      <c r="K656" s="8">
        <v>1</v>
      </c>
      <c r="L656" s="8">
        <v>1</v>
      </c>
      <c r="M656" s="8">
        <v>0</v>
      </c>
      <c r="N656" s="8">
        <v>0</v>
      </c>
      <c r="O656" s="8" t="s">
        <v>1593</v>
      </c>
      <c r="P656" s="8" t="s">
        <v>1557</v>
      </c>
      <c r="Q656" s="8" t="s">
        <v>1561</v>
      </c>
      <c r="R656" s="85">
        <v>24.244668000000001</v>
      </c>
      <c r="S656" s="85">
        <v>208850.49720000001</v>
      </c>
      <c r="T656" s="85">
        <v>-3266.1031320000002</v>
      </c>
      <c r="U656" s="85">
        <v>3341607.9552000002</v>
      </c>
      <c r="V656" s="85">
        <v>-52257.650112000003</v>
      </c>
      <c r="W656" s="85">
        <v>22.0227738006942</v>
      </c>
      <c r="X656" s="85">
        <v>189710.46574026599</v>
      </c>
      <c r="Y656" s="85">
        <v>-2966.7822420078101</v>
      </c>
      <c r="Z656" s="85">
        <v>3202447.8496042602</v>
      </c>
      <c r="AA656" s="85">
        <v>-50081.398377724901</v>
      </c>
      <c r="AB656" s="86">
        <v>24.244668000000001</v>
      </c>
      <c r="AC656" s="86">
        <v>208850.49720000001</v>
      </c>
      <c r="AD656" s="86">
        <v>-3266.1031320000002</v>
      </c>
      <c r="AE656" s="86">
        <v>3341607.9552000002</v>
      </c>
      <c r="AF656" s="86">
        <v>-52257.650112000003</v>
      </c>
      <c r="AG656" s="86">
        <v>22.0227738006942</v>
      </c>
      <c r="AH656" s="86">
        <v>189710.46574026599</v>
      </c>
      <c r="AI656" s="86">
        <v>-2966.7822420078101</v>
      </c>
      <c r="AJ656" s="86">
        <v>3202447.8376907702</v>
      </c>
      <c r="AK656" s="86">
        <v>-50081.3981914162</v>
      </c>
      <c r="AL656" s="8">
        <v>34635.24</v>
      </c>
      <c r="AM656" s="8">
        <v>99</v>
      </c>
    </row>
    <row r="657" spans="1:39">
      <c r="A657" s="8" t="s">
        <v>3</v>
      </c>
      <c r="B657" s="8" t="s">
        <v>499</v>
      </c>
      <c r="C657" s="8" t="s">
        <v>933</v>
      </c>
      <c r="D657" s="8" t="s">
        <v>1894</v>
      </c>
      <c r="E657" s="8" t="s">
        <v>1895</v>
      </c>
      <c r="F657" s="8" t="s">
        <v>1893</v>
      </c>
      <c r="G657" s="8" t="s">
        <v>1597</v>
      </c>
      <c r="H657" s="8" t="s">
        <v>1893</v>
      </c>
      <c r="I657" s="8" t="s">
        <v>1893</v>
      </c>
      <c r="J657" s="66">
        <v>0</v>
      </c>
      <c r="K657" s="8">
        <v>1</v>
      </c>
      <c r="L657" s="8">
        <v>1</v>
      </c>
      <c r="M657" s="8">
        <v>0</v>
      </c>
      <c r="N657" s="8">
        <v>0</v>
      </c>
      <c r="O657" s="8" t="s">
        <v>1593</v>
      </c>
      <c r="P657" s="8" t="s">
        <v>1557</v>
      </c>
      <c r="Q657" s="8" t="s">
        <v>1567</v>
      </c>
      <c r="R657" s="85">
        <v>271.27018800000002</v>
      </c>
      <c r="S657" s="85">
        <v>1097998.3799999999</v>
      </c>
      <c r="T657" s="85">
        <v>-4047.5234399999999</v>
      </c>
      <c r="U657" s="85">
        <v>7685988.6599999899</v>
      </c>
      <c r="V657" s="85">
        <v>-28332.664079999999</v>
      </c>
      <c r="W657" s="85">
        <v>245.52764747673399</v>
      </c>
      <c r="X657" s="85">
        <v>993802.38264392305</v>
      </c>
      <c r="Y657" s="85">
        <v>-3663.4283909226901</v>
      </c>
      <c r="Z657" s="85">
        <v>7340916.1115074595</v>
      </c>
      <c r="AA657" s="85">
        <v>-27060.631940458901</v>
      </c>
      <c r="AB657" s="86">
        <v>271.27018800000002</v>
      </c>
      <c r="AC657" s="86">
        <v>1097998.3799999999</v>
      </c>
      <c r="AD657" s="86">
        <v>-4047.5234399999999</v>
      </c>
      <c r="AE657" s="86">
        <v>7685988.6599999899</v>
      </c>
      <c r="AF657" s="86">
        <v>-28332.664079999999</v>
      </c>
      <c r="AG657" s="86">
        <v>245.52764747673399</v>
      </c>
      <c r="AH657" s="86">
        <v>993802.38264392305</v>
      </c>
      <c r="AI657" s="86">
        <v>-3663.4283909226901</v>
      </c>
      <c r="AJ657" s="86">
        <v>7340916.0872776601</v>
      </c>
      <c r="AK657" s="86">
        <v>-27060.631851141199</v>
      </c>
      <c r="AL657" s="8">
        <v>43058.76</v>
      </c>
      <c r="AM657" s="8">
        <v>115</v>
      </c>
    </row>
    <row r="658" spans="1:39">
      <c r="A658" s="8" t="s">
        <v>3</v>
      </c>
      <c r="B658" s="8" t="s">
        <v>499</v>
      </c>
      <c r="C658" s="8" t="s">
        <v>933</v>
      </c>
      <c r="D658" s="8" t="s">
        <v>1894</v>
      </c>
      <c r="E658" s="8" t="s">
        <v>1895</v>
      </c>
      <c r="F658" s="8" t="s">
        <v>1893</v>
      </c>
      <c r="G658" s="8" t="s">
        <v>1597</v>
      </c>
      <c r="H658" s="8" t="s">
        <v>1893</v>
      </c>
      <c r="I658" s="8" t="s">
        <v>1893</v>
      </c>
      <c r="J658" s="66">
        <v>0</v>
      </c>
      <c r="K658" s="8">
        <v>1</v>
      </c>
      <c r="L658" s="8">
        <v>1</v>
      </c>
      <c r="M658" s="8">
        <v>0</v>
      </c>
      <c r="N658" s="8">
        <v>0</v>
      </c>
      <c r="O658" s="8" t="s">
        <v>1593</v>
      </c>
      <c r="P658" s="8" t="s">
        <v>1557</v>
      </c>
      <c r="Q658" s="8" t="s">
        <v>1558</v>
      </c>
      <c r="R658" s="85">
        <v>7.929684</v>
      </c>
      <c r="S658" s="85">
        <v>32096.34</v>
      </c>
      <c r="T658" s="85">
        <v>-118.31592000000001</v>
      </c>
      <c r="U658" s="85">
        <v>224674.38</v>
      </c>
      <c r="V658" s="85">
        <v>-828.21144000000004</v>
      </c>
      <c r="W658" s="85">
        <v>7.2069406763785198</v>
      </c>
      <c r="X658" s="85">
        <v>29170.950356770201</v>
      </c>
      <c r="Y658" s="85">
        <v>-107.532130726918</v>
      </c>
      <c r="Z658" s="85">
        <v>215430.371497391</v>
      </c>
      <c r="AA658" s="85">
        <v>-794.13548708842302</v>
      </c>
      <c r="AB658" s="86">
        <v>7.929684</v>
      </c>
      <c r="AC658" s="86">
        <v>32096.34</v>
      </c>
      <c r="AD658" s="86">
        <v>-118.31592000000001</v>
      </c>
      <c r="AE658" s="86">
        <v>224674.38</v>
      </c>
      <c r="AF658" s="86">
        <v>-828.21144000000004</v>
      </c>
      <c r="AG658" s="86">
        <v>7.2069406763785198</v>
      </c>
      <c r="AH658" s="86">
        <v>29170.950356770201</v>
      </c>
      <c r="AI658" s="86">
        <v>-107.532130726918</v>
      </c>
      <c r="AJ658" s="86">
        <v>215430.370682106</v>
      </c>
      <c r="AK658" s="86">
        <v>-794.13548408305803</v>
      </c>
      <c r="AL658" s="8">
        <v>1258.68</v>
      </c>
      <c r="AM658" s="8">
        <v>61</v>
      </c>
    </row>
    <row r="659" spans="1:39">
      <c r="A659" s="8" t="s">
        <v>3</v>
      </c>
      <c r="B659" s="8" t="s">
        <v>499</v>
      </c>
      <c r="C659" s="8" t="s">
        <v>933</v>
      </c>
      <c r="D659" s="8" t="s">
        <v>1894</v>
      </c>
      <c r="E659" s="8" t="s">
        <v>1895</v>
      </c>
      <c r="F659" s="8" t="s">
        <v>1893</v>
      </c>
      <c r="G659" s="8" t="s">
        <v>1597</v>
      </c>
      <c r="H659" s="8" t="s">
        <v>1893</v>
      </c>
      <c r="I659" s="8" t="s">
        <v>1893</v>
      </c>
      <c r="J659" s="66">
        <v>0</v>
      </c>
      <c r="K659" s="8">
        <v>1</v>
      </c>
      <c r="L659" s="8">
        <v>1</v>
      </c>
      <c r="M659" s="8">
        <v>0</v>
      </c>
      <c r="N659" s="8">
        <v>0</v>
      </c>
      <c r="O659" s="8" t="s">
        <v>1593</v>
      </c>
      <c r="P659" s="8" t="s">
        <v>1557</v>
      </c>
      <c r="Q659" s="8" t="s">
        <v>1561</v>
      </c>
      <c r="R659" s="85">
        <v>13.927788</v>
      </c>
      <c r="S659" s="85">
        <v>56374.38</v>
      </c>
      <c r="T659" s="85">
        <v>-207.81144</v>
      </c>
      <c r="U659" s="85">
        <v>394620.66</v>
      </c>
      <c r="V659" s="85">
        <v>-1454.6800800000001</v>
      </c>
      <c r="W659" s="85">
        <v>12.651380694015799</v>
      </c>
      <c r="X659" s="85">
        <v>51207.969475778402</v>
      </c>
      <c r="Y659" s="85">
        <v>-188.766632577379</v>
      </c>
      <c r="Z659" s="85">
        <v>378186.81933044898</v>
      </c>
      <c r="AA659" s="85">
        <v>-1394.10043204165</v>
      </c>
      <c r="AB659" s="86">
        <v>13.927788</v>
      </c>
      <c r="AC659" s="86">
        <v>56374.38</v>
      </c>
      <c r="AD659" s="86">
        <v>-207.81144</v>
      </c>
      <c r="AE659" s="86">
        <v>394620.66</v>
      </c>
      <c r="AF659" s="86">
        <v>-1454.6800800000001</v>
      </c>
      <c r="AG659" s="86">
        <v>12.651380694015799</v>
      </c>
      <c r="AH659" s="86">
        <v>51207.969475778402</v>
      </c>
      <c r="AI659" s="86">
        <v>-188.766632577379</v>
      </c>
      <c r="AJ659" s="86">
        <v>378186.81792354898</v>
      </c>
      <c r="AK659" s="86">
        <v>-1394.10042685543</v>
      </c>
      <c r="AL659" s="8">
        <v>2210.7600000000002</v>
      </c>
      <c r="AM659" s="8">
        <v>99</v>
      </c>
    </row>
    <row r="660" spans="1:39">
      <c r="A660" s="8" t="s">
        <v>3</v>
      </c>
      <c r="B660" s="8" t="s">
        <v>499</v>
      </c>
      <c r="C660" s="8" t="s">
        <v>933</v>
      </c>
      <c r="D660" s="8" t="s">
        <v>2200</v>
      </c>
      <c r="E660" s="8" t="s">
        <v>2201</v>
      </c>
      <c r="F660" s="8" t="s">
        <v>1893</v>
      </c>
      <c r="G660" s="8" t="s">
        <v>1597</v>
      </c>
      <c r="H660" s="8" t="s">
        <v>1893</v>
      </c>
      <c r="I660" s="8" t="s">
        <v>1893</v>
      </c>
      <c r="J660" s="66">
        <v>1</v>
      </c>
      <c r="K660" s="8">
        <v>1</v>
      </c>
      <c r="L660" s="8">
        <v>1</v>
      </c>
      <c r="M660" s="8">
        <v>0</v>
      </c>
      <c r="N660" s="8">
        <v>0</v>
      </c>
      <c r="O660" s="8" t="s">
        <v>1593</v>
      </c>
      <c r="P660" s="8" t="s">
        <v>1557</v>
      </c>
      <c r="Q660" s="8" t="s">
        <v>1558</v>
      </c>
      <c r="R660" s="85">
        <v>0.52621200000000001</v>
      </c>
      <c r="S660" s="85">
        <v>4700.8271999999997</v>
      </c>
      <c r="T660" s="85">
        <v>-73.6696799999999</v>
      </c>
      <c r="U660" s="85">
        <v>75213.235199999996</v>
      </c>
      <c r="V660" s="85">
        <v>-1178.71488</v>
      </c>
      <c r="W660" s="85">
        <v>0.47672101543104001</v>
      </c>
      <c r="X660" s="85">
        <v>4258.7077378506201</v>
      </c>
      <c r="Y660" s="85">
        <v>-66.740942160345597</v>
      </c>
      <c r="Z660" s="85">
        <v>71899.985565609895</v>
      </c>
      <c r="AA660" s="85">
        <v>-1126.7908185655299</v>
      </c>
      <c r="AB660" s="86">
        <v>0.52621200000000001</v>
      </c>
      <c r="AC660" s="86">
        <v>4700.8271999999997</v>
      </c>
      <c r="AD660" s="86">
        <v>-73.6696799999999</v>
      </c>
      <c r="AE660" s="86">
        <v>75213.235199999996</v>
      </c>
      <c r="AF660" s="86">
        <v>-1178.71488</v>
      </c>
      <c r="AG660" s="86">
        <v>0.47672101543104001</v>
      </c>
      <c r="AH660" s="86">
        <v>4258.7077378506201</v>
      </c>
      <c r="AI660" s="86">
        <v>-66.740942160345597</v>
      </c>
      <c r="AJ660" s="86">
        <v>71899.985320437001</v>
      </c>
      <c r="AK660" s="86">
        <v>-1126.7908147232699</v>
      </c>
      <c r="AL660" s="8">
        <v>584.67999999999904</v>
      </c>
      <c r="AM660" s="8">
        <v>90</v>
      </c>
    </row>
    <row r="661" spans="1:39">
      <c r="A661" s="8" t="s">
        <v>3</v>
      </c>
      <c r="B661" s="8" t="s">
        <v>499</v>
      </c>
      <c r="C661" s="8" t="s">
        <v>933</v>
      </c>
      <c r="D661" s="8" t="s">
        <v>2200</v>
      </c>
      <c r="E661" s="8" t="s">
        <v>2201</v>
      </c>
      <c r="F661" s="8" t="s">
        <v>1893</v>
      </c>
      <c r="G661" s="8" t="s">
        <v>1597</v>
      </c>
      <c r="H661" s="8" t="s">
        <v>1893</v>
      </c>
      <c r="I661" s="8" t="s">
        <v>1893</v>
      </c>
      <c r="J661" s="66">
        <v>1</v>
      </c>
      <c r="K661" s="8">
        <v>1</v>
      </c>
      <c r="L661" s="8">
        <v>1</v>
      </c>
      <c r="M661" s="8">
        <v>0</v>
      </c>
      <c r="N661" s="8">
        <v>0</v>
      </c>
      <c r="O661" s="8" t="s">
        <v>1593</v>
      </c>
      <c r="P661" s="8" t="s">
        <v>1557</v>
      </c>
      <c r="Q661" s="8" t="s">
        <v>1561</v>
      </c>
      <c r="R661" s="85">
        <v>0.64634400000000003</v>
      </c>
      <c r="S661" s="85">
        <v>5774.0064000000002</v>
      </c>
      <c r="T661" s="85">
        <v>-90.488159999999894</v>
      </c>
      <c r="U661" s="85">
        <v>92384.102400000003</v>
      </c>
      <c r="V661" s="85">
        <v>-1447.8105599999999</v>
      </c>
      <c r="W661" s="85">
        <v>0.58593961901808</v>
      </c>
      <c r="X661" s="85">
        <v>5234.3939298948499</v>
      </c>
      <c r="Y661" s="85">
        <v>-82.031546662531099</v>
      </c>
      <c r="Z661" s="85">
        <v>88369.507998317597</v>
      </c>
      <c r="AA661" s="85">
        <v>-1384.8952746005</v>
      </c>
      <c r="AB661" s="86">
        <v>0.64634400000000003</v>
      </c>
      <c r="AC661" s="86">
        <v>5774.0064000000002</v>
      </c>
      <c r="AD661" s="86">
        <v>-90.488159999999894</v>
      </c>
      <c r="AE661" s="86">
        <v>92384.102400000003</v>
      </c>
      <c r="AF661" s="86">
        <v>-1447.8105599999999</v>
      </c>
      <c r="AG661" s="86">
        <v>0.58593961901808</v>
      </c>
      <c r="AH661" s="86">
        <v>5234.3939298948499</v>
      </c>
      <c r="AI661" s="86">
        <v>-82.031546662531099</v>
      </c>
      <c r="AJ661" s="86">
        <v>88369.5076901844</v>
      </c>
      <c r="AK661" s="86">
        <v>-1384.8952697715499</v>
      </c>
      <c r="AL661" s="8">
        <v>718.15999999999894</v>
      </c>
      <c r="AM661" s="8">
        <v>95</v>
      </c>
    </row>
    <row r="662" spans="1:39">
      <c r="A662" s="8" t="s">
        <v>3</v>
      </c>
      <c r="B662" s="8" t="s">
        <v>499</v>
      </c>
      <c r="C662" s="8" t="s">
        <v>933</v>
      </c>
      <c r="D662" s="8" t="s">
        <v>1896</v>
      </c>
      <c r="E662" s="8" t="s">
        <v>1897</v>
      </c>
      <c r="F662" s="8" t="s">
        <v>1893</v>
      </c>
      <c r="G662" s="8" t="s">
        <v>1597</v>
      </c>
      <c r="H662" s="8" t="s">
        <v>1893</v>
      </c>
      <c r="I662" s="8" t="s">
        <v>1893</v>
      </c>
      <c r="J662" s="66">
        <v>0</v>
      </c>
      <c r="K662" s="8">
        <v>1</v>
      </c>
      <c r="L662" s="8">
        <v>1</v>
      </c>
      <c r="M662" s="8">
        <v>0</v>
      </c>
      <c r="N662" s="8">
        <v>0</v>
      </c>
      <c r="O662" s="8" t="s">
        <v>1593</v>
      </c>
      <c r="P662" s="8" t="s">
        <v>1557</v>
      </c>
      <c r="Q662" s="8" t="s">
        <v>1558</v>
      </c>
      <c r="R662" s="85">
        <v>0.31722</v>
      </c>
      <c r="S662" s="85">
        <v>1265.14807464</v>
      </c>
      <c r="T662" s="85">
        <v>-4.665</v>
      </c>
      <c r="U662" s="85">
        <v>8856.0365224800098</v>
      </c>
      <c r="V662" s="85">
        <v>-32.655000000000001</v>
      </c>
      <c r="W662" s="85">
        <v>0.28738500930240002</v>
      </c>
      <c r="X662" s="85">
        <v>1146.15910472016</v>
      </c>
      <c r="Y662" s="85">
        <v>-4.2262501368000001</v>
      </c>
      <c r="Z662" s="85">
        <v>8465.9155591651397</v>
      </c>
      <c r="AA662" s="85">
        <v>-31.216500957600001</v>
      </c>
      <c r="AB662" s="86">
        <v>0.31722</v>
      </c>
      <c r="AC662" s="86">
        <v>1265.14807464</v>
      </c>
      <c r="AD662" s="86">
        <v>-4.665</v>
      </c>
      <c r="AE662" s="86">
        <v>8856.0365224800098</v>
      </c>
      <c r="AF662" s="86">
        <v>-32.655000000000001</v>
      </c>
      <c r="AG662" s="86">
        <v>0.28738500930240002</v>
      </c>
      <c r="AH662" s="86">
        <v>1146.15910472016</v>
      </c>
      <c r="AI662" s="86">
        <v>-4.2262501368000001</v>
      </c>
      <c r="AJ662" s="86">
        <v>8465.9155302970594</v>
      </c>
      <c r="AK662" s="86">
        <v>-31.2165008511544</v>
      </c>
      <c r="AL662" s="8">
        <v>37.32</v>
      </c>
      <c r="AM662" s="8">
        <v>90</v>
      </c>
    </row>
    <row r="663" spans="1:39">
      <c r="A663" s="8" t="s">
        <v>3</v>
      </c>
      <c r="B663" s="8" t="s">
        <v>499</v>
      </c>
      <c r="C663" s="8" t="s">
        <v>933</v>
      </c>
      <c r="D663" s="8" t="s">
        <v>1896</v>
      </c>
      <c r="E663" s="8" t="s">
        <v>1897</v>
      </c>
      <c r="F663" s="8" t="s">
        <v>1893</v>
      </c>
      <c r="G663" s="8" t="s">
        <v>1597</v>
      </c>
      <c r="H663" s="8" t="s">
        <v>1893</v>
      </c>
      <c r="I663" s="8" t="s">
        <v>1893</v>
      </c>
      <c r="J663" s="66">
        <v>0</v>
      </c>
      <c r="K663" s="8">
        <v>1</v>
      </c>
      <c r="L663" s="8">
        <v>1</v>
      </c>
      <c r="M663" s="8">
        <v>0</v>
      </c>
      <c r="N663" s="8">
        <v>0</v>
      </c>
      <c r="O663" s="8" t="s">
        <v>1593</v>
      </c>
      <c r="P663" s="8" t="s">
        <v>1557</v>
      </c>
      <c r="Q663" s="8" t="s">
        <v>1561</v>
      </c>
      <c r="R663" s="85">
        <v>0.38963999999999999</v>
      </c>
      <c r="S663" s="85">
        <v>1553.9760916800001</v>
      </c>
      <c r="T663" s="85">
        <v>-5.73</v>
      </c>
      <c r="U663" s="85">
        <v>10877.83264176</v>
      </c>
      <c r="V663" s="85">
        <v>-40.11</v>
      </c>
      <c r="W663" s="85">
        <v>0.35322601146479998</v>
      </c>
      <c r="X663" s="85">
        <v>1408.74852883632</v>
      </c>
      <c r="Y663" s="85">
        <v>-5.1945001686000003</v>
      </c>
      <c r="Z663" s="85">
        <v>10405.1313339423</v>
      </c>
      <c r="AA663" s="85">
        <v>-38.367001180199999</v>
      </c>
      <c r="AB663" s="86">
        <v>0.38963999999999999</v>
      </c>
      <c r="AC663" s="86">
        <v>1553.9760916800001</v>
      </c>
      <c r="AD663" s="86">
        <v>-5.73</v>
      </c>
      <c r="AE663" s="86">
        <v>10877.83264176</v>
      </c>
      <c r="AF663" s="86">
        <v>-40.11</v>
      </c>
      <c r="AG663" s="86">
        <v>0.35322601146479998</v>
      </c>
      <c r="AH663" s="86">
        <v>1408.74852883632</v>
      </c>
      <c r="AI663" s="86">
        <v>-5.1945001686000003</v>
      </c>
      <c r="AJ663" s="86">
        <v>10405.131297660901</v>
      </c>
      <c r="AK663" s="86">
        <v>-38.367001046419198</v>
      </c>
      <c r="AL663" s="8">
        <v>45.84</v>
      </c>
      <c r="AM663" s="8">
        <v>95</v>
      </c>
    </row>
    <row r="664" spans="1:39">
      <c r="A664" s="8" t="s">
        <v>3</v>
      </c>
      <c r="B664" s="8" t="s">
        <v>499</v>
      </c>
      <c r="C664" s="8" t="s">
        <v>933</v>
      </c>
      <c r="D664" s="8" t="s">
        <v>2202</v>
      </c>
      <c r="E664" s="8" t="s">
        <v>2203</v>
      </c>
      <c r="F664" s="8" t="s">
        <v>1893</v>
      </c>
      <c r="G664" s="8" t="s">
        <v>1597</v>
      </c>
      <c r="H664" s="8" t="s">
        <v>1893</v>
      </c>
      <c r="I664" s="8" t="s">
        <v>1893</v>
      </c>
      <c r="J664" s="66">
        <v>1</v>
      </c>
      <c r="K664" s="8">
        <v>1</v>
      </c>
      <c r="L664" s="8">
        <v>1</v>
      </c>
      <c r="M664" s="8">
        <v>0</v>
      </c>
      <c r="N664" s="8">
        <v>0</v>
      </c>
      <c r="O664" s="8" t="s">
        <v>1593</v>
      </c>
      <c r="P664" s="8" t="s">
        <v>1557</v>
      </c>
      <c r="Q664" s="8" t="s">
        <v>1558</v>
      </c>
      <c r="R664" s="85">
        <v>20.146456000000001</v>
      </c>
      <c r="S664" s="85">
        <v>184981.09599999999</v>
      </c>
      <c r="T664" s="85">
        <v>-2875.4487199999999</v>
      </c>
      <c r="U664" s="85">
        <v>2959697.5359999998</v>
      </c>
      <c r="V664" s="85">
        <v>-46007.179519999998</v>
      </c>
      <c r="W664" s="85">
        <v>18.298409078582601</v>
      </c>
      <c r="X664" s="85">
        <v>168012.66517607699</v>
      </c>
      <c r="Y664" s="85">
        <v>-2611.68202303406</v>
      </c>
      <c r="Z664" s="85">
        <v>2836187.5196172199</v>
      </c>
      <c r="AA664" s="85">
        <v>-44087.271344544999</v>
      </c>
      <c r="AB664" s="86">
        <v>20.146456000000001</v>
      </c>
      <c r="AC664" s="86">
        <v>184981.09599999999</v>
      </c>
      <c r="AD664" s="86">
        <v>-2875.4487199999999</v>
      </c>
      <c r="AE664" s="86">
        <v>2959697.5359999998</v>
      </c>
      <c r="AF664" s="86">
        <v>-46007.179519999998</v>
      </c>
      <c r="AG664" s="86">
        <v>18.298409078582601</v>
      </c>
      <c r="AH664" s="86">
        <v>168012.66517607699</v>
      </c>
      <c r="AI664" s="86">
        <v>-2611.68202303406</v>
      </c>
      <c r="AJ664" s="86">
        <v>2836187.5090976199</v>
      </c>
      <c r="AK664" s="86">
        <v>-44087.271181022399</v>
      </c>
      <c r="AL664" s="8">
        <v>18314.96</v>
      </c>
      <c r="AM664" s="8">
        <v>162</v>
      </c>
    </row>
    <row r="665" spans="1:39">
      <c r="A665" s="8" t="s">
        <v>3</v>
      </c>
      <c r="B665" s="8" t="s">
        <v>499</v>
      </c>
      <c r="C665" s="8" t="s">
        <v>933</v>
      </c>
      <c r="D665" s="8" t="s">
        <v>2202</v>
      </c>
      <c r="E665" s="8" t="s">
        <v>2203</v>
      </c>
      <c r="F665" s="8" t="s">
        <v>1893</v>
      </c>
      <c r="G665" s="8" t="s">
        <v>1597</v>
      </c>
      <c r="H665" s="8" t="s">
        <v>1893</v>
      </c>
      <c r="I665" s="8" t="s">
        <v>1893</v>
      </c>
      <c r="J665" s="66">
        <v>1</v>
      </c>
      <c r="K665" s="8">
        <v>1</v>
      </c>
      <c r="L665" s="8">
        <v>1</v>
      </c>
      <c r="M665" s="8">
        <v>0</v>
      </c>
      <c r="N665" s="8">
        <v>0</v>
      </c>
      <c r="O665" s="8" t="s">
        <v>1593</v>
      </c>
      <c r="P665" s="8" t="s">
        <v>1557</v>
      </c>
      <c r="Q665" s="8" t="s">
        <v>1561</v>
      </c>
      <c r="R665" s="85">
        <v>15.083992</v>
      </c>
      <c r="S665" s="85">
        <v>138498.47200000001</v>
      </c>
      <c r="T665" s="85">
        <v>-2152.8970399999998</v>
      </c>
      <c r="U665" s="85">
        <v>2215975.5520000001</v>
      </c>
      <c r="V665" s="85">
        <v>-34446.352639999997</v>
      </c>
      <c r="W665" s="85">
        <v>13.6651376423039</v>
      </c>
      <c r="X665" s="85">
        <v>125470.80926115401</v>
      </c>
      <c r="Y665" s="85">
        <v>-1950.3878271288199</v>
      </c>
      <c r="Z665" s="85">
        <v>2118331.7257784498</v>
      </c>
      <c r="AA665" s="85">
        <v>-32928.522866061103</v>
      </c>
      <c r="AB665" s="86">
        <v>15.083992</v>
      </c>
      <c r="AC665" s="86">
        <v>138498.47200000001</v>
      </c>
      <c r="AD665" s="86">
        <v>-2152.8970399999998</v>
      </c>
      <c r="AE665" s="86">
        <v>2215975.5520000001</v>
      </c>
      <c r="AF665" s="86">
        <v>-34446.352639999997</v>
      </c>
      <c r="AG665" s="86">
        <v>13.6651376423039</v>
      </c>
      <c r="AH665" s="86">
        <v>125470.80926115401</v>
      </c>
      <c r="AI665" s="86">
        <v>-1950.3878271288199</v>
      </c>
      <c r="AJ665" s="86">
        <v>2118331.7185584502</v>
      </c>
      <c r="AK665" s="86">
        <v>-32928.5227538295</v>
      </c>
      <c r="AL665" s="8">
        <v>13712.72</v>
      </c>
      <c r="AM665" s="8">
        <v>206</v>
      </c>
    </row>
    <row r="666" spans="1:39">
      <c r="A666" s="8" t="s">
        <v>3</v>
      </c>
      <c r="B666" s="8" t="s">
        <v>499</v>
      </c>
      <c r="C666" s="8" t="s">
        <v>933</v>
      </c>
      <c r="D666" s="8" t="s">
        <v>1898</v>
      </c>
      <c r="E666" s="8" t="s">
        <v>1899</v>
      </c>
      <c r="F666" s="8" t="s">
        <v>1893</v>
      </c>
      <c r="G666" s="8" t="s">
        <v>1597</v>
      </c>
      <c r="H666" s="8" t="s">
        <v>1893</v>
      </c>
      <c r="I666" s="8" t="s">
        <v>1893</v>
      </c>
      <c r="J666" s="66">
        <v>0</v>
      </c>
      <c r="K666" s="8">
        <v>1</v>
      </c>
      <c r="L666" s="8">
        <v>1</v>
      </c>
      <c r="M666" s="8">
        <v>0</v>
      </c>
      <c r="N666" s="8">
        <v>0</v>
      </c>
      <c r="O666" s="8" t="s">
        <v>1593</v>
      </c>
      <c r="P666" s="8" t="s">
        <v>1557</v>
      </c>
      <c r="Q666" s="8" t="s">
        <v>1558</v>
      </c>
      <c r="R666" s="85">
        <v>12.391824</v>
      </c>
      <c r="S666" s="85">
        <v>49567.29833808</v>
      </c>
      <c r="T666" s="85">
        <v>-183.53927999999999</v>
      </c>
      <c r="U666" s="85">
        <v>346971.08836656</v>
      </c>
      <c r="V666" s="85">
        <v>-1284.77496</v>
      </c>
      <c r="W666" s="85">
        <v>11.255114288180399</v>
      </c>
      <c r="X666" s="85">
        <v>45020.459276328103</v>
      </c>
      <c r="Y666" s="85">
        <v>-166.70310785323801</v>
      </c>
      <c r="Z666" s="85">
        <v>332491.76935262501</v>
      </c>
      <c r="AA666" s="85">
        <v>-1231.16050297267</v>
      </c>
      <c r="AB666" s="86">
        <v>12.391824</v>
      </c>
      <c r="AC666" s="86">
        <v>49567.29833808</v>
      </c>
      <c r="AD666" s="86">
        <v>-183.53927999999999</v>
      </c>
      <c r="AE666" s="86">
        <v>346971.08836656</v>
      </c>
      <c r="AF666" s="86">
        <v>-1284.77496</v>
      </c>
      <c r="AG666" s="86">
        <v>11.255114288180399</v>
      </c>
      <c r="AH666" s="86">
        <v>45020.459276328103</v>
      </c>
      <c r="AI666" s="86">
        <v>-166.70310785323801</v>
      </c>
      <c r="AJ666" s="86">
        <v>332491.768119391</v>
      </c>
      <c r="AK666" s="86">
        <v>-1231.1604984062101</v>
      </c>
      <c r="AL666" s="8">
        <v>1169.04</v>
      </c>
      <c r="AM666" s="8">
        <v>162</v>
      </c>
    </row>
    <row r="667" spans="1:39">
      <c r="A667" s="8" t="s">
        <v>3</v>
      </c>
      <c r="B667" s="8" t="s">
        <v>499</v>
      </c>
      <c r="C667" s="8" t="s">
        <v>933</v>
      </c>
      <c r="D667" s="8" t="s">
        <v>1898</v>
      </c>
      <c r="E667" s="8" t="s">
        <v>1899</v>
      </c>
      <c r="F667" s="8" t="s">
        <v>1893</v>
      </c>
      <c r="G667" s="8" t="s">
        <v>1597</v>
      </c>
      <c r="H667" s="8" t="s">
        <v>1893</v>
      </c>
      <c r="I667" s="8" t="s">
        <v>1893</v>
      </c>
      <c r="J667" s="66">
        <v>0</v>
      </c>
      <c r="K667" s="8">
        <v>1</v>
      </c>
      <c r="L667" s="8">
        <v>1</v>
      </c>
      <c r="M667" s="8">
        <v>0</v>
      </c>
      <c r="N667" s="8">
        <v>0</v>
      </c>
      <c r="O667" s="8" t="s">
        <v>1593</v>
      </c>
      <c r="P667" s="8" t="s">
        <v>1557</v>
      </c>
      <c r="Q667" s="8" t="s">
        <v>1561</v>
      </c>
      <c r="R667" s="85">
        <v>9.2779680000000102</v>
      </c>
      <c r="S667" s="85">
        <v>37111.87375056</v>
      </c>
      <c r="T667" s="85">
        <v>-137.41896</v>
      </c>
      <c r="U667" s="85">
        <v>259783.11625391999</v>
      </c>
      <c r="V667" s="85">
        <v>-961.93272000000002</v>
      </c>
      <c r="W667" s="85">
        <v>8.4052490720553603</v>
      </c>
      <c r="X667" s="85">
        <v>33620.997874117602</v>
      </c>
      <c r="Y667" s="85">
        <v>-124.49284002949901</v>
      </c>
      <c r="Z667" s="85">
        <v>248336.14093151901</v>
      </c>
      <c r="AA667" s="85">
        <v>-919.54651620649599</v>
      </c>
      <c r="AB667" s="86">
        <v>9.2779680000000102</v>
      </c>
      <c r="AC667" s="86">
        <v>37111.87375056</v>
      </c>
      <c r="AD667" s="86">
        <v>-137.41896</v>
      </c>
      <c r="AE667" s="86">
        <v>259783.11625391999</v>
      </c>
      <c r="AF667" s="86">
        <v>-961.93272000000002</v>
      </c>
      <c r="AG667" s="86">
        <v>8.4052490720553603</v>
      </c>
      <c r="AH667" s="86">
        <v>33620.997874117602</v>
      </c>
      <c r="AI667" s="86">
        <v>-124.49284002949901</v>
      </c>
      <c r="AJ667" s="86">
        <v>248336.14008510299</v>
      </c>
      <c r="AK667" s="86">
        <v>-919.54651307236202</v>
      </c>
      <c r="AL667" s="8">
        <v>875.28000000000202</v>
      </c>
      <c r="AM667" s="8">
        <v>206</v>
      </c>
    </row>
    <row r="668" spans="1:39">
      <c r="A668" s="8" t="s">
        <v>3</v>
      </c>
      <c r="B668" s="8" t="s">
        <v>499</v>
      </c>
      <c r="C668" s="8" t="s">
        <v>933</v>
      </c>
      <c r="D668" s="8" t="s">
        <v>2204</v>
      </c>
      <c r="E668" s="8" t="s">
        <v>2205</v>
      </c>
      <c r="F668" s="8" t="s">
        <v>2206</v>
      </c>
      <c r="G668" s="8" t="s">
        <v>1597</v>
      </c>
      <c r="H668" s="8" t="s">
        <v>2206</v>
      </c>
      <c r="I668" s="8" t="s">
        <v>2206</v>
      </c>
      <c r="J668" s="66">
        <v>1</v>
      </c>
      <c r="K668" s="8">
        <v>1</v>
      </c>
      <c r="L668" s="8">
        <v>1</v>
      </c>
      <c r="M668" s="8">
        <v>0</v>
      </c>
      <c r="N668" s="8">
        <v>0</v>
      </c>
      <c r="O668" s="8" t="s">
        <v>1593</v>
      </c>
      <c r="P668" s="8" t="s">
        <v>1557</v>
      </c>
      <c r="Q668" s="8" t="s">
        <v>1558</v>
      </c>
      <c r="R668" s="85">
        <v>2.2849520000000001</v>
      </c>
      <c r="S668" s="85">
        <v>20050.453799999999</v>
      </c>
      <c r="T668" s="85">
        <v>-313.60966200000001</v>
      </c>
      <c r="U668" s="85">
        <v>320807.26079999999</v>
      </c>
      <c r="V668" s="85">
        <v>-5017.7545920000002</v>
      </c>
      <c r="W668" s="85">
        <v>2.0740047876649599</v>
      </c>
      <c r="X668" s="85">
        <v>18199.392011759999</v>
      </c>
      <c r="Y668" s="85">
        <v>-284.65715710701602</v>
      </c>
      <c r="Z668" s="85">
        <v>307230.63522816001</v>
      </c>
      <c r="AA668" s="85">
        <v>-4805.40224331225</v>
      </c>
      <c r="AB668" s="86">
        <v>2.2849520000000001</v>
      </c>
      <c r="AC668" s="86">
        <v>20050.453799999999</v>
      </c>
      <c r="AD668" s="86">
        <v>-313.60966200000001</v>
      </c>
      <c r="AE668" s="86">
        <v>320807.26079999999</v>
      </c>
      <c r="AF668" s="86">
        <v>-5017.7545920000002</v>
      </c>
      <c r="AG668" s="86">
        <v>2.0740047876649599</v>
      </c>
      <c r="AH668" s="86">
        <v>18199.392011759999</v>
      </c>
      <c r="AI668" s="86">
        <v>-284.65715710701602</v>
      </c>
      <c r="AJ668" s="86">
        <v>307230.634111928</v>
      </c>
      <c r="AK668" s="86">
        <v>-4805.4022258532304</v>
      </c>
      <c r="AL668" s="8">
        <v>5712.38</v>
      </c>
      <c r="AM668" s="8">
        <v>46</v>
      </c>
    </row>
    <row r="669" spans="1:39">
      <c r="A669" s="8" t="s">
        <v>3</v>
      </c>
      <c r="B669" s="8" t="s">
        <v>499</v>
      </c>
      <c r="C669" s="8" t="s">
        <v>933</v>
      </c>
      <c r="D669" s="8" t="s">
        <v>2204</v>
      </c>
      <c r="E669" s="8" t="s">
        <v>2205</v>
      </c>
      <c r="F669" s="8" t="s">
        <v>2206</v>
      </c>
      <c r="G669" s="8" t="s">
        <v>1597</v>
      </c>
      <c r="H669" s="8" t="s">
        <v>2206</v>
      </c>
      <c r="I669" s="8" t="s">
        <v>2206</v>
      </c>
      <c r="J669" s="66">
        <v>1</v>
      </c>
      <c r="K669" s="8">
        <v>1</v>
      </c>
      <c r="L669" s="8">
        <v>1</v>
      </c>
      <c r="M669" s="8">
        <v>0</v>
      </c>
      <c r="N669" s="8">
        <v>0</v>
      </c>
      <c r="O669" s="8" t="s">
        <v>1593</v>
      </c>
      <c r="P669" s="8" t="s">
        <v>1557</v>
      </c>
      <c r="Q669" s="8" t="s">
        <v>1561</v>
      </c>
      <c r="R669" s="85">
        <v>4.3537039999999996</v>
      </c>
      <c r="S669" s="85">
        <v>38203.7526</v>
      </c>
      <c r="T669" s="85">
        <v>-597.54587400000003</v>
      </c>
      <c r="U669" s="85">
        <v>611260.0416</v>
      </c>
      <c r="V669" s="85">
        <v>-9560.7339840000004</v>
      </c>
      <c r="W669" s="85">
        <v>3.9465976480656</v>
      </c>
      <c r="X669" s="85">
        <v>34631.394361775601</v>
      </c>
      <c r="Y669" s="85">
        <v>-541.67052719700405</v>
      </c>
      <c r="Z669" s="85">
        <v>584665.31186840998</v>
      </c>
      <c r="AA669" s="85">
        <v>-9144.7651343520592</v>
      </c>
      <c r="AB669" s="86">
        <v>4.3537039999999996</v>
      </c>
      <c r="AC669" s="86">
        <v>38203.7526</v>
      </c>
      <c r="AD669" s="86">
        <v>-597.54587400000003</v>
      </c>
      <c r="AE669" s="86">
        <v>611260.0416</v>
      </c>
      <c r="AF669" s="86">
        <v>-9560.7339840000004</v>
      </c>
      <c r="AG669" s="86">
        <v>3.9465976480656</v>
      </c>
      <c r="AH669" s="86">
        <v>34631.394361775601</v>
      </c>
      <c r="AI669" s="86">
        <v>-541.67052719700405</v>
      </c>
      <c r="AJ669" s="86">
        <v>584665.30983372405</v>
      </c>
      <c r="AK669" s="86">
        <v>-9144.7651025274808</v>
      </c>
      <c r="AL669" s="8">
        <v>10884.26</v>
      </c>
      <c r="AM669" s="8">
        <v>69</v>
      </c>
    </row>
    <row r="670" spans="1:39">
      <c r="A670" s="8" t="s">
        <v>3</v>
      </c>
      <c r="B670" s="8" t="s">
        <v>499</v>
      </c>
      <c r="C670" s="8" t="s">
        <v>933</v>
      </c>
      <c r="D670" s="8" t="s">
        <v>2207</v>
      </c>
      <c r="E670" s="8" t="s">
        <v>2208</v>
      </c>
      <c r="F670" s="8" t="s">
        <v>2206</v>
      </c>
      <c r="G670" s="8" t="s">
        <v>1597</v>
      </c>
      <c r="H670" s="8" t="s">
        <v>2206</v>
      </c>
      <c r="I670" s="8" t="s">
        <v>2206</v>
      </c>
      <c r="J670" s="66">
        <v>0</v>
      </c>
      <c r="K670" s="8">
        <v>1</v>
      </c>
      <c r="L670" s="8">
        <v>1</v>
      </c>
      <c r="M670" s="8">
        <v>0</v>
      </c>
      <c r="N670" s="8">
        <v>0</v>
      </c>
      <c r="O670" s="8" t="s">
        <v>1593</v>
      </c>
      <c r="P670" s="8" t="s">
        <v>1557</v>
      </c>
      <c r="Q670" s="8" t="s">
        <v>1558</v>
      </c>
      <c r="R670" s="85">
        <v>1.349094</v>
      </c>
      <c r="S670" s="85">
        <v>5396.3760000000002</v>
      </c>
      <c r="T670" s="85">
        <v>-19.944714000000001</v>
      </c>
      <c r="U670" s="85">
        <v>50725.9323414459</v>
      </c>
      <c r="V670" s="85">
        <v>-187.480303991695</v>
      </c>
      <c r="W670" s="85">
        <v>1.2245453799511199</v>
      </c>
      <c r="X670" s="85">
        <v>4898.1815198044796</v>
      </c>
      <c r="Y670" s="85">
        <v>-18.1034141306287</v>
      </c>
      <c r="Z670" s="85">
        <v>48579.2010347264</v>
      </c>
      <c r="AA670" s="85">
        <v>-179.54610112159</v>
      </c>
      <c r="AB670" s="86">
        <v>1.349094</v>
      </c>
      <c r="AC670" s="86">
        <v>5396.3760000000002</v>
      </c>
      <c r="AD670" s="86">
        <v>-19.944714000000001</v>
      </c>
      <c r="AE670" s="86">
        <v>50725.9323414459</v>
      </c>
      <c r="AF670" s="86">
        <v>-187.480303991695</v>
      </c>
      <c r="AG670" s="86">
        <v>1.2245453799511199</v>
      </c>
      <c r="AH670" s="86">
        <v>4898.1815198044796</v>
      </c>
      <c r="AI670" s="86">
        <v>-18.1034141306287</v>
      </c>
      <c r="AJ670" s="86">
        <v>48579.200858228098</v>
      </c>
      <c r="AK670" s="86">
        <v>-179.546100469262</v>
      </c>
      <c r="AL670" s="8">
        <v>364.62</v>
      </c>
      <c r="AM670" s="8">
        <v>46</v>
      </c>
    </row>
    <row r="671" spans="1:39">
      <c r="A671" s="8" t="s">
        <v>3</v>
      </c>
      <c r="B671" s="8" t="s">
        <v>499</v>
      </c>
      <c r="C671" s="8" t="s">
        <v>933</v>
      </c>
      <c r="D671" s="8" t="s">
        <v>2207</v>
      </c>
      <c r="E671" s="8" t="s">
        <v>2208</v>
      </c>
      <c r="F671" s="8" t="s">
        <v>2206</v>
      </c>
      <c r="G671" s="8" t="s">
        <v>1597</v>
      </c>
      <c r="H671" s="8" t="s">
        <v>2206</v>
      </c>
      <c r="I671" s="8" t="s">
        <v>2206</v>
      </c>
      <c r="J671" s="66">
        <v>0</v>
      </c>
      <c r="K671" s="8">
        <v>1</v>
      </c>
      <c r="L671" s="8">
        <v>1</v>
      </c>
      <c r="M671" s="8">
        <v>0</v>
      </c>
      <c r="N671" s="8">
        <v>0</v>
      </c>
      <c r="O671" s="8" t="s">
        <v>1593</v>
      </c>
      <c r="P671" s="8" t="s">
        <v>1557</v>
      </c>
      <c r="Q671" s="8" t="s">
        <v>1561</v>
      </c>
      <c r="R671" s="85">
        <v>2.570538</v>
      </c>
      <c r="S671" s="85">
        <v>10282.152</v>
      </c>
      <c r="T671" s="85">
        <v>-38.002277999999997</v>
      </c>
      <c r="U671" s="85">
        <v>96652.224877670204</v>
      </c>
      <c r="V671" s="85">
        <v>-357.22139870328198</v>
      </c>
      <c r="W671" s="85">
        <v>2.3301720156132002</v>
      </c>
      <c r="X671" s="85">
        <v>9320.6880624528003</v>
      </c>
      <c r="Y671" s="85">
        <v>-34.448759257849197</v>
      </c>
      <c r="Z671" s="85">
        <v>92447.075475379504</v>
      </c>
      <c r="AA671" s="85">
        <v>-341.67939381778802</v>
      </c>
      <c r="AB671" s="86">
        <v>2.570538</v>
      </c>
      <c r="AC671" s="86">
        <v>10282.152</v>
      </c>
      <c r="AD671" s="86">
        <v>-38.002277999999997</v>
      </c>
      <c r="AE671" s="86">
        <v>96652.224877670204</v>
      </c>
      <c r="AF671" s="86">
        <v>-357.22139870328198</v>
      </c>
      <c r="AG671" s="86">
        <v>2.3301720156132002</v>
      </c>
      <c r="AH671" s="86">
        <v>9320.6880624528003</v>
      </c>
      <c r="AI671" s="86">
        <v>-34.448759257849197</v>
      </c>
      <c r="AJ671" s="86">
        <v>92447.075153655605</v>
      </c>
      <c r="AK671" s="86">
        <v>-341.67939262871403</v>
      </c>
      <c r="AL671" s="8">
        <v>694.74</v>
      </c>
      <c r="AM671" s="8">
        <v>69</v>
      </c>
    </row>
    <row r="672" spans="1:39">
      <c r="A672" s="8" t="s">
        <v>3</v>
      </c>
      <c r="B672" s="8" t="s">
        <v>499</v>
      </c>
      <c r="C672" s="8" t="s">
        <v>933</v>
      </c>
      <c r="D672" s="8" t="s">
        <v>2209</v>
      </c>
      <c r="E672" s="8" t="s">
        <v>2210</v>
      </c>
      <c r="F672" s="8" t="s">
        <v>2206</v>
      </c>
      <c r="G672" s="8" t="s">
        <v>1597</v>
      </c>
      <c r="H672" s="8" t="s">
        <v>2206</v>
      </c>
      <c r="I672" s="8" t="s">
        <v>2206</v>
      </c>
      <c r="J672" s="66">
        <v>1</v>
      </c>
      <c r="K672" s="8">
        <v>1</v>
      </c>
      <c r="L672" s="8">
        <v>1</v>
      </c>
      <c r="M672" s="8">
        <v>0</v>
      </c>
      <c r="N672" s="8">
        <v>0</v>
      </c>
      <c r="O672" s="8" t="s">
        <v>1593</v>
      </c>
      <c r="P672" s="8" t="s">
        <v>1557</v>
      </c>
      <c r="Q672" s="8" t="s">
        <v>1567</v>
      </c>
      <c r="R672" s="85">
        <v>516.00360000000205</v>
      </c>
      <c r="S672" s="85">
        <v>4312315.8000000101</v>
      </c>
      <c r="T672" s="85">
        <v>-67449.042000000205</v>
      </c>
      <c r="U672" s="85">
        <v>68997052.800000101</v>
      </c>
      <c r="V672" s="85">
        <v>-1079184.672</v>
      </c>
      <c r="W672" s="85">
        <v>466.76494861371799</v>
      </c>
      <c r="X672" s="85">
        <v>3900821.3562717899</v>
      </c>
      <c r="Y672" s="85">
        <v>-61012.846854507698</v>
      </c>
      <c r="Z672" s="85">
        <v>65862994.340348303</v>
      </c>
      <c r="AA672" s="85">
        <v>-1030164.7832721201</v>
      </c>
      <c r="AB672" s="86">
        <v>516.00360000000205</v>
      </c>
      <c r="AC672" s="86">
        <v>4312315.8000000101</v>
      </c>
      <c r="AD672" s="86">
        <v>-67449.042000000205</v>
      </c>
      <c r="AE672" s="86">
        <v>68997052.800000101</v>
      </c>
      <c r="AF672" s="86">
        <v>-1079184.672</v>
      </c>
      <c r="AG672" s="86">
        <v>466.76494861371799</v>
      </c>
      <c r="AH672" s="86">
        <v>3900821.3562717899</v>
      </c>
      <c r="AI672" s="86">
        <v>-61012.846854507698</v>
      </c>
      <c r="AJ672" s="86">
        <v>65862994.127451301</v>
      </c>
      <c r="AK672" s="86">
        <v>-1030164.77994218</v>
      </c>
      <c r="AL672" s="8">
        <v>737147.99999999604</v>
      </c>
      <c r="AM672" s="8">
        <v>185</v>
      </c>
    </row>
    <row r="673" spans="1:39">
      <c r="A673" s="8" t="s">
        <v>3</v>
      </c>
      <c r="B673" s="8" t="s">
        <v>499</v>
      </c>
      <c r="C673" s="8" t="s">
        <v>933</v>
      </c>
      <c r="D673" s="8" t="s">
        <v>2209</v>
      </c>
      <c r="E673" s="8" t="s">
        <v>2210</v>
      </c>
      <c r="F673" s="8" t="s">
        <v>2206</v>
      </c>
      <c r="G673" s="8" t="s">
        <v>1597</v>
      </c>
      <c r="H673" s="8" t="s">
        <v>2206</v>
      </c>
      <c r="I673" s="8" t="s">
        <v>2206</v>
      </c>
      <c r="J673" s="66">
        <v>1</v>
      </c>
      <c r="K673" s="8">
        <v>1</v>
      </c>
      <c r="L673" s="8">
        <v>1</v>
      </c>
      <c r="M673" s="8">
        <v>0</v>
      </c>
      <c r="N673" s="8">
        <v>0</v>
      </c>
      <c r="O673" s="8" t="s">
        <v>1593</v>
      </c>
      <c r="P673" s="8" t="s">
        <v>1557</v>
      </c>
      <c r="Q673" s="8" t="s">
        <v>1558</v>
      </c>
      <c r="R673" s="85">
        <v>128.448180000001</v>
      </c>
      <c r="S673" s="85">
        <v>1073459.79</v>
      </c>
      <c r="T673" s="85">
        <v>-16790.0121</v>
      </c>
      <c r="U673" s="85">
        <v>17175356.640000001</v>
      </c>
      <c r="V673" s="85">
        <v>-268640.1936</v>
      </c>
      <c r="W673" s="85">
        <v>115.93870881525601</v>
      </c>
      <c r="X673" s="85">
        <v>968916.35224177595</v>
      </c>
      <c r="Y673" s="85">
        <v>-15154.845509422599</v>
      </c>
      <c r="Z673" s="85">
        <v>16361429.467868401</v>
      </c>
      <c r="AA673" s="85">
        <v>-255909.53783076399</v>
      </c>
      <c r="AB673" s="86">
        <v>128.448180000001</v>
      </c>
      <c r="AC673" s="86">
        <v>1073459.79</v>
      </c>
      <c r="AD673" s="86">
        <v>-16790.0121</v>
      </c>
      <c r="AE673" s="86">
        <v>17175356.640000001</v>
      </c>
      <c r="AF673" s="86">
        <v>-268640.1936</v>
      </c>
      <c r="AG673" s="86">
        <v>115.93870881525601</v>
      </c>
      <c r="AH673" s="86">
        <v>968916.35224177595</v>
      </c>
      <c r="AI673" s="86">
        <v>-15154.845509422599</v>
      </c>
      <c r="AJ673" s="86">
        <v>16361429.4191585</v>
      </c>
      <c r="AK673" s="86">
        <v>-255909.53706889099</v>
      </c>
      <c r="AL673" s="8">
        <v>183497.4</v>
      </c>
      <c r="AM673" s="8">
        <v>254</v>
      </c>
    </row>
    <row r="674" spans="1:39">
      <c r="A674" s="8" t="s">
        <v>3</v>
      </c>
      <c r="B674" s="8" t="s">
        <v>499</v>
      </c>
      <c r="C674" s="8" t="s">
        <v>933</v>
      </c>
      <c r="D674" s="8" t="s">
        <v>2209</v>
      </c>
      <c r="E674" s="8" t="s">
        <v>2210</v>
      </c>
      <c r="F674" s="8" t="s">
        <v>2206</v>
      </c>
      <c r="G674" s="8" t="s">
        <v>1597</v>
      </c>
      <c r="H674" s="8" t="s">
        <v>2206</v>
      </c>
      <c r="I674" s="8" t="s">
        <v>2206</v>
      </c>
      <c r="J674" s="66">
        <v>1</v>
      </c>
      <c r="K674" s="8">
        <v>1</v>
      </c>
      <c r="L674" s="8">
        <v>1</v>
      </c>
      <c r="M674" s="8">
        <v>0</v>
      </c>
      <c r="N674" s="8">
        <v>0</v>
      </c>
      <c r="O674" s="8" t="s">
        <v>1593</v>
      </c>
      <c r="P674" s="8" t="s">
        <v>1557</v>
      </c>
      <c r="Q674" s="8" t="s">
        <v>1561</v>
      </c>
      <c r="R674" s="85">
        <v>164.33023600000001</v>
      </c>
      <c r="S674" s="85">
        <v>1373331.2579999899</v>
      </c>
      <c r="T674" s="85">
        <v>-21480.309420000001</v>
      </c>
      <c r="U674" s="85">
        <v>21973300.127999902</v>
      </c>
      <c r="V674" s="85">
        <v>-343684.95072000002</v>
      </c>
      <c r="W674" s="85">
        <v>147.897361816048</v>
      </c>
      <c r="X674" s="85">
        <v>1235999.38089126</v>
      </c>
      <c r="Y674" s="85">
        <v>-19332.2980088119</v>
      </c>
      <c r="Z674" s="85">
        <v>20874655.100660101</v>
      </c>
      <c r="AA674" s="85">
        <v>-326501.01567699102</v>
      </c>
      <c r="AB674" s="86">
        <v>164.33023600000001</v>
      </c>
      <c r="AC674" s="86">
        <v>1373331.2579999899</v>
      </c>
      <c r="AD674" s="86">
        <v>-21480.309420000001</v>
      </c>
      <c r="AE674" s="86">
        <v>21973300.127999902</v>
      </c>
      <c r="AF674" s="86">
        <v>-343684.95072000002</v>
      </c>
      <c r="AG674" s="86">
        <v>147.897361816048</v>
      </c>
      <c r="AH674" s="86">
        <v>1235999.38089126</v>
      </c>
      <c r="AI674" s="86">
        <v>-19332.2980088119</v>
      </c>
      <c r="AJ674" s="86">
        <v>20874655.045622099</v>
      </c>
      <c r="AK674" s="86">
        <v>-326501.01481614</v>
      </c>
      <c r="AL674" s="8">
        <v>234757.47999999899</v>
      </c>
      <c r="AM674" s="8">
        <v>220</v>
      </c>
    </row>
    <row r="675" spans="1:39">
      <c r="A675" s="8" t="s">
        <v>3</v>
      </c>
      <c r="B675" s="8" t="s">
        <v>499</v>
      </c>
      <c r="C675" s="8" t="s">
        <v>933</v>
      </c>
      <c r="D675" s="8" t="s">
        <v>2211</v>
      </c>
      <c r="E675" s="8" t="s">
        <v>2212</v>
      </c>
      <c r="F675" s="8" t="s">
        <v>2206</v>
      </c>
      <c r="G675" s="8" t="s">
        <v>1597</v>
      </c>
      <c r="H675" s="8" t="s">
        <v>2206</v>
      </c>
      <c r="I675" s="8" t="s">
        <v>2206</v>
      </c>
      <c r="J675" s="66">
        <v>0</v>
      </c>
      <c r="K675" s="8">
        <v>1</v>
      </c>
      <c r="L675" s="8">
        <v>1</v>
      </c>
      <c r="M675" s="8">
        <v>0</v>
      </c>
      <c r="N675" s="8">
        <v>0</v>
      </c>
      <c r="O675" s="8" t="s">
        <v>1593</v>
      </c>
      <c r="P675" s="8" t="s">
        <v>1557</v>
      </c>
      <c r="Q675" s="8" t="s">
        <v>1567</v>
      </c>
      <c r="R675" s="85">
        <v>287.01720000000199</v>
      </c>
      <c r="S675" s="85">
        <v>1162184.4470520101</v>
      </c>
      <c r="T675" s="85">
        <v>-4286.4372000000203</v>
      </c>
      <c r="U675" s="85">
        <v>10924533.358950701</v>
      </c>
      <c r="V675" s="85">
        <v>-40292.508044853799</v>
      </c>
      <c r="W675" s="85">
        <v>259.629135551096</v>
      </c>
      <c r="X675" s="85">
        <v>1051285.2307772399</v>
      </c>
      <c r="Y675" s="85">
        <v>-3877.4121719188101</v>
      </c>
      <c r="Z675" s="85">
        <v>10428307.4362201</v>
      </c>
      <c r="AA675" s="85">
        <v>-38462.298339164299</v>
      </c>
      <c r="AB675" s="86">
        <v>287.01720000000199</v>
      </c>
      <c r="AC675" s="86">
        <v>1162184.4470520101</v>
      </c>
      <c r="AD675" s="86">
        <v>-4286.4372000000203</v>
      </c>
      <c r="AE675" s="86">
        <v>10924533.358950701</v>
      </c>
      <c r="AF675" s="86">
        <v>-40292.508044853799</v>
      </c>
      <c r="AG675" s="86">
        <v>259.629135551096</v>
      </c>
      <c r="AH675" s="86">
        <v>1051285.2307772399</v>
      </c>
      <c r="AI675" s="86">
        <v>-3877.4121719188101</v>
      </c>
      <c r="AJ675" s="86">
        <v>10428307.402511399</v>
      </c>
      <c r="AK675" s="86">
        <v>-38462.298214837399</v>
      </c>
      <c r="AL675" s="8">
        <v>47052.000000000196</v>
      </c>
      <c r="AM675" s="8">
        <v>185</v>
      </c>
    </row>
    <row r="676" spans="1:39">
      <c r="A676" s="8" t="s">
        <v>3</v>
      </c>
      <c r="B676" s="8" t="s">
        <v>499</v>
      </c>
      <c r="C676" s="8" t="s">
        <v>933</v>
      </c>
      <c r="D676" s="8" t="s">
        <v>2211</v>
      </c>
      <c r="E676" s="8" t="s">
        <v>2212</v>
      </c>
      <c r="F676" s="8" t="s">
        <v>2206</v>
      </c>
      <c r="G676" s="8" t="s">
        <v>1597</v>
      </c>
      <c r="H676" s="8" t="s">
        <v>2206</v>
      </c>
      <c r="I676" s="8" t="s">
        <v>2206</v>
      </c>
      <c r="J676" s="66">
        <v>0</v>
      </c>
      <c r="K676" s="8">
        <v>1</v>
      </c>
      <c r="L676" s="8">
        <v>1</v>
      </c>
      <c r="M676" s="8">
        <v>0</v>
      </c>
      <c r="N676" s="8">
        <v>0</v>
      </c>
      <c r="O676" s="8" t="s">
        <v>1593</v>
      </c>
      <c r="P676" s="8" t="s">
        <v>1557</v>
      </c>
      <c r="Q676" s="8" t="s">
        <v>1558</v>
      </c>
      <c r="R676" s="85">
        <v>71.446859999999901</v>
      </c>
      <c r="S676" s="85">
        <v>289301.23171259998</v>
      </c>
      <c r="T676" s="85">
        <v>-1067.0178599999999</v>
      </c>
      <c r="U676" s="85">
        <v>2719431.4677387802</v>
      </c>
      <c r="V676" s="85">
        <v>-10029.967476964999</v>
      </c>
      <c r="W676" s="85">
        <v>64.488704295415602</v>
      </c>
      <c r="X676" s="85">
        <v>261126.403374669</v>
      </c>
      <c r="Y676" s="85">
        <v>-963.101796936455</v>
      </c>
      <c r="Z676" s="85">
        <v>2590559.6654969901</v>
      </c>
      <c r="AA676" s="85">
        <v>-9554.6548976567392</v>
      </c>
      <c r="AB676" s="86">
        <v>71.446859999999901</v>
      </c>
      <c r="AC676" s="86">
        <v>289301.23171259998</v>
      </c>
      <c r="AD676" s="86">
        <v>-1067.0178599999999</v>
      </c>
      <c r="AE676" s="86">
        <v>2719431.4677387802</v>
      </c>
      <c r="AF676" s="86">
        <v>-10029.967476964999</v>
      </c>
      <c r="AG676" s="86">
        <v>64.488704295415602</v>
      </c>
      <c r="AH676" s="86">
        <v>261126.403374669</v>
      </c>
      <c r="AI676" s="86">
        <v>-963.101796936455</v>
      </c>
      <c r="AJ676" s="86">
        <v>2590559.65778459</v>
      </c>
      <c r="AK676" s="86">
        <v>-9554.6548692114193</v>
      </c>
      <c r="AL676" s="8">
        <v>11712.6</v>
      </c>
      <c r="AM676" s="8">
        <v>254</v>
      </c>
    </row>
    <row r="677" spans="1:39">
      <c r="A677" s="8" t="s">
        <v>3</v>
      </c>
      <c r="B677" s="8" t="s">
        <v>499</v>
      </c>
      <c r="C677" s="8" t="s">
        <v>933</v>
      </c>
      <c r="D677" s="8" t="s">
        <v>2211</v>
      </c>
      <c r="E677" s="8" t="s">
        <v>2212</v>
      </c>
      <c r="F677" s="8" t="s">
        <v>2206</v>
      </c>
      <c r="G677" s="8" t="s">
        <v>1597</v>
      </c>
      <c r="H677" s="8" t="s">
        <v>2206</v>
      </c>
      <c r="I677" s="8" t="s">
        <v>2206</v>
      </c>
      <c r="J677" s="66">
        <v>0</v>
      </c>
      <c r="K677" s="8">
        <v>1</v>
      </c>
      <c r="L677" s="8">
        <v>1</v>
      </c>
      <c r="M677" s="8">
        <v>0</v>
      </c>
      <c r="N677" s="8">
        <v>0</v>
      </c>
      <c r="O677" s="8" t="s">
        <v>1593</v>
      </c>
      <c r="P677" s="8" t="s">
        <v>1557</v>
      </c>
      <c r="Q677" s="8" t="s">
        <v>1561</v>
      </c>
      <c r="R677" s="85">
        <v>91.405571999999907</v>
      </c>
      <c r="S677" s="85">
        <v>370117.65898452001</v>
      </c>
      <c r="T677" s="85">
        <v>-1365.089772</v>
      </c>
      <c r="U677" s="85">
        <v>3479105.8532658</v>
      </c>
      <c r="V677" s="85">
        <v>-12831.843336059599</v>
      </c>
      <c r="W677" s="85">
        <v>82.265097909837905</v>
      </c>
      <c r="X677" s="85">
        <v>333106.22961280303</v>
      </c>
      <c r="Y677" s="85">
        <v>-1228.5820359977499</v>
      </c>
      <c r="Z677" s="85">
        <v>3305153.7239536899</v>
      </c>
      <c r="AA677" s="85">
        <v>-12190.262836514899</v>
      </c>
      <c r="AB677" s="86">
        <v>91.405571999999907</v>
      </c>
      <c r="AC677" s="86">
        <v>370117.65898452001</v>
      </c>
      <c r="AD677" s="86">
        <v>-1365.089772</v>
      </c>
      <c r="AE677" s="86">
        <v>3479105.8532658</v>
      </c>
      <c r="AF677" s="86">
        <v>-12831.843336059599</v>
      </c>
      <c r="AG677" s="86">
        <v>82.265097909837905</v>
      </c>
      <c r="AH677" s="86">
        <v>333106.22961280303</v>
      </c>
      <c r="AI677" s="86">
        <v>-1228.5820359977499</v>
      </c>
      <c r="AJ677" s="86">
        <v>3305153.71523934</v>
      </c>
      <c r="AK677" s="86">
        <v>-12190.262804374201</v>
      </c>
      <c r="AL677" s="8">
        <v>14984.52</v>
      </c>
      <c r="AM677" s="8">
        <v>220</v>
      </c>
    </row>
    <row r="678" spans="1:39">
      <c r="A678" s="8" t="s">
        <v>3</v>
      </c>
      <c r="B678" s="8" t="s">
        <v>503</v>
      </c>
      <c r="C678" s="8" t="s">
        <v>937</v>
      </c>
      <c r="D678" s="8" t="s">
        <v>2213</v>
      </c>
      <c r="E678" s="8" t="s">
        <v>2214</v>
      </c>
      <c r="F678" s="8" t="s">
        <v>2215</v>
      </c>
      <c r="G678" s="8" t="s">
        <v>2216</v>
      </c>
      <c r="H678" s="8" t="s">
        <v>1555</v>
      </c>
      <c r="I678" s="8" t="s">
        <v>1555</v>
      </c>
      <c r="J678" s="66">
        <v>0</v>
      </c>
      <c r="K678" s="8">
        <v>0</v>
      </c>
      <c r="L678" s="8">
        <v>0</v>
      </c>
      <c r="M678" s="8">
        <v>0</v>
      </c>
      <c r="N678" s="8">
        <v>0</v>
      </c>
      <c r="O678" s="8" t="s">
        <v>1556</v>
      </c>
      <c r="P678" s="8" t="s">
        <v>1557</v>
      </c>
      <c r="Q678" s="8" t="s">
        <v>1567</v>
      </c>
      <c r="R678" s="85">
        <v>0</v>
      </c>
      <c r="S678" s="85">
        <v>0</v>
      </c>
      <c r="T678" s="85">
        <v>0</v>
      </c>
      <c r="U678" s="85">
        <v>0</v>
      </c>
      <c r="V678" s="85">
        <v>0</v>
      </c>
      <c r="W678" s="85">
        <v>0</v>
      </c>
      <c r="X678" s="85">
        <v>0</v>
      </c>
      <c r="Y678" s="85">
        <v>0</v>
      </c>
      <c r="Z678" s="85">
        <v>0</v>
      </c>
      <c r="AA678" s="85">
        <v>0</v>
      </c>
      <c r="AB678" s="86">
        <v>0</v>
      </c>
      <c r="AC678" s="86">
        <v>0</v>
      </c>
      <c r="AD678" s="86">
        <v>0</v>
      </c>
      <c r="AE678" s="86">
        <v>0</v>
      </c>
      <c r="AF678" s="86">
        <v>0</v>
      </c>
      <c r="AG678" s="86">
        <v>0</v>
      </c>
      <c r="AH678" s="86">
        <v>0</v>
      </c>
      <c r="AI678" s="86">
        <v>0</v>
      </c>
      <c r="AJ678" s="86">
        <v>0</v>
      </c>
      <c r="AK678" s="86">
        <v>0</v>
      </c>
      <c r="AL678" s="8">
        <v>42.690444795732603</v>
      </c>
      <c r="AM678" s="8">
        <v>1</v>
      </c>
    </row>
    <row r="679" spans="1:39">
      <c r="A679" s="8" t="s">
        <v>3</v>
      </c>
      <c r="B679" s="8" t="s">
        <v>503</v>
      </c>
      <c r="C679" s="8" t="s">
        <v>937</v>
      </c>
      <c r="D679" s="8" t="s">
        <v>2213</v>
      </c>
      <c r="E679" s="8" t="s">
        <v>2214</v>
      </c>
      <c r="F679" s="8" t="s">
        <v>2215</v>
      </c>
      <c r="G679" s="8" t="s">
        <v>2216</v>
      </c>
      <c r="H679" s="8" t="s">
        <v>1555</v>
      </c>
      <c r="I679" s="8" t="s">
        <v>1555</v>
      </c>
      <c r="J679" s="66">
        <v>0</v>
      </c>
      <c r="K679" s="8">
        <v>0</v>
      </c>
      <c r="L679" s="8">
        <v>0</v>
      </c>
      <c r="M679" s="8">
        <v>0</v>
      </c>
      <c r="N679" s="8">
        <v>0</v>
      </c>
      <c r="O679" s="8" t="s">
        <v>1556</v>
      </c>
      <c r="P679" s="8" t="s">
        <v>1557</v>
      </c>
      <c r="Q679" s="8" t="s">
        <v>1558</v>
      </c>
      <c r="R679" s="85">
        <v>0</v>
      </c>
      <c r="S679" s="85">
        <v>0</v>
      </c>
      <c r="T679" s="85">
        <v>0</v>
      </c>
      <c r="U679" s="85">
        <v>0</v>
      </c>
      <c r="V679" s="85">
        <v>0</v>
      </c>
      <c r="W679" s="85">
        <v>0</v>
      </c>
      <c r="X679" s="85">
        <v>0</v>
      </c>
      <c r="Y679" s="85">
        <v>0</v>
      </c>
      <c r="Z679" s="85">
        <v>0</v>
      </c>
      <c r="AA679" s="85">
        <v>0</v>
      </c>
      <c r="AB679" s="86">
        <v>0</v>
      </c>
      <c r="AC679" s="86">
        <v>0</v>
      </c>
      <c r="AD679" s="86">
        <v>0</v>
      </c>
      <c r="AE679" s="86">
        <v>0</v>
      </c>
      <c r="AF679" s="86">
        <v>0</v>
      </c>
      <c r="AG679" s="86">
        <v>0</v>
      </c>
      <c r="AH679" s="86">
        <v>0</v>
      </c>
      <c r="AI679" s="86">
        <v>0</v>
      </c>
      <c r="AJ679" s="86">
        <v>0</v>
      </c>
      <c r="AK679" s="86">
        <v>0</v>
      </c>
      <c r="AL679" s="8">
        <v>42.690444795732603</v>
      </c>
      <c r="AM679" s="8">
        <v>1</v>
      </c>
    </row>
    <row r="680" spans="1:39">
      <c r="A680" s="8" t="s">
        <v>3</v>
      </c>
      <c r="B680" s="8" t="s">
        <v>503</v>
      </c>
      <c r="C680" s="8" t="s">
        <v>937</v>
      </c>
      <c r="D680" s="8" t="s">
        <v>2213</v>
      </c>
      <c r="E680" s="8" t="s">
        <v>2214</v>
      </c>
      <c r="F680" s="8" t="s">
        <v>2215</v>
      </c>
      <c r="G680" s="8" t="s">
        <v>2216</v>
      </c>
      <c r="H680" s="8" t="s">
        <v>1555</v>
      </c>
      <c r="I680" s="8" t="s">
        <v>1555</v>
      </c>
      <c r="J680" s="66">
        <v>0</v>
      </c>
      <c r="K680" s="8">
        <v>0</v>
      </c>
      <c r="L680" s="8">
        <v>0</v>
      </c>
      <c r="M680" s="8">
        <v>0</v>
      </c>
      <c r="N680" s="8">
        <v>0</v>
      </c>
      <c r="O680" s="8" t="s">
        <v>1556</v>
      </c>
      <c r="P680" s="8" t="s">
        <v>1557</v>
      </c>
      <c r="Q680" s="8" t="s">
        <v>1561</v>
      </c>
      <c r="R680" s="85">
        <v>0</v>
      </c>
      <c r="S680" s="85">
        <v>0</v>
      </c>
      <c r="T680" s="85">
        <v>0</v>
      </c>
      <c r="U680" s="85">
        <v>0</v>
      </c>
      <c r="V680" s="85">
        <v>0</v>
      </c>
      <c r="W680" s="85">
        <v>0</v>
      </c>
      <c r="X680" s="85">
        <v>0</v>
      </c>
      <c r="Y680" s="85">
        <v>0</v>
      </c>
      <c r="Z680" s="85">
        <v>0</v>
      </c>
      <c r="AA680" s="85">
        <v>0</v>
      </c>
      <c r="AB680" s="86">
        <v>0</v>
      </c>
      <c r="AC680" s="86">
        <v>0</v>
      </c>
      <c r="AD680" s="86">
        <v>0</v>
      </c>
      <c r="AE680" s="86">
        <v>0</v>
      </c>
      <c r="AF680" s="86">
        <v>0</v>
      </c>
      <c r="AG680" s="86">
        <v>0</v>
      </c>
      <c r="AH680" s="86">
        <v>0</v>
      </c>
      <c r="AI680" s="86">
        <v>0</v>
      </c>
      <c r="AJ680" s="86">
        <v>0</v>
      </c>
      <c r="AK680" s="86">
        <v>0</v>
      </c>
      <c r="AL680" s="8">
        <v>42.690444795732603</v>
      </c>
      <c r="AM680" s="8">
        <v>1</v>
      </c>
    </row>
    <row r="681" spans="1:39">
      <c r="A681" s="8" t="s">
        <v>3</v>
      </c>
      <c r="B681" s="8" t="s">
        <v>503</v>
      </c>
      <c r="C681" s="8" t="s">
        <v>937</v>
      </c>
      <c r="D681" s="8" t="s">
        <v>2213</v>
      </c>
      <c r="E681" s="8" t="s">
        <v>2214</v>
      </c>
      <c r="F681" s="8" t="s">
        <v>2215</v>
      </c>
      <c r="G681" s="8" t="s">
        <v>2216</v>
      </c>
      <c r="H681" s="8" t="s">
        <v>1555</v>
      </c>
      <c r="I681" s="8" t="s">
        <v>1555</v>
      </c>
      <c r="J681" s="66">
        <v>0</v>
      </c>
      <c r="K681" s="8">
        <v>0</v>
      </c>
      <c r="L681" s="8">
        <v>0</v>
      </c>
      <c r="M681" s="8">
        <v>0</v>
      </c>
      <c r="N681" s="8">
        <v>0</v>
      </c>
      <c r="O681" s="8" t="s">
        <v>1556</v>
      </c>
      <c r="P681" s="8" t="s">
        <v>1557</v>
      </c>
      <c r="Q681" s="8" t="s">
        <v>1564</v>
      </c>
      <c r="R681" s="85">
        <v>0</v>
      </c>
      <c r="S681" s="85">
        <v>0</v>
      </c>
      <c r="T681" s="85">
        <v>0</v>
      </c>
      <c r="U681" s="85">
        <v>0</v>
      </c>
      <c r="V681" s="85">
        <v>0</v>
      </c>
      <c r="W681" s="85">
        <v>0</v>
      </c>
      <c r="X681" s="85">
        <v>0</v>
      </c>
      <c r="Y681" s="85">
        <v>0</v>
      </c>
      <c r="Z681" s="85">
        <v>0</v>
      </c>
      <c r="AA681" s="85">
        <v>0</v>
      </c>
      <c r="AB681" s="86">
        <v>0</v>
      </c>
      <c r="AC681" s="86">
        <v>0</v>
      </c>
      <c r="AD681" s="86">
        <v>0</v>
      </c>
      <c r="AE681" s="86">
        <v>0</v>
      </c>
      <c r="AF681" s="86">
        <v>0</v>
      </c>
      <c r="AG681" s="86">
        <v>0</v>
      </c>
      <c r="AH681" s="86">
        <v>0</v>
      </c>
      <c r="AI681" s="86">
        <v>0</v>
      </c>
      <c r="AJ681" s="86">
        <v>0</v>
      </c>
      <c r="AK681" s="86">
        <v>0</v>
      </c>
      <c r="AL681" s="8">
        <v>42.690444795732603</v>
      </c>
      <c r="AM681" s="8">
        <v>1</v>
      </c>
    </row>
    <row r="682" spans="1:39">
      <c r="A682" s="8" t="s">
        <v>3</v>
      </c>
      <c r="B682" s="8" t="s">
        <v>503</v>
      </c>
      <c r="C682" s="8" t="s">
        <v>937</v>
      </c>
      <c r="D682" s="8" t="s">
        <v>2213</v>
      </c>
      <c r="E682" s="8" t="s">
        <v>2217</v>
      </c>
      <c r="F682" s="8" t="s">
        <v>2215</v>
      </c>
      <c r="G682" s="8" t="s">
        <v>2216</v>
      </c>
      <c r="H682" s="8" t="s">
        <v>1555</v>
      </c>
      <c r="I682" s="8" t="s">
        <v>1555</v>
      </c>
      <c r="J682" s="66">
        <v>0</v>
      </c>
      <c r="K682" s="8">
        <v>0</v>
      </c>
      <c r="L682" s="8">
        <v>0</v>
      </c>
      <c r="M682" s="8">
        <v>0</v>
      </c>
      <c r="N682" s="8">
        <v>0</v>
      </c>
      <c r="O682" s="8" t="s">
        <v>1556</v>
      </c>
      <c r="P682" s="8" t="s">
        <v>1557</v>
      </c>
      <c r="Q682" s="8" t="s">
        <v>1567</v>
      </c>
      <c r="R682" s="85">
        <v>0</v>
      </c>
      <c r="S682" s="85">
        <v>0</v>
      </c>
      <c r="T682" s="85">
        <v>0</v>
      </c>
      <c r="U682" s="85">
        <v>0</v>
      </c>
      <c r="V682" s="85">
        <v>0</v>
      </c>
      <c r="W682" s="85">
        <v>0</v>
      </c>
      <c r="X682" s="85">
        <v>0</v>
      </c>
      <c r="Y682" s="85">
        <v>0</v>
      </c>
      <c r="Z682" s="85">
        <v>0</v>
      </c>
      <c r="AA682" s="85">
        <v>0</v>
      </c>
      <c r="AB682" s="86">
        <v>0</v>
      </c>
      <c r="AC682" s="86">
        <v>0</v>
      </c>
      <c r="AD682" s="86">
        <v>0</v>
      </c>
      <c r="AE682" s="86">
        <v>0</v>
      </c>
      <c r="AF682" s="86">
        <v>0</v>
      </c>
      <c r="AG682" s="86">
        <v>0</v>
      </c>
      <c r="AH682" s="86">
        <v>0</v>
      </c>
      <c r="AI682" s="86">
        <v>0</v>
      </c>
      <c r="AJ682" s="86">
        <v>0</v>
      </c>
      <c r="AK682" s="86">
        <v>0</v>
      </c>
      <c r="AL682" s="8">
        <v>4501.9014511863497</v>
      </c>
      <c r="AM682" s="8">
        <v>1</v>
      </c>
    </row>
    <row r="683" spans="1:39">
      <c r="A683" s="8" t="s">
        <v>3</v>
      </c>
      <c r="B683" s="8" t="s">
        <v>503</v>
      </c>
      <c r="C683" s="8" t="s">
        <v>937</v>
      </c>
      <c r="D683" s="8" t="s">
        <v>2213</v>
      </c>
      <c r="E683" s="8" t="s">
        <v>2217</v>
      </c>
      <c r="F683" s="8" t="s">
        <v>2215</v>
      </c>
      <c r="G683" s="8" t="s">
        <v>2216</v>
      </c>
      <c r="H683" s="8" t="s">
        <v>1555</v>
      </c>
      <c r="I683" s="8" t="s">
        <v>1555</v>
      </c>
      <c r="J683" s="66">
        <v>0</v>
      </c>
      <c r="K683" s="8">
        <v>0</v>
      </c>
      <c r="L683" s="8">
        <v>0</v>
      </c>
      <c r="M683" s="8">
        <v>0</v>
      </c>
      <c r="N683" s="8">
        <v>0</v>
      </c>
      <c r="O683" s="8" t="s">
        <v>1556</v>
      </c>
      <c r="P683" s="8" t="s">
        <v>1557</v>
      </c>
      <c r="Q683" s="8" t="s">
        <v>1558</v>
      </c>
      <c r="R683" s="85">
        <v>0</v>
      </c>
      <c r="S683" s="85">
        <v>0</v>
      </c>
      <c r="T683" s="85">
        <v>0</v>
      </c>
      <c r="U683" s="85">
        <v>0</v>
      </c>
      <c r="V683" s="85">
        <v>0</v>
      </c>
      <c r="W683" s="85">
        <v>0</v>
      </c>
      <c r="X683" s="85">
        <v>0</v>
      </c>
      <c r="Y683" s="85">
        <v>0</v>
      </c>
      <c r="Z683" s="85">
        <v>0</v>
      </c>
      <c r="AA683" s="85">
        <v>0</v>
      </c>
      <c r="AB683" s="86">
        <v>0</v>
      </c>
      <c r="AC683" s="86">
        <v>0</v>
      </c>
      <c r="AD683" s="86">
        <v>0</v>
      </c>
      <c r="AE683" s="86">
        <v>0</v>
      </c>
      <c r="AF683" s="86">
        <v>0</v>
      </c>
      <c r="AG683" s="86">
        <v>0</v>
      </c>
      <c r="AH683" s="86">
        <v>0</v>
      </c>
      <c r="AI683" s="86">
        <v>0</v>
      </c>
      <c r="AJ683" s="86">
        <v>0</v>
      </c>
      <c r="AK683" s="86">
        <v>0</v>
      </c>
      <c r="AL683" s="8">
        <v>4501.9014511863497</v>
      </c>
      <c r="AM683" s="8">
        <v>1</v>
      </c>
    </row>
    <row r="684" spans="1:39">
      <c r="A684" s="8" t="s">
        <v>3</v>
      </c>
      <c r="B684" s="8" t="s">
        <v>503</v>
      </c>
      <c r="C684" s="8" t="s">
        <v>937</v>
      </c>
      <c r="D684" s="8" t="s">
        <v>2213</v>
      </c>
      <c r="E684" s="8" t="s">
        <v>2217</v>
      </c>
      <c r="F684" s="8" t="s">
        <v>2215</v>
      </c>
      <c r="G684" s="8" t="s">
        <v>2216</v>
      </c>
      <c r="H684" s="8" t="s">
        <v>1555</v>
      </c>
      <c r="I684" s="8" t="s">
        <v>1555</v>
      </c>
      <c r="J684" s="66">
        <v>0</v>
      </c>
      <c r="K684" s="8">
        <v>0</v>
      </c>
      <c r="L684" s="8">
        <v>0</v>
      </c>
      <c r="M684" s="8">
        <v>0</v>
      </c>
      <c r="N684" s="8">
        <v>0</v>
      </c>
      <c r="O684" s="8" t="s">
        <v>1556</v>
      </c>
      <c r="P684" s="8" t="s">
        <v>1557</v>
      </c>
      <c r="Q684" s="8" t="s">
        <v>1561</v>
      </c>
      <c r="R684" s="85">
        <v>0</v>
      </c>
      <c r="S684" s="85">
        <v>0</v>
      </c>
      <c r="T684" s="85">
        <v>0</v>
      </c>
      <c r="U684" s="85">
        <v>0</v>
      </c>
      <c r="V684" s="85">
        <v>0</v>
      </c>
      <c r="W684" s="85">
        <v>0</v>
      </c>
      <c r="X684" s="85">
        <v>0</v>
      </c>
      <c r="Y684" s="85">
        <v>0</v>
      </c>
      <c r="Z684" s="85">
        <v>0</v>
      </c>
      <c r="AA684" s="85">
        <v>0</v>
      </c>
      <c r="AB684" s="86">
        <v>0</v>
      </c>
      <c r="AC684" s="86">
        <v>0</v>
      </c>
      <c r="AD684" s="86">
        <v>0</v>
      </c>
      <c r="AE684" s="86">
        <v>0</v>
      </c>
      <c r="AF684" s="86">
        <v>0</v>
      </c>
      <c r="AG684" s="86">
        <v>0</v>
      </c>
      <c r="AH684" s="86">
        <v>0</v>
      </c>
      <c r="AI684" s="86">
        <v>0</v>
      </c>
      <c r="AJ684" s="86">
        <v>0</v>
      </c>
      <c r="AK684" s="86">
        <v>0</v>
      </c>
      <c r="AL684" s="8">
        <v>4501.9014511863497</v>
      </c>
      <c r="AM684" s="8">
        <v>1</v>
      </c>
    </row>
    <row r="685" spans="1:39">
      <c r="A685" s="8" t="s">
        <v>3</v>
      </c>
      <c r="B685" s="8" t="s">
        <v>503</v>
      </c>
      <c r="C685" s="8" t="s">
        <v>937</v>
      </c>
      <c r="D685" s="8" t="s">
        <v>2213</v>
      </c>
      <c r="E685" s="8" t="s">
        <v>2217</v>
      </c>
      <c r="F685" s="8" t="s">
        <v>2215</v>
      </c>
      <c r="G685" s="8" t="s">
        <v>2216</v>
      </c>
      <c r="H685" s="8" t="s">
        <v>1555</v>
      </c>
      <c r="I685" s="8" t="s">
        <v>1555</v>
      </c>
      <c r="J685" s="66">
        <v>0</v>
      </c>
      <c r="K685" s="8">
        <v>0</v>
      </c>
      <c r="L685" s="8">
        <v>0</v>
      </c>
      <c r="M685" s="8">
        <v>0</v>
      </c>
      <c r="N685" s="8">
        <v>0</v>
      </c>
      <c r="O685" s="8" t="s">
        <v>1556</v>
      </c>
      <c r="P685" s="8" t="s">
        <v>1557</v>
      </c>
      <c r="Q685" s="8" t="s">
        <v>1564</v>
      </c>
      <c r="R685" s="85">
        <v>0</v>
      </c>
      <c r="S685" s="85">
        <v>0</v>
      </c>
      <c r="T685" s="85">
        <v>0</v>
      </c>
      <c r="U685" s="85">
        <v>0</v>
      </c>
      <c r="V685" s="85">
        <v>0</v>
      </c>
      <c r="W685" s="85">
        <v>0</v>
      </c>
      <c r="X685" s="85">
        <v>0</v>
      </c>
      <c r="Y685" s="85">
        <v>0</v>
      </c>
      <c r="Z685" s="85">
        <v>0</v>
      </c>
      <c r="AA685" s="85">
        <v>0</v>
      </c>
      <c r="AB685" s="86">
        <v>0</v>
      </c>
      <c r="AC685" s="86">
        <v>0</v>
      </c>
      <c r="AD685" s="86">
        <v>0</v>
      </c>
      <c r="AE685" s="86">
        <v>0</v>
      </c>
      <c r="AF685" s="86">
        <v>0</v>
      </c>
      <c r="AG685" s="86">
        <v>0</v>
      </c>
      <c r="AH685" s="86">
        <v>0</v>
      </c>
      <c r="AI685" s="86">
        <v>0</v>
      </c>
      <c r="AJ685" s="86">
        <v>0</v>
      </c>
      <c r="AK685" s="86">
        <v>0</v>
      </c>
      <c r="AL685" s="8">
        <v>4501.9014511863497</v>
      </c>
      <c r="AM685" s="8">
        <v>1</v>
      </c>
    </row>
    <row r="686" spans="1:39">
      <c r="A686" s="8" t="s">
        <v>3</v>
      </c>
      <c r="B686" s="8" t="s">
        <v>503</v>
      </c>
      <c r="C686" s="8" t="s">
        <v>937</v>
      </c>
      <c r="D686" s="8" t="s">
        <v>2213</v>
      </c>
      <c r="E686" s="8" t="s">
        <v>2218</v>
      </c>
      <c r="F686" s="8" t="s">
        <v>2215</v>
      </c>
      <c r="G686" s="8" t="s">
        <v>2216</v>
      </c>
      <c r="H686" s="8" t="s">
        <v>1555</v>
      </c>
      <c r="I686" s="8" t="s">
        <v>1555</v>
      </c>
      <c r="J686" s="66">
        <v>0</v>
      </c>
      <c r="K686" s="8">
        <v>0</v>
      </c>
      <c r="L686" s="8">
        <v>0</v>
      </c>
      <c r="M686" s="8">
        <v>0</v>
      </c>
      <c r="N686" s="8">
        <v>0</v>
      </c>
      <c r="O686" s="8" t="s">
        <v>1556</v>
      </c>
      <c r="P686" s="8" t="s">
        <v>1557</v>
      </c>
      <c r="Q686" s="8" t="s">
        <v>1567</v>
      </c>
      <c r="R686" s="85">
        <v>0</v>
      </c>
      <c r="S686" s="85">
        <v>0</v>
      </c>
      <c r="T686" s="85">
        <v>0</v>
      </c>
      <c r="U686" s="85">
        <v>0</v>
      </c>
      <c r="V686" s="85">
        <v>0</v>
      </c>
      <c r="W686" s="85">
        <v>0</v>
      </c>
      <c r="X686" s="85">
        <v>0</v>
      </c>
      <c r="Y686" s="85">
        <v>0</v>
      </c>
      <c r="Z686" s="85">
        <v>0</v>
      </c>
      <c r="AA686" s="85">
        <v>0</v>
      </c>
      <c r="AB686" s="86">
        <v>0</v>
      </c>
      <c r="AC686" s="86">
        <v>0</v>
      </c>
      <c r="AD686" s="86">
        <v>0</v>
      </c>
      <c r="AE686" s="86">
        <v>0</v>
      </c>
      <c r="AF686" s="86">
        <v>0</v>
      </c>
      <c r="AG686" s="86">
        <v>0</v>
      </c>
      <c r="AH686" s="86">
        <v>0</v>
      </c>
      <c r="AI686" s="86">
        <v>0</v>
      </c>
      <c r="AJ686" s="86">
        <v>0</v>
      </c>
      <c r="AK686" s="86">
        <v>0</v>
      </c>
      <c r="AL686" s="8">
        <v>111.904584420425</v>
      </c>
      <c r="AM686" s="8">
        <v>1</v>
      </c>
    </row>
    <row r="687" spans="1:39">
      <c r="A687" s="8" t="s">
        <v>3</v>
      </c>
      <c r="B687" s="8" t="s">
        <v>503</v>
      </c>
      <c r="C687" s="8" t="s">
        <v>937</v>
      </c>
      <c r="D687" s="8" t="s">
        <v>2213</v>
      </c>
      <c r="E687" s="8" t="s">
        <v>2218</v>
      </c>
      <c r="F687" s="8" t="s">
        <v>2215</v>
      </c>
      <c r="G687" s="8" t="s">
        <v>2216</v>
      </c>
      <c r="H687" s="8" t="s">
        <v>1555</v>
      </c>
      <c r="I687" s="8" t="s">
        <v>1555</v>
      </c>
      <c r="J687" s="66">
        <v>0</v>
      </c>
      <c r="K687" s="8">
        <v>0</v>
      </c>
      <c r="L687" s="8">
        <v>0</v>
      </c>
      <c r="M687" s="8">
        <v>0</v>
      </c>
      <c r="N687" s="8">
        <v>0</v>
      </c>
      <c r="O687" s="8" t="s">
        <v>1556</v>
      </c>
      <c r="P687" s="8" t="s">
        <v>1557</v>
      </c>
      <c r="Q687" s="8" t="s">
        <v>1558</v>
      </c>
      <c r="R687" s="85">
        <v>0</v>
      </c>
      <c r="S687" s="85">
        <v>0</v>
      </c>
      <c r="T687" s="85">
        <v>0</v>
      </c>
      <c r="U687" s="85">
        <v>0</v>
      </c>
      <c r="V687" s="85">
        <v>0</v>
      </c>
      <c r="W687" s="85">
        <v>0</v>
      </c>
      <c r="X687" s="85">
        <v>0</v>
      </c>
      <c r="Y687" s="85">
        <v>0</v>
      </c>
      <c r="Z687" s="85">
        <v>0</v>
      </c>
      <c r="AA687" s="85">
        <v>0</v>
      </c>
      <c r="AB687" s="86">
        <v>0</v>
      </c>
      <c r="AC687" s="86">
        <v>0</v>
      </c>
      <c r="AD687" s="86">
        <v>0</v>
      </c>
      <c r="AE687" s="86">
        <v>0</v>
      </c>
      <c r="AF687" s="86">
        <v>0</v>
      </c>
      <c r="AG687" s="86">
        <v>0</v>
      </c>
      <c r="AH687" s="86">
        <v>0</v>
      </c>
      <c r="AI687" s="86">
        <v>0</v>
      </c>
      <c r="AJ687" s="86">
        <v>0</v>
      </c>
      <c r="AK687" s="86">
        <v>0</v>
      </c>
      <c r="AL687" s="8">
        <v>111.904584420425</v>
      </c>
      <c r="AM687" s="8">
        <v>1</v>
      </c>
    </row>
    <row r="688" spans="1:39">
      <c r="A688" s="8" t="s">
        <v>3</v>
      </c>
      <c r="B688" s="8" t="s">
        <v>503</v>
      </c>
      <c r="C688" s="8" t="s">
        <v>937</v>
      </c>
      <c r="D688" s="8" t="s">
        <v>2213</v>
      </c>
      <c r="E688" s="8" t="s">
        <v>2218</v>
      </c>
      <c r="F688" s="8" t="s">
        <v>2215</v>
      </c>
      <c r="G688" s="8" t="s">
        <v>2216</v>
      </c>
      <c r="H688" s="8" t="s">
        <v>1555</v>
      </c>
      <c r="I688" s="8" t="s">
        <v>1555</v>
      </c>
      <c r="J688" s="66">
        <v>0</v>
      </c>
      <c r="K688" s="8">
        <v>0</v>
      </c>
      <c r="L688" s="8">
        <v>0</v>
      </c>
      <c r="M688" s="8">
        <v>0</v>
      </c>
      <c r="N688" s="8">
        <v>0</v>
      </c>
      <c r="O688" s="8" t="s">
        <v>1556</v>
      </c>
      <c r="P688" s="8" t="s">
        <v>1557</v>
      </c>
      <c r="Q688" s="8" t="s">
        <v>1561</v>
      </c>
      <c r="R688" s="85">
        <v>0</v>
      </c>
      <c r="S688" s="85">
        <v>0</v>
      </c>
      <c r="T688" s="85">
        <v>0</v>
      </c>
      <c r="U688" s="85">
        <v>0</v>
      </c>
      <c r="V688" s="85">
        <v>0</v>
      </c>
      <c r="W688" s="85">
        <v>0</v>
      </c>
      <c r="X688" s="85">
        <v>0</v>
      </c>
      <c r="Y688" s="85">
        <v>0</v>
      </c>
      <c r="Z688" s="85">
        <v>0</v>
      </c>
      <c r="AA688" s="85">
        <v>0</v>
      </c>
      <c r="AB688" s="86">
        <v>0</v>
      </c>
      <c r="AC688" s="86">
        <v>0</v>
      </c>
      <c r="AD688" s="86">
        <v>0</v>
      </c>
      <c r="AE688" s="86">
        <v>0</v>
      </c>
      <c r="AF688" s="86">
        <v>0</v>
      </c>
      <c r="AG688" s="86">
        <v>0</v>
      </c>
      <c r="AH688" s="86">
        <v>0</v>
      </c>
      <c r="AI688" s="86">
        <v>0</v>
      </c>
      <c r="AJ688" s="86">
        <v>0</v>
      </c>
      <c r="AK688" s="86">
        <v>0</v>
      </c>
      <c r="AL688" s="8">
        <v>111.904584420425</v>
      </c>
      <c r="AM688" s="8">
        <v>1</v>
      </c>
    </row>
    <row r="689" spans="1:39">
      <c r="A689" s="8" t="s">
        <v>3</v>
      </c>
      <c r="B689" s="8" t="s">
        <v>503</v>
      </c>
      <c r="C689" s="8" t="s">
        <v>937</v>
      </c>
      <c r="D689" s="8" t="s">
        <v>2213</v>
      </c>
      <c r="E689" s="8" t="s">
        <v>2218</v>
      </c>
      <c r="F689" s="8" t="s">
        <v>2215</v>
      </c>
      <c r="G689" s="8" t="s">
        <v>2216</v>
      </c>
      <c r="H689" s="8" t="s">
        <v>1555</v>
      </c>
      <c r="I689" s="8" t="s">
        <v>1555</v>
      </c>
      <c r="J689" s="66">
        <v>0</v>
      </c>
      <c r="K689" s="8">
        <v>0</v>
      </c>
      <c r="L689" s="8">
        <v>0</v>
      </c>
      <c r="M689" s="8">
        <v>0</v>
      </c>
      <c r="N689" s="8">
        <v>0</v>
      </c>
      <c r="O689" s="8" t="s">
        <v>1556</v>
      </c>
      <c r="P689" s="8" t="s">
        <v>1557</v>
      </c>
      <c r="Q689" s="8" t="s">
        <v>1564</v>
      </c>
      <c r="R689" s="85">
        <v>0</v>
      </c>
      <c r="S689" s="85">
        <v>0</v>
      </c>
      <c r="T689" s="85">
        <v>0</v>
      </c>
      <c r="U689" s="85">
        <v>0</v>
      </c>
      <c r="V689" s="85">
        <v>0</v>
      </c>
      <c r="W689" s="85">
        <v>0</v>
      </c>
      <c r="X689" s="85">
        <v>0</v>
      </c>
      <c r="Y689" s="85">
        <v>0</v>
      </c>
      <c r="Z689" s="85">
        <v>0</v>
      </c>
      <c r="AA689" s="85">
        <v>0</v>
      </c>
      <c r="AB689" s="86">
        <v>0</v>
      </c>
      <c r="AC689" s="86">
        <v>0</v>
      </c>
      <c r="AD689" s="86">
        <v>0</v>
      </c>
      <c r="AE689" s="86">
        <v>0</v>
      </c>
      <c r="AF689" s="86">
        <v>0</v>
      </c>
      <c r="AG689" s="86">
        <v>0</v>
      </c>
      <c r="AH689" s="86">
        <v>0</v>
      </c>
      <c r="AI689" s="86">
        <v>0</v>
      </c>
      <c r="AJ689" s="86">
        <v>0</v>
      </c>
      <c r="AK689" s="86">
        <v>0</v>
      </c>
      <c r="AL689" s="8">
        <v>111.904584420425</v>
      </c>
      <c r="AM689" s="8">
        <v>1</v>
      </c>
    </row>
    <row r="690" spans="1:39">
      <c r="A690" s="8" t="s">
        <v>3</v>
      </c>
      <c r="B690" s="8" t="s">
        <v>503</v>
      </c>
      <c r="C690" s="8" t="s">
        <v>937</v>
      </c>
      <c r="D690" s="8" t="s">
        <v>2213</v>
      </c>
      <c r="E690" s="8" t="s">
        <v>2219</v>
      </c>
      <c r="F690" s="8" t="s">
        <v>2215</v>
      </c>
      <c r="G690" s="8" t="s">
        <v>2216</v>
      </c>
      <c r="H690" s="8" t="s">
        <v>1555</v>
      </c>
      <c r="I690" s="8" t="s">
        <v>1555</v>
      </c>
      <c r="J690" s="66">
        <v>0</v>
      </c>
      <c r="K690" s="8">
        <v>0</v>
      </c>
      <c r="L690" s="8">
        <v>0</v>
      </c>
      <c r="M690" s="8">
        <v>0</v>
      </c>
      <c r="N690" s="8">
        <v>0</v>
      </c>
      <c r="O690" s="8" t="s">
        <v>1556</v>
      </c>
      <c r="P690" s="8" t="s">
        <v>1557</v>
      </c>
      <c r="Q690" s="8" t="s">
        <v>1567</v>
      </c>
      <c r="R690" s="85">
        <v>0</v>
      </c>
      <c r="S690" s="85">
        <v>0</v>
      </c>
      <c r="T690" s="85">
        <v>0</v>
      </c>
      <c r="U690" s="85">
        <v>0</v>
      </c>
      <c r="V690" s="85">
        <v>0</v>
      </c>
      <c r="W690" s="85">
        <v>0</v>
      </c>
      <c r="X690" s="85">
        <v>0</v>
      </c>
      <c r="Y690" s="85">
        <v>0</v>
      </c>
      <c r="Z690" s="85">
        <v>0</v>
      </c>
      <c r="AA690" s="85">
        <v>0</v>
      </c>
      <c r="AB690" s="86">
        <v>0</v>
      </c>
      <c r="AC690" s="86">
        <v>0</v>
      </c>
      <c r="AD690" s="86">
        <v>0</v>
      </c>
      <c r="AE690" s="86">
        <v>0</v>
      </c>
      <c r="AF690" s="86">
        <v>0</v>
      </c>
      <c r="AG690" s="86">
        <v>0</v>
      </c>
      <c r="AH690" s="86">
        <v>0</v>
      </c>
      <c r="AI690" s="86">
        <v>0</v>
      </c>
      <c r="AJ690" s="86">
        <v>0</v>
      </c>
      <c r="AK690" s="86">
        <v>0</v>
      </c>
      <c r="AL690" s="8">
        <v>603585.49294026301</v>
      </c>
      <c r="AM690" s="8">
        <v>1</v>
      </c>
    </row>
    <row r="691" spans="1:39">
      <c r="A691" s="8" t="s">
        <v>3</v>
      </c>
      <c r="B691" s="8" t="s">
        <v>503</v>
      </c>
      <c r="C691" s="8" t="s">
        <v>937</v>
      </c>
      <c r="D691" s="8" t="s">
        <v>2213</v>
      </c>
      <c r="E691" s="8" t="s">
        <v>2219</v>
      </c>
      <c r="F691" s="8" t="s">
        <v>2215</v>
      </c>
      <c r="G691" s="8" t="s">
        <v>2216</v>
      </c>
      <c r="H691" s="8" t="s">
        <v>1555</v>
      </c>
      <c r="I691" s="8" t="s">
        <v>1555</v>
      </c>
      <c r="J691" s="66">
        <v>0</v>
      </c>
      <c r="K691" s="8">
        <v>0</v>
      </c>
      <c r="L691" s="8">
        <v>0</v>
      </c>
      <c r="M691" s="8">
        <v>0</v>
      </c>
      <c r="N691" s="8">
        <v>0</v>
      </c>
      <c r="O691" s="8" t="s">
        <v>1556</v>
      </c>
      <c r="P691" s="8" t="s">
        <v>1557</v>
      </c>
      <c r="Q691" s="8" t="s">
        <v>1558</v>
      </c>
      <c r="R691" s="85">
        <v>0</v>
      </c>
      <c r="S691" s="85">
        <v>0</v>
      </c>
      <c r="T691" s="85">
        <v>0</v>
      </c>
      <c r="U691" s="85">
        <v>0</v>
      </c>
      <c r="V691" s="85">
        <v>0</v>
      </c>
      <c r="W691" s="85">
        <v>0</v>
      </c>
      <c r="X691" s="85">
        <v>0</v>
      </c>
      <c r="Y691" s="85">
        <v>0</v>
      </c>
      <c r="Z691" s="85">
        <v>0</v>
      </c>
      <c r="AA691" s="85">
        <v>0</v>
      </c>
      <c r="AB691" s="86">
        <v>0</v>
      </c>
      <c r="AC691" s="86">
        <v>0</v>
      </c>
      <c r="AD691" s="86">
        <v>0</v>
      </c>
      <c r="AE691" s="86">
        <v>0</v>
      </c>
      <c r="AF691" s="86">
        <v>0</v>
      </c>
      <c r="AG691" s="86">
        <v>0</v>
      </c>
      <c r="AH691" s="86">
        <v>0</v>
      </c>
      <c r="AI691" s="86">
        <v>0</v>
      </c>
      <c r="AJ691" s="86">
        <v>0</v>
      </c>
      <c r="AK691" s="86">
        <v>0</v>
      </c>
      <c r="AL691" s="8">
        <v>603585.49294026301</v>
      </c>
      <c r="AM691" s="8">
        <v>1</v>
      </c>
    </row>
    <row r="692" spans="1:39">
      <c r="A692" s="8" t="s">
        <v>3</v>
      </c>
      <c r="B692" s="8" t="s">
        <v>503</v>
      </c>
      <c r="C692" s="8" t="s">
        <v>937</v>
      </c>
      <c r="D692" s="8" t="s">
        <v>2213</v>
      </c>
      <c r="E692" s="8" t="s">
        <v>2219</v>
      </c>
      <c r="F692" s="8" t="s">
        <v>2215</v>
      </c>
      <c r="G692" s="8" t="s">
        <v>2216</v>
      </c>
      <c r="H692" s="8" t="s">
        <v>1555</v>
      </c>
      <c r="I692" s="8" t="s">
        <v>1555</v>
      </c>
      <c r="J692" s="66">
        <v>0</v>
      </c>
      <c r="K692" s="8">
        <v>0</v>
      </c>
      <c r="L692" s="8">
        <v>0</v>
      </c>
      <c r="M692" s="8">
        <v>0</v>
      </c>
      <c r="N692" s="8">
        <v>0</v>
      </c>
      <c r="O692" s="8" t="s">
        <v>1556</v>
      </c>
      <c r="P692" s="8" t="s">
        <v>1557</v>
      </c>
      <c r="Q692" s="8" t="s">
        <v>1561</v>
      </c>
      <c r="R692" s="85">
        <v>0</v>
      </c>
      <c r="S692" s="85">
        <v>0</v>
      </c>
      <c r="T692" s="85">
        <v>0</v>
      </c>
      <c r="U692" s="85">
        <v>0</v>
      </c>
      <c r="V692" s="85">
        <v>0</v>
      </c>
      <c r="W692" s="85">
        <v>0</v>
      </c>
      <c r="X692" s="85">
        <v>0</v>
      </c>
      <c r="Y692" s="85">
        <v>0</v>
      </c>
      <c r="Z692" s="85">
        <v>0</v>
      </c>
      <c r="AA692" s="85">
        <v>0</v>
      </c>
      <c r="AB692" s="86">
        <v>0</v>
      </c>
      <c r="AC692" s="86">
        <v>0</v>
      </c>
      <c r="AD692" s="86">
        <v>0</v>
      </c>
      <c r="AE692" s="86">
        <v>0</v>
      </c>
      <c r="AF692" s="86">
        <v>0</v>
      </c>
      <c r="AG692" s="86">
        <v>0</v>
      </c>
      <c r="AH692" s="86">
        <v>0</v>
      </c>
      <c r="AI692" s="86">
        <v>0</v>
      </c>
      <c r="AJ692" s="86">
        <v>0</v>
      </c>
      <c r="AK692" s="86">
        <v>0</v>
      </c>
      <c r="AL692" s="8">
        <v>603585.49294026301</v>
      </c>
      <c r="AM692" s="8">
        <v>1</v>
      </c>
    </row>
    <row r="693" spans="1:39">
      <c r="A693" s="8" t="s">
        <v>3</v>
      </c>
      <c r="B693" s="8" t="s">
        <v>503</v>
      </c>
      <c r="C693" s="8" t="s">
        <v>937</v>
      </c>
      <c r="D693" s="8" t="s">
        <v>2213</v>
      </c>
      <c r="E693" s="8" t="s">
        <v>2219</v>
      </c>
      <c r="F693" s="8" t="s">
        <v>2215</v>
      </c>
      <c r="G693" s="8" t="s">
        <v>2216</v>
      </c>
      <c r="H693" s="8" t="s">
        <v>1555</v>
      </c>
      <c r="I693" s="8" t="s">
        <v>1555</v>
      </c>
      <c r="J693" s="66">
        <v>0</v>
      </c>
      <c r="K693" s="8">
        <v>0</v>
      </c>
      <c r="L693" s="8">
        <v>0</v>
      </c>
      <c r="M693" s="8">
        <v>0</v>
      </c>
      <c r="N693" s="8">
        <v>0</v>
      </c>
      <c r="O693" s="8" t="s">
        <v>1556</v>
      </c>
      <c r="P693" s="8" t="s">
        <v>1557</v>
      </c>
      <c r="Q693" s="8" t="s">
        <v>1564</v>
      </c>
      <c r="R693" s="85">
        <v>0</v>
      </c>
      <c r="S693" s="85">
        <v>0</v>
      </c>
      <c r="T693" s="85">
        <v>0</v>
      </c>
      <c r="U693" s="85">
        <v>0</v>
      </c>
      <c r="V693" s="85">
        <v>0</v>
      </c>
      <c r="W693" s="85">
        <v>0</v>
      </c>
      <c r="X693" s="85">
        <v>0</v>
      </c>
      <c r="Y693" s="85">
        <v>0</v>
      </c>
      <c r="Z693" s="85">
        <v>0</v>
      </c>
      <c r="AA693" s="85">
        <v>0</v>
      </c>
      <c r="AB693" s="86">
        <v>0</v>
      </c>
      <c r="AC693" s="86">
        <v>0</v>
      </c>
      <c r="AD693" s="86">
        <v>0</v>
      </c>
      <c r="AE693" s="86">
        <v>0</v>
      </c>
      <c r="AF693" s="86">
        <v>0</v>
      </c>
      <c r="AG693" s="86">
        <v>0</v>
      </c>
      <c r="AH693" s="86">
        <v>0</v>
      </c>
      <c r="AI693" s="86">
        <v>0</v>
      </c>
      <c r="AJ693" s="86">
        <v>0</v>
      </c>
      <c r="AK693" s="86">
        <v>0</v>
      </c>
      <c r="AL693" s="8">
        <v>603585.49294026301</v>
      </c>
      <c r="AM693" s="8">
        <v>1</v>
      </c>
    </row>
    <row r="694" spans="1:39">
      <c r="A694" s="8" t="s">
        <v>3</v>
      </c>
      <c r="B694" s="8" t="s">
        <v>503</v>
      </c>
      <c r="C694" s="8" t="s">
        <v>937</v>
      </c>
      <c r="D694" s="8" t="s">
        <v>2213</v>
      </c>
      <c r="E694" s="8" t="s">
        <v>2220</v>
      </c>
      <c r="F694" s="8" t="s">
        <v>2215</v>
      </c>
      <c r="G694" s="8" t="s">
        <v>2216</v>
      </c>
      <c r="H694" s="8" t="s">
        <v>1555</v>
      </c>
      <c r="I694" s="8" t="s">
        <v>1555</v>
      </c>
      <c r="J694" s="66">
        <v>0</v>
      </c>
      <c r="K694" s="8">
        <v>0</v>
      </c>
      <c r="L694" s="8">
        <v>0</v>
      </c>
      <c r="M694" s="8">
        <v>0</v>
      </c>
      <c r="N694" s="8">
        <v>0</v>
      </c>
      <c r="O694" s="8" t="s">
        <v>1556</v>
      </c>
      <c r="P694" s="8" t="s">
        <v>1557</v>
      </c>
      <c r="Q694" s="8" t="s">
        <v>1567</v>
      </c>
      <c r="R694" s="85">
        <v>0</v>
      </c>
      <c r="S694" s="85">
        <v>0</v>
      </c>
      <c r="T694" s="85">
        <v>0</v>
      </c>
      <c r="U694" s="85">
        <v>0</v>
      </c>
      <c r="V694" s="85">
        <v>0</v>
      </c>
      <c r="W694" s="85">
        <v>0</v>
      </c>
      <c r="X694" s="85">
        <v>0</v>
      </c>
      <c r="Y694" s="85">
        <v>0</v>
      </c>
      <c r="Z694" s="85">
        <v>0</v>
      </c>
      <c r="AA694" s="85">
        <v>0</v>
      </c>
      <c r="AB694" s="86">
        <v>0</v>
      </c>
      <c r="AC694" s="86">
        <v>0</v>
      </c>
      <c r="AD694" s="86">
        <v>0</v>
      </c>
      <c r="AE694" s="86">
        <v>0</v>
      </c>
      <c r="AF694" s="86">
        <v>0</v>
      </c>
      <c r="AG694" s="86">
        <v>0</v>
      </c>
      <c r="AH694" s="86">
        <v>0</v>
      </c>
      <c r="AI694" s="86">
        <v>0</v>
      </c>
      <c r="AJ694" s="86">
        <v>0</v>
      </c>
      <c r="AK694" s="86">
        <v>0</v>
      </c>
      <c r="AL694" s="8">
        <v>32.558542269454598</v>
      </c>
      <c r="AM694" s="8">
        <v>1</v>
      </c>
    </row>
    <row r="695" spans="1:39">
      <c r="A695" s="8" t="s">
        <v>3</v>
      </c>
      <c r="B695" s="8" t="s">
        <v>503</v>
      </c>
      <c r="C695" s="8" t="s">
        <v>937</v>
      </c>
      <c r="D695" s="8" t="s">
        <v>2213</v>
      </c>
      <c r="E695" s="8" t="s">
        <v>2220</v>
      </c>
      <c r="F695" s="8" t="s">
        <v>2215</v>
      </c>
      <c r="G695" s="8" t="s">
        <v>2216</v>
      </c>
      <c r="H695" s="8" t="s">
        <v>1555</v>
      </c>
      <c r="I695" s="8" t="s">
        <v>1555</v>
      </c>
      <c r="J695" s="66">
        <v>0</v>
      </c>
      <c r="K695" s="8">
        <v>0</v>
      </c>
      <c r="L695" s="8">
        <v>0</v>
      </c>
      <c r="M695" s="8">
        <v>0</v>
      </c>
      <c r="N695" s="8">
        <v>0</v>
      </c>
      <c r="O695" s="8" t="s">
        <v>1556</v>
      </c>
      <c r="P695" s="8" t="s">
        <v>1557</v>
      </c>
      <c r="Q695" s="8" t="s">
        <v>1558</v>
      </c>
      <c r="R695" s="85">
        <v>0</v>
      </c>
      <c r="S695" s="85">
        <v>0</v>
      </c>
      <c r="T695" s="85">
        <v>0</v>
      </c>
      <c r="U695" s="85">
        <v>0</v>
      </c>
      <c r="V695" s="85">
        <v>0</v>
      </c>
      <c r="W695" s="85">
        <v>0</v>
      </c>
      <c r="X695" s="85">
        <v>0</v>
      </c>
      <c r="Y695" s="85">
        <v>0</v>
      </c>
      <c r="Z695" s="85">
        <v>0</v>
      </c>
      <c r="AA695" s="85">
        <v>0</v>
      </c>
      <c r="AB695" s="86">
        <v>0</v>
      </c>
      <c r="AC695" s="86">
        <v>0</v>
      </c>
      <c r="AD695" s="86">
        <v>0</v>
      </c>
      <c r="AE695" s="86">
        <v>0</v>
      </c>
      <c r="AF695" s="86">
        <v>0</v>
      </c>
      <c r="AG695" s="86">
        <v>0</v>
      </c>
      <c r="AH695" s="86">
        <v>0</v>
      </c>
      <c r="AI695" s="86">
        <v>0</v>
      </c>
      <c r="AJ695" s="86">
        <v>0</v>
      </c>
      <c r="AK695" s="86">
        <v>0</v>
      </c>
      <c r="AL695" s="8">
        <v>32.558542269454598</v>
      </c>
      <c r="AM695" s="8">
        <v>1</v>
      </c>
    </row>
    <row r="696" spans="1:39">
      <c r="A696" s="8" t="s">
        <v>3</v>
      </c>
      <c r="B696" s="8" t="s">
        <v>503</v>
      </c>
      <c r="C696" s="8" t="s">
        <v>937</v>
      </c>
      <c r="D696" s="8" t="s">
        <v>2213</v>
      </c>
      <c r="E696" s="8" t="s">
        <v>2220</v>
      </c>
      <c r="F696" s="8" t="s">
        <v>2215</v>
      </c>
      <c r="G696" s="8" t="s">
        <v>2216</v>
      </c>
      <c r="H696" s="8" t="s">
        <v>1555</v>
      </c>
      <c r="I696" s="8" t="s">
        <v>1555</v>
      </c>
      <c r="J696" s="66">
        <v>0</v>
      </c>
      <c r="K696" s="8">
        <v>0</v>
      </c>
      <c r="L696" s="8">
        <v>0</v>
      </c>
      <c r="M696" s="8">
        <v>0</v>
      </c>
      <c r="N696" s="8">
        <v>0</v>
      </c>
      <c r="O696" s="8" t="s">
        <v>1556</v>
      </c>
      <c r="P696" s="8" t="s">
        <v>1557</v>
      </c>
      <c r="Q696" s="8" t="s">
        <v>1561</v>
      </c>
      <c r="R696" s="85">
        <v>0</v>
      </c>
      <c r="S696" s="85">
        <v>0</v>
      </c>
      <c r="T696" s="85">
        <v>0</v>
      </c>
      <c r="U696" s="85">
        <v>0</v>
      </c>
      <c r="V696" s="85">
        <v>0</v>
      </c>
      <c r="W696" s="85">
        <v>0</v>
      </c>
      <c r="X696" s="85">
        <v>0</v>
      </c>
      <c r="Y696" s="85">
        <v>0</v>
      </c>
      <c r="Z696" s="85">
        <v>0</v>
      </c>
      <c r="AA696" s="85">
        <v>0</v>
      </c>
      <c r="AB696" s="86">
        <v>0</v>
      </c>
      <c r="AC696" s="86">
        <v>0</v>
      </c>
      <c r="AD696" s="86">
        <v>0</v>
      </c>
      <c r="AE696" s="86">
        <v>0</v>
      </c>
      <c r="AF696" s="86">
        <v>0</v>
      </c>
      <c r="AG696" s="86">
        <v>0</v>
      </c>
      <c r="AH696" s="86">
        <v>0</v>
      </c>
      <c r="AI696" s="86">
        <v>0</v>
      </c>
      <c r="AJ696" s="86">
        <v>0</v>
      </c>
      <c r="AK696" s="86">
        <v>0</v>
      </c>
      <c r="AL696" s="8">
        <v>32.558542269454598</v>
      </c>
      <c r="AM696" s="8">
        <v>1</v>
      </c>
    </row>
    <row r="697" spans="1:39">
      <c r="A697" s="8" t="s">
        <v>3</v>
      </c>
      <c r="B697" s="8" t="s">
        <v>503</v>
      </c>
      <c r="C697" s="8" t="s">
        <v>937</v>
      </c>
      <c r="D697" s="8" t="s">
        <v>2213</v>
      </c>
      <c r="E697" s="8" t="s">
        <v>2220</v>
      </c>
      <c r="F697" s="8" t="s">
        <v>2215</v>
      </c>
      <c r="G697" s="8" t="s">
        <v>2216</v>
      </c>
      <c r="H697" s="8" t="s">
        <v>1555</v>
      </c>
      <c r="I697" s="8" t="s">
        <v>1555</v>
      </c>
      <c r="J697" s="66">
        <v>0</v>
      </c>
      <c r="K697" s="8">
        <v>0</v>
      </c>
      <c r="L697" s="8">
        <v>0</v>
      </c>
      <c r="M697" s="8">
        <v>0</v>
      </c>
      <c r="N697" s="8">
        <v>0</v>
      </c>
      <c r="O697" s="8" t="s">
        <v>1556</v>
      </c>
      <c r="P697" s="8" t="s">
        <v>1557</v>
      </c>
      <c r="Q697" s="8" t="s">
        <v>1564</v>
      </c>
      <c r="R697" s="85">
        <v>0</v>
      </c>
      <c r="S697" s="85">
        <v>0</v>
      </c>
      <c r="T697" s="85">
        <v>0</v>
      </c>
      <c r="U697" s="85">
        <v>0</v>
      </c>
      <c r="V697" s="85">
        <v>0</v>
      </c>
      <c r="W697" s="85">
        <v>0</v>
      </c>
      <c r="X697" s="85">
        <v>0</v>
      </c>
      <c r="Y697" s="85">
        <v>0</v>
      </c>
      <c r="Z697" s="85">
        <v>0</v>
      </c>
      <c r="AA697" s="85">
        <v>0</v>
      </c>
      <c r="AB697" s="86">
        <v>0</v>
      </c>
      <c r="AC697" s="86">
        <v>0</v>
      </c>
      <c r="AD697" s="86">
        <v>0</v>
      </c>
      <c r="AE697" s="86">
        <v>0</v>
      </c>
      <c r="AF697" s="86">
        <v>0</v>
      </c>
      <c r="AG697" s="86">
        <v>0</v>
      </c>
      <c r="AH697" s="86">
        <v>0</v>
      </c>
      <c r="AI697" s="86">
        <v>0</v>
      </c>
      <c r="AJ697" s="86">
        <v>0</v>
      </c>
      <c r="AK697" s="86">
        <v>0</v>
      </c>
      <c r="AL697" s="8">
        <v>32.558542269454598</v>
      </c>
      <c r="AM697" s="8">
        <v>1</v>
      </c>
    </row>
    <row r="698" spans="1:39">
      <c r="A698" s="8" t="s">
        <v>3</v>
      </c>
      <c r="B698" s="8" t="s">
        <v>503</v>
      </c>
      <c r="C698" s="8" t="s">
        <v>937</v>
      </c>
      <c r="D698" s="8" t="s">
        <v>2213</v>
      </c>
      <c r="E698" s="8" t="s">
        <v>2221</v>
      </c>
      <c r="F698" s="8" t="s">
        <v>2215</v>
      </c>
      <c r="G698" s="8" t="s">
        <v>2216</v>
      </c>
      <c r="H698" s="8" t="s">
        <v>1555</v>
      </c>
      <c r="I698" s="8" t="s">
        <v>1555</v>
      </c>
      <c r="J698" s="66">
        <v>1</v>
      </c>
      <c r="K698" s="8">
        <v>0</v>
      </c>
      <c r="L698" s="8">
        <v>0</v>
      </c>
      <c r="M698" s="8">
        <v>0</v>
      </c>
      <c r="N698" s="8">
        <v>0</v>
      </c>
      <c r="O698" s="8" t="s">
        <v>1556</v>
      </c>
      <c r="P698" s="8" t="s">
        <v>1557</v>
      </c>
      <c r="Q698" s="8" t="s">
        <v>1567</v>
      </c>
      <c r="R698" s="85">
        <v>0</v>
      </c>
      <c r="S698" s="85">
        <v>0</v>
      </c>
      <c r="T698" s="85">
        <v>0</v>
      </c>
      <c r="U698" s="85">
        <v>0</v>
      </c>
      <c r="V698" s="85">
        <v>0</v>
      </c>
      <c r="W698" s="85">
        <v>0</v>
      </c>
      <c r="X698" s="85">
        <v>0</v>
      </c>
      <c r="Y698" s="85">
        <v>0</v>
      </c>
      <c r="Z698" s="85">
        <v>0</v>
      </c>
      <c r="AA698" s="85">
        <v>0</v>
      </c>
      <c r="AB698" s="86">
        <v>0</v>
      </c>
      <c r="AC698" s="86">
        <v>0</v>
      </c>
      <c r="AD698" s="86">
        <v>0</v>
      </c>
      <c r="AE698" s="86">
        <v>0</v>
      </c>
      <c r="AF698" s="86">
        <v>0</v>
      </c>
      <c r="AG698" s="86">
        <v>0</v>
      </c>
      <c r="AH698" s="86">
        <v>0</v>
      </c>
      <c r="AI698" s="86">
        <v>0</v>
      </c>
      <c r="AJ698" s="86">
        <v>0</v>
      </c>
      <c r="AK698" s="86">
        <v>0</v>
      </c>
      <c r="AL698" s="8">
        <v>583.02702944465102</v>
      </c>
      <c r="AM698" s="8">
        <v>1</v>
      </c>
    </row>
    <row r="699" spans="1:39">
      <c r="A699" s="8" t="s">
        <v>3</v>
      </c>
      <c r="B699" s="8" t="s">
        <v>503</v>
      </c>
      <c r="C699" s="8" t="s">
        <v>937</v>
      </c>
      <c r="D699" s="8" t="s">
        <v>2213</v>
      </c>
      <c r="E699" s="8" t="s">
        <v>2221</v>
      </c>
      <c r="F699" s="8" t="s">
        <v>2215</v>
      </c>
      <c r="G699" s="8" t="s">
        <v>2216</v>
      </c>
      <c r="H699" s="8" t="s">
        <v>1555</v>
      </c>
      <c r="I699" s="8" t="s">
        <v>1555</v>
      </c>
      <c r="J699" s="66">
        <v>1</v>
      </c>
      <c r="K699" s="8">
        <v>0</v>
      </c>
      <c r="L699" s="8">
        <v>0</v>
      </c>
      <c r="M699" s="8">
        <v>0</v>
      </c>
      <c r="N699" s="8">
        <v>0</v>
      </c>
      <c r="O699" s="8" t="s">
        <v>1556</v>
      </c>
      <c r="P699" s="8" t="s">
        <v>1557</v>
      </c>
      <c r="Q699" s="8" t="s">
        <v>1558</v>
      </c>
      <c r="R699" s="85">
        <v>0</v>
      </c>
      <c r="S699" s="85">
        <v>0</v>
      </c>
      <c r="T699" s="85">
        <v>0</v>
      </c>
      <c r="U699" s="85">
        <v>0</v>
      </c>
      <c r="V699" s="85">
        <v>0</v>
      </c>
      <c r="W699" s="85">
        <v>0</v>
      </c>
      <c r="X699" s="85">
        <v>0</v>
      </c>
      <c r="Y699" s="85">
        <v>0</v>
      </c>
      <c r="Z699" s="85">
        <v>0</v>
      </c>
      <c r="AA699" s="85">
        <v>0</v>
      </c>
      <c r="AB699" s="86">
        <v>0</v>
      </c>
      <c r="AC699" s="86">
        <v>0</v>
      </c>
      <c r="AD699" s="86">
        <v>0</v>
      </c>
      <c r="AE699" s="86">
        <v>0</v>
      </c>
      <c r="AF699" s="86">
        <v>0</v>
      </c>
      <c r="AG699" s="86">
        <v>0</v>
      </c>
      <c r="AH699" s="86">
        <v>0</v>
      </c>
      <c r="AI699" s="86">
        <v>0</v>
      </c>
      <c r="AJ699" s="86">
        <v>0</v>
      </c>
      <c r="AK699" s="86">
        <v>0</v>
      </c>
      <c r="AL699" s="8">
        <v>583.02702944465102</v>
      </c>
      <c r="AM699" s="8">
        <v>1</v>
      </c>
    </row>
    <row r="700" spans="1:39">
      <c r="A700" s="8" t="s">
        <v>3</v>
      </c>
      <c r="B700" s="8" t="s">
        <v>503</v>
      </c>
      <c r="C700" s="8" t="s">
        <v>937</v>
      </c>
      <c r="D700" s="8" t="s">
        <v>2213</v>
      </c>
      <c r="E700" s="8" t="s">
        <v>2221</v>
      </c>
      <c r="F700" s="8" t="s">
        <v>2215</v>
      </c>
      <c r="G700" s="8" t="s">
        <v>2216</v>
      </c>
      <c r="H700" s="8" t="s">
        <v>1555</v>
      </c>
      <c r="I700" s="8" t="s">
        <v>1555</v>
      </c>
      <c r="J700" s="66">
        <v>1</v>
      </c>
      <c r="K700" s="8">
        <v>0</v>
      </c>
      <c r="L700" s="8">
        <v>0</v>
      </c>
      <c r="M700" s="8">
        <v>0</v>
      </c>
      <c r="N700" s="8">
        <v>0</v>
      </c>
      <c r="O700" s="8" t="s">
        <v>1556</v>
      </c>
      <c r="P700" s="8" t="s">
        <v>1557</v>
      </c>
      <c r="Q700" s="8" t="s">
        <v>1561</v>
      </c>
      <c r="R700" s="85">
        <v>0</v>
      </c>
      <c r="S700" s="85">
        <v>0</v>
      </c>
      <c r="T700" s="85">
        <v>0</v>
      </c>
      <c r="U700" s="85">
        <v>0</v>
      </c>
      <c r="V700" s="85">
        <v>0</v>
      </c>
      <c r="W700" s="85">
        <v>0</v>
      </c>
      <c r="X700" s="85">
        <v>0</v>
      </c>
      <c r="Y700" s="85">
        <v>0</v>
      </c>
      <c r="Z700" s="85">
        <v>0</v>
      </c>
      <c r="AA700" s="85">
        <v>0</v>
      </c>
      <c r="AB700" s="86">
        <v>0</v>
      </c>
      <c r="AC700" s="86">
        <v>0</v>
      </c>
      <c r="AD700" s="86">
        <v>0</v>
      </c>
      <c r="AE700" s="86">
        <v>0</v>
      </c>
      <c r="AF700" s="86">
        <v>0</v>
      </c>
      <c r="AG700" s="86">
        <v>0</v>
      </c>
      <c r="AH700" s="86">
        <v>0</v>
      </c>
      <c r="AI700" s="86">
        <v>0</v>
      </c>
      <c r="AJ700" s="86">
        <v>0</v>
      </c>
      <c r="AK700" s="86">
        <v>0</v>
      </c>
      <c r="AL700" s="8">
        <v>583.02702944465102</v>
      </c>
      <c r="AM700" s="8">
        <v>1</v>
      </c>
    </row>
    <row r="701" spans="1:39">
      <c r="A701" s="8" t="s">
        <v>3</v>
      </c>
      <c r="B701" s="8" t="s">
        <v>503</v>
      </c>
      <c r="C701" s="8" t="s">
        <v>937</v>
      </c>
      <c r="D701" s="8" t="s">
        <v>2213</v>
      </c>
      <c r="E701" s="8" t="s">
        <v>2221</v>
      </c>
      <c r="F701" s="8" t="s">
        <v>2215</v>
      </c>
      <c r="G701" s="8" t="s">
        <v>2216</v>
      </c>
      <c r="H701" s="8" t="s">
        <v>1555</v>
      </c>
      <c r="I701" s="8" t="s">
        <v>1555</v>
      </c>
      <c r="J701" s="66">
        <v>1</v>
      </c>
      <c r="K701" s="8">
        <v>0</v>
      </c>
      <c r="L701" s="8">
        <v>0</v>
      </c>
      <c r="M701" s="8">
        <v>0</v>
      </c>
      <c r="N701" s="8">
        <v>0</v>
      </c>
      <c r="O701" s="8" t="s">
        <v>1556</v>
      </c>
      <c r="P701" s="8" t="s">
        <v>1557</v>
      </c>
      <c r="Q701" s="8" t="s">
        <v>1564</v>
      </c>
      <c r="R701" s="85">
        <v>0</v>
      </c>
      <c r="S701" s="85">
        <v>0</v>
      </c>
      <c r="T701" s="85">
        <v>0</v>
      </c>
      <c r="U701" s="85">
        <v>0</v>
      </c>
      <c r="V701" s="85">
        <v>0</v>
      </c>
      <c r="W701" s="85">
        <v>0</v>
      </c>
      <c r="X701" s="85">
        <v>0</v>
      </c>
      <c r="Y701" s="85">
        <v>0</v>
      </c>
      <c r="Z701" s="85">
        <v>0</v>
      </c>
      <c r="AA701" s="85">
        <v>0</v>
      </c>
      <c r="AB701" s="86">
        <v>0</v>
      </c>
      <c r="AC701" s="86">
        <v>0</v>
      </c>
      <c r="AD701" s="86">
        <v>0</v>
      </c>
      <c r="AE701" s="86">
        <v>0</v>
      </c>
      <c r="AF701" s="86">
        <v>0</v>
      </c>
      <c r="AG701" s="86">
        <v>0</v>
      </c>
      <c r="AH701" s="86">
        <v>0</v>
      </c>
      <c r="AI701" s="86">
        <v>0</v>
      </c>
      <c r="AJ701" s="86">
        <v>0</v>
      </c>
      <c r="AK701" s="86">
        <v>0</v>
      </c>
      <c r="AL701" s="8">
        <v>583.02702944465102</v>
      </c>
      <c r="AM701" s="8">
        <v>1</v>
      </c>
    </row>
    <row r="702" spans="1:39">
      <c r="A702" s="8" t="s">
        <v>3</v>
      </c>
      <c r="B702" s="8" t="s">
        <v>503</v>
      </c>
      <c r="C702" s="8" t="s">
        <v>937</v>
      </c>
      <c r="D702" s="8" t="s">
        <v>2213</v>
      </c>
      <c r="E702" s="8" t="s">
        <v>2222</v>
      </c>
      <c r="F702" s="8" t="s">
        <v>2215</v>
      </c>
      <c r="G702" s="8" t="s">
        <v>2216</v>
      </c>
      <c r="H702" s="8" t="s">
        <v>1555</v>
      </c>
      <c r="I702" s="8" t="s">
        <v>1555</v>
      </c>
      <c r="J702" s="66">
        <v>1</v>
      </c>
      <c r="K702" s="8">
        <v>0</v>
      </c>
      <c r="L702" s="8">
        <v>0</v>
      </c>
      <c r="M702" s="8">
        <v>0</v>
      </c>
      <c r="N702" s="8">
        <v>0</v>
      </c>
      <c r="O702" s="8" t="s">
        <v>1556</v>
      </c>
      <c r="P702" s="8" t="s">
        <v>1557</v>
      </c>
      <c r="Q702" s="8" t="s">
        <v>1567</v>
      </c>
      <c r="R702" s="85">
        <v>0</v>
      </c>
      <c r="S702" s="85">
        <v>0</v>
      </c>
      <c r="T702" s="85">
        <v>0</v>
      </c>
      <c r="U702" s="85">
        <v>0</v>
      </c>
      <c r="V702" s="85">
        <v>0</v>
      </c>
      <c r="W702" s="85">
        <v>0</v>
      </c>
      <c r="X702" s="85">
        <v>0</v>
      </c>
      <c r="Y702" s="85">
        <v>0</v>
      </c>
      <c r="Z702" s="85">
        <v>0</v>
      </c>
      <c r="AA702" s="85">
        <v>0</v>
      </c>
      <c r="AB702" s="86">
        <v>0</v>
      </c>
      <c r="AC702" s="86">
        <v>0</v>
      </c>
      <c r="AD702" s="86">
        <v>0</v>
      </c>
      <c r="AE702" s="86">
        <v>0</v>
      </c>
      <c r="AF702" s="86">
        <v>0</v>
      </c>
      <c r="AG702" s="86">
        <v>0</v>
      </c>
      <c r="AH702" s="86">
        <v>0</v>
      </c>
      <c r="AI702" s="86">
        <v>0</v>
      </c>
      <c r="AJ702" s="86">
        <v>0</v>
      </c>
      <c r="AK702" s="86">
        <v>0</v>
      </c>
      <c r="AL702" s="8">
        <v>54255.1382603932</v>
      </c>
      <c r="AM702" s="8">
        <v>1</v>
      </c>
    </row>
    <row r="703" spans="1:39">
      <c r="A703" s="8" t="s">
        <v>3</v>
      </c>
      <c r="B703" s="8" t="s">
        <v>503</v>
      </c>
      <c r="C703" s="8" t="s">
        <v>937</v>
      </c>
      <c r="D703" s="8" t="s">
        <v>2213</v>
      </c>
      <c r="E703" s="8" t="s">
        <v>2222</v>
      </c>
      <c r="F703" s="8" t="s">
        <v>2215</v>
      </c>
      <c r="G703" s="8" t="s">
        <v>2216</v>
      </c>
      <c r="H703" s="8" t="s">
        <v>1555</v>
      </c>
      <c r="I703" s="8" t="s">
        <v>1555</v>
      </c>
      <c r="J703" s="66">
        <v>1</v>
      </c>
      <c r="K703" s="8">
        <v>0</v>
      </c>
      <c r="L703" s="8">
        <v>0</v>
      </c>
      <c r="M703" s="8">
        <v>0</v>
      </c>
      <c r="N703" s="8">
        <v>0</v>
      </c>
      <c r="O703" s="8" t="s">
        <v>1556</v>
      </c>
      <c r="P703" s="8" t="s">
        <v>1557</v>
      </c>
      <c r="Q703" s="8" t="s">
        <v>1558</v>
      </c>
      <c r="R703" s="85">
        <v>0</v>
      </c>
      <c r="S703" s="85">
        <v>0</v>
      </c>
      <c r="T703" s="85">
        <v>0</v>
      </c>
      <c r="U703" s="85">
        <v>0</v>
      </c>
      <c r="V703" s="85">
        <v>0</v>
      </c>
      <c r="W703" s="85">
        <v>0</v>
      </c>
      <c r="X703" s="85">
        <v>0</v>
      </c>
      <c r="Y703" s="85">
        <v>0</v>
      </c>
      <c r="Z703" s="85">
        <v>0</v>
      </c>
      <c r="AA703" s="85">
        <v>0</v>
      </c>
      <c r="AB703" s="86">
        <v>0</v>
      </c>
      <c r="AC703" s="86">
        <v>0</v>
      </c>
      <c r="AD703" s="86">
        <v>0</v>
      </c>
      <c r="AE703" s="86">
        <v>0</v>
      </c>
      <c r="AF703" s="86">
        <v>0</v>
      </c>
      <c r="AG703" s="86">
        <v>0</v>
      </c>
      <c r="AH703" s="86">
        <v>0</v>
      </c>
      <c r="AI703" s="86">
        <v>0</v>
      </c>
      <c r="AJ703" s="86">
        <v>0</v>
      </c>
      <c r="AK703" s="86">
        <v>0</v>
      </c>
      <c r="AL703" s="8">
        <v>54255.1382603932</v>
      </c>
      <c r="AM703" s="8">
        <v>1</v>
      </c>
    </row>
    <row r="704" spans="1:39">
      <c r="A704" s="8" t="s">
        <v>3</v>
      </c>
      <c r="B704" s="8" t="s">
        <v>503</v>
      </c>
      <c r="C704" s="8" t="s">
        <v>937</v>
      </c>
      <c r="D704" s="8" t="s">
        <v>2213</v>
      </c>
      <c r="E704" s="8" t="s">
        <v>2222</v>
      </c>
      <c r="F704" s="8" t="s">
        <v>2215</v>
      </c>
      <c r="G704" s="8" t="s">
        <v>2216</v>
      </c>
      <c r="H704" s="8" t="s">
        <v>1555</v>
      </c>
      <c r="I704" s="8" t="s">
        <v>1555</v>
      </c>
      <c r="J704" s="66">
        <v>1</v>
      </c>
      <c r="K704" s="8">
        <v>0</v>
      </c>
      <c r="L704" s="8">
        <v>0</v>
      </c>
      <c r="M704" s="8">
        <v>0</v>
      </c>
      <c r="N704" s="8">
        <v>0</v>
      </c>
      <c r="O704" s="8" t="s">
        <v>1556</v>
      </c>
      <c r="P704" s="8" t="s">
        <v>1557</v>
      </c>
      <c r="Q704" s="8" t="s">
        <v>1561</v>
      </c>
      <c r="R704" s="85">
        <v>0</v>
      </c>
      <c r="S704" s="85">
        <v>0</v>
      </c>
      <c r="T704" s="85">
        <v>0</v>
      </c>
      <c r="U704" s="85">
        <v>0</v>
      </c>
      <c r="V704" s="85">
        <v>0</v>
      </c>
      <c r="W704" s="85">
        <v>0</v>
      </c>
      <c r="X704" s="85">
        <v>0</v>
      </c>
      <c r="Y704" s="85">
        <v>0</v>
      </c>
      <c r="Z704" s="85">
        <v>0</v>
      </c>
      <c r="AA704" s="85">
        <v>0</v>
      </c>
      <c r="AB704" s="86">
        <v>0</v>
      </c>
      <c r="AC704" s="86">
        <v>0</v>
      </c>
      <c r="AD704" s="86">
        <v>0</v>
      </c>
      <c r="AE704" s="86">
        <v>0</v>
      </c>
      <c r="AF704" s="86">
        <v>0</v>
      </c>
      <c r="AG704" s="86">
        <v>0</v>
      </c>
      <c r="AH704" s="86">
        <v>0</v>
      </c>
      <c r="AI704" s="86">
        <v>0</v>
      </c>
      <c r="AJ704" s="86">
        <v>0</v>
      </c>
      <c r="AK704" s="86">
        <v>0</v>
      </c>
      <c r="AL704" s="8">
        <v>54255.1382603932</v>
      </c>
      <c r="AM704" s="8">
        <v>1</v>
      </c>
    </row>
    <row r="705" spans="1:39">
      <c r="A705" s="8" t="s">
        <v>3</v>
      </c>
      <c r="B705" s="8" t="s">
        <v>503</v>
      </c>
      <c r="C705" s="8" t="s">
        <v>937</v>
      </c>
      <c r="D705" s="8" t="s">
        <v>2213</v>
      </c>
      <c r="E705" s="8" t="s">
        <v>2222</v>
      </c>
      <c r="F705" s="8" t="s">
        <v>2215</v>
      </c>
      <c r="G705" s="8" t="s">
        <v>2216</v>
      </c>
      <c r="H705" s="8" t="s">
        <v>1555</v>
      </c>
      <c r="I705" s="8" t="s">
        <v>1555</v>
      </c>
      <c r="J705" s="66">
        <v>1</v>
      </c>
      <c r="K705" s="8">
        <v>0</v>
      </c>
      <c r="L705" s="8">
        <v>0</v>
      </c>
      <c r="M705" s="8">
        <v>0</v>
      </c>
      <c r="N705" s="8">
        <v>0</v>
      </c>
      <c r="O705" s="8" t="s">
        <v>1556</v>
      </c>
      <c r="P705" s="8" t="s">
        <v>1557</v>
      </c>
      <c r="Q705" s="8" t="s">
        <v>1564</v>
      </c>
      <c r="R705" s="85">
        <v>0</v>
      </c>
      <c r="S705" s="85">
        <v>0</v>
      </c>
      <c r="T705" s="85">
        <v>0</v>
      </c>
      <c r="U705" s="85">
        <v>0</v>
      </c>
      <c r="V705" s="85">
        <v>0</v>
      </c>
      <c r="W705" s="85">
        <v>0</v>
      </c>
      <c r="X705" s="85">
        <v>0</v>
      </c>
      <c r="Y705" s="85">
        <v>0</v>
      </c>
      <c r="Z705" s="85">
        <v>0</v>
      </c>
      <c r="AA705" s="85">
        <v>0</v>
      </c>
      <c r="AB705" s="86">
        <v>0</v>
      </c>
      <c r="AC705" s="86">
        <v>0</v>
      </c>
      <c r="AD705" s="86">
        <v>0</v>
      </c>
      <c r="AE705" s="86">
        <v>0</v>
      </c>
      <c r="AF705" s="86">
        <v>0</v>
      </c>
      <c r="AG705" s="86">
        <v>0</v>
      </c>
      <c r="AH705" s="86">
        <v>0</v>
      </c>
      <c r="AI705" s="86">
        <v>0</v>
      </c>
      <c r="AJ705" s="86">
        <v>0</v>
      </c>
      <c r="AK705" s="86">
        <v>0</v>
      </c>
      <c r="AL705" s="8">
        <v>54255.1382603932</v>
      </c>
      <c r="AM705" s="8">
        <v>1</v>
      </c>
    </row>
    <row r="706" spans="1:39">
      <c r="A706" s="8" t="s">
        <v>3</v>
      </c>
      <c r="B706" s="8" t="s">
        <v>503</v>
      </c>
      <c r="C706" s="8" t="s">
        <v>937</v>
      </c>
      <c r="D706" s="8" t="s">
        <v>2213</v>
      </c>
      <c r="E706" s="8" t="s">
        <v>2223</v>
      </c>
      <c r="F706" s="8" t="s">
        <v>2215</v>
      </c>
      <c r="G706" s="8" t="s">
        <v>2216</v>
      </c>
      <c r="H706" s="8" t="s">
        <v>1555</v>
      </c>
      <c r="I706" s="8" t="s">
        <v>1555</v>
      </c>
      <c r="J706" s="66">
        <v>0</v>
      </c>
      <c r="K706" s="8">
        <v>0</v>
      </c>
      <c r="L706" s="8">
        <v>0</v>
      </c>
      <c r="M706" s="8">
        <v>0</v>
      </c>
      <c r="N706" s="8">
        <v>0</v>
      </c>
      <c r="O706" s="8" t="s">
        <v>1556</v>
      </c>
      <c r="P706" s="8" t="s">
        <v>1557</v>
      </c>
      <c r="Q706" s="8" t="s">
        <v>1567</v>
      </c>
      <c r="R706" s="85">
        <v>0</v>
      </c>
      <c r="S706" s="85">
        <v>0</v>
      </c>
      <c r="T706" s="85">
        <v>0</v>
      </c>
      <c r="U706" s="85">
        <v>0</v>
      </c>
      <c r="V706" s="85">
        <v>0</v>
      </c>
      <c r="W706" s="85">
        <v>0</v>
      </c>
      <c r="X706" s="85">
        <v>0</v>
      </c>
      <c r="Y706" s="85">
        <v>0</v>
      </c>
      <c r="Z706" s="85">
        <v>0</v>
      </c>
      <c r="AA706" s="85">
        <v>0</v>
      </c>
      <c r="AB706" s="86">
        <v>0</v>
      </c>
      <c r="AC706" s="86">
        <v>0</v>
      </c>
      <c r="AD706" s="86">
        <v>0</v>
      </c>
      <c r="AE706" s="86">
        <v>0</v>
      </c>
      <c r="AF706" s="86">
        <v>0</v>
      </c>
      <c r="AG706" s="86">
        <v>0</v>
      </c>
      <c r="AH706" s="86">
        <v>0</v>
      </c>
      <c r="AI706" s="86">
        <v>0</v>
      </c>
      <c r="AJ706" s="86">
        <v>0</v>
      </c>
      <c r="AK706" s="86">
        <v>0</v>
      </c>
      <c r="AL706" s="8">
        <v>278.61660065966402</v>
      </c>
      <c r="AM706" s="8">
        <v>1</v>
      </c>
    </row>
    <row r="707" spans="1:39">
      <c r="A707" s="8" t="s">
        <v>3</v>
      </c>
      <c r="B707" s="8" t="s">
        <v>503</v>
      </c>
      <c r="C707" s="8" t="s">
        <v>937</v>
      </c>
      <c r="D707" s="8" t="s">
        <v>2213</v>
      </c>
      <c r="E707" s="8" t="s">
        <v>2223</v>
      </c>
      <c r="F707" s="8" t="s">
        <v>2215</v>
      </c>
      <c r="G707" s="8" t="s">
        <v>2216</v>
      </c>
      <c r="H707" s="8" t="s">
        <v>1555</v>
      </c>
      <c r="I707" s="8" t="s">
        <v>1555</v>
      </c>
      <c r="J707" s="66">
        <v>0</v>
      </c>
      <c r="K707" s="8">
        <v>0</v>
      </c>
      <c r="L707" s="8">
        <v>0</v>
      </c>
      <c r="M707" s="8">
        <v>0</v>
      </c>
      <c r="N707" s="8">
        <v>0</v>
      </c>
      <c r="O707" s="8" t="s">
        <v>1556</v>
      </c>
      <c r="P707" s="8" t="s">
        <v>1557</v>
      </c>
      <c r="Q707" s="8" t="s">
        <v>1558</v>
      </c>
      <c r="R707" s="85">
        <v>0</v>
      </c>
      <c r="S707" s="85">
        <v>0</v>
      </c>
      <c r="T707" s="85">
        <v>0</v>
      </c>
      <c r="U707" s="85">
        <v>0</v>
      </c>
      <c r="V707" s="85">
        <v>0</v>
      </c>
      <c r="W707" s="85">
        <v>0</v>
      </c>
      <c r="X707" s="85">
        <v>0</v>
      </c>
      <c r="Y707" s="85">
        <v>0</v>
      </c>
      <c r="Z707" s="85">
        <v>0</v>
      </c>
      <c r="AA707" s="85">
        <v>0</v>
      </c>
      <c r="AB707" s="86">
        <v>0</v>
      </c>
      <c r="AC707" s="86">
        <v>0</v>
      </c>
      <c r="AD707" s="86">
        <v>0</v>
      </c>
      <c r="AE707" s="86">
        <v>0</v>
      </c>
      <c r="AF707" s="86">
        <v>0</v>
      </c>
      <c r="AG707" s="86">
        <v>0</v>
      </c>
      <c r="AH707" s="86">
        <v>0</v>
      </c>
      <c r="AI707" s="86">
        <v>0</v>
      </c>
      <c r="AJ707" s="86">
        <v>0</v>
      </c>
      <c r="AK707" s="86">
        <v>0</v>
      </c>
      <c r="AL707" s="8">
        <v>278.61660065966402</v>
      </c>
      <c r="AM707" s="8">
        <v>1</v>
      </c>
    </row>
    <row r="708" spans="1:39">
      <c r="A708" s="8" t="s">
        <v>3</v>
      </c>
      <c r="B708" s="8" t="s">
        <v>503</v>
      </c>
      <c r="C708" s="8" t="s">
        <v>937</v>
      </c>
      <c r="D708" s="8" t="s">
        <v>2213</v>
      </c>
      <c r="E708" s="8" t="s">
        <v>2223</v>
      </c>
      <c r="F708" s="8" t="s">
        <v>2215</v>
      </c>
      <c r="G708" s="8" t="s">
        <v>2216</v>
      </c>
      <c r="H708" s="8" t="s">
        <v>1555</v>
      </c>
      <c r="I708" s="8" t="s">
        <v>1555</v>
      </c>
      <c r="J708" s="66">
        <v>0</v>
      </c>
      <c r="K708" s="8">
        <v>0</v>
      </c>
      <c r="L708" s="8">
        <v>0</v>
      </c>
      <c r="M708" s="8">
        <v>0</v>
      </c>
      <c r="N708" s="8">
        <v>0</v>
      </c>
      <c r="O708" s="8" t="s">
        <v>1556</v>
      </c>
      <c r="P708" s="8" t="s">
        <v>1557</v>
      </c>
      <c r="Q708" s="8" t="s">
        <v>1561</v>
      </c>
      <c r="R708" s="85">
        <v>0</v>
      </c>
      <c r="S708" s="85">
        <v>0</v>
      </c>
      <c r="T708" s="85">
        <v>0</v>
      </c>
      <c r="U708" s="85">
        <v>0</v>
      </c>
      <c r="V708" s="85">
        <v>0</v>
      </c>
      <c r="W708" s="85">
        <v>0</v>
      </c>
      <c r="X708" s="85">
        <v>0</v>
      </c>
      <c r="Y708" s="85">
        <v>0</v>
      </c>
      <c r="Z708" s="85">
        <v>0</v>
      </c>
      <c r="AA708" s="85">
        <v>0</v>
      </c>
      <c r="AB708" s="86">
        <v>0</v>
      </c>
      <c r="AC708" s="86">
        <v>0</v>
      </c>
      <c r="AD708" s="86">
        <v>0</v>
      </c>
      <c r="AE708" s="86">
        <v>0</v>
      </c>
      <c r="AF708" s="86">
        <v>0</v>
      </c>
      <c r="AG708" s="86">
        <v>0</v>
      </c>
      <c r="AH708" s="86">
        <v>0</v>
      </c>
      <c r="AI708" s="86">
        <v>0</v>
      </c>
      <c r="AJ708" s="86">
        <v>0</v>
      </c>
      <c r="AK708" s="86">
        <v>0</v>
      </c>
      <c r="AL708" s="8">
        <v>278.61660065966402</v>
      </c>
      <c r="AM708" s="8">
        <v>1</v>
      </c>
    </row>
    <row r="709" spans="1:39">
      <c r="A709" s="8" t="s">
        <v>3</v>
      </c>
      <c r="B709" s="8" t="s">
        <v>503</v>
      </c>
      <c r="C709" s="8" t="s">
        <v>937</v>
      </c>
      <c r="D709" s="8" t="s">
        <v>2213</v>
      </c>
      <c r="E709" s="8" t="s">
        <v>2223</v>
      </c>
      <c r="F709" s="8" t="s">
        <v>2215</v>
      </c>
      <c r="G709" s="8" t="s">
        <v>2216</v>
      </c>
      <c r="H709" s="8" t="s">
        <v>1555</v>
      </c>
      <c r="I709" s="8" t="s">
        <v>1555</v>
      </c>
      <c r="J709" s="66">
        <v>0</v>
      </c>
      <c r="K709" s="8">
        <v>0</v>
      </c>
      <c r="L709" s="8">
        <v>0</v>
      </c>
      <c r="M709" s="8">
        <v>0</v>
      </c>
      <c r="N709" s="8">
        <v>0</v>
      </c>
      <c r="O709" s="8" t="s">
        <v>1556</v>
      </c>
      <c r="P709" s="8" t="s">
        <v>1557</v>
      </c>
      <c r="Q709" s="8" t="s">
        <v>1564</v>
      </c>
      <c r="R709" s="85">
        <v>0</v>
      </c>
      <c r="S709" s="85">
        <v>0</v>
      </c>
      <c r="T709" s="85">
        <v>0</v>
      </c>
      <c r="U709" s="85">
        <v>0</v>
      </c>
      <c r="V709" s="85">
        <v>0</v>
      </c>
      <c r="W709" s="85">
        <v>0</v>
      </c>
      <c r="X709" s="85">
        <v>0</v>
      </c>
      <c r="Y709" s="85">
        <v>0</v>
      </c>
      <c r="Z709" s="85">
        <v>0</v>
      </c>
      <c r="AA709" s="85">
        <v>0</v>
      </c>
      <c r="AB709" s="86">
        <v>0</v>
      </c>
      <c r="AC709" s="86">
        <v>0</v>
      </c>
      <c r="AD709" s="86">
        <v>0</v>
      </c>
      <c r="AE709" s="86">
        <v>0</v>
      </c>
      <c r="AF709" s="86">
        <v>0</v>
      </c>
      <c r="AG709" s="86">
        <v>0</v>
      </c>
      <c r="AH709" s="86">
        <v>0</v>
      </c>
      <c r="AI709" s="86">
        <v>0</v>
      </c>
      <c r="AJ709" s="86">
        <v>0</v>
      </c>
      <c r="AK709" s="86">
        <v>0</v>
      </c>
      <c r="AL709" s="8">
        <v>278.61660065966402</v>
      </c>
      <c r="AM709" s="8">
        <v>1</v>
      </c>
    </row>
    <row r="710" spans="1:39">
      <c r="A710" s="8" t="s">
        <v>3</v>
      </c>
      <c r="B710" s="8" t="s">
        <v>503</v>
      </c>
      <c r="C710" s="8" t="s">
        <v>937</v>
      </c>
      <c r="D710" s="8" t="s">
        <v>2213</v>
      </c>
      <c r="E710" s="8" t="s">
        <v>2224</v>
      </c>
      <c r="F710" s="8" t="s">
        <v>2215</v>
      </c>
      <c r="G710" s="8" t="s">
        <v>2216</v>
      </c>
      <c r="H710" s="8" t="s">
        <v>1555</v>
      </c>
      <c r="I710" s="8" t="s">
        <v>1555</v>
      </c>
      <c r="J710" s="66">
        <v>0</v>
      </c>
      <c r="K710" s="8">
        <v>0</v>
      </c>
      <c r="L710" s="8">
        <v>0</v>
      </c>
      <c r="M710" s="8">
        <v>0</v>
      </c>
      <c r="N710" s="8">
        <v>0</v>
      </c>
      <c r="O710" s="8" t="s">
        <v>1556</v>
      </c>
      <c r="P710" s="8" t="s">
        <v>1557</v>
      </c>
      <c r="Q710" s="8" t="s">
        <v>1567</v>
      </c>
      <c r="R710" s="85">
        <v>0</v>
      </c>
      <c r="S710" s="85">
        <v>0</v>
      </c>
      <c r="T710" s="85">
        <v>0</v>
      </c>
      <c r="U710" s="85">
        <v>0</v>
      </c>
      <c r="V710" s="85">
        <v>0</v>
      </c>
      <c r="W710" s="85">
        <v>0</v>
      </c>
      <c r="X710" s="85">
        <v>0</v>
      </c>
      <c r="Y710" s="85">
        <v>0</v>
      </c>
      <c r="Z710" s="85">
        <v>0</v>
      </c>
      <c r="AA710" s="85">
        <v>0</v>
      </c>
      <c r="AB710" s="86">
        <v>0</v>
      </c>
      <c r="AC710" s="86">
        <v>0</v>
      </c>
      <c r="AD710" s="86">
        <v>0</v>
      </c>
      <c r="AE710" s="86">
        <v>0</v>
      </c>
      <c r="AF710" s="86">
        <v>0</v>
      </c>
      <c r="AG710" s="86">
        <v>0</v>
      </c>
      <c r="AH710" s="86">
        <v>0</v>
      </c>
      <c r="AI710" s="86">
        <v>0</v>
      </c>
      <c r="AJ710" s="86">
        <v>0</v>
      </c>
      <c r="AK710" s="86">
        <v>0</v>
      </c>
      <c r="AL710" s="8">
        <v>21796694.1587</v>
      </c>
      <c r="AM710" s="8">
        <v>1</v>
      </c>
    </row>
    <row r="711" spans="1:39">
      <c r="A711" s="8" t="s">
        <v>3</v>
      </c>
      <c r="B711" s="8" t="s">
        <v>503</v>
      </c>
      <c r="C711" s="8" t="s">
        <v>937</v>
      </c>
      <c r="D711" s="8" t="s">
        <v>2213</v>
      </c>
      <c r="E711" s="8" t="s">
        <v>2224</v>
      </c>
      <c r="F711" s="8" t="s">
        <v>2215</v>
      </c>
      <c r="G711" s="8" t="s">
        <v>2216</v>
      </c>
      <c r="H711" s="8" t="s">
        <v>1555</v>
      </c>
      <c r="I711" s="8" t="s">
        <v>1555</v>
      </c>
      <c r="J711" s="66">
        <v>0</v>
      </c>
      <c r="K711" s="8">
        <v>0</v>
      </c>
      <c r="L711" s="8">
        <v>0</v>
      </c>
      <c r="M711" s="8">
        <v>0</v>
      </c>
      <c r="N711" s="8">
        <v>0</v>
      </c>
      <c r="O711" s="8" t="s">
        <v>1556</v>
      </c>
      <c r="P711" s="8" t="s">
        <v>1557</v>
      </c>
      <c r="Q711" s="8" t="s">
        <v>1558</v>
      </c>
      <c r="R711" s="85">
        <v>0</v>
      </c>
      <c r="S711" s="85">
        <v>0</v>
      </c>
      <c r="T711" s="85">
        <v>0</v>
      </c>
      <c r="U711" s="85">
        <v>0</v>
      </c>
      <c r="V711" s="85">
        <v>0</v>
      </c>
      <c r="W711" s="85">
        <v>0</v>
      </c>
      <c r="X711" s="85">
        <v>0</v>
      </c>
      <c r="Y711" s="85">
        <v>0</v>
      </c>
      <c r="Z711" s="85">
        <v>0</v>
      </c>
      <c r="AA711" s="85">
        <v>0</v>
      </c>
      <c r="AB711" s="86">
        <v>0</v>
      </c>
      <c r="AC711" s="86">
        <v>0</v>
      </c>
      <c r="AD711" s="86">
        <v>0</v>
      </c>
      <c r="AE711" s="86">
        <v>0</v>
      </c>
      <c r="AF711" s="86">
        <v>0</v>
      </c>
      <c r="AG711" s="86">
        <v>0</v>
      </c>
      <c r="AH711" s="86">
        <v>0</v>
      </c>
      <c r="AI711" s="86">
        <v>0</v>
      </c>
      <c r="AJ711" s="86">
        <v>0</v>
      </c>
      <c r="AK711" s="86">
        <v>0</v>
      </c>
      <c r="AL711" s="8">
        <v>21796694.1587</v>
      </c>
      <c r="AM711" s="8">
        <v>1</v>
      </c>
    </row>
    <row r="712" spans="1:39">
      <c r="A712" s="8" t="s">
        <v>3</v>
      </c>
      <c r="B712" s="8" t="s">
        <v>503</v>
      </c>
      <c r="C712" s="8" t="s">
        <v>937</v>
      </c>
      <c r="D712" s="8" t="s">
        <v>2213</v>
      </c>
      <c r="E712" s="8" t="s">
        <v>2224</v>
      </c>
      <c r="F712" s="8" t="s">
        <v>2215</v>
      </c>
      <c r="G712" s="8" t="s">
        <v>2216</v>
      </c>
      <c r="H712" s="8" t="s">
        <v>1555</v>
      </c>
      <c r="I712" s="8" t="s">
        <v>1555</v>
      </c>
      <c r="J712" s="66">
        <v>0</v>
      </c>
      <c r="K712" s="8">
        <v>0</v>
      </c>
      <c r="L712" s="8">
        <v>0</v>
      </c>
      <c r="M712" s="8">
        <v>0</v>
      </c>
      <c r="N712" s="8">
        <v>0</v>
      </c>
      <c r="O712" s="8" t="s">
        <v>1556</v>
      </c>
      <c r="P712" s="8" t="s">
        <v>1557</v>
      </c>
      <c r="Q712" s="8" t="s">
        <v>1561</v>
      </c>
      <c r="R712" s="85">
        <v>0</v>
      </c>
      <c r="S712" s="85">
        <v>0</v>
      </c>
      <c r="T712" s="85">
        <v>0</v>
      </c>
      <c r="U712" s="85">
        <v>0</v>
      </c>
      <c r="V712" s="85">
        <v>0</v>
      </c>
      <c r="W712" s="85">
        <v>0</v>
      </c>
      <c r="X712" s="85">
        <v>0</v>
      </c>
      <c r="Y712" s="85">
        <v>0</v>
      </c>
      <c r="Z712" s="85">
        <v>0</v>
      </c>
      <c r="AA712" s="85">
        <v>0</v>
      </c>
      <c r="AB712" s="86">
        <v>0</v>
      </c>
      <c r="AC712" s="86">
        <v>0</v>
      </c>
      <c r="AD712" s="86">
        <v>0</v>
      </c>
      <c r="AE712" s="86">
        <v>0</v>
      </c>
      <c r="AF712" s="86">
        <v>0</v>
      </c>
      <c r="AG712" s="86">
        <v>0</v>
      </c>
      <c r="AH712" s="86">
        <v>0</v>
      </c>
      <c r="AI712" s="86">
        <v>0</v>
      </c>
      <c r="AJ712" s="86">
        <v>0</v>
      </c>
      <c r="AK712" s="86">
        <v>0</v>
      </c>
      <c r="AL712" s="8">
        <v>21796694.1587</v>
      </c>
      <c r="AM712" s="8">
        <v>1</v>
      </c>
    </row>
    <row r="713" spans="1:39">
      <c r="A713" s="8" t="s">
        <v>3</v>
      </c>
      <c r="B713" s="8" t="s">
        <v>503</v>
      </c>
      <c r="C713" s="8" t="s">
        <v>937</v>
      </c>
      <c r="D713" s="8" t="s">
        <v>2213</v>
      </c>
      <c r="E713" s="8" t="s">
        <v>2224</v>
      </c>
      <c r="F713" s="8" t="s">
        <v>2215</v>
      </c>
      <c r="G713" s="8" t="s">
        <v>2216</v>
      </c>
      <c r="H713" s="8" t="s">
        <v>1555</v>
      </c>
      <c r="I713" s="8" t="s">
        <v>1555</v>
      </c>
      <c r="J713" s="66">
        <v>0</v>
      </c>
      <c r="K713" s="8">
        <v>0</v>
      </c>
      <c r="L713" s="8">
        <v>0</v>
      </c>
      <c r="M713" s="8">
        <v>0</v>
      </c>
      <c r="N713" s="8">
        <v>0</v>
      </c>
      <c r="O713" s="8" t="s">
        <v>1556</v>
      </c>
      <c r="P713" s="8" t="s">
        <v>1557</v>
      </c>
      <c r="Q713" s="8" t="s">
        <v>1564</v>
      </c>
      <c r="R713" s="85">
        <v>0</v>
      </c>
      <c r="S713" s="85">
        <v>0</v>
      </c>
      <c r="T713" s="85">
        <v>0</v>
      </c>
      <c r="U713" s="85">
        <v>0</v>
      </c>
      <c r="V713" s="85">
        <v>0</v>
      </c>
      <c r="W713" s="85">
        <v>0</v>
      </c>
      <c r="X713" s="85">
        <v>0</v>
      </c>
      <c r="Y713" s="85">
        <v>0</v>
      </c>
      <c r="Z713" s="85">
        <v>0</v>
      </c>
      <c r="AA713" s="85">
        <v>0</v>
      </c>
      <c r="AB713" s="86">
        <v>0</v>
      </c>
      <c r="AC713" s="86">
        <v>0</v>
      </c>
      <c r="AD713" s="86">
        <v>0</v>
      </c>
      <c r="AE713" s="86">
        <v>0</v>
      </c>
      <c r="AF713" s="86">
        <v>0</v>
      </c>
      <c r="AG713" s="86">
        <v>0</v>
      </c>
      <c r="AH713" s="86">
        <v>0</v>
      </c>
      <c r="AI713" s="86">
        <v>0</v>
      </c>
      <c r="AJ713" s="86">
        <v>0</v>
      </c>
      <c r="AK713" s="86">
        <v>0</v>
      </c>
      <c r="AL713" s="8">
        <v>21796694.1587</v>
      </c>
      <c r="AM713" s="8">
        <v>1</v>
      </c>
    </row>
    <row r="714" spans="1:39">
      <c r="A714" s="8" t="s">
        <v>3</v>
      </c>
      <c r="B714" s="8" t="s">
        <v>503</v>
      </c>
      <c r="C714" s="8" t="s">
        <v>937</v>
      </c>
      <c r="D714" s="8" t="s">
        <v>2213</v>
      </c>
      <c r="E714" s="8" t="s">
        <v>2225</v>
      </c>
      <c r="F714" s="8" t="s">
        <v>2215</v>
      </c>
      <c r="G714" s="8" t="s">
        <v>2216</v>
      </c>
      <c r="H714" s="8" t="s">
        <v>1555</v>
      </c>
      <c r="I714" s="8" t="s">
        <v>1555</v>
      </c>
      <c r="J714" s="66">
        <v>0</v>
      </c>
      <c r="K714" s="8">
        <v>0</v>
      </c>
      <c r="L714" s="8">
        <v>0</v>
      </c>
      <c r="M714" s="8">
        <v>0</v>
      </c>
      <c r="N714" s="8">
        <v>0</v>
      </c>
      <c r="O714" s="8" t="s">
        <v>1556</v>
      </c>
      <c r="P714" s="8" t="s">
        <v>1557</v>
      </c>
      <c r="Q714" s="8" t="s">
        <v>1567</v>
      </c>
      <c r="R714" s="85">
        <v>0</v>
      </c>
      <c r="S714" s="85">
        <v>0</v>
      </c>
      <c r="T714" s="85">
        <v>0</v>
      </c>
      <c r="U714" s="85">
        <v>0</v>
      </c>
      <c r="V714" s="85">
        <v>0</v>
      </c>
      <c r="W714" s="85">
        <v>0</v>
      </c>
      <c r="X714" s="85">
        <v>0</v>
      </c>
      <c r="Y714" s="85">
        <v>0</v>
      </c>
      <c r="Z714" s="85">
        <v>0</v>
      </c>
      <c r="AA714" s="85">
        <v>0</v>
      </c>
      <c r="AB714" s="86">
        <v>0</v>
      </c>
      <c r="AC714" s="86">
        <v>0</v>
      </c>
      <c r="AD714" s="86">
        <v>0</v>
      </c>
      <c r="AE714" s="86">
        <v>0</v>
      </c>
      <c r="AF714" s="86">
        <v>0</v>
      </c>
      <c r="AG714" s="86">
        <v>0</v>
      </c>
      <c r="AH714" s="86">
        <v>0</v>
      </c>
      <c r="AI714" s="86">
        <v>0</v>
      </c>
      <c r="AJ714" s="86">
        <v>0</v>
      </c>
      <c r="AK714" s="86">
        <v>0</v>
      </c>
      <c r="AL714" s="8">
        <v>14422067.4326402</v>
      </c>
      <c r="AM714" s="8">
        <v>1</v>
      </c>
    </row>
    <row r="715" spans="1:39">
      <c r="A715" s="8" t="s">
        <v>3</v>
      </c>
      <c r="B715" s="8" t="s">
        <v>503</v>
      </c>
      <c r="C715" s="8" t="s">
        <v>937</v>
      </c>
      <c r="D715" s="8" t="s">
        <v>2213</v>
      </c>
      <c r="E715" s="8" t="s">
        <v>2225</v>
      </c>
      <c r="F715" s="8" t="s">
        <v>2215</v>
      </c>
      <c r="G715" s="8" t="s">
        <v>2216</v>
      </c>
      <c r="H715" s="8" t="s">
        <v>1555</v>
      </c>
      <c r="I715" s="8" t="s">
        <v>1555</v>
      </c>
      <c r="J715" s="66">
        <v>0</v>
      </c>
      <c r="K715" s="8">
        <v>0</v>
      </c>
      <c r="L715" s="8">
        <v>0</v>
      </c>
      <c r="M715" s="8">
        <v>0</v>
      </c>
      <c r="N715" s="8">
        <v>0</v>
      </c>
      <c r="O715" s="8" t="s">
        <v>1556</v>
      </c>
      <c r="P715" s="8" t="s">
        <v>1557</v>
      </c>
      <c r="Q715" s="8" t="s">
        <v>1558</v>
      </c>
      <c r="R715" s="85">
        <v>0</v>
      </c>
      <c r="S715" s="85">
        <v>0</v>
      </c>
      <c r="T715" s="85">
        <v>0</v>
      </c>
      <c r="U715" s="85">
        <v>0</v>
      </c>
      <c r="V715" s="85">
        <v>0</v>
      </c>
      <c r="W715" s="85">
        <v>0</v>
      </c>
      <c r="X715" s="85">
        <v>0</v>
      </c>
      <c r="Y715" s="85">
        <v>0</v>
      </c>
      <c r="Z715" s="85">
        <v>0</v>
      </c>
      <c r="AA715" s="85">
        <v>0</v>
      </c>
      <c r="AB715" s="86">
        <v>0</v>
      </c>
      <c r="AC715" s="86">
        <v>0</v>
      </c>
      <c r="AD715" s="86">
        <v>0</v>
      </c>
      <c r="AE715" s="86">
        <v>0</v>
      </c>
      <c r="AF715" s="86">
        <v>0</v>
      </c>
      <c r="AG715" s="86">
        <v>0</v>
      </c>
      <c r="AH715" s="86">
        <v>0</v>
      </c>
      <c r="AI715" s="86">
        <v>0</v>
      </c>
      <c r="AJ715" s="86">
        <v>0</v>
      </c>
      <c r="AK715" s="86">
        <v>0</v>
      </c>
      <c r="AL715" s="8">
        <v>14422067.4326402</v>
      </c>
      <c r="AM715" s="8">
        <v>1</v>
      </c>
    </row>
    <row r="716" spans="1:39">
      <c r="A716" s="8" t="s">
        <v>3</v>
      </c>
      <c r="B716" s="8" t="s">
        <v>503</v>
      </c>
      <c r="C716" s="8" t="s">
        <v>937</v>
      </c>
      <c r="D716" s="8" t="s">
        <v>2213</v>
      </c>
      <c r="E716" s="8" t="s">
        <v>2225</v>
      </c>
      <c r="F716" s="8" t="s">
        <v>2215</v>
      </c>
      <c r="G716" s="8" t="s">
        <v>2216</v>
      </c>
      <c r="H716" s="8" t="s">
        <v>1555</v>
      </c>
      <c r="I716" s="8" t="s">
        <v>1555</v>
      </c>
      <c r="J716" s="66">
        <v>0</v>
      </c>
      <c r="K716" s="8">
        <v>0</v>
      </c>
      <c r="L716" s="8">
        <v>0</v>
      </c>
      <c r="M716" s="8">
        <v>0</v>
      </c>
      <c r="N716" s="8">
        <v>0</v>
      </c>
      <c r="O716" s="8" t="s">
        <v>1556</v>
      </c>
      <c r="P716" s="8" t="s">
        <v>1557</v>
      </c>
      <c r="Q716" s="8" t="s">
        <v>1561</v>
      </c>
      <c r="R716" s="85">
        <v>0</v>
      </c>
      <c r="S716" s="85">
        <v>0</v>
      </c>
      <c r="T716" s="85">
        <v>0</v>
      </c>
      <c r="U716" s="85">
        <v>0</v>
      </c>
      <c r="V716" s="85">
        <v>0</v>
      </c>
      <c r="W716" s="85">
        <v>0</v>
      </c>
      <c r="X716" s="85">
        <v>0</v>
      </c>
      <c r="Y716" s="85">
        <v>0</v>
      </c>
      <c r="Z716" s="85">
        <v>0</v>
      </c>
      <c r="AA716" s="85">
        <v>0</v>
      </c>
      <c r="AB716" s="86">
        <v>0</v>
      </c>
      <c r="AC716" s="86">
        <v>0</v>
      </c>
      <c r="AD716" s="86">
        <v>0</v>
      </c>
      <c r="AE716" s="86">
        <v>0</v>
      </c>
      <c r="AF716" s="86">
        <v>0</v>
      </c>
      <c r="AG716" s="86">
        <v>0</v>
      </c>
      <c r="AH716" s="86">
        <v>0</v>
      </c>
      <c r="AI716" s="86">
        <v>0</v>
      </c>
      <c r="AJ716" s="86">
        <v>0</v>
      </c>
      <c r="AK716" s="86">
        <v>0</v>
      </c>
      <c r="AL716" s="8">
        <v>14422067.4326402</v>
      </c>
      <c r="AM716" s="8">
        <v>1</v>
      </c>
    </row>
    <row r="717" spans="1:39">
      <c r="A717" s="8" t="s">
        <v>3</v>
      </c>
      <c r="B717" s="8" t="s">
        <v>503</v>
      </c>
      <c r="C717" s="8" t="s">
        <v>937</v>
      </c>
      <c r="D717" s="8" t="s">
        <v>2213</v>
      </c>
      <c r="E717" s="8" t="s">
        <v>2225</v>
      </c>
      <c r="F717" s="8" t="s">
        <v>2215</v>
      </c>
      <c r="G717" s="8" t="s">
        <v>2216</v>
      </c>
      <c r="H717" s="8" t="s">
        <v>1555</v>
      </c>
      <c r="I717" s="8" t="s">
        <v>1555</v>
      </c>
      <c r="J717" s="66">
        <v>0</v>
      </c>
      <c r="K717" s="8">
        <v>0</v>
      </c>
      <c r="L717" s="8">
        <v>0</v>
      </c>
      <c r="M717" s="8">
        <v>0</v>
      </c>
      <c r="N717" s="8">
        <v>0</v>
      </c>
      <c r="O717" s="8" t="s">
        <v>1556</v>
      </c>
      <c r="P717" s="8" t="s">
        <v>1557</v>
      </c>
      <c r="Q717" s="8" t="s">
        <v>1564</v>
      </c>
      <c r="R717" s="85">
        <v>0</v>
      </c>
      <c r="S717" s="85">
        <v>0</v>
      </c>
      <c r="T717" s="85">
        <v>0</v>
      </c>
      <c r="U717" s="85">
        <v>0</v>
      </c>
      <c r="V717" s="85">
        <v>0</v>
      </c>
      <c r="W717" s="85">
        <v>0</v>
      </c>
      <c r="X717" s="85">
        <v>0</v>
      </c>
      <c r="Y717" s="85">
        <v>0</v>
      </c>
      <c r="Z717" s="85">
        <v>0</v>
      </c>
      <c r="AA717" s="85">
        <v>0</v>
      </c>
      <c r="AB717" s="86">
        <v>0</v>
      </c>
      <c r="AC717" s="86">
        <v>0</v>
      </c>
      <c r="AD717" s="86">
        <v>0</v>
      </c>
      <c r="AE717" s="86">
        <v>0</v>
      </c>
      <c r="AF717" s="86">
        <v>0</v>
      </c>
      <c r="AG717" s="86">
        <v>0</v>
      </c>
      <c r="AH717" s="86">
        <v>0</v>
      </c>
      <c r="AI717" s="86">
        <v>0</v>
      </c>
      <c r="AJ717" s="86">
        <v>0</v>
      </c>
      <c r="AK717" s="86">
        <v>0</v>
      </c>
      <c r="AL717" s="8">
        <v>14422067.4326402</v>
      </c>
      <c r="AM717" s="8">
        <v>1</v>
      </c>
    </row>
    <row r="718" spans="1:39">
      <c r="A718" s="8" t="s">
        <v>3</v>
      </c>
      <c r="B718" s="8" t="s">
        <v>503</v>
      </c>
      <c r="C718" s="8" t="s">
        <v>937</v>
      </c>
      <c r="D718" s="8" t="s">
        <v>2213</v>
      </c>
      <c r="E718" s="8" t="s">
        <v>2226</v>
      </c>
      <c r="F718" s="8" t="s">
        <v>2215</v>
      </c>
      <c r="G718" s="8" t="s">
        <v>2216</v>
      </c>
      <c r="H718" s="8" t="s">
        <v>1555</v>
      </c>
      <c r="I718" s="8" t="s">
        <v>1555</v>
      </c>
      <c r="J718" s="66">
        <v>0</v>
      </c>
      <c r="K718" s="8">
        <v>0</v>
      </c>
      <c r="L718" s="8">
        <v>0</v>
      </c>
      <c r="M718" s="8">
        <v>0</v>
      </c>
      <c r="N718" s="8">
        <v>0</v>
      </c>
      <c r="O718" s="8" t="s">
        <v>1556</v>
      </c>
      <c r="P718" s="8" t="s">
        <v>1557</v>
      </c>
      <c r="Q718" s="8" t="s">
        <v>1567</v>
      </c>
      <c r="R718" s="85">
        <v>0</v>
      </c>
      <c r="S718" s="85">
        <v>0</v>
      </c>
      <c r="T718" s="85">
        <v>0</v>
      </c>
      <c r="U718" s="85">
        <v>0</v>
      </c>
      <c r="V718" s="85">
        <v>0</v>
      </c>
      <c r="W718" s="85">
        <v>0</v>
      </c>
      <c r="X718" s="85">
        <v>0</v>
      </c>
      <c r="Y718" s="85">
        <v>0</v>
      </c>
      <c r="Z718" s="85">
        <v>0</v>
      </c>
      <c r="AA718" s="85">
        <v>0</v>
      </c>
      <c r="AB718" s="86">
        <v>0</v>
      </c>
      <c r="AC718" s="86">
        <v>0</v>
      </c>
      <c r="AD718" s="86">
        <v>0</v>
      </c>
      <c r="AE718" s="86">
        <v>0</v>
      </c>
      <c r="AF718" s="86">
        <v>0</v>
      </c>
      <c r="AG718" s="86">
        <v>0</v>
      </c>
      <c r="AH718" s="86">
        <v>0</v>
      </c>
      <c r="AI718" s="86">
        <v>0</v>
      </c>
      <c r="AJ718" s="86">
        <v>0</v>
      </c>
      <c r="AK718" s="86">
        <v>0</v>
      </c>
      <c r="AL718" s="8">
        <v>513529.42946441699</v>
      </c>
      <c r="AM718" s="8">
        <v>1</v>
      </c>
    </row>
    <row r="719" spans="1:39">
      <c r="A719" s="8" t="s">
        <v>3</v>
      </c>
      <c r="B719" s="8" t="s">
        <v>503</v>
      </c>
      <c r="C719" s="8" t="s">
        <v>937</v>
      </c>
      <c r="D719" s="8" t="s">
        <v>2213</v>
      </c>
      <c r="E719" s="8" t="s">
        <v>2226</v>
      </c>
      <c r="F719" s="8" t="s">
        <v>2215</v>
      </c>
      <c r="G719" s="8" t="s">
        <v>2216</v>
      </c>
      <c r="H719" s="8" t="s">
        <v>1555</v>
      </c>
      <c r="I719" s="8" t="s">
        <v>1555</v>
      </c>
      <c r="J719" s="66">
        <v>0</v>
      </c>
      <c r="K719" s="8">
        <v>0</v>
      </c>
      <c r="L719" s="8">
        <v>0</v>
      </c>
      <c r="M719" s="8">
        <v>0</v>
      </c>
      <c r="N719" s="8">
        <v>0</v>
      </c>
      <c r="O719" s="8" t="s">
        <v>1556</v>
      </c>
      <c r="P719" s="8" t="s">
        <v>1557</v>
      </c>
      <c r="Q719" s="8" t="s">
        <v>1558</v>
      </c>
      <c r="R719" s="85">
        <v>0</v>
      </c>
      <c r="S719" s="85">
        <v>0</v>
      </c>
      <c r="T719" s="85">
        <v>0</v>
      </c>
      <c r="U719" s="85">
        <v>0</v>
      </c>
      <c r="V719" s="85">
        <v>0</v>
      </c>
      <c r="W719" s="85">
        <v>0</v>
      </c>
      <c r="X719" s="85">
        <v>0</v>
      </c>
      <c r="Y719" s="85">
        <v>0</v>
      </c>
      <c r="Z719" s="85">
        <v>0</v>
      </c>
      <c r="AA719" s="85">
        <v>0</v>
      </c>
      <c r="AB719" s="86">
        <v>0</v>
      </c>
      <c r="AC719" s="86">
        <v>0</v>
      </c>
      <c r="AD719" s="86">
        <v>0</v>
      </c>
      <c r="AE719" s="86">
        <v>0</v>
      </c>
      <c r="AF719" s="86">
        <v>0</v>
      </c>
      <c r="AG719" s="86">
        <v>0</v>
      </c>
      <c r="AH719" s="86">
        <v>0</v>
      </c>
      <c r="AI719" s="86">
        <v>0</v>
      </c>
      <c r="AJ719" s="86">
        <v>0</v>
      </c>
      <c r="AK719" s="86">
        <v>0</v>
      </c>
      <c r="AL719" s="8">
        <v>513529.42946441699</v>
      </c>
      <c r="AM719" s="8">
        <v>1</v>
      </c>
    </row>
    <row r="720" spans="1:39">
      <c r="A720" s="8" t="s">
        <v>3</v>
      </c>
      <c r="B720" s="8" t="s">
        <v>503</v>
      </c>
      <c r="C720" s="8" t="s">
        <v>937</v>
      </c>
      <c r="D720" s="8" t="s">
        <v>2213</v>
      </c>
      <c r="E720" s="8" t="s">
        <v>2226</v>
      </c>
      <c r="F720" s="8" t="s">
        <v>2215</v>
      </c>
      <c r="G720" s="8" t="s">
        <v>2216</v>
      </c>
      <c r="H720" s="8" t="s">
        <v>1555</v>
      </c>
      <c r="I720" s="8" t="s">
        <v>1555</v>
      </c>
      <c r="J720" s="66">
        <v>0</v>
      </c>
      <c r="K720" s="8">
        <v>0</v>
      </c>
      <c r="L720" s="8">
        <v>0</v>
      </c>
      <c r="M720" s="8">
        <v>0</v>
      </c>
      <c r="N720" s="8">
        <v>0</v>
      </c>
      <c r="O720" s="8" t="s">
        <v>1556</v>
      </c>
      <c r="P720" s="8" t="s">
        <v>1557</v>
      </c>
      <c r="Q720" s="8" t="s">
        <v>1561</v>
      </c>
      <c r="R720" s="85">
        <v>0</v>
      </c>
      <c r="S720" s="85">
        <v>0</v>
      </c>
      <c r="T720" s="85">
        <v>0</v>
      </c>
      <c r="U720" s="85">
        <v>0</v>
      </c>
      <c r="V720" s="85">
        <v>0</v>
      </c>
      <c r="W720" s="85">
        <v>0</v>
      </c>
      <c r="X720" s="85">
        <v>0</v>
      </c>
      <c r="Y720" s="85">
        <v>0</v>
      </c>
      <c r="Z720" s="85">
        <v>0</v>
      </c>
      <c r="AA720" s="85">
        <v>0</v>
      </c>
      <c r="AB720" s="86">
        <v>0</v>
      </c>
      <c r="AC720" s="86">
        <v>0</v>
      </c>
      <c r="AD720" s="86">
        <v>0</v>
      </c>
      <c r="AE720" s="86">
        <v>0</v>
      </c>
      <c r="AF720" s="86">
        <v>0</v>
      </c>
      <c r="AG720" s="86">
        <v>0</v>
      </c>
      <c r="AH720" s="86">
        <v>0</v>
      </c>
      <c r="AI720" s="86">
        <v>0</v>
      </c>
      <c r="AJ720" s="86">
        <v>0</v>
      </c>
      <c r="AK720" s="86">
        <v>0</v>
      </c>
      <c r="AL720" s="8">
        <v>513529.42946441699</v>
      </c>
      <c r="AM720" s="8">
        <v>1</v>
      </c>
    </row>
    <row r="721" spans="1:39">
      <c r="A721" s="8" t="s">
        <v>3</v>
      </c>
      <c r="B721" s="8" t="s">
        <v>503</v>
      </c>
      <c r="C721" s="8" t="s">
        <v>937</v>
      </c>
      <c r="D721" s="8" t="s">
        <v>2213</v>
      </c>
      <c r="E721" s="8" t="s">
        <v>2226</v>
      </c>
      <c r="F721" s="8" t="s">
        <v>2215</v>
      </c>
      <c r="G721" s="8" t="s">
        <v>2216</v>
      </c>
      <c r="H721" s="8" t="s">
        <v>1555</v>
      </c>
      <c r="I721" s="8" t="s">
        <v>1555</v>
      </c>
      <c r="J721" s="66">
        <v>0</v>
      </c>
      <c r="K721" s="8">
        <v>0</v>
      </c>
      <c r="L721" s="8">
        <v>0</v>
      </c>
      <c r="M721" s="8">
        <v>0</v>
      </c>
      <c r="N721" s="8">
        <v>0</v>
      </c>
      <c r="O721" s="8" t="s">
        <v>1556</v>
      </c>
      <c r="P721" s="8" t="s">
        <v>1557</v>
      </c>
      <c r="Q721" s="8" t="s">
        <v>1564</v>
      </c>
      <c r="R721" s="85">
        <v>0</v>
      </c>
      <c r="S721" s="85">
        <v>0</v>
      </c>
      <c r="T721" s="85">
        <v>0</v>
      </c>
      <c r="U721" s="85">
        <v>0</v>
      </c>
      <c r="V721" s="85">
        <v>0</v>
      </c>
      <c r="W721" s="85">
        <v>0</v>
      </c>
      <c r="X721" s="85">
        <v>0</v>
      </c>
      <c r="Y721" s="85">
        <v>0</v>
      </c>
      <c r="Z721" s="85">
        <v>0</v>
      </c>
      <c r="AA721" s="85">
        <v>0</v>
      </c>
      <c r="AB721" s="86">
        <v>0</v>
      </c>
      <c r="AC721" s="86">
        <v>0</v>
      </c>
      <c r="AD721" s="86">
        <v>0</v>
      </c>
      <c r="AE721" s="86">
        <v>0</v>
      </c>
      <c r="AF721" s="86">
        <v>0</v>
      </c>
      <c r="AG721" s="86">
        <v>0</v>
      </c>
      <c r="AH721" s="86">
        <v>0</v>
      </c>
      <c r="AI721" s="86">
        <v>0</v>
      </c>
      <c r="AJ721" s="86">
        <v>0</v>
      </c>
      <c r="AK721" s="86">
        <v>0</v>
      </c>
      <c r="AL721" s="8">
        <v>513529.42946441699</v>
      </c>
      <c r="AM721" s="8">
        <v>1</v>
      </c>
    </row>
    <row r="722" spans="1:39">
      <c r="A722" s="8" t="s">
        <v>3</v>
      </c>
      <c r="B722" s="8" t="s">
        <v>503</v>
      </c>
      <c r="C722" s="8" t="s">
        <v>937</v>
      </c>
      <c r="D722" s="8" t="s">
        <v>2213</v>
      </c>
      <c r="E722" s="8" t="s">
        <v>2227</v>
      </c>
      <c r="F722" s="8" t="s">
        <v>2215</v>
      </c>
      <c r="G722" s="8" t="s">
        <v>2216</v>
      </c>
      <c r="H722" s="8" t="s">
        <v>1555</v>
      </c>
      <c r="I722" s="8" t="s">
        <v>1555</v>
      </c>
      <c r="J722" s="66">
        <v>1</v>
      </c>
      <c r="K722" s="8">
        <v>0</v>
      </c>
      <c r="L722" s="8">
        <v>0</v>
      </c>
      <c r="M722" s="8">
        <v>0</v>
      </c>
      <c r="N722" s="8">
        <v>0</v>
      </c>
      <c r="O722" s="8" t="s">
        <v>1556</v>
      </c>
      <c r="P722" s="8" t="s">
        <v>1557</v>
      </c>
      <c r="Q722" s="8" t="s">
        <v>1567</v>
      </c>
      <c r="R722" s="85">
        <v>0</v>
      </c>
      <c r="S722" s="85">
        <v>0</v>
      </c>
      <c r="T722" s="85">
        <v>0</v>
      </c>
      <c r="U722" s="85">
        <v>0</v>
      </c>
      <c r="V722" s="85">
        <v>0</v>
      </c>
      <c r="W722" s="85">
        <v>0</v>
      </c>
      <c r="X722" s="85">
        <v>0</v>
      </c>
      <c r="Y722" s="85">
        <v>0</v>
      </c>
      <c r="Z722" s="85">
        <v>0</v>
      </c>
      <c r="AA722" s="85">
        <v>0</v>
      </c>
      <c r="AB722" s="86">
        <v>0</v>
      </c>
      <c r="AC722" s="86">
        <v>0</v>
      </c>
      <c r="AD722" s="86">
        <v>0</v>
      </c>
      <c r="AE722" s="86">
        <v>0</v>
      </c>
      <c r="AF722" s="86">
        <v>0</v>
      </c>
      <c r="AG722" s="86">
        <v>0</v>
      </c>
      <c r="AH722" s="86">
        <v>0</v>
      </c>
      <c r="AI722" s="86">
        <v>0</v>
      </c>
      <c r="AJ722" s="86">
        <v>0</v>
      </c>
      <c r="AK722" s="86">
        <v>0</v>
      </c>
      <c r="AL722" s="8">
        <v>123.310148546191</v>
      </c>
      <c r="AM722" s="8">
        <v>1</v>
      </c>
    </row>
    <row r="723" spans="1:39">
      <c r="A723" s="8" t="s">
        <v>3</v>
      </c>
      <c r="B723" s="8" t="s">
        <v>503</v>
      </c>
      <c r="C723" s="8" t="s">
        <v>937</v>
      </c>
      <c r="D723" s="8" t="s">
        <v>2213</v>
      </c>
      <c r="E723" s="8" t="s">
        <v>2227</v>
      </c>
      <c r="F723" s="8" t="s">
        <v>2215</v>
      </c>
      <c r="G723" s="8" t="s">
        <v>2216</v>
      </c>
      <c r="H723" s="8" t="s">
        <v>1555</v>
      </c>
      <c r="I723" s="8" t="s">
        <v>1555</v>
      </c>
      <c r="J723" s="66">
        <v>1</v>
      </c>
      <c r="K723" s="8">
        <v>0</v>
      </c>
      <c r="L723" s="8">
        <v>0</v>
      </c>
      <c r="M723" s="8">
        <v>0</v>
      </c>
      <c r="N723" s="8">
        <v>0</v>
      </c>
      <c r="O723" s="8" t="s">
        <v>1556</v>
      </c>
      <c r="P723" s="8" t="s">
        <v>1557</v>
      </c>
      <c r="Q723" s="8" t="s">
        <v>1558</v>
      </c>
      <c r="R723" s="85">
        <v>0</v>
      </c>
      <c r="S723" s="85">
        <v>0</v>
      </c>
      <c r="T723" s="85">
        <v>0</v>
      </c>
      <c r="U723" s="85">
        <v>0</v>
      </c>
      <c r="V723" s="85">
        <v>0</v>
      </c>
      <c r="W723" s="85">
        <v>0</v>
      </c>
      <c r="X723" s="85">
        <v>0</v>
      </c>
      <c r="Y723" s="85">
        <v>0</v>
      </c>
      <c r="Z723" s="85">
        <v>0</v>
      </c>
      <c r="AA723" s="85">
        <v>0</v>
      </c>
      <c r="AB723" s="86">
        <v>0</v>
      </c>
      <c r="AC723" s="86">
        <v>0</v>
      </c>
      <c r="AD723" s="86">
        <v>0</v>
      </c>
      <c r="AE723" s="86">
        <v>0</v>
      </c>
      <c r="AF723" s="86">
        <v>0</v>
      </c>
      <c r="AG723" s="86">
        <v>0</v>
      </c>
      <c r="AH723" s="86">
        <v>0</v>
      </c>
      <c r="AI723" s="86">
        <v>0</v>
      </c>
      <c r="AJ723" s="86">
        <v>0</v>
      </c>
      <c r="AK723" s="86">
        <v>0</v>
      </c>
      <c r="AL723" s="8">
        <v>123.310148546191</v>
      </c>
      <c r="AM723" s="8">
        <v>1</v>
      </c>
    </row>
    <row r="724" spans="1:39">
      <c r="A724" s="8" t="s">
        <v>3</v>
      </c>
      <c r="B724" s="8" t="s">
        <v>503</v>
      </c>
      <c r="C724" s="8" t="s">
        <v>937</v>
      </c>
      <c r="D724" s="8" t="s">
        <v>2213</v>
      </c>
      <c r="E724" s="8" t="s">
        <v>2227</v>
      </c>
      <c r="F724" s="8" t="s">
        <v>2215</v>
      </c>
      <c r="G724" s="8" t="s">
        <v>2216</v>
      </c>
      <c r="H724" s="8" t="s">
        <v>1555</v>
      </c>
      <c r="I724" s="8" t="s">
        <v>1555</v>
      </c>
      <c r="J724" s="66">
        <v>1</v>
      </c>
      <c r="K724" s="8">
        <v>0</v>
      </c>
      <c r="L724" s="8">
        <v>0</v>
      </c>
      <c r="M724" s="8">
        <v>0</v>
      </c>
      <c r="N724" s="8">
        <v>0</v>
      </c>
      <c r="O724" s="8" t="s">
        <v>1556</v>
      </c>
      <c r="P724" s="8" t="s">
        <v>1557</v>
      </c>
      <c r="Q724" s="8" t="s">
        <v>1561</v>
      </c>
      <c r="R724" s="85">
        <v>0</v>
      </c>
      <c r="S724" s="85">
        <v>0</v>
      </c>
      <c r="T724" s="85">
        <v>0</v>
      </c>
      <c r="U724" s="85">
        <v>0</v>
      </c>
      <c r="V724" s="85">
        <v>0</v>
      </c>
      <c r="W724" s="85">
        <v>0</v>
      </c>
      <c r="X724" s="85">
        <v>0</v>
      </c>
      <c r="Y724" s="85">
        <v>0</v>
      </c>
      <c r="Z724" s="85">
        <v>0</v>
      </c>
      <c r="AA724" s="85">
        <v>0</v>
      </c>
      <c r="AB724" s="86">
        <v>0</v>
      </c>
      <c r="AC724" s="86">
        <v>0</v>
      </c>
      <c r="AD724" s="86">
        <v>0</v>
      </c>
      <c r="AE724" s="86">
        <v>0</v>
      </c>
      <c r="AF724" s="86">
        <v>0</v>
      </c>
      <c r="AG724" s="86">
        <v>0</v>
      </c>
      <c r="AH724" s="86">
        <v>0</v>
      </c>
      <c r="AI724" s="86">
        <v>0</v>
      </c>
      <c r="AJ724" s="86">
        <v>0</v>
      </c>
      <c r="AK724" s="86">
        <v>0</v>
      </c>
      <c r="AL724" s="8">
        <v>123.310148546191</v>
      </c>
      <c r="AM724" s="8">
        <v>1</v>
      </c>
    </row>
    <row r="725" spans="1:39">
      <c r="A725" s="8" t="s">
        <v>3</v>
      </c>
      <c r="B725" s="8" t="s">
        <v>503</v>
      </c>
      <c r="C725" s="8" t="s">
        <v>937</v>
      </c>
      <c r="D725" s="8" t="s">
        <v>2213</v>
      </c>
      <c r="E725" s="8" t="s">
        <v>2227</v>
      </c>
      <c r="F725" s="8" t="s">
        <v>2215</v>
      </c>
      <c r="G725" s="8" t="s">
        <v>2216</v>
      </c>
      <c r="H725" s="8" t="s">
        <v>1555</v>
      </c>
      <c r="I725" s="8" t="s">
        <v>1555</v>
      </c>
      <c r="J725" s="66">
        <v>1</v>
      </c>
      <c r="K725" s="8">
        <v>0</v>
      </c>
      <c r="L725" s="8">
        <v>0</v>
      </c>
      <c r="M725" s="8">
        <v>0</v>
      </c>
      <c r="N725" s="8">
        <v>0</v>
      </c>
      <c r="O725" s="8" t="s">
        <v>1556</v>
      </c>
      <c r="P725" s="8" t="s">
        <v>1557</v>
      </c>
      <c r="Q725" s="8" t="s">
        <v>1564</v>
      </c>
      <c r="R725" s="85">
        <v>0</v>
      </c>
      <c r="S725" s="85">
        <v>0</v>
      </c>
      <c r="T725" s="85">
        <v>0</v>
      </c>
      <c r="U725" s="85">
        <v>0</v>
      </c>
      <c r="V725" s="85">
        <v>0</v>
      </c>
      <c r="W725" s="85">
        <v>0</v>
      </c>
      <c r="X725" s="85">
        <v>0</v>
      </c>
      <c r="Y725" s="85">
        <v>0</v>
      </c>
      <c r="Z725" s="85">
        <v>0</v>
      </c>
      <c r="AA725" s="85">
        <v>0</v>
      </c>
      <c r="AB725" s="86">
        <v>0</v>
      </c>
      <c r="AC725" s="86">
        <v>0</v>
      </c>
      <c r="AD725" s="86">
        <v>0</v>
      </c>
      <c r="AE725" s="86">
        <v>0</v>
      </c>
      <c r="AF725" s="86">
        <v>0</v>
      </c>
      <c r="AG725" s="86">
        <v>0</v>
      </c>
      <c r="AH725" s="86">
        <v>0</v>
      </c>
      <c r="AI725" s="86">
        <v>0</v>
      </c>
      <c r="AJ725" s="86">
        <v>0</v>
      </c>
      <c r="AK725" s="86">
        <v>0</v>
      </c>
      <c r="AL725" s="8">
        <v>123.310148546191</v>
      </c>
      <c r="AM725" s="8">
        <v>1</v>
      </c>
    </row>
    <row r="726" spans="1:39">
      <c r="A726" s="8" t="s">
        <v>3</v>
      </c>
      <c r="B726" s="8" t="s">
        <v>503</v>
      </c>
      <c r="C726" s="8" t="s">
        <v>937</v>
      </c>
      <c r="D726" s="8" t="s">
        <v>2213</v>
      </c>
      <c r="E726" s="8" t="s">
        <v>2228</v>
      </c>
      <c r="F726" s="8" t="s">
        <v>2215</v>
      </c>
      <c r="G726" s="8" t="s">
        <v>2216</v>
      </c>
      <c r="H726" s="8" t="s">
        <v>1555</v>
      </c>
      <c r="I726" s="8" t="s">
        <v>1555</v>
      </c>
      <c r="J726" s="66">
        <v>1</v>
      </c>
      <c r="K726" s="8">
        <v>0</v>
      </c>
      <c r="L726" s="8">
        <v>0</v>
      </c>
      <c r="M726" s="8">
        <v>0</v>
      </c>
      <c r="N726" s="8">
        <v>0</v>
      </c>
      <c r="O726" s="8" t="s">
        <v>1556</v>
      </c>
      <c r="P726" s="8" t="s">
        <v>1557</v>
      </c>
      <c r="Q726" s="8" t="s">
        <v>1567</v>
      </c>
      <c r="R726" s="85">
        <v>0</v>
      </c>
      <c r="S726" s="85">
        <v>0</v>
      </c>
      <c r="T726" s="85">
        <v>0</v>
      </c>
      <c r="U726" s="85">
        <v>0</v>
      </c>
      <c r="V726" s="85">
        <v>0</v>
      </c>
      <c r="W726" s="85">
        <v>0</v>
      </c>
      <c r="X726" s="85">
        <v>0</v>
      </c>
      <c r="Y726" s="85">
        <v>0</v>
      </c>
      <c r="Z726" s="85">
        <v>0</v>
      </c>
      <c r="AA726" s="85">
        <v>0</v>
      </c>
      <c r="AB726" s="86">
        <v>0</v>
      </c>
      <c r="AC726" s="86">
        <v>0</v>
      </c>
      <c r="AD726" s="86">
        <v>0</v>
      </c>
      <c r="AE726" s="86">
        <v>0</v>
      </c>
      <c r="AF726" s="86">
        <v>0</v>
      </c>
      <c r="AG726" s="86">
        <v>0</v>
      </c>
      <c r="AH726" s="86">
        <v>0</v>
      </c>
      <c r="AI726" s="86">
        <v>0</v>
      </c>
      <c r="AJ726" s="86">
        <v>0</v>
      </c>
      <c r="AK726" s="86">
        <v>0</v>
      </c>
      <c r="AL726" s="8">
        <v>42.427649070626401</v>
      </c>
      <c r="AM726" s="8">
        <v>1</v>
      </c>
    </row>
    <row r="727" spans="1:39">
      <c r="A727" s="8" t="s">
        <v>3</v>
      </c>
      <c r="B727" s="8" t="s">
        <v>503</v>
      </c>
      <c r="C727" s="8" t="s">
        <v>937</v>
      </c>
      <c r="D727" s="8" t="s">
        <v>2213</v>
      </c>
      <c r="E727" s="8" t="s">
        <v>2228</v>
      </c>
      <c r="F727" s="8" t="s">
        <v>2215</v>
      </c>
      <c r="G727" s="8" t="s">
        <v>2216</v>
      </c>
      <c r="H727" s="8" t="s">
        <v>1555</v>
      </c>
      <c r="I727" s="8" t="s">
        <v>1555</v>
      </c>
      <c r="J727" s="66">
        <v>1</v>
      </c>
      <c r="K727" s="8">
        <v>0</v>
      </c>
      <c r="L727" s="8">
        <v>0</v>
      </c>
      <c r="M727" s="8">
        <v>0</v>
      </c>
      <c r="N727" s="8">
        <v>0</v>
      </c>
      <c r="O727" s="8" t="s">
        <v>1556</v>
      </c>
      <c r="P727" s="8" t="s">
        <v>1557</v>
      </c>
      <c r="Q727" s="8" t="s">
        <v>1558</v>
      </c>
      <c r="R727" s="85">
        <v>0</v>
      </c>
      <c r="S727" s="85">
        <v>0</v>
      </c>
      <c r="T727" s="85">
        <v>0</v>
      </c>
      <c r="U727" s="85">
        <v>0</v>
      </c>
      <c r="V727" s="85">
        <v>0</v>
      </c>
      <c r="W727" s="85">
        <v>0</v>
      </c>
      <c r="X727" s="85">
        <v>0</v>
      </c>
      <c r="Y727" s="85">
        <v>0</v>
      </c>
      <c r="Z727" s="85">
        <v>0</v>
      </c>
      <c r="AA727" s="85">
        <v>0</v>
      </c>
      <c r="AB727" s="86">
        <v>0</v>
      </c>
      <c r="AC727" s="86">
        <v>0</v>
      </c>
      <c r="AD727" s="86">
        <v>0</v>
      </c>
      <c r="AE727" s="86">
        <v>0</v>
      </c>
      <c r="AF727" s="86">
        <v>0</v>
      </c>
      <c r="AG727" s="86">
        <v>0</v>
      </c>
      <c r="AH727" s="86">
        <v>0</v>
      </c>
      <c r="AI727" s="86">
        <v>0</v>
      </c>
      <c r="AJ727" s="86">
        <v>0</v>
      </c>
      <c r="AK727" s="86">
        <v>0</v>
      </c>
      <c r="AL727" s="8">
        <v>42.427649070626401</v>
      </c>
      <c r="AM727" s="8">
        <v>1</v>
      </c>
    </row>
    <row r="728" spans="1:39">
      <c r="A728" s="8" t="s">
        <v>3</v>
      </c>
      <c r="B728" s="8" t="s">
        <v>503</v>
      </c>
      <c r="C728" s="8" t="s">
        <v>937</v>
      </c>
      <c r="D728" s="8" t="s">
        <v>2213</v>
      </c>
      <c r="E728" s="8" t="s">
        <v>2228</v>
      </c>
      <c r="F728" s="8" t="s">
        <v>2215</v>
      </c>
      <c r="G728" s="8" t="s">
        <v>2216</v>
      </c>
      <c r="H728" s="8" t="s">
        <v>1555</v>
      </c>
      <c r="I728" s="8" t="s">
        <v>1555</v>
      </c>
      <c r="J728" s="66">
        <v>1</v>
      </c>
      <c r="K728" s="8">
        <v>0</v>
      </c>
      <c r="L728" s="8">
        <v>0</v>
      </c>
      <c r="M728" s="8">
        <v>0</v>
      </c>
      <c r="N728" s="8">
        <v>0</v>
      </c>
      <c r="O728" s="8" t="s">
        <v>1556</v>
      </c>
      <c r="P728" s="8" t="s">
        <v>1557</v>
      </c>
      <c r="Q728" s="8" t="s">
        <v>1561</v>
      </c>
      <c r="R728" s="85">
        <v>0</v>
      </c>
      <c r="S728" s="85">
        <v>0</v>
      </c>
      <c r="T728" s="85">
        <v>0</v>
      </c>
      <c r="U728" s="85">
        <v>0</v>
      </c>
      <c r="V728" s="85">
        <v>0</v>
      </c>
      <c r="W728" s="85">
        <v>0</v>
      </c>
      <c r="X728" s="85">
        <v>0</v>
      </c>
      <c r="Y728" s="85">
        <v>0</v>
      </c>
      <c r="Z728" s="85">
        <v>0</v>
      </c>
      <c r="AA728" s="85">
        <v>0</v>
      </c>
      <c r="AB728" s="86">
        <v>0</v>
      </c>
      <c r="AC728" s="86">
        <v>0</v>
      </c>
      <c r="AD728" s="86">
        <v>0</v>
      </c>
      <c r="AE728" s="86">
        <v>0</v>
      </c>
      <c r="AF728" s="86">
        <v>0</v>
      </c>
      <c r="AG728" s="86">
        <v>0</v>
      </c>
      <c r="AH728" s="86">
        <v>0</v>
      </c>
      <c r="AI728" s="86">
        <v>0</v>
      </c>
      <c r="AJ728" s="86">
        <v>0</v>
      </c>
      <c r="AK728" s="86">
        <v>0</v>
      </c>
      <c r="AL728" s="8">
        <v>42.427649070626401</v>
      </c>
      <c r="AM728" s="8">
        <v>1</v>
      </c>
    </row>
    <row r="729" spans="1:39">
      <c r="A729" s="8" t="s">
        <v>3</v>
      </c>
      <c r="B729" s="8" t="s">
        <v>503</v>
      </c>
      <c r="C729" s="8" t="s">
        <v>937</v>
      </c>
      <c r="D729" s="8" t="s">
        <v>2213</v>
      </c>
      <c r="E729" s="8" t="s">
        <v>2228</v>
      </c>
      <c r="F729" s="8" t="s">
        <v>2215</v>
      </c>
      <c r="G729" s="8" t="s">
        <v>2216</v>
      </c>
      <c r="H729" s="8" t="s">
        <v>1555</v>
      </c>
      <c r="I729" s="8" t="s">
        <v>1555</v>
      </c>
      <c r="J729" s="66">
        <v>1</v>
      </c>
      <c r="K729" s="8">
        <v>0</v>
      </c>
      <c r="L729" s="8">
        <v>0</v>
      </c>
      <c r="M729" s="8">
        <v>0</v>
      </c>
      <c r="N729" s="8">
        <v>0</v>
      </c>
      <c r="O729" s="8" t="s">
        <v>1556</v>
      </c>
      <c r="P729" s="8" t="s">
        <v>1557</v>
      </c>
      <c r="Q729" s="8" t="s">
        <v>1564</v>
      </c>
      <c r="R729" s="85">
        <v>0</v>
      </c>
      <c r="S729" s="85">
        <v>0</v>
      </c>
      <c r="T729" s="85">
        <v>0</v>
      </c>
      <c r="U729" s="85">
        <v>0</v>
      </c>
      <c r="V729" s="85">
        <v>0</v>
      </c>
      <c r="W729" s="85">
        <v>0</v>
      </c>
      <c r="X729" s="85">
        <v>0</v>
      </c>
      <c r="Y729" s="85">
        <v>0</v>
      </c>
      <c r="Z729" s="85">
        <v>0</v>
      </c>
      <c r="AA729" s="85">
        <v>0</v>
      </c>
      <c r="AB729" s="86">
        <v>0</v>
      </c>
      <c r="AC729" s="86">
        <v>0</v>
      </c>
      <c r="AD729" s="86">
        <v>0</v>
      </c>
      <c r="AE729" s="86">
        <v>0</v>
      </c>
      <c r="AF729" s="86">
        <v>0</v>
      </c>
      <c r="AG729" s="86">
        <v>0</v>
      </c>
      <c r="AH729" s="86">
        <v>0</v>
      </c>
      <c r="AI729" s="86">
        <v>0</v>
      </c>
      <c r="AJ729" s="86">
        <v>0</v>
      </c>
      <c r="AK729" s="86">
        <v>0</v>
      </c>
      <c r="AL729" s="8">
        <v>42.427649070626401</v>
      </c>
      <c r="AM729" s="8">
        <v>1</v>
      </c>
    </row>
    <row r="730" spans="1:39">
      <c r="A730" s="8" t="s">
        <v>3</v>
      </c>
      <c r="B730" s="8" t="s">
        <v>503</v>
      </c>
      <c r="C730" s="8" t="s">
        <v>937</v>
      </c>
      <c r="D730" s="8" t="s">
        <v>2213</v>
      </c>
      <c r="E730" s="8" t="s">
        <v>2229</v>
      </c>
      <c r="F730" s="8" t="s">
        <v>2215</v>
      </c>
      <c r="G730" s="8" t="s">
        <v>2216</v>
      </c>
      <c r="H730" s="8" t="s">
        <v>1555</v>
      </c>
      <c r="I730" s="8" t="s">
        <v>1555</v>
      </c>
      <c r="J730" s="66">
        <v>0</v>
      </c>
      <c r="K730" s="8">
        <v>0</v>
      </c>
      <c r="L730" s="8">
        <v>0</v>
      </c>
      <c r="M730" s="8">
        <v>0</v>
      </c>
      <c r="N730" s="8">
        <v>0</v>
      </c>
      <c r="O730" s="8" t="s">
        <v>1556</v>
      </c>
      <c r="P730" s="8" t="s">
        <v>1557</v>
      </c>
      <c r="Q730" s="8" t="s">
        <v>1567</v>
      </c>
      <c r="R730" s="85">
        <v>0</v>
      </c>
      <c r="S730" s="85">
        <v>0</v>
      </c>
      <c r="T730" s="85">
        <v>0</v>
      </c>
      <c r="U730" s="85">
        <v>0</v>
      </c>
      <c r="V730" s="85">
        <v>0</v>
      </c>
      <c r="W730" s="85">
        <v>0</v>
      </c>
      <c r="X730" s="85">
        <v>0</v>
      </c>
      <c r="Y730" s="85">
        <v>0</v>
      </c>
      <c r="Z730" s="85">
        <v>0</v>
      </c>
      <c r="AA730" s="85">
        <v>0</v>
      </c>
      <c r="AB730" s="86">
        <v>0</v>
      </c>
      <c r="AC730" s="86">
        <v>0</v>
      </c>
      <c r="AD730" s="86">
        <v>0</v>
      </c>
      <c r="AE730" s="86">
        <v>0</v>
      </c>
      <c r="AF730" s="86">
        <v>0</v>
      </c>
      <c r="AG730" s="86">
        <v>0</v>
      </c>
      <c r="AH730" s="86">
        <v>0</v>
      </c>
      <c r="AI730" s="86">
        <v>0</v>
      </c>
      <c r="AJ730" s="86">
        <v>0</v>
      </c>
      <c r="AK730" s="86">
        <v>0</v>
      </c>
      <c r="AL730" s="8">
        <v>668698.98916529201</v>
      </c>
      <c r="AM730" s="8">
        <v>1</v>
      </c>
    </row>
    <row r="731" spans="1:39">
      <c r="A731" s="8" t="s">
        <v>3</v>
      </c>
      <c r="B731" s="8" t="s">
        <v>503</v>
      </c>
      <c r="C731" s="8" t="s">
        <v>937</v>
      </c>
      <c r="D731" s="8" t="s">
        <v>2213</v>
      </c>
      <c r="E731" s="8" t="s">
        <v>2229</v>
      </c>
      <c r="F731" s="8" t="s">
        <v>2215</v>
      </c>
      <c r="G731" s="8" t="s">
        <v>2216</v>
      </c>
      <c r="H731" s="8" t="s">
        <v>1555</v>
      </c>
      <c r="I731" s="8" t="s">
        <v>1555</v>
      </c>
      <c r="J731" s="66">
        <v>0</v>
      </c>
      <c r="K731" s="8">
        <v>0</v>
      </c>
      <c r="L731" s="8">
        <v>0</v>
      </c>
      <c r="M731" s="8">
        <v>0</v>
      </c>
      <c r="N731" s="8">
        <v>0</v>
      </c>
      <c r="O731" s="8" t="s">
        <v>1556</v>
      </c>
      <c r="P731" s="8" t="s">
        <v>1557</v>
      </c>
      <c r="Q731" s="8" t="s">
        <v>1558</v>
      </c>
      <c r="R731" s="85">
        <v>0</v>
      </c>
      <c r="S731" s="85">
        <v>0</v>
      </c>
      <c r="T731" s="85">
        <v>0</v>
      </c>
      <c r="U731" s="85">
        <v>0</v>
      </c>
      <c r="V731" s="85">
        <v>0</v>
      </c>
      <c r="W731" s="85">
        <v>0</v>
      </c>
      <c r="X731" s="85">
        <v>0</v>
      </c>
      <c r="Y731" s="85">
        <v>0</v>
      </c>
      <c r="Z731" s="85">
        <v>0</v>
      </c>
      <c r="AA731" s="85">
        <v>0</v>
      </c>
      <c r="AB731" s="86">
        <v>0</v>
      </c>
      <c r="AC731" s="86">
        <v>0</v>
      </c>
      <c r="AD731" s="86">
        <v>0</v>
      </c>
      <c r="AE731" s="86">
        <v>0</v>
      </c>
      <c r="AF731" s="86">
        <v>0</v>
      </c>
      <c r="AG731" s="86">
        <v>0</v>
      </c>
      <c r="AH731" s="86">
        <v>0</v>
      </c>
      <c r="AI731" s="86">
        <v>0</v>
      </c>
      <c r="AJ731" s="86">
        <v>0</v>
      </c>
      <c r="AK731" s="86">
        <v>0</v>
      </c>
      <c r="AL731" s="8">
        <v>668698.98916529201</v>
      </c>
      <c r="AM731" s="8">
        <v>1</v>
      </c>
    </row>
    <row r="732" spans="1:39">
      <c r="A732" s="8" t="s">
        <v>3</v>
      </c>
      <c r="B732" s="8" t="s">
        <v>503</v>
      </c>
      <c r="C732" s="8" t="s">
        <v>937</v>
      </c>
      <c r="D732" s="8" t="s">
        <v>2213</v>
      </c>
      <c r="E732" s="8" t="s">
        <v>2229</v>
      </c>
      <c r="F732" s="8" t="s">
        <v>2215</v>
      </c>
      <c r="G732" s="8" t="s">
        <v>2216</v>
      </c>
      <c r="H732" s="8" t="s">
        <v>1555</v>
      </c>
      <c r="I732" s="8" t="s">
        <v>1555</v>
      </c>
      <c r="J732" s="66">
        <v>0</v>
      </c>
      <c r="K732" s="8">
        <v>0</v>
      </c>
      <c r="L732" s="8">
        <v>0</v>
      </c>
      <c r="M732" s="8">
        <v>0</v>
      </c>
      <c r="N732" s="8">
        <v>0</v>
      </c>
      <c r="O732" s="8" t="s">
        <v>1556</v>
      </c>
      <c r="P732" s="8" t="s">
        <v>1557</v>
      </c>
      <c r="Q732" s="8" t="s">
        <v>1561</v>
      </c>
      <c r="R732" s="85">
        <v>0</v>
      </c>
      <c r="S732" s="85">
        <v>0</v>
      </c>
      <c r="T732" s="85">
        <v>0</v>
      </c>
      <c r="U732" s="85">
        <v>0</v>
      </c>
      <c r="V732" s="85">
        <v>0</v>
      </c>
      <c r="W732" s="85">
        <v>0</v>
      </c>
      <c r="X732" s="85">
        <v>0</v>
      </c>
      <c r="Y732" s="85">
        <v>0</v>
      </c>
      <c r="Z732" s="85">
        <v>0</v>
      </c>
      <c r="AA732" s="85">
        <v>0</v>
      </c>
      <c r="AB732" s="86">
        <v>0</v>
      </c>
      <c r="AC732" s="86">
        <v>0</v>
      </c>
      <c r="AD732" s="86">
        <v>0</v>
      </c>
      <c r="AE732" s="86">
        <v>0</v>
      </c>
      <c r="AF732" s="86">
        <v>0</v>
      </c>
      <c r="AG732" s="86">
        <v>0</v>
      </c>
      <c r="AH732" s="86">
        <v>0</v>
      </c>
      <c r="AI732" s="86">
        <v>0</v>
      </c>
      <c r="AJ732" s="86">
        <v>0</v>
      </c>
      <c r="AK732" s="86">
        <v>0</v>
      </c>
      <c r="AL732" s="8">
        <v>668698.98916529201</v>
      </c>
      <c r="AM732" s="8">
        <v>1</v>
      </c>
    </row>
    <row r="733" spans="1:39">
      <c r="A733" s="8" t="s">
        <v>3</v>
      </c>
      <c r="B733" s="8" t="s">
        <v>503</v>
      </c>
      <c r="C733" s="8" t="s">
        <v>937</v>
      </c>
      <c r="D733" s="8" t="s">
        <v>2213</v>
      </c>
      <c r="E733" s="8" t="s">
        <v>2229</v>
      </c>
      <c r="F733" s="8" t="s">
        <v>2215</v>
      </c>
      <c r="G733" s="8" t="s">
        <v>2216</v>
      </c>
      <c r="H733" s="8" t="s">
        <v>1555</v>
      </c>
      <c r="I733" s="8" t="s">
        <v>1555</v>
      </c>
      <c r="J733" s="66">
        <v>0</v>
      </c>
      <c r="K733" s="8">
        <v>0</v>
      </c>
      <c r="L733" s="8">
        <v>0</v>
      </c>
      <c r="M733" s="8">
        <v>0</v>
      </c>
      <c r="N733" s="8">
        <v>0</v>
      </c>
      <c r="O733" s="8" t="s">
        <v>1556</v>
      </c>
      <c r="P733" s="8" t="s">
        <v>1557</v>
      </c>
      <c r="Q733" s="8" t="s">
        <v>1564</v>
      </c>
      <c r="R733" s="85">
        <v>0</v>
      </c>
      <c r="S733" s="85">
        <v>0</v>
      </c>
      <c r="T733" s="85">
        <v>0</v>
      </c>
      <c r="U733" s="85">
        <v>0</v>
      </c>
      <c r="V733" s="85">
        <v>0</v>
      </c>
      <c r="W733" s="85">
        <v>0</v>
      </c>
      <c r="X733" s="85">
        <v>0</v>
      </c>
      <c r="Y733" s="85">
        <v>0</v>
      </c>
      <c r="Z733" s="85">
        <v>0</v>
      </c>
      <c r="AA733" s="85">
        <v>0</v>
      </c>
      <c r="AB733" s="86">
        <v>0</v>
      </c>
      <c r="AC733" s="86">
        <v>0</v>
      </c>
      <c r="AD733" s="86">
        <v>0</v>
      </c>
      <c r="AE733" s="86">
        <v>0</v>
      </c>
      <c r="AF733" s="86">
        <v>0</v>
      </c>
      <c r="AG733" s="86">
        <v>0</v>
      </c>
      <c r="AH733" s="86">
        <v>0</v>
      </c>
      <c r="AI733" s="86">
        <v>0</v>
      </c>
      <c r="AJ733" s="86">
        <v>0</v>
      </c>
      <c r="AK733" s="86">
        <v>0</v>
      </c>
      <c r="AL733" s="8">
        <v>668698.98916529201</v>
      </c>
      <c r="AM733" s="8">
        <v>1</v>
      </c>
    </row>
    <row r="734" spans="1:39">
      <c r="A734" s="8" t="s">
        <v>3</v>
      </c>
      <c r="B734" s="8" t="s">
        <v>503</v>
      </c>
      <c r="C734" s="8" t="s">
        <v>937</v>
      </c>
      <c r="D734" s="8" t="s">
        <v>2213</v>
      </c>
      <c r="E734" s="8" t="s">
        <v>2230</v>
      </c>
      <c r="F734" s="8" t="s">
        <v>2215</v>
      </c>
      <c r="G734" s="8" t="s">
        <v>2216</v>
      </c>
      <c r="H734" s="8" t="s">
        <v>1555</v>
      </c>
      <c r="I734" s="8" t="s">
        <v>1555</v>
      </c>
      <c r="J734" s="66">
        <v>0</v>
      </c>
      <c r="K734" s="8">
        <v>0</v>
      </c>
      <c r="L734" s="8">
        <v>0</v>
      </c>
      <c r="M734" s="8">
        <v>0</v>
      </c>
      <c r="N734" s="8">
        <v>0</v>
      </c>
      <c r="O734" s="8" t="s">
        <v>1556</v>
      </c>
      <c r="P734" s="8" t="s">
        <v>1557</v>
      </c>
      <c r="Q734" s="8" t="s">
        <v>1567</v>
      </c>
      <c r="R734" s="85">
        <v>0</v>
      </c>
      <c r="S734" s="85">
        <v>0</v>
      </c>
      <c r="T734" s="85">
        <v>0</v>
      </c>
      <c r="U734" s="85">
        <v>0</v>
      </c>
      <c r="V734" s="85">
        <v>0</v>
      </c>
      <c r="W734" s="85">
        <v>0</v>
      </c>
      <c r="X734" s="85">
        <v>0</v>
      </c>
      <c r="Y734" s="85">
        <v>0</v>
      </c>
      <c r="Z734" s="85">
        <v>0</v>
      </c>
      <c r="AA734" s="85">
        <v>0</v>
      </c>
      <c r="AB734" s="86">
        <v>0</v>
      </c>
      <c r="AC734" s="86">
        <v>0</v>
      </c>
      <c r="AD734" s="86">
        <v>0</v>
      </c>
      <c r="AE734" s="86">
        <v>0</v>
      </c>
      <c r="AF734" s="86">
        <v>0</v>
      </c>
      <c r="AG734" s="86">
        <v>0</v>
      </c>
      <c r="AH734" s="86">
        <v>0</v>
      </c>
      <c r="AI734" s="86">
        <v>0</v>
      </c>
      <c r="AJ734" s="86">
        <v>0</v>
      </c>
      <c r="AK734" s="86">
        <v>0</v>
      </c>
      <c r="AL734" s="8">
        <v>4755154.4758273</v>
      </c>
      <c r="AM734" s="8">
        <v>1</v>
      </c>
    </row>
    <row r="735" spans="1:39">
      <c r="A735" s="8" t="s">
        <v>3</v>
      </c>
      <c r="B735" s="8" t="s">
        <v>503</v>
      </c>
      <c r="C735" s="8" t="s">
        <v>937</v>
      </c>
      <c r="D735" s="8" t="s">
        <v>2213</v>
      </c>
      <c r="E735" s="8" t="s">
        <v>2230</v>
      </c>
      <c r="F735" s="8" t="s">
        <v>2215</v>
      </c>
      <c r="G735" s="8" t="s">
        <v>2216</v>
      </c>
      <c r="H735" s="8" t="s">
        <v>1555</v>
      </c>
      <c r="I735" s="8" t="s">
        <v>1555</v>
      </c>
      <c r="J735" s="66">
        <v>0</v>
      </c>
      <c r="K735" s="8">
        <v>0</v>
      </c>
      <c r="L735" s="8">
        <v>0</v>
      </c>
      <c r="M735" s="8">
        <v>0</v>
      </c>
      <c r="N735" s="8">
        <v>0</v>
      </c>
      <c r="O735" s="8" t="s">
        <v>1556</v>
      </c>
      <c r="P735" s="8" t="s">
        <v>1557</v>
      </c>
      <c r="Q735" s="8" t="s">
        <v>1558</v>
      </c>
      <c r="R735" s="85">
        <v>0</v>
      </c>
      <c r="S735" s="85">
        <v>0</v>
      </c>
      <c r="T735" s="85">
        <v>0</v>
      </c>
      <c r="U735" s="85">
        <v>0</v>
      </c>
      <c r="V735" s="85">
        <v>0</v>
      </c>
      <c r="W735" s="85">
        <v>0</v>
      </c>
      <c r="X735" s="85">
        <v>0</v>
      </c>
      <c r="Y735" s="85">
        <v>0</v>
      </c>
      <c r="Z735" s="85">
        <v>0</v>
      </c>
      <c r="AA735" s="85">
        <v>0</v>
      </c>
      <c r="AB735" s="86">
        <v>0</v>
      </c>
      <c r="AC735" s="86">
        <v>0</v>
      </c>
      <c r="AD735" s="86">
        <v>0</v>
      </c>
      <c r="AE735" s="86">
        <v>0</v>
      </c>
      <c r="AF735" s="86">
        <v>0</v>
      </c>
      <c r="AG735" s="86">
        <v>0</v>
      </c>
      <c r="AH735" s="86">
        <v>0</v>
      </c>
      <c r="AI735" s="86">
        <v>0</v>
      </c>
      <c r="AJ735" s="86">
        <v>0</v>
      </c>
      <c r="AK735" s="86">
        <v>0</v>
      </c>
      <c r="AL735" s="8">
        <v>4755154.4758273</v>
      </c>
      <c r="AM735" s="8">
        <v>1</v>
      </c>
    </row>
    <row r="736" spans="1:39">
      <c r="A736" s="8" t="s">
        <v>3</v>
      </c>
      <c r="B736" s="8" t="s">
        <v>503</v>
      </c>
      <c r="C736" s="8" t="s">
        <v>937</v>
      </c>
      <c r="D736" s="8" t="s">
        <v>2213</v>
      </c>
      <c r="E736" s="8" t="s">
        <v>2230</v>
      </c>
      <c r="F736" s="8" t="s">
        <v>2215</v>
      </c>
      <c r="G736" s="8" t="s">
        <v>2216</v>
      </c>
      <c r="H736" s="8" t="s">
        <v>1555</v>
      </c>
      <c r="I736" s="8" t="s">
        <v>1555</v>
      </c>
      <c r="J736" s="66">
        <v>0</v>
      </c>
      <c r="K736" s="8">
        <v>0</v>
      </c>
      <c r="L736" s="8">
        <v>0</v>
      </c>
      <c r="M736" s="8">
        <v>0</v>
      </c>
      <c r="N736" s="8">
        <v>0</v>
      </c>
      <c r="O736" s="8" t="s">
        <v>1556</v>
      </c>
      <c r="P736" s="8" t="s">
        <v>1557</v>
      </c>
      <c r="Q736" s="8" t="s">
        <v>1561</v>
      </c>
      <c r="R736" s="85">
        <v>0</v>
      </c>
      <c r="S736" s="85">
        <v>0</v>
      </c>
      <c r="T736" s="85">
        <v>0</v>
      </c>
      <c r="U736" s="85">
        <v>0</v>
      </c>
      <c r="V736" s="85">
        <v>0</v>
      </c>
      <c r="W736" s="85">
        <v>0</v>
      </c>
      <c r="X736" s="85">
        <v>0</v>
      </c>
      <c r="Y736" s="85">
        <v>0</v>
      </c>
      <c r="Z736" s="85">
        <v>0</v>
      </c>
      <c r="AA736" s="85">
        <v>0</v>
      </c>
      <c r="AB736" s="86">
        <v>0</v>
      </c>
      <c r="AC736" s="86">
        <v>0</v>
      </c>
      <c r="AD736" s="86">
        <v>0</v>
      </c>
      <c r="AE736" s="86">
        <v>0</v>
      </c>
      <c r="AF736" s="86">
        <v>0</v>
      </c>
      <c r="AG736" s="86">
        <v>0</v>
      </c>
      <c r="AH736" s="86">
        <v>0</v>
      </c>
      <c r="AI736" s="86">
        <v>0</v>
      </c>
      <c r="AJ736" s="86">
        <v>0</v>
      </c>
      <c r="AK736" s="86">
        <v>0</v>
      </c>
      <c r="AL736" s="8">
        <v>4755154.4758273</v>
      </c>
      <c r="AM736" s="8">
        <v>1</v>
      </c>
    </row>
    <row r="737" spans="1:39">
      <c r="A737" s="8" t="s">
        <v>3</v>
      </c>
      <c r="B737" s="8" t="s">
        <v>503</v>
      </c>
      <c r="C737" s="8" t="s">
        <v>937</v>
      </c>
      <c r="D737" s="8" t="s">
        <v>2213</v>
      </c>
      <c r="E737" s="8" t="s">
        <v>2230</v>
      </c>
      <c r="F737" s="8" t="s">
        <v>2215</v>
      </c>
      <c r="G737" s="8" t="s">
        <v>2216</v>
      </c>
      <c r="H737" s="8" t="s">
        <v>1555</v>
      </c>
      <c r="I737" s="8" t="s">
        <v>1555</v>
      </c>
      <c r="J737" s="66">
        <v>0</v>
      </c>
      <c r="K737" s="8">
        <v>0</v>
      </c>
      <c r="L737" s="8">
        <v>0</v>
      </c>
      <c r="M737" s="8">
        <v>0</v>
      </c>
      <c r="N737" s="8">
        <v>0</v>
      </c>
      <c r="O737" s="8" t="s">
        <v>1556</v>
      </c>
      <c r="P737" s="8" t="s">
        <v>1557</v>
      </c>
      <c r="Q737" s="8" t="s">
        <v>1564</v>
      </c>
      <c r="R737" s="85">
        <v>0</v>
      </c>
      <c r="S737" s="85">
        <v>0</v>
      </c>
      <c r="T737" s="85">
        <v>0</v>
      </c>
      <c r="U737" s="85">
        <v>0</v>
      </c>
      <c r="V737" s="85">
        <v>0</v>
      </c>
      <c r="W737" s="85">
        <v>0</v>
      </c>
      <c r="X737" s="85">
        <v>0</v>
      </c>
      <c r="Y737" s="85">
        <v>0</v>
      </c>
      <c r="Z737" s="85">
        <v>0</v>
      </c>
      <c r="AA737" s="85">
        <v>0</v>
      </c>
      <c r="AB737" s="86">
        <v>0</v>
      </c>
      <c r="AC737" s="86">
        <v>0</v>
      </c>
      <c r="AD737" s="86">
        <v>0</v>
      </c>
      <c r="AE737" s="86">
        <v>0</v>
      </c>
      <c r="AF737" s="86">
        <v>0</v>
      </c>
      <c r="AG737" s="86">
        <v>0</v>
      </c>
      <c r="AH737" s="86">
        <v>0</v>
      </c>
      <c r="AI737" s="86">
        <v>0</v>
      </c>
      <c r="AJ737" s="86">
        <v>0</v>
      </c>
      <c r="AK737" s="86">
        <v>0</v>
      </c>
      <c r="AL737" s="8">
        <v>4755154.4758273</v>
      </c>
      <c r="AM737" s="8">
        <v>1</v>
      </c>
    </row>
    <row r="738" spans="1:39">
      <c r="A738" s="8" t="s">
        <v>3</v>
      </c>
      <c r="B738" s="8" t="s">
        <v>503</v>
      </c>
      <c r="C738" s="8" t="s">
        <v>937</v>
      </c>
      <c r="D738" s="8" t="s">
        <v>2213</v>
      </c>
      <c r="E738" s="8" t="s">
        <v>2231</v>
      </c>
      <c r="F738" s="8" t="s">
        <v>2215</v>
      </c>
      <c r="G738" s="8" t="s">
        <v>2216</v>
      </c>
      <c r="H738" s="8" t="s">
        <v>1555</v>
      </c>
      <c r="I738" s="8" t="s">
        <v>1555</v>
      </c>
      <c r="J738" s="66">
        <v>0</v>
      </c>
      <c r="K738" s="8">
        <v>0</v>
      </c>
      <c r="L738" s="8">
        <v>0</v>
      </c>
      <c r="M738" s="8">
        <v>0</v>
      </c>
      <c r="N738" s="8">
        <v>0</v>
      </c>
      <c r="O738" s="8" t="s">
        <v>1556</v>
      </c>
      <c r="P738" s="8" t="s">
        <v>1557</v>
      </c>
      <c r="Q738" s="8" t="s">
        <v>1567</v>
      </c>
      <c r="R738" s="85">
        <v>0</v>
      </c>
      <c r="S738" s="85">
        <v>0</v>
      </c>
      <c r="T738" s="85">
        <v>0</v>
      </c>
      <c r="U738" s="85">
        <v>0</v>
      </c>
      <c r="V738" s="85">
        <v>0</v>
      </c>
      <c r="W738" s="85">
        <v>0</v>
      </c>
      <c r="X738" s="85">
        <v>0</v>
      </c>
      <c r="Y738" s="85">
        <v>0</v>
      </c>
      <c r="Z738" s="85">
        <v>0</v>
      </c>
      <c r="AA738" s="85">
        <v>0</v>
      </c>
      <c r="AB738" s="86">
        <v>0</v>
      </c>
      <c r="AC738" s="86">
        <v>0</v>
      </c>
      <c r="AD738" s="86">
        <v>0</v>
      </c>
      <c r="AE738" s="86">
        <v>0</v>
      </c>
      <c r="AF738" s="86">
        <v>0</v>
      </c>
      <c r="AG738" s="86">
        <v>0</v>
      </c>
      <c r="AH738" s="86">
        <v>0</v>
      </c>
      <c r="AI738" s="86">
        <v>0</v>
      </c>
      <c r="AJ738" s="86">
        <v>0</v>
      </c>
      <c r="AK738" s="86">
        <v>0</v>
      </c>
      <c r="AL738" s="8">
        <v>8322680.1950784698</v>
      </c>
      <c r="AM738" s="8">
        <v>1</v>
      </c>
    </row>
    <row r="739" spans="1:39">
      <c r="A739" s="8" t="s">
        <v>3</v>
      </c>
      <c r="B739" s="8" t="s">
        <v>503</v>
      </c>
      <c r="C739" s="8" t="s">
        <v>937</v>
      </c>
      <c r="D739" s="8" t="s">
        <v>2213</v>
      </c>
      <c r="E739" s="8" t="s">
        <v>2231</v>
      </c>
      <c r="F739" s="8" t="s">
        <v>2215</v>
      </c>
      <c r="G739" s="8" t="s">
        <v>2216</v>
      </c>
      <c r="H739" s="8" t="s">
        <v>1555</v>
      </c>
      <c r="I739" s="8" t="s">
        <v>1555</v>
      </c>
      <c r="J739" s="66">
        <v>0</v>
      </c>
      <c r="K739" s="8">
        <v>0</v>
      </c>
      <c r="L739" s="8">
        <v>0</v>
      </c>
      <c r="M739" s="8">
        <v>0</v>
      </c>
      <c r="N739" s="8">
        <v>0</v>
      </c>
      <c r="O739" s="8" t="s">
        <v>1556</v>
      </c>
      <c r="P739" s="8" t="s">
        <v>1557</v>
      </c>
      <c r="Q739" s="8" t="s">
        <v>1558</v>
      </c>
      <c r="R739" s="85">
        <v>0</v>
      </c>
      <c r="S739" s="85">
        <v>0</v>
      </c>
      <c r="T739" s="85">
        <v>0</v>
      </c>
      <c r="U739" s="85">
        <v>0</v>
      </c>
      <c r="V739" s="85">
        <v>0</v>
      </c>
      <c r="W739" s="85">
        <v>0</v>
      </c>
      <c r="X739" s="85">
        <v>0</v>
      </c>
      <c r="Y739" s="85">
        <v>0</v>
      </c>
      <c r="Z739" s="85">
        <v>0</v>
      </c>
      <c r="AA739" s="85">
        <v>0</v>
      </c>
      <c r="AB739" s="86">
        <v>0</v>
      </c>
      <c r="AC739" s="86">
        <v>0</v>
      </c>
      <c r="AD739" s="86">
        <v>0</v>
      </c>
      <c r="AE739" s="86">
        <v>0</v>
      </c>
      <c r="AF739" s="86">
        <v>0</v>
      </c>
      <c r="AG739" s="86">
        <v>0</v>
      </c>
      <c r="AH739" s="86">
        <v>0</v>
      </c>
      <c r="AI739" s="86">
        <v>0</v>
      </c>
      <c r="AJ739" s="86">
        <v>0</v>
      </c>
      <c r="AK739" s="86">
        <v>0</v>
      </c>
      <c r="AL739" s="8">
        <v>8322680.1950784698</v>
      </c>
      <c r="AM739" s="8">
        <v>1</v>
      </c>
    </row>
    <row r="740" spans="1:39">
      <c r="A740" s="8" t="s">
        <v>3</v>
      </c>
      <c r="B740" s="8" t="s">
        <v>503</v>
      </c>
      <c r="C740" s="8" t="s">
        <v>937</v>
      </c>
      <c r="D740" s="8" t="s">
        <v>2213</v>
      </c>
      <c r="E740" s="8" t="s">
        <v>2231</v>
      </c>
      <c r="F740" s="8" t="s">
        <v>2215</v>
      </c>
      <c r="G740" s="8" t="s">
        <v>2216</v>
      </c>
      <c r="H740" s="8" t="s">
        <v>1555</v>
      </c>
      <c r="I740" s="8" t="s">
        <v>1555</v>
      </c>
      <c r="J740" s="66">
        <v>0</v>
      </c>
      <c r="K740" s="8">
        <v>0</v>
      </c>
      <c r="L740" s="8">
        <v>0</v>
      </c>
      <c r="M740" s="8">
        <v>0</v>
      </c>
      <c r="N740" s="8">
        <v>0</v>
      </c>
      <c r="O740" s="8" t="s">
        <v>1556</v>
      </c>
      <c r="P740" s="8" t="s">
        <v>1557</v>
      </c>
      <c r="Q740" s="8" t="s">
        <v>1561</v>
      </c>
      <c r="R740" s="85">
        <v>0</v>
      </c>
      <c r="S740" s="85">
        <v>0</v>
      </c>
      <c r="T740" s="85">
        <v>0</v>
      </c>
      <c r="U740" s="85">
        <v>0</v>
      </c>
      <c r="V740" s="85">
        <v>0</v>
      </c>
      <c r="W740" s="85">
        <v>0</v>
      </c>
      <c r="X740" s="85">
        <v>0</v>
      </c>
      <c r="Y740" s="85">
        <v>0</v>
      </c>
      <c r="Z740" s="85">
        <v>0</v>
      </c>
      <c r="AA740" s="85">
        <v>0</v>
      </c>
      <c r="AB740" s="86">
        <v>0</v>
      </c>
      <c r="AC740" s="86">
        <v>0</v>
      </c>
      <c r="AD740" s="86">
        <v>0</v>
      </c>
      <c r="AE740" s="86">
        <v>0</v>
      </c>
      <c r="AF740" s="86">
        <v>0</v>
      </c>
      <c r="AG740" s="86">
        <v>0</v>
      </c>
      <c r="AH740" s="86">
        <v>0</v>
      </c>
      <c r="AI740" s="86">
        <v>0</v>
      </c>
      <c r="AJ740" s="86">
        <v>0</v>
      </c>
      <c r="AK740" s="86">
        <v>0</v>
      </c>
      <c r="AL740" s="8">
        <v>8322680.1950784698</v>
      </c>
      <c r="AM740" s="8">
        <v>1</v>
      </c>
    </row>
    <row r="741" spans="1:39">
      <c r="A741" s="8" t="s">
        <v>3</v>
      </c>
      <c r="B741" s="8" t="s">
        <v>503</v>
      </c>
      <c r="C741" s="8" t="s">
        <v>937</v>
      </c>
      <c r="D741" s="8" t="s">
        <v>2213</v>
      </c>
      <c r="E741" s="8" t="s">
        <v>2231</v>
      </c>
      <c r="F741" s="8" t="s">
        <v>2215</v>
      </c>
      <c r="G741" s="8" t="s">
        <v>2216</v>
      </c>
      <c r="H741" s="8" t="s">
        <v>1555</v>
      </c>
      <c r="I741" s="8" t="s">
        <v>1555</v>
      </c>
      <c r="J741" s="66">
        <v>0</v>
      </c>
      <c r="K741" s="8">
        <v>0</v>
      </c>
      <c r="L741" s="8">
        <v>0</v>
      </c>
      <c r="M741" s="8">
        <v>0</v>
      </c>
      <c r="N741" s="8">
        <v>0</v>
      </c>
      <c r="O741" s="8" t="s">
        <v>1556</v>
      </c>
      <c r="P741" s="8" t="s">
        <v>1557</v>
      </c>
      <c r="Q741" s="8" t="s">
        <v>1564</v>
      </c>
      <c r="R741" s="85">
        <v>0</v>
      </c>
      <c r="S741" s="85">
        <v>0</v>
      </c>
      <c r="T741" s="85">
        <v>0</v>
      </c>
      <c r="U741" s="85">
        <v>0</v>
      </c>
      <c r="V741" s="85">
        <v>0</v>
      </c>
      <c r="W741" s="85">
        <v>0</v>
      </c>
      <c r="X741" s="85">
        <v>0</v>
      </c>
      <c r="Y741" s="85">
        <v>0</v>
      </c>
      <c r="Z741" s="85">
        <v>0</v>
      </c>
      <c r="AA741" s="85">
        <v>0</v>
      </c>
      <c r="AB741" s="86">
        <v>0</v>
      </c>
      <c r="AC741" s="86">
        <v>0</v>
      </c>
      <c r="AD741" s="86">
        <v>0</v>
      </c>
      <c r="AE741" s="86">
        <v>0</v>
      </c>
      <c r="AF741" s="86">
        <v>0</v>
      </c>
      <c r="AG741" s="86">
        <v>0</v>
      </c>
      <c r="AH741" s="86">
        <v>0</v>
      </c>
      <c r="AI741" s="86">
        <v>0</v>
      </c>
      <c r="AJ741" s="86">
        <v>0</v>
      </c>
      <c r="AK741" s="86">
        <v>0</v>
      </c>
      <c r="AL741" s="8">
        <v>8322680.1950784698</v>
      </c>
      <c r="AM741" s="8">
        <v>1</v>
      </c>
    </row>
    <row r="742" spans="1:39">
      <c r="A742" s="8" t="s">
        <v>3</v>
      </c>
      <c r="B742" s="8" t="s">
        <v>503</v>
      </c>
      <c r="C742" s="8" t="s">
        <v>937</v>
      </c>
      <c r="D742" s="8" t="s">
        <v>2213</v>
      </c>
      <c r="E742" s="8" t="s">
        <v>2232</v>
      </c>
      <c r="F742" s="8" t="s">
        <v>2215</v>
      </c>
      <c r="G742" s="8" t="s">
        <v>2216</v>
      </c>
      <c r="H742" s="8" t="s">
        <v>1555</v>
      </c>
      <c r="I742" s="8" t="s">
        <v>1555</v>
      </c>
      <c r="J742" s="66">
        <v>1</v>
      </c>
      <c r="K742" s="8">
        <v>0</v>
      </c>
      <c r="L742" s="8">
        <v>0</v>
      </c>
      <c r="M742" s="8">
        <v>0</v>
      </c>
      <c r="N742" s="8">
        <v>0</v>
      </c>
      <c r="O742" s="8" t="s">
        <v>1556</v>
      </c>
      <c r="P742" s="8" t="s">
        <v>1557</v>
      </c>
      <c r="Q742" s="8" t="s">
        <v>1567</v>
      </c>
      <c r="R742" s="85">
        <v>0</v>
      </c>
      <c r="S742" s="85">
        <v>0</v>
      </c>
      <c r="T742" s="85">
        <v>0</v>
      </c>
      <c r="U742" s="85">
        <v>0</v>
      </c>
      <c r="V742" s="85">
        <v>0</v>
      </c>
      <c r="W742" s="85">
        <v>0</v>
      </c>
      <c r="X742" s="85">
        <v>0</v>
      </c>
      <c r="Y742" s="85">
        <v>0</v>
      </c>
      <c r="Z742" s="85">
        <v>0</v>
      </c>
      <c r="AA742" s="85">
        <v>0</v>
      </c>
      <c r="AB742" s="86">
        <v>0</v>
      </c>
      <c r="AC742" s="86">
        <v>0</v>
      </c>
      <c r="AD742" s="86">
        <v>0</v>
      </c>
      <c r="AE742" s="86">
        <v>0</v>
      </c>
      <c r="AF742" s="86">
        <v>0</v>
      </c>
      <c r="AG742" s="86">
        <v>0</v>
      </c>
      <c r="AH742" s="86">
        <v>0</v>
      </c>
      <c r="AI742" s="86">
        <v>0</v>
      </c>
      <c r="AJ742" s="86">
        <v>0</v>
      </c>
      <c r="AK742" s="86">
        <v>0</v>
      </c>
      <c r="AL742" s="8">
        <v>114.730486023108</v>
      </c>
      <c r="AM742" s="8">
        <v>1</v>
      </c>
    </row>
    <row r="743" spans="1:39">
      <c r="A743" s="8" t="s">
        <v>3</v>
      </c>
      <c r="B743" s="8" t="s">
        <v>503</v>
      </c>
      <c r="C743" s="8" t="s">
        <v>937</v>
      </c>
      <c r="D743" s="8" t="s">
        <v>2213</v>
      </c>
      <c r="E743" s="8" t="s">
        <v>2232</v>
      </c>
      <c r="F743" s="8" t="s">
        <v>2215</v>
      </c>
      <c r="G743" s="8" t="s">
        <v>2216</v>
      </c>
      <c r="H743" s="8" t="s">
        <v>1555</v>
      </c>
      <c r="I743" s="8" t="s">
        <v>1555</v>
      </c>
      <c r="J743" s="66">
        <v>1</v>
      </c>
      <c r="K743" s="8">
        <v>0</v>
      </c>
      <c r="L743" s="8">
        <v>0</v>
      </c>
      <c r="M743" s="8">
        <v>0</v>
      </c>
      <c r="N743" s="8">
        <v>0</v>
      </c>
      <c r="O743" s="8" t="s">
        <v>1556</v>
      </c>
      <c r="P743" s="8" t="s">
        <v>1557</v>
      </c>
      <c r="Q743" s="8" t="s">
        <v>1558</v>
      </c>
      <c r="R743" s="85">
        <v>0</v>
      </c>
      <c r="S743" s="85">
        <v>0</v>
      </c>
      <c r="T743" s="85">
        <v>0</v>
      </c>
      <c r="U743" s="85">
        <v>0</v>
      </c>
      <c r="V743" s="85">
        <v>0</v>
      </c>
      <c r="W743" s="85">
        <v>0</v>
      </c>
      <c r="X743" s="85">
        <v>0</v>
      </c>
      <c r="Y743" s="85">
        <v>0</v>
      </c>
      <c r="Z743" s="85">
        <v>0</v>
      </c>
      <c r="AA743" s="85">
        <v>0</v>
      </c>
      <c r="AB743" s="86">
        <v>0</v>
      </c>
      <c r="AC743" s="86">
        <v>0</v>
      </c>
      <c r="AD743" s="86">
        <v>0</v>
      </c>
      <c r="AE743" s="86">
        <v>0</v>
      </c>
      <c r="AF743" s="86">
        <v>0</v>
      </c>
      <c r="AG743" s="86">
        <v>0</v>
      </c>
      <c r="AH743" s="86">
        <v>0</v>
      </c>
      <c r="AI743" s="86">
        <v>0</v>
      </c>
      <c r="AJ743" s="86">
        <v>0</v>
      </c>
      <c r="AK743" s="86">
        <v>0</v>
      </c>
      <c r="AL743" s="8">
        <v>114.730486023108</v>
      </c>
      <c r="AM743" s="8">
        <v>1</v>
      </c>
    </row>
    <row r="744" spans="1:39">
      <c r="A744" s="8" t="s">
        <v>3</v>
      </c>
      <c r="B744" s="8" t="s">
        <v>503</v>
      </c>
      <c r="C744" s="8" t="s">
        <v>937</v>
      </c>
      <c r="D744" s="8" t="s">
        <v>2213</v>
      </c>
      <c r="E744" s="8" t="s">
        <v>2232</v>
      </c>
      <c r="F744" s="8" t="s">
        <v>2215</v>
      </c>
      <c r="G744" s="8" t="s">
        <v>2216</v>
      </c>
      <c r="H744" s="8" t="s">
        <v>1555</v>
      </c>
      <c r="I744" s="8" t="s">
        <v>1555</v>
      </c>
      <c r="J744" s="66">
        <v>1</v>
      </c>
      <c r="K744" s="8">
        <v>0</v>
      </c>
      <c r="L744" s="8">
        <v>0</v>
      </c>
      <c r="M744" s="8">
        <v>0</v>
      </c>
      <c r="N744" s="8">
        <v>0</v>
      </c>
      <c r="O744" s="8" t="s">
        <v>1556</v>
      </c>
      <c r="P744" s="8" t="s">
        <v>1557</v>
      </c>
      <c r="Q744" s="8" t="s">
        <v>1561</v>
      </c>
      <c r="R744" s="85">
        <v>0</v>
      </c>
      <c r="S744" s="85">
        <v>0</v>
      </c>
      <c r="T744" s="85">
        <v>0</v>
      </c>
      <c r="U744" s="85">
        <v>0</v>
      </c>
      <c r="V744" s="85">
        <v>0</v>
      </c>
      <c r="W744" s="85">
        <v>0</v>
      </c>
      <c r="X744" s="85">
        <v>0</v>
      </c>
      <c r="Y744" s="85">
        <v>0</v>
      </c>
      <c r="Z744" s="85">
        <v>0</v>
      </c>
      <c r="AA744" s="85">
        <v>0</v>
      </c>
      <c r="AB744" s="86">
        <v>0</v>
      </c>
      <c r="AC744" s="86">
        <v>0</v>
      </c>
      <c r="AD744" s="86">
        <v>0</v>
      </c>
      <c r="AE744" s="86">
        <v>0</v>
      </c>
      <c r="AF744" s="86">
        <v>0</v>
      </c>
      <c r="AG744" s="86">
        <v>0</v>
      </c>
      <c r="AH744" s="86">
        <v>0</v>
      </c>
      <c r="AI744" s="86">
        <v>0</v>
      </c>
      <c r="AJ744" s="86">
        <v>0</v>
      </c>
      <c r="AK744" s="86">
        <v>0</v>
      </c>
      <c r="AL744" s="8">
        <v>114.730486023108</v>
      </c>
      <c r="AM744" s="8">
        <v>1</v>
      </c>
    </row>
    <row r="745" spans="1:39">
      <c r="A745" s="8" t="s">
        <v>3</v>
      </c>
      <c r="B745" s="8" t="s">
        <v>503</v>
      </c>
      <c r="C745" s="8" t="s">
        <v>937</v>
      </c>
      <c r="D745" s="8" t="s">
        <v>2213</v>
      </c>
      <c r="E745" s="8" t="s">
        <v>2232</v>
      </c>
      <c r="F745" s="8" t="s">
        <v>2215</v>
      </c>
      <c r="G745" s="8" t="s">
        <v>2216</v>
      </c>
      <c r="H745" s="8" t="s">
        <v>1555</v>
      </c>
      <c r="I745" s="8" t="s">
        <v>1555</v>
      </c>
      <c r="J745" s="66">
        <v>1</v>
      </c>
      <c r="K745" s="8">
        <v>0</v>
      </c>
      <c r="L745" s="8">
        <v>0</v>
      </c>
      <c r="M745" s="8">
        <v>0</v>
      </c>
      <c r="N745" s="8">
        <v>0</v>
      </c>
      <c r="O745" s="8" t="s">
        <v>1556</v>
      </c>
      <c r="P745" s="8" t="s">
        <v>1557</v>
      </c>
      <c r="Q745" s="8" t="s">
        <v>1564</v>
      </c>
      <c r="R745" s="85">
        <v>0</v>
      </c>
      <c r="S745" s="85">
        <v>0</v>
      </c>
      <c r="T745" s="85">
        <v>0</v>
      </c>
      <c r="U745" s="85">
        <v>0</v>
      </c>
      <c r="V745" s="85">
        <v>0</v>
      </c>
      <c r="W745" s="85">
        <v>0</v>
      </c>
      <c r="X745" s="85">
        <v>0</v>
      </c>
      <c r="Y745" s="85">
        <v>0</v>
      </c>
      <c r="Z745" s="85">
        <v>0</v>
      </c>
      <c r="AA745" s="85">
        <v>0</v>
      </c>
      <c r="AB745" s="86">
        <v>0</v>
      </c>
      <c r="AC745" s="86">
        <v>0</v>
      </c>
      <c r="AD745" s="86">
        <v>0</v>
      </c>
      <c r="AE745" s="86">
        <v>0</v>
      </c>
      <c r="AF745" s="86">
        <v>0</v>
      </c>
      <c r="AG745" s="86">
        <v>0</v>
      </c>
      <c r="AH745" s="86">
        <v>0</v>
      </c>
      <c r="AI745" s="86">
        <v>0</v>
      </c>
      <c r="AJ745" s="86">
        <v>0</v>
      </c>
      <c r="AK745" s="86">
        <v>0</v>
      </c>
      <c r="AL745" s="8">
        <v>114.730486023108</v>
      </c>
      <c r="AM745" s="8">
        <v>1</v>
      </c>
    </row>
    <row r="746" spans="1:39">
      <c r="A746" s="8" t="s">
        <v>3</v>
      </c>
      <c r="B746" s="8" t="s">
        <v>503</v>
      </c>
      <c r="C746" s="8" t="s">
        <v>937</v>
      </c>
      <c r="D746" s="8" t="s">
        <v>2213</v>
      </c>
      <c r="E746" s="8" t="s">
        <v>2233</v>
      </c>
      <c r="F746" s="8" t="s">
        <v>2215</v>
      </c>
      <c r="G746" s="8" t="s">
        <v>2216</v>
      </c>
      <c r="H746" s="8" t="s">
        <v>1555</v>
      </c>
      <c r="I746" s="8" t="s">
        <v>1555</v>
      </c>
      <c r="J746" s="66">
        <v>0</v>
      </c>
      <c r="K746" s="8">
        <v>0</v>
      </c>
      <c r="L746" s="8">
        <v>0</v>
      </c>
      <c r="M746" s="8">
        <v>0</v>
      </c>
      <c r="N746" s="8">
        <v>0</v>
      </c>
      <c r="O746" s="8" t="s">
        <v>1556</v>
      </c>
      <c r="P746" s="8" t="s">
        <v>1557</v>
      </c>
      <c r="Q746" s="8" t="s">
        <v>1567</v>
      </c>
      <c r="R746" s="85">
        <v>0</v>
      </c>
      <c r="S746" s="85">
        <v>0</v>
      </c>
      <c r="T746" s="85">
        <v>0</v>
      </c>
      <c r="U746" s="85">
        <v>0</v>
      </c>
      <c r="V746" s="85">
        <v>0</v>
      </c>
      <c r="W746" s="85">
        <v>0</v>
      </c>
      <c r="X746" s="85">
        <v>0</v>
      </c>
      <c r="Y746" s="85">
        <v>0</v>
      </c>
      <c r="Z746" s="85">
        <v>0</v>
      </c>
      <c r="AA746" s="85">
        <v>0</v>
      </c>
      <c r="AB746" s="86">
        <v>0</v>
      </c>
      <c r="AC746" s="86">
        <v>0</v>
      </c>
      <c r="AD746" s="86">
        <v>0</v>
      </c>
      <c r="AE746" s="86">
        <v>0</v>
      </c>
      <c r="AF746" s="86">
        <v>0</v>
      </c>
      <c r="AG746" s="86">
        <v>0</v>
      </c>
      <c r="AH746" s="86">
        <v>0</v>
      </c>
      <c r="AI746" s="86">
        <v>0</v>
      </c>
      <c r="AJ746" s="86">
        <v>0</v>
      </c>
      <c r="AK746" s="86">
        <v>0</v>
      </c>
      <c r="AL746" s="8">
        <v>411928.60296155902</v>
      </c>
      <c r="AM746" s="8">
        <v>1</v>
      </c>
    </row>
    <row r="747" spans="1:39">
      <c r="A747" s="8" t="s">
        <v>3</v>
      </c>
      <c r="B747" s="8" t="s">
        <v>503</v>
      </c>
      <c r="C747" s="8" t="s">
        <v>937</v>
      </c>
      <c r="D747" s="8" t="s">
        <v>2213</v>
      </c>
      <c r="E747" s="8" t="s">
        <v>2233</v>
      </c>
      <c r="F747" s="8" t="s">
        <v>2215</v>
      </c>
      <c r="G747" s="8" t="s">
        <v>2216</v>
      </c>
      <c r="H747" s="8" t="s">
        <v>1555</v>
      </c>
      <c r="I747" s="8" t="s">
        <v>1555</v>
      </c>
      <c r="J747" s="66">
        <v>0</v>
      </c>
      <c r="K747" s="8">
        <v>0</v>
      </c>
      <c r="L747" s="8">
        <v>0</v>
      </c>
      <c r="M747" s="8">
        <v>0</v>
      </c>
      <c r="N747" s="8">
        <v>0</v>
      </c>
      <c r="O747" s="8" t="s">
        <v>1556</v>
      </c>
      <c r="P747" s="8" t="s">
        <v>1557</v>
      </c>
      <c r="Q747" s="8" t="s">
        <v>1558</v>
      </c>
      <c r="R747" s="85">
        <v>0</v>
      </c>
      <c r="S747" s="85">
        <v>0</v>
      </c>
      <c r="T747" s="85">
        <v>0</v>
      </c>
      <c r="U747" s="85">
        <v>0</v>
      </c>
      <c r="V747" s="85">
        <v>0</v>
      </c>
      <c r="W747" s="85">
        <v>0</v>
      </c>
      <c r="X747" s="85">
        <v>0</v>
      </c>
      <c r="Y747" s="85">
        <v>0</v>
      </c>
      <c r="Z747" s="85">
        <v>0</v>
      </c>
      <c r="AA747" s="85">
        <v>0</v>
      </c>
      <c r="AB747" s="86">
        <v>0</v>
      </c>
      <c r="AC747" s="86">
        <v>0</v>
      </c>
      <c r="AD747" s="86">
        <v>0</v>
      </c>
      <c r="AE747" s="86">
        <v>0</v>
      </c>
      <c r="AF747" s="86">
        <v>0</v>
      </c>
      <c r="AG747" s="86">
        <v>0</v>
      </c>
      <c r="AH747" s="86">
        <v>0</v>
      </c>
      <c r="AI747" s="86">
        <v>0</v>
      </c>
      <c r="AJ747" s="86">
        <v>0</v>
      </c>
      <c r="AK747" s="86">
        <v>0</v>
      </c>
      <c r="AL747" s="8">
        <v>411928.60296155902</v>
      </c>
      <c r="AM747" s="8">
        <v>1</v>
      </c>
    </row>
    <row r="748" spans="1:39">
      <c r="A748" s="8" t="s">
        <v>3</v>
      </c>
      <c r="B748" s="8" t="s">
        <v>503</v>
      </c>
      <c r="C748" s="8" t="s">
        <v>937</v>
      </c>
      <c r="D748" s="8" t="s">
        <v>2213</v>
      </c>
      <c r="E748" s="8" t="s">
        <v>2233</v>
      </c>
      <c r="F748" s="8" t="s">
        <v>2215</v>
      </c>
      <c r="G748" s="8" t="s">
        <v>2216</v>
      </c>
      <c r="H748" s="8" t="s">
        <v>1555</v>
      </c>
      <c r="I748" s="8" t="s">
        <v>1555</v>
      </c>
      <c r="J748" s="66">
        <v>0</v>
      </c>
      <c r="K748" s="8">
        <v>0</v>
      </c>
      <c r="L748" s="8">
        <v>0</v>
      </c>
      <c r="M748" s="8">
        <v>0</v>
      </c>
      <c r="N748" s="8">
        <v>0</v>
      </c>
      <c r="O748" s="8" t="s">
        <v>1556</v>
      </c>
      <c r="P748" s="8" t="s">
        <v>1557</v>
      </c>
      <c r="Q748" s="8" t="s">
        <v>1561</v>
      </c>
      <c r="R748" s="85">
        <v>0</v>
      </c>
      <c r="S748" s="85">
        <v>0</v>
      </c>
      <c r="T748" s="85">
        <v>0</v>
      </c>
      <c r="U748" s="85">
        <v>0</v>
      </c>
      <c r="V748" s="85">
        <v>0</v>
      </c>
      <c r="W748" s="85">
        <v>0</v>
      </c>
      <c r="X748" s="85">
        <v>0</v>
      </c>
      <c r="Y748" s="85">
        <v>0</v>
      </c>
      <c r="Z748" s="85">
        <v>0</v>
      </c>
      <c r="AA748" s="85">
        <v>0</v>
      </c>
      <c r="AB748" s="86">
        <v>0</v>
      </c>
      <c r="AC748" s="86">
        <v>0</v>
      </c>
      <c r="AD748" s="86">
        <v>0</v>
      </c>
      <c r="AE748" s="86">
        <v>0</v>
      </c>
      <c r="AF748" s="86">
        <v>0</v>
      </c>
      <c r="AG748" s="86">
        <v>0</v>
      </c>
      <c r="AH748" s="86">
        <v>0</v>
      </c>
      <c r="AI748" s="86">
        <v>0</v>
      </c>
      <c r="AJ748" s="86">
        <v>0</v>
      </c>
      <c r="AK748" s="86">
        <v>0</v>
      </c>
      <c r="AL748" s="8">
        <v>411928.60296155902</v>
      </c>
      <c r="AM748" s="8">
        <v>1</v>
      </c>
    </row>
    <row r="749" spans="1:39">
      <c r="A749" s="8" t="s">
        <v>3</v>
      </c>
      <c r="B749" s="8" t="s">
        <v>503</v>
      </c>
      <c r="C749" s="8" t="s">
        <v>937</v>
      </c>
      <c r="D749" s="8" t="s">
        <v>2213</v>
      </c>
      <c r="E749" s="8" t="s">
        <v>2233</v>
      </c>
      <c r="F749" s="8" t="s">
        <v>2215</v>
      </c>
      <c r="G749" s="8" t="s">
        <v>2216</v>
      </c>
      <c r="H749" s="8" t="s">
        <v>1555</v>
      </c>
      <c r="I749" s="8" t="s">
        <v>1555</v>
      </c>
      <c r="J749" s="66">
        <v>0</v>
      </c>
      <c r="K749" s="8">
        <v>0</v>
      </c>
      <c r="L749" s="8">
        <v>0</v>
      </c>
      <c r="M749" s="8">
        <v>0</v>
      </c>
      <c r="N749" s="8">
        <v>0</v>
      </c>
      <c r="O749" s="8" t="s">
        <v>1556</v>
      </c>
      <c r="P749" s="8" t="s">
        <v>1557</v>
      </c>
      <c r="Q749" s="8" t="s">
        <v>1564</v>
      </c>
      <c r="R749" s="85">
        <v>0</v>
      </c>
      <c r="S749" s="85">
        <v>0</v>
      </c>
      <c r="T749" s="85">
        <v>0</v>
      </c>
      <c r="U749" s="85">
        <v>0</v>
      </c>
      <c r="V749" s="85">
        <v>0</v>
      </c>
      <c r="W749" s="85">
        <v>0</v>
      </c>
      <c r="X749" s="85">
        <v>0</v>
      </c>
      <c r="Y749" s="85">
        <v>0</v>
      </c>
      <c r="Z749" s="85">
        <v>0</v>
      </c>
      <c r="AA749" s="85">
        <v>0</v>
      </c>
      <c r="AB749" s="86">
        <v>0</v>
      </c>
      <c r="AC749" s="86">
        <v>0</v>
      </c>
      <c r="AD749" s="86">
        <v>0</v>
      </c>
      <c r="AE749" s="86">
        <v>0</v>
      </c>
      <c r="AF749" s="86">
        <v>0</v>
      </c>
      <c r="AG749" s="86">
        <v>0</v>
      </c>
      <c r="AH749" s="86">
        <v>0</v>
      </c>
      <c r="AI749" s="86">
        <v>0</v>
      </c>
      <c r="AJ749" s="86">
        <v>0</v>
      </c>
      <c r="AK749" s="86">
        <v>0</v>
      </c>
      <c r="AL749" s="8">
        <v>411928.60296155902</v>
      </c>
      <c r="AM749" s="8">
        <v>1</v>
      </c>
    </row>
    <row r="750" spans="1:39">
      <c r="A750" s="8" t="s">
        <v>3</v>
      </c>
      <c r="B750" s="8" t="s">
        <v>503</v>
      </c>
      <c r="C750" s="8" t="s">
        <v>937</v>
      </c>
      <c r="D750" s="8" t="s">
        <v>2213</v>
      </c>
      <c r="E750" s="8" t="s">
        <v>2234</v>
      </c>
      <c r="F750" s="8" t="s">
        <v>2215</v>
      </c>
      <c r="G750" s="8" t="s">
        <v>2216</v>
      </c>
      <c r="H750" s="8" t="s">
        <v>1555</v>
      </c>
      <c r="I750" s="8" t="s">
        <v>1555</v>
      </c>
      <c r="J750" s="66">
        <v>0</v>
      </c>
      <c r="K750" s="8">
        <v>0</v>
      </c>
      <c r="L750" s="8">
        <v>0</v>
      </c>
      <c r="M750" s="8">
        <v>0</v>
      </c>
      <c r="N750" s="8">
        <v>0</v>
      </c>
      <c r="O750" s="8" t="s">
        <v>1556</v>
      </c>
      <c r="P750" s="8" t="s">
        <v>1557</v>
      </c>
      <c r="Q750" s="8" t="s">
        <v>1567</v>
      </c>
      <c r="R750" s="85">
        <v>0</v>
      </c>
      <c r="S750" s="85">
        <v>0</v>
      </c>
      <c r="T750" s="85">
        <v>0</v>
      </c>
      <c r="U750" s="85">
        <v>0</v>
      </c>
      <c r="V750" s="85">
        <v>0</v>
      </c>
      <c r="W750" s="85">
        <v>0</v>
      </c>
      <c r="X750" s="85">
        <v>0</v>
      </c>
      <c r="Y750" s="85">
        <v>0</v>
      </c>
      <c r="Z750" s="85">
        <v>0</v>
      </c>
      <c r="AA750" s="85">
        <v>0</v>
      </c>
      <c r="AB750" s="86">
        <v>0</v>
      </c>
      <c r="AC750" s="86">
        <v>0</v>
      </c>
      <c r="AD750" s="86">
        <v>0</v>
      </c>
      <c r="AE750" s="86">
        <v>0</v>
      </c>
      <c r="AF750" s="86">
        <v>0</v>
      </c>
      <c r="AG750" s="86">
        <v>0</v>
      </c>
      <c r="AH750" s="86">
        <v>0</v>
      </c>
      <c r="AI750" s="86">
        <v>0</v>
      </c>
      <c r="AJ750" s="86">
        <v>0</v>
      </c>
      <c r="AK750" s="86">
        <v>0</v>
      </c>
      <c r="AL750" s="8">
        <v>18.560179094525601</v>
      </c>
      <c r="AM750" s="8">
        <v>1</v>
      </c>
    </row>
    <row r="751" spans="1:39">
      <c r="A751" s="8" t="s">
        <v>3</v>
      </c>
      <c r="B751" s="8" t="s">
        <v>503</v>
      </c>
      <c r="C751" s="8" t="s">
        <v>937</v>
      </c>
      <c r="D751" s="8" t="s">
        <v>2213</v>
      </c>
      <c r="E751" s="8" t="s">
        <v>2234</v>
      </c>
      <c r="F751" s="8" t="s">
        <v>2215</v>
      </c>
      <c r="G751" s="8" t="s">
        <v>2216</v>
      </c>
      <c r="H751" s="8" t="s">
        <v>1555</v>
      </c>
      <c r="I751" s="8" t="s">
        <v>1555</v>
      </c>
      <c r="J751" s="66">
        <v>0</v>
      </c>
      <c r="K751" s="8">
        <v>0</v>
      </c>
      <c r="L751" s="8">
        <v>0</v>
      </c>
      <c r="M751" s="8">
        <v>0</v>
      </c>
      <c r="N751" s="8">
        <v>0</v>
      </c>
      <c r="O751" s="8" t="s">
        <v>1556</v>
      </c>
      <c r="P751" s="8" t="s">
        <v>1557</v>
      </c>
      <c r="Q751" s="8" t="s">
        <v>1558</v>
      </c>
      <c r="R751" s="85">
        <v>0</v>
      </c>
      <c r="S751" s="85">
        <v>0</v>
      </c>
      <c r="T751" s="85">
        <v>0</v>
      </c>
      <c r="U751" s="85">
        <v>0</v>
      </c>
      <c r="V751" s="85">
        <v>0</v>
      </c>
      <c r="W751" s="85">
        <v>0</v>
      </c>
      <c r="X751" s="85">
        <v>0</v>
      </c>
      <c r="Y751" s="85">
        <v>0</v>
      </c>
      <c r="Z751" s="85">
        <v>0</v>
      </c>
      <c r="AA751" s="85">
        <v>0</v>
      </c>
      <c r="AB751" s="86">
        <v>0</v>
      </c>
      <c r="AC751" s="86">
        <v>0</v>
      </c>
      <c r="AD751" s="86">
        <v>0</v>
      </c>
      <c r="AE751" s="86">
        <v>0</v>
      </c>
      <c r="AF751" s="86">
        <v>0</v>
      </c>
      <c r="AG751" s="86">
        <v>0</v>
      </c>
      <c r="AH751" s="86">
        <v>0</v>
      </c>
      <c r="AI751" s="86">
        <v>0</v>
      </c>
      <c r="AJ751" s="86">
        <v>0</v>
      </c>
      <c r="AK751" s="86">
        <v>0</v>
      </c>
      <c r="AL751" s="8">
        <v>18.560179094525601</v>
      </c>
      <c r="AM751" s="8">
        <v>1</v>
      </c>
    </row>
    <row r="752" spans="1:39">
      <c r="A752" s="8" t="s">
        <v>3</v>
      </c>
      <c r="B752" s="8" t="s">
        <v>503</v>
      </c>
      <c r="C752" s="8" t="s">
        <v>937</v>
      </c>
      <c r="D752" s="8" t="s">
        <v>2213</v>
      </c>
      <c r="E752" s="8" t="s">
        <v>2234</v>
      </c>
      <c r="F752" s="8" t="s">
        <v>2215</v>
      </c>
      <c r="G752" s="8" t="s">
        <v>2216</v>
      </c>
      <c r="H752" s="8" t="s">
        <v>1555</v>
      </c>
      <c r="I752" s="8" t="s">
        <v>1555</v>
      </c>
      <c r="J752" s="66">
        <v>0</v>
      </c>
      <c r="K752" s="8">
        <v>0</v>
      </c>
      <c r="L752" s="8">
        <v>0</v>
      </c>
      <c r="M752" s="8">
        <v>0</v>
      </c>
      <c r="N752" s="8">
        <v>0</v>
      </c>
      <c r="O752" s="8" t="s">
        <v>1556</v>
      </c>
      <c r="P752" s="8" t="s">
        <v>1557</v>
      </c>
      <c r="Q752" s="8" t="s">
        <v>1561</v>
      </c>
      <c r="R752" s="85">
        <v>0</v>
      </c>
      <c r="S752" s="85">
        <v>0</v>
      </c>
      <c r="T752" s="85">
        <v>0</v>
      </c>
      <c r="U752" s="85">
        <v>0</v>
      </c>
      <c r="V752" s="85">
        <v>0</v>
      </c>
      <c r="W752" s="85">
        <v>0</v>
      </c>
      <c r="X752" s="85">
        <v>0</v>
      </c>
      <c r="Y752" s="85">
        <v>0</v>
      </c>
      <c r="Z752" s="85">
        <v>0</v>
      </c>
      <c r="AA752" s="85">
        <v>0</v>
      </c>
      <c r="AB752" s="86">
        <v>0</v>
      </c>
      <c r="AC752" s="86">
        <v>0</v>
      </c>
      <c r="AD752" s="86">
        <v>0</v>
      </c>
      <c r="AE752" s="86">
        <v>0</v>
      </c>
      <c r="AF752" s="86">
        <v>0</v>
      </c>
      <c r="AG752" s="86">
        <v>0</v>
      </c>
      <c r="AH752" s="86">
        <v>0</v>
      </c>
      <c r="AI752" s="86">
        <v>0</v>
      </c>
      <c r="AJ752" s="86">
        <v>0</v>
      </c>
      <c r="AK752" s="86">
        <v>0</v>
      </c>
      <c r="AL752" s="8">
        <v>18.560179094525601</v>
      </c>
      <c r="AM752" s="8">
        <v>1</v>
      </c>
    </row>
    <row r="753" spans="1:39">
      <c r="A753" s="8" t="s">
        <v>3</v>
      </c>
      <c r="B753" s="8" t="s">
        <v>503</v>
      </c>
      <c r="C753" s="8" t="s">
        <v>937</v>
      </c>
      <c r="D753" s="8" t="s">
        <v>2213</v>
      </c>
      <c r="E753" s="8" t="s">
        <v>2234</v>
      </c>
      <c r="F753" s="8" t="s">
        <v>2215</v>
      </c>
      <c r="G753" s="8" t="s">
        <v>2216</v>
      </c>
      <c r="H753" s="8" t="s">
        <v>1555</v>
      </c>
      <c r="I753" s="8" t="s">
        <v>1555</v>
      </c>
      <c r="J753" s="66">
        <v>0</v>
      </c>
      <c r="K753" s="8">
        <v>0</v>
      </c>
      <c r="L753" s="8">
        <v>0</v>
      </c>
      <c r="M753" s="8">
        <v>0</v>
      </c>
      <c r="N753" s="8">
        <v>0</v>
      </c>
      <c r="O753" s="8" t="s">
        <v>1556</v>
      </c>
      <c r="P753" s="8" t="s">
        <v>1557</v>
      </c>
      <c r="Q753" s="8" t="s">
        <v>1564</v>
      </c>
      <c r="R753" s="85">
        <v>0</v>
      </c>
      <c r="S753" s="85">
        <v>0</v>
      </c>
      <c r="T753" s="85">
        <v>0</v>
      </c>
      <c r="U753" s="85">
        <v>0</v>
      </c>
      <c r="V753" s="85">
        <v>0</v>
      </c>
      <c r="W753" s="85">
        <v>0</v>
      </c>
      <c r="X753" s="85">
        <v>0</v>
      </c>
      <c r="Y753" s="85">
        <v>0</v>
      </c>
      <c r="Z753" s="85">
        <v>0</v>
      </c>
      <c r="AA753" s="85">
        <v>0</v>
      </c>
      <c r="AB753" s="86">
        <v>0</v>
      </c>
      <c r="AC753" s="86">
        <v>0</v>
      </c>
      <c r="AD753" s="86">
        <v>0</v>
      </c>
      <c r="AE753" s="86">
        <v>0</v>
      </c>
      <c r="AF753" s="86">
        <v>0</v>
      </c>
      <c r="AG753" s="86">
        <v>0</v>
      </c>
      <c r="AH753" s="86">
        <v>0</v>
      </c>
      <c r="AI753" s="86">
        <v>0</v>
      </c>
      <c r="AJ753" s="86">
        <v>0</v>
      </c>
      <c r="AK753" s="86">
        <v>0</v>
      </c>
      <c r="AL753" s="8">
        <v>18.560179094525601</v>
      </c>
      <c r="AM753" s="8">
        <v>1</v>
      </c>
    </row>
    <row r="754" spans="1:39">
      <c r="A754" s="8" t="s">
        <v>3</v>
      </c>
      <c r="B754" s="8" t="s">
        <v>503</v>
      </c>
      <c r="C754" s="8" t="s">
        <v>937</v>
      </c>
      <c r="D754" s="8" t="s">
        <v>2213</v>
      </c>
      <c r="E754" s="8" t="s">
        <v>2235</v>
      </c>
      <c r="F754" s="8" t="s">
        <v>2215</v>
      </c>
      <c r="G754" s="8" t="s">
        <v>2216</v>
      </c>
      <c r="H754" s="8" t="s">
        <v>1555</v>
      </c>
      <c r="I754" s="8" t="s">
        <v>1555</v>
      </c>
      <c r="J754" s="66">
        <v>0</v>
      </c>
      <c r="K754" s="8">
        <v>0</v>
      </c>
      <c r="L754" s="8">
        <v>0</v>
      </c>
      <c r="M754" s="8">
        <v>0</v>
      </c>
      <c r="N754" s="8">
        <v>0</v>
      </c>
      <c r="O754" s="8" t="s">
        <v>1556</v>
      </c>
      <c r="P754" s="8" t="s">
        <v>1557</v>
      </c>
      <c r="Q754" s="8" t="s">
        <v>1567</v>
      </c>
      <c r="R754" s="85">
        <v>0</v>
      </c>
      <c r="S754" s="85">
        <v>0</v>
      </c>
      <c r="T754" s="85">
        <v>0</v>
      </c>
      <c r="U754" s="85">
        <v>0</v>
      </c>
      <c r="V754" s="85">
        <v>0</v>
      </c>
      <c r="W754" s="85">
        <v>0</v>
      </c>
      <c r="X754" s="85">
        <v>0</v>
      </c>
      <c r="Y754" s="85">
        <v>0</v>
      </c>
      <c r="Z754" s="85">
        <v>0</v>
      </c>
      <c r="AA754" s="85">
        <v>0</v>
      </c>
      <c r="AB754" s="86">
        <v>0</v>
      </c>
      <c r="AC754" s="86">
        <v>0</v>
      </c>
      <c r="AD754" s="86">
        <v>0</v>
      </c>
      <c r="AE754" s="86">
        <v>0</v>
      </c>
      <c r="AF754" s="86">
        <v>0</v>
      </c>
      <c r="AG754" s="86">
        <v>0</v>
      </c>
      <c r="AH754" s="86">
        <v>0</v>
      </c>
      <c r="AI754" s="86">
        <v>0</v>
      </c>
      <c r="AJ754" s="86">
        <v>0</v>
      </c>
      <c r="AK754" s="86">
        <v>0</v>
      </c>
      <c r="AL754" s="8">
        <v>85048.680311963893</v>
      </c>
      <c r="AM754" s="8">
        <v>1</v>
      </c>
    </row>
    <row r="755" spans="1:39">
      <c r="A755" s="8" t="s">
        <v>3</v>
      </c>
      <c r="B755" s="8" t="s">
        <v>503</v>
      </c>
      <c r="C755" s="8" t="s">
        <v>937</v>
      </c>
      <c r="D755" s="8" t="s">
        <v>2213</v>
      </c>
      <c r="E755" s="8" t="s">
        <v>2235</v>
      </c>
      <c r="F755" s="8" t="s">
        <v>2215</v>
      </c>
      <c r="G755" s="8" t="s">
        <v>2216</v>
      </c>
      <c r="H755" s="8" t="s">
        <v>1555</v>
      </c>
      <c r="I755" s="8" t="s">
        <v>1555</v>
      </c>
      <c r="J755" s="66">
        <v>0</v>
      </c>
      <c r="K755" s="8">
        <v>0</v>
      </c>
      <c r="L755" s="8">
        <v>0</v>
      </c>
      <c r="M755" s="8">
        <v>0</v>
      </c>
      <c r="N755" s="8">
        <v>0</v>
      </c>
      <c r="O755" s="8" t="s">
        <v>1556</v>
      </c>
      <c r="P755" s="8" t="s">
        <v>1557</v>
      </c>
      <c r="Q755" s="8" t="s">
        <v>1558</v>
      </c>
      <c r="R755" s="85">
        <v>0</v>
      </c>
      <c r="S755" s="85">
        <v>0</v>
      </c>
      <c r="T755" s="85">
        <v>0</v>
      </c>
      <c r="U755" s="85">
        <v>0</v>
      </c>
      <c r="V755" s="85">
        <v>0</v>
      </c>
      <c r="W755" s="85">
        <v>0</v>
      </c>
      <c r="X755" s="85">
        <v>0</v>
      </c>
      <c r="Y755" s="85">
        <v>0</v>
      </c>
      <c r="Z755" s="85">
        <v>0</v>
      </c>
      <c r="AA755" s="85">
        <v>0</v>
      </c>
      <c r="AB755" s="86">
        <v>0</v>
      </c>
      <c r="AC755" s="86">
        <v>0</v>
      </c>
      <c r="AD755" s="86">
        <v>0</v>
      </c>
      <c r="AE755" s="86">
        <v>0</v>
      </c>
      <c r="AF755" s="86">
        <v>0</v>
      </c>
      <c r="AG755" s="86">
        <v>0</v>
      </c>
      <c r="AH755" s="86">
        <v>0</v>
      </c>
      <c r="AI755" s="86">
        <v>0</v>
      </c>
      <c r="AJ755" s="86">
        <v>0</v>
      </c>
      <c r="AK755" s="86">
        <v>0</v>
      </c>
      <c r="AL755" s="8">
        <v>85048.680311963893</v>
      </c>
      <c r="AM755" s="8">
        <v>1</v>
      </c>
    </row>
    <row r="756" spans="1:39">
      <c r="A756" s="8" t="s">
        <v>3</v>
      </c>
      <c r="B756" s="8" t="s">
        <v>503</v>
      </c>
      <c r="C756" s="8" t="s">
        <v>937</v>
      </c>
      <c r="D756" s="8" t="s">
        <v>2213</v>
      </c>
      <c r="E756" s="8" t="s">
        <v>2235</v>
      </c>
      <c r="F756" s="8" t="s">
        <v>2215</v>
      </c>
      <c r="G756" s="8" t="s">
        <v>2216</v>
      </c>
      <c r="H756" s="8" t="s">
        <v>1555</v>
      </c>
      <c r="I756" s="8" t="s">
        <v>1555</v>
      </c>
      <c r="J756" s="66">
        <v>0</v>
      </c>
      <c r="K756" s="8">
        <v>0</v>
      </c>
      <c r="L756" s="8">
        <v>0</v>
      </c>
      <c r="M756" s="8">
        <v>0</v>
      </c>
      <c r="N756" s="8">
        <v>0</v>
      </c>
      <c r="O756" s="8" t="s">
        <v>1556</v>
      </c>
      <c r="P756" s="8" t="s">
        <v>1557</v>
      </c>
      <c r="Q756" s="8" t="s">
        <v>1561</v>
      </c>
      <c r="R756" s="85">
        <v>0</v>
      </c>
      <c r="S756" s="85">
        <v>0</v>
      </c>
      <c r="T756" s="85">
        <v>0</v>
      </c>
      <c r="U756" s="85">
        <v>0</v>
      </c>
      <c r="V756" s="85">
        <v>0</v>
      </c>
      <c r="W756" s="85">
        <v>0</v>
      </c>
      <c r="X756" s="85">
        <v>0</v>
      </c>
      <c r="Y756" s="85">
        <v>0</v>
      </c>
      <c r="Z756" s="85">
        <v>0</v>
      </c>
      <c r="AA756" s="85">
        <v>0</v>
      </c>
      <c r="AB756" s="86">
        <v>0</v>
      </c>
      <c r="AC756" s="86">
        <v>0</v>
      </c>
      <c r="AD756" s="86">
        <v>0</v>
      </c>
      <c r="AE756" s="86">
        <v>0</v>
      </c>
      <c r="AF756" s="86">
        <v>0</v>
      </c>
      <c r="AG756" s="86">
        <v>0</v>
      </c>
      <c r="AH756" s="86">
        <v>0</v>
      </c>
      <c r="AI756" s="86">
        <v>0</v>
      </c>
      <c r="AJ756" s="86">
        <v>0</v>
      </c>
      <c r="AK756" s="86">
        <v>0</v>
      </c>
      <c r="AL756" s="8">
        <v>85048.680311963893</v>
      </c>
      <c r="AM756" s="8">
        <v>1</v>
      </c>
    </row>
    <row r="757" spans="1:39">
      <c r="A757" s="8" t="s">
        <v>3</v>
      </c>
      <c r="B757" s="8" t="s">
        <v>503</v>
      </c>
      <c r="C757" s="8" t="s">
        <v>937</v>
      </c>
      <c r="D757" s="8" t="s">
        <v>2213</v>
      </c>
      <c r="E757" s="8" t="s">
        <v>2235</v>
      </c>
      <c r="F757" s="8" t="s">
        <v>2215</v>
      </c>
      <c r="G757" s="8" t="s">
        <v>2216</v>
      </c>
      <c r="H757" s="8" t="s">
        <v>1555</v>
      </c>
      <c r="I757" s="8" t="s">
        <v>1555</v>
      </c>
      <c r="J757" s="66">
        <v>0</v>
      </c>
      <c r="K757" s="8">
        <v>0</v>
      </c>
      <c r="L757" s="8">
        <v>0</v>
      </c>
      <c r="M757" s="8">
        <v>0</v>
      </c>
      <c r="N757" s="8">
        <v>0</v>
      </c>
      <c r="O757" s="8" t="s">
        <v>1556</v>
      </c>
      <c r="P757" s="8" t="s">
        <v>1557</v>
      </c>
      <c r="Q757" s="8" t="s">
        <v>1564</v>
      </c>
      <c r="R757" s="85">
        <v>0</v>
      </c>
      <c r="S757" s="85">
        <v>0</v>
      </c>
      <c r="T757" s="85">
        <v>0</v>
      </c>
      <c r="U757" s="85">
        <v>0</v>
      </c>
      <c r="V757" s="85">
        <v>0</v>
      </c>
      <c r="W757" s="85">
        <v>0</v>
      </c>
      <c r="X757" s="85">
        <v>0</v>
      </c>
      <c r="Y757" s="85">
        <v>0</v>
      </c>
      <c r="Z757" s="85">
        <v>0</v>
      </c>
      <c r="AA757" s="85">
        <v>0</v>
      </c>
      <c r="AB757" s="86">
        <v>0</v>
      </c>
      <c r="AC757" s="86">
        <v>0</v>
      </c>
      <c r="AD757" s="86">
        <v>0</v>
      </c>
      <c r="AE757" s="86">
        <v>0</v>
      </c>
      <c r="AF757" s="86">
        <v>0</v>
      </c>
      <c r="AG757" s="86">
        <v>0</v>
      </c>
      <c r="AH757" s="86">
        <v>0</v>
      </c>
      <c r="AI757" s="86">
        <v>0</v>
      </c>
      <c r="AJ757" s="86">
        <v>0</v>
      </c>
      <c r="AK757" s="86">
        <v>0</v>
      </c>
      <c r="AL757" s="8">
        <v>85048.680311963893</v>
      </c>
      <c r="AM757" s="8">
        <v>1</v>
      </c>
    </row>
    <row r="758" spans="1:39">
      <c r="A758" s="8" t="s">
        <v>3</v>
      </c>
      <c r="B758" s="8" t="s">
        <v>503</v>
      </c>
      <c r="C758" s="8" t="s">
        <v>937</v>
      </c>
      <c r="D758" s="8" t="s">
        <v>2213</v>
      </c>
      <c r="E758" s="8" t="s">
        <v>2236</v>
      </c>
      <c r="F758" s="8" t="s">
        <v>2215</v>
      </c>
      <c r="G758" s="8" t="s">
        <v>2216</v>
      </c>
      <c r="H758" s="8" t="s">
        <v>1555</v>
      </c>
      <c r="I758" s="8" t="s">
        <v>1555</v>
      </c>
      <c r="J758" s="66">
        <v>0</v>
      </c>
      <c r="K758" s="8">
        <v>0</v>
      </c>
      <c r="L758" s="8">
        <v>0</v>
      </c>
      <c r="M758" s="8">
        <v>0</v>
      </c>
      <c r="N758" s="8">
        <v>0</v>
      </c>
      <c r="O758" s="8" t="s">
        <v>1556</v>
      </c>
      <c r="P758" s="8" t="s">
        <v>1557</v>
      </c>
      <c r="Q758" s="8" t="s">
        <v>1567</v>
      </c>
      <c r="R758" s="85">
        <v>0</v>
      </c>
      <c r="S758" s="85">
        <v>0</v>
      </c>
      <c r="T758" s="85">
        <v>0</v>
      </c>
      <c r="U758" s="85">
        <v>0</v>
      </c>
      <c r="V758" s="85">
        <v>0</v>
      </c>
      <c r="W758" s="85">
        <v>0</v>
      </c>
      <c r="X758" s="85">
        <v>0</v>
      </c>
      <c r="Y758" s="85">
        <v>0</v>
      </c>
      <c r="Z758" s="85">
        <v>0</v>
      </c>
      <c r="AA758" s="85">
        <v>0</v>
      </c>
      <c r="AB758" s="86">
        <v>0</v>
      </c>
      <c r="AC758" s="86">
        <v>0</v>
      </c>
      <c r="AD758" s="86">
        <v>0</v>
      </c>
      <c r="AE758" s="86">
        <v>0</v>
      </c>
      <c r="AF758" s="86">
        <v>0</v>
      </c>
      <c r="AG758" s="86">
        <v>0</v>
      </c>
      <c r="AH758" s="86">
        <v>0</v>
      </c>
      <c r="AI758" s="86">
        <v>0</v>
      </c>
      <c r="AJ758" s="86">
        <v>0</v>
      </c>
      <c r="AK758" s="86">
        <v>0</v>
      </c>
      <c r="AL758" s="8">
        <v>1671.9500176060301</v>
      </c>
      <c r="AM758" s="8">
        <v>1</v>
      </c>
    </row>
    <row r="759" spans="1:39">
      <c r="A759" s="8" t="s">
        <v>3</v>
      </c>
      <c r="B759" s="8" t="s">
        <v>503</v>
      </c>
      <c r="C759" s="8" t="s">
        <v>937</v>
      </c>
      <c r="D759" s="8" t="s">
        <v>2213</v>
      </c>
      <c r="E759" s="8" t="s">
        <v>2236</v>
      </c>
      <c r="F759" s="8" t="s">
        <v>2215</v>
      </c>
      <c r="G759" s="8" t="s">
        <v>2216</v>
      </c>
      <c r="H759" s="8" t="s">
        <v>1555</v>
      </c>
      <c r="I759" s="8" t="s">
        <v>1555</v>
      </c>
      <c r="J759" s="66">
        <v>0</v>
      </c>
      <c r="K759" s="8">
        <v>0</v>
      </c>
      <c r="L759" s="8">
        <v>0</v>
      </c>
      <c r="M759" s="8">
        <v>0</v>
      </c>
      <c r="N759" s="8">
        <v>0</v>
      </c>
      <c r="O759" s="8" t="s">
        <v>1556</v>
      </c>
      <c r="P759" s="8" t="s">
        <v>1557</v>
      </c>
      <c r="Q759" s="8" t="s">
        <v>1558</v>
      </c>
      <c r="R759" s="85">
        <v>0</v>
      </c>
      <c r="S759" s="85">
        <v>0</v>
      </c>
      <c r="T759" s="85">
        <v>0</v>
      </c>
      <c r="U759" s="85">
        <v>0</v>
      </c>
      <c r="V759" s="85">
        <v>0</v>
      </c>
      <c r="W759" s="85">
        <v>0</v>
      </c>
      <c r="X759" s="85">
        <v>0</v>
      </c>
      <c r="Y759" s="85">
        <v>0</v>
      </c>
      <c r="Z759" s="85">
        <v>0</v>
      </c>
      <c r="AA759" s="85">
        <v>0</v>
      </c>
      <c r="AB759" s="86">
        <v>0</v>
      </c>
      <c r="AC759" s="86">
        <v>0</v>
      </c>
      <c r="AD759" s="86">
        <v>0</v>
      </c>
      <c r="AE759" s="86">
        <v>0</v>
      </c>
      <c r="AF759" s="86">
        <v>0</v>
      </c>
      <c r="AG759" s="86">
        <v>0</v>
      </c>
      <c r="AH759" s="86">
        <v>0</v>
      </c>
      <c r="AI759" s="86">
        <v>0</v>
      </c>
      <c r="AJ759" s="86">
        <v>0</v>
      </c>
      <c r="AK759" s="86">
        <v>0</v>
      </c>
      <c r="AL759" s="8">
        <v>1671.9500176060301</v>
      </c>
      <c r="AM759" s="8">
        <v>1</v>
      </c>
    </row>
    <row r="760" spans="1:39">
      <c r="A760" s="8" t="s">
        <v>3</v>
      </c>
      <c r="B760" s="8" t="s">
        <v>503</v>
      </c>
      <c r="C760" s="8" t="s">
        <v>937</v>
      </c>
      <c r="D760" s="8" t="s">
        <v>2213</v>
      </c>
      <c r="E760" s="8" t="s">
        <v>2236</v>
      </c>
      <c r="F760" s="8" t="s">
        <v>2215</v>
      </c>
      <c r="G760" s="8" t="s">
        <v>2216</v>
      </c>
      <c r="H760" s="8" t="s">
        <v>1555</v>
      </c>
      <c r="I760" s="8" t="s">
        <v>1555</v>
      </c>
      <c r="J760" s="66">
        <v>0</v>
      </c>
      <c r="K760" s="8">
        <v>0</v>
      </c>
      <c r="L760" s="8">
        <v>0</v>
      </c>
      <c r="M760" s="8">
        <v>0</v>
      </c>
      <c r="N760" s="8">
        <v>0</v>
      </c>
      <c r="O760" s="8" t="s">
        <v>1556</v>
      </c>
      <c r="P760" s="8" t="s">
        <v>1557</v>
      </c>
      <c r="Q760" s="8" t="s">
        <v>1561</v>
      </c>
      <c r="R760" s="85">
        <v>0</v>
      </c>
      <c r="S760" s="85">
        <v>0</v>
      </c>
      <c r="T760" s="85">
        <v>0</v>
      </c>
      <c r="U760" s="85">
        <v>0</v>
      </c>
      <c r="V760" s="85">
        <v>0</v>
      </c>
      <c r="W760" s="85">
        <v>0</v>
      </c>
      <c r="X760" s="85">
        <v>0</v>
      </c>
      <c r="Y760" s="85">
        <v>0</v>
      </c>
      <c r="Z760" s="85">
        <v>0</v>
      </c>
      <c r="AA760" s="85">
        <v>0</v>
      </c>
      <c r="AB760" s="86">
        <v>0</v>
      </c>
      <c r="AC760" s="86">
        <v>0</v>
      </c>
      <c r="AD760" s="86">
        <v>0</v>
      </c>
      <c r="AE760" s="86">
        <v>0</v>
      </c>
      <c r="AF760" s="86">
        <v>0</v>
      </c>
      <c r="AG760" s="86">
        <v>0</v>
      </c>
      <c r="AH760" s="86">
        <v>0</v>
      </c>
      <c r="AI760" s="86">
        <v>0</v>
      </c>
      <c r="AJ760" s="86">
        <v>0</v>
      </c>
      <c r="AK760" s="86">
        <v>0</v>
      </c>
      <c r="AL760" s="8">
        <v>1671.9500176060301</v>
      </c>
      <c r="AM760" s="8">
        <v>1</v>
      </c>
    </row>
    <row r="761" spans="1:39">
      <c r="A761" s="8" t="s">
        <v>3</v>
      </c>
      <c r="B761" s="8" t="s">
        <v>503</v>
      </c>
      <c r="C761" s="8" t="s">
        <v>937</v>
      </c>
      <c r="D761" s="8" t="s">
        <v>2213</v>
      </c>
      <c r="E761" s="8" t="s">
        <v>2236</v>
      </c>
      <c r="F761" s="8" t="s">
        <v>2215</v>
      </c>
      <c r="G761" s="8" t="s">
        <v>2216</v>
      </c>
      <c r="H761" s="8" t="s">
        <v>1555</v>
      </c>
      <c r="I761" s="8" t="s">
        <v>1555</v>
      </c>
      <c r="J761" s="66">
        <v>0</v>
      </c>
      <c r="K761" s="8">
        <v>0</v>
      </c>
      <c r="L761" s="8">
        <v>0</v>
      </c>
      <c r="M761" s="8">
        <v>0</v>
      </c>
      <c r="N761" s="8">
        <v>0</v>
      </c>
      <c r="O761" s="8" t="s">
        <v>1556</v>
      </c>
      <c r="P761" s="8" t="s">
        <v>1557</v>
      </c>
      <c r="Q761" s="8" t="s">
        <v>1564</v>
      </c>
      <c r="R761" s="85">
        <v>0</v>
      </c>
      <c r="S761" s="85">
        <v>0</v>
      </c>
      <c r="T761" s="85">
        <v>0</v>
      </c>
      <c r="U761" s="85">
        <v>0</v>
      </c>
      <c r="V761" s="85">
        <v>0</v>
      </c>
      <c r="W761" s="85">
        <v>0</v>
      </c>
      <c r="X761" s="85">
        <v>0</v>
      </c>
      <c r="Y761" s="85">
        <v>0</v>
      </c>
      <c r="Z761" s="85">
        <v>0</v>
      </c>
      <c r="AA761" s="85">
        <v>0</v>
      </c>
      <c r="AB761" s="86">
        <v>0</v>
      </c>
      <c r="AC761" s="86">
        <v>0</v>
      </c>
      <c r="AD761" s="86">
        <v>0</v>
      </c>
      <c r="AE761" s="86">
        <v>0</v>
      </c>
      <c r="AF761" s="86">
        <v>0</v>
      </c>
      <c r="AG761" s="86">
        <v>0</v>
      </c>
      <c r="AH761" s="86">
        <v>0</v>
      </c>
      <c r="AI761" s="86">
        <v>0</v>
      </c>
      <c r="AJ761" s="86">
        <v>0</v>
      </c>
      <c r="AK761" s="86">
        <v>0</v>
      </c>
      <c r="AL761" s="8">
        <v>1671.9500176060301</v>
      </c>
      <c r="AM761" s="8">
        <v>1</v>
      </c>
    </row>
    <row r="762" spans="1:39">
      <c r="A762" s="8" t="s">
        <v>3</v>
      </c>
      <c r="B762" s="8" t="s">
        <v>503</v>
      </c>
      <c r="C762" s="8" t="s">
        <v>937</v>
      </c>
      <c r="D762" s="8" t="s">
        <v>2213</v>
      </c>
      <c r="E762" s="8" t="s">
        <v>2237</v>
      </c>
      <c r="F762" s="8" t="s">
        <v>2215</v>
      </c>
      <c r="G762" s="8" t="s">
        <v>2216</v>
      </c>
      <c r="H762" s="8" t="s">
        <v>1555</v>
      </c>
      <c r="I762" s="8" t="s">
        <v>1555</v>
      </c>
      <c r="J762" s="66">
        <v>1</v>
      </c>
      <c r="K762" s="8">
        <v>0</v>
      </c>
      <c r="L762" s="8">
        <v>0</v>
      </c>
      <c r="M762" s="8">
        <v>0</v>
      </c>
      <c r="N762" s="8">
        <v>0</v>
      </c>
      <c r="O762" s="8" t="s">
        <v>1556</v>
      </c>
      <c r="P762" s="8" t="s">
        <v>1557</v>
      </c>
      <c r="Q762" s="8" t="s">
        <v>1567</v>
      </c>
      <c r="R762" s="85">
        <v>0</v>
      </c>
      <c r="S762" s="85">
        <v>0</v>
      </c>
      <c r="T762" s="85">
        <v>0</v>
      </c>
      <c r="U762" s="85">
        <v>0</v>
      </c>
      <c r="V762" s="85">
        <v>0</v>
      </c>
      <c r="W762" s="85">
        <v>0</v>
      </c>
      <c r="X762" s="85">
        <v>0</v>
      </c>
      <c r="Y762" s="85">
        <v>0</v>
      </c>
      <c r="Z762" s="85">
        <v>0</v>
      </c>
      <c r="AA762" s="85">
        <v>0</v>
      </c>
      <c r="AB762" s="86">
        <v>0</v>
      </c>
      <c r="AC762" s="86">
        <v>0</v>
      </c>
      <c r="AD762" s="86">
        <v>0</v>
      </c>
      <c r="AE762" s="86">
        <v>0</v>
      </c>
      <c r="AF762" s="86">
        <v>0</v>
      </c>
      <c r="AG762" s="86">
        <v>0</v>
      </c>
      <c r="AH762" s="86">
        <v>0</v>
      </c>
      <c r="AI762" s="86">
        <v>0</v>
      </c>
      <c r="AJ762" s="86">
        <v>0</v>
      </c>
      <c r="AK762" s="86">
        <v>0</v>
      </c>
      <c r="AL762" s="8">
        <v>492.32961151003502</v>
      </c>
      <c r="AM762" s="8">
        <v>1</v>
      </c>
    </row>
    <row r="763" spans="1:39">
      <c r="A763" s="8" t="s">
        <v>3</v>
      </c>
      <c r="B763" s="8" t="s">
        <v>503</v>
      </c>
      <c r="C763" s="8" t="s">
        <v>937</v>
      </c>
      <c r="D763" s="8" t="s">
        <v>2213</v>
      </c>
      <c r="E763" s="8" t="s">
        <v>2237</v>
      </c>
      <c r="F763" s="8" t="s">
        <v>2215</v>
      </c>
      <c r="G763" s="8" t="s">
        <v>2216</v>
      </c>
      <c r="H763" s="8" t="s">
        <v>1555</v>
      </c>
      <c r="I763" s="8" t="s">
        <v>1555</v>
      </c>
      <c r="J763" s="66">
        <v>1</v>
      </c>
      <c r="K763" s="8">
        <v>0</v>
      </c>
      <c r="L763" s="8">
        <v>0</v>
      </c>
      <c r="M763" s="8">
        <v>0</v>
      </c>
      <c r="N763" s="8">
        <v>0</v>
      </c>
      <c r="O763" s="8" t="s">
        <v>1556</v>
      </c>
      <c r="P763" s="8" t="s">
        <v>1557</v>
      </c>
      <c r="Q763" s="8" t="s">
        <v>1558</v>
      </c>
      <c r="R763" s="85">
        <v>0</v>
      </c>
      <c r="S763" s="85">
        <v>0</v>
      </c>
      <c r="T763" s="85">
        <v>0</v>
      </c>
      <c r="U763" s="85">
        <v>0</v>
      </c>
      <c r="V763" s="85">
        <v>0</v>
      </c>
      <c r="W763" s="85">
        <v>0</v>
      </c>
      <c r="X763" s="85">
        <v>0</v>
      </c>
      <c r="Y763" s="85">
        <v>0</v>
      </c>
      <c r="Z763" s="85">
        <v>0</v>
      </c>
      <c r="AA763" s="85">
        <v>0</v>
      </c>
      <c r="AB763" s="86">
        <v>0</v>
      </c>
      <c r="AC763" s="86">
        <v>0</v>
      </c>
      <c r="AD763" s="86">
        <v>0</v>
      </c>
      <c r="AE763" s="86">
        <v>0</v>
      </c>
      <c r="AF763" s="86">
        <v>0</v>
      </c>
      <c r="AG763" s="86">
        <v>0</v>
      </c>
      <c r="AH763" s="86">
        <v>0</v>
      </c>
      <c r="AI763" s="86">
        <v>0</v>
      </c>
      <c r="AJ763" s="86">
        <v>0</v>
      </c>
      <c r="AK763" s="86">
        <v>0</v>
      </c>
      <c r="AL763" s="8">
        <v>492.32961151003502</v>
      </c>
      <c r="AM763" s="8">
        <v>1</v>
      </c>
    </row>
    <row r="764" spans="1:39">
      <c r="A764" s="8" t="s">
        <v>3</v>
      </c>
      <c r="B764" s="8" t="s">
        <v>503</v>
      </c>
      <c r="C764" s="8" t="s">
        <v>937</v>
      </c>
      <c r="D764" s="8" t="s">
        <v>2213</v>
      </c>
      <c r="E764" s="8" t="s">
        <v>2237</v>
      </c>
      <c r="F764" s="8" t="s">
        <v>2215</v>
      </c>
      <c r="G764" s="8" t="s">
        <v>2216</v>
      </c>
      <c r="H764" s="8" t="s">
        <v>1555</v>
      </c>
      <c r="I764" s="8" t="s">
        <v>1555</v>
      </c>
      <c r="J764" s="66">
        <v>1</v>
      </c>
      <c r="K764" s="8">
        <v>0</v>
      </c>
      <c r="L764" s="8">
        <v>0</v>
      </c>
      <c r="M764" s="8">
        <v>0</v>
      </c>
      <c r="N764" s="8">
        <v>0</v>
      </c>
      <c r="O764" s="8" t="s">
        <v>1556</v>
      </c>
      <c r="P764" s="8" t="s">
        <v>1557</v>
      </c>
      <c r="Q764" s="8" t="s">
        <v>1561</v>
      </c>
      <c r="R764" s="85">
        <v>0</v>
      </c>
      <c r="S764" s="85">
        <v>0</v>
      </c>
      <c r="T764" s="85">
        <v>0</v>
      </c>
      <c r="U764" s="85">
        <v>0</v>
      </c>
      <c r="V764" s="85">
        <v>0</v>
      </c>
      <c r="W764" s="85">
        <v>0</v>
      </c>
      <c r="X764" s="85">
        <v>0</v>
      </c>
      <c r="Y764" s="85">
        <v>0</v>
      </c>
      <c r="Z764" s="85">
        <v>0</v>
      </c>
      <c r="AA764" s="85">
        <v>0</v>
      </c>
      <c r="AB764" s="86">
        <v>0</v>
      </c>
      <c r="AC764" s="86">
        <v>0</v>
      </c>
      <c r="AD764" s="86">
        <v>0</v>
      </c>
      <c r="AE764" s="86">
        <v>0</v>
      </c>
      <c r="AF764" s="86">
        <v>0</v>
      </c>
      <c r="AG764" s="86">
        <v>0</v>
      </c>
      <c r="AH764" s="86">
        <v>0</v>
      </c>
      <c r="AI764" s="86">
        <v>0</v>
      </c>
      <c r="AJ764" s="86">
        <v>0</v>
      </c>
      <c r="AK764" s="86">
        <v>0</v>
      </c>
      <c r="AL764" s="8">
        <v>492.32961151003502</v>
      </c>
      <c r="AM764" s="8">
        <v>1</v>
      </c>
    </row>
    <row r="765" spans="1:39">
      <c r="A765" s="8" t="s">
        <v>3</v>
      </c>
      <c r="B765" s="8" t="s">
        <v>503</v>
      </c>
      <c r="C765" s="8" t="s">
        <v>937</v>
      </c>
      <c r="D765" s="8" t="s">
        <v>2213</v>
      </c>
      <c r="E765" s="8" t="s">
        <v>2237</v>
      </c>
      <c r="F765" s="8" t="s">
        <v>2215</v>
      </c>
      <c r="G765" s="8" t="s">
        <v>2216</v>
      </c>
      <c r="H765" s="8" t="s">
        <v>1555</v>
      </c>
      <c r="I765" s="8" t="s">
        <v>1555</v>
      </c>
      <c r="J765" s="66">
        <v>1</v>
      </c>
      <c r="K765" s="8">
        <v>0</v>
      </c>
      <c r="L765" s="8">
        <v>0</v>
      </c>
      <c r="M765" s="8">
        <v>0</v>
      </c>
      <c r="N765" s="8">
        <v>0</v>
      </c>
      <c r="O765" s="8" t="s">
        <v>1556</v>
      </c>
      <c r="P765" s="8" t="s">
        <v>1557</v>
      </c>
      <c r="Q765" s="8" t="s">
        <v>1564</v>
      </c>
      <c r="R765" s="85">
        <v>0</v>
      </c>
      <c r="S765" s="85">
        <v>0</v>
      </c>
      <c r="T765" s="85">
        <v>0</v>
      </c>
      <c r="U765" s="85">
        <v>0</v>
      </c>
      <c r="V765" s="85">
        <v>0</v>
      </c>
      <c r="W765" s="85">
        <v>0</v>
      </c>
      <c r="X765" s="85">
        <v>0</v>
      </c>
      <c r="Y765" s="85">
        <v>0</v>
      </c>
      <c r="Z765" s="85">
        <v>0</v>
      </c>
      <c r="AA765" s="85">
        <v>0</v>
      </c>
      <c r="AB765" s="86">
        <v>0</v>
      </c>
      <c r="AC765" s="86">
        <v>0</v>
      </c>
      <c r="AD765" s="86">
        <v>0</v>
      </c>
      <c r="AE765" s="86">
        <v>0</v>
      </c>
      <c r="AF765" s="86">
        <v>0</v>
      </c>
      <c r="AG765" s="86">
        <v>0</v>
      </c>
      <c r="AH765" s="86">
        <v>0</v>
      </c>
      <c r="AI765" s="86">
        <v>0</v>
      </c>
      <c r="AJ765" s="86">
        <v>0</v>
      </c>
      <c r="AK765" s="86">
        <v>0</v>
      </c>
      <c r="AL765" s="8">
        <v>492.32961151003502</v>
      </c>
      <c r="AM765" s="8">
        <v>1</v>
      </c>
    </row>
    <row r="766" spans="1:39">
      <c r="A766" s="8" t="s">
        <v>3</v>
      </c>
      <c r="B766" s="8" t="s">
        <v>503</v>
      </c>
      <c r="C766" s="8" t="s">
        <v>937</v>
      </c>
      <c r="D766" s="8" t="s">
        <v>2213</v>
      </c>
      <c r="E766" s="8" t="s">
        <v>2238</v>
      </c>
      <c r="F766" s="8" t="s">
        <v>2215</v>
      </c>
      <c r="G766" s="8" t="s">
        <v>2216</v>
      </c>
      <c r="H766" s="8" t="s">
        <v>1555</v>
      </c>
      <c r="I766" s="8" t="s">
        <v>1555</v>
      </c>
      <c r="J766" s="66">
        <v>1</v>
      </c>
      <c r="K766" s="8">
        <v>0</v>
      </c>
      <c r="L766" s="8">
        <v>0</v>
      </c>
      <c r="M766" s="8">
        <v>0</v>
      </c>
      <c r="N766" s="8">
        <v>0</v>
      </c>
      <c r="O766" s="8" t="s">
        <v>1556</v>
      </c>
      <c r="P766" s="8" t="s">
        <v>1557</v>
      </c>
      <c r="Q766" s="8" t="s">
        <v>1567</v>
      </c>
      <c r="R766" s="85">
        <v>0</v>
      </c>
      <c r="S766" s="85">
        <v>0</v>
      </c>
      <c r="T766" s="85">
        <v>0</v>
      </c>
      <c r="U766" s="85">
        <v>0</v>
      </c>
      <c r="V766" s="85">
        <v>0</v>
      </c>
      <c r="W766" s="85">
        <v>0</v>
      </c>
      <c r="X766" s="85">
        <v>0</v>
      </c>
      <c r="Y766" s="85">
        <v>0</v>
      </c>
      <c r="Z766" s="85">
        <v>0</v>
      </c>
      <c r="AA766" s="85">
        <v>0</v>
      </c>
      <c r="AB766" s="86">
        <v>0</v>
      </c>
      <c r="AC766" s="86">
        <v>0</v>
      </c>
      <c r="AD766" s="86">
        <v>0</v>
      </c>
      <c r="AE766" s="86">
        <v>0</v>
      </c>
      <c r="AF766" s="86">
        <v>0</v>
      </c>
      <c r="AG766" s="86">
        <v>0</v>
      </c>
      <c r="AH766" s="86">
        <v>0</v>
      </c>
      <c r="AI766" s="86">
        <v>0</v>
      </c>
      <c r="AJ766" s="86">
        <v>0</v>
      </c>
      <c r="AK766" s="86">
        <v>0</v>
      </c>
      <c r="AL766" s="8">
        <v>168.713561868337</v>
      </c>
      <c r="AM766" s="8">
        <v>1</v>
      </c>
    </row>
    <row r="767" spans="1:39">
      <c r="A767" s="8" t="s">
        <v>3</v>
      </c>
      <c r="B767" s="8" t="s">
        <v>503</v>
      </c>
      <c r="C767" s="8" t="s">
        <v>937</v>
      </c>
      <c r="D767" s="8" t="s">
        <v>2213</v>
      </c>
      <c r="E767" s="8" t="s">
        <v>2238</v>
      </c>
      <c r="F767" s="8" t="s">
        <v>2215</v>
      </c>
      <c r="G767" s="8" t="s">
        <v>2216</v>
      </c>
      <c r="H767" s="8" t="s">
        <v>1555</v>
      </c>
      <c r="I767" s="8" t="s">
        <v>1555</v>
      </c>
      <c r="J767" s="66">
        <v>1</v>
      </c>
      <c r="K767" s="8">
        <v>0</v>
      </c>
      <c r="L767" s="8">
        <v>0</v>
      </c>
      <c r="M767" s="8">
        <v>0</v>
      </c>
      <c r="N767" s="8">
        <v>0</v>
      </c>
      <c r="O767" s="8" t="s">
        <v>1556</v>
      </c>
      <c r="P767" s="8" t="s">
        <v>1557</v>
      </c>
      <c r="Q767" s="8" t="s">
        <v>1558</v>
      </c>
      <c r="R767" s="85">
        <v>0</v>
      </c>
      <c r="S767" s="85">
        <v>0</v>
      </c>
      <c r="T767" s="85">
        <v>0</v>
      </c>
      <c r="U767" s="85">
        <v>0</v>
      </c>
      <c r="V767" s="85">
        <v>0</v>
      </c>
      <c r="W767" s="85">
        <v>0</v>
      </c>
      <c r="X767" s="85">
        <v>0</v>
      </c>
      <c r="Y767" s="85">
        <v>0</v>
      </c>
      <c r="Z767" s="85">
        <v>0</v>
      </c>
      <c r="AA767" s="85">
        <v>0</v>
      </c>
      <c r="AB767" s="86">
        <v>0</v>
      </c>
      <c r="AC767" s="86">
        <v>0</v>
      </c>
      <c r="AD767" s="86">
        <v>0</v>
      </c>
      <c r="AE767" s="86">
        <v>0</v>
      </c>
      <c r="AF767" s="86">
        <v>0</v>
      </c>
      <c r="AG767" s="86">
        <v>0</v>
      </c>
      <c r="AH767" s="86">
        <v>0</v>
      </c>
      <c r="AI767" s="86">
        <v>0</v>
      </c>
      <c r="AJ767" s="86">
        <v>0</v>
      </c>
      <c r="AK767" s="86">
        <v>0</v>
      </c>
      <c r="AL767" s="8">
        <v>168.713561868337</v>
      </c>
      <c r="AM767" s="8">
        <v>1</v>
      </c>
    </row>
    <row r="768" spans="1:39">
      <c r="A768" s="8" t="s">
        <v>3</v>
      </c>
      <c r="B768" s="8" t="s">
        <v>503</v>
      </c>
      <c r="C768" s="8" t="s">
        <v>937</v>
      </c>
      <c r="D768" s="8" t="s">
        <v>2213</v>
      </c>
      <c r="E768" s="8" t="s">
        <v>2238</v>
      </c>
      <c r="F768" s="8" t="s">
        <v>2215</v>
      </c>
      <c r="G768" s="8" t="s">
        <v>2216</v>
      </c>
      <c r="H768" s="8" t="s">
        <v>1555</v>
      </c>
      <c r="I768" s="8" t="s">
        <v>1555</v>
      </c>
      <c r="J768" s="66">
        <v>1</v>
      </c>
      <c r="K768" s="8">
        <v>0</v>
      </c>
      <c r="L768" s="8">
        <v>0</v>
      </c>
      <c r="M768" s="8">
        <v>0</v>
      </c>
      <c r="N768" s="8">
        <v>0</v>
      </c>
      <c r="O768" s="8" t="s">
        <v>1556</v>
      </c>
      <c r="P768" s="8" t="s">
        <v>1557</v>
      </c>
      <c r="Q768" s="8" t="s">
        <v>1561</v>
      </c>
      <c r="R768" s="85">
        <v>0</v>
      </c>
      <c r="S768" s="85">
        <v>0</v>
      </c>
      <c r="T768" s="85">
        <v>0</v>
      </c>
      <c r="U768" s="85">
        <v>0</v>
      </c>
      <c r="V768" s="85">
        <v>0</v>
      </c>
      <c r="W768" s="85">
        <v>0</v>
      </c>
      <c r="X768" s="85">
        <v>0</v>
      </c>
      <c r="Y768" s="85">
        <v>0</v>
      </c>
      <c r="Z768" s="85">
        <v>0</v>
      </c>
      <c r="AA768" s="85">
        <v>0</v>
      </c>
      <c r="AB768" s="86">
        <v>0</v>
      </c>
      <c r="AC768" s="86">
        <v>0</v>
      </c>
      <c r="AD768" s="86">
        <v>0</v>
      </c>
      <c r="AE768" s="86">
        <v>0</v>
      </c>
      <c r="AF768" s="86">
        <v>0</v>
      </c>
      <c r="AG768" s="86">
        <v>0</v>
      </c>
      <c r="AH768" s="86">
        <v>0</v>
      </c>
      <c r="AI768" s="86">
        <v>0</v>
      </c>
      <c r="AJ768" s="86">
        <v>0</v>
      </c>
      <c r="AK768" s="86">
        <v>0</v>
      </c>
      <c r="AL768" s="8">
        <v>168.713561868337</v>
      </c>
      <c r="AM768" s="8">
        <v>1</v>
      </c>
    </row>
    <row r="769" spans="1:39">
      <c r="A769" s="8" t="s">
        <v>3</v>
      </c>
      <c r="B769" s="8" t="s">
        <v>503</v>
      </c>
      <c r="C769" s="8" t="s">
        <v>937</v>
      </c>
      <c r="D769" s="8" t="s">
        <v>2213</v>
      </c>
      <c r="E769" s="8" t="s">
        <v>2238</v>
      </c>
      <c r="F769" s="8" t="s">
        <v>2215</v>
      </c>
      <c r="G769" s="8" t="s">
        <v>2216</v>
      </c>
      <c r="H769" s="8" t="s">
        <v>1555</v>
      </c>
      <c r="I769" s="8" t="s">
        <v>1555</v>
      </c>
      <c r="J769" s="66">
        <v>1</v>
      </c>
      <c r="K769" s="8">
        <v>0</v>
      </c>
      <c r="L769" s="8">
        <v>0</v>
      </c>
      <c r="M769" s="8">
        <v>0</v>
      </c>
      <c r="N769" s="8">
        <v>0</v>
      </c>
      <c r="O769" s="8" t="s">
        <v>1556</v>
      </c>
      <c r="P769" s="8" t="s">
        <v>1557</v>
      </c>
      <c r="Q769" s="8" t="s">
        <v>1564</v>
      </c>
      <c r="R769" s="85">
        <v>0</v>
      </c>
      <c r="S769" s="85">
        <v>0</v>
      </c>
      <c r="T769" s="85">
        <v>0</v>
      </c>
      <c r="U769" s="85">
        <v>0</v>
      </c>
      <c r="V769" s="85">
        <v>0</v>
      </c>
      <c r="W769" s="85">
        <v>0</v>
      </c>
      <c r="X769" s="85">
        <v>0</v>
      </c>
      <c r="Y769" s="85">
        <v>0</v>
      </c>
      <c r="Z769" s="85">
        <v>0</v>
      </c>
      <c r="AA769" s="85">
        <v>0</v>
      </c>
      <c r="AB769" s="86">
        <v>0</v>
      </c>
      <c r="AC769" s="86">
        <v>0</v>
      </c>
      <c r="AD769" s="86">
        <v>0</v>
      </c>
      <c r="AE769" s="86">
        <v>0</v>
      </c>
      <c r="AF769" s="86">
        <v>0</v>
      </c>
      <c r="AG769" s="86">
        <v>0</v>
      </c>
      <c r="AH769" s="86">
        <v>0</v>
      </c>
      <c r="AI769" s="86">
        <v>0</v>
      </c>
      <c r="AJ769" s="86">
        <v>0</v>
      </c>
      <c r="AK769" s="86">
        <v>0</v>
      </c>
      <c r="AL769" s="8">
        <v>168.713561868337</v>
      </c>
      <c r="AM769" s="8">
        <v>1</v>
      </c>
    </row>
    <row r="770" spans="1:39">
      <c r="A770" s="8" t="s">
        <v>3</v>
      </c>
      <c r="B770" s="8" t="s">
        <v>503</v>
      </c>
      <c r="C770" s="8" t="s">
        <v>937</v>
      </c>
      <c r="D770" s="8" t="s">
        <v>2213</v>
      </c>
      <c r="E770" s="8" t="s">
        <v>2239</v>
      </c>
      <c r="F770" s="8" t="s">
        <v>2215</v>
      </c>
      <c r="G770" s="8" t="s">
        <v>2216</v>
      </c>
      <c r="H770" s="8" t="s">
        <v>1555</v>
      </c>
      <c r="I770" s="8" t="s">
        <v>1555</v>
      </c>
      <c r="J770" s="66">
        <v>0</v>
      </c>
      <c r="K770" s="8">
        <v>0</v>
      </c>
      <c r="L770" s="8">
        <v>0</v>
      </c>
      <c r="M770" s="8">
        <v>0</v>
      </c>
      <c r="N770" s="8">
        <v>0</v>
      </c>
      <c r="O770" s="8" t="s">
        <v>1556</v>
      </c>
      <c r="P770" s="8" t="s">
        <v>1557</v>
      </c>
      <c r="Q770" s="8" t="s">
        <v>1567</v>
      </c>
      <c r="R770" s="85">
        <v>0</v>
      </c>
      <c r="S770" s="85">
        <v>0</v>
      </c>
      <c r="T770" s="85">
        <v>0</v>
      </c>
      <c r="U770" s="85">
        <v>0</v>
      </c>
      <c r="V770" s="85">
        <v>0</v>
      </c>
      <c r="W770" s="85">
        <v>0</v>
      </c>
      <c r="X770" s="85">
        <v>0</v>
      </c>
      <c r="Y770" s="85">
        <v>0</v>
      </c>
      <c r="Z770" s="85">
        <v>0</v>
      </c>
      <c r="AA770" s="85">
        <v>0</v>
      </c>
      <c r="AB770" s="86">
        <v>0</v>
      </c>
      <c r="AC770" s="86">
        <v>0</v>
      </c>
      <c r="AD770" s="86">
        <v>0</v>
      </c>
      <c r="AE770" s="86">
        <v>0</v>
      </c>
      <c r="AF770" s="86">
        <v>0</v>
      </c>
      <c r="AG770" s="86">
        <v>0</v>
      </c>
      <c r="AH770" s="86">
        <v>0</v>
      </c>
      <c r="AI770" s="86">
        <v>0</v>
      </c>
      <c r="AJ770" s="86">
        <v>0</v>
      </c>
      <c r="AK770" s="86">
        <v>0</v>
      </c>
      <c r="AL770" s="8">
        <v>106167.781957753</v>
      </c>
      <c r="AM770" s="8">
        <v>1</v>
      </c>
    </row>
    <row r="771" spans="1:39">
      <c r="A771" s="8" t="s">
        <v>3</v>
      </c>
      <c r="B771" s="8" t="s">
        <v>503</v>
      </c>
      <c r="C771" s="8" t="s">
        <v>937</v>
      </c>
      <c r="D771" s="8" t="s">
        <v>2213</v>
      </c>
      <c r="E771" s="8" t="s">
        <v>2239</v>
      </c>
      <c r="F771" s="8" t="s">
        <v>2215</v>
      </c>
      <c r="G771" s="8" t="s">
        <v>2216</v>
      </c>
      <c r="H771" s="8" t="s">
        <v>1555</v>
      </c>
      <c r="I771" s="8" t="s">
        <v>1555</v>
      </c>
      <c r="J771" s="66">
        <v>0</v>
      </c>
      <c r="K771" s="8">
        <v>0</v>
      </c>
      <c r="L771" s="8">
        <v>0</v>
      </c>
      <c r="M771" s="8">
        <v>0</v>
      </c>
      <c r="N771" s="8">
        <v>0</v>
      </c>
      <c r="O771" s="8" t="s">
        <v>1556</v>
      </c>
      <c r="P771" s="8" t="s">
        <v>1557</v>
      </c>
      <c r="Q771" s="8" t="s">
        <v>1558</v>
      </c>
      <c r="R771" s="85">
        <v>0</v>
      </c>
      <c r="S771" s="85">
        <v>0</v>
      </c>
      <c r="T771" s="85">
        <v>0</v>
      </c>
      <c r="U771" s="85">
        <v>0</v>
      </c>
      <c r="V771" s="85">
        <v>0</v>
      </c>
      <c r="W771" s="85">
        <v>0</v>
      </c>
      <c r="X771" s="85">
        <v>0</v>
      </c>
      <c r="Y771" s="85">
        <v>0</v>
      </c>
      <c r="Z771" s="85">
        <v>0</v>
      </c>
      <c r="AA771" s="85">
        <v>0</v>
      </c>
      <c r="AB771" s="86">
        <v>0</v>
      </c>
      <c r="AC771" s="86">
        <v>0</v>
      </c>
      <c r="AD771" s="86">
        <v>0</v>
      </c>
      <c r="AE771" s="86">
        <v>0</v>
      </c>
      <c r="AF771" s="86">
        <v>0</v>
      </c>
      <c r="AG771" s="86">
        <v>0</v>
      </c>
      <c r="AH771" s="86">
        <v>0</v>
      </c>
      <c r="AI771" s="86">
        <v>0</v>
      </c>
      <c r="AJ771" s="86">
        <v>0</v>
      </c>
      <c r="AK771" s="86">
        <v>0</v>
      </c>
      <c r="AL771" s="8">
        <v>106167.781957753</v>
      </c>
      <c r="AM771" s="8">
        <v>1</v>
      </c>
    </row>
    <row r="772" spans="1:39">
      <c r="A772" s="8" t="s">
        <v>3</v>
      </c>
      <c r="B772" s="8" t="s">
        <v>503</v>
      </c>
      <c r="C772" s="8" t="s">
        <v>937</v>
      </c>
      <c r="D772" s="8" t="s">
        <v>2213</v>
      </c>
      <c r="E772" s="8" t="s">
        <v>2239</v>
      </c>
      <c r="F772" s="8" t="s">
        <v>2215</v>
      </c>
      <c r="G772" s="8" t="s">
        <v>2216</v>
      </c>
      <c r="H772" s="8" t="s">
        <v>1555</v>
      </c>
      <c r="I772" s="8" t="s">
        <v>1555</v>
      </c>
      <c r="J772" s="66">
        <v>0</v>
      </c>
      <c r="K772" s="8">
        <v>0</v>
      </c>
      <c r="L772" s="8">
        <v>0</v>
      </c>
      <c r="M772" s="8">
        <v>0</v>
      </c>
      <c r="N772" s="8">
        <v>0</v>
      </c>
      <c r="O772" s="8" t="s">
        <v>1556</v>
      </c>
      <c r="P772" s="8" t="s">
        <v>1557</v>
      </c>
      <c r="Q772" s="8" t="s">
        <v>1561</v>
      </c>
      <c r="R772" s="85">
        <v>0</v>
      </c>
      <c r="S772" s="85">
        <v>0</v>
      </c>
      <c r="T772" s="85">
        <v>0</v>
      </c>
      <c r="U772" s="85">
        <v>0</v>
      </c>
      <c r="V772" s="85">
        <v>0</v>
      </c>
      <c r="W772" s="85">
        <v>0</v>
      </c>
      <c r="X772" s="85">
        <v>0</v>
      </c>
      <c r="Y772" s="85">
        <v>0</v>
      </c>
      <c r="Z772" s="85">
        <v>0</v>
      </c>
      <c r="AA772" s="85">
        <v>0</v>
      </c>
      <c r="AB772" s="86">
        <v>0</v>
      </c>
      <c r="AC772" s="86">
        <v>0</v>
      </c>
      <c r="AD772" s="86">
        <v>0</v>
      </c>
      <c r="AE772" s="86">
        <v>0</v>
      </c>
      <c r="AF772" s="86">
        <v>0</v>
      </c>
      <c r="AG772" s="86">
        <v>0</v>
      </c>
      <c r="AH772" s="86">
        <v>0</v>
      </c>
      <c r="AI772" s="86">
        <v>0</v>
      </c>
      <c r="AJ772" s="86">
        <v>0</v>
      </c>
      <c r="AK772" s="86">
        <v>0</v>
      </c>
      <c r="AL772" s="8">
        <v>106167.781957753</v>
      </c>
      <c r="AM772" s="8">
        <v>1</v>
      </c>
    </row>
    <row r="773" spans="1:39">
      <c r="A773" s="8" t="s">
        <v>3</v>
      </c>
      <c r="B773" s="8" t="s">
        <v>503</v>
      </c>
      <c r="C773" s="8" t="s">
        <v>937</v>
      </c>
      <c r="D773" s="8" t="s">
        <v>2213</v>
      </c>
      <c r="E773" s="8" t="s">
        <v>2239</v>
      </c>
      <c r="F773" s="8" t="s">
        <v>2215</v>
      </c>
      <c r="G773" s="8" t="s">
        <v>2216</v>
      </c>
      <c r="H773" s="8" t="s">
        <v>1555</v>
      </c>
      <c r="I773" s="8" t="s">
        <v>1555</v>
      </c>
      <c r="J773" s="66">
        <v>0</v>
      </c>
      <c r="K773" s="8">
        <v>0</v>
      </c>
      <c r="L773" s="8">
        <v>0</v>
      </c>
      <c r="M773" s="8">
        <v>0</v>
      </c>
      <c r="N773" s="8">
        <v>0</v>
      </c>
      <c r="O773" s="8" t="s">
        <v>1556</v>
      </c>
      <c r="P773" s="8" t="s">
        <v>1557</v>
      </c>
      <c r="Q773" s="8" t="s">
        <v>1564</v>
      </c>
      <c r="R773" s="85">
        <v>0</v>
      </c>
      <c r="S773" s="85">
        <v>0</v>
      </c>
      <c r="T773" s="85">
        <v>0</v>
      </c>
      <c r="U773" s="85">
        <v>0</v>
      </c>
      <c r="V773" s="85">
        <v>0</v>
      </c>
      <c r="W773" s="85">
        <v>0</v>
      </c>
      <c r="X773" s="85">
        <v>0</v>
      </c>
      <c r="Y773" s="85">
        <v>0</v>
      </c>
      <c r="Z773" s="85">
        <v>0</v>
      </c>
      <c r="AA773" s="85">
        <v>0</v>
      </c>
      <c r="AB773" s="86">
        <v>0</v>
      </c>
      <c r="AC773" s="86">
        <v>0</v>
      </c>
      <c r="AD773" s="86">
        <v>0</v>
      </c>
      <c r="AE773" s="86">
        <v>0</v>
      </c>
      <c r="AF773" s="86">
        <v>0</v>
      </c>
      <c r="AG773" s="86">
        <v>0</v>
      </c>
      <c r="AH773" s="86">
        <v>0</v>
      </c>
      <c r="AI773" s="86">
        <v>0</v>
      </c>
      <c r="AJ773" s="86">
        <v>0</v>
      </c>
      <c r="AK773" s="86">
        <v>0</v>
      </c>
      <c r="AL773" s="8">
        <v>106167.781957753</v>
      </c>
      <c r="AM773" s="8">
        <v>1</v>
      </c>
    </row>
    <row r="774" spans="1:39">
      <c r="A774" s="8" t="s">
        <v>3</v>
      </c>
      <c r="B774" s="8" t="s">
        <v>503</v>
      </c>
      <c r="C774" s="8" t="s">
        <v>937</v>
      </c>
      <c r="D774" s="8" t="s">
        <v>2213</v>
      </c>
      <c r="E774" s="8" t="s">
        <v>2240</v>
      </c>
      <c r="F774" s="8" t="s">
        <v>2215</v>
      </c>
      <c r="G774" s="8" t="s">
        <v>2216</v>
      </c>
      <c r="H774" s="8" t="s">
        <v>1555</v>
      </c>
      <c r="I774" s="8" t="s">
        <v>1555</v>
      </c>
      <c r="J774" s="66">
        <v>0</v>
      </c>
      <c r="K774" s="8">
        <v>0</v>
      </c>
      <c r="L774" s="8">
        <v>0</v>
      </c>
      <c r="M774" s="8">
        <v>0</v>
      </c>
      <c r="N774" s="8">
        <v>0</v>
      </c>
      <c r="O774" s="8" t="s">
        <v>1556</v>
      </c>
      <c r="P774" s="8" t="s">
        <v>1557</v>
      </c>
      <c r="Q774" s="8" t="s">
        <v>1567</v>
      </c>
      <c r="R774" s="85">
        <v>0</v>
      </c>
      <c r="S774" s="85">
        <v>0</v>
      </c>
      <c r="T774" s="85">
        <v>0</v>
      </c>
      <c r="U774" s="85">
        <v>0</v>
      </c>
      <c r="V774" s="85">
        <v>0</v>
      </c>
      <c r="W774" s="85">
        <v>0</v>
      </c>
      <c r="X774" s="85">
        <v>0</v>
      </c>
      <c r="Y774" s="85">
        <v>0</v>
      </c>
      <c r="Z774" s="85">
        <v>0</v>
      </c>
      <c r="AA774" s="85">
        <v>0</v>
      </c>
      <c r="AB774" s="86">
        <v>0</v>
      </c>
      <c r="AC774" s="86">
        <v>0</v>
      </c>
      <c r="AD774" s="86">
        <v>0</v>
      </c>
      <c r="AE774" s="86">
        <v>0</v>
      </c>
      <c r="AF774" s="86">
        <v>0</v>
      </c>
      <c r="AG774" s="86">
        <v>0</v>
      </c>
      <c r="AH774" s="86">
        <v>0</v>
      </c>
      <c r="AI774" s="86">
        <v>0</v>
      </c>
      <c r="AJ774" s="86">
        <v>0</v>
      </c>
      <c r="AK774" s="86">
        <v>0</v>
      </c>
      <c r="AL774" s="8">
        <v>24.631351727263901</v>
      </c>
      <c r="AM774" s="8">
        <v>1</v>
      </c>
    </row>
    <row r="775" spans="1:39">
      <c r="A775" s="8" t="s">
        <v>3</v>
      </c>
      <c r="B775" s="8" t="s">
        <v>503</v>
      </c>
      <c r="C775" s="8" t="s">
        <v>937</v>
      </c>
      <c r="D775" s="8" t="s">
        <v>2213</v>
      </c>
      <c r="E775" s="8" t="s">
        <v>2240</v>
      </c>
      <c r="F775" s="8" t="s">
        <v>2215</v>
      </c>
      <c r="G775" s="8" t="s">
        <v>2216</v>
      </c>
      <c r="H775" s="8" t="s">
        <v>1555</v>
      </c>
      <c r="I775" s="8" t="s">
        <v>1555</v>
      </c>
      <c r="J775" s="66">
        <v>0</v>
      </c>
      <c r="K775" s="8">
        <v>0</v>
      </c>
      <c r="L775" s="8">
        <v>0</v>
      </c>
      <c r="M775" s="8">
        <v>0</v>
      </c>
      <c r="N775" s="8">
        <v>0</v>
      </c>
      <c r="O775" s="8" t="s">
        <v>1556</v>
      </c>
      <c r="P775" s="8" t="s">
        <v>1557</v>
      </c>
      <c r="Q775" s="8" t="s">
        <v>1558</v>
      </c>
      <c r="R775" s="85">
        <v>0</v>
      </c>
      <c r="S775" s="85">
        <v>0</v>
      </c>
      <c r="T775" s="85">
        <v>0</v>
      </c>
      <c r="U775" s="85">
        <v>0</v>
      </c>
      <c r="V775" s="85">
        <v>0</v>
      </c>
      <c r="W775" s="85">
        <v>0</v>
      </c>
      <c r="X775" s="85">
        <v>0</v>
      </c>
      <c r="Y775" s="85">
        <v>0</v>
      </c>
      <c r="Z775" s="85">
        <v>0</v>
      </c>
      <c r="AA775" s="85">
        <v>0</v>
      </c>
      <c r="AB775" s="86">
        <v>0</v>
      </c>
      <c r="AC775" s="86">
        <v>0</v>
      </c>
      <c r="AD775" s="86">
        <v>0</v>
      </c>
      <c r="AE775" s="86">
        <v>0</v>
      </c>
      <c r="AF775" s="86">
        <v>0</v>
      </c>
      <c r="AG775" s="86">
        <v>0</v>
      </c>
      <c r="AH775" s="86">
        <v>0</v>
      </c>
      <c r="AI775" s="86">
        <v>0</v>
      </c>
      <c r="AJ775" s="86">
        <v>0</v>
      </c>
      <c r="AK775" s="86">
        <v>0</v>
      </c>
      <c r="AL775" s="8">
        <v>24.631351727263901</v>
      </c>
      <c r="AM775" s="8">
        <v>1</v>
      </c>
    </row>
    <row r="776" spans="1:39">
      <c r="A776" s="8" t="s">
        <v>3</v>
      </c>
      <c r="B776" s="8" t="s">
        <v>503</v>
      </c>
      <c r="C776" s="8" t="s">
        <v>937</v>
      </c>
      <c r="D776" s="8" t="s">
        <v>2213</v>
      </c>
      <c r="E776" s="8" t="s">
        <v>2240</v>
      </c>
      <c r="F776" s="8" t="s">
        <v>2215</v>
      </c>
      <c r="G776" s="8" t="s">
        <v>2216</v>
      </c>
      <c r="H776" s="8" t="s">
        <v>1555</v>
      </c>
      <c r="I776" s="8" t="s">
        <v>1555</v>
      </c>
      <c r="J776" s="66">
        <v>0</v>
      </c>
      <c r="K776" s="8">
        <v>0</v>
      </c>
      <c r="L776" s="8">
        <v>0</v>
      </c>
      <c r="M776" s="8">
        <v>0</v>
      </c>
      <c r="N776" s="8">
        <v>0</v>
      </c>
      <c r="O776" s="8" t="s">
        <v>1556</v>
      </c>
      <c r="P776" s="8" t="s">
        <v>1557</v>
      </c>
      <c r="Q776" s="8" t="s">
        <v>1561</v>
      </c>
      <c r="R776" s="85">
        <v>0</v>
      </c>
      <c r="S776" s="85">
        <v>0</v>
      </c>
      <c r="T776" s="85">
        <v>0</v>
      </c>
      <c r="U776" s="85">
        <v>0</v>
      </c>
      <c r="V776" s="85">
        <v>0</v>
      </c>
      <c r="W776" s="85">
        <v>0</v>
      </c>
      <c r="X776" s="85">
        <v>0</v>
      </c>
      <c r="Y776" s="85">
        <v>0</v>
      </c>
      <c r="Z776" s="85">
        <v>0</v>
      </c>
      <c r="AA776" s="85">
        <v>0</v>
      </c>
      <c r="AB776" s="86">
        <v>0</v>
      </c>
      <c r="AC776" s="86">
        <v>0</v>
      </c>
      <c r="AD776" s="86">
        <v>0</v>
      </c>
      <c r="AE776" s="86">
        <v>0</v>
      </c>
      <c r="AF776" s="86">
        <v>0</v>
      </c>
      <c r="AG776" s="86">
        <v>0</v>
      </c>
      <c r="AH776" s="86">
        <v>0</v>
      </c>
      <c r="AI776" s="86">
        <v>0</v>
      </c>
      <c r="AJ776" s="86">
        <v>0</v>
      </c>
      <c r="AK776" s="86">
        <v>0</v>
      </c>
      <c r="AL776" s="8">
        <v>24.631351727263901</v>
      </c>
      <c r="AM776" s="8">
        <v>1</v>
      </c>
    </row>
    <row r="777" spans="1:39">
      <c r="A777" s="8" t="s">
        <v>3</v>
      </c>
      <c r="B777" s="8" t="s">
        <v>503</v>
      </c>
      <c r="C777" s="8" t="s">
        <v>937</v>
      </c>
      <c r="D777" s="8" t="s">
        <v>2213</v>
      </c>
      <c r="E777" s="8" t="s">
        <v>2240</v>
      </c>
      <c r="F777" s="8" t="s">
        <v>2215</v>
      </c>
      <c r="G777" s="8" t="s">
        <v>2216</v>
      </c>
      <c r="H777" s="8" t="s">
        <v>1555</v>
      </c>
      <c r="I777" s="8" t="s">
        <v>1555</v>
      </c>
      <c r="J777" s="66">
        <v>0</v>
      </c>
      <c r="K777" s="8">
        <v>0</v>
      </c>
      <c r="L777" s="8">
        <v>0</v>
      </c>
      <c r="M777" s="8">
        <v>0</v>
      </c>
      <c r="N777" s="8">
        <v>0</v>
      </c>
      <c r="O777" s="8" t="s">
        <v>1556</v>
      </c>
      <c r="P777" s="8" t="s">
        <v>1557</v>
      </c>
      <c r="Q777" s="8" t="s">
        <v>1564</v>
      </c>
      <c r="R777" s="85">
        <v>0</v>
      </c>
      <c r="S777" s="85">
        <v>0</v>
      </c>
      <c r="T777" s="85">
        <v>0</v>
      </c>
      <c r="U777" s="85">
        <v>0</v>
      </c>
      <c r="V777" s="85">
        <v>0</v>
      </c>
      <c r="W777" s="85">
        <v>0</v>
      </c>
      <c r="X777" s="85">
        <v>0</v>
      </c>
      <c r="Y777" s="85">
        <v>0</v>
      </c>
      <c r="Z777" s="85">
        <v>0</v>
      </c>
      <c r="AA777" s="85">
        <v>0</v>
      </c>
      <c r="AB777" s="86">
        <v>0</v>
      </c>
      <c r="AC777" s="86">
        <v>0</v>
      </c>
      <c r="AD777" s="86">
        <v>0</v>
      </c>
      <c r="AE777" s="86">
        <v>0</v>
      </c>
      <c r="AF777" s="86">
        <v>0</v>
      </c>
      <c r="AG777" s="86">
        <v>0</v>
      </c>
      <c r="AH777" s="86">
        <v>0</v>
      </c>
      <c r="AI777" s="86">
        <v>0</v>
      </c>
      <c r="AJ777" s="86">
        <v>0</v>
      </c>
      <c r="AK777" s="86">
        <v>0</v>
      </c>
      <c r="AL777" s="8">
        <v>24.631351727263901</v>
      </c>
      <c r="AM777" s="8">
        <v>1</v>
      </c>
    </row>
    <row r="778" spans="1:39">
      <c r="A778" s="8" t="s">
        <v>3</v>
      </c>
      <c r="B778" s="8" t="s">
        <v>503</v>
      </c>
      <c r="C778" s="8" t="s">
        <v>937</v>
      </c>
      <c r="D778" s="8" t="s">
        <v>2213</v>
      </c>
      <c r="E778" s="8" t="s">
        <v>2241</v>
      </c>
      <c r="F778" s="8" t="s">
        <v>2215</v>
      </c>
      <c r="G778" s="8" t="s">
        <v>2216</v>
      </c>
      <c r="H778" s="8" t="s">
        <v>1555</v>
      </c>
      <c r="I778" s="8" t="s">
        <v>1555</v>
      </c>
      <c r="J778" s="66">
        <v>0</v>
      </c>
      <c r="K778" s="8">
        <v>0</v>
      </c>
      <c r="L778" s="8">
        <v>0</v>
      </c>
      <c r="M778" s="8">
        <v>0</v>
      </c>
      <c r="N778" s="8">
        <v>0</v>
      </c>
      <c r="O778" s="8" t="s">
        <v>1556</v>
      </c>
      <c r="P778" s="8" t="s">
        <v>1557</v>
      </c>
      <c r="Q778" s="8" t="s">
        <v>1567</v>
      </c>
      <c r="R778" s="85">
        <v>0</v>
      </c>
      <c r="S778" s="85">
        <v>0</v>
      </c>
      <c r="T778" s="85">
        <v>0</v>
      </c>
      <c r="U778" s="85">
        <v>0</v>
      </c>
      <c r="V778" s="85">
        <v>0</v>
      </c>
      <c r="W778" s="85">
        <v>0</v>
      </c>
      <c r="X778" s="85">
        <v>0</v>
      </c>
      <c r="Y778" s="85">
        <v>0</v>
      </c>
      <c r="Z778" s="85">
        <v>0</v>
      </c>
      <c r="AA778" s="85">
        <v>0</v>
      </c>
      <c r="AB778" s="86">
        <v>0</v>
      </c>
      <c r="AC778" s="86">
        <v>0</v>
      </c>
      <c r="AD778" s="86">
        <v>0</v>
      </c>
      <c r="AE778" s="86">
        <v>0</v>
      </c>
      <c r="AF778" s="86">
        <v>0</v>
      </c>
      <c r="AG778" s="86">
        <v>0</v>
      </c>
      <c r="AH778" s="86">
        <v>0</v>
      </c>
      <c r="AI778" s="86">
        <v>0</v>
      </c>
      <c r="AJ778" s="86">
        <v>0</v>
      </c>
      <c r="AK778" s="86">
        <v>0</v>
      </c>
      <c r="AL778" s="8">
        <v>134479.92416408801</v>
      </c>
      <c r="AM778" s="8">
        <v>1</v>
      </c>
    </row>
    <row r="779" spans="1:39">
      <c r="A779" s="8" t="s">
        <v>3</v>
      </c>
      <c r="B779" s="8" t="s">
        <v>503</v>
      </c>
      <c r="C779" s="8" t="s">
        <v>937</v>
      </c>
      <c r="D779" s="8" t="s">
        <v>2213</v>
      </c>
      <c r="E779" s="8" t="s">
        <v>2241</v>
      </c>
      <c r="F779" s="8" t="s">
        <v>2215</v>
      </c>
      <c r="G779" s="8" t="s">
        <v>2216</v>
      </c>
      <c r="H779" s="8" t="s">
        <v>1555</v>
      </c>
      <c r="I779" s="8" t="s">
        <v>1555</v>
      </c>
      <c r="J779" s="66">
        <v>0</v>
      </c>
      <c r="K779" s="8">
        <v>0</v>
      </c>
      <c r="L779" s="8">
        <v>0</v>
      </c>
      <c r="M779" s="8">
        <v>0</v>
      </c>
      <c r="N779" s="8">
        <v>0</v>
      </c>
      <c r="O779" s="8" t="s">
        <v>1556</v>
      </c>
      <c r="P779" s="8" t="s">
        <v>1557</v>
      </c>
      <c r="Q779" s="8" t="s">
        <v>1558</v>
      </c>
      <c r="R779" s="85">
        <v>0</v>
      </c>
      <c r="S779" s="85">
        <v>0</v>
      </c>
      <c r="T779" s="85">
        <v>0</v>
      </c>
      <c r="U779" s="85">
        <v>0</v>
      </c>
      <c r="V779" s="85">
        <v>0</v>
      </c>
      <c r="W779" s="85">
        <v>0</v>
      </c>
      <c r="X779" s="85">
        <v>0</v>
      </c>
      <c r="Y779" s="85">
        <v>0</v>
      </c>
      <c r="Z779" s="85">
        <v>0</v>
      </c>
      <c r="AA779" s="85">
        <v>0</v>
      </c>
      <c r="AB779" s="86">
        <v>0</v>
      </c>
      <c r="AC779" s="86">
        <v>0</v>
      </c>
      <c r="AD779" s="86">
        <v>0</v>
      </c>
      <c r="AE779" s="86">
        <v>0</v>
      </c>
      <c r="AF779" s="86">
        <v>0</v>
      </c>
      <c r="AG779" s="86">
        <v>0</v>
      </c>
      <c r="AH779" s="86">
        <v>0</v>
      </c>
      <c r="AI779" s="86">
        <v>0</v>
      </c>
      <c r="AJ779" s="86">
        <v>0</v>
      </c>
      <c r="AK779" s="86">
        <v>0</v>
      </c>
      <c r="AL779" s="8">
        <v>134479.92416408801</v>
      </c>
      <c r="AM779" s="8">
        <v>1</v>
      </c>
    </row>
    <row r="780" spans="1:39">
      <c r="A780" s="8" t="s">
        <v>3</v>
      </c>
      <c r="B780" s="8" t="s">
        <v>503</v>
      </c>
      <c r="C780" s="8" t="s">
        <v>937</v>
      </c>
      <c r="D780" s="8" t="s">
        <v>2213</v>
      </c>
      <c r="E780" s="8" t="s">
        <v>2241</v>
      </c>
      <c r="F780" s="8" t="s">
        <v>2215</v>
      </c>
      <c r="G780" s="8" t="s">
        <v>2216</v>
      </c>
      <c r="H780" s="8" t="s">
        <v>1555</v>
      </c>
      <c r="I780" s="8" t="s">
        <v>1555</v>
      </c>
      <c r="J780" s="66">
        <v>0</v>
      </c>
      <c r="K780" s="8">
        <v>0</v>
      </c>
      <c r="L780" s="8">
        <v>0</v>
      </c>
      <c r="M780" s="8">
        <v>0</v>
      </c>
      <c r="N780" s="8">
        <v>0</v>
      </c>
      <c r="O780" s="8" t="s">
        <v>1556</v>
      </c>
      <c r="P780" s="8" t="s">
        <v>1557</v>
      </c>
      <c r="Q780" s="8" t="s">
        <v>1561</v>
      </c>
      <c r="R780" s="85">
        <v>0</v>
      </c>
      <c r="S780" s="85">
        <v>0</v>
      </c>
      <c r="T780" s="85">
        <v>0</v>
      </c>
      <c r="U780" s="85">
        <v>0</v>
      </c>
      <c r="V780" s="85">
        <v>0</v>
      </c>
      <c r="W780" s="85">
        <v>0</v>
      </c>
      <c r="X780" s="85">
        <v>0</v>
      </c>
      <c r="Y780" s="85">
        <v>0</v>
      </c>
      <c r="Z780" s="85">
        <v>0</v>
      </c>
      <c r="AA780" s="85">
        <v>0</v>
      </c>
      <c r="AB780" s="86">
        <v>0</v>
      </c>
      <c r="AC780" s="86">
        <v>0</v>
      </c>
      <c r="AD780" s="86">
        <v>0</v>
      </c>
      <c r="AE780" s="86">
        <v>0</v>
      </c>
      <c r="AF780" s="86">
        <v>0</v>
      </c>
      <c r="AG780" s="86">
        <v>0</v>
      </c>
      <c r="AH780" s="86">
        <v>0</v>
      </c>
      <c r="AI780" s="86">
        <v>0</v>
      </c>
      <c r="AJ780" s="86">
        <v>0</v>
      </c>
      <c r="AK780" s="86">
        <v>0</v>
      </c>
      <c r="AL780" s="8">
        <v>134479.92416408801</v>
      </c>
      <c r="AM780" s="8">
        <v>1</v>
      </c>
    </row>
    <row r="781" spans="1:39">
      <c r="A781" s="8" t="s">
        <v>3</v>
      </c>
      <c r="B781" s="8" t="s">
        <v>503</v>
      </c>
      <c r="C781" s="8" t="s">
        <v>937</v>
      </c>
      <c r="D781" s="8" t="s">
        <v>2213</v>
      </c>
      <c r="E781" s="8" t="s">
        <v>2241</v>
      </c>
      <c r="F781" s="8" t="s">
        <v>2215</v>
      </c>
      <c r="G781" s="8" t="s">
        <v>2216</v>
      </c>
      <c r="H781" s="8" t="s">
        <v>1555</v>
      </c>
      <c r="I781" s="8" t="s">
        <v>1555</v>
      </c>
      <c r="J781" s="66">
        <v>0</v>
      </c>
      <c r="K781" s="8">
        <v>0</v>
      </c>
      <c r="L781" s="8">
        <v>0</v>
      </c>
      <c r="M781" s="8">
        <v>0</v>
      </c>
      <c r="N781" s="8">
        <v>0</v>
      </c>
      <c r="O781" s="8" t="s">
        <v>1556</v>
      </c>
      <c r="P781" s="8" t="s">
        <v>1557</v>
      </c>
      <c r="Q781" s="8" t="s">
        <v>1564</v>
      </c>
      <c r="R781" s="85">
        <v>0</v>
      </c>
      <c r="S781" s="85">
        <v>0</v>
      </c>
      <c r="T781" s="85">
        <v>0</v>
      </c>
      <c r="U781" s="85">
        <v>0</v>
      </c>
      <c r="V781" s="85">
        <v>0</v>
      </c>
      <c r="W781" s="85">
        <v>0</v>
      </c>
      <c r="X781" s="85">
        <v>0</v>
      </c>
      <c r="Y781" s="85">
        <v>0</v>
      </c>
      <c r="Z781" s="85">
        <v>0</v>
      </c>
      <c r="AA781" s="85">
        <v>0</v>
      </c>
      <c r="AB781" s="86">
        <v>0</v>
      </c>
      <c r="AC781" s="86">
        <v>0</v>
      </c>
      <c r="AD781" s="86">
        <v>0</v>
      </c>
      <c r="AE781" s="86">
        <v>0</v>
      </c>
      <c r="AF781" s="86">
        <v>0</v>
      </c>
      <c r="AG781" s="86">
        <v>0</v>
      </c>
      <c r="AH781" s="86">
        <v>0</v>
      </c>
      <c r="AI781" s="86">
        <v>0</v>
      </c>
      <c r="AJ781" s="86">
        <v>0</v>
      </c>
      <c r="AK781" s="86">
        <v>0</v>
      </c>
      <c r="AL781" s="8">
        <v>134479.92416408801</v>
      </c>
      <c r="AM781" s="8">
        <v>1</v>
      </c>
    </row>
    <row r="782" spans="1:39">
      <c r="A782" s="8" t="s">
        <v>3</v>
      </c>
      <c r="B782" s="8" t="s">
        <v>503</v>
      </c>
      <c r="C782" s="8" t="s">
        <v>937</v>
      </c>
      <c r="D782" s="8" t="s">
        <v>2213</v>
      </c>
      <c r="E782" s="8" t="s">
        <v>2242</v>
      </c>
      <c r="F782" s="8" t="s">
        <v>2215</v>
      </c>
      <c r="G782" s="8" t="s">
        <v>2216</v>
      </c>
      <c r="H782" s="8" t="s">
        <v>1555</v>
      </c>
      <c r="I782" s="8" t="s">
        <v>1555</v>
      </c>
      <c r="J782" s="66">
        <v>1</v>
      </c>
      <c r="K782" s="8">
        <v>0</v>
      </c>
      <c r="L782" s="8">
        <v>0</v>
      </c>
      <c r="M782" s="8">
        <v>0</v>
      </c>
      <c r="N782" s="8">
        <v>0</v>
      </c>
      <c r="O782" s="8" t="s">
        <v>1556</v>
      </c>
      <c r="P782" s="8" t="s">
        <v>1557</v>
      </c>
      <c r="Q782" s="8" t="s">
        <v>1567</v>
      </c>
      <c r="R782" s="85">
        <v>0</v>
      </c>
      <c r="S782" s="85">
        <v>0</v>
      </c>
      <c r="T782" s="85">
        <v>0</v>
      </c>
      <c r="U782" s="85">
        <v>0</v>
      </c>
      <c r="V782" s="85">
        <v>0</v>
      </c>
      <c r="W782" s="85">
        <v>0</v>
      </c>
      <c r="X782" s="85">
        <v>0</v>
      </c>
      <c r="Y782" s="85">
        <v>0</v>
      </c>
      <c r="Z782" s="85">
        <v>0</v>
      </c>
      <c r="AA782" s="85">
        <v>0</v>
      </c>
      <c r="AB782" s="86">
        <v>0</v>
      </c>
      <c r="AC782" s="86">
        <v>0</v>
      </c>
      <c r="AD782" s="86">
        <v>0</v>
      </c>
      <c r="AE782" s="86">
        <v>0</v>
      </c>
      <c r="AF782" s="86">
        <v>0</v>
      </c>
      <c r="AG782" s="86">
        <v>0</v>
      </c>
      <c r="AH782" s="86">
        <v>0</v>
      </c>
      <c r="AI782" s="86">
        <v>0</v>
      </c>
      <c r="AJ782" s="86">
        <v>0</v>
      </c>
      <c r="AK782" s="86">
        <v>0</v>
      </c>
      <c r="AL782" s="8">
        <v>67810.449465226193</v>
      </c>
      <c r="AM782" s="8">
        <v>1</v>
      </c>
    </row>
    <row r="783" spans="1:39">
      <c r="A783" s="8" t="s">
        <v>3</v>
      </c>
      <c r="B783" s="8" t="s">
        <v>503</v>
      </c>
      <c r="C783" s="8" t="s">
        <v>937</v>
      </c>
      <c r="D783" s="8" t="s">
        <v>2213</v>
      </c>
      <c r="E783" s="8" t="s">
        <v>2242</v>
      </c>
      <c r="F783" s="8" t="s">
        <v>2215</v>
      </c>
      <c r="G783" s="8" t="s">
        <v>2216</v>
      </c>
      <c r="H783" s="8" t="s">
        <v>1555</v>
      </c>
      <c r="I783" s="8" t="s">
        <v>1555</v>
      </c>
      <c r="J783" s="66">
        <v>1</v>
      </c>
      <c r="K783" s="8">
        <v>0</v>
      </c>
      <c r="L783" s="8">
        <v>0</v>
      </c>
      <c r="M783" s="8">
        <v>0</v>
      </c>
      <c r="N783" s="8">
        <v>0</v>
      </c>
      <c r="O783" s="8" t="s">
        <v>1556</v>
      </c>
      <c r="P783" s="8" t="s">
        <v>1557</v>
      </c>
      <c r="Q783" s="8" t="s">
        <v>1558</v>
      </c>
      <c r="R783" s="85">
        <v>0</v>
      </c>
      <c r="S783" s="85">
        <v>0</v>
      </c>
      <c r="T783" s="85">
        <v>0</v>
      </c>
      <c r="U783" s="85">
        <v>0</v>
      </c>
      <c r="V783" s="85">
        <v>0</v>
      </c>
      <c r="W783" s="85">
        <v>0</v>
      </c>
      <c r="X783" s="85">
        <v>0</v>
      </c>
      <c r="Y783" s="85">
        <v>0</v>
      </c>
      <c r="Z783" s="85">
        <v>0</v>
      </c>
      <c r="AA783" s="85">
        <v>0</v>
      </c>
      <c r="AB783" s="86">
        <v>0</v>
      </c>
      <c r="AC783" s="86">
        <v>0</v>
      </c>
      <c r="AD783" s="86">
        <v>0</v>
      </c>
      <c r="AE783" s="86">
        <v>0</v>
      </c>
      <c r="AF783" s="86">
        <v>0</v>
      </c>
      <c r="AG783" s="86">
        <v>0</v>
      </c>
      <c r="AH783" s="86">
        <v>0</v>
      </c>
      <c r="AI783" s="86">
        <v>0</v>
      </c>
      <c r="AJ783" s="86">
        <v>0</v>
      </c>
      <c r="AK783" s="86">
        <v>0</v>
      </c>
      <c r="AL783" s="8">
        <v>67810.449465226193</v>
      </c>
      <c r="AM783" s="8">
        <v>1</v>
      </c>
    </row>
    <row r="784" spans="1:39">
      <c r="A784" s="8" t="s">
        <v>3</v>
      </c>
      <c r="B784" s="8" t="s">
        <v>503</v>
      </c>
      <c r="C784" s="8" t="s">
        <v>937</v>
      </c>
      <c r="D784" s="8" t="s">
        <v>2213</v>
      </c>
      <c r="E784" s="8" t="s">
        <v>2242</v>
      </c>
      <c r="F784" s="8" t="s">
        <v>2215</v>
      </c>
      <c r="G784" s="8" t="s">
        <v>2216</v>
      </c>
      <c r="H784" s="8" t="s">
        <v>1555</v>
      </c>
      <c r="I784" s="8" t="s">
        <v>1555</v>
      </c>
      <c r="J784" s="66">
        <v>1</v>
      </c>
      <c r="K784" s="8">
        <v>0</v>
      </c>
      <c r="L784" s="8">
        <v>0</v>
      </c>
      <c r="M784" s="8">
        <v>0</v>
      </c>
      <c r="N784" s="8">
        <v>0</v>
      </c>
      <c r="O784" s="8" t="s">
        <v>1556</v>
      </c>
      <c r="P784" s="8" t="s">
        <v>1557</v>
      </c>
      <c r="Q784" s="8" t="s">
        <v>1561</v>
      </c>
      <c r="R784" s="85">
        <v>0</v>
      </c>
      <c r="S784" s="85">
        <v>0</v>
      </c>
      <c r="T784" s="85">
        <v>0</v>
      </c>
      <c r="U784" s="85">
        <v>0</v>
      </c>
      <c r="V784" s="85">
        <v>0</v>
      </c>
      <c r="W784" s="85">
        <v>0</v>
      </c>
      <c r="X784" s="85">
        <v>0</v>
      </c>
      <c r="Y784" s="85">
        <v>0</v>
      </c>
      <c r="Z784" s="85">
        <v>0</v>
      </c>
      <c r="AA784" s="85">
        <v>0</v>
      </c>
      <c r="AB784" s="86">
        <v>0</v>
      </c>
      <c r="AC784" s="86">
        <v>0</v>
      </c>
      <c r="AD784" s="86">
        <v>0</v>
      </c>
      <c r="AE784" s="86">
        <v>0</v>
      </c>
      <c r="AF784" s="86">
        <v>0</v>
      </c>
      <c r="AG784" s="86">
        <v>0</v>
      </c>
      <c r="AH784" s="86">
        <v>0</v>
      </c>
      <c r="AI784" s="86">
        <v>0</v>
      </c>
      <c r="AJ784" s="86">
        <v>0</v>
      </c>
      <c r="AK784" s="86">
        <v>0</v>
      </c>
      <c r="AL784" s="8">
        <v>67810.449465226193</v>
      </c>
      <c r="AM784" s="8">
        <v>1</v>
      </c>
    </row>
    <row r="785" spans="1:39">
      <c r="A785" s="8" t="s">
        <v>3</v>
      </c>
      <c r="B785" s="8" t="s">
        <v>503</v>
      </c>
      <c r="C785" s="8" t="s">
        <v>937</v>
      </c>
      <c r="D785" s="8" t="s">
        <v>2213</v>
      </c>
      <c r="E785" s="8" t="s">
        <v>2242</v>
      </c>
      <c r="F785" s="8" t="s">
        <v>2215</v>
      </c>
      <c r="G785" s="8" t="s">
        <v>2216</v>
      </c>
      <c r="H785" s="8" t="s">
        <v>1555</v>
      </c>
      <c r="I785" s="8" t="s">
        <v>1555</v>
      </c>
      <c r="J785" s="66">
        <v>1</v>
      </c>
      <c r="K785" s="8">
        <v>0</v>
      </c>
      <c r="L785" s="8">
        <v>0</v>
      </c>
      <c r="M785" s="8">
        <v>0</v>
      </c>
      <c r="N785" s="8">
        <v>0</v>
      </c>
      <c r="O785" s="8" t="s">
        <v>1556</v>
      </c>
      <c r="P785" s="8" t="s">
        <v>1557</v>
      </c>
      <c r="Q785" s="8" t="s">
        <v>1564</v>
      </c>
      <c r="R785" s="85">
        <v>0</v>
      </c>
      <c r="S785" s="85">
        <v>0</v>
      </c>
      <c r="T785" s="85">
        <v>0</v>
      </c>
      <c r="U785" s="85">
        <v>0</v>
      </c>
      <c r="V785" s="85">
        <v>0</v>
      </c>
      <c r="W785" s="85">
        <v>0</v>
      </c>
      <c r="X785" s="85">
        <v>0</v>
      </c>
      <c r="Y785" s="85">
        <v>0</v>
      </c>
      <c r="Z785" s="85">
        <v>0</v>
      </c>
      <c r="AA785" s="85">
        <v>0</v>
      </c>
      <c r="AB785" s="86">
        <v>0</v>
      </c>
      <c r="AC785" s="86">
        <v>0</v>
      </c>
      <c r="AD785" s="86">
        <v>0</v>
      </c>
      <c r="AE785" s="86">
        <v>0</v>
      </c>
      <c r="AF785" s="86">
        <v>0</v>
      </c>
      <c r="AG785" s="86">
        <v>0</v>
      </c>
      <c r="AH785" s="86">
        <v>0</v>
      </c>
      <c r="AI785" s="86">
        <v>0</v>
      </c>
      <c r="AJ785" s="86">
        <v>0</v>
      </c>
      <c r="AK785" s="86">
        <v>0</v>
      </c>
      <c r="AL785" s="8">
        <v>67810.449465226193</v>
      </c>
      <c r="AM785" s="8">
        <v>1</v>
      </c>
    </row>
    <row r="786" spans="1:39">
      <c r="A786" s="8" t="s">
        <v>3</v>
      </c>
      <c r="B786" s="8" t="s">
        <v>503</v>
      </c>
      <c r="C786" s="8" t="s">
        <v>937</v>
      </c>
      <c r="D786" s="8" t="s">
        <v>2213</v>
      </c>
      <c r="E786" s="8" t="s">
        <v>2243</v>
      </c>
      <c r="F786" s="8" t="s">
        <v>2215</v>
      </c>
      <c r="G786" s="8" t="s">
        <v>2216</v>
      </c>
      <c r="H786" s="8" t="s">
        <v>1555</v>
      </c>
      <c r="I786" s="8" t="s">
        <v>1555</v>
      </c>
      <c r="J786" s="66">
        <v>1</v>
      </c>
      <c r="K786" s="8">
        <v>0</v>
      </c>
      <c r="L786" s="8">
        <v>0</v>
      </c>
      <c r="M786" s="8">
        <v>0</v>
      </c>
      <c r="N786" s="8">
        <v>0</v>
      </c>
      <c r="O786" s="8" t="s">
        <v>1556</v>
      </c>
      <c r="P786" s="8" t="s">
        <v>1557</v>
      </c>
      <c r="Q786" s="8" t="s">
        <v>1567</v>
      </c>
      <c r="R786" s="85">
        <v>0</v>
      </c>
      <c r="S786" s="85">
        <v>0</v>
      </c>
      <c r="T786" s="85">
        <v>0</v>
      </c>
      <c r="U786" s="85">
        <v>0</v>
      </c>
      <c r="V786" s="85">
        <v>0</v>
      </c>
      <c r="W786" s="85">
        <v>0</v>
      </c>
      <c r="X786" s="85">
        <v>0</v>
      </c>
      <c r="Y786" s="85">
        <v>0</v>
      </c>
      <c r="Z786" s="85">
        <v>0</v>
      </c>
      <c r="AA786" s="85">
        <v>0</v>
      </c>
      <c r="AB786" s="86">
        <v>0</v>
      </c>
      <c r="AC786" s="86">
        <v>0</v>
      </c>
      <c r="AD786" s="86">
        <v>0</v>
      </c>
      <c r="AE786" s="86">
        <v>0</v>
      </c>
      <c r="AF786" s="86">
        <v>0</v>
      </c>
      <c r="AG786" s="86">
        <v>0</v>
      </c>
      <c r="AH786" s="86">
        <v>0</v>
      </c>
      <c r="AI786" s="86">
        <v>0</v>
      </c>
      <c r="AJ786" s="86">
        <v>0</v>
      </c>
      <c r="AK786" s="86">
        <v>0</v>
      </c>
      <c r="AL786" s="8">
        <v>68156.421146171298</v>
      </c>
      <c r="AM786" s="8">
        <v>1</v>
      </c>
    </row>
    <row r="787" spans="1:39">
      <c r="A787" s="8" t="s">
        <v>3</v>
      </c>
      <c r="B787" s="8" t="s">
        <v>503</v>
      </c>
      <c r="C787" s="8" t="s">
        <v>937</v>
      </c>
      <c r="D787" s="8" t="s">
        <v>2213</v>
      </c>
      <c r="E787" s="8" t="s">
        <v>2243</v>
      </c>
      <c r="F787" s="8" t="s">
        <v>2215</v>
      </c>
      <c r="G787" s="8" t="s">
        <v>2216</v>
      </c>
      <c r="H787" s="8" t="s">
        <v>1555</v>
      </c>
      <c r="I787" s="8" t="s">
        <v>1555</v>
      </c>
      <c r="J787" s="66">
        <v>1</v>
      </c>
      <c r="K787" s="8">
        <v>0</v>
      </c>
      <c r="L787" s="8">
        <v>0</v>
      </c>
      <c r="M787" s="8">
        <v>0</v>
      </c>
      <c r="N787" s="8">
        <v>0</v>
      </c>
      <c r="O787" s="8" t="s">
        <v>1556</v>
      </c>
      <c r="P787" s="8" t="s">
        <v>1557</v>
      </c>
      <c r="Q787" s="8" t="s">
        <v>1558</v>
      </c>
      <c r="R787" s="85">
        <v>0</v>
      </c>
      <c r="S787" s="85">
        <v>0</v>
      </c>
      <c r="T787" s="85">
        <v>0</v>
      </c>
      <c r="U787" s="85">
        <v>0</v>
      </c>
      <c r="V787" s="85">
        <v>0</v>
      </c>
      <c r="W787" s="85">
        <v>0</v>
      </c>
      <c r="X787" s="85">
        <v>0</v>
      </c>
      <c r="Y787" s="85">
        <v>0</v>
      </c>
      <c r="Z787" s="85">
        <v>0</v>
      </c>
      <c r="AA787" s="85">
        <v>0</v>
      </c>
      <c r="AB787" s="86">
        <v>0</v>
      </c>
      <c r="AC787" s="86">
        <v>0</v>
      </c>
      <c r="AD787" s="86">
        <v>0</v>
      </c>
      <c r="AE787" s="86">
        <v>0</v>
      </c>
      <c r="AF787" s="86">
        <v>0</v>
      </c>
      <c r="AG787" s="86">
        <v>0</v>
      </c>
      <c r="AH787" s="86">
        <v>0</v>
      </c>
      <c r="AI787" s="86">
        <v>0</v>
      </c>
      <c r="AJ787" s="86">
        <v>0</v>
      </c>
      <c r="AK787" s="86">
        <v>0</v>
      </c>
      <c r="AL787" s="8">
        <v>68156.421146171298</v>
      </c>
      <c r="AM787" s="8">
        <v>1</v>
      </c>
    </row>
    <row r="788" spans="1:39">
      <c r="A788" s="8" t="s">
        <v>3</v>
      </c>
      <c r="B788" s="8" t="s">
        <v>503</v>
      </c>
      <c r="C788" s="8" t="s">
        <v>937</v>
      </c>
      <c r="D788" s="8" t="s">
        <v>2213</v>
      </c>
      <c r="E788" s="8" t="s">
        <v>2243</v>
      </c>
      <c r="F788" s="8" t="s">
        <v>2215</v>
      </c>
      <c r="G788" s="8" t="s">
        <v>2216</v>
      </c>
      <c r="H788" s="8" t="s">
        <v>1555</v>
      </c>
      <c r="I788" s="8" t="s">
        <v>1555</v>
      </c>
      <c r="J788" s="66">
        <v>1</v>
      </c>
      <c r="K788" s="8">
        <v>0</v>
      </c>
      <c r="L788" s="8">
        <v>0</v>
      </c>
      <c r="M788" s="8">
        <v>0</v>
      </c>
      <c r="N788" s="8">
        <v>0</v>
      </c>
      <c r="O788" s="8" t="s">
        <v>1556</v>
      </c>
      <c r="P788" s="8" t="s">
        <v>1557</v>
      </c>
      <c r="Q788" s="8" t="s">
        <v>1561</v>
      </c>
      <c r="R788" s="85">
        <v>0</v>
      </c>
      <c r="S788" s="85">
        <v>0</v>
      </c>
      <c r="T788" s="85">
        <v>0</v>
      </c>
      <c r="U788" s="85">
        <v>0</v>
      </c>
      <c r="V788" s="85">
        <v>0</v>
      </c>
      <c r="W788" s="85">
        <v>0</v>
      </c>
      <c r="X788" s="85">
        <v>0</v>
      </c>
      <c r="Y788" s="85">
        <v>0</v>
      </c>
      <c r="Z788" s="85">
        <v>0</v>
      </c>
      <c r="AA788" s="85">
        <v>0</v>
      </c>
      <c r="AB788" s="86">
        <v>0</v>
      </c>
      <c r="AC788" s="86">
        <v>0</v>
      </c>
      <c r="AD788" s="86">
        <v>0</v>
      </c>
      <c r="AE788" s="86">
        <v>0</v>
      </c>
      <c r="AF788" s="86">
        <v>0</v>
      </c>
      <c r="AG788" s="86">
        <v>0</v>
      </c>
      <c r="AH788" s="86">
        <v>0</v>
      </c>
      <c r="AI788" s="86">
        <v>0</v>
      </c>
      <c r="AJ788" s="86">
        <v>0</v>
      </c>
      <c r="AK788" s="86">
        <v>0</v>
      </c>
      <c r="AL788" s="8">
        <v>68156.421146171298</v>
      </c>
      <c r="AM788" s="8">
        <v>1</v>
      </c>
    </row>
    <row r="789" spans="1:39">
      <c r="A789" s="8" t="s">
        <v>3</v>
      </c>
      <c r="B789" s="8" t="s">
        <v>503</v>
      </c>
      <c r="C789" s="8" t="s">
        <v>937</v>
      </c>
      <c r="D789" s="8" t="s">
        <v>2213</v>
      </c>
      <c r="E789" s="8" t="s">
        <v>2243</v>
      </c>
      <c r="F789" s="8" t="s">
        <v>2215</v>
      </c>
      <c r="G789" s="8" t="s">
        <v>2216</v>
      </c>
      <c r="H789" s="8" t="s">
        <v>1555</v>
      </c>
      <c r="I789" s="8" t="s">
        <v>1555</v>
      </c>
      <c r="J789" s="66">
        <v>1</v>
      </c>
      <c r="K789" s="8">
        <v>0</v>
      </c>
      <c r="L789" s="8">
        <v>0</v>
      </c>
      <c r="M789" s="8">
        <v>0</v>
      </c>
      <c r="N789" s="8">
        <v>0</v>
      </c>
      <c r="O789" s="8" t="s">
        <v>1556</v>
      </c>
      <c r="P789" s="8" t="s">
        <v>1557</v>
      </c>
      <c r="Q789" s="8" t="s">
        <v>1564</v>
      </c>
      <c r="R789" s="85">
        <v>0</v>
      </c>
      <c r="S789" s="85">
        <v>0</v>
      </c>
      <c r="T789" s="85">
        <v>0</v>
      </c>
      <c r="U789" s="85">
        <v>0</v>
      </c>
      <c r="V789" s="85">
        <v>0</v>
      </c>
      <c r="W789" s="85">
        <v>0</v>
      </c>
      <c r="X789" s="85">
        <v>0</v>
      </c>
      <c r="Y789" s="85">
        <v>0</v>
      </c>
      <c r="Z789" s="85">
        <v>0</v>
      </c>
      <c r="AA789" s="85">
        <v>0</v>
      </c>
      <c r="AB789" s="86">
        <v>0</v>
      </c>
      <c r="AC789" s="86">
        <v>0</v>
      </c>
      <c r="AD789" s="86">
        <v>0</v>
      </c>
      <c r="AE789" s="86">
        <v>0</v>
      </c>
      <c r="AF789" s="86">
        <v>0</v>
      </c>
      <c r="AG789" s="86">
        <v>0</v>
      </c>
      <c r="AH789" s="86">
        <v>0</v>
      </c>
      <c r="AI789" s="86">
        <v>0</v>
      </c>
      <c r="AJ789" s="86">
        <v>0</v>
      </c>
      <c r="AK789" s="86">
        <v>0</v>
      </c>
      <c r="AL789" s="8">
        <v>68156.421146171298</v>
      </c>
      <c r="AM789" s="8">
        <v>1</v>
      </c>
    </row>
    <row r="790" spans="1:39">
      <c r="A790" s="8" t="s">
        <v>3</v>
      </c>
      <c r="B790" s="8" t="s">
        <v>503</v>
      </c>
      <c r="C790" s="8" t="s">
        <v>937</v>
      </c>
      <c r="D790" s="8" t="s">
        <v>2213</v>
      </c>
      <c r="E790" s="8" t="s">
        <v>2244</v>
      </c>
      <c r="F790" s="8" t="s">
        <v>2215</v>
      </c>
      <c r="G790" s="8" t="s">
        <v>2216</v>
      </c>
      <c r="H790" s="8" t="s">
        <v>1555</v>
      </c>
      <c r="I790" s="8" t="s">
        <v>1555</v>
      </c>
      <c r="J790" s="66">
        <v>0</v>
      </c>
      <c r="K790" s="8">
        <v>0</v>
      </c>
      <c r="L790" s="8">
        <v>0</v>
      </c>
      <c r="M790" s="8">
        <v>0</v>
      </c>
      <c r="N790" s="8">
        <v>0</v>
      </c>
      <c r="O790" s="8" t="s">
        <v>1556</v>
      </c>
      <c r="P790" s="8" t="s">
        <v>1557</v>
      </c>
      <c r="Q790" s="8" t="s">
        <v>1567</v>
      </c>
      <c r="R790" s="85">
        <v>0</v>
      </c>
      <c r="S790" s="85">
        <v>0</v>
      </c>
      <c r="T790" s="85">
        <v>0</v>
      </c>
      <c r="U790" s="85">
        <v>0</v>
      </c>
      <c r="V790" s="85">
        <v>0</v>
      </c>
      <c r="W790" s="85">
        <v>0</v>
      </c>
      <c r="X790" s="85">
        <v>0</v>
      </c>
      <c r="Y790" s="85">
        <v>0</v>
      </c>
      <c r="Z790" s="85">
        <v>0</v>
      </c>
      <c r="AA790" s="85">
        <v>0</v>
      </c>
      <c r="AB790" s="86">
        <v>0</v>
      </c>
      <c r="AC790" s="86">
        <v>0</v>
      </c>
      <c r="AD790" s="86">
        <v>0</v>
      </c>
      <c r="AE790" s="86">
        <v>0</v>
      </c>
      <c r="AF790" s="86">
        <v>0</v>
      </c>
      <c r="AG790" s="86">
        <v>0</v>
      </c>
      <c r="AH790" s="86">
        <v>0</v>
      </c>
      <c r="AI790" s="86">
        <v>0</v>
      </c>
      <c r="AJ790" s="86">
        <v>0</v>
      </c>
      <c r="AK790" s="86">
        <v>0</v>
      </c>
      <c r="AL790" s="8">
        <v>328.35420297129798</v>
      </c>
      <c r="AM790" s="8">
        <v>1</v>
      </c>
    </row>
    <row r="791" spans="1:39">
      <c r="A791" s="8" t="s">
        <v>3</v>
      </c>
      <c r="B791" s="8" t="s">
        <v>503</v>
      </c>
      <c r="C791" s="8" t="s">
        <v>937</v>
      </c>
      <c r="D791" s="8" t="s">
        <v>2213</v>
      </c>
      <c r="E791" s="8" t="s">
        <v>2244</v>
      </c>
      <c r="F791" s="8" t="s">
        <v>2215</v>
      </c>
      <c r="G791" s="8" t="s">
        <v>2216</v>
      </c>
      <c r="H791" s="8" t="s">
        <v>1555</v>
      </c>
      <c r="I791" s="8" t="s">
        <v>1555</v>
      </c>
      <c r="J791" s="66">
        <v>0</v>
      </c>
      <c r="K791" s="8">
        <v>0</v>
      </c>
      <c r="L791" s="8">
        <v>0</v>
      </c>
      <c r="M791" s="8">
        <v>0</v>
      </c>
      <c r="N791" s="8">
        <v>0</v>
      </c>
      <c r="O791" s="8" t="s">
        <v>1556</v>
      </c>
      <c r="P791" s="8" t="s">
        <v>1557</v>
      </c>
      <c r="Q791" s="8" t="s">
        <v>1558</v>
      </c>
      <c r="R791" s="85">
        <v>0</v>
      </c>
      <c r="S791" s="85">
        <v>0</v>
      </c>
      <c r="T791" s="85">
        <v>0</v>
      </c>
      <c r="U791" s="85">
        <v>0</v>
      </c>
      <c r="V791" s="85">
        <v>0</v>
      </c>
      <c r="W791" s="85">
        <v>0</v>
      </c>
      <c r="X791" s="85">
        <v>0</v>
      </c>
      <c r="Y791" s="85">
        <v>0</v>
      </c>
      <c r="Z791" s="85">
        <v>0</v>
      </c>
      <c r="AA791" s="85">
        <v>0</v>
      </c>
      <c r="AB791" s="86">
        <v>0</v>
      </c>
      <c r="AC791" s="86">
        <v>0</v>
      </c>
      <c r="AD791" s="86">
        <v>0</v>
      </c>
      <c r="AE791" s="86">
        <v>0</v>
      </c>
      <c r="AF791" s="86">
        <v>0</v>
      </c>
      <c r="AG791" s="86">
        <v>0</v>
      </c>
      <c r="AH791" s="86">
        <v>0</v>
      </c>
      <c r="AI791" s="86">
        <v>0</v>
      </c>
      <c r="AJ791" s="86">
        <v>0</v>
      </c>
      <c r="AK791" s="86">
        <v>0</v>
      </c>
      <c r="AL791" s="8">
        <v>328.35420297129798</v>
      </c>
      <c r="AM791" s="8">
        <v>1</v>
      </c>
    </row>
    <row r="792" spans="1:39">
      <c r="A792" s="8" t="s">
        <v>3</v>
      </c>
      <c r="B792" s="8" t="s">
        <v>503</v>
      </c>
      <c r="C792" s="8" t="s">
        <v>937</v>
      </c>
      <c r="D792" s="8" t="s">
        <v>2213</v>
      </c>
      <c r="E792" s="8" t="s">
        <v>2244</v>
      </c>
      <c r="F792" s="8" t="s">
        <v>2215</v>
      </c>
      <c r="G792" s="8" t="s">
        <v>2216</v>
      </c>
      <c r="H792" s="8" t="s">
        <v>1555</v>
      </c>
      <c r="I792" s="8" t="s">
        <v>1555</v>
      </c>
      <c r="J792" s="66">
        <v>0</v>
      </c>
      <c r="K792" s="8">
        <v>0</v>
      </c>
      <c r="L792" s="8">
        <v>0</v>
      </c>
      <c r="M792" s="8">
        <v>0</v>
      </c>
      <c r="N792" s="8">
        <v>0</v>
      </c>
      <c r="O792" s="8" t="s">
        <v>1556</v>
      </c>
      <c r="P792" s="8" t="s">
        <v>1557</v>
      </c>
      <c r="Q792" s="8" t="s">
        <v>1561</v>
      </c>
      <c r="R792" s="85">
        <v>0</v>
      </c>
      <c r="S792" s="85">
        <v>0</v>
      </c>
      <c r="T792" s="85">
        <v>0</v>
      </c>
      <c r="U792" s="85">
        <v>0</v>
      </c>
      <c r="V792" s="85">
        <v>0</v>
      </c>
      <c r="W792" s="85">
        <v>0</v>
      </c>
      <c r="X792" s="85">
        <v>0</v>
      </c>
      <c r="Y792" s="85">
        <v>0</v>
      </c>
      <c r="Z792" s="85">
        <v>0</v>
      </c>
      <c r="AA792" s="85">
        <v>0</v>
      </c>
      <c r="AB792" s="86">
        <v>0</v>
      </c>
      <c r="AC792" s="86">
        <v>0</v>
      </c>
      <c r="AD792" s="86">
        <v>0</v>
      </c>
      <c r="AE792" s="86">
        <v>0</v>
      </c>
      <c r="AF792" s="86">
        <v>0</v>
      </c>
      <c r="AG792" s="86">
        <v>0</v>
      </c>
      <c r="AH792" s="86">
        <v>0</v>
      </c>
      <c r="AI792" s="86">
        <v>0</v>
      </c>
      <c r="AJ792" s="86">
        <v>0</v>
      </c>
      <c r="AK792" s="86">
        <v>0</v>
      </c>
      <c r="AL792" s="8">
        <v>328.35420297129798</v>
      </c>
      <c r="AM792" s="8">
        <v>1</v>
      </c>
    </row>
    <row r="793" spans="1:39">
      <c r="A793" s="8" t="s">
        <v>3</v>
      </c>
      <c r="B793" s="8" t="s">
        <v>503</v>
      </c>
      <c r="C793" s="8" t="s">
        <v>937</v>
      </c>
      <c r="D793" s="8" t="s">
        <v>2213</v>
      </c>
      <c r="E793" s="8" t="s">
        <v>2244</v>
      </c>
      <c r="F793" s="8" t="s">
        <v>2215</v>
      </c>
      <c r="G793" s="8" t="s">
        <v>2216</v>
      </c>
      <c r="H793" s="8" t="s">
        <v>1555</v>
      </c>
      <c r="I793" s="8" t="s">
        <v>1555</v>
      </c>
      <c r="J793" s="66">
        <v>0</v>
      </c>
      <c r="K793" s="8">
        <v>0</v>
      </c>
      <c r="L793" s="8">
        <v>0</v>
      </c>
      <c r="M793" s="8">
        <v>0</v>
      </c>
      <c r="N793" s="8">
        <v>0</v>
      </c>
      <c r="O793" s="8" t="s">
        <v>1556</v>
      </c>
      <c r="P793" s="8" t="s">
        <v>1557</v>
      </c>
      <c r="Q793" s="8" t="s">
        <v>1564</v>
      </c>
      <c r="R793" s="85">
        <v>0</v>
      </c>
      <c r="S793" s="85">
        <v>0</v>
      </c>
      <c r="T793" s="85">
        <v>0</v>
      </c>
      <c r="U793" s="85">
        <v>0</v>
      </c>
      <c r="V793" s="85">
        <v>0</v>
      </c>
      <c r="W793" s="85">
        <v>0</v>
      </c>
      <c r="X793" s="85">
        <v>0</v>
      </c>
      <c r="Y793" s="85">
        <v>0</v>
      </c>
      <c r="Z793" s="85">
        <v>0</v>
      </c>
      <c r="AA793" s="85">
        <v>0</v>
      </c>
      <c r="AB793" s="86">
        <v>0</v>
      </c>
      <c r="AC793" s="86">
        <v>0</v>
      </c>
      <c r="AD793" s="86">
        <v>0</v>
      </c>
      <c r="AE793" s="86">
        <v>0</v>
      </c>
      <c r="AF793" s="86">
        <v>0</v>
      </c>
      <c r="AG793" s="86">
        <v>0</v>
      </c>
      <c r="AH793" s="86">
        <v>0</v>
      </c>
      <c r="AI793" s="86">
        <v>0</v>
      </c>
      <c r="AJ793" s="86">
        <v>0</v>
      </c>
      <c r="AK793" s="86">
        <v>0</v>
      </c>
      <c r="AL793" s="8">
        <v>328.35420297129798</v>
      </c>
      <c r="AM793" s="8">
        <v>1</v>
      </c>
    </row>
    <row r="794" spans="1:39">
      <c r="A794" s="8" t="s">
        <v>3</v>
      </c>
      <c r="B794" s="8" t="s">
        <v>503</v>
      </c>
      <c r="C794" s="8" t="s">
        <v>937</v>
      </c>
      <c r="D794" s="8" t="s">
        <v>2213</v>
      </c>
      <c r="E794" s="8" t="s">
        <v>2245</v>
      </c>
      <c r="F794" s="8" t="s">
        <v>2215</v>
      </c>
      <c r="G794" s="8" t="s">
        <v>2216</v>
      </c>
      <c r="H794" s="8" t="s">
        <v>1555</v>
      </c>
      <c r="I794" s="8" t="s">
        <v>1555</v>
      </c>
      <c r="J794" s="66">
        <v>1</v>
      </c>
      <c r="K794" s="8">
        <v>0</v>
      </c>
      <c r="L794" s="8">
        <v>0</v>
      </c>
      <c r="M794" s="8">
        <v>0</v>
      </c>
      <c r="N794" s="8">
        <v>0</v>
      </c>
      <c r="O794" s="8" t="s">
        <v>1556</v>
      </c>
      <c r="P794" s="8" t="s">
        <v>1557</v>
      </c>
      <c r="Q794" s="8" t="s">
        <v>1567</v>
      </c>
      <c r="R794" s="85">
        <v>0</v>
      </c>
      <c r="S794" s="85">
        <v>0</v>
      </c>
      <c r="T794" s="85">
        <v>0</v>
      </c>
      <c r="U794" s="85">
        <v>0</v>
      </c>
      <c r="V794" s="85">
        <v>0</v>
      </c>
      <c r="W794" s="85">
        <v>0</v>
      </c>
      <c r="X794" s="85">
        <v>0</v>
      </c>
      <c r="Y794" s="85">
        <v>0</v>
      </c>
      <c r="Z794" s="85">
        <v>0</v>
      </c>
      <c r="AA794" s="85">
        <v>0</v>
      </c>
      <c r="AB794" s="86">
        <v>0</v>
      </c>
      <c r="AC794" s="86">
        <v>0</v>
      </c>
      <c r="AD794" s="86">
        <v>0</v>
      </c>
      <c r="AE794" s="86">
        <v>0</v>
      </c>
      <c r="AF794" s="86">
        <v>0</v>
      </c>
      <c r="AG794" s="86">
        <v>0</v>
      </c>
      <c r="AH794" s="86">
        <v>0</v>
      </c>
      <c r="AI794" s="86">
        <v>0</v>
      </c>
      <c r="AJ794" s="86">
        <v>0</v>
      </c>
      <c r="AK794" s="86">
        <v>0</v>
      </c>
      <c r="AL794" s="8">
        <v>46.088110324263901</v>
      </c>
      <c r="AM794" s="8">
        <v>1</v>
      </c>
    </row>
    <row r="795" spans="1:39">
      <c r="A795" s="8" t="s">
        <v>3</v>
      </c>
      <c r="B795" s="8" t="s">
        <v>503</v>
      </c>
      <c r="C795" s="8" t="s">
        <v>937</v>
      </c>
      <c r="D795" s="8" t="s">
        <v>2213</v>
      </c>
      <c r="E795" s="8" t="s">
        <v>2245</v>
      </c>
      <c r="F795" s="8" t="s">
        <v>2215</v>
      </c>
      <c r="G795" s="8" t="s">
        <v>2216</v>
      </c>
      <c r="H795" s="8" t="s">
        <v>1555</v>
      </c>
      <c r="I795" s="8" t="s">
        <v>1555</v>
      </c>
      <c r="J795" s="66">
        <v>1</v>
      </c>
      <c r="K795" s="8">
        <v>0</v>
      </c>
      <c r="L795" s="8">
        <v>0</v>
      </c>
      <c r="M795" s="8">
        <v>0</v>
      </c>
      <c r="N795" s="8">
        <v>0</v>
      </c>
      <c r="O795" s="8" t="s">
        <v>1556</v>
      </c>
      <c r="P795" s="8" t="s">
        <v>1557</v>
      </c>
      <c r="Q795" s="8" t="s">
        <v>1558</v>
      </c>
      <c r="R795" s="85">
        <v>0</v>
      </c>
      <c r="S795" s="85">
        <v>0</v>
      </c>
      <c r="T795" s="85">
        <v>0</v>
      </c>
      <c r="U795" s="85">
        <v>0</v>
      </c>
      <c r="V795" s="85">
        <v>0</v>
      </c>
      <c r="W795" s="85">
        <v>0</v>
      </c>
      <c r="X795" s="85">
        <v>0</v>
      </c>
      <c r="Y795" s="85">
        <v>0</v>
      </c>
      <c r="Z795" s="85">
        <v>0</v>
      </c>
      <c r="AA795" s="85">
        <v>0</v>
      </c>
      <c r="AB795" s="86">
        <v>0</v>
      </c>
      <c r="AC795" s="86">
        <v>0</v>
      </c>
      <c r="AD795" s="86">
        <v>0</v>
      </c>
      <c r="AE795" s="86">
        <v>0</v>
      </c>
      <c r="AF795" s="86">
        <v>0</v>
      </c>
      <c r="AG795" s="86">
        <v>0</v>
      </c>
      <c r="AH795" s="86">
        <v>0</v>
      </c>
      <c r="AI795" s="86">
        <v>0</v>
      </c>
      <c r="AJ795" s="86">
        <v>0</v>
      </c>
      <c r="AK795" s="86">
        <v>0</v>
      </c>
      <c r="AL795" s="8">
        <v>46.088110324263901</v>
      </c>
      <c r="AM795" s="8">
        <v>1</v>
      </c>
    </row>
    <row r="796" spans="1:39">
      <c r="A796" s="8" t="s">
        <v>3</v>
      </c>
      <c r="B796" s="8" t="s">
        <v>503</v>
      </c>
      <c r="C796" s="8" t="s">
        <v>937</v>
      </c>
      <c r="D796" s="8" t="s">
        <v>2213</v>
      </c>
      <c r="E796" s="8" t="s">
        <v>2245</v>
      </c>
      <c r="F796" s="8" t="s">
        <v>2215</v>
      </c>
      <c r="G796" s="8" t="s">
        <v>2216</v>
      </c>
      <c r="H796" s="8" t="s">
        <v>1555</v>
      </c>
      <c r="I796" s="8" t="s">
        <v>1555</v>
      </c>
      <c r="J796" s="66">
        <v>1</v>
      </c>
      <c r="K796" s="8">
        <v>0</v>
      </c>
      <c r="L796" s="8">
        <v>0</v>
      </c>
      <c r="M796" s="8">
        <v>0</v>
      </c>
      <c r="N796" s="8">
        <v>0</v>
      </c>
      <c r="O796" s="8" t="s">
        <v>1556</v>
      </c>
      <c r="P796" s="8" t="s">
        <v>1557</v>
      </c>
      <c r="Q796" s="8" t="s">
        <v>1561</v>
      </c>
      <c r="R796" s="85">
        <v>0</v>
      </c>
      <c r="S796" s="85">
        <v>0</v>
      </c>
      <c r="T796" s="85">
        <v>0</v>
      </c>
      <c r="U796" s="85">
        <v>0</v>
      </c>
      <c r="V796" s="85">
        <v>0</v>
      </c>
      <c r="W796" s="85">
        <v>0</v>
      </c>
      <c r="X796" s="85">
        <v>0</v>
      </c>
      <c r="Y796" s="85">
        <v>0</v>
      </c>
      <c r="Z796" s="85">
        <v>0</v>
      </c>
      <c r="AA796" s="85">
        <v>0</v>
      </c>
      <c r="AB796" s="86">
        <v>0</v>
      </c>
      <c r="AC796" s="86">
        <v>0</v>
      </c>
      <c r="AD796" s="86">
        <v>0</v>
      </c>
      <c r="AE796" s="86">
        <v>0</v>
      </c>
      <c r="AF796" s="86">
        <v>0</v>
      </c>
      <c r="AG796" s="86">
        <v>0</v>
      </c>
      <c r="AH796" s="86">
        <v>0</v>
      </c>
      <c r="AI796" s="86">
        <v>0</v>
      </c>
      <c r="AJ796" s="86">
        <v>0</v>
      </c>
      <c r="AK796" s="86">
        <v>0</v>
      </c>
      <c r="AL796" s="8">
        <v>46.088110324263901</v>
      </c>
      <c r="AM796" s="8">
        <v>1</v>
      </c>
    </row>
    <row r="797" spans="1:39">
      <c r="A797" s="8" t="s">
        <v>3</v>
      </c>
      <c r="B797" s="8" t="s">
        <v>503</v>
      </c>
      <c r="C797" s="8" t="s">
        <v>937</v>
      </c>
      <c r="D797" s="8" t="s">
        <v>2213</v>
      </c>
      <c r="E797" s="8" t="s">
        <v>2245</v>
      </c>
      <c r="F797" s="8" t="s">
        <v>2215</v>
      </c>
      <c r="G797" s="8" t="s">
        <v>2216</v>
      </c>
      <c r="H797" s="8" t="s">
        <v>1555</v>
      </c>
      <c r="I797" s="8" t="s">
        <v>1555</v>
      </c>
      <c r="J797" s="66">
        <v>1</v>
      </c>
      <c r="K797" s="8">
        <v>0</v>
      </c>
      <c r="L797" s="8">
        <v>0</v>
      </c>
      <c r="M797" s="8">
        <v>0</v>
      </c>
      <c r="N797" s="8">
        <v>0</v>
      </c>
      <c r="O797" s="8" t="s">
        <v>1556</v>
      </c>
      <c r="P797" s="8" t="s">
        <v>1557</v>
      </c>
      <c r="Q797" s="8" t="s">
        <v>1564</v>
      </c>
      <c r="R797" s="85">
        <v>0</v>
      </c>
      <c r="S797" s="85">
        <v>0</v>
      </c>
      <c r="T797" s="85">
        <v>0</v>
      </c>
      <c r="U797" s="85">
        <v>0</v>
      </c>
      <c r="V797" s="85">
        <v>0</v>
      </c>
      <c r="W797" s="85">
        <v>0</v>
      </c>
      <c r="X797" s="85">
        <v>0</v>
      </c>
      <c r="Y797" s="85">
        <v>0</v>
      </c>
      <c r="Z797" s="85">
        <v>0</v>
      </c>
      <c r="AA797" s="85">
        <v>0</v>
      </c>
      <c r="AB797" s="86">
        <v>0</v>
      </c>
      <c r="AC797" s="86">
        <v>0</v>
      </c>
      <c r="AD797" s="86">
        <v>0</v>
      </c>
      <c r="AE797" s="86">
        <v>0</v>
      </c>
      <c r="AF797" s="86">
        <v>0</v>
      </c>
      <c r="AG797" s="86">
        <v>0</v>
      </c>
      <c r="AH797" s="86">
        <v>0</v>
      </c>
      <c r="AI797" s="86">
        <v>0</v>
      </c>
      <c r="AJ797" s="86">
        <v>0</v>
      </c>
      <c r="AK797" s="86">
        <v>0</v>
      </c>
      <c r="AL797" s="8">
        <v>46.088110324263901</v>
      </c>
      <c r="AM797" s="8">
        <v>1</v>
      </c>
    </row>
    <row r="798" spans="1:39">
      <c r="A798" s="8" t="s">
        <v>3</v>
      </c>
      <c r="B798" s="8" t="s">
        <v>503</v>
      </c>
      <c r="C798" s="8" t="s">
        <v>937</v>
      </c>
      <c r="D798" s="8" t="s">
        <v>2213</v>
      </c>
      <c r="E798" s="8" t="s">
        <v>2246</v>
      </c>
      <c r="F798" s="8" t="s">
        <v>2215</v>
      </c>
      <c r="G798" s="8" t="s">
        <v>2216</v>
      </c>
      <c r="H798" s="8" t="s">
        <v>1555</v>
      </c>
      <c r="I798" s="8" t="s">
        <v>1555</v>
      </c>
      <c r="J798" s="66">
        <v>0</v>
      </c>
      <c r="K798" s="8">
        <v>0</v>
      </c>
      <c r="L798" s="8">
        <v>0</v>
      </c>
      <c r="M798" s="8">
        <v>0</v>
      </c>
      <c r="N798" s="8">
        <v>0</v>
      </c>
      <c r="O798" s="8" t="s">
        <v>1556</v>
      </c>
      <c r="P798" s="8" t="s">
        <v>1557</v>
      </c>
      <c r="Q798" s="8" t="s">
        <v>1567</v>
      </c>
      <c r="R798" s="85">
        <v>0</v>
      </c>
      <c r="S798" s="85">
        <v>0</v>
      </c>
      <c r="T798" s="85">
        <v>0</v>
      </c>
      <c r="U798" s="85">
        <v>0</v>
      </c>
      <c r="V798" s="85">
        <v>0</v>
      </c>
      <c r="W798" s="85">
        <v>0</v>
      </c>
      <c r="X798" s="85">
        <v>0</v>
      </c>
      <c r="Y798" s="85">
        <v>0</v>
      </c>
      <c r="Z798" s="85">
        <v>0</v>
      </c>
      <c r="AA798" s="85">
        <v>0</v>
      </c>
      <c r="AB798" s="86">
        <v>0</v>
      </c>
      <c r="AC798" s="86">
        <v>0</v>
      </c>
      <c r="AD798" s="86">
        <v>0</v>
      </c>
      <c r="AE798" s="86">
        <v>0</v>
      </c>
      <c r="AF798" s="86">
        <v>0</v>
      </c>
      <c r="AG798" s="86">
        <v>0</v>
      </c>
      <c r="AH798" s="86">
        <v>0</v>
      </c>
      <c r="AI798" s="86">
        <v>0</v>
      </c>
      <c r="AJ798" s="86">
        <v>0</v>
      </c>
      <c r="AK798" s="86">
        <v>0</v>
      </c>
      <c r="AL798" s="8">
        <v>105.719282797785</v>
      </c>
      <c r="AM798" s="8">
        <v>1</v>
      </c>
    </row>
    <row r="799" spans="1:39">
      <c r="A799" s="8" t="s">
        <v>3</v>
      </c>
      <c r="B799" s="8" t="s">
        <v>503</v>
      </c>
      <c r="C799" s="8" t="s">
        <v>937</v>
      </c>
      <c r="D799" s="8" t="s">
        <v>2213</v>
      </c>
      <c r="E799" s="8" t="s">
        <v>2246</v>
      </c>
      <c r="F799" s="8" t="s">
        <v>2215</v>
      </c>
      <c r="G799" s="8" t="s">
        <v>2216</v>
      </c>
      <c r="H799" s="8" t="s">
        <v>1555</v>
      </c>
      <c r="I799" s="8" t="s">
        <v>1555</v>
      </c>
      <c r="J799" s="66">
        <v>0</v>
      </c>
      <c r="K799" s="8">
        <v>0</v>
      </c>
      <c r="L799" s="8">
        <v>0</v>
      </c>
      <c r="M799" s="8">
        <v>0</v>
      </c>
      <c r="N799" s="8">
        <v>0</v>
      </c>
      <c r="O799" s="8" t="s">
        <v>1556</v>
      </c>
      <c r="P799" s="8" t="s">
        <v>1557</v>
      </c>
      <c r="Q799" s="8" t="s">
        <v>1558</v>
      </c>
      <c r="R799" s="85">
        <v>0</v>
      </c>
      <c r="S799" s="85">
        <v>0</v>
      </c>
      <c r="T799" s="85">
        <v>0</v>
      </c>
      <c r="U799" s="85">
        <v>0</v>
      </c>
      <c r="V799" s="85">
        <v>0</v>
      </c>
      <c r="W799" s="85">
        <v>0</v>
      </c>
      <c r="X799" s="85">
        <v>0</v>
      </c>
      <c r="Y799" s="85">
        <v>0</v>
      </c>
      <c r="Z799" s="85">
        <v>0</v>
      </c>
      <c r="AA799" s="85">
        <v>0</v>
      </c>
      <c r="AB799" s="86">
        <v>0</v>
      </c>
      <c r="AC799" s="86">
        <v>0</v>
      </c>
      <c r="AD799" s="86">
        <v>0</v>
      </c>
      <c r="AE799" s="86">
        <v>0</v>
      </c>
      <c r="AF799" s="86">
        <v>0</v>
      </c>
      <c r="AG799" s="86">
        <v>0</v>
      </c>
      <c r="AH799" s="86">
        <v>0</v>
      </c>
      <c r="AI799" s="86">
        <v>0</v>
      </c>
      <c r="AJ799" s="86">
        <v>0</v>
      </c>
      <c r="AK799" s="86">
        <v>0</v>
      </c>
      <c r="AL799" s="8">
        <v>105.719282797785</v>
      </c>
      <c r="AM799" s="8">
        <v>1</v>
      </c>
    </row>
    <row r="800" spans="1:39">
      <c r="A800" s="8" t="s">
        <v>3</v>
      </c>
      <c r="B800" s="8" t="s">
        <v>503</v>
      </c>
      <c r="C800" s="8" t="s">
        <v>937</v>
      </c>
      <c r="D800" s="8" t="s">
        <v>2213</v>
      </c>
      <c r="E800" s="8" t="s">
        <v>2246</v>
      </c>
      <c r="F800" s="8" t="s">
        <v>2215</v>
      </c>
      <c r="G800" s="8" t="s">
        <v>2216</v>
      </c>
      <c r="H800" s="8" t="s">
        <v>1555</v>
      </c>
      <c r="I800" s="8" t="s">
        <v>1555</v>
      </c>
      <c r="J800" s="66">
        <v>0</v>
      </c>
      <c r="K800" s="8">
        <v>0</v>
      </c>
      <c r="L800" s="8">
        <v>0</v>
      </c>
      <c r="M800" s="8">
        <v>0</v>
      </c>
      <c r="N800" s="8">
        <v>0</v>
      </c>
      <c r="O800" s="8" t="s">
        <v>1556</v>
      </c>
      <c r="P800" s="8" t="s">
        <v>1557</v>
      </c>
      <c r="Q800" s="8" t="s">
        <v>1561</v>
      </c>
      <c r="R800" s="85">
        <v>0</v>
      </c>
      <c r="S800" s="85">
        <v>0</v>
      </c>
      <c r="T800" s="85">
        <v>0</v>
      </c>
      <c r="U800" s="85">
        <v>0</v>
      </c>
      <c r="V800" s="85">
        <v>0</v>
      </c>
      <c r="W800" s="85">
        <v>0</v>
      </c>
      <c r="X800" s="85">
        <v>0</v>
      </c>
      <c r="Y800" s="85">
        <v>0</v>
      </c>
      <c r="Z800" s="85">
        <v>0</v>
      </c>
      <c r="AA800" s="85">
        <v>0</v>
      </c>
      <c r="AB800" s="86">
        <v>0</v>
      </c>
      <c r="AC800" s="86">
        <v>0</v>
      </c>
      <c r="AD800" s="86">
        <v>0</v>
      </c>
      <c r="AE800" s="86">
        <v>0</v>
      </c>
      <c r="AF800" s="86">
        <v>0</v>
      </c>
      <c r="AG800" s="86">
        <v>0</v>
      </c>
      <c r="AH800" s="86">
        <v>0</v>
      </c>
      <c r="AI800" s="86">
        <v>0</v>
      </c>
      <c r="AJ800" s="86">
        <v>0</v>
      </c>
      <c r="AK800" s="86">
        <v>0</v>
      </c>
      <c r="AL800" s="8">
        <v>105.719282797785</v>
      </c>
      <c r="AM800" s="8">
        <v>1</v>
      </c>
    </row>
    <row r="801" spans="1:39">
      <c r="A801" s="8" t="s">
        <v>3</v>
      </c>
      <c r="B801" s="8" t="s">
        <v>503</v>
      </c>
      <c r="C801" s="8" t="s">
        <v>937</v>
      </c>
      <c r="D801" s="8" t="s">
        <v>2213</v>
      </c>
      <c r="E801" s="8" t="s">
        <v>2246</v>
      </c>
      <c r="F801" s="8" t="s">
        <v>2215</v>
      </c>
      <c r="G801" s="8" t="s">
        <v>2216</v>
      </c>
      <c r="H801" s="8" t="s">
        <v>1555</v>
      </c>
      <c r="I801" s="8" t="s">
        <v>1555</v>
      </c>
      <c r="J801" s="66">
        <v>0</v>
      </c>
      <c r="K801" s="8">
        <v>0</v>
      </c>
      <c r="L801" s="8">
        <v>0</v>
      </c>
      <c r="M801" s="8">
        <v>0</v>
      </c>
      <c r="N801" s="8">
        <v>0</v>
      </c>
      <c r="O801" s="8" t="s">
        <v>1556</v>
      </c>
      <c r="P801" s="8" t="s">
        <v>1557</v>
      </c>
      <c r="Q801" s="8" t="s">
        <v>1564</v>
      </c>
      <c r="R801" s="85">
        <v>0</v>
      </c>
      <c r="S801" s="85">
        <v>0</v>
      </c>
      <c r="T801" s="85">
        <v>0</v>
      </c>
      <c r="U801" s="85">
        <v>0</v>
      </c>
      <c r="V801" s="85">
        <v>0</v>
      </c>
      <c r="W801" s="85">
        <v>0</v>
      </c>
      <c r="X801" s="85">
        <v>0</v>
      </c>
      <c r="Y801" s="85">
        <v>0</v>
      </c>
      <c r="Z801" s="85">
        <v>0</v>
      </c>
      <c r="AA801" s="85">
        <v>0</v>
      </c>
      <c r="AB801" s="86">
        <v>0</v>
      </c>
      <c r="AC801" s="86">
        <v>0</v>
      </c>
      <c r="AD801" s="86">
        <v>0</v>
      </c>
      <c r="AE801" s="86">
        <v>0</v>
      </c>
      <c r="AF801" s="86">
        <v>0</v>
      </c>
      <c r="AG801" s="86">
        <v>0</v>
      </c>
      <c r="AH801" s="86">
        <v>0</v>
      </c>
      <c r="AI801" s="86">
        <v>0</v>
      </c>
      <c r="AJ801" s="86">
        <v>0</v>
      </c>
      <c r="AK801" s="86">
        <v>0</v>
      </c>
      <c r="AL801" s="8">
        <v>105.719282797785</v>
      </c>
      <c r="AM801" s="8">
        <v>1</v>
      </c>
    </row>
    <row r="802" spans="1:39">
      <c r="A802" s="8" t="s">
        <v>3</v>
      </c>
      <c r="B802" s="8" t="s">
        <v>503</v>
      </c>
      <c r="C802" s="8" t="s">
        <v>937</v>
      </c>
      <c r="D802" s="8" t="s">
        <v>2213</v>
      </c>
      <c r="E802" s="8" t="s">
        <v>2247</v>
      </c>
      <c r="F802" s="8" t="s">
        <v>2215</v>
      </c>
      <c r="G802" s="8" t="s">
        <v>2216</v>
      </c>
      <c r="H802" s="8" t="s">
        <v>1555</v>
      </c>
      <c r="I802" s="8" t="s">
        <v>1555</v>
      </c>
      <c r="J802" s="66">
        <v>0</v>
      </c>
      <c r="K802" s="8">
        <v>0</v>
      </c>
      <c r="L802" s="8">
        <v>0</v>
      </c>
      <c r="M802" s="8">
        <v>0</v>
      </c>
      <c r="N802" s="8">
        <v>0</v>
      </c>
      <c r="O802" s="8" t="s">
        <v>1556</v>
      </c>
      <c r="P802" s="8" t="s">
        <v>1557</v>
      </c>
      <c r="Q802" s="8" t="s">
        <v>1567</v>
      </c>
      <c r="R802" s="85">
        <v>0</v>
      </c>
      <c r="S802" s="85">
        <v>0</v>
      </c>
      <c r="T802" s="85">
        <v>0</v>
      </c>
      <c r="U802" s="85">
        <v>0</v>
      </c>
      <c r="V802" s="85">
        <v>0</v>
      </c>
      <c r="W802" s="85">
        <v>0</v>
      </c>
      <c r="X802" s="85">
        <v>0</v>
      </c>
      <c r="Y802" s="85">
        <v>0</v>
      </c>
      <c r="Z802" s="85">
        <v>0</v>
      </c>
      <c r="AA802" s="85">
        <v>0</v>
      </c>
      <c r="AB802" s="86">
        <v>0</v>
      </c>
      <c r="AC802" s="86">
        <v>0</v>
      </c>
      <c r="AD802" s="86">
        <v>0</v>
      </c>
      <c r="AE802" s="86">
        <v>0</v>
      </c>
      <c r="AF802" s="86">
        <v>0</v>
      </c>
      <c r="AG802" s="86">
        <v>0</v>
      </c>
      <c r="AH802" s="86">
        <v>0</v>
      </c>
      <c r="AI802" s="86">
        <v>0</v>
      </c>
      <c r="AJ802" s="86">
        <v>0</v>
      </c>
      <c r="AK802" s="86">
        <v>0</v>
      </c>
      <c r="AL802" s="8">
        <v>5241926.3279815996</v>
      </c>
      <c r="AM802" s="8">
        <v>1</v>
      </c>
    </row>
    <row r="803" spans="1:39">
      <c r="A803" s="8" t="s">
        <v>3</v>
      </c>
      <c r="B803" s="8" t="s">
        <v>503</v>
      </c>
      <c r="C803" s="8" t="s">
        <v>937</v>
      </c>
      <c r="D803" s="8" t="s">
        <v>2213</v>
      </c>
      <c r="E803" s="8" t="s">
        <v>2247</v>
      </c>
      <c r="F803" s="8" t="s">
        <v>2215</v>
      </c>
      <c r="G803" s="8" t="s">
        <v>2216</v>
      </c>
      <c r="H803" s="8" t="s">
        <v>1555</v>
      </c>
      <c r="I803" s="8" t="s">
        <v>1555</v>
      </c>
      <c r="J803" s="66">
        <v>0</v>
      </c>
      <c r="K803" s="8">
        <v>0</v>
      </c>
      <c r="L803" s="8">
        <v>0</v>
      </c>
      <c r="M803" s="8">
        <v>0</v>
      </c>
      <c r="N803" s="8">
        <v>0</v>
      </c>
      <c r="O803" s="8" t="s">
        <v>1556</v>
      </c>
      <c r="P803" s="8" t="s">
        <v>1557</v>
      </c>
      <c r="Q803" s="8" t="s">
        <v>1558</v>
      </c>
      <c r="R803" s="85">
        <v>0</v>
      </c>
      <c r="S803" s="85">
        <v>0</v>
      </c>
      <c r="T803" s="85">
        <v>0</v>
      </c>
      <c r="U803" s="85">
        <v>0</v>
      </c>
      <c r="V803" s="85">
        <v>0</v>
      </c>
      <c r="W803" s="85">
        <v>0</v>
      </c>
      <c r="X803" s="85">
        <v>0</v>
      </c>
      <c r="Y803" s="85">
        <v>0</v>
      </c>
      <c r="Z803" s="85">
        <v>0</v>
      </c>
      <c r="AA803" s="85">
        <v>0</v>
      </c>
      <c r="AB803" s="86">
        <v>0</v>
      </c>
      <c r="AC803" s="86">
        <v>0</v>
      </c>
      <c r="AD803" s="86">
        <v>0</v>
      </c>
      <c r="AE803" s="86">
        <v>0</v>
      </c>
      <c r="AF803" s="86">
        <v>0</v>
      </c>
      <c r="AG803" s="86">
        <v>0</v>
      </c>
      <c r="AH803" s="86">
        <v>0</v>
      </c>
      <c r="AI803" s="86">
        <v>0</v>
      </c>
      <c r="AJ803" s="86">
        <v>0</v>
      </c>
      <c r="AK803" s="86">
        <v>0</v>
      </c>
      <c r="AL803" s="8">
        <v>5241926.3279815996</v>
      </c>
      <c r="AM803" s="8">
        <v>1</v>
      </c>
    </row>
    <row r="804" spans="1:39">
      <c r="A804" s="8" t="s">
        <v>3</v>
      </c>
      <c r="B804" s="8" t="s">
        <v>503</v>
      </c>
      <c r="C804" s="8" t="s">
        <v>937</v>
      </c>
      <c r="D804" s="8" t="s">
        <v>2213</v>
      </c>
      <c r="E804" s="8" t="s">
        <v>2247</v>
      </c>
      <c r="F804" s="8" t="s">
        <v>2215</v>
      </c>
      <c r="G804" s="8" t="s">
        <v>2216</v>
      </c>
      <c r="H804" s="8" t="s">
        <v>1555</v>
      </c>
      <c r="I804" s="8" t="s">
        <v>1555</v>
      </c>
      <c r="J804" s="66">
        <v>0</v>
      </c>
      <c r="K804" s="8">
        <v>0</v>
      </c>
      <c r="L804" s="8">
        <v>0</v>
      </c>
      <c r="M804" s="8">
        <v>0</v>
      </c>
      <c r="N804" s="8">
        <v>0</v>
      </c>
      <c r="O804" s="8" t="s">
        <v>1556</v>
      </c>
      <c r="P804" s="8" t="s">
        <v>1557</v>
      </c>
      <c r="Q804" s="8" t="s">
        <v>1561</v>
      </c>
      <c r="R804" s="85">
        <v>0</v>
      </c>
      <c r="S804" s="85">
        <v>0</v>
      </c>
      <c r="T804" s="85">
        <v>0</v>
      </c>
      <c r="U804" s="85">
        <v>0</v>
      </c>
      <c r="V804" s="85">
        <v>0</v>
      </c>
      <c r="W804" s="85">
        <v>0</v>
      </c>
      <c r="X804" s="85">
        <v>0</v>
      </c>
      <c r="Y804" s="85">
        <v>0</v>
      </c>
      <c r="Z804" s="85">
        <v>0</v>
      </c>
      <c r="AA804" s="85">
        <v>0</v>
      </c>
      <c r="AB804" s="86">
        <v>0</v>
      </c>
      <c r="AC804" s="86">
        <v>0</v>
      </c>
      <c r="AD804" s="86">
        <v>0</v>
      </c>
      <c r="AE804" s="86">
        <v>0</v>
      </c>
      <c r="AF804" s="86">
        <v>0</v>
      </c>
      <c r="AG804" s="86">
        <v>0</v>
      </c>
      <c r="AH804" s="86">
        <v>0</v>
      </c>
      <c r="AI804" s="86">
        <v>0</v>
      </c>
      <c r="AJ804" s="86">
        <v>0</v>
      </c>
      <c r="AK804" s="86">
        <v>0</v>
      </c>
      <c r="AL804" s="8">
        <v>5241926.3279815996</v>
      </c>
      <c r="AM804" s="8">
        <v>1</v>
      </c>
    </row>
    <row r="805" spans="1:39">
      <c r="A805" s="8" t="s">
        <v>3</v>
      </c>
      <c r="B805" s="8" t="s">
        <v>503</v>
      </c>
      <c r="C805" s="8" t="s">
        <v>937</v>
      </c>
      <c r="D805" s="8" t="s">
        <v>2213</v>
      </c>
      <c r="E805" s="8" t="s">
        <v>2247</v>
      </c>
      <c r="F805" s="8" t="s">
        <v>2215</v>
      </c>
      <c r="G805" s="8" t="s">
        <v>2216</v>
      </c>
      <c r="H805" s="8" t="s">
        <v>1555</v>
      </c>
      <c r="I805" s="8" t="s">
        <v>1555</v>
      </c>
      <c r="J805" s="66">
        <v>0</v>
      </c>
      <c r="K805" s="8">
        <v>0</v>
      </c>
      <c r="L805" s="8">
        <v>0</v>
      </c>
      <c r="M805" s="8">
        <v>0</v>
      </c>
      <c r="N805" s="8">
        <v>0</v>
      </c>
      <c r="O805" s="8" t="s">
        <v>1556</v>
      </c>
      <c r="P805" s="8" t="s">
        <v>1557</v>
      </c>
      <c r="Q805" s="8" t="s">
        <v>1564</v>
      </c>
      <c r="R805" s="85">
        <v>0</v>
      </c>
      <c r="S805" s="85">
        <v>0</v>
      </c>
      <c r="T805" s="85">
        <v>0</v>
      </c>
      <c r="U805" s="85">
        <v>0</v>
      </c>
      <c r="V805" s="85">
        <v>0</v>
      </c>
      <c r="W805" s="85">
        <v>0</v>
      </c>
      <c r="X805" s="85">
        <v>0</v>
      </c>
      <c r="Y805" s="85">
        <v>0</v>
      </c>
      <c r="Z805" s="85">
        <v>0</v>
      </c>
      <c r="AA805" s="85">
        <v>0</v>
      </c>
      <c r="AB805" s="86">
        <v>0</v>
      </c>
      <c r="AC805" s="86">
        <v>0</v>
      </c>
      <c r="AD805" s="86">
        <v>0</v>
      </c>
      <c r="AE805" s="86">
        <v>0</v>
      </c>
      <c r="AF805" s="86">
        <v>0</v>
      </c>
      <c r="AG805" s="86">
        <v>0</v>
      </c>
      <c r="AH805" s="86">
        <v>0</v>
      </c>
      <c r="AI805" s="86">
        <v>0</v>
      </c>
      <c r="AJ805" s="86">
        <v>0</v>
      </c>
      <c r="AK805" s="86">
        <v>0</v>
      </c>
      <c r="AL805" s="8">
        <v>5241926.3279815996</v>
      </c>
      <c r="AM805" s="8">
        <v>1</v>
      </c>
    </row>
    <row r="806" spans="1:39">
      <c r="A806" s="8" t="s">
        <v>3</v>
      </c>
      <c r="B806" s="8" t="s">
        <v>503</v>
      </c>
      <c r="C806" s="8" t="s">
        <v>937</v>
      </c>
      <c r="D806" s="8" t="s">
        <v>2213</v>
      </c>
      <c r="E806" s="8" t="s">
        <v>2248</v>
      </c>
      <c r="F806" s="8" t="s">
        <v>2215</v>
      </c>
      <c r="G806" s="8" t="s">
        <v>2216</v>
      </c>
      <c r="H806" s="8" t="s">
        <v>1555</v>
      </c>
      <c r="I806" s="8" t="s">
        <v>1555</v>
      </c>
      <c r="J806" s="66">
        <v>0</v>
      </c>
      <c r="K806" s="8">
        <v>0</v>
      </c>
      <c r="L806" s="8">
        <v>0</v>
      </c>
      <c r="M806" s="8">
        <v>0</v>
      </c>
      <c r="N806" s="8">
        <v>0</v>
      </c>
      <c r="O806" s="8" t="s">
        <v>1556</v>
      </c>
      <c r="P806" s="8" t="s">
        <v>1557</v>
      </c>
      <c r="Q806" s="8" t="s">
        <v>1567</v>
      </c>
      <c r="R806" s="85">
        <v>0</v>
      </c>
      <c r="S806" s="85">
        <v>0</v>
      </c>
      <c r="T806" s="85">
        <v>0</v>
      </c>
      <c r="U806" s="85">
        <v>0</v>
      </c>
      <c r="V806" s="85">
        <v>0</v>
      </c>
      <c r="W806" s="85">
        <v>0</v>
      </c>
      <c r="X806" s="85">
        <v>0</v>
      </c>
      <c r="Y806" s="85">
        <v>0</v>
      </c>
      <c r="Z806" s="85">
        <v>0</v>
      </c>
      <c r="AA806" s="85">
        <v>0</v>
      </c>
      <c r="AB806" s="86">
        <v>0</v>
      </c>
      <c r="AC806" s="86">
        <v>0</v>
      </c>
      <c r="AD806" s="86">
        <v>0</v>
      </c>
      <c r="AE806" s="86">
        <v>0</v>
      </c>
      <c r="AF806" s="86">
        <v>0</v>
      </c>
      <c r="AG806" s="86">
        <v>0</v>
      </c>
      <c r="AH806" s="86">
        <v>0</v>
      </c>
      <c r="AI806" s="86">
        <v>0</v>
      </c>
      <c r="AJ806" s="86">
        <v>0</v>
      </c>
      <c r="AK806" s="86">
        <v>0</v>
      </c>
      <c r="AL806" s="8">
        <v>4575926.9126823703</v>
      </c>
      <c r="AM806" s="8">
        <v>1</v>
      </c>
    </row>
    <row r="807" spans="1:39">
      <c r="A807" s="8" t="s">
        <v>3</v>
      </c>
      <c r="B807" s="8" t="s">
        <v>503</v>
      </c>
      <c r="C807" s="8" t="s">
        <v>937</v>
      </c>
      <c r="D807" s="8" t="s">
        <v>2213</v>
      </c>
      <c r="E807" s="8" t="s">
        <v>2248</v>
      </c>
      <c r="F807" s="8" t="s">
        <v>2215</v>
      </c>
      <c r="G807" s="8" t="s">
        <v>2216</v>
      </c>
      <c r="H807" s="8" t="s">
        <v>1555</v>
      </c>
      <c r="I807" s="8" t="s">
        <v>1555</v>
      </c>
      <c r="J807" s="66">
        <v>0</v>
      </c>
      <c r="K807" s="8">
        <v>0</v>
      </c>
      <c r="L807" s="8">
        <v>0</v>
      </c>
      <c r="M807" s="8">
        <v>0</v>
      </c>
      <c r="N807" s="8">
        <v>0</v>
      </c>
      <c r="O807" s="8" t="s">
        <v>1556</v>
      </c>
      <c r="P807" s="8" t="s">
        <v>1557</v>
      </c>
      <c r="Q807" s="8" t="s">
        <v>1558</v>
      </c>
      <c r="R807" s="85">
        <v>0</v>
      </c>
      <c r="S807" s="85">
        <v>0</v>
      </c>
      <c r="T807" s="85">
        <v>0</v>
      </c>
      <c r="U807" s="85">
        <v>0</v>
      </c>
      <c r="V807" s="85">
        <v>0</v>
      </c>
      <c r="W807" s="85">
        <v>0</v>
      </c>
      <c r="X807" s="85">
        <v>0</v>
      </c>
      <c r="Y807" s="85">
        <v>0</v>
      </c>
      <c r="Z807" s="85">
        <v>0</v>
      </c>
      <c r="AA807" s="85">
        <v>0</v>
      </c>
      <c r="AB807" s="86">
        <v>0</v>
      </c>
      <c r="AC807" s="86">
        <v>0</v>
      </c>
      <c r="AD807" s="86">
        <v>0</v>
      </c>
      <c r="AE807" s="86">
        <v>0</v>
      </c>
      <c r="AF807" s="86">
        <v>0</v>
      </c>
      <c r="AG807" s="86">
        <v>0</v>
      </c>
      <c r="AH807" s="86">
        <v>0</v>
      </c>
      <c r="AI807" s="86">
        <v>0</v>
      </c>
      <c r="AJ807" s="86">
        <v>0</v>
      </c>
      <c r="AK807" s="86">
        <v>0</v>
      </c>
      <c r="AL807" s="8">
        <v>4575926.9126823703</v>
      </c>
      <c r="AM807" s="8">
        <v>1</v>
      </c>
    </row>
    <row r="808" spans="1:39">
      <c r="A808" s="8" t="s">
        <v>3</v>
      </c>
      <c r="B808" s="8" t="s">
        <v>503</v>
      </c>
      <c r="C808" s="8" t="s">
        <v>937</v>
      </c>
      <c r="D808" s="8" t="s">
        <v>2213</v>
      </c>
      <c r="E808" s="8" t="s">
        <v>2248</v>
      </c>
      <c r="F808" s="8" t="s">
        <v>2215</v>
      </c>
      <c r="G808" s="8" t="s">
        <v>2216</v>
      </c>
      <c r="H808" s="8" t="s">
        <v>1555</v>
      </c>
      <c r="I808" s="8" t="s">
        <v>1555</v>
      </c>
      <c r="J808" s="66">
        <v>0</v>
      </c>
      <c r="K808" s="8">
        <v>0</v>
      </c>
      <c r="L808" s="8">
        <v>0</v>
      </c>
      <c r="M808" s="8">
        <v>0</v>
      </c>
      <c r="N808" s="8">
        <v>0</v>
      </c>
      <c r="O808" s="8" t="s">
        <v>1556</v>
      </c>
      <c r="P808" s="8" t="s">
        <v>1557</v>
      </c>
      <c r="Q808" s="8" t="s">
        <v>1561</v>
      </c>
      <c r="R808" s="85">
        <v>0</v>
      </c>
      <c r="S808" s="85">
        <v>0</v>
      </c>
      <c r="T808" s="85">
        <v>0</v>
      </c>
      <c r="U808" s="85">
        <v>0</v>
      </c>
      <c r="V808" s="85">
        <v>0</v>
      </c>
      <c r="W808" s="85">
        <v>0</v>
      </c>
      <c r="X808" s="85">
        <v>0</v>
      </c>
      <c r="Y808" s="85">
        <v>0</v>
      </c>
      <c r="Z808" s="85">
        <v>0</v>
      </c>
      <c r="AA808" s="85">
        <v>0</v>
      </c>
      <c r="AB808" s="86">
        <v>0</v>
      </c>
      <c r="AC808" s="86">
        <v>0</v>
      </c>
      <c r="AD808" s="86">
        <v>0</v>
      </c>
      <c r="AE808" s="86">
        <v>0</v>
      </c>
      <c r="AF808" s="86">
        <v>0</v>
      </c>
      <c r="AG808" s="86">
        <v>0</v>
      </c>
      <c r="AH808" s="86">
        <v>0</v>
      </c>
      <c r="AI808" s="86">
        <v>0</v>
      </c>
      <c r="AJ808" s="86">
        <v>0</v>
      </c>
      <c r="AK808" s="86">
        <v>0</v>
      </c>
      <c r="AL808" s="8">
        <v>4575926.9126823703</v>
      </c>
      <c r="AM808" s="8">
        <v>1</v>
      </c>
    </row>
    <row r="809" spans="1:39">
      <c r="A809" s="8" t="s">
        <v>3</v>
      </c>
      <c r="B809" s="8" t="s">
        <v>503</v>
      </c>
      <c r="C809" s="8" t="s">
        <v>937</v>
      </c>
      <c r="D809" s="8" t="s">
        <v>2213</v>
      </c>
      <c r="E809" s="8" t="s">
        <v>2248</v>
      </c>
      <c r="F809" s="8" t="s">
        <v>2215</v>
      </c>
      <c r="G809" s="8" t="s">
        <v>2216</v>
      </c>
      <c r="H809" s="8" t="s">
        <v>1555</v>
      </c>
      <c r="I809" s="8" t="s">
        <v>1555</v>
      </c>
      <c r="J809" s="66">
        <v>0</v>
      </c>
      <c r="K809" s="8">
        <v>0</v>
      </c>
      <c r="L809" s="8">
        <v>0</v>
      </c>
      <c r="M809" s="8">
        <v>0</v>
      </c>
      <c r="N809" s="8">
        <v>0</v>
      </c>
      <c r="O809" s="8" t="s">
        <v>1556</v>
      </c>
      <c r="P809" s="8" t="s">
        <v>1557</v>
      </c>
      <c r="Q809" s="8" t="s">
        <v>1564</v>
      </c>
      <c r="R809" s="85">
        <v>0</v>
      </c>
      <c r="S809" s="85">
        <v>0</v>
      </c>
      <c r="T809" s="85">
        <v>0</v>
      </c>
      <c r="U809" s="85">
        <v>0</v>
      </c>
      <c r="V809" s="85">
        <v>0</v>
      </c>
      <c r="W809" s="85">
        <v>0</v>
      </c>
      <c r="X809" s="85">
        <v>0</v>
      </c>
      <c r="Y809" s="85">
        <v>0</v>
      </c>
      <c r="Z809" s="85">
        <v>0</v>
      </c>
      <c r="AA809" s="85">
        <v>0</v>
      </c>
      <c r="AB809" s="86">
        <v>0</v>
      </c>
      <c r="AC809" s="86">
        <v>0</v>
      </c>
      <c r="AD809" s="86">
        <v>0</v>
      </c>
      <c r="AE809" s="86">
        <v>0</v>
      </c>
      <c r="AF809" s="86">
        <v>0</v>
      </c>
      <c r="AG809" s="86">
        <v>0</v>
      </c>
      <c r="AH809" s="86">
        <v>0</v>
      </c>
      <c r="AI809" s="86">
        <v>0</v>
      </c>
      <c r="AJ809" s="86">
        <v>0</v>
      </c>
      <c r="AK809" s="86">
        <v>0</v>
      </c>
      <c r="AL809" s="8">
        <v>4575926.9126823703</v>
      </c>
      <c r="AM809" s="8">
        <v>1</v>
      </c>
    </row>
    <row r="810" spans="1:39">
      <c r="A810" s="8" t="s">
        <v>3</v>
      </c>
      <c r="B810" s="8" t="s">
        <v>503</v>
      </c>
      <c r="C810" s="8" t="s">
        <v>937</v>
      </c>
      <c r="D810" s="8" t="s">
        <v>2213</v>
      </c>
      <c r="E810" s="8" t="s">
        <v>2249</v>
      </c>
      <c r="F810" s="8" t="s">
        <v>2215</v>
      </c>
      <c r="G810" s="8" t="s">
        <v>2216</v>
      </c>
      <c r="H810" s="8" t="s">
        <v>1555</v>
      </c>
      <c r="I810" s="8" t="s">
        <v>1555</v>
      </c>
      <c r="J810" s="66">
        <v>0</v>
      </c>
      <c r="K810" s="8">
        <v>0</v>
      </c>
      <c r="L810" s="8">
        <v>0</v>
      </c>
      <c r="M810" s="8">
        <v>0</v>
      </c>
      <c r="N810" s="8">
        <v>0</v>
      </c>
      <c r="O810" s="8" t="s">
        <v>1556</v>
      </c>
      <c r="P810" s="8" t="s">
        <v>1557</v>
      </c>
      <c r="Q810" s="8" t="s">
        <v>1567</v>
      </c>
      <c r="R810" s="85">
        <v>0</v>
      </c>
      <c r="S810" s="85">
        <v>0</v>
      </c>
      <c r="T810" s="85">
        <v>0</v>
      </c>
      <c r="U810" s="85">
        <v>0</v>
      </c>
      <c r="V810" s="85">
        <v>0</v>
      </c>
      <c r="W810" s="85">
        <v>0</v>
      </c>
      <c r="X810" s="85">
        <v>0</v>
      </c>
      <c r="Y810" s="85">
        <v>0</v>
      </c>
      <c r="Z810" s="85">
        <v>0</v>
      </c>
      <c r="AA810" s="85">
        <v>0</v>
      </c>
      <c r="AB810" s="86">
        <v>0</v>
      </c>
      <c r="AC810" s="86">
        <v>0</v>
      </c>
      <c r="AD810" s="86">
        <v>0</v>
      </c>
      <c r="AE810" s="86">
        <v>0</v>
      </c>
      <c r="AF810" s="86">
        <v>0</v>
      </c>
      <c r="AG810" s="86">
        <v>0</v>
      </c>
      <c r="AH810" s="86">
        <v>0</v>
      </c>
      <c r="AI810" s="86">
        <v>0</v>
      </c>
      <c r="AJ810" s="86">
        <v>0</v>
      </c>
      <c r="AK810" s="86">
        <v>0</v>
      </c>
      <c r="AL810" s="8">
        <v>6213429.4861529497</v>
      </c>
      <c r="AM810" s="8">
        <v>1</v>
      </c>
    </row>
    <row r="811" spans="1:39">
      <c r="A811" s="8" t="s">
        <v>3</v>
      </c>
      <c r="B811" s="8" t="s">
        <v>503</v>
      </c>
      <c r="C811" s="8" t="s">
        <v>937</v>
      </c>
      <c r="D811" s="8" t="s">
        <v>2213</v>
      </c>
      <c r="E811" s="8" t="s">
        <v>2249</v>
      </c>
      <c r="F811" s="8" t="s">
        <v>2215</v>
      </c>
      <c r="G811" s="8" t="s">
        <v>2216</v>
      </c>
      <c r="H811" s="8" t="s">
        <v>1555</v>
      </c>
      <c r="I811" s="8" t="s">
        <v>1555</v>
      </c>
      <c r="J811" s="66">
        <v>0</v>
      </c>
      <c r="K811" s="8">
        <v>0</v>
      </c>
      <c r="L811" s="8">
        <v>0</v>
      </c>
      <c r="M811" s="8">
        <v>0</v>
      </c>
      <c r="N811" s="8">
        <v>0</v>
      </c>
      <c r="O811" s="8" t="s">
        <v>1556</v>
      </c>
      <c r="P811" s="8" t="s">
        <v>1557</v>
      </c>
      <c r="Q811" s="8" t="s">
        <v>1558</v>
      </c>
      <c r="R811" s="85">
        <v>0</v>
      </c>
      <c r="S811" s="85">
        <v>0</v>
      </c>
      <c r="T811" s="85">
        <v>0</v>
      </c>
      <c r="U811" s="85">
        <v>0</v>
      </c>
      <c r="V811" s="85">
        <v>0</v>
      </c>
      <c r="W811" s="85">
        <v>0</v>
      </c>
      <c r="X811" s="85">
        <v>0</v>
      </c>
      <c r="Y811" s="85">
        <v>0</v>
      </c>
      <c r="Z811" s="85">
        <v>0</v>
      </c>
      <c r="AA811" s="85">
        <v>0</v>
      </c>
      <c r="AB811" s="86">
        <v>0</v>
      </c>
      <c r="AC811" s="86">
        <v>0</v>
      </c>
      <c r="AD811" s="86">
        <v>0</v>
      </c>
      <c r="AE811" s="86">
        <v>0</v>
      </c>
      <c r="AF811" s="86">
        <v>0</v>
      </c>
      <c r="AG811" s="86">
        <v>0</v>
      </c>
      <c r="AH811" s="86">
        <v>0</v>
      </c>
      <c r="AI811" s="86">
        <v>0</v>
      </c>
      <c r="AJ811" s="86">
        <v>0</v>
      </c>
      <c r="AK811" s="86">
        <v>0</v>
      </c>
      <c r="AL811" s="8">
        <v>6213429.4861529497</v>
      </c>
      <c r="AM811" s="8">
        <v>1</v>
      </c>
    </row>
    <row r="812" spans="1:39">
      <c r="A812" s="8" t="s">
        <v>3</v>
      </c>
      <c r="B812" s="8" t="s">
        <v>503</v>
      </c>
      <c r="C812" s="8" t="s">
        <v>937</v>
      </c>
      <c r="D812" s="8" t="s">
        <v>2213</v>
      </c>
      <c r="E812" s="8" t="s">
        <v>2249</v>
      </c>
      <c r="F812" s="8" t="s">
        <v>2215</v>
      </c>
      <c r="G812" s="8" t="s">
        <v>2216</v>
      </c>
      <c r="H812" s="8" t="s">
        <v>1555</v>
      </c>
      <c r="I812" s="8" t="s">
        <v>1555</v>
      </c>
      <c r="J812" s="66">
        <v>0</v>
      </c>
      <c r="K812" s="8">
        <v>0</v>
      </c>
      <c r="L812" s="8">
        <v>0</v>
      </c>
      <c r="M812" s="8">
        <v>0</v>
      </c>
      <c r="N812" s="8">
        <v>0</v>
      </c>
      <c r="O812" s="8" t="s">
        <v>1556</v>
      </c>
      <c r="P812" s="8" t="s">
        <v>1557</v>
      </c>
      <c r="Q812" s="8" t="s">
        <v>1561</v>
      </c>
      <c r="R812" s="85">
        <v>0</v>
      </c>
      <c r="S812" s="85">
        <v>0</v>
      </c>
      <c r="T812" s="85">
        <v>0</v>
      </c>
      <c r="U812" s="85">
        <v>0</v>
      </c>
      <c r="V812" s="85">
        <v>0</v>
      </c>
      <c r="W812" s="85">
        <v>0</v>
      </c>
      <c r="X812" s="85">
        <v>0</v>
      </c>
      <c r="Y812" s="85">
        <v>0</v>
      </c>
      <c r="Z812" s="85">
        <v>0</v>
      </c>
      <c r="AA812" s="85">
        <v>0</v>
      </c>
      <c r="AB812" s="86">
        <v>0</v>
      </c>
      <c r="AC812" s="86">
        <v>0</v>
      </c>
      <c r="AD812" s="86">
        <v>0</v>
      </c>
      <c r="AE812" s="86">
        <v>0</v>
      </c>
      <c r="AF812" s="86">
        <v>0</v>
      </c>
      <c r="AG812" s="86">
        <v>0</v>
      </c>
      <c r="AH812" s="86">
        <v>0</v>
      </c>
      <c r="AI812" s="86">
        <v>0</v>
      </c>
      <c r="AJ812" s="86">
        <v>0</v>
      </c>
      <c r="AK812" s="86">
        <v>0</v>
      </c>
      <c r="AL812" s="8">
        <v>6213429.4861529497</v>
      </c>
      <c r="AM812" s="8">
        <v>1</v>
      </c>
    </row>
    <row r="813" spans="1:39">
      <c r="A813" s="8" t="s">
        <v>3</v>
      </c>
      <c r="B813" s="8" t="s">
        <v>503</v>
      </c>
      <c r="C813" s="8" t="s">
        <v>937</v>
      </c>
      <c r="D813" s="8" t="s">
        <v>2213</v>
      </c>
      <c r="E813" s="8" t="s">
        <v>2249</v>
      </c>
      <c r="F813" s="8" t="s">
        <v>2215</v>
      </c>
      <c r="G813" s="8" t="s">
        <v>2216</v>
      </c>
      <c r="H813" s="8" t="s">
        <v>1555</v>
      </c>
      <c r="I813" s="8" t="s">
        <v>1555</v>
      </c>
      <c r="J813" s="66">
        <v>0</v>
      </c>
      <c r="K813" s="8">
        <v>0</v>
      </c>
      <c r="L813" s="8">
        <v>0</v>
      </c>
      <c r="M813" s="8">
        <v>0</v>
      </c>
      <c r="N813" s="8">
        <v>0</v>
      </c>
      <c r="O813" s="8" t="s">
        <v>1556</v>
      </c>
      <c r="P813" s="8" t="s">
        <v>1557</v>
      </c>
      <c r="Q813" s="8" t="s">
        <v>1564</v>
      </c>
      <c r="R813" s="85">
        <v>0</v>
      </c>
      <c r="S813" s="85">
        <v>0</v>
      </c>
      <c r="T813" s="85">
        <v>0</v>
      </c>
      <c r="U813" s="85">
        <v>0</v>
      </c>
      <c r="V813" s="85">
        <v>0</v>
      </c>
      <c r="W813" s="85">
        <v>0</v>
      </c>
      <c r="X813" s="85">
        <v>0</v>
      </c>
      <c r="Y813" s="85">
        <v>0</v>
      </c>
      <c r="Z813" s="85">
        <v>0</v>
      </c>
      <c r="AA813" s="85">
        <v>0</v>
      </c>
      <c r="AB813" s="86">
        <v>0</v>
      </c>
      <c r="AC813" s="86">
        <v>0</v>
      </c>
      <c r="AD813" s="86">
        <v>0</v>
      </c>
      <c r="AE813" s="86">
        <v>0</v>
      </c>
      <c r="AF813" s="86">
        <v>0</v>
      </c>
      <c r="AG813" s="86">
        <v>0</v>
      </c>
      <c r="AH813" s="86">
        <v>0</v>
      </c>
      <c r="AI813" s="86">
        <v>0</v>
      </c>
      <c r="AJ813" s="86">
        <v>0</v>
      </c>
      <c r="AK813" s="86">
        <v>0</v>
      </c>
      <c r="AL813" s="8">
        <v>6213429.4861529497</v>
      </c>
      <c r="AM813" s="8">
        <v>1</v>
      </c>
    </row>
    <row r="814" spans="1:39">
      <c r="A814" s="8" t="s">
        <v>3</v>
      </c>
      <c r="B814" s="8" t="s">
        <v>503</v>
      </c>
      <c r="C814" s="8" t="s">
        <v>937</v>
      </c>
      <c r="D814" s="8" t="s">
        <v>2213</v>
      </c>
      <c r="E814" s="8" t="s">
        <v>2250</v>
      </c>
      <c r="F814" s="8" t="s">
        <v>2215</v>
      </c>
      <c r="G814" s="8" t="s">
        <v>2216</v>
      </c>
      <c r="H814" s="8" t="s">
        <v>1555</v>
      </c>
      <c r="I814" s="8" t="s">
        <v>1555</v>
      </c>
      <c r="J814" s="66">
        <v>0</v>
      </c>
      <c r="K814" s="8">
        <v>0</v>
      </c>
      <c r="L814" s="8">
        <v>0</v>
      </c>
      <c r="M814" s="8">
        <v>0</v>
      </c>
      <c r="N814" s="8">
        <v>0</v>
      </c>
      <c r="O814" s="8" t="s">
        <v>1556</v>
      </c>
      <c r="P814" s="8" t="s">
        <v>1557</v>
      </c>
      <c r="Q814" s="8" t="s">
        <v>1567</v>
      </c>
      <c r="R814" s="85">
        <v>0</v>
      </c>
      <c r="S814" s="85">
        <v>0</v>
      </c>
      <c r="T814" s="85">
        <v>0</v>
      </c>
      <c r="U814" s="85">
        <v>0</v>
      </c>
      <c r="V814" s="85">
        <v>0</v>
      </c>
      <c r="W814" s="85">
        <v>0</v>
      </c>
      <c r="X814" s="85">
        <v>0</v>
      </c>
      <c r="Y814" s="85">
        <v>0</v>
      </c>
      <c r="Z814" s="85">
        <v>0</v>
      </c>
      <c r="AA814" s="85">
        <v>0</v>
      </c>
      <c r="AB814" s="86">
        <v>0</v>
      </c>
      <c r="AC814" s="86">
        <v>0</v>
      </c>
      <c r="AD814" s="86">
        <v>0</v>
      </c>
      <c r="AE814" s="86">
        <v>0</v>
      </c>
      <c r="AF814" s="86">
        <v>0</v>
      </c>
      <c r="AG814" s="86">
        <v>0</v>
      </c>
      <c r="AH814" s="86">
        <v>0</v>
      </c>
      <c r="AI814" s="86">
        <v>0</v>
      </c>
      <c r="AJ814" s="86">
        <v>0</v>
      </c>
      <c r="AK814" s="86">
        <v>0</v>
      </c>
      <c r="AL814" s="8">
        <v>6759830.6702711899</v>
      </c>
      <c r="AM814" s="8">
        <v>1</v>
      </c>
    </row>
    <row r="815" spans="1:39">
      <c r="A815" s="8" t="s">
        <v>3</v>
      </c>
      <c r="B815" s="8" t="s">
        <v>503</v>
      </c>
      <c r="C815" s="8" t="s">
        <v>937</v>
      </c>
      <c r="D815" s="8" t="s">
        <v>2213</v>
      </c>
      <c r="E815" s="8" t="s">
        <v>2250</v>
      </c>
      <c r="F815" s="8" t="s">
        <v>2215</v>
      </c>
      <c r="G815" s="8" t="s">
        <v>2216</v>
      </c>
      <c r="H815" s="8" t="s">
        <v>1555</v>
      </c>
      <c r="I815" s="8" t="s">
        <v>1555</v>
      </c>
      <c r="J815" s="66">
        <v>0</v>
      </c>
      <c r="K815" s="8">
        <v>0</v>
      </c>
      <c r="L815" s="8">
        <v>0</v>
      </c>
      <c r="M815" s="8">
        <v>0</v>
      </c>
      <c r="N815" s="8">
        <v>0</v>
      </c>
      <c r="O815" s="8" t="s">
        <v>1556</v>
      </c>
      <c r="P815" s="8" t="s">
        <v>1557</v>
      </c>
      <c r="Q815" s="8" t="s">
        <v>1558</v>
      </c>
      <c r="R815" s="85">
        <v>0</v>
      </c>
      <c r="S815" s="85">
        <v>0</v>
      </c>
      <c r="T815" s="85">
        <v>0</v>
      </c>
      <c r="U815" s="85">
        <v>0</v>
      </c>
      <c r="V815" s="85">
        <v>0</v>
      </c>
      <c r="W815" s="85">
        <v>0</v>
      </c>
      <c r="X815" s="85">
        <v>0</v>
      </c>
      <c r="Y815" s="85">
        <v>0</v>
      </c>
      <c r="Z815" s="85">
        <v>0</v>
      </c>
      <c r="AA815" s="85">
        <v>0</v>
      </c>
      <c r="AB815" s="86">
        <v>0</v>
      </c>
      <c r="AC815" s="86">
        <v>0</v>
      </c>
      <c r="AD815" s="86">
        <v>0</v>
      </c>
      <c r="AE815" s="86">
        <v>0</v>
      </c>
      <c r="AF815" s="86">
        <v>0</v>
      </c>
      <c r="AG815" s="86">
        <v>0</v>
      </c>
      <c r="AH815" s="86">
        <v>0</v>
      </c>
      <c r="AI815" s="86">
        <v>0</v>
      </c>
      <c r="AJ815" s="86">
        <v>0</v>
      </c>
      <c r="AK815" s="86">
        <v>0</v>
      </c>
      <c r="AL815" s="8">
        <v>6759830.6702711899</v>
      </c>
      <c r="AM815" s="8">
        <v>1</v>
      </c>
    </row>
    <row r="816" spans="1:39">
      <c r="A816" s="8" t="s">
        <v>3</v>
      </c>
      <c r="B816" s="8" t="s">
        <v>503</v>
      </c>
      <c r="C816" s="8" t="s">
        <v>937</v>
      </c>
      <c r="D816" s="8" t="s">
        <v>2213</v>
      </c>
      <c r="E816" s="8" t="s">
        <v>2250</v>
      </c>
      <c r="F816" s="8" t="s">
        <v>2215</v>
      </c>
      <c r="G816" s="8" t="s">
        <v>2216</v>
      </c>
      <c r="H816" s="8" t="s">
        <v>1555</v>
      </c>
      <c r="I816" s="8" t="s">
        <v>1555</v>
      </c>
      <c r="J816" s="66">
        <v>0</v>
      </c>
      <c r="K816" s="8">
        <v>0</v>
      </c>
      <c r="L816" s="8">
        <v>0</v>
      </c>
      <c r="M816" s="8">
        <v>0</v>
      </c>
      <c r="N816" s="8">
        <v>0</v>
      </c>
      <c r="O816" s="8" t="s">
        <v>1556</v>
      </c>
      <c r="P816" s="8" t="s">
        <v>1557</v>
      </c>
      <c r="Q816" s="8" t="s">
        <v>1561</v>
      </c>
      <c r="R816" s="85">
        <v>0</v>
      </c>
      <c r="S816" s="85">
        <v>0</v>
      </c>
      <c r="T816" s="85">
        <v>0</v>
      </c>
      <c r="U816" s="85">
        <v>0</v>
      </c>
      <c r="V816" s="85">
        <v>0</v>
      </c>
      <c r="W816" s="85">
        <v>0</v>
      </c>
      <c r="X816" s="85">
        <v>0</v>
      </c>
      <c r="Y816" s="85">
        <v>0</v>
      </c>
      <c r="Z816" s="85">
        <v>0</v>
      </c>
      <c r="AA816" s="85">
        <v>0</v>
      </c>
      <c r="AB816" s="86">
        <v>0</v>
      </c>
      <c r="AC816" s="86">
        <v>0</v>
      </c>
      <c r="AD816" s="86">
        <v>0</v>
      </c>
      <c r="AE816" s="86">
        <v>0</v>
      </c>
      <c r="AF816" s="86">
        <v>0</v>
      </c>
      <c r="AG816" s="86">
        <v>0</v>
      </c>
      <c r="AH816" s="86">
        <v>0</v>
      </c>
      <c r="AI816" s="86">
        <v>0</v>
      </c>
      <c r="AJ816" s="86">
        <v>0</v>
      </c>
      <c r="AK816" s="86">
        <v>0</v>
      </c>
      <c r="AL816" s="8">
        <v>6759830.6702711899</v>
      </c>
      <c r="AM816" s="8">
        <v>1</v>
      </c>
    </row>
    <row r="817" spans="1:39">
      <c r="A817" s="8" t="s">
        <v>3</v>
      </c>
      <c r="B817" s="8" t="s">
        <v>503</v>
      </c>
      <c r="C817" s="8" t="s">
        <v>937</v>
      </c>
      <c r="D817" s="8" t="s">
        <v>2213</v>
      </c>
      <c r="E817" s="8" t="s">
        <v>2250</v>
      </c>
      <c r="F817" s="8" t="s">
        <v>2215</v>
      </c>
      <c r="G817" s="8" t="s">
        <v>2216</v>
      </c>
      <c r="H817" s="8" t="s">
        <v>1555</v>
      </c>
      <c r="I817" s="8" t="s">
        <v>1555</v>
      </c>
      <c r="J817" s="66">
        <v>0</v>
      </c>
      <c r="K817" s="8">
        <v>0</v>
      </c>
      <c r="L817" s="8">
        <v>0</v>
      </c>
      <c r="M817" s="8">
        <v>0</v>
      </c>
      <c r="N817" s="8">
        <v>0</v>
      </c>
      <c r="O817" s="8" t="s">
        <v>1556</v>
      </c>
      <c r="P817" s="8" t="s">
        <v>1557</v>
      </c>
      <c r="Q817" s="8" t="s">
        <v>1564</v>
      </c>
      <c r="R817" s="85">
        <v>0</v>
      </c>
      <c r="S817" s="85">
        <v>0</v>
      </c>
      <c r="T817" s="85">
        <v>0</v>
      </c>
      <c r="U817" s="85">
        <v>0</v>
      </c>
      <c r="V817" s="85">
        <v>0</v>
      </c>
      <c r="W817" s="85">
        <v>0</v>
      </c>
      <c r="X817" s="85">
        <v>0</v>
      </c>
      <c r="Y817" s="85">
        <v>0</v>
      </c>
      <c r="Z817" s="85">
        <v>0</v>
      </c>
      <c r="AA817" s="85">
        <v>0</v>
      </c>
      <c r="AB817" s="86">
        <v>0</v>
      </c>
      <c r="AC817" s="86">
        <v>0</v>
      </c>
      <c r="AD817" s="86">
        <v>0</v>
      </c>
      <c r="AE817" s="86">
        <v>0</v>
      </c>
      <c r="AF817" s="86">
        <v>0</v>
      </c>
      <c r="AG817" s="86">
        <v>0</v>
      </c>
      <c r="AH817" s="86">
        <v>0</v>
      </c>
      <c r="AI817" s="86">
        <v>0</v>
      </c>
      <c r="AJ817" s="86">
        <v>0</v>
      </c>
      <c r="AK817" s="86">
        <v>0</v>
      </c>
      <c r="AL817" s="8">
        <v>6759830.6702711899</v>
      </c>
      <c r="AM817" s="8">
        <v>1</v>
      </c>
    </row>
    <row r="818" spans="1:39">
      <c r="A818" s="8" t="s">
        <v>3</v>
      </c>
      <c r="B818" s="8" t="s">
        <v>503</v>
      </c>
      <c r="C818" s="8" t="s">
        <v>937</v>
      </c>
      <c r="D818" s="8" t="s">
        <v>2213</v>
      </c>
      <c r="E818" s="8" t="s">
        <v>2251</v>
      </c>
      <c r="F818" s="8" t="s">
        <v>2215</v>
      </c>
      <c r="G818" s="8" t="s">
        <v>2216</v>
      </c>
      <c r="H818" s="8" t="s">
        <v>1555</v>
      </c>
      <c r="I818" s="8" t="s">
        <v>1555</v>
      </c>
      <c r="J818" s="66">
        <v>0</v>
      </c>
      <c r="K818" s="8">
        <v>0</v>
      </c>
      <c r="L818" s="8">
        <v>0</v>
      </c>
      <c r="M818" s="8">
        <v>0</v>
      </c>
      <c r="N818" s="8">
        <v>0</v>
      </c>
      <c r="O818" s="8" t="s">
        <v>1556</v>
      </c>
      <c r="P818" s="8" t="s">
        <v>1557</v>
      </c>
      <c r="Q818" s="8" t="s">
        <v>1567</v>
      </c>
      <c r="R818" s="85">
        <v>0</v>
      </c>
      <c r="S818" s="85">
        <v>0</v>
      </c>
      <c r="T818" s="85">
        <v>0</v>
      </c>
      <c r="U818" s="85">
        <v>0</v>
      </c>
      <c r="V818" s="85">
        <v>0</v>
      </c>
      <c r="W818" s="85">
        <v>0</v>
      </c>
      <c r="X818" s="85">
        <v>0</v>
      </c>
      <c r="Y818" s="85">
        <v>0</v>
      </c>
      <c r="Z818" s="85">
        <v>0</v>
      </c>
      <c r="AA818" s="85">
        <v>0</v>
      </c>
      <c r="AB818" s="86">
        <v>0</v>
      </c>
      <c r="AC818" s="86">
        <v>0</v>
      </c>
      <c r="AD818" s="86">
        <v>0</v>
      </c>
      <c r="AE818" s="86">
        <v>0</v>
      </c>
      <c r="AF818" s="86">
        <v>0</v>
      </c>
      <c r="AG818" s="86">
        <v>0</v>
      </c>
      <c r="AH818" s="86">
        <v>0</v>
      </c>
      <c r="AI818" s="86">
        <v>0</v>
      </c>
      <c r="AJ818" s="86">
        <v>0</v>
      </c>
      <c r="AK818" s="86">
        <v>0</v>
      </c>
      <c r="AL818" s="8">
        <v>3530000.6117446302</v>
      </c>
      <c r="AM818" s="8">
        <v>1</v>
      </c>
    </row>
    <row r="819" spans="1:39">
      <c r="A819" s="8" t="s">
        <v>3</v>
      </c>
      <c r="B819" s="8" t="s">
        <v>503</v>
      </c>
      <c r="C819" s="8" t="s">
        <v>937</v>
      </c>
      <c r="D819" s="8" t="s">
        <v>2213</v>
      </c>
      <c r="E819" s="8" t="s">
        <v>2251</v>
      </c>
      <c r="F819" s="8" t="s">
        <v>2215</v>
      </c>
      <c r="G819" s="8" t="s">
        <v>2216</v>
      </c>
      <c r="H819" s="8" t="s">
        <v>1555</v>
      </c>
      <c r="I819" s="8" t="s">
        <v>1555</v>
      </c>
      <c r="J819" s="66">
        <v>0</v>
      </c>
      <c r="K819" s="8">
        <v>0</v>
      </c>
      <c r="L819" s="8">
        <v>0</v>
      </c>
      <c r="M819" s="8">
        <v>0</v>
      </c>
      <c r="N819" s="8">
        <v>0</v>
      </c>
      <c r="O819" s="8" t="s">
        <v>1556</v>
      </c>
      <c r="P819" s="8" t="s">
        <v>1557</v>
      </c>
      <c r="Q819" s="8" t="s">
        <v>1558</v>
      </c>
      <c r="R819" s="85">
        <v>0</v>
      </c>
      <c r="S819" s="85">
        <v>0</v>
      </c>
      <c r="T819" s="85">
        <v>0</v>
      </c>
      <c r="U819" s="85">
        <v>0</v>
      </c>
      <c r="V819" s="85">
        <v>0</v>
      </c>
      <c r="W819" s="85">
        <v>0</v>
      </c>
      <c r="X819" s="85">
        <v>0</v>
      </c>
      <c r="Y819" s="85">
        <v>0</v>
      </c>
      <c r="Z819" s="85">
        <v>0</v>
      </c>
      <c r="AA819" s="85">
        <v>0</v>
      </c>
      <c r="AB819" s="86">
        <v>0</v>
      </c>
      <c r="AC819" s="86">
        <v>0</v>
      </c>
      <c r="AD819" s="86">
        <v>0</v>
      </c>
      <c r="AE819" s="86">
        <v>0</v>
      </c>
      <c r="AF819" s="86">
        <v>0</v>
      </c>
      <c r="AG819" s="86">
        <v>0</v>
      </c>
      <c r="AH819" s="86">
        <v>0</v>
      </c>
      <c r="AI819" s="86">
        <v>0</v>
      </c>
      <c r="AJ819" s="86">
        <v>0</v>
      </c>
      <c r="AK819" s="86">
        <v>0</v>
      </c>
      <c r="AL819" s="8">
        <v>3530000.6117446302</v>
      </c>
      <c r="AM819" s="8">
        <v>1</v>
      </c>
    </row>
    <row r="820" spans="1:39">
      <c r="A820" s="8" t="s">
        <v>3</v>
      </c>
      <c r="B820" s="8" t="s">
        <v>503</v>
      </c>
      <c r="C820" s="8" t="s">
        <v>937</v>
      </c>
      <c r="D820" s="8" t="s">
        <v>2213</v>
      </c>
      <c r="E820" s="8" t="s">
        <v>2251</v>
      </c>
      <c r="F820" s="8" t="s">
        <v>2215</v>
      </c>
      <c r="G820" s="8" t="s">
        <v>2216</v>
      </c>
      <c r="H820" s="8" t="s">
        <v>1555</v>
      </c>
      <c r="I820" s="8" t="s">
        <v>1555</v>
      </c>
      <c r="J820" s="66">
        <v>0</v>
      </c>
      <c r="K820" s="8">
        <v>0</v>
      </c>
      <c r="L820" s="8">
        <v>0</v>
      </c>
      <c r="M820" s="8">
        <v>0</v>
      </c>
      <c r="N820" s="8">
        <v>0</v>
      </c>
      <c r="O820" s="8" t="s">
        <v>1556</v>
      </c>
      <c r="P820" s="8" t="s">
        <v>1557</v>
      </c>
      <c r="Q820" s="8" t="s">
        <v>1561</v>
      </c>
      <c r="R820" s="85">
        <v>0</v>
      </c>
      <c r="S820" s="85">
        <v>0</v>
      </c>
      <c r="T820" s="85">
        <v>0</v>
      </c>
      <c r="U820" s="85">
        <v>0</v>
      </c>
      <c r="V820" s="85">
        <v>0</v>
      </c>
      <c r="W820" s="85">
        <v>0</v>
      </c>
      <c r="X820" s="85">
        <v>0</v>
      </c>
      <c r="Y820" s="85">
        <v>0</v>
      </c>
      <c r="Z820" s="85">
        <v>0</v>
      </c>
      <c r="AA820" s="85">
        <v>0</v>
      </c>
      <c r="AB820" s="86">
        <v>0</v>
      </c>
      <c r="AC820" s="86">
        <v>0</v>
      </c>
      <c r="AD820" s="86">
        <v>0</v>
      </c>
      <c r="AE820" s="86">
        <v>0</v>
      </c>
      <c r="AF820" s="86">
        <v>0</v>
      </c>
      <c r="AG820" s="86">
        <v>0</v>
      </c>
      <c r="AH820" s="86">
        <v>0</v>
      </c>
      <c r="AI820" s="86">
        <v>0</v>
      </c>
      <c r="AJ820" s="86">
        <v>0</v>
      </c>
      <c r="AK820" s="86">
        <v>0</v>
      </c>
      <c r="AL820" s="8">
        <v>3530000.6117446302</v>
      </c>
      <c r="AM820" s="8">
        <v>1</v>
      </c>
    </row>
    <row r="821" spans="1:39">
      <c r="A821" s="8" t="s">
        <v>3</v>
      </c>
      <c r="B821" s="8" t="s">
        <v>503</v>
      </c>
      <c r="C821" s="8" t="s">
        <v>937</v>
      </c>
      <c r="D821" s="8" t="s">
        <v>2213</v>
      </c>
      <c r="E821" s="8" t="s">
        <v>2251</v>
      </c>
      <c r="F821" s="8" t="s">
        <v>2215</v>
      </c>
      <c r="G821" s="8" t="s">
        <v>2216</v>
      </c>
      <c r="H821" s="8" t="s">
        <v>1555</v>
      </c>
      <c r="I821" s="8" t="s">
        <v>1555</v>
      </c>
      <c r="J821" s="66">
        <v>0</v>
      </c>
      <c r="K821" s="8">
        <v>0</v>
      </c>
      <c r="L821" s="8">
        <v>0</v>
      </c>
      <c r="M821" s="8">
        <v>0</v>
      </c>
      <c r="N821" s="8">
        <v>0</v>
      </c>
      <c r="O821" s="8" t="s">
        <v>1556</v>
      </c>
      <c r="P821" s="8" t="s">
        <v>1557</v>
      </c>
      <c r="Q821" s="8" t="s">
        <v>1564</v>
      </c>
      <c r="R821" s="85">
        <v>0</v>
      </c>
      <c r="S821" s="85">
        <v>0</v>
      </c>
      <c r="T821" s="85">
        <v>0</v>
      </c>
      <c r="U821" s="85">
        <v>0</v>
      </c>
      <c r="V821" s="85">
        <v>0</v>
      </c>
      <c r="W821" s="85">
        <v>0</v>
      </c>
      <c r="X821" s="85">
        <v>0</v>
      </c>
      <c r="Y821" s="85">
        <v>0</v>
      </c>
      <c r="Z821" s="85">
        <v>0</v>
      </c>
      <c r="AA821" s="85">
        <v>0</v>
      </c>
      <c r="AB821" s="86">
        <v>0</v>
      </c>
      <c r="AC821" s="86">
        <v>0</v>
      </c>
      <c r="AD821" s="86">
        <v>0</v>
      </c>
      <c r="AE821" s="86">
        <v>0</v>
      </c>
      <c r="AF821" s="86">
        <v>0</v>
      </c>
      <c r="AG821" s="86">
        <v>0</v>
      </c>
      <c r="AH821" s="86">
        <v>0</v>
      </c>
      <c r="AI821" s="86">
        <v>0</v>
      </c>
      <c r="AJ821" s="86">
        <v>0</v>
      </c>
      <c r="AK821" s="86">
        <v>0</v>
      </c>
      <c r="AL821" s="8">
        <v>3530000.6117446302</v>
      </c>
      <c r="AM821" s="8">
        <v>1</v>
      </c>
    </row>
    <row r="822" spans="1:39">
      <c r="A822" s="8" t="s">
        <v>3</v>
      </c>
      <c r="B822" s="8" t="s">
        <v>503</v>
      </c>
      <c r="C822" s="8" t="s">
        <v>937</v>
      </c>
      <c r="D822" s="8" t="s">
        <v>2213</v>
      </c>
      <c r="E822" s="8" t="s">
        <v>2252</v>
      </c>
      <c r="F822" s="8" t="s">
        <v>2215</v>
      </c>
      <c r="G822" s="8" t="s">
        <v>2216</v>
      </c>
      <c r="H822" s="8" t="s">
        <v>1555</v>
      </c>
      <c r="I822" s="8" t="s">
        <v>1555</v>
      </c>
      <c r="J822" s="66">
        <v>1</v>
      </c>
      <c r="K822" s="8">
        <v>0</v>
      </c>
      <c r="L822" s="8">
        <v>0</v>
      </c>
      <c r="M822" s="8">
        <v>0</v>
      </c>
      <c r="N822" s="8">
        <v>0</v>
      </c>
      <c r="O822" s="8" t="s">
        <v>1556</v>
      </c>
      <c r="P822" s="8" t="s">
        <v>1557</v>
      </c>
      <c r="Q822" s="8" t="s">
        <v>1567</v>
      </c>
      <c r="R822" s="85">
        <v>0</v>
      </c>
      <c r="S822" s="85">
        <v>0</v>
      </c>
      <c r="T822" s="85">
        <v>0</v>
      </c>
      <c r="U822" s="85">
        <v>0</v>
      </c>
      <c r="V822" s="85">
        <v>0</v>
      </c>
      <c r="W822" s="85">
        <v>0</v>
      </c>
      <c r="X822" s="85">
        <v>0</v>
      </c>
      <c r="Y822" s="85">
        <v>0</v>
      </c>
      <c r="Z822" s="85">
        <v>0</v>
      </c>
      <c r="AA822" s="85">
        <v>0</v>
      </c>
      <c r="AB822" s="86">
        <v>0</v>
      </c>
      <c r="AC822" s="86">
        <v>0</v>
      </c>
      <c r="AD822" s="86">
        <v>0</v>
      </c>
      <c r="AE822" s="86">
        <v>0</v>
      </c>
      <c r="AF822" s="86">
        <v>0</v>
      </c>
      <c r="AG822" s="86">
        <v>0</v>
      </c>
      <c r="AH822" s="86">
        <v>0</v>
      </c>
      <c r="AI822" s="86">
        <v>0</v>
      </c>
      <c r="AJ822" s="86">
        <v>0</v>
      </c>
      <c r="AK822" s="86">
        <v>0</v>
      </c>
      <c r="AL822" s="8">
        <v>1009046.8769900399</v>
      </c>
      <c r="AM822" s="8">
        <v>1</v>
      </c>
    </row>
    <row r="823" spans="1:39">
      <c r="A823" s="8" t="s">
        <v>3</v>
      </c>
      <c r="B823" s="8" t="s">
        <v>503</v>
      </c>
      <c r="C823" s="8" t="s">
        <v>937</v>
      </c>
      <c r="D823" s="8" t="s">
        <v>2213</v>
      </c>
      <c r="E823" s="8" t="s">
        <v>2252</v>
      </c>
      <c r="F823" s="8" t="s">
        <v>2215</v>
      </c>
      <c r="G823" s="8" t="s">
        <v>2216</v>
      </c>
      <c r="H823" s="8" t="s">
        <v>1555</v>
      </c>
      <c r="I823" s="8" t="s">
        <v>1555</v>
      </c>
      <c r="J823" s="66">
        <v>1</v>
      </c>
      <c r="K823" s="8">
        <v>0</v>
      </c>
      <c r="L823" s="8">
        <v>0</v>
      </c>
      <c r="M823" s="8">
        <v>0</v>
      </c>
      <c r="N823" s="8">
        <v>0</v>
      </c>
      <c r="O823" s="8" t="s">
        <v>1556</v>
      </c>
      <c r="P823" s="8" t="s">
        <v>1557</v>
      </c>
      <c r="Q823" s="8" t="s">
        <v>1558</v>
      </c>
      <c r="R823" s="85">
        <v>0</v>
      </c>
      <c r="S823" s="85">
        <v>0</v>
      </c>
      <c r="T823" s="85">
        <v>0</v>
      </c>
      <c r="U823" s="85">
        <v>0</v>
      </c>
      <c r="V823" s="85">
        <v>0</v>
      </c>
      <c r="W823" s="85">
        <v>0</v>
      </c>
      <c r="X823" s="85">
        <v>0</v>
      </c>
      <c r="Y823" s="85">
        <v>0</v>
      </c>
      <c r="Z823" s="85">
        <v>0</v>
      </c>
      <c r="AA823" s="85">
        <v>0</v>
      </c>
      <c r="AB823" s="86">
        <v>0</v>
      </c>
      <c r="AC823" s="86">
        <v>0</v>
      </c>
      <c r="AD823" s="86">
        <v>0</v>
      </c>
      <c r="AE823" s="86">
        <v>0</v>
      </c>
      <c r="AF823" s="86">
        <v>0</v>
      </c>
      <c r="AG823" s="86">
        <v>0</v>
      </c>
      <c r="AH823" s="86">
        <v>0</v>
      </c>
      <c r="AI823" s="86">
        <v>0</v>
      </c>
      <c r="AJ823" s="86">
        <v>0</v>
      </c>
      <c r="AK823" s="86">
        <v>0</v>
      </c>
      <c r="AL823" s="8">
        <v>1009046.8769900399</v>
      </c>
      <c r="AM823" s="8">
        <v>1</v>
      </c>
    </row>
    <row r="824" spans="1:39">
      <c r="A824" s="8" t="s">
        <v>3</v>
      </c>
      <c r="B824" s="8" t="s">
        <v>503</v>
      </c>
      <c r="C824" s="8" t="s">
        <v>937</v>
      </c>
      <c r="D824" s="8" t="s">
        <v>2213</v>
      </c>
      <c r="E824" s="8" t="s">
        <v>2252</v>
      </c>
      <c r="F824" s="8" t="s">
        <v>2215</v>
      </c>
      <c r="G824" s="8" t="s">
        <v>2216</v>
      </c>
      <c r="H824" s="8" t="s">
        <v>1555</v>
      </c>
      <c r="I824" s="8" t="s">
        <v>1555</v>
      </c>
      <c r="J824" s="66">
        <v>1</v>
      </c>
      <c r="K824" s="8">
        <v>0</v>
      </c>
      <c r="L824" s="8">
        <v>0</v>
      </c>
      <c r="M824" s="8">
        <v>0</v>
      </c>
      <c r="N824" s="8">
        <v>0</v>
      </c>
      <c r="O824" s="8" t="s">
        <v>1556</v>
      </c>
      <c r="P824" s="8" t="s">
        <v>1557</v>
      </c>
      <c r="Q824" s="8" t="s">
        <v>1561</v>
      </c>
      <c r="R824" s="85">
        <v>0</v>
      </c>
      <c r="S824" s="85">
        <v>0</v>
      </c>
      <c r="T824" s="85">
        <v>0</v>
      </c>
      <c r="U824" s="85">
        <v>0</v>
      </c>
      <c r="V824" s="85">
        <v>0</v>
      </c>
      <c r="W824" s="85">
        <v>0</v>
      </c>
      <c r="X824" s="85">
        <v>0</v>
      </c>
      <c r="Y824" s="85">
        <v>0</v>
      </c>
      <c r="Z824" s="85">
        <v>0</v>
      </c>
      <c r="AA824" s="85">
        <v>0</v>
      </c>
      <c r="AB824" s="86">
        <v>0</v>
      </c>
      <c r="AC824" s="86">
        <v>0</v>
      </c>
      <c r="AD824" s="86">
        <v>0</v>
      </c>
      <c r="AE824" s="86">
        <v>0</v>
      </c>
      <c r="AF824" s="86">
        <v>0</v>
      </c>
      <c r="AG824" s="86">
        <v>0</v>
      </c>
      <c r="AH824" s="86">
        <v>0</v>
      </c>
      <c r="AI824" s="86">
        <v>0</v>
      </c>
      <c r="AJ824" s="86">
        <v>0</v>
      </c>
      <c r="AK824" s="86">
        <v>0</v>
      </c>
      <c r="AL824" s="8">
        <v>1009046.8769900399</v>
      </c>
      <c r="AM824" s="8">
        <v>1</v>
      </c>
    </row>
    <row r="825" spans="1:39">
      <c r="A825" s="8" t="s">
        <v>3</v>
      </c>
      <c r="B825" s="8" t="s">
        <v>503</v>
      </c>
      <c r="C825" s="8" t="s">
        <v>937</v>
      </c>
      <c r="D825" s="8" t="s">
        <v>2213</v>
      </c>
      <c r="E825" s="8" t="s">
        <v>2252</v>
      </c>
      <c r="F825" s="8" t="s">
        <v>2215</v>
      </c>
      <c r="G825" s="8" t="s">
        <v>2216</v>
      </c>
      <c r="H825" s="8" t="s">
        <v>1555</v>
      </c>
      <c r="I825" s="8" t="s">
        <v>1555</v>
      </c>
      <c r="J825" s="66">
        <v>1</v>
      </c>
      <c r="K825" s="8">
        <v>0</v>
      </c>
      <c r="L825" s="8">
        <v>0</v>
      </c>
      <c r="M825" s="8">
        <v>0</v>
      </c>
      <c r="N825" s="8">
        <v>0</v>
      </c>
      <c r="O825" s="8" t="s">
        <v>1556</v>
      </c>
      <c r="P825" s="8" t="s">
        <v>1557</v>
      </c>
      <c r="Q825" s="8" t="s">
        <v>1564</v>
      </c>
      <c r="R825" s="85">
        <v>0</v>
      </c>
      <c r="S825" s="85">
        <v>0</v>
      </c>
      <c r="T825" s="85">
        <v>0</v>
      </c>
      <c r="U825" s="85">
        <v>0</v>
      </c>
      <c r="V825" s="85">
        <v>0</v>
      </c>
      <c r="W825" s="85">
        <v>0</v>
      </c>
      <c r="X825" s="85">
        <v>0</v>
      </c>
      <c r="Y825" s="85">
        <v>0</v>
      </c>
      <c r="Z825" s="85">
        <v>0</v>
      </c>
      <c r="AA825" s="85">
        <v>0</v>
      </c>
      <c r="AB825" s="86">
        <v>0</v>
      </c>
      <c r="AC825" s="86">
        <v>0</v>
      </c>
      <c r="AD825" s="86">
        <v>0</v>
      </c>
      <c r="AE825" s="86">
        <v>0</v>
      </c>
      <c r="AF825" s="86">
        <v>0</v>
      </c>
      <c r="AG825" s="86">
        <v>0</v>
      </c>
      <c r="AH825" s="86">
        <v>0</v>
      </c>
      <c r="AI825" s="86">
        <v>0</v>
      </c>
      <c r="AJ825" s="86">
        <v>0</v>
      </c>
      <c r="AK825" s="86">
        <v>0</v>
      </c>
      <c r="AL825" s="8">
        <v>1009046.8769900399</v>
      </c>
      <c r="AM825" s="8">
        <v>1</v>
      </c>
    </row>
    <row r="826" spans="1:39">
      <c r="A826" s="8" t="s">
        <v>3</v>
      </c>
      <c r="B826" s="8" t="s">
        <v>503</v>
      </c>
      <c r="C826" s="8" t="s">
        <v>937</v>
      </c>
      <c r="D826" s="8" t="s">
        <v>2213</v>
      </c>
      <c r="E826" s="8" t="s">
        <v>2253</v>
      </c>
      <c r="F826" s="8" t="s">
        <v>2215</v>
      </c>
      <c r="G826" s="8" t="s">
        <v>2216</v>
      </c>
      <c r="H826" s="8" t="s">
        <v>1555</v>
      </c>
      <c r="I826" s="8" t="s">
        <v>1555</v>
      </c>
      <c r="J826" s="66">
        <v>0</v>
      </c>
      <c r="K826" s="8">
        <v>0</v>
      </c>
      <c r="L826" s="8">
        <v>0</v>
      </c>
      <c r="M826" s="8">
        <v>0</v>
      </c>
      <c r="N826" s="8">
        <v>0</v>
      </c>
      <c r="O826" s="8" t="s">
        <v>1556</v>
      </c>
      <c r="P826" s="8" t="s">
        <v>1557</v>
      </c>
      <c r="Q826" s="8" t="s">
        <v>1567</v>
      </c>
      <c r="R826" s="85">
        <v>0</v>
      </c>
      <c r="S826" s="85">
        <v>0</v>
      </c>
      <c r="T826" s="85">
        <v>0</v>
      </c>
      <c r="U826" s="85">
        <v>0</v>
      </c>
      <c r="V826" s="85">
        <v>0</v>
      </c>
      <c r="W826" s="85">
        <v>0</v>
      </c>
      <c r="X826" s="85">
        <v>0</v>
      </c>
      <c r="Y826" s="85">
        <v>0</v>
      </c>
      <c r="Z826" s="85">
        <v>0</v>
      </c>
      <c r="AA826" s="85">
        <v>0</v>
      </c>
      <c r="AB826" s="86">
        <v>0</v>
      </c>
      <c r="AC826" s="86">
        <v>0</v>
      </c>
      <c r="AD826" s="86">
        <v>0</v>
      </c>
      <c r="AE826" s="86">
        <v>0</v>
      </c>
      <c r="AF826" s="86">
        <v>0</v>
      </c>
      <c r="AG826" s="86">
        <v>0</v>
      </c>
      <c r="AH826" s="86">
        <v>0</v>
      </c>
      <c r="AI826" s="86">
        <v>0</v>
      </c>
      <c r="AJ826" s="86">
        <v>0</v>
      </c>
      <c r="AK826" s="86">
        <v>0</v>
      </c>
      <c r="AL826" s="8">
        <v>597.62778188861898</v>
      </c>
      <c r="AM826" s="8">
        <v>1</v>
      </c>
    </row>
    <row r="827" spans="1:39">
      <c r="A827" s="8" t="s">
        <v>3</v>
      </c>
      <c r="B827" s="8" t="s">
        <v>503</v>
      </c>
      <c r="C827" s="8" t="s">
        <v>937</v>
      </c>
      <c r="D827" s="8" t="s">
        <v>2213</v>
      </c>
      <c r="E827" s="8" t="s">
        <v>2253</v>
      </c>
      <c r="F827" s="8" t="s">
        <v>2215</v>
      </c>
      <c r="G827" s="8" t="s">
        <v>2216</v>
      </c>
      <c r="H827" s="8" t="s">
        <v>1555</v>
      </c>
      <c r="I827" s="8" t="s">
        <v>1555</v>
      </c>
      <c r="J827" s="66">
        <v>0</v>
      </c>
      <c r="K827" s="8">
        <v>0</v>
      </c>
      <c r="L827" s="8">
        <v>0</v>
      </c>
      <c r="M827" s="8">
        <v>0</v>
      </c>
      <c r="N827" s="8">
        <v>0</v>
      </c>
      <c r="O827" s="8" t="s">
        <v>1556</v>
      </c>
      <c r="P827" s="8" t="s">
        <v>1557</v>
      </c>
      <c r="Q827" s="8" t="s">
        <v>1558</v>
      </c>
      <c r="R827" s="85">
        <v>0</v>
      </c>
      <c r="S827" s="85">
        <v>0</v>
      </c>
      <c r="T827" s="85">
        <v>0</v>
      </c>
      <c r="U827" s="85">
        <v>0</v>
      </c>
      <c r="V827" s="85">
        <v>0</v>
      </c>
      <c r="W827" s="85">
        <v>0</v>
      </c>
      <c r="X827" s="85">
        <v>0</v>
      </c>
      <c r="Y827" s="85">
        <v>0</v>
      </c>
      <c r="Z827" s="85">
        <v>0</v>
      </c>
      <c r="AA827" s="85">
        <v>0</v>
      </c>
      <c r="AB827" s="86">
        <v>0</v>
      </c>
      <c r="AC827" s="86">
        <v>0</v>
      </c>
      <c r="AD827" s="86">
        <v>0</v>
      </c>
      <c r="AE827" s="86">
        <v>0</v>
      </c>
      <c r="AF827" s="86">
        <v>0</v>
      </c>
      <c r="AG827" s="86">
        <v>0</v>
      </c>
      <c r="AH827" s="86">
        <v>0</v>
      </c>
      <c r="AI827" s="86">
        <v>0</v>
      </c>
      <c r="AJ827" s="86">
        <v>0</v>
      </c>
      <c r="AK827" s="86">
        <v>0</v>
      </c>
      <c r="AL827" s="8">
        <v>597.62778188861898</v>
      </c>
      <c r="AM827" s="8">
        <v>1</v>
      </c>
    </row>
    <row r="828" spans="1:39">
      <c r="A828" s="8" t="s">
        <v>3</v>
      </c>
      <c r="B828" s="8" t="s">
        <v>503</v>
      </c>
      <c r="C828" s="8" t="s">
        <v>937</v>
      </c>
      <c r="D828" s="8" t="s">
        <v>2213</v>
      </c>
      <c r="E828" s="8" t="s">
        <v>2253</v>
      </c>
      <c r="F828" s="8" t="s">
        <v>2215</v>
      </c>
      <c r="G828" s="8" t="s">
        <v>2216</v>
      </c>
      <c r="H828" s="8" t="s">
        <v>1555</v>
      </c>
      <c r="I828" s="8" t="s">
        <v>1555</v>
      </c>
      <c r="J828" s="66">
        <v>0</v>
      </c>
      <c r="K828" s="8">
        <v>0</v>
      </c>
      <c r="L828" s="8">
        <v>0</v>
      </c>
      <c r="M828" s="8">
        <v>0</v>
      </c>
      <c r="N828" s="8">
        <v>0</v>
      </c>
      <c r="O828" s="8" t="s">
        <v>1556</v>
      </c>
      <c r="P828" s="8" t="s">
        <v>1557</v>
      </c>
      <c r="Q828" s="8" t="s">
        <v>1561</v>
      </c>
      <c r="R828" s="85">
        <v>0</v>
      </c>
      <c r="S828" s="85">
        <v>0</v>
      </c>
      <c r="T828" s="85">
        <v>0</v>
      </c>
      <c r="U828" s="85">
        <v>0</v>
      </c>
      <c r="V828" s="85">
        <v>0</v>
      </c>
      <c r="W828" s="85">
        <v>0</v>
      </c>
      <c r="X828" s="85">
        <v>0</v>
      </c>
      <c r="Y828" s="85">
        <v>0</v>
      </c>
      <c r="Z828" s="85">
        <v>0</v>
      </c>
      <c r="AA828" s="85">
        <v>0</v>
      </c>
      <c r="AB828" s="86">
        <v>0</v>
      </c>
      <c r="AC828" s="86">
        <v>0</v>
      </c>
      <c r="AD828" s="86">
        <v>0</v>
      </c>
      <c r="AE828" s="86">
        <v>0</v>
      </c>
      <c r="AF828" s="86">
        <v>0</v>
      </c>
      <c r="AG828" s="86">
        <v>0</v>
      </c>
      <c r="AH828" s="86">
        <v>0</v>
      </c>
      <c r="AI828" s="86">
        <v>0</v>
      </c>
      <c r="AJ828" s="86">
        <v>0</v>
      </c>
      <c r="AK828" s="86">
        <v>0</v>
      </c>
      <c r="AL828" s="8">
        <v>597.62778188861898</v>
      </c>
      <c r="AM828" s="8">
        <v>1</v>
      </c>
    </row>
    <row r="829" spans="1:39">
      <c r="A829" s="8" t="s">
        <v>3</v>
      </c>
      <c r="B829" s="8" t="s">
        <v>503</v>
      </c>
      <c r="C829" s="8" t="s">
        <v>937</v>
      </c>
      <c r="D829" s="8" t="s">
        <v>2213</v>
      </c>
      <c r="E829" s="8" t="s">
        <v>2253</v>
      </c>
      <c r="F829" s="8" t="s">
        <v>2215</v>
      </c>
      <c r="G829" s="8" t="s">
        <v>2216</v>
      </c>
      <c r="H829" s="8" t="s">
        <v>1555</v>
      </c>
      <c r="I829" s="8" t="s">
        <v>1555</v>
      </c>
      <c r="J829" s="66">
        <v>0</v>
      </c>
      <c r="K829" s="8">
        <v>0</v>
      </c>
      <c r="L829" s="8">
        <v>0</v>
      </c>
      <c r="M829" s="8">
        <v>0</v>
      </c>
      <c r="N829" s="8">
        <v>0</v>
      </c>
      <c r="O829" s="8" t="s">
        <v>1556</v>
      </c>
      <c r="P829" s="8" t="s">
        <v>1557</v>
      </c>
      <c r="Q829" s="8" t="s">
        <v>1564</v>
      </c>
      <c r="R829" s="85">
        <v>0</v>
      </c>
      <c r="S829" s="85">
        <v>0</v>
      </c>
      <c r="T829" s="85">
        <v>0</v>
      </c>
      <c r="U829" s="85">
        <v>0</v>
      </c>
      <c r="V829" s="85">
        <v>0</v>
      </c>
      <c r="W829" s="85">
        <v>0</v>
      </c>
      <c r="X829" s="85">
        <v>0</v>
      </c>
      <c r="Y829" s="85">
        <v>0</v>
      </c>
      <c r="Z829" s="85">
        <v>0</v>
      </c>
      <c r="AA829" s="85">
        <v>0</v>
      </c>
      <c r="AB829" s="86">
        <v>0</v>
      </c>
      <c r="AC829" s="86">
        <v>0</v>
      </c>
      <c r="AD829" s="86">
        <v>0</v>
      </c>
      <c r="AE829" s="86">
        <v>0</v>
      </c>
      <c r="AF829" s="86">
        <v>0</v>
      </c>
      <c r="AG829" s="86">
        <v>0</v>
      </c>
      <c r="AH829" s="86">
        <v>0</v>
      </c>
      <c r="AI829" s="86">
        <v>0</v>
      </c>
      <c r="AJ829" s="86">
        <v>0</v>
      </c>
      <c r="AK829" s="86">
        <v>0</v>
      </c>
      <c r="AL829" s="8">
        <v>597.62778188861898</v>
      </c>
      <c r="AM829" s="8">
        <v>1</v>
      </c>
    </row>
    <row r="830" spans="1:39">
      <c r="A830" s="8" t="s">
        <v>3</v>
      </c>
      <c r="B830" s="8" t="s">
        <v>503</v>
      </c>
      <c r="C830" s="8" t="s">
        <v>937</v>
      </c>
      <c r="D830" s="8" t="s">
        <v>2213</v>
      </c>
      <c r="E830" s="8" t="s">
        <v>2254</v>
      </c>
      <c r="F830" s="8" t="s">
        <v>2215</v>
      </c>
      <c r="G830" s="8" t="s">
        <v>2216</v>
      </c>
      <c r="H830" s="8" t="s">
        <v>1555</v>
      </c>
      <c r="I830" s="8" t="s">
        <v>1555</v>
      </c>
      <c r="J830" s="66">
        <v>0</v>
      </c>
      <c r="K830" s="8">
        <v>0</v>
      </c>
      <c r="L830" s="8">
        <v>0</v>
      </c>
      <c r="M830" s="8">
        <v>0</v>
      </c>
      <c r="N830" s="8">
        <v>0</v>
      </c>
      <c r="O830" s="8" t="s">
        <v>1556</v>
      </c>
      <c r="P830" s="8" t="s">
        <v>1557</v>
      </c>
      <c r="Q830" s="8" t="s">
        <v>1567</v>
      </c>
      <c r="R830" s="85">
        <v>0</v>
      </c>
      <c r="S830" s="85">
        <v>0</v>
      </c>
      <c r="T830" s="85">
        <v>0</v>
      </c>
      <c r="U830" s="85">
        <v>0</v>
      </c>
      <c r="V830" s="85">
        <v>0</v>
      </c>
      <c r="W830" s="85">
        <v>0</v>
      </c>
      <c r="X830" s="85">
        <v>0</v>
      </c>
      <c r="Y830" s="85">
        <v>0</v>
      </c>
      <c r="Z830" s="85">
        <v>0</v>
      </c>
      <c r="AA830" s="85">
        <v>0</v>
      </c>
      <c r="AB830" s="86">
        <v>0</v>
      </c>
      <c r="AC830" s="86">
        <v>0</v>
      </c>
      <c r="AD830" s="86">
        <v>0</v>
      </c>
      <c r="AE830" s="86">
        <v>0</v>
      </c>
      <c r="AF830" s="86">
        <v>0</v>
      </c>
      <c r="AG830" s="86">
        <v>0</v>
      </c>
      <c r="AH830" s="86">
        <v>0</v>
      </c>
      <c r="AI830" s="86">
        <v>0</v>
      </c>
      <c r="AJ830" s="86">
        <v>0</v>
      </c>
      <c r="AK830" s="86">
        <v>0</v>
      </c>
      <c r="AL830" s="8">
        <v>78245.119357759104</v>
      </c>
      <c r="AM830" s="8">
        <v>1</v>
      </c>
    </row>
    <row r="831" spans="1:39">
      <c r="A831" s="8" t="s">
        <v>3</v>
      </c>
      <c r="B831" s="8" t="s">
        <v>503</v>
      </c>
      <c r="C831" s="8" t="s">
        <v>937</v>
      </c>
      <c r="D831" s="8" t="s">
        <v>2213</v>
      </c>
      <c r="E831" s="8" t="s">
        <v>2254</v>
      </c>
      <c r="F831" s="8" t="s">
        <v>2215</v>
      </c>
      <c r="G831" s="8" t="s">
        <v>2216</v>
      </c>
      <c r="H831" s="8" t="s">
        <v>1555</v>
      </c>
      <c r="I831" s="8" t="s">
        <v>1555</v>
      </c>
      <c r="J831" s="66">
        <v>0</v>
      </c>
      <c r="K831" s="8">
        <v>0</v>
      </c>
      <c r="L831" s="8">
        <v>0</v>
      </c>
      <c r="M831" s="8">
        <v>0</v>
      </c>
      <c r="N831" s="8">
        <v>0</v>
      </c>
      <c r="O831" s="8" t="s">
        <v>1556</v>
      </c>
      <c r="P831" s="8" t="s">
        <v>1557</v>
      </c>
      <c r="Q831" s="8" t="s">
        <v>1558</v>
      </c>
      <c r="R831" s="85">
        <v>0</v>
      </c>
      <c r="S831" s="85">
        <v>0</v>
      </c>
      <c r="T831" s="85">
        <v>0</v>
      </c>
      <c r="U831" s="85">
        <v>0</v>
      </c>
      <c r="V831" s="85">
        <v>0</v>
      </c>
      <c r="W831" s="85">
        <v>0</v>
      </c>
      <c r="X831" s="85">
        <v>0</v>
      </c>
      <c r="Y831" s="85">
        <v>0</v>
      </c>
      <c r="Z831" s="85">
        <v>0</v>
      </c>
      <c r="AA831" s="85">
        <v>0</v>
      </c>
      <c r="AB831" s="86">
        <v>0</v>
      </c>
      <c r="AC831" s="86">
        <v>0</v>
      </c>
      <c r="AD831" s="86">
        <v>0</v>
      </c>
      <c r="AE831" s="86">
        <v>0</v>
      </c>
      <c r="AF831" s="86">
        <v>0</v>
      </c>
      <c r="AG831" s="86">
        <v>0</v>
      </c>
      <c r="AH831" s="86">
        <v>0</v>
      </c>
      <c r="AI831" s="86">
        <v>0</v>
      </c>
      <c r="AJ831" s="86">
        <v>0</v>
      </c>
      <c r="AK831" s="86">
        <v>0</v>
      </c>
      <c r="AL831" s="8">
        <v>78245.119357759104</v>
      </c>
      <c r="AM831" s="8">
        <v>1</v>
      </c>
    </row>
    <row r="832" spans="1:39">
      <c r="A832" s="8" t="s">
        <v>3</v>
      </c>
      <c r="B832" s="8" t="s">
        <v>503</v>
      </c>
      <c r="C832" s="8" t="s">
        <v>937</v>
      </c>
      <c r="D832" s="8" t="s">
        <v>2213</v>
      </c>
      <c r="E832" s="8" t="s">
        <v>2254</v>
      </c>
      <c r="F832" s="8" t="s">
        <v>2215</v>
      </c>
      <c r="G832" s="8" t="s">
        <v>2216</v>
      </c>
      <c r="H832" s="8" t="s">
        <v>1555</v>
      </c>
      <c r="I832" s="8" t="s">
        <v>1555</v>
      </c>
      <c r="J832" s="66">
        <v>0</v>
      </c>
      <c r="K832" s="8">
        <v>0</v>
      </c>
      <c r="L832" s="8">
        <v>0</v>
      </c>
      <c r="M832" s="8">
        <v>0</v>
      </c>
      <c r="N832" s="8">
        <v>0</v>
      </c>
      <c r="O832" s="8" t="s">
        <v>1556</v>
      </c>
      <c r="P832" s="8" t="s">
        <v>1557</v>
      </c>
      <c r="Q832" s="8" t="s">
        <v>1561</v>
      </c>
      <c r="R832" s="85">
        <v>0</v>
      </c>
      <c r="S832" s="85">
        <v>0</v>
      </c>
      <c r="T832" s="85">
        <v>0</v>
      </c>
      <c r="U832" s="85">
        <v>0</v>
      </c>
      <c r="V832" s="85">
        <v>0</v>
      </c>
      <c r="W832" s="85">
        <v>0</v>
      </c>
      <c r="X832" s="85">
        <v>0</v>
      </c>
      <c r="Y832" s="85">
        <v>0</v>
      </c>
      <c r="Z832" s="85">
        <v>0</v>
      </c>
      <c r="AA832" s="85">
        <v>0</v>
      </c>
      <c r="AB832" s="86">
        <v>0</v>
      </c>
      <c r="AC832" s="86">
        <v>0</v>
      </c>
      <c r="AD832" s="86">
        <v>0</v>
      </c>
      <c r="AE832" s="86">
        <v>0</v>
      </c>
      <c r="AF832" s="86">
        <v>0</v>
      </c>
      <c r="AG832" s="86">
        <v>0</v>
      </c>
      <c r="AH832" s="86">
        <v>0</v>
      </c>
      <c r="AI832" s="86">
        <v>0</v>
      </c>
      <c r="AJ832" s="86">
        <v>0</v>
      </c>
      <c r="AK832" s="86">
        <v>0</v>
      </c>
      <c r="AL832" s="8">
        <v>78245.119357759104</v>
      </c>
      <c r="AM832" s="8">
        <v>1</v>
      </c>
    </row>
    <row r="833" spans="1:39">
      <c r="A833" s="8" t="s">
        <v>3</v>
      </c>
      <c r="B833" s="8" t="s">
        <v>503</v>
      </c>
      <c r="C833" s="8" t="s">
        <v>937</v>
      </c>
      <c r="D833" s="8" t="s">
        <v>2213</v>
      </c>
      <c r="E833" s="8" t="s">
        <v>2254</v>
      </c>
      <c r="F833" s="8" t="s">
        <v>2215</v>
      </c>
      <c r="G833" s="8" t="s">
        <v>2216</v>
      </c>
      <c r="H833" s="8" t="s">
        <v>1555</v>
      </c>
      <c r="I833" s="8" t="s">
        <v>1555</v>
      </c>
      <c r="J833" s="66">
        <v>0</v>
      </c>
      <c r="K833" s="8">
        <v>0</v>
      </c>
      <c r="L833" s="8">
        <v>0</v>
      </c>
      <c r="M833" s="8">
        <v>0</v>
      </c>
      <c r="N833" s="8">
        <v>0</v>
      </c>
      <c r="O833" s="8" t="s">
        <v>1556</v>
      </c>
      <c r="P833" s="8" t="s">
        <v>1557</v>
      </c>
      <c r="Q833" s="8" t="s">
        <v>1564</v>
      </c>
      <c r="R833" s="85">
        <v>0</v>
      </c>
      <c r="S833" s="85">
        <v>0</v>
      </c>
      <c r="T833" s="85">
        <v>0</v>
      </c>
      <c r="U833" s="85">
        <v>0</v>
      </c>
      <c r="V833" s="85">
        <v>0</v>
      </c>
      <c r="W833" s="85">
        <v>0</v>
      </c>
      <c r="X833" s="85">
        <v>0</v>
      </c>
      <c r="Y833" s="85">
        <v>0</v>
      </c>
      <c r="Z833" s="85">
        <v>0</v>
      </c>
      <c r="AA833" s="85">
        <v>0</v>
      </c>
      <c r="AB833" s="86">
        <v>0</v>
      </c>
      <c r="AC833" s="86">
        <v>0</v>
      </c>
      <c r="AD833" s="86">
        <v>0</v>
      </c>
      <c r="AE833" s="86">
        <v>0</v>
      </c>
      <c r="AF833" s="86">
        <v>0</v>
      </c>
      <c r="AG833" s="86">
        <v>0</v>
      </c>
      <c r="AH833" s="86">
        <v>0</v>
      </c>
      <c r="AI833" s="86">
        <v>0</v>
      </c>
      <c r="AJ833" s="86">
        <v>0</v>
      </c>
      <c r="AK833" s="86">
        <v>0</v>
      </c>
      <c r="AL833" s="8">
        <v>78245.119357759104</v>
      </c>
      <c r="AM833" s="8">
        <v>1</v>
      </c>
    </row>
    <row r="834" spans="1:39">
      <c r="A834" s="8" t="s">
        <v>3</v>
      </c>
      <c r="B834" s="8" t="s">
        <v>503</v>
      </c>
      <c r="C834" s="8" t="s">
        <v>937</v>
      </c>
      <c r="D834" s="8" t="s">
        <v>2213</v>
      </c>
      <c r="E834" s="8" t="s">
        <v>2255</v>
      </c>
      <c r="F834" s="8" t="s">
        <v>2215</v>
      </c>
      <c r="G834" s="8" t="s">
        <v>2216</v>
      </c>
      <c r="H834" s="8" t="s">
        <v>1555</v>
      </c>
      <c r="I834" s="8" t="s">
        <v>1555</v>
      </c>
      <c r="J834" s="66">
        <v>0</v>
      </c>
      <c r="K834" s="8">
        <v>0</v>
      </c>
      <c r="L834" s="8">
        <v>0</v>
      </c>
      <c r="M834" s="8">
        <v>0</v>
      </c>
      <c r="N834" s="8">
        <v>0</v>
      </c>
      <c r="O834" s="8" t="s">
        <v>1556</v>
      </c>
      <c r="P834" s="8" t="s">
        <v>1557</v>
      </c>
      <c r="Q834" s="8" t="s">
        <v>1567</v>
      </c>
      <c r="R834" s="85">
        <v>0</v>
      </c>
      <c r="S834" s="85">
        <v>0</v>
      </c>
      <c r="T834" s="85">
        <v>0</v>
      </c>
      <c r="U834" s="85">
        <v>0</v>
      </c>
      <c r="V834" s="85">
        <v>0</v>
      </c>
      <c r="W834" s="85">
        <v>0</v>
      </c>
      <c r="X834" s="85">
        <v>0</v>
      </c>
      <c r="Y834" s="85">
        <v>0</v>
      </c>
      <c r="Z834" s="85">
        <v>0</v>
      </c>
      <c r="AA834" s="85">
        <v>0</v>
      </c>
      <c r="AB834" s="86">
        <v>0</v>
      </c>
      <c r="AC834" s="86">
        <v>0</v>
      </c>
      <c r="AD834" s="86">
        <v>0</v>
      </c>
      <c r="AE834" s="86">
        <v>0</v>
      </c>
      <c r="AF834" s="86">
        <v>0</v>
      </c>
      <c r="AG834" s="86">
        <v>0</v>
      </c>
      <c r="AH834" s="86">
        <v>0</v>
      </c>
      <c r="AI834" s="86">
        <v>0</v>
      </c>
      <c r="AJ834" s="86">
        <v>0</v>
      </c>
      <c r="AK834" s="86">
        <v>0</v>
      </c>
      <c r="AL834" s="8">
        <v>42397.952784075198</v>
      </c>
      <c r="AM834" s="8">
        <v>1</v>
      </c>
    </row>
    <row r="835" spans="1:39">
      <c r="A835" s="8" t="s">
        <v>3</v>
      </c>
      <c r="B835" s="8" t="s">
        <v>503</v>
      </c>
      <c r="C835" s="8" t="s">
        <v>937</v>
      </c>
      <c r="D835" s="8" t="s">
        <v>2213</v>
      </c>
      <c r="E835" s="8" t="s">
        <v>2255</v>
      </c>
      <c r="F835" s="8" t="s">
        <v>2215</v>
      </c>
      <c r="G835" s="8" t="s">
        <v>2216</v>
      </c>
      <c r="H835" s="8" t="s">
        <v>1555</v>
      </c>
      <c r="I835" s="8" t="s">
        <v>1555</v>
      </c>
      <c r="J835" s="66">
        <v>0</v>
      </c>
      <c r="K835" s="8">
        <v>0</v>
      </c>
      <c r="L835" s="8">
        <v>0</v>
      </c>
      <c r="M835" s="8">
        <v>0</v>
      </c>
      <c r="N835" s="8">
        <v>0</v>
      </c>
      <c r="O835" s="8" t="s">
        <v>1556</v>
      </c>
      <c r="P835" s="8" t="s">
        <v>1557</v>
      </c>
      <c r="Q835" s="8" t="s">
        <v>1558</v>
      </c>
      <c r="R835" s="85">
        <v>0</v>
      </c>
      <c r="S835" s="85">
        <v>0</v>
      </c>
      <c r="T835" s="85">
        <v>0</v>
      </c>
      <c r="U835" s="85">
        <v>0</v>
      </c>
      <c r="V835" s="85">
        <v>0</v>
      </c>
      <c r="W835" s="85">
        <v>0</v>
      </c>
      <c r="X835" s="85">
        <v>0</v>
      </c>
      <c r="Y835" s="85">
        <v>0</v>
      </c>
      <c r="Z835" s="85">
        <v>0</v>
      </c>
      <c r="AA835" s="85">
        <v>0</v>
      </c>
      <c r="AB835" s="86">
        <v>0</v>
      </c>
      <c r="AC835" s="86">
        <v>0</v>
      </c>
      <c r="AD835" s="86">
        <v>0</v>
      </c>
      <c r="AE835" s="86">
        <v>0</v>
      </c>
      <c r="AF835" s="86">
        <v>0</v>
      </c>
      <c r="AG835" s="86">
        <v>0</v>
      </c>
      <c r="AH835" s="86">
        <v>0</v>
      </c>
      <c r="AI835" s="86">
        <v>0</v>
      </c>
      <c r="AJ835" s="86">
        <v>0</v>
      </c>
      <c r="AK835" s="86">
        <v>0</v>
      </c>
      <c r="AL835" s="8">
        <v>42397.952784075198</v>
      </c>
      <c r="AM835" s="8">
        <v>1</v>
      </c>
    </row>
    <row r="836" spans="1:39">
      <c r="A836" s="8" t="s">
        <v>3</v>
      </c>
      <c r="B836" s="8" t="s">
        <v>503</v>
      </c>
      <c r="C836" s="8" t="s">
        <v>937</v>
      </c>
      <c r="D836" s="8" t="s">
        <v>2213</v>
      </c>
      <c r="E836" s="8" t="s">
        <v>2255</v>
      </c>
      <c r="F836" s="8" t="s">
        <v>2215</v>
      </c>
      <c r="G836" s="8" t="s">
        <v>2216</v>
      </c>
      <c r="H836" s="8" t="s">
        <v>1555</v>
      </c>
      <c r="I836" s="8" t="s">
        <v>1555</v>
      </c>
      <c r="J836" s="66">
        <v>0</v>
      </c>
      <c r="K836" s="8">
        <v>0</v>
      </c>
      <c r="L836" s="8">
        <v>0</v>
      </c>
      <c r="M836" s="8">
        <v>0</v>
      </c>
      <c r="N836" s="8">
        <v>0</v>
      </c>
      <c r="O836" s="8" t="s">
        <v>1556</v>
      </c>
      <c r="P836" s="8" t="s">
        <v>1557</v>
      </c>
      <c r="Q836" s="8" t="s">
        <v>1561</v>
      </c>
      <c r="R836" s="85">
        <v>0</v>
      </c>
      <c r="S836" s="85">
        <v>0</v>
      </c>
      <c r="T836" s="85">
        <v>0</v>
      </c>
      <c r="U836" s="85">
        <v>0</v>
      </c>
      <c r="V836" s="85">
        <v>0</v>
      </c>
      <c r="W836" s="85">
        <v>0</v>
      </c>
      <c r="X836" s="85">
        <v>0</v>
      </c>
      <c r="Y836" s="85">
        <v>0</v>
      </c>
      <c r="Z836" s="85">
        <v>0</v>
      </c>
      <c r="AA836" s="85">
        <v>0</v>
      </c>
      <c r="AB836" s="86">
        <v>0</v>
      </c>
      <c r="AC836" s="86">
        <v>0</v>
      </c>
      <c r="AD836" s="86">
        <v>0</v>
      </c>
      <c r="AE836" s="86">
        <v>0</v>
      </c>
      <c r="AF836" s="86">
        <v>0</v>
      </c>
      <c r="AG836" s="86">
        <v>0</v>
      </c>
      <c r="AH836" s="86">
        <v>0</v>
      </c>
      <c r="AI836" s="86">
        <v>0</v>
      </c>
      <c r="AJ836" s="86">
        <v>0</v>
      </c>
      <c r="AK836" s="86">
        <v>0</v>
      </c>
      <c r="AL836" s="8">
        <v>42397.952784075198</v>
      </c>
      <c r="AM836" s="8">
        <v>1</v>
      </c>
    </row>
    <row r="837" spans="1:39">
      <c r="A837" s="8" t="s">
        <v>3</v>
      </c>
      <c r="B837" s="8" t="s">
        <v>503</v>
      </c>
      <c r="C837" s="8" t="s">
        <v>937</v>
      </c>
      <c r="D837" s="8" t="s">
        <v>2213</v>
      </c>
      <c r="E837" s="8" t="s">
        <v>2255</v>
      </c>
      <c r="F837" s="8" t="s">
        <v>2215</v>
      </c>
      <c r="G837" s="8" t="s">
        <v>2216</v>
      </c>
      <c r="H837" s="8" t="s">
        <v>1555</v>
      </c>
      <c r="I837" s="8" t="s">
        <v>1555</v>
      </c>
      <c r="J837" s="66">
        <v>0</v>
      </c>
      <c r="K837" s="8">
        <v>0</v>
      </c>
      <c r="L837" s="8">
        <v>0</v>
      </c>
      <c r="M837" s="8">
        <v>0</v>
      </c>
      <c r="N837" s="8">
        <v>0</v>
      </c>
      <c r="O837" s="8" t="s">
        <v>1556</v>
      </c>
      <c r="P837" s="8" t="s">
        <v>1557</v>
      </c>
      <c r="Q837" s="8" t="s">
        <v>1564</v>
      </c>
      <c r="R837" s="85">
        <v>0</v>
      </c>
      <c r="S837" s="85">
        <v>0</v>
      </c>
      <c r="T837" s="85">
        <v>0</v>
      </c>
      <c r="U837" s="85">
        <v>0</v>
      </c>
      <c r="V837" s="85">
        <v>0</v>
      </c>
      <c r="W837" s="85">
        <v>0</v>
      </c>
      <c r="X837" s="85">
        <v>0</v>
      </c>
      <c r="Y837" s="85">
        <v>0</v>
      </c>
      <c r="Z837" s="85">
        <v>0</v>
      </c>
      <c r="AA837" s="85">
        <v>0</v>
      </c>
      <c r="AB837" s="86">
        <v>0</v>
      </c>
      <c r="AC837" s="86">
        <v>0</v>
      </c>
      <c r="AD837" s="86">
        <v>0</v>
      </c>
      <c r="AE837" s="86">
        <v>0</v>
      </c>
      <c r="AF837" s="86">
        <v>0</v>
      </c>
      <c r="AG837" s="86">
        <v>0</v>
      </c>
      <c r="AH837" s="86">
        <v>0</v>
      </c>
      <c r="AI837" s="86">
        <v>0</v>
      </c>
      <c r="AJ837" s="86">
        <v>0</v>
      </c>
      <c r="AK837" s="86">
        <v>0</v>
      </c>
      <c r="AL837" s="8">
        <v>42397.952784075198</v>
      </c>
      <c r="AM837" s="8">
        <v>1</v>
      </c>
    </row>
    <row r="838" spans="1:39">
      <c r="A838" s="8" t="s">
        <v>3</v>
      </c>
      <c r="B838" s="8" t="s">
        <v>503</v>
      </c>
      <c r="C838" s="8" t="s">
        <v>937</v>
      </c>
      <c r="D838" s="8" t="s">
        <v>2213</v>
      </c>
      <c r="E838" s="8" t="s">
        <v>2256</v>
      </c>
      <c r="F838" s="8" t="s">
        <v>2215</v>
      </c>
      <c r="G838" s="8" t="s">
        <v>2216</v>
      </c>
      <c r="H838" s="8" t="s">
        <v>1555</v>
      </c>
      <c r="I838" s="8" t="s">
        <v>1555</v>
      </c>
      <c r="J838" s="66">
        <v>0</v>
      </c>
      <c r="K838" s="8">
        <v>0</v>
      </c>
      <c r="L838" s="8">
        <v>0</v>
      </c>
      <c r="M838" s="8">
        <v>0</v>
      </c>
      <c r="N838" s="8">
        <v>0</v>
      </c>
      <c r="O838" s="8" t="s">
        <v>1556</v>
      </c>
      <c r="P838" s="8" t="s">
        <v>1557</v>
      </c>
      <c r="Q838" s="8" t="s">
        <v>1567</v>
      </c>
      <c r="R838" s="85">
        <v>0</v>
      </c>
      <c r="S838" s="85">
        <v>0</v>
      </c>
      <c r="T838" s="85">
        <v>0</v>
      </c>
      <c r="U838" s="85">
        <v>0</v>
      </c>
      <c r="V838" s="85">
        <v>0</v>
      </c>
      <c r="W838" s="85">
        <v>0</v>
      </c>
      <c r="X838" s="85">
        <v>0</v>
      </c>
      <c r="Y838" s="85">
        <v>0</v>
      </c>
      <c r="Z838" s="85">
        <v>0</v>
      </c>
      <c r="AA838" s="85">
        <v>0</v>
      </c>
      <c r="AB838" s="86">
        <v>0</v>
      </c>
      <c r="AC838" s="86">
        <v>0</v>
      </c>
      <c r="AD838" s="86">
        <v>0</v>
      </c>
      <c r="AE838" s="86">
        <v>0</v>
      </c>
      <c r="AF838" s="86">
        <v>0</v>
      </c>
      <c r="AG838" s="86">
        <v>0</v>
      </c>
      <c r="AH838" s="86">
        <v>0</v>
      </c>
      <c r="AI838" s="86">
        <v>0</v>
      </c>
      <c r="AJ838" s="86">
        <v>0</v>
      </c>
      <c r="AK838" s="86">
        <v>0</v>
      </c>
      <c r="AL838" s="8">
        <v>307467.69403402897</v>
      </c>
      <c r="AM838" s="8">
        <v>1</v>
      </c>
    </row>
    <row r="839" spans="1:39">
      <c r="A839" s="8" t="s">
        <v>3</v>
      </c>
      <c r="B839" s="8" t="s">
        <v>503</v>
      </c>
      <c r="C839" s="8" t="s">
        <v>937</v>
      </c>
      <c r="D839" s="8" t="s">
        <v>2213</v>
      </c>
      <c r="E839" s="8" t="s">
        <v>2256</v>
      </c>
      <c r="F839" s="8" t="s">
        <v>2215</v>
      </c>
      <c r="G839" s="8" t="s">
        <v>2216</v>
      </c>
      <c r="H839" s="8" t="s">
        <v>1555</v>
      </c>
      <c r="I839" s="8" t="s">
        <v>1555</v>
      </c>
      <c r="J839" s="66">
        <v>0</v>
      </c>
      <c r="K839" s="8">
        <v>0</v>
      </c>
      <c r="L839" s="8">
        <v>0</v>
      </c>
      <c r="M839" s="8">
        <v>0</v>
      </c>
      <c r="N839" s="8">
        <v>0</v>
      </c>
      <c r="O839" s="8" t="s">
        <v>1556</v>
      </c>
      <c r="P839" s="8" t="s">
        <v>1557</v>
      </c>
      <c r="Q839" s="8" t="s">
        <v>1558</v>
      </c>
      <c r="R839" s="85">
        <v>0</v>
      </c>
      <c r="S839" s="85">
        <v>0</v>
      </c>
      <c r="T839" s="85">
        <v>0</v>
      </c>
      <c r="U839" s="85">
        <v>0</v>
      </c>
      <c r="V839" s="85">
        <v>0</v>
      </c>
      <c r="W839" s="85">
        <v>0</v>
      </c>
      <c r="X839" s="85">
        <v>0</v>
      </c>
      <c r="Y839" s="85">
        <v>0</v>
      </c>
      <c r="Z839" s="85">
        <v>0</v>
      </c>
      <c r="AA839" s="85">
        <v>0</v>
      </c>
      <c r="AB839" s="86">
        <v>0</v>
      </c>
      <c r="AC839" s="86">
        <v>0</v>
      </c>
      <c r="AD839" s="86">
        <v>0</v>
      </c>
      <c r="AE839" s="86">
        <v>0</v>
      </c>
      <c r="AF839" s="86">
        <v>0</v>
      </c>
      <c r="AG839" s="86">
        <v>0</v>
      </c>
      <c r="AH839" s="86">
        <v>0</v>
      </c>
      <c r="AI839" s="86">
        <v>0</v>
      </c>
      <c r="AJ839" s="86">
        <v>0</v>
      </c>
      <c r="AK839" s="86">
        <v>0</v>
      </c>
      <c r="AL839" s="8">
        <v>307467.69403402897</v>
      </c>
      <c r="AM839" s="8">
        <v>1</v>
      </c>
    </row>
    <row r="840" spans="1:39">
      <c r="A840" s="8" t="s">
        <v>3</v>
      </c>
      <c r="B840" s="8" t="s">
        <v>503</v>
      </c>
      <c r="C840" s="8" t="s">
        <v>937</v>
      </c>
      <c r="D840" s="8" t="s">
        <v>2213</v>
      </c>
      <c r="E840" s="8" t="s">
        <v>2256</v>
      </c>
      <c r="F840" s="8" t="s">
        <v>2215</v>
      </c>
      <c r="G840" s="8" t="s">
        <v>2216</v>
      </c>
      <c r="H840" s="8" t="s">
        <v>1555</v>
      </c>
      <c r="I840" s="8" t="s">
        <v>1555</v>
      </c>
      <c r="J840" s="66">
        <v>0</v>
      </c>
      <c r="K840" s="8">
        <v>0</v>
      </c>
      <c r="L840" s="8">
        <v>0</v>
      </c>
      <c r="M840" s="8">
        <v>0</v>
      </c>
      <c r="N840" s="8">
        <v>0</v>
      </c>
      <c r="O840" s="8" t="s">
        <v>1556</v>
      </c>
      <c r="P840" s="8" t="s">
        <v>1557</v>
      </c>
      <c r="Q840" s="8" t="s">
        <v>1561</v>
      </c>
      <c r="R840" s="85">
        <v>0</v>
      </c>
      <c r="S840" s="85">
        <v>0</v>
      </c>
      <c r="T840" s="85">
        <v>0</v>
      </c>
      <c r="U840" s="85">
        <v>0</v>
      </c>
      <c r="V840" s="85">
        <v>0</v>
      </c>
      <c r="W840" s="85">
        <v>0</v>
      </c>
      <c r="X840" s="85">
        <v>0</v>
      </c>
      <c r="Y840" s="85">
        <v>0</v>
      </c>
      <c r="Z840" s="85">
        <v>0</v>
      </c>
      <c r="AA840" s="85">
        <v>0</v>
      </c>
      <c r="AB840" s="86">
        <v>0</v>
      </c>
      <c r="AC840" s="86">
        <v>0</v>
      </c>
      <c r="AD840" s="86">
        <v>0</v>
      </c>
      <c r="AE840" s="86">
        <v>0</v>
      </c>
      <c r="AF840" s="86">
        <v>0</v>
      </c>
      <c r="AG840" s="86">
        <v>0</v>
      </c>
      <c r="AH840" s="86">
        <v>0</v>
      </c>
      <c r="AI840" s="86">
        <v>0</v>
      </c>
      <c r="AJ840" s="86">
        <v>0</v>
      </c>
      <c r="AK840" s="86">
        <v>0</v>
      </c>
      <c r="AL840" s="8">
        <v>307467.69403402897</v>
      </c>
      <c r="AM840" s="8">
        <v>1</v>
      </c>
    </row>
    <row r="841" spans="1:39">
      <c r="A841" s="8" t="s">
        <v>3</v>
      </c>
      <c r="B841" s="8" t="s">
        <v>503</v>
      </c>
      <c r="C841" s="8" t="s">
        <v>937</v>
      </c>
      <c r="D841" s="8" t="s">
        <v>2213</v>
      </c>
      <c r="E841" s="8" t="s">
        <v>2256</v>
      </c>
      <c r="F841" s="8" t="s">
        <v>2215</v>
      </c>
      <c r="G841" s="8" t="s">
        <v>2216</v>
      </c>
      <c r="H841" s="8" t="s">
        <v>1555</v>
      </c>
      <c r="I841" s="8" t="s">
        <v>1555</v>
      </c>
      <c r="J841" s="66">
        <v>0</v>
      </c>
      <c r="K841" s="8">
        <v>0</v>
      </c>
      <c r="L841" s="8">
        <v>0</v>
      </c>
      <c r="M841" s="8">
        <v>0</v>
      </c>
      <c r="N841" s="8">
        <v>0</v>
      </c>
      <c r="O841" s="8" t="s">
        <v>1556</v>
      </c>
      <c r="P841" s="8" t="s">
        <v>1557</v>
      </c>
      <c r="Q841" s="8" t="s">
        <v>1564</v>
      </c>
      <c r="R841" s="85">
        <v>0</v>
      </c>
      <c r="S841" s="85">
        <v>0</v>
      </c>
      <c r="T841" s="85">
        <v>0</v>
      </c>
      <c r="U841" s="85">
        <v>0</v>
      </c>
      <c r="V841" s="85">
        <v>0</v>
      </c>
      <c r="W841" s="85">
        <v>0</v>
      </c>
      <c r="X841" s="85">
        <v>0</v>
      </c>
      <c r="Y841" s="85">
        <v>0</v>
      </c>
      <c r="Z841" s="85">
        <v>0</v>
      </c>
      <c r="AA841" s="85">
        <v>0</v>
      </c>
      <c r="AB841" s="86">
        <v>0</v>
      </c>
      <c r="AC841" s="86">
        <v>0</v>
      </c>
      <c r="AD841" s="86">
        <v>0</v>
      </c>
      <c r="AE841" s="86">
        <v>0</v>
      </c>
      <c r="AF841" s="86">
        <v>0</v>
      </c>
      <c r="AG841" s="86">
        <v>0</v>
      </c>
      <c r="AH841" s="86">
        <v>0</v>
      </c>
      <c r="AI841" s="86">
        <v>0</v>
      </c>
      <c r="AJ841" s="86">
        <v>0</v>
      </c>
      <c r="AK841" s="86">
        <v>0</v>
      </c>
      <c r="AL841" s="8">
        <v>307467.69403402897</v>
      </c>
      <c r="AM841" s="8">
        <v>1</v>
      </c>
    </row>
    <row r="842" spans="1:39">
      <c r="A842" s="8" t="s">
        <v>3</v>
      </c>
      <c r="B842" s="8" t="s">
        <v>503</v>
      </c>
      <c r="C842" s="8" t="s">
        <v>937</v>
      </c>
      <c r="D842" s="8" t="s">
        <v>2213</v>
      </c>
      <c r="E842" s="8" t="s">
        <v>2257</v>
      </c>
      <c r="F842" s="8" t="s">
        <v>2215</v>
      </c>
      <c r="G842" s="8" t="s">
        <v>2216</v>
      </c>
      <c r="H842" s="8" t="s">
        <v>1555</v>
      </c>
      <c r="I842" s="8" t="s">
        <v>1555</v>
      </c>
      <c r="J842" s="66">
        <v>0</v>
      </c>
      <c r="K842" s="8">
        <v>0</v>
      </c>
      <c r="L842" s="8">
        <v>0</v>
      </c>
      <c r="M842" s="8">
        <v>0</v>
      </c>
      <c r="N842" s="8">
        <v>0</v>
      </c>
      <c r="O842" s="8" t="s">
        <v>1556</v>
      </c>
      <c r="P842" s="8" t="s">
        <v>1557</v>
      </c>
      <c r="Q842" s="8" t="s">
        <v>1567</v>
      </c>
      <c r="R842" s="85">
        <v>0</v>
      </c>
      <c r="S842" s="85">
        <v>0</v>
      </c>
      <c r="T842" s="85">
        <v>0</v>
      </c>
      <c r="U842" s="85">
        <v>0</v>
      </c>
      <c r="V842" s="85">
        <v>0</v>
      </c>
      <c r="W842" s="85">
        <v>0</v>
      </c>
      <c r="X842" s="85">
        <v>0</v>
      </c>
      <c r="Y842" s="85">
        <v>0</v>
      </c>
      <c r="Z842" s="85">
        <v>0</v>
      </c>
      <c r="AA842" s="85">
        <v>0</v>
      </c>
      <c r="AB842" s="86">
        <v>0</v>
      </c>
      <c r="AC842" s="86">
        <v>0</v>
      </c>
      <c r="AD842" s="86">
        <v>0</v>
      </c>
      <c r="AE842" s="86">
        <v>0</v>
      </c>
      <c r="AF842" s="86">
        <v>0</v>
      </c>
      <c r="AG842" s="86">
        <v>0</v>
      </c>
      <c r="AH842" s="86">
        <v>0</v>
      </c>
      <c r="AI842" s="86">
        <v>0</v>
      </c>
      <c r="AJ842" s="86">
        <v>0</v>
      </c>
      <c r="AK842" s="86">
        <v>0</v>
      </c>
      <c r="AL842" s="8">
        <v>1615.7316339424799</v>
      </c>
      <c r="AM842" s="8">
        <v>1</v>
      </c>
    </row>
    <row r="843" spans="1:39">
      <c r="A843" s="8" t="s">
        <v>3</v>
      </c>
      <c r="B843" s="8" t="s">
        <v>503</v>
      </c>
      <c r="C843" s="8" t="s">
        <v>937</v>
      </c>
      <c r="D843" s="8" t="s">
        <v>2213</v>
      </c>
      <c r="E843" s="8" t="s">
        <v>2257</v>
      </c>
      <c r="F843" s="8" t="s">
        <v>2215</v>
      </c>
      <c r="G843" s="8" t="s">
        <v>2216</v>
      </c>
      <c r="H843" s="8" t="s">
        <v>1555</v>
      </c>
      <c r="I843" s="8" t="s">
        <v>1555</v>
      </c>
      <c r="J843" s="66">
        <v>0</v>
      </c>
      <c r="K843" s="8">
        <v>0</v>
      </c>
      <c r="L843" s="8">
        <v>0</v>
      </c>
      <c r="M843" s="8">
        <v>0</v>
      </c>
      <c r="N843" s="8">
        <v>0</v>
      </c>
      <c r="O843" s="8" t="s">
        <v>1556</v>
      </c>
      <c r="P843" s="8" t="s">
        <v>1557</v>
      </c>
      <c r="Q843" s="8" t="s">
        <v>1558</v>
      </c>
      <c r="R843" s="85">
        <v>0</v>
      </c>
      <c r="S843" s="85">
        <v>0</v>
      </c>
      <c r="T843" s="85">
        <v>0</v>
      </c>
      <c r="U843" s="85">
        <v>0</v>
      </c>
      <c r="V843" s="85">
        <v>0</v>
      </c>
      <c r="W843" s="85">
        <v>0</v>
      </c>
      <c r="X843" s="85">
        <v>0</v>
      </c>
      <c r="Y843" s="85">
        <v>0</v>
      </c>
      <c r="Z843" s="85">
        <v>0</v>
      </c>
      <c r="AA843" s="85">
        <v>0</v>
      </c>
      <c r="AB843" s="86">
        <v>0</v>
      </c>
      <c r="AC843" s="86">
        <v>0</v>
      </c>
      <c r="AD843" s="86">
        <v>0</v>
      </c>
      <c r="AE843" s="86">
        <v>0</v>
      </c>
      <c r="AF843" s="86">
        <v>0</v>
      </c>
      <c r="AG843" s="86">
        <v>0</v>
      </c>
      <c r="AH843" s="86">
        <v>0</v>
      </c>
      <c r="AI843" s="86">
        <v>0</v>
      </c>
      <c r="AJ843" s="86">
        <v>0</v>
      </c>
      <c r="AK843" s="86">
        <v>0</v>
      </c>
      <c r="AL843" s="8">
        <v>1615.7316339424799</v>
      </c>
      <c r="AM843" s="8">
        <v>1</v>
      </c>
    </row>
    <row r="844" spans="1:39">
      <c r="A844" s="8" t="s">
        <v>3</v>
      </c>
      <c r="B844" s="8" t="s">
        <v>503</v>
      </c>
      <c r="C844" s="8" t="s">
        <v>937</v>
      </c>
      <c r="D844" s="8" t="s">
        <v>2213</v>
      </c>
      <c r="E844" s="8" t="s">
        <v>2257</v>
      </c>
      <c r="F844" s="8" t="s">
        <v>2215</v>
      </c>
      <c r="G844" s="8" t="s">
        <v>2216</v>
      </c>
      <c r="H844" s="8" t="s">
        <v>1555</v>
      </c>
      <c r="I844" s="8" t="s">
        <v>1555</v>
      </c>
      <c r="J844" s="66">
        <v>0</v>
      </c>
      <c r="K844" s="8">
        <v>0</v>
      </c>
      <c r="L844" s="8">
        <v>0</v>
      </c>
      <c r="M844" s="8">
        <v>0</v>
      </c>
      <c r="N844" s="8">
        <v>0</v>
      </c>
      <c r="O844" s="8" t="s">
        <v>1556</v>
      </c>
      <c r="P844" s="8" t="s">
        <v>1557</v>
      </c>
      <c r="Q844" s="8" t="s">
        <v>1561</v>
      </c>
      <c r="R844" s="85">
        <v>0</v>
      </c>
      <c r="S844" s="85">
        <v>0</v>
      </c>
      <c r="T844" s="85">
        <v>0</v>
      </c>
      <c r="U844" s="85">
        <v>0</v>
      </c>
      <c r="V844" s="85">
        <v>0</v>
      </c>
      <c r="W844" s="85">
        <v>0</v>
      </c>
      <c r="X844" s="85">
        <v>0</v>
      </c>
      <c r="Y844" s="85">
        <v>0</v>
      </c>
      <c r="Z844" s="85">
        <v>0</v>
      </c>
      <c r="AA844" s="85">
        <v>0</v>
      </c>
      <c r="AB844" s="86">
        <v>0</v>
      </c>
      <c r="AC844" s="86">
        <v>0</v>
      </c>
      <c r="AD844" s="86">
        <v>0</v>
      </c>
      <c r="AE844" s="86">
        <v>0</v>
      </c>
      <c r="AF844" s="86">
        <v>0</v>
      </c>
      <c r="AG844" s="86">
        <v>0</v>
      </c>
      <c r="AH844" s="86">
        <v>0</v>
      </c>
      <c r="AI844" s="86">
        <v>0</v>
      </c>
      <c r="AJ844" s="86">
        <v>0</v>
      </c>
      <c r="AK844" s="86">
        <v>0</v>
      </c>
      <c r="AL844" s="8">
        <v>1615.7316339424799</v>
      </c>
      <c r="AM844" s="8">
        <v>1</v>
      </c>
    </row>
    <row r="845" spans="1:39">
      <c r="A845" s="8" t="s">
        <v>3</v>
      </c>
      <c r="B845" s="8" t="s">
        <v>503</v>
      </c>
      <c r="C845" s="8" t="s">
        <v>937</v>
      </c>
      <c r="D845" s="8" t="s">
        <v>2213</v>
      </c>
      <c r="E845" s="8" t="s">
        <v>2257</v>
      </c>
      <c r="F845" s="8" t="s">
        <v>2215</v>
      </c>
      <c r="G845" s="8" t="s">
        <v>2216</v>
      </c>
      <c r="H845" s="8" t="s">
        <v>1555</v>
      </c>
      <c r="I845" s="8" t="s">
        <v>1555</v>
      </c>
      <c r="J845" s="66">
        <v>0</v>
      </c>
      <c r="K845" s="8">
        <v>0</v>
      </c>
      <c r="L845" s="8">
        <v>0</v>
      </c>
      <c r="M845" s="8">
        <v>0</v>
      </c>
      <c r="N845" s="8">
        <v>0</v>
      </c>
      <c r="O845" s="8" t="s">
        <v>1556</v>
      </c>
      <c r="P845" s="8" t="s">
        <v>1557</v>
      </c>
      <c r="Q845" s="8" t="s">
        <v>1564</v>
      </c>
      <c r="R845" s="85">
        <v>0</v>
      </c>
      <c r="S845" s="85">
        <v>0</v>
      </c>
      <c r="T845" s="85">
        <v>0</v>
      </c>
      <c r="U845" s="85">
        <v>0</v>
      </c>
      <c r="V845" s="85">
        <v>0</v>
      </c>
      <c r="W845" s="85">
        <v>0</v>
      </c>
      <c r="X845" s="85">
        <v>0</v>
      </c>
      <c r="Y845" s="85">
        <v>0</v>
      </c>
      <c r="Z845" s="85">
        <v>0</v>
      </c>
      <c r="AA845" s="85">
        <v>0</v>
      </c>
      <c r="AB845" s="86">
        <v>0</v>
      </c>
      <c r="AC845" s="86">
        <v>0</v>
      </c>
      <c r="AD845" s="86">
        <v>0</v>
      </c>
      <c r="AE845" s="86">
        <v>0</v>
      </c>
      <c r="AF845" s="86">
        <v>0</v>
      </c>
      <c r="AG845" s="86">
        <v>0</v>
      </c>
      <c r="AH845" s="86">
        <v>0</v>
      </c>
      <c r="AI845" s="86">
        <v>0</v>
      </c>
      <c r="AJ845" s="86">
        <v>0</v>
      </c>
      <c r="AK845" s="86">
        <v>0</v>
      </c>
      <c r="AL845" s="8">
        <v>1615.7316339424799</v>
      </c>
      <c r="AM845" s="8">
        <v>1</v>
      </c>
    </row>
    <row r="846" spans="1:39">
      <c r="A846" s="8" t="s">
        <v>3</v>
      </c>
      <c r="B846" s="8" t="s">
        <v>503</v>
      </c>
      <c r="C846" s="8" t="s">
        <v>937</v>
      </c>
      <c r="D846" s="8" t="s">
        <v>2213</v>
      </c>
      <c r="E846" s="8" t="s">
        <v>2258</v>
      </c>
      <c r="F846" s="8" t="s">
        <v>2215</v>
      </c>
      <c r="G846" s="8" t="s">
        <v>2216</v>
      </c>
      <c r="H846" s="8" t="s">
        <v>1555</v>
      </c>
      <c r="I846" s="8" t="s">
        <v>1555</v>
      </c>
      <c r="J846" s="66">
        <v>0</v>
      </c>
      <c r="K846" s="8">
        <v>0</v>
      </c>
      <c r="L846" s="8">
        <v>0</v>
      </c>
      <c r="M846" s="8">
        <v>0</v>
      </c>
      <c r="N846" s="8">
        <v>0</v>
      </c>
      <c r="O846" s="8" t="s">
        <v>1556</v>
      </c>
      <c r="P846" s="8" t="s">
        <v>1557</v>
      </c>
      <c r="Q846" s="8" t="s">
        <v>1567</v>
      </c>
      <c r="R846" s="85">
        <v>0</v>
      </c>
      <c r="S846" s="85">
        <v>0</v>
      </c>
      <c r="T846" s="85">
        <v>0</v>
      </c>
      <c r="U846" s="85">
        <v>0</v>
      </c>
      <c r="V846" s="85">
        <v>0</v>
      </c>
      <c r="W846" s="85">
        <v>0</v>
      </c>
      <c r="X846" s="85">
        <v>0</v>
      </c>
      <c r="Y846" s="85">
        <v>0</v>
      </c>
      <c r="Z846" s="85">
        <v>0</v>
      </c>
      <c r="AA846" s="85">
        <v>0</v>
      </c>
      <c r="AB846" s="86">
        <v>0</v>
      </c>
      <c r="AC846" s="86">
        <v>0</v>
      </c>
      <c r="AD846" s="86">
        <v>0</v>
      </c>
      <c r="AE846" s="86">
        <v>0</v>
      </c>
      <c r="AF846" s="86">
        <v>0</v>
      </c>
      <c r="AG846" s="86">
        <v>0</v>
      </c>
      <c r="AH846" s="86">
        <v>0</v>
      </c>
      <c r="AI846" s="86">
        <v>0</v>
      </c>
      <c r="AJ846" s="86">
        <v>0</v>
      </c>
      <c r="AK846" s="86">
        <v>0</v>
      </c>
      <c r="AL846" s="8">
        <v>230084.86480816899</v>
      </c>
      <c r="AM846" s="8">
        <v>1</v>
      </c>
    </row>
    <row r="847" spans="1:39">
      <c r="A847" s="8" t="s">
        <v>3</v>
      </c>
      <c r="B847" s="8" t="s">
        <v>503</v>
      </c>
      <c r="C847" s="8" t="s">
        <v>937</v>
      </c>
      <c r="D847" s="8" t="s">
        <v>2213</v>
      </c>
      <c r="E847" s="8" t="s">
        <v>2258</v>
      </c>
      <c r="F847" s="8" t="s">
        <v>2215</v>
      </c>
      <c r="G847" s="8" t="s">
        <v>2216</v>
      </c>
      <c r="H847" s="8" t="s">
        <v>1555</v>
      </c>
      <c r="I847" s="8" t="s">
        <v>1555</v>
      </c>
      <c r="J847" s="66">
        <v>0</v>
      </c>
      <c r="K847" s="8">
        <v>0</v>
      </c>
      <c r="L847" s="8">
        <v>0</v>
      </c>
      <c r="M847" s="8">
        <v>0</v>
      </c>
      <c r="N847" s="8">
        <v>0</v>
      </c>
      <c r="O847" s="8" t="s">
        <v>1556</v>
      </c>
      <c r="P847" s="8" t="s">
        <v>1557</v>
      </c>
      <c r="Q847" s="8" t="s">
        <v>1558</v>
      </c>
      <c r="R847" s="85">
        <v>0</v>
      </c>
      <c r="S847" s="85">
        <v>0</v>
      </c>
      <c r="T847" s="85">
        <v>0</v>
      </c>
      <c r="U847" s="85">
        <v>0</v>
      </c>
      <c r="V847" s="85">
        <v>0</v>
      </c>
      <c r="W847" s="85">
        <v>0</v>
      </c>
      <c r="X847" s="85">
        <v>0</v>
      </c>
      <c r="Y847" s="85">
        <v>0</v>
      </c>
      <c r="Z847" s="85">
        <v>0</v>
      </c>
      <c r="AA847" s="85">
        <v>0</v>
      </c>
      <c r="AB847" s="86">
        <v>0</v>
      </c>
      <c r="AC847" s="86">
        <v>0</v>
      </c>
      <c r="AD847" s="86">
        <v>0</v>
      </c>
      <c r="AE847" s="86">
        <v>0</v>
      </c>
      <c r="AF847" s="86">
        <v>0</v>
      </c>
      <c r="AG847" s="86">
        <v>0</v>
      </c>
      <c r="AH847" s="86">
        <v>0</v>
      </c>
      <c r="AI847" s="86">
        <v>0</v>
      </c>
      <c r="AJ847" s="86">
        <v>0</v>
      </c>
      <c r="AK847" s="86">
        <v>0</v>
      </c>
      <c r="AL847" s="8">
        <v>230084.86480816899</v>
      </c>
      <c r="AM847" s="8">
        <v>1</v>
      </c>
    </row>
    <row r="848" spans="1:39">
      <c r="A848" s="8" t="s">
        <v>3</v>
      </c>
      <c r="B848" s="8" t="s">
        <v>503</v>
      </c>
      <c r="C848" s="8" t="s">
        <v>937</v>
      </c>
      <c r="D848" s="8" t="s">
        <v>2213</v>
      </c>
      <c r="E848" s="8" t="s">
        <v>2258</v>
      </c>
      <c r="F848" s="8" t="s">
        <v>2215</v>
      </c>
      <c r="G848" s="8" t="s">
        <v>2216</v>
      </c>
      <c r="H848" s="8" t="s">
        <v>1555</v>
      </c>
      <c r="I848" s="8" t="s">
        <v>1555</v>
      </c>
      <c r="J848" s="66">
        <v>0</v>
      </c>
      <c r="K848" s="8">
        <v>0</v>
      </c>
      <c r="L848" s="8">
        <v>0</v>
      </c>
      <c r="M848" s="8">
        <v>0</v>
      </c>
      <c r="N848" s="8">
        <v>0</v>
      </c>
      <c r="O848" s="8" t="s">
        <v>1556</v>
      </c>
      <c r="P848" s="8" t="s">
        <v>1557</v>
      </c>
      <c r="Q848" s="8" t="s">
        <v>1561</v>
      </c>
      <c r="R848" s="85">
        <v>0</v>
      </c>
      <c r="S848" s="85">
        <v>0</v>
      </c>
      <c r="T848" s="85">
        <v>0</v>
      </c>
      <c r="U848" s="85">
        <v>0</v>
      </c>
      <c r="V848" s="85">
        <v>0</v>
      </c>
      <c r="W848" s="85">
        <v>0</v>
      </c>
      <c r="X848" s="85">
        <v>0</v>
      </c>
      <c r="Y848" s="85">
        <v>0</v>
      </c>
      <c r="Z848" s="85">
        <v>0</v>
      </c>
      <c r="AA848" s="85">
        <v>0</v>
      </c>
      <c r="AB848" s="86">
        <v>0</v>
      </c>
      <c r="AC848" s="86">
        <v>0</v>
      </c>
      <c r="AD848" s="86">
        <v>0</v>
      </c>
      <c r="AE848" s="86">
        <v>0</v>
      </c>
      <c r="AF848" s="86">
        <v>0</v>
      </c>
      <c r="AG848" s="86">
        <v>0</v>
      </c>
      <c r="AH848" s="86">
        <v>0</v>
      </c>
      <c r="AI848" s="86">
        <v>0</v>
      </c>
      <c r="AJ848" s="86">
        <v>0</v>
      </c>
      <c r="AK848" s="86">
        <v>0</v>
      </c>
      <c r="AL848" s="8">
        <v>230084.86480816899</v>
      </c>
      <c r="AM848" s="8">
        <v>1</v>
      </c>
    </row>
    <row r="849" spans="1:39">
      <c r="A849" s="8" t="s">
        <v>3</v>
      </c>
      <c r="B849" s="8" t="s">
        <v>503</v>
      </c>
      <c r="C849" s="8" t="s">
        <v>937</v>
      </c>
      <c r="D849" s="8" t="s">
        <v>2213</v>
      </c>
      <c r="E849" s="8" t="s">
        <v>2258</v>
      </c>
      <c r="F849" s="8" t="s">
        <v>2215</v>
      </c>
      <c r="G849" s="8" t="s">
        <v>2216</v>
      </c>
      <c r="H849" s="8" t="s">
        <v>1555</v>
      </c>
      <c r="I849" s="8" t="s">
        <v>1555</v>
      </c>
      <c r="J849" s="66">
        <v>0</v>
      </c>
      <c r="K849" s="8">
        <v>0</v>
      </c>
      <c r="L849" s="8">
        <v>0</v>
      </c>
      <c r="M849" s="8">
        <v>0</v>
      </c>
      <c r="N849" s="8">
        <v>0</v>
      </c>
      <c r="O849" s="8" t="s">
        <v>1556</v>
      </c>
      <c r="P849" s="8" t="s">
        <v>1557</v>
      </c>
      <c r="Q849" s="8" t="s">
        <v>1564</v>
      </c>
      <c r="R849" s="85">
        <v>0</v>
      </c>
      <c r="S849" s="85">
        <v>0</v>
      </c>
      <c r="T849" s="85">
        <v>0</v>
      </c>
      <c r="U849" s="85">
        <v>0</v>
      </c>
      <c r="V849" s="85">
        <v>0</v>
      </c>
      <c r="W849" s="85">
        <v>0</v>
      </c>
      <c r="X849" s="85">
        <v>0</v>
      </c>
      <c r="Y849" s="85">
        <v>0</v>
      </c>
      <c r="Z849" s="85">
        <v>0</v>
      </c>
      <c r="AA849" s="85">
        <v>0</v>
      </c>
      <c r="AB849" s="86">
        <v>0</v>
      </c>
      <c r="AC849" s="86">
        <v>0</v>
      </c>
      <c r="AD849" s="86">
        <v>0</v>
      </c>
      <c r="AE849" s="86">
        <v>0</v>
      </c>
      <c r="AF849" s="86">
        <v>0</v>
      </c>
      <c r="AG849" s="86">
        <v>0</v>
      </c>
      <c r="AH849" s="86">
        <v>0</v>
      </c>
      <c r="AI849" s="86">
        <v>0</v>
      </c>
      <c r="AJ849" s="86">
        <v>0</v>
      </c>
      <c r="AK849" s="86">
        <v>0</v>
      </c>
      <c r="AL849" s="8">
        <v>230084.86480816899</v>
      </c>
      <c r="AM849" s="8">
        <v>1</v>
      </c>
    </row>
    <row r="850" spans="1:39">
      <c r="A850" s="8" t="s">
        <v>3</v>
      </c>
      <c r="B850" s="8" t="s">
        <v>503</v>
      </c>
      <c r="C850" s="8" t="s">
        <v>937</v>
      </c>
      <c r="D850" s="8" t="s">
        <v>2213</v>
      </c>
      <c r="E850" s="8" t="s">
        <v>2259</v>
      </c>
      <c r="F850" s="8" t="s">
        <v>2215</v>
      </c>
      <c r="G850" s="8" t="s">
        <v>2216</v>
      </c>
      <c r="H850" s="8" t="s">
        <v>1555</v>
      </c>
      <c r="I850" s="8" t="s">
        <v>1555</v>
      </c>
      <c r="J850" s="66">
        <v>0</v>
      </c>
      <c r="K850" s="8">
        <v>0</v>
      </c>
      <c r="L850" s="8">
        <v>0</v>
      </c>
      <c r="M850" s="8">
        <v>0</v>
      </c>
      <c r="N850" s="8">
        <v>0</v>
      </c>
      <c r="O850" s="8" t="s">
        <v>1556</v>
      </c>
      <c r="P850" s="8" t="s">
        <v>1557</v>
      </c>
      <c r="Q850" s="8" t="s">
        <v>1567</v>
      </c>
      <c r="R850" s="85">
        <v>0</v>
      </c>
      <c r="S850" s="85">
        <v>0</v>
      </c>
      <c r="T850" s="85">
        <v>0</v>
      </c>
      <c r="U850" s="85">
        <v>0</v>
      </c>
      <c r="V850" s="85">
        <v>0</v>
      </c>
      <c r="W850" s="85">
        <v>0</v>
      </c>
      <c r="X850" s="85">
        <v>0</v>
      </c>
      <c r="Y850" s="85">
        <v>0</v>
      </c>
      <c r="Z850" s="85">
        <v>0</v>
      </c>
      <c r="AA850" s="85">
        <v>0</v>
      </c>
      <c r="AB850" s="86">
        <v>0</v>
      </c>
      <c r="AC850" s="86">
        <v>0</v>
      </c>
      <c r="AD850" s="86">
        <v>0</v>
      </c>
      <c r="AE850" s="86">
        <v>0</v>
      </c>
      <c r="AF850" s="86">
        <v>0</v>
      </c>
      <c r="AG850" s="86">
        <v>0</v>
      </c>
      <c r="AH850" s="86">
        <v>0</v>
      </c>
      <c r="AI850" s="86">
        <v>0</v>
      </c>
      <c r="AJ850" s="86">
        <v>0</v>
      </c>
      <c r="AK850" s="86">
        <v>0</v>
      </c>
      <c r="AL850" s="8">
        <v>65.190711695648005</v>
      </c>
      <c r="AM850" s="8">
        <v>1</v>
      </c>
    </row>
    <row r="851" spans="1:39">
      <c r="A851" s="8" t="s">
        <v>3</v>
      </c>
      <c r="B851" s="8" t="s">
        <v>503</v>
      </c>
      <c r="C851" s="8" t="s">
        <v>937</v>
      </c>
      <c r="D851" s="8" t="s">
        <v>2213</v>
      </c>
      <c r="E851" s="8" t="s">
        <v>2259</v>
      </c>
      <c r="F851" s="8" t="s">
        <v>2215</v>
      </c>
      <c r="G851" s="8" t="s">
        <v>2216</v>
      </c>
      <c r="H851" s="8" t="s">
        <v>1555</v>
      </c>
      <c r="I851" s="8" t="s">
        <v>1555</v>
      </c>
      <c r="J851" s="66">
        <v>0</v>
      </c>
      <c r="K851" s="8">
        <v>0</v>
      </c>
      <c r="L851" s="8">
        <v>0</v>
      </c>
      <c r="M851" s="8">
        <v>0</v>
      </c>
      <c r="N851" s="8">
        <v>0</v>
      </c>
      <c r="O851" s="8" t="s">
        <v>1556</v>
      </c>
      <c r="P851" s="8" t="s">
        <v>1557</v>
      </c>
      <c r="Q851" s="8" t="s">
        <v>1558</v>
      </c>
      <c r="R851" s="85">
        <v>0</v>
      </c>
      <c r="S851" s="85">
        <v>0</v>
      </c>
      <c r="T851" s="85">
        <v>0</v>
      </c>
      <c r="U851" s="85">
        <v>0</v>
      </c>
      <c r="V851" s="85">
        <v>0</v>
      </c>
      <c r="W851" s="85">
        <v>0</v>
      </c>
      <c r="X851" s="85">
        <v>0</v>
      </c>
      <c r="Y851" s="85">
        <v>0</v>
      </c>
      <c r="Z851" s="85">
        <v>0</v>
      </c>
      <c r="AA851" s="85">
        <v>0</v>
      </c>
      <c r="AB851" s="86">
        <v>0</v>
      </c>
      <c r="AC851" s="86">
        <v>0</v>
      </c>
      <c r="AD851" s="86">
        <v>0</v>
      </c>
      <c r="AE851" s="86">
        <v>0</v>
      </c>
      <c r="AF851" s="86">
        <v>0</v>
      </c>
      <c r="AG851" s="86">
        <v>0</v>
      </c>
      <c r="AH851" s="86">
        <v>0</v>
      </c>
      <c r="AI851" s="86">
        <v>0</v>
      </c>
      <c r="AJ851" s="86">
        <v>0</v>
      </c>
      <c r="AK851" s="86">
        <v>0</v>
      </c>
      <c r="AL851" s="8">
        <v>65.190711695648005</v>
      </c>
      <c r="AM851" s="8">
        <v>1</v>
      </c>
    </row>
    <row r="852" spans="1:39">
      <c r="A852" s="8" t="s">
        <v>3</v>
      </c>
      <c r="B852" s="8" t="s">
        <v>503</v>
      </c>
      <c r="C852" s="8" t="s">
        <v>937</v>
      </c>
      <c r="D852" s="8" t="s">
        <v>2213</v>
      </c>
      <c r="E852" s="8" t="s">
        <v>2259</v>
      </c>
      <c r="F852" s="8" t="s">
        <v>2215</v>
      </c>
      <c r="G852" s="8" t="s">
        <v>2216</v>
      </c>
      <c r="H852" s="8" t="s">
        <v>1555</v>
      </c>
      <c r="I852" s="8" t="s">
        <v>1555</v>
      </c>
      <c r="J852" s="66">
        <v>0</v>
      </c>
      <c r="K852" s="8">
        <v>0</v>
      </c>
      <c r="L852" s="8">
        <v>0</v>
      </c>
      <c r="M852" s="8">
        <v>0</v>
      </c>
      <c r="N852" s="8">
        <v>0</v>
      </c>
      <c r="O852" s="8" t="s">
        <v>1556</v>
      </c>
      <c r="P852" s="8" t="s">
        <v>1557</v>
      </c>
      <c r="Q852" s="8" t="s">
        <v>1561</v>
      </c>
      <c r="R852" s="85">
        <v>0</v>
      </c>
      <c r="S852" s="85">
        <v>0</v>
      </c>
      <c r="T852" s="85">
        <v>0</v>
      </c>
      <c r="U852" s="85">
        <v>0</v>
      </c>
      <c r="V852" s="85">
        <v>0</v>
      </c>
      <c r="W852" s="85">
        <v>0</v>
      </c>
      <c r="X852" s="85">
        <v>0</v>
      </c>
      <c r="Y852" s="85">
        <v>0</v>
      </c>
      <c r="Z852" s="85">
        <v>0</v>
      </c>
      <c r="AA852" s="85">
        <v>0</v>
      </c>
      <c r="AB852" s="86">
        <v>0</v>
      </c>
      <c r="AC852" s="86">
        <v>0</v>
      </c>
      <c r="AD852" s="86">
        <v>0</v>
      </c>
      <c r="AE852" s="86">
        <v>0</v>
      </c>
      <c r="AF852" s="86">
        <v>0</v>
      </c>
      <c r="AG852" s="86">
        <v>0</v>
      </c>
      <c r="AH852" s="86">
        <v>0</v>
      </c>
      <c r="AI852" s="86">
        <v>0</v>
      </c>
      <c r="AJ852" s="86">
        <v>0</v>
      </c>
      <c r="AK852" s="86">
        <v>0</v>
      </c>
      <c r="AL852" s="8">
        <v>65.190711695648005</v>
      </c>
      <c r="AM852" s="8">
        <v>1</v>
      </c>
    </row>
    <row r="853" spans="1:39">
      <c r="A853" s="8" t="s">
        <v>3</v>
      </c>
      <c r="B853" s="8" t="s">
        <v>503</v>
      </c>
      <c r="C853" s="8" t="s">
        <v>937</v>
      </c>
      <c r="D853" s="8" t="s">
        <v>2213</v>
      </c>
      <c r="E853" s="8" t="s">
        <v>2259</v>
      </c>
      <c r="F853" s="8" t="s">
        <v>2215</v>
      </c>
      <c r="G853" s="8" t="s">
        <v>2216</v>
      </c>
      <c r="H853" s="8" t="s">
        <v>1555</v>
      </c>
      <c r="I853" s="8" t="s">
        <v>1555</v>
      </c>
      <c r="J853" s="66">
        <v>0</v>
      </c>
      <c r="K853" s="8">
        <v>0</v>
      </c>
      <c r="L853" s="8">
        <v>0</v>
      </c>
      <c r="M853" s="8">
        <v>0</v>
      </c>
      <c r="N853" s="8">
        <v>0</v>
      </c>
      <c r="O853" s="8" t="s">
        <v>1556</v>
      </c>
      <c r="P853" s="8" t="s">
        <v>1557</v>
      </c>
      <c r="Q853" s="8" t="s">
        <v>1564</v>
      </c>
      <c r="R853" s="85">
        <v>0</v>
      </c>
      <c r="S853" s="85">
        <v>0</v>
      </c>
      <c r="T853" s="85">
        <v>0</v>
      </c>
      <c r="U853" s="85">
        <v>0</v>
      </c>
      <c r="V853" s="85">
        <v>0</v>
      </c>
      <c r="W853" s="85">
        <v>0</v>
      </c>
      <c r="X853" s="85">
        <v>0</v>
      </c>
      <c r="Y853" s="85">
        <v>0</v>
      </c>
      <c r="Z853" s="85">
        <v>0</v>
      </c>
      <c r="AA853" s="85">
        <v>0</v>
      </c>
      <c r="AB853" s="86">
        <v>0</v>
      </c>
      <c r="AC853" s="86">
        <v>0</v>
      </c>
      <c r="AD853" s="86">
        <v>0</v>
      </c>
      <c r="AE853" s="86">
        <v>0</v>
      </c>
      <c r="AF853" s="86">
        <v>0</v>
      </c>
      <c r="AG853" s="86">
        <v>0</v>
      </c>
      <c r="AH853" s="86">
        <v>0</v>
      </c>
      <c r="AI853" s="86">
        <v>0</v>
      </c>
      <c r="AJ853" s="86">
        <v>0</v>
      </c>
      <c r="AK853" s="86">
        <v>0</v>
      </c>
      <c r="AL853" s="8">
        <v>65.190711695648005</v>
      </c>
      <c r="AM853" s="8">
        <v>1</v>
      </c>
    </row>
    <row r="854" spans="1:39">
      <c r="A854" s="8" t="s">
        <v>3</v>
      </c>
      <c r="B854" s="8" t="s">
        <v>503</v>
      </c>
      <c r="C854" s="8" t="s">
        <v>937</v>
      </c>
      <c r="D854" s="8" t="s">
        <v>2213</v>
      </c>
      <c r="E854" s="8" t="s">
        <v>2260</v>
      </c>
      <c r="F854" s="8" t="s">
        <v>2215</v>
      </c>
      <c r="G854" s="8" t="s">
        <v>2216</v>
      </c>
      <c r="H854" s="8" t="s">
        <v>1555</v>
      </c>
      <c r="I854" s="8" t="s">
        <v>1555</v>
      </c>
      <c r="J854" s="66">
        <v>0</v>
      </c>
      <c r="K854" s="8">
        <v>0</v>
      </c>
      <c r="L854" s="8">
        <v>0</v>
      </c>
      <c r="M854" s="8">
        <v>0</v>
      </c>
      <c r="N854" s="8">
        <v>0</v>
      </c>
      <c r="O854" s="8" t="s">
        <v>1556</v>
      </c>
      <c r="P854" s="8" t="s">
        <v>1557</v>
      </c>
      <c r="Q854" s="8" t="s">
        <v>1567</v>
      </c>
      <c r="R854" s="85">
        <v>0</v>
      </c>
      <c r="S854" s="85">
        <v>0</v>
      </c>
      <c r="T854" s="85">
        <v>0</v>
      </c>
      <c r="U854" s="85">
        <v>0</v>
      </c>
      <c r="V854" s="85">
        <v>0</v>
      </c>
      <c r="W854" s="85">
        <v>0</v>
      </c>
      <c r="X854" s="85">
        <v>0</v>
      </c>
      <c r="Y854" s="85">
        <v>0</v>
      </c>
      <c r="Z854" s="85">
        <v>0</v>
      </c>
      <c r="AA854" s="85">
        <v>0</v>
      </c>
      <c r="AB854" s="86">
        <v>0</v>
      </c>
      <c r="AC854" s="86">
        <v>0</v>
      </c>
      <c r="AD854" s="86">
        <v>0</v>
      </c>
      <c r="AE854" s="86">
        <v>0</v>
      </c>
      <c r="AF854" s="86">
        <v>0</v>
      </c>
      <c r="AG854" s="86">
        <v>0</v>
      </c>
      <c r="AH854" s="86">
        <v>0</v>
      </c>
      <c r="AI854" s="86">
        <v>0</v>
      </c>
      <c r="AJ854" s="86">
        <v>0</v>
      </c>
      <c r="AK854" s="86">
        <v>0</v>
      </c>
      <c r="AL854" s="8">
        <v>136845.29504003</v>
      </c>
      <c r="AM854" s="8">
        <v>1</v>
      </c>
    </row>
    <row r="855" spans="1:39">
      <c r="A855" s="8" t="s">
        <v>3</v>
      </c>
      <c r="B855" s="8" t="s">
        <v>503</v>
      </c>
      <c r="C855" s="8" t="s">
        <v>937</v>
      </c>
      <c r="D855" s="8" t="s">
        <v>2213</v>
      </c>
      <c r="E855" s="8" t="s">
        <v>2260</v>
      </c>
      <c r="F855" s="8" t="s">
        <v>2215</v>
      </c>
      <c r="G855" s="8" t="s">
        <v>2216</v>
      </c>
      <c r="H855" s="8" t="s">
        <v>1555</v>
      </c>
      <c r="I855" s="8" t="s">
        <v>1555</v>
      </c>
      <c r="J855" s="66">
        <v>0</v>
      </c>
      <c r="K855" s="8">
        <v>0</v>
      </c>
      <c r="L855" s="8">
        <v>0</v>
      </c>
      <c r="M855" s="8">
        <v>0</v>
      </c>
      <c r="N855" s="8">
        <v>0</v>
      </c>
      <c r="O855" s="8" t="s">
        <v>1556</v>
      </c>
      <c r="P855" s="8" t="s">
        <v>1557</v>
      </c>
      <c r="Q855" s="8" t="s">
        <v>1558</v>
      </c>
      <c r="R855" s="85">
        <v>0</v>
      </c>
      <c r="S855" s="85">
        <v>0</v>
      </c>
      <c r="T855" s="85">
        <v>0</v>
      </c>
      <c r="U855" s="85">
        <v>0</v>
      </c>
      <c r="V855" s="85">
        <v>0</v>
      </c>
      <c r="W855" s="85">
        <v>0</v>
      </c>
      <c r="X855" s="85">
        <v>0</v>
      </c>
      <c r="Y855" s="85">
        <v>0</v>
      </c>
      <c r="Z855" s="85">
        <v>0</v>
      </c>
      <c r="AA855" s="85">
        <v>0</v>
      </c>
      <c r="AB855" s="86">
        <v>0</v>
      </c>
      <c r="AC855" s="86">
        <v>0</v>
      </c>
      <c r="AD855" s="86">
        <v>0</v>
      </c>
      <c r="AE855" s="86">
        <v>0</v>
      </c>
      <c r="AF855" s="86">
        <v>0</v>
      </c>
      <c r="AG855" s="86">
        <v>0</v>
      </c>
      <c r="AH855" s="86">
        <v>0</v>
      </c>
      <c r="AI855" s="86">
        <v>0</v>
      </c>
      <c r="AJ855" s="86">
        <v>0</v>
      </c>
      <c r="AK855" s="86">
        <v>0</v>
      </c>
      <c r="AL855" s="8">
        <v>136845.29504003</v>
      </c>
      <c r="AM855" s="8">
        <v>1</v>
      </c>
    </row>
    <row r="856" spans="1:39">
      <c r="A856" s="8" t="s">
        <v>3</v>
      </c>
      <c r="B856" s="8" t="s">
        <v>503</v>
      </c>
      <c r="C856" s="8" t="s">
        <v>937</v>
      </c>
      <c r="D856" s="8" t="s">
        <v>2213</v>
      </c>
      <c r="E856" s="8" t="s">
        <v>2260</v>
      </c>
      <c r="F856" s="8" t="s">
        <v>2215</v>
      </c>
      <c r="G856" s="8" t="s">
        <v>2216</v>
      </c>
      <c r="H856" s="8" t="s">
        <v>1555</v>
      </c>
      <c r="I856" s="8" t="s">
        <v>1555</v>
      </c>
      <c r="J856" s="66">
        <v>0</v>
      </c>
      <c r="K856" s="8">
        <v>0</v>
      </c>
      <c r="L856" s="8">
        <v>0</v>
      </c>
      <c r="M856" s="8">
        <v>0</v>
      </c>
      <c r="N856" s="8">
        <v>0</v>
      </c>
      <c r="O856" s="8" t="s">
        <v>1556</v>
      </c>
      <c r="P856" s="8" t="s">
        <v>1557</v>
      </c>
      <c r="Q856" s="8" t="s">
        <v>1561</v>
      </c>
      <c r="R856" s="85">
        <v>0</v>
      </c>
      <c r="S856" s="85">
        <v>0</v>
      </c>
      <c r="T856" s="85">
        <v>0</v>
      </c>
      <c r="U856" s="85">
        <v>0</v>
      </c>
      <c r="V856" s="85">
        <v>0</v>
      </c>
      <c r="W856" s="85">
        <v>0</v>
      </c>
      <c r="X856" s="85">
        <v>0</v>
      </c>
      <c r="Y856" s="85">
        <v>0</v>
      </c>
      <c r="Z856" s="85">
        <v>0</v>
      </c>
      <c r="AA856" s="85">
        <v>0</v>
      </c>
      <c r="AB856" s="86">
        <v>0</v>
      </c>
      <c r="AC856" s="86">
        <v>0</v>
      </c>
      <c r="AD856" s="86">
        <v>0</v>
      </c>
      <c r="AE856" s="86">
        <v>0</v>
      </c>
      <c r="AF856" s="86">
        <v>0</v>
      </c>
      <c r="AG856" s="86">
        <v>0</v>
      </c>
      <c r="AH856" s="86">
        <v>0</v>
      </c>
      <c r="AI856" s="86">
        <v>0</v>
      </c>
      <c r="AJ856" s="86">
        <v>0</v>
      </c>
      <c r="AK856" s="86">
        <v>0</v>
      </c>
      <c r="AL856" s="8">
        <v>136845.29504003</v>
      </c>
      <c r="AM856" s="8">
        <v>1</v>
      </c>
    </row>
    <row r="857" spans="1:39">
      <c r="A857" s="8" t="s">
        <v>3</v>
      </c>
      <c r="B857" s="8" t="s">
        <v>503</v>
      </c>
      <c r="C857" s="8" t="s">
        <v>937</v>
      </c>
      <c r="D857" s="8" t="s">
        <v>2213</v>
      </c>
      <c r="E857" s="8" t="s">
        <v>2260</v>
      </c>
      <c r="F857" s="8" t="s">
        <v>2215</v>
      </c>
      <c r="G857" s="8" t="s">
        <v>2216</v>
      </c>
      <c r="H857" s="8" t="s">
        <v>1555</v>
      </c>
      <c r="I857" s="8" t="s">
        <v>1555</v>
      </c>
      <c r="J857" s="66">
        <v>0</v>
      </c>
      <c r="K857" s="8">
        <v>0</v>
      </c>
      <c r="L857" s="8">
        <v>0</v>
      </c>
      <c r="M857" s="8">
        <v>0</v>
      </c>
      <c r="N857" s="8">
        <v>0</v>
      </c>
      <c r="O857" s="8" t="s">
        <v>1556</v>
      </c>
      <c r="P857" s="8" t="s">
        <v>1557</v>
      </c>
      <c r="Q857" s="8" t="s">
        <v>1564</v>
      </c>
      <c r="R857" s="85">
        <v>0</v>
      </c>
      <c r="S857" s="85">
        <v>0</v>
      </c>
      <c r="T857" s="85">
        <v>0</v>
      </c>
      <c r="U857" s="85">
        <v>0</v>
      </c>
      <c r="V857" s="85">
        <v>0</v>
      </c>
      <c r="W857" s="85">
        <v>0</v>
      </c>
      <c r="X857" s="85">
        <v>0</v>
      </c>
      <c r="Y857" s="85">
        <v>0</v>
      </c>
      <c r="Z857" s="85">
        <v>0</v>
      </c>
      <c r="AA857" s="85">
        <v>0</v>
      </c>
      <c r="AB857" s="86">
        <v>0</v>
      </c>
      <c r="AC857" s="86">
        <v>0</v>
      </c>
      <c r="AD857" s="86">
        <v>0</v>
      </c>
      <c r="AE857" s="86">
        <v>0</v>
      </c>
      <c r="AF857" s="86">
        <v>0</v>
      </c>
      <c r="AG857" s="86">
        <v>0</v>
      </c>
      <c r="AH857" s="86">
        <v>0</v>
      </c>
      <c r="AI857" s="86">
        <v>0</v>
      </c>
      <c r="AJ857" s="86">
        <v>0</v>
      </c>
      <c r="AK857" s="86">
        <v>0</v>
      </c>
      <c r="AL857" s="8">
        <v>136845.29504003</v>
      </c>
      <c r="AM857" s="8">
        <v>1</v>
      </c>
    </row>
    <row r="858" spans="1:39">
      <c r="A858" s="8" t="s">
        <v>3</v>
      </c>
      <c r="B858" s="8" t="s">
        <v>503</v>
      </c>
      <c r="C858" s="8" t="s">
        <v>937</v>
      </c>
      <c r="D858" s="8" t="s">
        <v>2213</v>
      </c>
      <c r="E858" s="8" t="s">
        <v>2261</v>
      </c>
      <c r="F858" s="8" t="s">
        <v>2215</v>
      </c>
      <c r="G858" s="8" t="s">
        <v>2216</v>
      </c>
      <c r="H858" s="8" t="s">
        <v>1555</v>
      </c>
      <c r="I858" s="8" t="s">
        <v>1555</v>
      </c>
      <c r="J858" s="66">
        <v>0</v>
      </c>
      <c r="K858" s="8">
        <v>0</v>
      </c>
      <c r="L858" s="8">
        <v>0</v>
      </c>
      <c r="M858" s="8">
        <v>0</v>
      </c>
      <c r="N858" s="8">
        <v>0</v>
      </c>
      <c r="O858" s="8" t="s">
        <v>1556</v>
      </c>
      <c r="P858" s="8" t="s">
        <v>1557</v>
      </c>
      <c r="Q858" s="8" t="s">
        <v>1567</v>
      </c>
      <c r="R858" s="85">
        <v>0</v>
      </c>
      <c r="S858" s="85">
        <v>0</v>
      </c>
      <c r="T858" s="85">
        <v>0</v>
      </c>
      <c r="U858" s="85">
        <v>0</v>
      </c>
      <c r="V858" s="85">
        <v>0</v>
      </c>
      <c r="W858" s="85">
        <v>0</v>
      </c>
      <c r="X858" s="85">
        <v>0</v>
      </c>
      <c r="Y858" s="85">
        <v>0</v>
      </c>
      <c r="Z858" s="85">
        <v>0</v>
      </c>
      <c r="AA858" s="85">
        <v>0</v>
      </c>
      <c r="AB858" s="86">
        <v>0</v>
      </c>
      <c r="AC858" s="86">
        <v>0</v>
      </c>
      <c r="AD858" s="86">
        <v>0</v>
      </c>
      <c r="AE858" s="86">
        <v>0</v>
      </c>
      <c r="AF858" s="86">
        <v>0</v>
      </c>
      <c r="AG858" s="86">
        <v>0</v>
      </c>
      <c r="AH858" s="86">
        <v>0</v>
      </c>
      <c r="AI858" s="86">
        <v>0</v>
      </c>
      <c r="AJ858" s="86">
        <v>0</v>
      </c>
      <c r="AK858" s="86">
        <v>0</v>
      </c>
      <c r="AL858" s="8">
        <v>429.84635566267701</v>
      </c>
      <c r="AM858" s="8">
        <v>1</v>
      </c>
    </row>
    <row r="859" spans="1:39">
      <c r="A859" s="8" t="s">
        <v>3</v>
      </c>
      <c r="B859" s="8" t="s">
        <v>503</v>
      </c>
      <c r="C859" s="8" t="s">
        <v>937</v>
      </c>
      <c r="D859" s="8" t="s">
        <v>2213</v>
      </c>
      <c r="E859" s="8" t="s">
        <v>2261</v>
      </c>
      <c r="F859" s="8" t="s">
        <v>2215</v>
      </c>
      <c r="G859" s="8" t="s">
        <v>2216</v>
      </c>
      <c r="H859" s="8" t="s">
        <v>1555</v>
      </c>
      <c r="I859" s="8" t="s">
        <v>1555</v>
      </c>
      <c r="J859" s="66">
        <v>0</v>
      </c>
      <c r="K859" s="8">
        <v>0</v>
      </c>
      <c r="L859" s="8">
        <v>0</v>
      </c>
      <c r="M859" s="8">
        <v>0</v>
      </c>
      <c r="N859" s="8">
        <v>0</v>
      </c>
      <c r="O859" s="8" t="s">
        <v>1556</v>
      </c>
      <c r="P859" s="8" t="s">
        <v>1557</v>
      </c>
      <c r="Q859" s="8" t="s">
        <v>1558</v>
      </c>
      <c r="R859" s="85">
        <v>0</v>
      </c>
      <c r="S859" s="85">
        <v>0</v>
      </c>
      <c r="T859" s="85">
        <v>0</v>
      </c>
      <c r="U859" s="85">
        <v>0</v>
      </c>
      <c r="V859" s="85">
        <v>0</v>
      </c>
      <c r="W859" s="85">
        <v>0</v>
      </c>
      <c r="X859" s="85">
        <v>0</v>
      </c>
      <c r="Y859" s="85">
        <v>0</v>
      </c>
      <c r="Z859" s="85">
        <v>0</v>
      </c>
      <c r="AA859" s="85">
        <v>0</v>
      </c>
      <c r="AB859" s="86">
        <v>0</v>
      </c>
      <c r="AC859" s="86">
        <v>0</v>
      </c>
      <c r="AD859" s="86">
        <v>0</v>
      </c>
      <c r="AE859" s="86">
        <v>0</v>
      </c>
      <c r="AF859" s="86">
        <v>0</v>
      </c>
      <c r="AG859" s="86">
        <v>0</v>
      </c>
      <c r="AH859" s="86">
        <v>0</v>
      </c>
      <c r="AI859" s="86">
        <v>0</v>
      </c>
      <c r="AJ859" s="86">
        <v>0</v>
      </c>
      <c r="AK859" s="86">
        <v>0</v>
      </c>
      <c r="AL859" s="8">
        <v>429.84635566267701</v>
      </c>
      <c r="AM859" s="8">
        <v>1</v>
      </c>
    </row>
    <row r="860" spans="1:39">
      <c r="A860" s="8" t="s">
        <v>3</v>
      </c>
      <c r="B860" s="8" t="s">
        <v>503</v>
      </c>
      <c r="C860" s="8" t="s">
        <v>937</v>
      </c>
      <c r="D860" s="8" t="s">
        <v>2213</v>
      </c>
      <c r="E860" s="8" t="s">
        <v>2261</v>
      </c>
      <c r="F860" s="8" t="s">
        <v>2215</v>
      </c>
      <c r="G860" s="8" t="s">
        <v>2216</v>
      </c>
      <c r="H860" s="8" t="s">
        <v>1555</v>
      </c>
      <c r="I860" s="8" t="s">
        <v>1555</v>
      </c>
      <c r="J860" s="66">
        <v>0</v>
      </c>
      <c r="K860" s="8">
        <v>0</v>
      </c>
      <c r="L860" s="8">
        <v>0</v>
      </c>
      <c r="M860" s="8">
        <v>0</v>
      </c>
      <c r="N860" s="8">
        <v>0</v>
      </c>
      <c r="O860" s="8" t="s">
        <v>1556</v>
      </c>
      <c r="P860" s="8" t="s">
        <v>1557</v>
      </c>
      <c r="Q860" s="8" t="s">
        <v>1561</v>
      </c>
      <c r="R860" s="85">
        <v>0</v>
      </c>
      <c r="S860" s="85">
        <v>0</v>
      </c>
      <c r="T860" s="85">
        <v>0</v>
      </c>
      <c r="U860" s="85">
        <v>0</v>
      </c>
      <c r="V860" s="85">
        <v>0</v>
      </c>
      <c r="W860" s="85">
        <v>0</v>
      </c>
      <c r="X860" s="85">
        <v>0</v>
      </c>
      <c r="Y860" s="85">
        <v>0</v>
      </c>
      <c r="Z860" s="85">
        <v>0</v>
      </c>
      <c r="AA860" s="85">
        <v>0</v>
      </c>
      <c r="AB860" s="86">
        <v>0</v>
      </c>
      <c r="AC860" s="86">
        <v>0</v>
      </c>
      <c r="AD860" s="86">
        <v>0</v>
      </c>
      <c r="AE860" s="86">
        <v>0</v>
      </c>
      <c r="AF860" s="86">
        <v>0</v>
      </c>
      <c r="AG860" s="86">
        <v>0</v>
      </c>
      <c r="AH860" s="86">
        <v>0</v>
      </c>
      <c r="AI860" s="86">
        <v>0</v>
      </c>
      <c r="AJ860" s="86">
        <v>0</v>
      </c>
      <c r="AK860" s="86">
        <v>0</v>
      </c>
      <c r="AL860" s="8">
        <v>429.84635566267701</v>
      </c>
      <c r="AM860" s="8">
        <v>1</v>
      </c>
    </row>
    <row r="861" spans="1:39">
      <c r="A861" s="8" t="s">
        <v>3</v>
      </c>
      <c r="B861" s="8" t="s">
        <v>503</v>
      </c>
      <c r="C861" s="8" t="s">
        <v>937</v>
      </c>
      <c r="D861" s="8" t="s">
        <v>2213</v>
      </c>
      <c r="E861" s="8" t="s">
        <v>2261</v>
      </c>
      <c r="F861" s="8" t="s">
        <v>2215</v>
      </c>
      <c r="G861" s="8" t="s">
        <v>2216</v>
      </c>
      <c r="H861" s="8" t="s">
        <v>1555</v>
      </c>
      <c r="I861" s="8" t="s">
        <v>1555</v>
      </c>
      <c r="J861" s="66">
        <v>0</v>
      </c>
      <c r="K861" s="8">
        <v>0</v>
      </c>
      <c r="L861" s="8">
        <v>0</v>
      </c>
      <c r="M861" s="8">
        <v>0</v>
      </c>
      <c r="N861" s="8">
        <v>0</v>
      </c>
      <c r="O861" s="8" t="s">
        <v>1556</v>
      </c>
      <c r="P861" s="8" t="s">
        <v>1557</v>
      </c>
      <c r="Q861" s="8" t="s">
        <v>1564</v>
      </c>
      <c r="R861" s="85">
        <v>0</v>
      </c>
      <c r="S861" s="85">
        <v>0</v>
      </c>
      <c r="T861" s="85">
        <v>0</v>
      </c>
      <c r="U861" s="85">
        <v>0</v>
      </c>
      <c r="V861" s="85">
        <v>0</v>
      </c>
      <c r="W861" s="85">
        <v>0</v>
      </c>
      <c r="X861" s="85">
        <v>0</v>
      </c>
      <c r="Y861" s="85">
        <v>0</v>
      </c>
      <c r="Z861" s="85">
        <v>0</v>
      </c>
      <c r="AA861" s="85">
        <v>0</v>
      </c>
      <c r="AB861" s="86">
        <v>0</v>
      </c>
      <c r="AC861" s="86">
        <v>0</v>
      </c>
      <c r="AD861" s="86">
        <v>0</v>
      </c>
      <c r="AE861" s="86">
        <v>0</v>
      </c>
      <c r="AF861" s="86">
        <v>0</v>
      </c>
      <c r="AG861" s="86">
        <v>0</v>
      </c>
      <c r="AH861" s="86">
        <v>0</v>
      </c>
      <c r="AI861" s="86">
        <v>0</v>
      </c>
      <c r="AJ861" s="86">
        <v>0</v>
      </c>
      <c r="AK861" s="86">
        <v>0</v>
      </c>
      <c r="AL861" s="8">
        <v>429.84635566267701</v>
      </c>
      <c r="AM861" s="8">
        <v>1</v>
      </c>
    </row>
    <row r="862" spans="1:39">
      <c r="A862" s="8" t="s">
        <v>3</v>
      </c>
      <c r="B862" s="8" t="s">
        <v>503</v>
      </c>
      <c r="C862" s="8" t="s">
        <v>937</v>
      </c>
      <c r="D862" s="8" t="s">
        <v>2213</v>
      </c>
      <c r="E862" s="8" t="s">
        <v>2262</v>
      </c>
      <c r="F862" s="8" t="s">
        <v>2215</v>
      </c>
      <c r="G862" s="8" t="s">
        <v>2216</v>
      </c>
      <c r="H862" s="8" t="s">
        <v>1555</v>
      </c>
      <c r="I862" s="8" t="s">
        <v>1555</v>
      </c>
      <c r="J862" s="66">
        <v>0</v>
      </c>
      <c r="K862" s="8">
        <v>0</v>
      </c>
      <c r="L862" s="8">
        <v>0</v>
      </c>
      <c r="M862" s="8">
        <v>0</v>
      </c>
      <c r="N862" s="8">
        <v>0</v>
      </c>
      <c r="O862" s="8" t="s">
        <v>1556</v>
      </c>
      <c r="P862" s="8" t="s">
        <v>1557</v>
      </c>
      <c r="Q862" s="8" t="s">
        <v>1567</v>
      </c>
      <c r="R862" s="85">
        <v>0</v>
      </c>
      <c r="S862" s="85">
        <v>0</v>
      </c>
      <c r="T862" s="85">
        <v>0</v>
      </c>
      <c r="U862" s="85">
        <v>0</v>
      </c>
      <c r="V862" s="85">
        <v>0</v>
      </c>
      <c r="W862" s="85">
        <v>0</v>
      </c>
      <c r="X862" s="85">
        <v>0</v>
      </c>
      <c r="Y862" s="85">
        <v>0</v>
      </c>
      <c r="Z862" s="85">
        <v>0</v>
      </c>
      <c r="AA862" s="85">
        <v>0</v>
      </c>
      <c r="AB862" s="86">
        <v>0</v>
      </c>
      <c r="AC862" s="86">
        <v>0</v>
      </c>
      <c r="AD862" s="86">
        <v>0</v>
      </c>
      <c r="AE862" s="86">
        <v>0</v>
      </c>
      <c r="AF862" s="86">
        <v>0</v>
      </c>
      <c r="AG862" s="86">
        <v>0</v>
      </c>
      <c r="AH862" s="86">
        <v>0</v>
      </c>
      <c r="AI862" s="86">
        <v>0</v>
      </c>
      <c r="AJ862" s="86">
        <v>0</v>
      </c>
      <c r="AK862" s="86">
        <v>0</v>
      </c>
      <c r="AL862" s="8">
        <v>499.93010960649298</v>
      </c>
      <c r="AM862" s="8">
        <v>1</v>
      </c>
    </row>
    <row r="863" spans="1:39">
      <c r="A863" s="8" t="s">
        <v>3</v>
      </c>
      <c r="B863" s="8" t="s">
        <v>503</v>
      </c>
      <c r="C863" s="8" t="s">
        <v>937</v>
      </c>
      <c r="D863" s="8" t="s">
        <v>2213</v>
      </c>
      <c r="E863" s="8" t="s">
        <v>2262</v>
      </c>
      <c r="F863" s="8" t="s">
        <v>2215</v>
      </c>
      <c r="G863" s="8" t="s">
        <v>2216</v>
      </c>
      <c r="H863" s="8" t="s">
        <v>1555</v>
      </c>
      <c r="I863" s="8" t="s">
        <v>1555</v>
      </c>
      <c r="J863" s="66">
        <v>0</v>
      </c>
      <c r="K863" s="8">
        <v>0</v>
      </c>
      <c r="L863" s="8">
        <v>0</v>
      </c>
      <c r="M863" s="8">
        <v>0</v>
      </c>
      <c r="N863" s="8">
        <v>0</v>
      </c>
      <c r="O863" s="8" t="s">
        <v>1556</v>
      </c>
      <c r="P863" s="8" t="s">
        <v>1557</v>
      </c>
      <c r="Q863" s="8" t="s">
        <v>1558</v>
      </c>
      <c r="R863" s="85">
        <v>0</v>
      </c>
      <c r="S863" s="85">
        <v>0</v>
      </c>
      <c r="T863" s="85">
        <v>0</v>
      </c>
      <c r="U863" s="85">
        <v>0</v>
      </c>
      <c r="V863" s="85">
        <v>0</v>
      </c>
      <c r="W863" s="85">
        <v>0</v>
      </c>
      <c r="X863" s="85">
        <v>0</v>
      </c>
      <c r="Y863" s="85">
        <v>0</v>
      </c>
      <c r="Z863" s="85">
        <v>0</v>
      </c>
      <c r="AA863" s="85">
        <v>0</v>
      </c>
      <c r="AB863" s="86">
        <v>0</v>
      </c>
      <c r="AC863" s="86">
        <v>0</v>
      </c>
      <c r="AD863" s="86">
        <v>0</v>
      </c>
      <c r="AE863" s="86">
        <v>0</v>
      </c>
      <c r="AF863" s="86">
        <v>0</v>
      </c>
      <c r="AG863" s="86">
        <v>0</v>
      </c>
      <c r="AH863" s="86">
        <v>0</v>
      </c>
      <c r="AI863" s="86">
        <v>0</v>
      </c>
      <c r="AJ863" s="86">
        <v>0</v>
      </c>
      <c r="AK863" s="86">
        <v>0</v>
      </c>
      <c r="AL863" s="8">
        <v>499.93010960649298</v>
      </c>
      <c r="AM863" s="8">
        <v>1</v>
      </c>
    </row>
    <row r="864" spans="1:39">
      <c r="A864" s="8" t="s">
        <v>3</v>
      </c>
      <c r="B864" s="8" t="s">
        <v>503</v>
      </c>
      <c r="C864" s="8" t="s">
        <v>937</v>
      </c>
      <c r="D864" s="8" t="s">
        <v>2213</v>
      </c>
      <c r="E864" s="8" t="s">
        <v>2262</v>
      </c>
      <c r="F864" s="8" t="s">
        <v>2215</v>
      </c>
      <c r="G864" s="8" t="s">
        <v>2216</v>
      </c>
      <c r="H864" s="8" t="s">
        <v>1555</v>
      </c>
      <c r="I864" s="8" t="s">
        <v>1555</v>
      </c>
      <c r="J864" s="66">
        <v>0</v>
      </c>
      <c r="K864" s="8">
        <v>0</v>
      </c>
      <c r="L864" s="8">
        <v>0</v>
      </c>
      <c r="M864" s="8">
        <v>0</v>
      </c>
      <c r="N864" s="8">
        <v>0</v>
      </c>
      <c r="O864" s="8" t="s">
        <v>1556</v>
      </c>
      <c r="P864" s="8" t="s">
        <v>1557</v>
      </c>
      <c r="Q864" s="8" t="s">
        <v>1561</v>
      </c>
      <c r="R864" s="85">
        <v>0</v>
      </c>
      <c r="S864" s="85">
        <v>0</v>
      </c>
      <c r="T864" s="85">
        <v>0</v>
      </c>
      <c r="U864" s="85">
        <v>0</v>
      </c>
      <c r="V864" s="85">
        <v>0</v>
      </c>
      <c r="W864" s="85">
        <v>0</v>
      </c>
      <c r="X864" s="85">
        <v>0</v>
      </c>
      <c r="Y864" s="85">
        <v>0</v>
      </c>
      <c r="Z864" s="85">
        <v>0</v>
      </c>
      <c r="AA864" s="85">
        <v>0</v>
      </c>
      <c r="AB864" s="86">
        <v>0</v>
      </c>
      <c r="AC864" s="86">
        <v>0</v>
      </c>
      <c r="AD864" s="86">
        <v>0</v>
      </c>
      <c r="AE864" s="86">
        <v>0</v>
      </c>
      <c r="AF864" s="86">
        <v>0</v>
      </c>
      <c r="AG864" s="86">
        <v>0</v>
      </c>
      <c r="AH864" s="86">
        <v>0</v>
      </c>
      <c r="AI864" s="86">
        <v>0</v>
      </c>
      <c r="AJ864" s="86">
        <v>0</v>
      </c>
      <c r="AK864" s="86">
        <v>0</v>
      </c>
      <c r="AL864" s="8">
        <v>499.93010960649298</v>
      </c>
      <c r="AM864" s="8">
        <v>1</v>
      </c>
    </row>
    <row r="865" spans="1:39">
      <c r="A865" s="8" t="s">
        <v>3</v>
      </c>
      <c r="B865" s="8" t="s">
        <v>503</v>
      </c>
      <c r="C865" s="8" t="s">
        <v>937</v>
      </c>
      <c r="D865" s="8" t="s">
        <v>2213</v>
      </c>
      <c r="E865" s="8" t="s">
        <v>2262</v>
      </c>
      <c r="F865" s="8" t="s">
        <v>2215</v>
      </c>
      <c r="G865" s="8" t="s">
        <v>2216</v>
      </c>
      <c r="H865" s="8" t="s">
        <v>1555</v>
      </c>
      <c r="I865" s="8" t="s">
        <v>1555</v>
      </c>
      <c r="J865" s="66">
        <v>0</v>
      </c>
      <c r="K865" s="8">
        <v>0</v>
      </c>
      <c r="L865" s="8">
        <v>0</v>
      </c>
      <c r="M865" s="8">
        <v>0</v>
      </c>
      <c r="N865" s="8">
        <v>0</v>
      </c>
      <c r="O865" s="8" t="s">
        <v>1556</v>
      </c>
      <c r="P865" s="8" t="s">
        <v>1557</v>
      </c>
      <c r="Q865" s="8" t="s">
        <v>1564</v>
      </c>
      <c r="R865" s="85">
        <v>0</v>
      </c>
      <c r="S865" s="85">
        <v>0</v>
      </c>
      <c r="T865" s="85">
        <v>0</v>
      </c>
      <c r="U865" s="85">
        <v>0</v>
      </c>
      <c r="V865" s="85">
        <v>0</v>
      </c>
      <c r="W865" s="85">
        <v>0</v>
      </c>
      <c r="X865" s="85">
        <v>0</v>
      </c>
      <c r="Y865" s="85">
        <v>0</v>
      </c>
      <c r="Z865" s="85">
        <v>0</v>
      </c>
      <c r="AA865" s="85">
        <v>0</v>
      </c>
      <c r="AB865" s="86">
        <v>0</v>
      </c>
      <c r="AC865" s="86">
        <v>0</v>
      </c>
      <c r="AD865" s="86">
        <v>0</v>
      </c>
      <c r="AE865" s="86">
        <v>0</v>
      </c>
      <c r="AF865" s="86">
        <v>0</v>
      </c>
      <c r="AG865" s="86">
        <v>0</v>
      </c>
      <c r="AH865" s="86">
        <v>0</v>
      </c>
      <c r="AI865" s="86">
        <v>0</v>
      </c>
      <c r="AJ865" s="86">
        <v>0</v>
      </c>
      <c r="AK865" s="86">
        <v>0</v>
      </c>
      <c r="AL865" s="8">
        <v>499.93010960649298</v>
      </c>
      <c r="AM865" s="8">
        <v>1</v>
      </c>
    </row>
    <row r="866" spans="1:39">
      <c r="A866" s="8" t="s">
        <v>3</v>
      </c>
      <c r="B866" s="8" t="s">
        <v>503</v>
      </c>
      <c r="C866" s="8" t="s">
        <v>937</v>
      </c>
      <c r="D866" s="8" t="s">
        <v>2213</v>
      </c>
      <c r="E866" s="8" t="s">
        <v>2263</v>
      </c>
      <c r="F866" s="8" t="s">
        <v>2215</v>
      </c>
      <c r="G866" s="8" t="s">
        <v>2216</v>
      </c>
      <c r="H866" s="8" t="s">
        <v>1555</v>
      </c>
      <c r="I866" s="8" t="s">
        <v>1555</v>
      </c>
      <c r="J866" s="66">
        <v>0</v>
      </c>
      <c r="K866" s="8">
        <v>0</v>
      </c>
      <c r="L866" s="8">
        <v>0</v>
      </c>
      <c r="M866" s="8">
        <v>0</v>
      </c>
      <c r="N866" s="8">
        <v>0</v>
      </c>
      <c r="O866" s="8" t="s">
        <v>1556</v>
      </c>
      <c r="P866" s="8" t="s">
        <v>1557</v>
      </c>
      <c r="Q866" s="8" t="s">
        <v>1567</v>
      </c>
      <c r="R866" s="85">
        <v>0</v>
      </c>
      <c r="S866" s="85">
        <v>0</v>
      </c>
      <c r="T866" s="85">
        <v>0</v>
      </c>
      <c r="U866" s="85">
        <v>0</v>
      </c>
      <c r="V866" s="85">
        <v>0</v>
      </c>
      <c r="W866" s="85">
        <v>0</v>
      </c>
      <c r="X866" s="85">
        <v>0</v>
      </c>
      <c r="Y866" s="85">
        <v>0</v>
      </c>
      <c r="Z866" s="85">
        <v>0</v>
      </c>
      <c r="AA866" s="85">
        <v>0</v>
      </c>
      <c r="AB866" s="86">
        <v>0</v>
      </c>
      <c r="AC866" s="86">
        <v>0</v>
      </c>
      <c r="AD866" s="86">
        <v>0</v>
      </c>
      <c r="AE866" s="86">
        <v>0</v>
      </c>
      <c r="AF866" s="86">
        <v>0</v>
      </c>
      <c r="AG866" s="86">
        <v>0</v>
      </c>
      <c r="AH866" s="86">
        <v>0</v>
      </c>
      <c r="AI866" s="86">
        <v>0</v>
      </c>
      <c r="AJ866" s="86">
        <v>0</v>
      </c>
      <c r="AK866" s="86">
        <v>0</v>
      </c>
      <c r="AL866" s="8">
        <v>1612146.1097601701</v>
      </c>
      <c r="AM866" s="8">
        <v>1</v>
      </c>
    </row>
    <row r="867" spans="1:39">
      <c r="A867" s="8" t="s">
        <v>3</v>
      </c>
      <c r="B867" s="8" t="s">
        <v>503</v>
      </c>
      <c r="C867" s="8" t="s">
        <v>937</v>
      </c>
      <c r="D867" s="8" t="s">
        <v>2213</v>
      </c>
      <c r="E867" s="8" t="s">
        <v>2263</v>
      </c>
      <c r="F867" s="8" t="s">
        <v>2215</v>
      </c>
      <c r="G867" s="8" t="s">
        <v>2216</v>
      </c>
      <c r="H867" s="8" t="s">
        <v>1555</v>
      </c>
      <c r="I867" s="8" t="s">
        <v>1555</v>
      </c>
      <c r="J867" s="66">
        <v>0</v>
      </c>
      <c r="K867" s="8">
        <v>0</v>
      </c>
      <c r="L867" s="8">
        <v>0</v>
      </c>
      <c r="M867" s="8">
        <v>0</v>
      </c>
      <c r="N867" s="8">
        <v>0</v>
      </c>
      <c r="O867" s="8" t="s">
        <v>1556</v>
      </c>
      <c r="P867" s="8" t="s">
        <v>1557</v>
      </c>
      <c r="Q867" s="8" t="s">
        <v>1558</v>
      </c>
      <c r="R867" s="85">
        <v>0</v>
      </c>
      <c r="S867" s="85">
        <v>0</v>
      </c>
      <c r="T867" s="85">
        <v>0</v>
      </c>
      <c r="U867" s="85">
        <v>0</v>
      </c>
      <c r="V867" s="85">
        <v>0</v>
      </c>
      <c r="W867" s="85">
        <v>0</v>
      </c>
      <c r="X867" s="85">
        <v>0</v>
      </c>
      <c r="Y867" s="85">
        <v>0</v>
      </c>
      <c r="Z867" s="85">
        <v>0</v>
      </c>
      <c r="AA867" s="85">
        <v>0</v>
      </c>
      <c r="AB867" s="86">
        <v>0</v>
      </c>
      <c r="AC867" s="86">
        <v>0</v>
      </c>
      <c r="AD867" s="86">
        <v>0</v>
      </c>
      <c r="AE867" s="86">
        <v>0</v>
      </c>
      <c r="AF867" s="86">
        <v>0</v>
      </c>
      <c r="AG867" s="86">
        <v>0</v>
      </c>
      <c r="AH867" s="86">
        <v>0</v>
      </c>
      <c r="AI867" s="86">
        <v>0</v>
      </c>
      <c r="AJ867" s="86">
        <v>0</v>
      </c>
      <c r="AK867" s="86">
        <v>0</v>
      </c>
      <c r="AL867" s="8">
        <v>1612146.1097601701</v>
      </c>
      <c r="AM867" s="8">
        <v>1</v>
      </c>
    </row>
    <row r="868" spans="1:39">
      <c r="A868" s="8" t="s">
        <v>3</v>
      </c>
      <c r="B868" s="8" t="s">
        <v>503</v>
      </c>
      <c r="C868" s="8" t="s">
        <v>937</v>
      </c>
      <c r="D868" s="8" t="s">
        <v>2213</v>
      </c>
      <c r="E868" s="8" t="s">
        <v>2263</v>
      </c>
      <c r="F868" s="8" t="s">
        <v>2215</v>
      </c>
      <c r="G868" s="8" t="s">
        <v>2216</v>
      </c>
      <c r="H868" s="8" t="s">
        <v>1555</v>
      </c>
      <c r="I868" s="8" t="s">
        <v>1555</v>
      </c>
      <c r="J868" s="66">
        <v>0</v>
      </c>
      <c r="K868" s="8">
        <v>0</v>
      </c>
      <c r="L868" s="8">
        <v>0</v>
      </c>
      <c r="M868" s="8">
        <v>0</v>
      </c>
      <c r="N868" s="8">
        <v>0</v>
      </c>
      <c r="O868" s="8" t="s">
        <v>1556</v>
      </c>
      <c r="P868" s="8" t="s">
        <v>1557</v>
      </c>
      <c r="Q868" s="8" t="s">
        <v>1561</v>
      </c>
      <c r="R868" s="85">
        <v>0</v>
      </c>
      <c r="S868" s="85">
        <v>0</v>
      </c>
      <c r="T868" s="85">
        <v>0</v>
      </c>
      <c r="U868" s="85">
        <v>0</v>
      </c>
      <c r="V868" s="85">
        <v>0</v>
      </c>
      <c r="W868" s="85">
        <v>0</v>
      </c>
      <c r="X868" s="85">
        <v>0</v>
      </c>
      <c r="Y868" s="85">
        <v>0</v>
      </c>
      <c r="Z868" s="85">
        <v>0</v>
      </c>
      <c r="AA868" s="85">
        <v>0</v>
      </c>
      <c r="AB868" s="86">
        <v>0</v>
      </c>
      <c r="AC868" s="86">
        <v>0</v>
      </c>
      <c r="AD868" s="86">
        <v>0</v>
      </c>
      <c r="AE868" s="86">
        <v>0</v>
      </c>
      <c r="AF868" s="86">
        <v>0</v>
      </c>
      <c r="AG868" s="86">
        <v>0</v>
      </c>
      <c r="AH868" s="86">
        <v>0</v>
      </c>
      <c r="AI868" s="86">
        <v>0</v>
      </c>
      <c r="AJ868" s="86">
        <v>0</v>
      </c>
      <c r="AK868" s="86">
        <v>0</v>
      </c>
      <c r="AL868" s="8">
        <v>1612146.1097601701</v>
      </c>
      <c r="AM868" s="8">
        <v>1</v>
      </c>
    </row>
    <row r="869" spans="1:39">
      <c r="A869" s="8" t="s">
        <v>3</v>
      </c>
      <c r="B869" s="8" t="s">
        <v>503</v>
      </c>
      <c r="C869" s="8" t="s">
        <v>937</v>
      </c>
      <c r="D869" s="8" t="s">
        <v>2213</v>
      </c>
      <c r="E869" s="8" t="s">
        <v>2263</v>
      </c>
      <c r="F869" s="8" t="s">
        <v>2215</v>
      </c>
      <c r="G869" s="8" t="s">
        <v>2216</v>
      </c>
      <c r="H869" s="8" t="s">
        <v>1555</v>
      </c>
      <c r="I869" s="8" t="s">
        <v>1555</v>
      </c>
      <c r="J869" s="66">
        <v>0</v>
      </c>
      <c r="K869" s="8">
        <v>0</v>
      </c>
      <c r="L869" s="8">
        <v>0</v>
      </c>
      <c r="M869" s="8">
        <v>0</v>
      </c>
      <c r="N869" s="8">
        <v>0</v>
      </c>
      <c r="O869" s="8" t="s">
        <v>1556</v>
      </c>
      <c r="P869" s="8" t="s">
        <v>1557</v>
      </c>
      <c r="Q869" s="8" t="s">
        <v>1564</v>
      </c>
      <c r="R869" s="85">
        <v>0</v>
      </c>
      <c r="S869" s="85">
        <v>0</v>
      </c>
      <c r="T869" s="85">
        <v>0</v>
      </c>
      <c r="U869" s="85">
        <v>0</v>
      </c>
      <c r="V869" s="85">
        <v>0</v>
      </c>
      <c r="W869" s="85">
        <v>0</v>
      </c>
      <c r="X869" s="85">
        <v>0</v>
      </c>
      <c r="Y869" s="85">
        <v>0</v>
      </c>
      <c r="Z869" s="85">
        <v>0</v>
      </c>
      <c r="AA869" s="85">
        <v>0</v>
      </c>
      <c r="AB869" s="86">
        <v>0</v>
      </c>
      <c r="AC869" s="86">
        <v>0</v>
      </c>
      <c r="AD869" s="86">
        <v>0</v>
      </c>
      <c r="AE869" s="86">
        <v>0</v>
      </c>
      <c r="AF869" s="86">
        <v>0</v>
      </c>
      <c r="AG869" s="86">
        <v>0</v>
      </c>
      <c r="AH869" s="86">
        <v>0</v>
      </c>
      <c r="AI869" s="86">
        <v>0</v>
      </c>
      <c r="AJ869" s="86">
        <v>0</v>
      </c>
      <c r="AK869" s="86">
        <v>0</v>
      </c>
      <c r="AL869" s="8">
        <v>1612146.1097601701</v>
      </c>
      <c r="AM869" s="8">
        <v>1</v>
      </c>
    </row>
    <row r="870" spans="1:39">
      <c r="A870" s="8" t="s">
        <v>3</v>
      </c>
      <c r="B870" s="8" t="s">
        <v>503</v>
      </c>
      <c r="C870" s="8" t="s">
        <v>937</v>
      </c>
      <c r="D870" s="8" t="s">
        <v>2213</v>
      </c>
      <c r="E870" s="8" t="s">
        <v>2264</v>
      </c>
      <c r="F870" s="8" t="s">
        <v>2215</v>
      </c>
      <c r="G870" s="8" t="s">
        <v>2216</v>
      </c>
      <c r="H870" s="8" t="s">
        <v>1555</v>
      </c>
      <c r="I870" s="8" t="s">
        <v>1555</v>
      </c>
      <c r="J870" s="66">
        <v>0</v>
      </c>
      <c r="K870" s="8">
        <v>0</v>
      </c>
      <c r="L870" s="8">
        <v>0</v>
      </c>
      <c r="M870" s="8">
        <v>0</v>
      </c>
      <c r="N870" s="8">
        <v>0</v>
      </c>
      <c r="O870" s="8" t="s">
        <v>1556</v>
      </c>
      <c r="P870" s="8" t="s">
        <v>1557</v>
      </c>
      <c r="Q870" s="8" t="s">
        <v>1567</v>
      </c>
      <c r="R870" s="85">
        <v>0</v>
      </c>
      <c r="S870" s="85">
        <v>0</v>
      </c>
      <c r="T870" s="85">
        <v>0</v>
      </c>
      <c r="U870" s="85">
        <v>0</v>
      </c>
      <c r="V870" s="85">
        <v>0</v>
      </c>
      <c r="W870" s="85">
        <v>0</v>
      </c>
      <c r="X870" s="85">
        <v>0</v>
      </c>
      <c r="Y870" s="85">
        <v>0</v>
      </c>
      <c r="Z870" s="85">
        <v>0</v>
      </c>
      <c r="AA870" s="85">
        <v>0</v>
      </c>
      <c r="AB870" s="86">
        <v>0</v>
      </c>
      <c r="AC870" s="86">
        <v>0</v>
      </c>
      <c r="AD870" s="86">
        <v>0</v>
      </c>
      <c r="AE870" s="86">
        <v>0</v>
      </c>
      <c r="AF870" s="86">
        <v>0</v>
      </c>
      <c r="AG870" s="86">
        <v>0</v>
      </c>
      <c r="AH870" s="86">
        <v>0</v>
      </c>
      <c r="AI870" s="86">
        <v>0</v>
      </c>
      <c r="AJ870" s="86">
        <v>0</v>
      </c>
      <c r="AK870" s="86">
        <v>0</v>
      </c>
      <c r="AL870" s="8">
        <v>1490820.1560931799</v>
      </c>
      <c r="AM870" s="8">
        <v>1</v>
      </c>
    </row>
    <row r="871" spans="1:39">
      <c r="A871" s="8" t="s">
        <v>3</v>
      </c>
      <c r="B871" s="8" t="s">
        <v>503</v>
      </c>
      <c r="C871" s="8" t="s">
        <v>937</v>
      </c>
      <c r="D871" s="8" t="s">
        <v>2213</v>
      </c>
      <c r="E871" s="8" t="s">
        <v>2264</v>
      </c>
      <c r="F871" s="8" t="s">
        <v>2215</v>
      </c>
      <c r="G871" s="8" t="s">
        <v>2216</v>
      </c>
      <c r="H871" s="8" t="s">
        <v>1555</v>
      </c>
      <c r="I871" s="8" t="s">
        <v>1555</v>
      </c>
      <c r="J871" s="66">
        <v>0</v>
      </c>
      <c r="K871" s="8">
        <v>0</v>
      </c>
      <c r="L871" s="8">
        <v>0</v>
      </c>
      <c r="M871" s="8">
        <v>0</v>
      </c>
      <c r="N871" s="8">
        <v>0</v>
      </c>
      <c r="O871" s="8" t="s">
        <v>1556</v>
      </c>
      <c r="P871" s="8" t="s">
        <v>1557</v>
      </c>
      <c r="Q871" s="8" t="s">
        <v>1558</v>
      </c>
      <c r="R871" s="85">
        <v>0</v>
      </c>
      <c r="S871" s="85">
        <v>0</v>
      </c>
      <c r="T871" s="85">
        <v>0</v>
      </c>
      <c r="U871" s="85">
        <v>0</v>
      </c>
      <c r="V871" s="85">
        <v>0</v>
      </c>
      <c r="W871" s="85">
        <v>0</v>
      </c>
      <c r="X871" s="85">
        <v>0</v>
      </c>
      <c r="Y871" s="85">
        <v>0</v>
      </c>
      <c r="Z871" s="85">
        <v>0</v>
      </c>
      <c r="AA871" s="85">
        <v>0</v>
      </c>
      <c r="AB871" s="86">
        <v>0</v>
      </c>
      <c r="AC871" s="86">
        <v>0</v>
      </c>
      <c r="AD871" s="86">
        <v>0</v>
      </c>
      <c r="AE871" s="86">
        <v>0</v>
      </c>
      <c r="AF871" s="86">
        <v>0</v>
      </c>
      <c r="AG871" s="86">
        <v>0</v>
      </c>
      <c r="AH871" s="86">
        <v>0</v>
      </c>
      <c r="AI871" s="86">
        <v>0</v>
      </c>
      <c r="AJ871" s="86">
        <v>0</v>
      </c>
      <c r="AK871" s="86">
        <v>0</v>
      </c>
      <c r="AL871" s="8">
        <v>1490820.1560931799</v>
      </c>
      <c r="AM871" s="8">
        <v>1</v>
      </c>
    </row>
    <row r="872" spans="1:39">
      <c r="A872" s="8" t="s">
        <v>3</v>
      </c>
      <c r="B872" s="8" t="s">
        <v>503</v>
      </c>
      <c r="C872" s="8" t="s">
        <v>937</v>
      </c>
      <c r="D872" s="8" t="s">
        <v>2213</v>
      </c>
      <c r="E872" s="8" t="s">
        <v>2264</v>
      </c>
      <c r="F872" s="8" t="s">
        <v>2215</v>
      </c>
      <c r="G872" s="8" t="s">
        <v>2216</v>
      </c>
      <c r="H872" s="8" t="s">
        <v>1555</v>
      </c>
      <c r="I872" s="8" t="s">
        <v>1555</v>
      </c>
      <c r="J872" s="66">
        <v>0</v>
      </c>
      <c r="K872" s="8">
        <v>0</v>
      </c>
      <c r="L872" s="8">
        <v>0</v>
      </c>
      <c r="M872" s="8">
        <v>0</v>
      </c>
      <c r="N872" s="8">
        <v>0</v>
      </c>
      <c r="O872" s="8" t="s">
        <v>1556</v>
      </c>
      <c r="P872" s="8" t="s">
        <v>1557</v>
      </c>
      <c r="Q872" s="8" t="s">
        <v>1561</v>
      </c>
      <c r="R872" s="85">
        <v>0</v>
      </c>
      <c r="S872" s="85">
        <v>0</v>
      </c>
      <c r="T872" s="85">
        <v>0</v>
      </c>
      <c r="U872" s="85">
        <v>0</v>
      </c>
      <c r="V872" s="85">
        <v>0</v>
      </c>
      <c r="W872" s="85">
        <v>0</v>
      </c>
      <c r="X872" s="85">
        <v>0</v>
      </c>
      <c r="Y872" s="85">
        <v>0</v>
      </c>
      <c r="Z872" s="85">
        <v>0</v>
      </c>
      <c r="AA872" s="85">
        <v>0</v>
      </c>
      <c r="AB872" s="86">
        <v>0</v>
      </c>
      <c r="AC872" s="86">
        <v>0</v>
      </c>
      <c r="AD872" s="86">
        <v>0</v>
      </c>
      <c r="AE872" s="86">
        <v>0</v>
      </c>
      <c r="AF872" s="86">
        <v>0</v>
      </c>
      <c r="AG872" s="86">
        <v>0</v>
      </c>
      <c r="AH872" s="86">
        <v>0</v>
      </c>
      <c r="AI872" s="86">
        <v>0</v>
      </c>
      <c r="AJ872" s="86">
        <v>0</v>
      </c>
      <c r="AK872" s="86">
        <v>0</v>
      </c>
      <c r="AL872" s="8">
        <v>1490820.1560931799</v>
      </c>
      <c r="AM872" s="8">
        <v>1</v>
      </c>
    </row>
    <row r="873" spans="1:39">
      <c r="A873" s="8" t="s">
        <v>3</v>
      </c>
      <c r="B873" s="8" t="s">
        <v>503</v>
      </c>
      <c r="C873" s="8" t="s">
        <v>937</v>
      </c>
      <c r="D873" s="8" t="s">
        <v>2213</v>
      </c>
      <c r="E873" s="8" t="s">
        <v>2264</v>
      </c>
      <c r="F873" s="8" t="s">
        <v>2215</v>
      </c>
      <c r="G873" s="8" t="s">
        <v>2216</v>
      </c>
      <c r="H873" s="8" t="s">
        <v>1555</v>
      </c>
      <c r="I873" s="8" t="s">
        <v>1555</v>
      </c>
      <c r="J873" s="66">
        <v>0</v>
      </c>
      <c r="K873" s="8">
        <v>0</v>
      </c>
      <c r="L873" s="8">
        <v>0</v>
      </c>
      <c r="M873" s="8">
        <v>0</v>
      </c>
      <c r="N873" s="8">
        <v>0</v>
      </c>
      <c r="O873" s="8" t="s">
        <v>1556</v>
      </c>
      <c r="P873" s="8" t="s">
        <v>1557</v>
      </c>
      <c r="Q873" s="8" t="s">
        <v>1564</v>
      </c>
      <c r="R873" s="85">
        <v>0</v>
      </c>
      <c r="S873" s="85">
        <v>0</v>
      </c>
      <c r="T873" s="85">
        <v>0</v>
      </c>
      <c r="U873" s="85">
        <v>0</v>
      </c>
      <c r="V873" s="85">
        <v>0</v>
      </c>
      <c r="W873" s="85">
        <v>0</v>
      </c>
      <c r="X873" s="85">
        <v>0</v>
      </c>
      <c r="Y873" s="85">
        <v>0</v>
      </c>
      <c r="Z873" s="85">
        <v>0</v>
      </c>
      <c r="AA873" s="85">
        <v>0</v>
      </c>
      <c r="AB873" s="86">
        <v>0</v>
      </c>
      <c r="AC873" s="86">
        <v>0</v>
      </c>
      <c r="AD873" s="86">
        <v>0</v>
      </c>
      <c r="AE873" s="86">
        <v>0</v>
      </c>
      <c r="AF873" s="86">
        <v>0</v>
      </c>
      <c r="AG873" s="86">
        <v>0</v>
      </c>
      <c r="AH873" s="86">
        <v>0</v>
      </c>
      <c r="AI873" s="86">
        <v>0</v>
      </c>
      <c r="AJ873" s="86">
        <v>0</v>
      </c>
      <c r="AK873" s="86">
        <v>0</v>
      </c>
      <c r="AL873" s="8">
        <v>1490820.1560931799</v>
      </c>
      <c r="AM873" s="8">
        <v>1</v>
      </c>
    </row>
    <row r="874" spans="1:39">
      <c r="A874" s="8" t="s">
        <v>3</v>
      </c>
      <c r="B874" s="8" t="s">
        <v>503</v>
      </c>
      <c r="C874" s="8" t="s">
        <v>937</v>
      </c>
      <c r="D874" s="8" t="s">
        <v>2213</v>
      </c>
      <c r="E874" s="8" t="s">
        <v>2265</v>
      </c>
      <c r="F874" s="8" t="s">
        <v>2215</v>
      </c>
      <c r="G874" s="8" t="s">
        <v>2216</v>
      </c>
      <c r="H874" s="8" t="s">
        <v>1555</v>
      </c>
      <c r="I874" s="8" t="s">
        <v>1555</v>
      </c>
      <c r="J874" s="66">
        <v>0</v>
      </c>
      <c r="K874" s="8">
        <v>0</v>
      </c>
      <c r="L874" s="8">
        <v>0</v>
      </c>
      <c r="M874" s="8">
        <v>0</v>
      </c>
      <c r="N874" s="8">
        <v>0</v>
      </c>
      <c r="O874" s="8" t="s">
        <v>1556</v>
      </c>
      <c r="P874" s="8" t="s">
        <v>1557</v>
      </c>
      <c r="Q874" s="8" t="s">
        <v>1567</v>
      </c>
      <c r="R874" s="85">
        <v>0</v>
      </c>
      <c r="S874" s="85">
        <v>0</v>
      </c>
      <c r="T874" s="85">
        <v>0</v>
      </c>
      <c r="U874" s="85">
        <v>0</v>
      </c>
      <c r="V874" s="85">
        <v>0</v>
      </c>
      <c r="W874" s="85">
        <v>0</v>
      </c>
      <c r="X874" s="85">
        <v>0</v>
      </c>
      <c r="Y874" s="85">
        <v>0</v>
      </c>
      <c r="Z874" s="85">
        <v>0</v>
      </c>
      <c r="AA874" s="85">
        <v>0</v>
      </c>
      <c r="AB874" s="86">
        <v>0</v>
      </c>
      <c r="AC874" s="86">
        <v>0</v>
      </c>
      <c r="AD874" s="86">
        <v>0</v>
      </c>
      <c r="AE874" s="86">
        <v>0</v>
      </c>
      <c r="AF874" s="86">
        <v>0</v>
      </c>
      <c r="AG874" s="86">
        <v>0</v>
      </c>
      <c r="AH874" s="86">
        <v>0</v>
      </c>
      <c r="AI874" s="86">
        <v>0</v>
      </c>
      <c r="AJ874" s="86">
        <v>0</v>
      </c>
      <c r="AK874" s="86">
        <v>0</v>
      </c>
      <c r="AL874" s="8">
        <v>1715655.4046258901</v>
      </c>
      <c r="AM874" s="8">
        <v>1</v>
      </c>
    </row>
    <row r="875" spans="1:39">
      <c r="A875" s="8" t="s">
        <v>3</v>
      </c>
      <c r="B875" s="8" t="s">
        <v>503</v>
      </c>
      <c r="C875" s="8" t="s">
        <v>937</v>
      </c>
      <c r="D875" s="8" t="s">
        <v>2213</v>
      </c>
      <c r="E875" s="8" t="s">
        <v>2265</v>
      </c>
      <c r="F875" s="8" t="s">
        <v>2215</v>
      </c>
      <c r="G875" s="8" t="s">
        <v>2216</v>
      </c>
      <c r="H875" s="8" t="s">
        <v>1555</v>
      </c>
      <c r="I875" s="8" t="s">
        <v>1555</v>
      </c>
      <c r="J875" s="66">
        <v>0</v>
      </c>
      <c r="K875" s="8">
        <v>0</v>
      </c>
      <c r="L875" s="8">
        <v>0</v>
      </c>
      <c r="M875" s="8">
        <v>0</v>
      </c>
      <c r="N875" s="8">
        <v>0</v>
      </c>
      <c r="O875" s="8" t="s">
        <v>1556</v>
      </c>
      <c r="P875" s="8" t="s">
        <v>1557</v>
      </c>
      <c r="Q875" s="8" t="s">
        <v>1558</v>
      </c>
      <c r="R875" s="85">
        <v>0</v>
      </c>
      <c r="S875" s="85">
        <v>0</v>
      </c>
      <c r="T875" s="85">
        <v>0</v>
      </c>
      <c r="U875" s="85">
        <v>0</v>
      </c>
      <c r="V875" s="85">
        <v>0</v>
      </c>
      <c r="W875" s="85">
        <v>0</v>
      </c>
      <c r="X875" s="85">
        <v>0</v>
      </c>
      <c r="Y875" s="85">
        <v>0</v>
      </c>
      <c r="Z875" s="85">
        <v>0</v>
      </c>
      <c r="AA875" s="85">
        <v>0</v>
      </c>
      <c r="AB875" s="86">
        <v>0</v>
      </c>
      <c r="AC875" s="86">
        <v>0</v>
      </c>
      <c r="AD875" s="86">
        <v>0</v>
      </c>
      <c r="AE875" s="86">
        <v>0</v>
      </c>
      <c r="AF875" s="86">
        <v>0</v>
      </c>
      <c r="AG875" s="86">
        <v>0</v>
      </c>
      <c r="AH875" s="86">
        <v>0</v>
      </c>
      <c r="AI875" s="86">
        <v>0</v>
      </c>
      <c r="AJ875" s="86">
        <v>0</v>
      </c>
      <c r="AK875" s="86">
        <v>0</v>
      </c>
      <c r="AL875" s="8">
        <v>1715655.4046258901</v>
      </c>
      <c r="AM875" s="8">
        <v>1</v>
      </c>
    </row>
    <row r="876" spans="1:39">
      <c r="A876" s="8" t="s">
        <v>3</v>
      </c>
      <c r="B876" s="8" t="s">
        <v>503</v>
      </c>
      <c r="C876" s="8" t="s">
        <v>937</v>
      </c>
      <c r="D876" s="8" t="s">
        <v>2213</v>
      </c>
      <c r="E876" s="8" t="s">
        <v>2265</v>
      </c>
      <c r="F876" s="8" t="s">
        <v>2215</v>
      </c>
      <c r="G876" s="8" t="s">
        <v>2216</v>
      </c>
      <c r="H876" s="8" t="s">
        <v>1555</v>
      </c>
      <c r="I876" s="8" t="s">
        <v>1555</v>
      </c>
      <c r="J876" s="66">
        <v>0</v>
      </c>
      <c r="K876" s="8">
        <v>0</v>
      </c>
      <c r="L876" s="8">
        <v>0</v>
      </c>
      <c r="M876" s="8">
        <v>0</v>
      </c>
      <c r="N876" s="8">
        <v>0</v>
      </c>
      <c r="O876" s="8" t="s">
        <v>1556</v>
      </c>
      <c r="P876" s="8" t="s">
        <v>1557</v>
      </c>
      <c r="Q876" s="8" t="s">
        <v>1561</v>
      </c>
      <c r="R876" s="85">
        <v>0</v>
      </c>
      <c r="S876" s="85">
        <v>0</v>
      </c>
      <c r="T876" s="85">
        <v>0</v>
      </c>
      <c r="U876" s="85">
        <v>0</v>
      </c>
      <c r="V876" s="85">
        <v>0</v>
      </c>
      <c r="W876" s="85">
        <v>0</v>
      </c>
      <c r="X876" s="85">
        <v>0</v>
      </c>
      <c r="Y876" s="85">
        <v>0</v>
      </c>
      <c r="Z876" s="85">
        <v>0</v>
      </c>
      <c r="AA876" s="85">
        <v>0</v>
      </c>
      <c r="AB876" s="86">
        <v>0</v>
      </c>
      <c r="AC876" s="86">
        <v>0</v>
      </c>
      <c r="AD876" s="86">
        <v>0</v>
      </c>
      <c r="AE876" s="86">
        <v>0</v>
      </c>
      <c r="AF876" s="86">
        <v>0</v>
      </c>
      <c r="AG876" s="86">
        <v>0</v>
      </c>
      <c r="AH876" s="86">
        <v>0</v>
      </c>
      <c r="AI876" s="86">
        <v>0</v>
      </c>
      <c r="AJ876" s="86">
        <v>0</v>
      </c>
      <c r="AK876" s="86">
        <v>0</v>
      </c>
      <c r="AL876" s="8">
        <v>1715655.4046258901</v>
      </c>
      <c r="AM876" s="8">
        <v>1</v>
      </c>
    </row>
    <row r="877" spans="1:39">
      <c r="A877" s="8" t="s">
        <v>3</v>
      </c>
      <c r="B877" s="8" t="s">
        <v>503</v>
      </c>
      <c r="C877" s="8" t="s">
        <v>937</v>
      </c>
      <c r="D877" s="8" t="s">
        <v>2213</v>
      </c>
      <c r="E877" s="8" t="s">
        <v>2265</v>
      </c>
      <c r="F877" s="8" t="s">
        <v>2215</v>
      </c>
      <c r="G877" s="8" t="s">
        <v>2216</v>
      </c>
      <c r="H877" s="8" t="s">
        <v>1555</v>
      </c>
      <c r="I877" s="8" t="s">
        <v>1555</v>
      </c>
      <c r="J877" s="66">
        <v>0</v>
      </c>
      <c r="K877" s="8">
        <v>0</v>
      </c>
      <c r="L877" s="8">
        <v>0</v>
      </c>
      <c r="M877" s="8">
        <v>0</v>
      </c>
      <c r="N877" s="8">
        <v>0</v>
      </c>
      <c r="O877" s="8" t="s">
        <v>1556</v>
      </c>
      <c r="P877" s="8" t="s">
        <v>1557</v>
      </c>
      <c r="Q877" s="8" t="s">
        <v>1564</v>
      </c>
      <c r="R877" s="85">
        <v>0</v>
      </c>
      <c r="S877" s="85">
        <v>0</v>
      </c>
      <c r="T877" s="85">
        <v>0</v>
      </c>
      <c r="U877" s="85">
        <v>0</v>
      </c>
      <c r="V877" s="85">
        <v>0</v>
      </c>
      <c r="W877" s="85">
        <v>0</v>
      </c>
      <c r="X877" s="85">
        <v>0</v>
      </c>
      <c r="Y877" s="85">
        <v>0</v>
      </c>
      <c r="Z877" s="85">
        <v>0</v>
      </c>
      <c r="AA877" s="85">
        <v>0</v>
      </c>
      <c r="AB877" s="86">
        <v>0</v>
      </c>
      <c r="AC877" s="86">
        <v>0</v>
      </c>
      <c r="AD877" s="86">
        <v>0</v>
      </c>
      <c r="AE877" s="86">
        <v>0</v>
      </c>
      <c r="AF877" s="86">
        <v>0</v>
      </c>
      <c r="AG877" s="86">
        <v>0</v>
      </c>
      <c r="AH877" s="86">
        <v>0</v>
      </c>
      <c r="AI877" s="86">
        <v>0</v>
      </c>
      <c r="AJ877" s="86">
        <v>0</v>
      </c>
      <c r="AK877" s="86">
        <v>0</v>
      </c>
      <c r="AL877" s="8">
        <v>1715655.4046258901</v>
      </c>
      <c r="AM877" s="8">
        <v>1</v>
      </c>
    </row>
    <row r="878" spans="1:39">
      <c r="A878" s="8" t="s">
        <v>3</v>
      </c>
      <c r="B878" s="8" t="s">
        <v>503</v>
      </c>
      <c r="C878" s="8" t="s">
        <v>937</v>
      </c>
      <c r="D878" s="8" t="s">
        <v>2213</v>
      </c>
      <c r="E878" s="8" t="s">
        <v>2266</v>
      </c>
      <c r="F878" s="8" t="s">
        <v>2215</v>
      </c>
      <c r="G878" s="8" t="s">
        <v>2216</v>
      </c>
      <c r="H878" s="8" t="s">
        <v>1555</v>
      </c>
      <c r="I878" s="8" t="s">
        <v>1555</v>
      </c>
      <c r="J878" s="66">
        <v>1</v>
      </c>
      <c r="K878" s="8">
        <v>0</v>
      </c>
      <c r="L878" s="8">
        <v>0</v>
      </c>
      <c r="M878" s="8">
        <v>0</v>
      </c>
      <c r="N878" s="8">
        <v>0</v>
      </c>
      <c r="O878" s="8" t="s">
        <v>1556</v>
      </c>
      <c r="P878" s="8" t="s">
        <v>1557</v>
      </c>
      <c r="Q878" s="8" t="s">
        <v>1567</v>
      </c>
      <c r="R878" s="85">
        <v>0</v>
      </c>
      <c r="S878" s="85">
        <v>0</v>
      </c>
      <c r="T878" s="85">
        <v>0</v>
      </c>
      <c r="U878" s="85">
        <v>0</v>
      </c>
      <c r="V878" s="85">
        <v>0</v>
      </c>
      <c r="W878" s="85">
        <v>0</v>
      </c>
      <c r="X878" s="85">
        <v>0</v>
      </c>
      <c r="Y878" s="85">
        <v>0</v>
      </c>
      <c r="Z878" s="85">
        <v>0</v>
      </c>
      <c r="AA878" s="85">
        <v>0</v>
      </c>
      <c r="AB878" s="86">
        <v>0</v>
      </c>
      <c r="AC878" s="86">
        <v>0</v>
      </c>
      <c r="AD878" s="86">
        <v>0</v>
      </c>
      <c r="AE878" s="86">
        <v>0</v>
      </c>
      <c r="AF878" s="86">
        <v>0</v>
      </c>
      <c r="AG878" s="86">
        <v>0</v>
      </c>
      <c r="AH878" s="86">
        <v>0</v>
      </c>
      <c r="AI878" s="86">
        <v>0</v>
      </c>
      <c r="AJ878" s="86">
        <v>0</v>
      </c>
      <c r="AK878" s="86">
        <v>0</v>
      </c>
      <c r="AL878" s="8">
        <v>889661.47725825396</v>
      </c>
      <c r="AM878" s="8">
        <v>1</v>
      </c>
    </row>
    <row r="879" spans="1:39">
      <c r="A879" s="8" t="s">
        <v>3</v>
      </c>
      <c r="B879" s="8" t="s">
        <v>503</v>
      </c>
      <c r="C879" s="8" t="s">
        <v>937</v>
      </c>
      <c r="D879" s="8" t="s">
        <v>2213</v>
      </c>
      <c r="E879" s="8" t="s">
        <v>2266</v>
      </c>
      <c r="F879" s="8" t="s">
        <v>2215</v>
      </c>
      <c r="G879" s="8" t="s">
        <v>2216</v>
      </c>
      <c r="H879" s="8" t="s">
        <v>1555</v>
      </c>
      <c r="I879" s="8" t="s">
        <v>1555</v>
      </c>
      <c r="J879" s="66">
        <v>1</v>
      </c>
      <c r="K879" s="8">
        <v>0</v>
      </c>
      <c r="L879" s="8">
        <v>0</v>
      </c>
      <c r="M879" s="8">
        <v>0</v>
      </c>
      <c r="N879" s="8">
        <v>0</v>
      </c>
      <c r="O879" s="8" t="s">
        <v>1556</v>
      </c>
      <c r="P879" s="8" t="s">
        <v>1557</v>
      </c>
      <c r="Q879" s="8" t="s">
        <v>1558</v>
      </c>
      <c r="R879" s="85">
        <v>0</v>
      </c>
      <c r="S879" s="85">
        <v>0</v>
      </c>
      <c r="T879" s="85">
        <v>0</v>
      </c>
      <c r="U879" s="85">
        <v>0</v>
      </c>
      <c r="V879" s="85">
        <v>0</v>
      </c>
      <c r="W879" s="85">
        <v>0</v>
      </c>
      <c r="X879" s="85">
        <v>0</v>
      </c>
      <c r="Y879" s="85">
        <v>0</v>
      </c>
      <c r="Z879" s="85">
        <v>0</v>
      </c>
      <c r="AA879" s="85">
        <v>0</v>
      </c>
      <c r="AB879" s="86">
        <v>0</v>
      </c>
      <c r="AC879" s="86">
        <v>0</v>
      </c>
      <c r="AD879" s="86">
        <v>0</v>
      </c>
      <c r="AE879" s="86">
        <v>0</v>
      </c>
      <c r="AF879" s="86">
        <v>0</v>
      </c>
      <c r="AG879" s="86">
        <v>0</v>
      </c>
      <c r="AH879" s="86">
        <v>0</v>
      </c>
      <c r="AI879" s="86">
        <v>0</v>
      </c>
      <c r="AJ879" s="86">
        <v>0</v>
      </c>
      <c r="AK879" s="86">
        <v>0</v>
      </c>
      <c r="AL879" s="8">
        <v>889661.47725825396</v>
      </c>
      <c r="AM879" s="8">
        <v>1</v>
      </c>
    </row>
    <row r="880" spans="1:39">
      <c r="A880" s="8" t="s">
        <v>3</v>
      </c>
      <c r="B880" s="8" t="s">
        <v>503</v>
      </c>
      <c r="C880" s="8" t="s">
        <v>937</v>
      </c>
      <c r="D880" s="8" t="s">
        <v>2213</v>
      </c>
      <c r="E880" s="8" t="s">
        <v>2266</v>
      </c>
      <c r="F880" s="8" t="s">
        <v>2215</v>
      </c>
      <c r="G880" s="8" t="s">
        <v>2216</v>
      </c>
      <c r="H880" s="8" t="s">
        <v>1555</v>
      </c>
      <c r="I880" s="8" t="s">
        <v>1555</v>
      </c>
      <c r="J880" s="66">
        <v>1</v>
      </c>
      <c r="K880" s="8">
        <v>0</v>
      </c>
      <c r="L880" s="8">
        <v>0</v>
      </c>
      <c r="M880" s="8">
        <v>0</v>
      </c>
      <c r="N880" s="8">
        <v>0</v>
      </c>
      <c r="O880" s="8" t="s">
        <v>1556</v>
      </c>
      <c r="P880" s="8" t="s">
        <v>1557</v>
      </c>
      <c r="Q880" s="8" t="s">
        <v>1561</v>
      </c>
      <c r="R880" s="85">
        <v>0</v>
      </c>
      <c r="S880" s="85">
        <v>0</v>
      </c>
      <c r="T880" s="85">
        <v>0</v>
      </c>
      <c r="U880" s="85">
        <v>0</v>
      </c>
      <c r="V880" s="85">
        <v>0</v>
      </c>
      <c r="W880" s="85">
        <v>0</v>
      </c>
      <c r="X880" s="85">
        <v>0</v>
      </c>
      <c r="Y880" s="85">
        <v>0</v>
      </c>
      <c r="Z880" s="85">
        <v>0</v>
      </c>
      <c r="AA880" s="85">
        <v>0</v>
      </c>
      <c r="AB880" s="86">
        <v>0</v>
      </c>
      <c r="AC880" s="86">
        <v>0</v>
      </c>
      <c r="AD880" s="86">
        <v>0</v>
      </c>
      <c r="AE880" s="86">
        <v>0</v>
      </c>
      <c r="AF880" s="86">
        <v>0</v>
      </c>
      <c r="AG880" s="86">
        <v>0</v>
      </c>
      <c r="AH880" s="86">
        <v>0</v>
      </c>
      <c r="AI880" s="86">
        <v>0</v>
      </c>
      <c r="AJ880" s="86">
        <v>0</v>
      </c>
      <c r="AK880" s="86">
        <v>0</v>
      </c>
      <c r="AL880" s="8">
        <v>889661.47725825396</v>
      </c>
      <c r="AM880" s="8">
        <v>1</v>
      </c>
    </row>
    <row r="881" spans="1:39">
      <c r="A881" s="8" t="s">
        <v>3</v>
      </c>
      <c r="B881" s="8" t="s">
        <v>503</v>
      </c>
      <c r="C881" s="8" t="s">
        <v>937</v>
      </c>
      <c r="D881" s="8" t="s">
        <v>2213</v>
      </c>
      <c r="E881" s="8" t="s">
        <v>2266</v>
      </c>
      <c r="F881" s="8" t="s">
        <v>2215</v>
      </c>
      <c r="G881" s="8" t="s">
        <v>2216</v>
      </c>
      <c r="H881" s="8" t="s">
        <v>1555</v>
      </c>
      <c r="I881" s="8" t="s">
        <v>1555</v>
      </c>
      <c r="J881" s="66">
        <v>1</v>
      </c>
      <c r="K881" s="8">
        <v>0</v>
      </c>
      <c r="L881" s="8">
        <v>0</v>
      </c>
      <c r="M881" s="8">
        <v>0</v>
      </c>
      <c r="N881" s="8">
        <v>0</v>
      </c>
      <c r="O881" s="8" t="s">
        <v>1556</v>
      </c>
      <c r="P881" s="8" t="s">
        <v>1557</v>
      </c>
      <c r="Q881" s="8" t="s">
        <v>1564</v>
      </c>
      <c r="R881" s="85">
        <v>0</v>
      </c>
      <c r="S881" s="85">
        <v>0</v>
      </c>
      <c r="T881" s="85">
        <v>0</v>
      </c>
      <c r="U881" s="85">
        <v>0</v>
      </c>
      <c r="V881" s="85">
        <v>0</v>
      </c>
      <c r="W881" s="85">
        <v>0</v>
      </c>
      <c r="X881" s="85">
        <v>0</v>
      </c>
      <c r="Y881" s="85">
        <v>0</v>
      </c>
      <c r="Z881" s="85">
        <v>0</v>
      </c>
      <c r="AA881" s="85">
        <v>0</v>
      </c>
      <c r="AB881" s="86">
        <v>0</v>
      </c>
      <c r="AC881" s="86">
        <v>0</v>
      </c>
      <c r="AD881" s="86">
        <v>0</v>
      </c>
      <c r="AE881" s="86">
        <v>0</v>
      </c>
      <c r="AF881" s="86">
        <v>0</v>
      </c>
      <c r="AG881" s="86">
        <v>0</v>
      </c>
      <c r="AH881" s="86">
        <v>0</v>
      </c>
      <c r="AI881" s="86">
        <v>0</v>
      </c>
      <c r="AJ881" s="86">
        <v>0</v>
      </c>
      <c r="AK881" s="86">
        <v>0</v>
      </c>
      <c r="AL881" s="8">
        <v>889661.47725825396</v>
      </c>
      <c r="AM881" s="8">
        <v>1</v>
      </c>
    </row>
    <row r="882" spans="1:39">
      <c r="A882" s="8" t="s">
        <v>3</v>
      </c>
      <c r="B882" s="8" t="s">
        <v>503</v>
      </c>
      <c r="C882" s="8" t="s">
        <v>937</v>
      </c>
      <c r="D882" s="8" t="s">
        <v>2213</v>
      </c>
      <c r="E882" s="8" t="s">
        <v>2267</v>
      </c>
      <c r="F882" s="8" t="s">
        <v>2215</v>
      </c>
      <c r="G882" s="8" t="s">
        <v>2216</v>
      </c>
      <c r="H882" s="8" t="s">
        <v>1555</v>
      </c>
      <c r="I882" s="8" t="s">
        <v>1555</v>
      </c>
      <c r="J882" s="66">
        <v>0</v>
      </c>
      <c r="K882" s="8">
        <v>0</v>
      </c>
      <c r="L882" s="8">
        <v>0</v>
      </c>
      <c r="M882" s="8">
        <v>0</v>
      </c>
      <c r="N882" s="8">
        <v>0</v>
      </c>
      <c r="O882" s="8" t="s">
        <v>1556</v>
      </c>
      <c r="P882" s="8" t="s">
        <v>1557</v>
      </c>
      <c r="Q882" s="8" t="s">
        <v>1567</v>
      </c>
      <c r="R882" s="85">
        <v>0</v>
      </c>
      <c r="S882" s="85">
        <v>0</v>
      </c>
      <c r="T882" s="85">
        <v>0</v>
      </c>
      <c r="U882" s="85">
        <v>0</v>
      </c>
      <c r="V882" s="85">
        <v>0</v>
      </c>
      <c r="W882" s="85">
        <v>0</v>
      </c>
      <c r="X882" s="85">
        <v>0</v>
      </c>
      <c r="Y882" s="85">
        <v>0</v>
      </c>
      <c r="Z882" s="85">
        <v>0</v>
      </c>
      <c r="AA882" s="85">
        <v>0</v>
      </c>
      <c r="AB882" s="86">
        <v>0</v>
      </c>
      <c r="AC882" s="86">
        <v>0</v>
      </c>
      <c r="AD882" s="86">
        <v>0</v>
      </c>
      <c r="AE882" s="86">
        <v>0</v>
      </c>
      <c r="AF882" s="86">
        <v>0</v>
      </c>
      <c r="AG882" s="86">
        <v>0</v>
      </c>
      <c r="AH882" s="86">
        <v>0</v>
      </c>
      <c r="AI882" s="86">
        <v>0</v>
      </c>
      <c r="AJ882" s="86">
        <v>0</v>
      </c>
      <c r="AK882" s="86">
        <v>0</v>
      </c>
      <c r="AL882" s="8">
        <v>565349.66383526498</v>
      </c>
      <c r="AM882" s="8">
        <v>1</v>
      </c>
    </row>
    <row r="883" spans="1:39">
      <c r="A883" s="8" t="s">
        <v>3</v>
      </c>
      <c r="B883" s="8" t="s">
        <v>503</v>
      </c>
      <c r="C883" s="8" t="s">
        <v>937</v>
      </c>
      <c r="D883" s="8" t="s">
        <v>2213</v>
      </c>
      <c r="E883" s="8" t="s">
        <v>2267</v>
      </c>
      <c r="F883" s="8" t="s">
        <v>2215</v>
      </c>
      <c r="G883" s="8" t="s">
        <v>2216</v>
      </c>
      <c r="H883" s="8" t="s">
        <v>1555</v>
      </c>
      <c r="I883" s="8" t="s">
        <v>1555</v>
      </c>
      <c r="J883" s="66">
        <v>0</v>
      </c>
      <c r="K883" s="8">
        <v>0</v>
      </c>
      <c r="L883" s="8">
        <v>0</v>
      </c>
      <c r="M883" s="8">
        <v>0</v>
      </c>
      <c r="N883" s="8">
        <v>0</v>
      </c>
      <c r="O883" s="8" t="s">
        <v>1556</v>
      </c>
      <c r="P883" s="8" t="s">
        <v>1557</v>
      </c>
      <c r="Q883" s="8" t="s">
        <v>1558</v>
      </c>
      <c r="R883" s="85">
        <v>0</v>
      </c>
      <c r="S883" s="85">
        <v>0</v>
      </c>
      <c r="T883" s="85">
        <v>0</v>
      </c>
      <c r="U883" s="85">
        <v>0</v>
      </c>
      <c r="V883" s="85">
        <v>0</v>
      </c>
      <c r="W883" s="85">
        <v>0</v>
      </c>
      <c r="X883" s="85">
        <v>0</v>
      </c>
      <c r="Y883" s="85">
        <v>0</v>
      </c>
      <c r="Z883" s="85">
        <v>0</v>
      </c>
      <c r="AA883" s="85">
        <v>0</v>
      </c>
      <c r="AB883" s="86">
        <v>0</v>
      </c>
      <c r="AC883" s="86">
        <v>0</v>
      </c>
      <c r="AD883" s="86">
        <v>0</v>
      </c>
      <c r="AE883" s="86">
        <v>0</v>
      </c>
      <c r="AF883" s="86">
        <v>0</v>
      </c>
      <c r="AG883" s="86">
        <v>0</v>
      </c>
      <c r="AH883" s="86">
        <v>0</v>
      </c>
      <c r="AI883" s="86">
        <v>0</v>
      </c>
      <c r="AJ883" s="86">
        <v>0</v>
      </c>
      <c r="AK883" s="86">
        <v>0</v>
      </c>
      <c r="AL883" s="8">
        <v>565349.66383526498</v>
      </c>
      <c r="AM883" s="8">
        <v>1</v>
      </c>
    </row>
    <row r="884" spans="1:39">
      <c r="A884" s="8" t="s">
        <v>3</v>
      </c>
      <c r="B884" s="8" t="s">
        <v>503</v>
      </c>
      <c r="C884" s="8" t="s">
        <v>937</v>
      </c>
      <c r="D884" s="8" t="s">
        <v>2213</v>
      </c>
      <c r="E884" s="8" t="s">
        <v>2267</v>
      </c>
      <c r="F884" s="8" t="s">
        <v>2215</v>
      </c>
      <c r="G884" s="8" t="s">
        <v>2216</v>
      </c>
      <c r="H884" s="8" t="s">
        <v>1555</v>
      </c>
      <c r="I884" s="8" t="s">
        <v>1555</v>
      </c>
      <c r="J884" s="66">
        <v>0</v>
      </c>
      <c r="K884" s="8">
        <v>0</v>
      </c>
      <c r="L884" s="8">
        <v>0</v>
      </c>
      <c r="M884" s="8">
        <v>0</v>
      </c>
      <c r="N884" s="8">
        <v>0</v>
      </c>
      <c r="O884" s="8" t="s">
        <v>1556</v>
      </c>
      <c r="P884" s="8" t="s">
        <v>1557</v>
      </c>
      <c r="Q884" s="8" t="s">
        <v>1561</v>
      </c>
      <c r="R884" s="85">
        <v>0</v>
      </c>
      <c r="S884" s="85">
        <v>0</v>
      </c>
      <c r="T884" s="85">
        <v>0</v>
      </c>
      <c r="U884" s="85">
        <v>0</v>
      </c>
      <c r="V884" s="85">
        <v>0</v>
      </c>
      <c r="W884" s="85">
        <v>0</v>
      </c>
      <c r="X884" s="85">
        <v>0</v>
      </c>
      <c r="Y884" s="85">
        <v>0</v>
      </c>
      <c r="Z884" s="85">
        <v>0</v>
      </c>
      <c r="AA884" s="85">
        <v>0</v>
      </c>
      <c r="AB884" s="86">
        <v>0</v>
      </c>
      <c r="AC884" s="86">
        <v>0</v>
      </c>
      <c r="AD884" s="86">
        <v>0</v>
      </c>
      <c r="AE884" s="86">
        <v>0</v>
      </c>
      <c r="AF884" s="86">
        <v>0</v>
      </c>
      <c r="AG884" s="86">
        <v>0</v>
      </c>
      <c r="AH884" s="86">
        <v>0</v>
      </c>
      <c r="AI884" s="86">
        <v>0</v>
      </c>
      <c r="AJ884" s="86">
        <v>0</v>
      </c>
      <c r="AK884" s="86">
        <v>0</v>
      </c>
      <c r="AL884" s="8">
        <v>565349.66383526498</v>
      </c>
      <c r="AM884" s="8">
        <v>1</v>
      </c>
    </row>
    <row r="885" spans="1:39">
      <c r="A885" s="8" t="s">
        <v>3</v>
      </c>
      <c r="B885" s="8" t="s">
        <v>503</v>
      </c>
      <c r="C885" s="8" t="s">
        <v>937</v>
      </c>
      <c r="D885" s="8" t="s">
        <v>2213</v>
      </c>
      <c r="E885" s="8" t="s">
        <v>2267</v>
      </c>
      <c r="F885" s="8" t="s">
        <v>2215</v>
      </c>
      <c r="G885" s="8" t="s">
        <v>2216</v>
      </c>
      <c r="H885" s="8" t="s">
        <v>1555</v>
      </c>
      <c r="I885" s="8" t="s">
        <v>1555</v>
      </c>
      <c r="J885" s="66">
        <v>0</v>
      </c>
      <c r="K885" s="8">
        <v>0</v>
      </c>
      <c r="L885" s="8">
        <v>0</v>
      </c>
      <c r="M885" s="8">
        <v>0</v>
      </c>
      <c r="N885" s="8">
        <v>0</v>
      </c>
      <c r="O885" s="8" t="s">
        <v>1556</v>
      </c>
      <c r="P885" s="8" t="s">
        <v>1557</v>
      </c>
      <c r="Q885" s="8" t="s">
        <v>1564</v>
      </c>
      <c r="R885" s="85">
        <v>0</v>
      </c>
      <c r="S885" s="85">
        <v>0</v>
      </c>
      <c r="T885" s="85">
        <v>0</v>
      </c>
      <c r="U885" s="85">
        <v>0</v>
      </c>
      <c r="V885" s="85">
        <v>0</v>
      </c>
      <c r="W885" s="85">
        <v>0</v>
      </c>
      <c r="X885" s="85">
        <v>0</v>
      </c>
      <c r="Y885" s="85">
        <v>0</v>
      </c>
      <c r="Z885" s="85">
        <v>0</v>
      </c>
      <c r="AA885" s="85">
        <v>0</v>
      </c>
      <c r="AB885" s="86">
        <v>0</v>
      </c>
      <c r="AC885" s="86">
        <v>0</v>
      </c>
      <c r="AD885" s="86">
        <v>0</v>
      </c>
      <c r="AE885" s="86">
        <v>0</v>
      </c>
      <c r="AF885" s="86">
        <v>0</v>
      </c>
      <c r="AG885" s="86">
        <v>0</v>
      </c>
      <c r="AH885" s="86">
        <v>0</v>
      </c>
      <c r="AI885" s="86">
        <v>0</v>
      </c>
      <c r="AJ885" s="86">
        <v>0</v>
      </c>
      <c r="AK885" s="86">
        <v>0</v>
      </c>
      <c r="AL885" s="8">
        <v>565349.66383526498</v>
      </c>
      <c r="AM885" s="8">
        <v>1</v>
      </c>
    </row>
    <row r="886" spans="1:39">
      <c r="A886" s="8" t="s">
        <v>3</v>
      </c>
      <c r="B886" s="8" t="s">
        <v>503</v>
      </c>
      <c r="C886" s="8" t="s">
        <v>937</v>
      </c>
      <c r="D886" s="8" t="s">
        <v>2213</v>
      </c>
      <c r="E886" s="8" t="s">
        <v>2268</v>
      </c>
      <c r="F886" s="8" t="s">
        <v>2215</v>
      </c>
      <c r="G886" s="8" t="s">
        <v>2216</v>
      </c>
      <c r="H886" s="8" t="s">
        <v>1555</v>
      </c>
      <c r="I886" s="8" t="s">
        <v>1555</v>
      </c>
      <c r="J886" s="66">
        <v>0</v>
      </c>
      <c r="K886" s="8">
        <v>0</v>
      </c>
      <c r="L886" s="8">
        <v>0</v>
      </c>
      <c r="M886" s="8">
        <v>0</v>
      </c>
      <c r="N886" s="8">
        <v>0</v>
      </c>
      <c r="O886" s="8" t="s">
        <v>1556</v>
      </c>
      <c r="P886" s="8" t="s">
        <v>1557</v>
      </c>
      <c r="Q886" s="8" t="s">
        <v>1567</v>
      </c>
      <c r="R886" s="85">
        <v>0</v>
      </c>
      <c r="S886" s="85">
        <v>0</v>
      </c>
      <c r="T886" s="85">
        <v>0</v>
      </c>
      <c r="U886" s="85">
        <v>0</v>
      </c>
      <c r="V886" s="85">
        <v>0</v>
      </c>
      <c r="W886" s="85">
        <v>0</v>
      </c>
      <c r="X886" s="85">
        <v>0</v>
      </c>
      <c r="Y886" s="85">
        <v>0</v>
      </c>
      <c r="Z886" s="85">
        <v>0</v>
      </c>
      <c r="AA886" s="85">
        <v>0</v>
      </c>
      <c r="AB886" s="86">
        <v>0</v>
      </c>
      <c r="AC886" s="86">
        <v>0</v>
      </c>
      <c r="AD886" s="86">
        <v>0</v>
      </c>
      <c r="AE886" s="86">
        <v>0</v>
      </c>
      <c r="AF886" s="86">
        <v>0</v>
      </c>
      <c r="AG886" s="86">
        <v>0</v>
      </c>
      <c r="AH886" s="86">
        <v>0</v>
      </c>
      <c r="AI886" s="86">
        <v>0</v>
      </c>
      <c r="AJ886" s="86">
        <v>0</v>
      </c>
      <c r="AK886" s="86">
        <v>0</v>
      </c>
      <c r="AL886" s="8">
        <v>68295.277454486495</v>
      </c>
      <c r="AM886" s="8">
        <v>1</v>
      </c>
    </row>
    <row r="887" spans="1:39">
      <c r="A887" s="8" t="s">
        <v>3</v>
      </c>
      <c r="B887" s="8" t="s">
        <v>503</v>
      </c>
      <c r="C887" s="8" t="s">
        <v>937</v>
      </c>
      <c r="D887" s="8" t="s">
        <v>2213</v>
      </c>
      <c r="E887" s="8" t="s">
        <v>2268</v>
      </c>
      <c r="F887" s="8" t="s">
        <v>2215</v>
      </c>
      <c r="G887" s="8" t="s">
        <v>2216</v>
      </c>
      <c r="H887" s="8" t="s">
        <v>1555</v>
      </c>
      <c r="I887" s="8" t="s">
        <v>1555</v>
      </c>
      <c r="J887" s="66">
        <v>0</v>
      </c>
      <c r="K887" s="8">
        <v>0</v>
      </c>
      <c r="L887" s="8">
        <v>0</v>
      </c>
      <c r="M887" s="8">
        <v>0</v>
      </c>
      <c r="N887" s="8">
        <v>0</v>
      </c>
      <c r="O887" s="8" t="s">
        <v>1556</v>
      </c>
      <c r="P887" s="8" t="s">
        <v>1557</v>
      </c>
      <c r="Q887" s="8" t="s">
        <v>1558</v>
      </c>
      <c r="R887" s="85">
        <v>0</v>
      </c>
      <c r="S887" s="85">
        <v>0</v>
      </c>
      <c r="T887" s="85">
        <v>0</v>
      </c>
      <c r="U887" s="85">
        <v>0</v>
      </c>
      <c r="V887" s="85">
        <v>0</v>
      </c>
      <c r="W887" s="85">
        <v>0</v>
      </c>
      <c r="X887" s="85">
        <v>0</v>
      </c>
      <c r="Y887" s="85">
        <v>0</v>
      </c>
      <c r="Z887" s="85">
        <v>0</v>
      </c>
      <c r="AA887" s="85">
        <v>0</v>
      </c>
      <c r="AB887" s="86">
        <v>0</v>
      </c>
      <c r="AC887" s="86">
        <v>0</v>
      </c>
      <c r="AD887" s="86">
        <v>0</v>
      </c>
      <c r="AE887" s="86">
        <v>0</v>
      </c>
      <c r="AF887" s="86">
        <v>0</v>
      </c>
      <c r="AG887" s="86">
        <v>0</v>
      </c>
      <c r="AH887" s="86">
        <v>0</v>
      </c>
      <c r="AI887" s="86">
        <v>0</v>
      </c>
      <c r="AJ887" s="86">
        <v>0</v>
      </c>
      <c r="AK887" s="86">
        <v>0</v>
      </c>
      <c r="AL887" s="8">
        <v>68295.277454486495</v>
      </c>
      <c r="AM887" s="8">
        <v>1</v>
      </c>
    </row>
    <row r="888" spans="1:39">
      <c r="A888" s="8" t="s">
        <v>3</v>
      </c>
      <c r="B888" s="8" t="s">
        <v>503</v>
      </c>
      <c r="C888" s="8" t="s">
        <v>937</v>
      </c>
      <c r="D888" s="8" t="s">
        <v>2213</v>
      </c>
      <c r="E888" s="8" t="s">
        <v>2268</v>
      </c>
      <c r="F888" s="8" t="s">
        <v>2215</v>
      </c>
      <c r="G888" s="8" t="s">
        <v>2216</v>
      </c>
      <c r="H888" s="8" t="s">
        <v>1555</v>
      </c>
      <c r="I888" s="8" t="s">
        <v>1555</v>
      </c>
      <c r="J888" s="66">
        <v>0</v>
      </c>
      <c r="K888" s="8">
        <v>0</v>
      </c>
      <c r="L888" s="8">
        <v>0</v>
      </c>
      <c r="M888" s="8">
        <v>0</v>
      </c>
      <c r="N888" s="8">
        <v>0</v>
      </c>
      <c r="O888" s="8" t="s">
        <v>1556</v>
      </c>
      <c r="P888" s="8" t="s">
        <v>1557</v>
      </c>
      <c r="Q888" s="8" t="s">
        <v>1561</v>
      </c>
      <c r="R888" s="85">
        <v>0</v>
      </c>
      <c r="S888" s="85">
        <v>0</v>
      </c>
      <c r="T888" s="85">
        <v>0</v>
      </c>
      <c r="U888" s="85">
        <v>0</v>
      </c>
      <c r="V888" s="85">
        <v>0</v>
      </c>
      <c r="W888" s="85">
        <v>0</v>
      </c>
      <c r="X888" s="85">
        <v>0</v>
      </c>
      <c r="Y888" s="85">
        <v>0</v>
      </c>
      <c r="Z888" s="85">
        <v>0</v>
      </c>
      <c r="AA888" s="85">
        <v>0</v>
      </c>
      <c r="AB888" s="86">
        <v>0</v>
      </c>
      <c r="AC888" s="86">
        <v>0</v>
      </c>
      <c r="AD888" s="86">
        <v>0</v>
      </c>
      <c r="AE888" s="86">
        <v>0</v>
      </c>
      <c r="AF888" s="86">
        <v>0</v>
      </c>
      <c r="AG888" s="86">
        <v>0</v>
      </c>
      <c r="AH888" s="86">
        <v>0</v>
      </c>
      <c r="AI888" s="86">
        <v>0</v>
      </c>
      <c r="AJ888" s="86">
        <v>0</v>
      </c>
      <c r="AK888" s="86">
        <v>0</v>
      </c>
      <c r="AL888" s="8">
        <v>68295.277454486495</v>
      </c>
      <c r="AM888" s="8">
        <v>1</v>
      </c>
    </row>
    <row r="889" spans="1:39">
      <c r="A889" s="8" t="s">
        <v>3</v>
      </c>
      <c r="B889" s="8" t="s">
        <v>503</v>
      </c>
      <c r="C889" s="8" t="s">
        <v>937</v>
      </c>
      <c r="D889" s="8" t="s">
        <v>2213</v>
      </c>
      <c r="E889" s="8" t="s">
        <v>2268</v>
      </c>
      <c r="F889" s="8" t="s">
        <v>2215</v>
      </c>
      <c r="G889" s="8" t="s">
        <v>2216</v>
      </c>
      <c r="H889" s="8" t="s">
        <v>1555</v>
      </c>
      <c r="I889" s="8" t="s">
        <v>1555</v>
      </c>
      <c r="J889" s="66">
        <v>0</v>
      </c>
      <c r="K889" s="8">
        <v>0</v>
      </c>
      <c r="L889" s="8">
        <v>0</v>
      </c>
      <c r="M889" s="8">
        <v>0</v>
      </c>
      <c r="N889" s="8">
        <v>0</v>
      </c>
      <c r="O889" s="8" t="s">
        <v>1556</v>
      </c>
      <c r="P889" s="8" t="s">
        <v>1557</v>
      </c>
      <c r="Q889" s="8" t="s">
        <v>1564</v>
      </c>
      <c r="R889" s="85">
        <v>0</v>
      </c>
      <c r="S889" s="85">
        <v>0</v>
      </c>
      <c r="T889" s="85">
        <v>0</v>
      </c>
      <c r="U889" s="85">
        <v>0</v>
      </c>
      <c r="V889" s="85">
        <v>0</v>
      </c>
      <c r="W889" s="85">
        <v>0</v>
      </c>
      <c r="X889" s="85">
        <v>0</v>
      </c>
      <c r="Y889" s="85">
        <v>0</v>
      </c>
      <c r="Z889" s="85">
        <v>0</v>
      </c>
      <c r="AA889" s="85">
        <v>0</v>
      </c>
      <c r="AB889" s="86">
        <v>0</v>
      </c>
      <c r="AC889" s="86">
        <v>0</v>
      </c>
      <c r="AD889" s="86">
        <v>0</v>
      </c>
      <c r="AE889" s="86">
        <v>0</v>
      </c>
      <c r="AF889" s="86">
        <v>0</v>
      </c>
      <c r="AG889" s="86">
        <v>0</v>
      </c>
      <c r="AH889" s="86">
        <v>0</v>
      </c>
      <c r="AI889" s="86">
        <v>0</v>
      </c>
      <c r="AJ889" s="86">
        <v>0</v>
      </c>
      <c r="AK889" s="86">
        <v>0</v>
      </c>
      <c r="AL889" s="8">
        <v>68295.277454486495</v>
      </c>
      <c r="AM889" s="8">
        <v>1</v>
      </c>
    </row>
    <row r="890" spans="1:39">
      <c r="A890" s="8" t="s">
        <v>3</v>
      </c>
      <c r="B890" s="8" t="s">
        <v>503</v>
      </c>
      <c r="C890" s="8" t="s">
        <v>937</v>
      </c>
      <c r="D890" s="8" t="s">
        <v>2213</v>
      </c>
      <c r="E890" s="8" t="s">
        <v>2269</v>
      </c>
      <c r="F890" s="8" t="s">
        <v>2215</v>
      </c>
      <c r="G890" s="8" t="s">
        <v>2216</v>
      </c>
      <c r="H890" s="8" t="s">
        <v>1555</v>
      </c>
      <c r="I890" s="8" t="s">
        <v>1555</v>
      </c>
      <c r="J890" s="66">
        <v>0</v>
      </c>
      <c r="K890" s="8">
        <v>0</v>
      </c>
      <c r="L890" s="8">
        <v>0</v>
      </c>
      <c r="M890" s="8">
        <v>0</v>
      </c>
      <c r="N890" s="8">
        <v>0</v>
      </c>
      <c r="O890" s="8" t="s">
        <v>1556</v>
      </c>
      <c r="P890" s="8" t="s">
        <v>1557</v>
      </c>
      <c r="Q890" s="8" t="s">
        <v>1567</v>
      </c>
      <c r="R890" s="85">
        <v>0</v>
      </c>
      <c r="S890" s="85">
        <v>0</v>
      </c>
      <c r="T890" s="85">
        <v>0</v>
      </c>
      <c r="U890" s="85">
        <v>0</v>
      </c>
      <c r="V890" s="85">
        <v>0</v>
      </c>
      <c r="W890" s="85">
        <v>0</v>
      </c>
      <c r="X890" s="85">
        <v>0</v>
      </c>
      <c r="Y890" s="85">
        <v>0</v>
      </c>
      <c r="Z890" s="85">
        <v>0</v>
      </c>
      <c r="AA890" s="85">
        <v>0</v>
      </c>
      <c r="AB890" s="86">
        <v>0</v>
      </c>
      <c r="AC890" s="86">
        <v>0</v>
      </c>
      <c r="AD890" s="86">
        <v>0</v>
      </c>
      <c r="AE890" s="86">
        <v>0</v>
      </c>
      <c r="AF890" s="86">
        <v>0</v>
      </c>
      <c r="AG890" s="86">
        <v>0</v>
      </c>
      <c r="AH890" s="86">
        <v>0</v>
      </c>
      <c r="AI890" s="86">
        <v>0</v>
      </c>
      <c r="AJ890" s="86">
        <v>0</v>
      </c>
      <c r="AK890" s="86">
        <v>0</v>
      </c>
      <c r="AL890" s="8">
        <v>318956.73615565</v>
      </c>
      <c r="AM890" s="8">
        <v>1</v>
      </c>
    </row>
    <row r="891" spans="1:39">
      <c r="A891" s="8" t="s">
        <v>3</v>
      </c>
      <c r="B891" s="8" t="s">
        <v>503</v>
      </c>
      <c r="C891" s="8" t="s">
        <v>937</v>
      </c>
      <c r="D891" s="8" t="s">
        <v>2213</v>
      </c>
      <c r="E891" s="8" t="s">
        <v>2269</v>
      </c>
      <c r="F891" s="8" t="s">
        <v>2215</v>
      </c>
      <c r="G891" s="8" t="s">
        <v>2216</v>
      </c>
      <c r="H891" s="8" t="s">
        <v>1555</v>
      </c>
      <c r="I891" s="8" t="s">
        <v>1555</v>
      </c>
      <c r="J891" s="66">
        <v>0</v>
      </c>
      <c r="K891" s="8">
        <v>0</v>
      </c>
      <c r="L891" s="8">
        <v>0</v>
      </c>
      <c r="M891" s="8">
        <v>0</v>
      </c>
      <c r="N891" s="8">
        <v>0</v>
      </c>
      <c r="O891" s="8" t="s">
        <v>1556</v>
      </c>
      <c r="P891" s="8" t="s">
        <v>1557</v>
      </c>
      <c r="Q891" s="8" t="s">
        <v>1558</v>
      </c>
      <c r="R891" s="85">
        <v>0</v>
      </c>
      <c r="S891" s="85">
        <v>0</v>
      </c>
      <c r="T891" s="85">
        <v>0</v>
      </c>
      <c r="U891" s="85">
        <v>0</v>
      </c>
      <c r="V891" s="85">
        <v>0</v>
      </c>
      <c r="W891" s="85">
        <v>0</v>
      </c>
      <c r="X891" s="85">
        <v>0</v>
      </c>
      <c r="Y891" s="85">
        <v>0</v>
      </c>
      <c r="Z891" s="85">
        <v>0</v>
      </c>
      <c r="AA891" s="85">
        <v>0</v>
      </c>
      <c r="AB891" s="86">
        <v>0</v>
      </c>
      <c r="AC891" s="86">
        <v>0</v>
      </c>
      <c r="AD891" s="86">
        <v>0</v>
      </c>
      <c r="AE891" s="86">
        <v>0</v>
      </c>
      <c r="AF891" s="86">
        <v>0</v>
      </c>
      <c r="AG891" s="86">
        <v>0</v>
      </c>
      <c r="AH891" s="86">
        <v>0</v>
      </c>
      <c r="AI891" s="86">
        <v>0</v>
      </c>
      <c r="AJ891" s="86">
        <v>0</v>
      </c>
      <c r="AK891" s="86">
        <v>0</v>
      </c>
      <c r="AL891" s="8">
        <v>318956.73615565</v>
      </c>
      <c r="AM891" s="8">
        <v>1</v>
      </c>
    </row>
    <row r="892" spans="1:39">
      <c r="A892" s="8" t="s">
        <v>3</v>
      </c>
      <c r="B892" s="8" t="s">
        <v>503</v>
      </c>
      <c r="C892" s="8" t="s">
        <v>937</v>
      </c>
      <c r="D892" s="8" t="s">
        <v>2213</v>
      </c>
      <c r="E892" s="8" t="s">
        <v>2269</v>
      </c>
      <c r="F892" s="8" t="s">
        <v>2215</v>
      </c>
      <c r="G892" s="8" t="s">
        <v>2216</v>
      </c>
      <c r="H892" s="8" t="s">
        <v>1555</v>
      </c>
      <c r="I892" s="8" t="s">
        <v>1555</v>
      </c>
      <c r="J892" s="66">
        <v>0</v>
      </c>
      <c r="K892" s="8">
        <v>0</v>
      </c>
      <c r="L892" s="8">
        <v>0</v>
      </c>
      <c r="M892" s="8">
        <v>0</v>
      </c>
      <c r="N892" s="8">
        <v>0</v>
      </c>
      <c r="O892" s="8" t="s">
        <v>1556</v>
      </c>
      <c r="P892" s="8" t="s">
        <v>1557</v>
      </c>
      <c r="Q892" s="8" t="s">
        <v>1561</v>
      </c>
      <c r="R892" s="85">
        <v>0</v>
      </c>
      <c r="S892" s="85">
        <v>0</v>
      </c>
      <c r="T892" s="85">
        <v>0</v>
      </c>
      <c r="U892" s="85">
        <v>0</v>
      </c>
      <c r="V892" s="85">
        <v>0</v>
      </c>
      <c r="W892" s="85">
        <v>0</v>
      </c>
      <c r="X892" s="85">
        <v>0</v>
      </c>
      <c r="Y892" s="85">
        <v>0</v>
      </c>
      <c r="Z892" s="85">
        <v>0</v>
      </c>
      <c r="AA892" s="85">
        <v>0</v>
      </c>
      <c r="AB892" s="86">
        <v>0</v>
      </c>
      <c r="AC892" s="86">
        <v>0</v>
      </c>
      <c r="AD892" s="86">
        <v>0</v>
      </c>
      <c r="AE892" s="86">
        <v>0</v>
      </c>
      <c r="AF892" s="86">
        <v>0</v>
      </c>
      <c r="AG892" s="86">
        <v>0</v>
      </c>
      <c r="AH892" s="86">
        <v>0</v>
      </c>
      <c r="AI892" s="86">
        <v>0</v>
      </c>
      <c r="AJ892" s="86">
        <v>0</v>
      </c>
      <c r="AK892" s="86">
        <v>0</v>
      </c>
      <c r="AL892" s="8">
        <v>318956.73615565</v>
      </c>
      <c r="AM892" s="8">
        <v>1</v>
      </c>
    </row>
    <row r="893" spans="1:39">
      <c r="A893" s="8" t="s">
        <v>3</v>
      </c>
      <c r="B893" s="8" t="s">
        <v>503</v>
      </c>
      <c r="C893" s="8" t="s">
        <v>937</v>
      </c>
      <c r="D893" s="8" t="s">
        <v>2213</v>
      </c>
      <c r="E893" s="8" t="s">
        <v>2269</v>
      </c>
      <c r="F893" s="8" t="s">
        <v>2215</v>
      </c>
      <c r="G893" s="8" t="s">
        <v>2216</v>
      </c>
      <c r="H893" s="8" t="s">
        <v>1555</v>
      </c>
      <c r="I893" s="8" t="s">
        <v>1555</v>
      </c>
      <c r="J893" s="66">
        <v>0</v>
      </c>
      <c r="K893" s="8">
        <v>0</v>
      </c>
      <c r="L893" s="8">
        <v>0</v>
      </c>
      <c r="M893" s="8">
        <v>0</v>
      </c>
      <c r="N893" s="8">
        <v>0</v>
      </c>
      <c r="O893" s="8" t="s">
        <v>1556</v>
      </c>
      <c r="P893" s="8" t="s">
        <v>1557</v>
      </c>
      <c r="Q893" s="8" t="s">
        <v>1564</v>
      </c>
      <c r="R893" s="85">
        <v>0</v>
      </c>
      <c r="S893" s="85">
        <v>0</v>
      </c>
      <c r="T893" s="85">
        <v>0</v>
      </c>
      <c r="U893" s="85">
        <v>0</v>
      </c>
      <c r="V893" s="85">
        <v>0</v>
      </c>
      <c r="W893" s="85">
        <v>0</v>
      </c>
      <c r="X893" s="85">
        <v>0</v>
      </c>
      <c r="Y893" s="85">
        <v>0</v>
      </c>
      <c r="Z893" s="85">
        <v>0</v>
      </c>
      <c r="AA893" s="85">
        <v>0</v>
      </c>
      <c r="AB893" s="86">
        <v>0</v>
      </c>
      <c r="AC893" s="86">
        <v>0</v>
      </c>
      <c r="AD893" s="86">
        <v>0</v>
      </c>
      <c r="AE893" s="86">
        <v>0</v>
      </c>
      <c r="AF893" s="86">
        <v>0</v>
      </c>
      <c r="AG893" s="86">
        <v>0</v>
      </c>
      <c r="AH893" s="86">
        <v>0</v>
      </c>
      <c r="AI893" s="86">
        <v>0</v>
      </c>
      <c r="AJ893" s="86">
        <v>0</v>
      </c>
      <c r="AK893" s="86">
        <v>0</v>
      </c>
      <c r="AL893" s="8">
        <v>318956.73615565</v>
      </c>
      <c r="AM893" s="8">
        <v>1</v>
      </c>
    </row>
    <row r="894" spans="1:39">
      <c r="A894" s="8" t="s">
        <v>3</v>
      </c>
      <c r="B894" s="8" t="s">
        <v>503</v>
      </c>
      <c r="C894" s="8" t="s">
        <v>937</v>
      </c>
      <c r="D894" s="8" t="s">
        <v>2213</v>
      </c>
      <c r="E894" s="8" t="s">
        <v>2270</v>
      </c>
      <c r="F894" s="8" t="s">
        <v>2215</v>
      </c>
      <c r="G894" s="8" t="s">
        <v>2216</v>
      </c>
      <c r="H894" s="8" t="s">
        <v>1555</v>
      </c>
      <c r="I894" s="8" t="s">
        <v>1555</v>
      </c>
      <c r="J894" s="66">
        <v>0</v>
      </c>
      <c r="K894" s="8">
        <v>0</v>
      </c>
      <c r="L894" s="8">
        <v>0</v>
      </c>
      <c r="M894" s="8">
        <v>0</v>
      </c>
      <c r="N894" s="8">
        <v>0</v>
      </c>
      <c r="O894" s="8" t="s">
        <v>1556</v>
      </c>
      <c r="P894" s="8" t="s">
        <v>1557</v>
      </c>
      <c r="Q894" s="8" t="s">
        <v>1567</v>
      </c>
      <c r="R894" s="85">
        <v>0</v>
      </c>
      <c r="S894" s="85">
        <v>0</v>
      </c>
      <c r="T894" s="85">
        <v>0</v>
      </c>
      <c r="U894" s="85">
        <v>0</v>
      </c>
      <c r="V894" s="85">
        <v>0</v>
      </c>
      <c r="W894" s="85">
        <v>0</v>
      </c>
      <c r="X894" s="85">
        <v>0</v>
      </c>
      <c r="Y894" s="85">
        <v>0</v>
      </c>
      <c r="Z894" s="85">
        <v>0</v>
      </c>
      <c r="AA894" s="85">
        <v>0</v>
      </c>
      <c r="AB894" s="86">
        <v>0</v>
      </c>
      <c r="AC894" s="86">
        <v>0</v>
      </c>
      <c r="AD894" s="86">
        <v>0</v>
      </c>
      <c r="AE894" s="86">
        <v>0</v>
      </c>
      <c r="AF894" s="86">
        <v>0</v>
      </c>
      <c r="AG894" s="86">
        <v>0</v>
      </c>
      <c r="AH894" s="86">
        <v>0</v>
      </c>
      <c r="AI894" s="86">
        <v>0</v>
      </c>
      <c r="AJ894" s="86">
        <v>0</v>
      </c>
      <c r="AK894" s="86">
        <v>0</v>
      </c>
      <c r="AL894" s="8">
        <v>713.95669645858095</v>
      </c>
      <c r="AM894" s="8">
        <v>1</v>
      </c>
    </row>
    <row r="895" spans="1:39">
      <c r="A895" s="8" t="s">
        <v>3</v>
      </c>
      <c r="B895" s="8" t="s">
        <v>503</v>
      </c>
      <c r="C895" s="8" t="s">
        <v>937</v>
      </c>
      <c r="D895" s="8" t="s">
        <v>2213</v>
      </c>
      <c r="E895" s="8" t="s">
        <v>2270</v>
      </c>
      <c r="F895" s="8" t="s">
        <v>2215</v>
      </c>
      <c r="G895" s="8" t="s">
        <v>2216</v>
      </c>
      <c r="H895" s="8" t="s">
        <v>1555</v>
      </c>
      <c r="I895" s="8" t="s">
        <v>1555</v>
      </c>
      <c r="J895" s="66">
        <v>0</v>
      </c>
      <c r="K895" s="8">
        <v>0</v>
      </c>
      <c r="L895" s="8">
        <v>0</v>
      </c>
      <c r="M895" s="8">
        <v>0</v>
      </c>
      <c r="N895" s="8">
        <v>0</v>
      </c>
      <c r="O895" s="8" t="s">
        <v>1556</v>
      </c>
      <c r="P895" s="8" t="s">
        <v>1557</v>
      </c>
      <c r="Q895" s="8" t="s">
        <v>1558</v>
      </c>
      <c r="R895" s="85">
        <v>0</v>
      </c>
      <c r="S895" s="85">
        <v>0</v>
      </c>
      <c r="T895" s="85">
        <v>0</v>
      </c>
      <c r="U895" s="85">
        <v>0</v>
      </c>
      <c r="V895" s="85">
        <v>0</v>
      </c>
      <c r="W895" s="85">
        <v>0</v>
      </c>
      <c r="X895" s="85">
        <v>0</v>
      </c>
      <c r="Y895" s="85">
        <v>0</v>
      </c>
      <c r="Z895" s="85">
        <v>0</v>
      </c>
      <c r="AA895" s="85">
        <v>0</v>
      </c>
      <c r="AB895" s="86">
        <v>0</v>
      </c>
      <c r="AC895" s="86">
        <v>0</v>
      </c>
      <c r="AD895" s="86">
        <v>0</v>
      </c>
      <c r="AE895" s="86">
        <v>0</v>
      </c>
      <c r="AF895" s="86">
        <v>0</v>
      </c>
      <c r="AG895" s="86">
        <v>0</v>
      </c>
      <c r="AH895" s="86">
        <v>0</v>
      </c>
      <c r="AI895" s="86">
        <v>0</v>
      </c>
      <c r="AJ895" s="86">
        <v>0</v>
      </c>
      <c r="AK895" s="86">
        <v>0</v>
      </c>
      <c r="AL895" s="8">
        <v>713.95669645858095</v>
      </c>
      <c r="AM895" s="8">
        <v>1</v>
      </c>
    </row>
    <row r="896" spans="1:39">
      <c r="A896" s="8" t="s">
        <v>3</v>
      </c>
      <c r="B896" s="8" t="s">
        <v>503</v>
      </c>
      <c r="C896" s="8" t="s">
        <v>937</v>
      </c>
      <c r="D896" s="8" t="s">
        <v>2213</v>
      </c>
      <c r="E896" s="8" t="s">
        <v>2270</v>
      </c>
      <c r="F896" s="8" t="s">
        <v>2215</v>
      </c>
      <c r="G896" s="8" t="s">
        <v>2216</v>
      </c>
      <c r="H896" s="8" t="s">
        <v>1555</v>
      </c>
      <c r="I896" s="8" t="s">
        <v>1555</v>
      </c>
      <c r="J896" s="66">
        <v>0</v>
      </c>
      <c r="K896" s="8">
        <v>0</v>
      </c>
      <c r="L896" s="8">
        <v>0</v>
      </c>
      <c r="M896" s="8">
        <v>0</v>
      </c>
      <c r="N896" s="8">
        <v>0</v>
      </c>
      <c r="O896" s="8" t="s">
        <v>1556</v>
      </c>
      <c r="P896" s="8" t="s">
        <v>1557</v>
      </c>
      <c r="Q896" s="8" t="s">
        <v>1561</v>
      </c>
      <c r="R896" s="85">
        <v>0</v>
      </c>
      <c r="S896" s="85">
        <v>0</v>
      </c>
      <c r="T896" s="85">
        <v>0</v>
      </c>
      <c r="U896" s="85">
        <v>0</v>
      </c>
      <c r="V896" s="85">
        <v>0</v>
      </c>
      <c r="W896" s="85">
        <v>0</v>
      </c>
      <c r="X896" s="85">
        <v>0</v>
      </c>
      <c r="Y896" s="85">
        <v>0</v>
      </c>
      <c r="Z896" s="85">
        <v>0</v>
      </c>
      <c r="AA896" s="85">
        <v>0</v>
      </c>
      <c r="AB896" s="86">
        <v>0</v>
      </c>
      <c r="AC896" s="86">
        <v>0</v>
      </c>
      <c r="AD896" s="86">
        <v>0</v>
      </c>
      <c r="AE896" s="86">
        <v>0</v>
      </c>
      <c r="AF896" s="86">
        <v>0</v>
      </c>
      <c r="AG896" s="86">
        <v>0</v>
      </c>
      <c r="AH896" s="86">
        <v>0</v>
      </c>
      <c r="AI896" s="86">
        <v>0</v>
      </c>
      <c r="AJ896" s="86">
        <v>0</v>
      </c>
      <c r="AK896" s="86">
        <v>0</v>
      </c>
      <c r="AL896" s="8">
        <v>713.95669645858095</v>
      </c>
      <c r="AM896" s="8">
        <v>1</v>
      </c>
    </row>
    <row r="897" spans="1:39">
      <c r="A897" s="8" t="s">
        <v>3</v>
      </c>
      <c r="B897" s="8" t="s">
        <v>503</v>
      </c>
      <c r="C897" s="8" t="s">
        <v>937</v>
      </c>
      <c r="D897" s="8" t="s">
        <v>2213</v>
      </c>
      <c r="E897" s="8" t="s">
        <v>2270</v>
      </c>
      <c r="F897" s="8" t="s">
        <v>2215</v>
      </c>
      <c r="G897" s="8" t="s">
        <v>2216</v>
      </c>
      <c r="H897" s="8" t="s">
        <v>1555</v>
      </c>
      <c r="I897" s="8" t="s">
        <v>1555</v>
      </c>
      <c r="J897" s="66">
        <v>0</v>
      </c>
      <c r="K897" s="8">
        <v>0</v>
      </c>
      <c r="L897" s="8">
        <v>0</v>
      </c>
      <c r="M897" s="8">
        <v>0</v>
      </c>
      <c r="N897" s="8">
        <v>0</v>
      </c>
      <c r="O897" s="8" t="s">
        <v>1556</v>
      </c>
      <c r="P897" s="8" t="s">
        <v>1557</v>
      </c>
      <c r="Q897" s="8" t="s">
        <v>1564</v>
      </c>
      <c r="R897" s="85">
        <v>0</v>
      </c>
      <c r="S897" s="85">
        <v>0</v>
      </c>
      <c r="T897" s="85">
        <v>0</v>
      </c>
      <c r="U897" s="85">
        <v>0</v>
      </c>
      <c r="V897" s="85">
        <v>0</v>
      </c>
      <c r="W897" s="85">
        <v>0</v>
      </c>
      <c r="X897" s="85">
        <v>0</v>
      </c>
      <c r="Y897" s="85">
        <v>0</v>
      </c>
      <c r="Z897" s="85">
        <v>0</v>
      </c>
      <c r="AA897" s="85">
        <v>0</v>
      </c>
      <c r="AB897" s="86">
        <v>0</v>
      </c>
      <c r="AC897" s="86">
        <v>0</v>
      </c>
      <c r="AD897" s="86">
        <v>0</v>
      </c>
      <c r="AE897" s="86">
        <v>0</v>
      </c>
      <c r="AF897" s="86">
        <v>0</v>
      </c>
      <c r="AG897" s="86">
        <v>0</v>
      </c>
      <c r="AH897" s="86">
        <v>0</v>
      </c>
      <c r="AI897" s="86">
        <v>0</v>
      </c>
      <c r="AJ897" s="86">
        <v>0</v>
      </c>
      <c r="AK897" s="86">
        <v>0</v>
      </c>
      <c r="AL897" s="8">
        <v>713.95669645858095</v>
      </c>
      <c r="AM897" s="8">
        <v>1</v>
      </c>
    </row>
    <row r="898" spans="1:39">
      <c r="A898" s="8" t="s">
        <v>3</v>
      </c>
      <c r="B898" s="8" t="s">
        <v>503</v>
      </c>
      <c r="C898" s="8" t="s">
        <v>937</v>
      </c>
      <c r="D898" s="8" t="s">
        <v>2213</v>
      </c>
      <c r="E898" s="8" t="s">
        <v>2271</v>
      </c>
      <c r="F898" s="8" t="s">
        <v>2215</v>
      </c>
      <c r="G898" s="8" t="s">
        <v>2216</v>
      </c>
      <c r="H898" s="8" t="s">
        <v>1555</v>
      </c>
      <c r="I898" s="8" t="s">
        <v>1555</v>
      </c>
      <c r="J898" s="66">
        <v>0</v>
      </c>
      <c r="K898" s="8">
        <v>0</v>
      </c>
      <c r="L898" s="8">
        <v>0</v>
      </c>
      <c r="M898" s="8">
        <v>0</v>
      </c>
      <c r="N898" s="8">
        <v>0</v>
      </c>
      <c r="O898" s="8" t="s">
        <v>1556</v>
      </c>
      <c r="P898" s="8" t="s">
        <v>1557</v>
      </c>
      <c r="Q898" s="8" t="s">
        <v>1567</v>
      </c>
      <c r="R898" s="85">
        <v>0</v>
      </c>
      <c r="S898" s="85">
        <v>0</v>
      </c>
      <c r="T898" s="85">
        <v>0</v>
      </c>
      <c r="U898" s="85">
        <v>0</v>
      </c>
      <c r="V898" s="85">
        <v>0</v>
      </c>
      <c r="W898" s="85">
        <v>0</v>
      </c>
      <c r="X898" s="85">
        <v>0</v>
      </c>
      <c r="Y898" s="85">
        <v>0</v>
      </c>
      <c r="Z898" s="85">
        <v>0</v>
      </c>
      <c r="AA898" s="85">
        <v>0</v>
      </c>
      <c r="AB898" s="86">
        <v>0</v>
      </c>
      <c r="AC898" s="86">
        <v>0</v>
      </c>
      <c r="AD898" s="86">
        <v>0</v>
      </c>
      <c r="AE898" s="86">
        <v>0</v>
      </c>
      <c r="AF898" s="86">
        <v>0</v>
      </c>
      <c r="AG898" s="86">
        <v>0</v>
      </c>
      <c r="AH898" s="86">
        <v>0</v>
      </c>
      <c r="AI898" s="86">
        <v>0</v>
      </c>
      <c r="AJ898" s="86">
        <v>0</v>
      </c>
      <c r="AK898" s="86">
        <v>0</v>
      </c>
      <c r="AL898" s="8">
        <v>1506.50804338682</v>
      </c>
      <c r="AM898" s="8">
        <v>1</v>
      </c>
    </row>
    <row r="899" spans="1:39">
      <c r="A899" s="8" t="s">
        <v>3</v>
      </c>
      <c r="B899" s="8" t="s">
        <v>503</v>
      </c>
      <c r="C899" s="8" t="s">
        <v>937</v>
      </c>
      <c r="D899" s="8" t="s">
        <v>2213</v>
      </c>
      <c r="E899" s="8" t="s">
        <v>2271</v>
      </c>
      <c r="F899" s="8" t="s">
        <v>2215</v>
      </c>
      <c r="G899" s="8" t="s">
        <v>2216</v>
      </c>
      <c r="H899" s="8" t="s">
        <v>1555</v>
      </c>
      <c r="I899" s="8" t="s">
        <v>1555</v>
      </c>
      <c r="J899" s="66">
        <v>0</v>
      </c>
      <c r="K899" s="8">
        <v>0</v>
      </c>
      <c r="L899" s="8">
        <v>0</v>
      </c>
      <c r="M899" s="8">
        <v>0</v>
      </c>
      <c r="N899" s="8">
        <v>0</v>
      </c>
      <c r="O899" s="8" t="s">
        <v>1556</v>
      </c>
      <c r="P899" s="8" t="s">
        <v>1557</v>
      </c>
      <c r="Q899" s="8" t="s">
        <v>1558</v>
      </c>
      <c r="R899" s="85">
        <v>0</v>
      </c>
      <c r="S899" s="85">
        <v>0</v>
      </c>
      <c r="T899" s="85">
        <v>0</v>
      </c>
      <c r="U899" s="85">
        <v>0</v>
      </c>
      <c r="V899" s="85">
        <v>0</v>
      </c>
      <c r="W899" s="85">
        <v>0</v>
      </c>
      <c r="X899" s="85">
        <v>0</v>
      </c>
      <c r="Y899" s="85">
        <v>0</v>
      </c>
      <c r="Z899" s="85">
        <v>0</v>
      </c>
      <c r="AA899" s="85">
        <v>0</v>
      </c>
      <c r="AB899" s="86">
        <v>0</v>
      </c>
      <c r="AC899" s="86">
        <v>0</v>
      </c>
      <c r="AD899" s="86">
        <v>0</v>
      </c>
      <c r="AE899" s="86">
        <v>0</v>
      </c>
      <c r="AF899" s="86">
        <v>0</v>
      </c>
      <c r="AG899" s="86">
        <v>0</v>
      </c>
      <c r="AH899" s="86">
        <v>0</v>
      </c>
      <c r="AI899" s="86">
        <v>0</v>
      </c>
      <c r="AJ899" s="86">
        <v>0</v>
      </c>
      <c r="AK899" s="86">
        <v>0</v>
      </c>
      <c r="AL899" s="8">
        <v>1506.50804338682</v>
      </c>
      <c r="AM899" s="8">
        <v>1</v>
      </c>
    </row>
    <row r="900" spans="1:39">
      <c r="A900" s="8" t="s">
        <v>3</v>
      </c>
      <c r="B900" s="8" t="s">
        <v>503</v>
      </c>
      <c r="C900" s="8" t="s">
        <v>937</v>
      </c>
      <c r="D900" s="8" t="s">
        <v>2213</v>
      </c>
      <c r="E900" s="8" t="s">
        <v>2271</v>
      </c>
      <c r="F900" s="8" t="s">
        <v>2215</v>
      </c>
      <c r="G900" s="8" t="s">
        <v>2216</v>
      </c>
      <c r="H900" s="8" t="s">
        <v>1555</v>
      </c>
      <c r="I900" s="8" t="s">
        <v>1555</v>
      </c>
      <c r="J900" s="66">
        <v>0</v>
      </c>
      <c r="K900" s="8">
        <v>0</v>
      </c>
      <c r="L900" s="8">
        <v>0</v>
      </c>
      <c r="M900" s="8">
        <v>0</v>
      </c>
      <c r="N900" s="8">
        <v>0</v>
      </c>
      <c r="O900" s="8" t="s">
        <v>1556</v>
      </c>
      <c r="P900" s="8" t="s">
        <v>1557</v>
      </c>
      <c r="Q900" s="8" t="s">
        <v>1561</v>
      </c>
      <c r="R900" s="85">
        <v>0</v>
      </c>
      <c r="S900" s="85">
        <v>0</v>
      </c>
      <c r="T900" s="85">
        <v>0</v>
      </c>
      <c r="U900" s="85">
        <v>0</v>
      </c>
      <c r="V900" s="85">
        <v>0</v>
      </c>
      <c r="W900" s="85">
        <v>0</v>
      </c>
      <c r="X900" s="85">
        <v>0</v>
      </c>
      <c r="Y900" s="85">
        <v>0</v>
      </c>
      <c r="Z900" s="85">
        <v>0</v>
      </c>
      <c r="AA900" s="85">
        <v>0</v>
      </c>
      <c r="AB900" s="86">
        <v>0</v>
      </c>
      <c r="AC900" s="86">
        <v>0</v>
      </c>
      <c r="AD900" s="86">
        <v>0</v>
      </c>
      <c r="AE900" s="86">
        <v>0</v>
      </c>
      <c r="AF900" s="86">
        <v>0</v>
      </c>
      <c r="AG900" s="86">
        <v>0</v>
      </c>
      <c r="AH900" s="86">
        <v>0</v>
      </c>
      <c r="AI900" s="86">
        <v>0</v>
      </c>
      <c r="AJ900" s="86">
        <v>0</v>
      </c>
      <c r="AK900" s="86">
        <v>0</v>
      </c>
      <c r="AL900" s="8">
        <v>1506.50804338682</v>
      </c>
      <c r="AM900" s="8">
        <v>1</v>
      </c>
    </row>
    <row r="901" spans="1:39">
      <c r="A901" s="8" t="s">
        <v>3</v>
      </c>
      <c r="B901" s="8" t="s">
        <v>503</v>
      </c>
      <c r="C901" s="8" t="s">
        <v>937</v>
      </c>
      <c r="D901" s="8" t="s">
        <v>2213</v>
      </c>
      <c r="E901" s="8" t="s">
        <v>2271</v>
      </c>
      <c r="F901" s="8" t="s">
        <v>2215</v>
      </c>
      <c r="G901" s="8" t="s">
        <v>2216</v>
      </c>
      <c r="H901" s="8" t="s">
        <v>1555</v>
      </c>
      <c r="I901" s="8" t="s">
        <v>1555</v>
      </c>
      <c r="J901" s="66">
        <v>0</v>
      </c>
      <c r="K901" s="8">
        <v>0</v>
      </c>
      <c r="L901" s="8">
        <v>0</v>
      </c>
      <c r="M901" s="8">
        <v>0</v>
      </c>
      <c r="N901" s="8">
        <v>0</v>
      </c>
      <c r="O901" s="8" t="s">
        <v>1556</v>
      </c>
      <c r="P901" s="8" t="s">
        <v>1557</v>
      </c>
      <c r="Q901" s="8" t="s">
        <v>1564</v>
      </c>
      <c r="R901" s="85">
        <v>0</v>
      </c>
      <c r="S901" s="85">
        <v>0</v>
      </c>
      <c r="T901" s="85">
        <v>0</v>
      </c>
      <c r="U901" s="85">
        <v>0</v>
      </c>
      <c r="V901" s="85">
        <v>0</v>
      </c>
      <c r="W901" s="85">
        <v>0</v>
      </c>
      <c r="X901" s="85">
        <v>0</v>
      </c>
      <c r="Y901" s="85">
        <v>0</v>
      </c>
      <c r="Z901" s="85">
        <v>0</v>
      </c>
      <c r="AA901" s="85">
        <v>0</v>
      </c>
      <c r="AB901" s="86">
        <v>0</v>
      </c>
      <c r="AC901" s="86">
        <v>0</v>
      </c>
      <c r="AD901" s="86">
        <v>0</v>
      </c>
      <c r="AE901" s="86">
        <v>0</v>
      </c>
      <c r="AF901" s="86">
        <v>0</v>
      </c>
      <c r="AG901" s="86">
        <v>0</v>
      </c>
      <c r="AH901" s="86">
        <v>0</v>
      </c>
      <c r="AI901" s="86">
        <v>0</v>
      </c>
      <c r="AJ901" s="86">
        <v>0</v>
      </c>
      <c r="AK901" s="86">
        <v>0</v>
      </c>
      <c r="AL901" s="8">
        <v>1506.50804338682</v>
      </c>
      <c r="AM901" s="8">
        <v>1</v>
      </c>
    </row>
    <row r="902" spans="1:39">
      <c r="A902" s="8" t="s">
        <v>3</v>
      </c>
      <c r="B902" s="8" t="s">
        <v>503</v>
      </c>
      <c r="C902" s="8" t="s">
        <v>937</v>
      </c>
      <c r="D902" s="8" t="s">
        <v>2213</v>
      </c>
      <c r="E902" s="8" t="s">
        <v>2272</v>
      </c>
      <c r="F902" s="8" t="s">
        <v>2215</v>
      </c>
      <c r="G902" s="8" t="s">
        <v>2216</v>
      </c>
      <c r="H902" s="8" t="s">
        <v>1555</v>
      </c>
      <c r="I902" s="8" t="s">
        <v>1555</v>
      </c>
      <c r="J902" s="66">
        <v>0</v>
      </c>
      <c r="K902" s="8">
        <v>0</v>
      </c>
      <c r="L902" s="8">
        <v>0</v>
      </c>
      <c r="M902" s="8">
        <v>0</v>
      </c>
      <c r="N902" s="8">
        <v>0</v>
      </c>
      <c r="O902" s="8" t="s">
        <v>1556</v>
      </c>
      <c r="P902" s="8" t="s">
        <v>1557</v>
      </c>
      <c r="Q902" s="8" t="s">
        <v>1567</v>
      </c>
      <c r="R902" s="85">
        <v>0</v>
      </c>
      <c r="S902" s="85">
        <v>0</v>
      </c>
      <c r="T902" s="85">
        <v>0</v>
      </c>
      <c r="U902" s="85">
        <v>0</v>
      </c>
      <c r="V902" s="85">
        <v>0</v>
      </c>
      <c r="W902" s="85">
        <v>0</v>
      </c>
      <c r="X902" s="85">
        <v>0</v>
      </c>
      <c r="Y902" s="85">
        <v>0</v>
      </c>
      <c r="Z902" s="85">
        <v>0</v>
      </c>
      <c r="AA902" s="85">
        <v>0</v>
      </c>
      <c r="AB902" s="86">
        <v>0</v>
      </c>
      <c r="AC902" s="86">
        <v>0</v>
      </c>
      <c r="AD902" s="86">
        <v>0</v>
      </c>
      <c r="AE902" s="86">
        <v>0</v>
      </c>
      <c r="AF902" s="86">
        <v>0</v>
      </c>
      <c r="AG902" s="86">
        <v>0</v>
      </c>
      <c r="AH902" s="86">
        <v>0</v>
      </c>
      <c r="AI902" s="86">
        <v>0</v>
      </c>
      <c r="AJ902" s="86">
        <v>0</v>
      </c>
      <c r="AK902" s="86">
        <v>0</v>
      </c>
      <c r="AL902" s="8">
        <v>72.231308558777897</v>
      </c>
      <c r="AM902" s="8">
        <v>1</v>
      </c>
    </row>
    <row r="903" spans="1:39">
      <c r="A903" s="8" t="s">
        <v>3</v>
      </c>
      <c r="B903" s="8" t="s">
        <v>503</v>
      </c>
      <c r="C903" s="8" t="s">
        <v>937</v>
      </c>
      <c r="D903" s="8" t="s">
        <v>2213</v>
      </c>
      <c r="E903" s="8" t="s">
        <v>2272</v>
      </c>
      <c r="F903" s="8" t="s">
        <v>2215</v>
      </c>
      <c r="G903" s="8" t="s">
        <v>2216</v>
      </c>
      <c r="H903" s="8" t="s">
        <v>1555</v>
      </c>
      <c r="I903" s="8" t="s">
        <v>1555</v>
      </c>
      <c r="J903" s="66">
        <v>0</v>
      </c>
      <c r="K903" s="8">
        <v>0</v>
      </c>
      <c r="L903" s="8">
        <v>0</v>
      </c>
      <c r="M903" s="8">
        <v>0</v>
      </c>
      <c r="N903" s="8">
        <v>0</v>
      </c>
      <c r="O903" s="8" t="s">
        <v>1556</v>
      </c>
      <c r="P903" s="8" t="s">
        <v>1557</v>
      </c>
      <c r="Q903" s="8" t="s">
        <v>1558</v>
      </c>
      <c r="R903" s="85">
        <v>0</v>
      </c>
      <c r="S903" s="85">
        <v>0</v>
      </c>
      <c r="T903" s="85">
        <v>0</v>
      </c>
      <c r="U903" s="85">
        <v>0</v>
      </c>
      <c r="V903" s="85">
        <v>0</v>
      </c>
      <c r="W903" s="85">
        <v>0</v>
      </c>
      <c r="X903" s="85">
        <v>0</v>
      </c>
      <c r="Y903" s="85">
        <v>0</v>
      </c>
      <c r="Z903" s="85">
        <v>0</v>
      </c>
      <c r="AA903" s="85">
        <v>0</v>
      </c>
      <c r="AB903" s="86">
        <v>0</v>
      </c>
      <c r="AC903" s="86">
        <v>0</v>
      </c>
      <c r="AD903" s="86">
        <v>0</v>
      </c>
      <c r="AE903" s="86">
        <v>0</v>
      </c>
      <c r="AF903" s="86">
        <v>0</v>
      </c>
      <c r="AG903" s="86">
        <v>0</v>
      </c>
      <c r="AH903" s="86">
        <v>0</v>
      </c>
      <c r="AI903" s="86">
        <v>0</v>
      </c>
      <c r="AJ903" s="86">
        <v>0</v>
      </c>
      <c r="AK903" s="86">
        <v>0</v>
      </c>
      <c r="AL903" s="8">
        <v>72.231308558777897</v>
      </c>
      <c r="AM903" s="8">
        <v>1</v>
      </c>
    </row>
    <row r="904" spans="1:39">
      <c r="A904" s="8" t="s">
        <v>3</v>
      </c>
      <c r="B904" s="8" t="s">
        <v>503</v>
      </c>
      <c r="C904" s="8" t="s">
        <v>937</v>
      </c>
      <c r="D904" s="8" t="s">
        <v>2213</v>
      </c>
      <c r="E904" s="8" t="s">
        <v>2272</v>
      </c>
      <c r="F904" s="8" t="s">
        <v>2215</v>
      </c>
      <c r="G904" s="8" t="s">
        <v>2216</v>
      </c>
      <c r="H904" s="8" t="s">
        <v>1555</v>
      </c>
      <c r="I904" s="8" t="s">
        <v>1555</v>
      </c>
      <c r="J904" s="66">
        <v>0</v>
      </c>
      <c r="K904" s="8">
        <v>0</v>
      </c>
      <c r="L904" s="8">
        <v>0</v>
      </c>
      <c r="M904" s="8">
        <v>0</v>
      </c>
      <c r="N904" s="8">
        <v>0</v>
      </c>
      <c r="O904" s="8" t="s">
        <v>1556</v>
      </c>
      <c r="P904" s="8" t="s">
        <v>1557</v>
      </c>
      <c r="Q904" s="8" t="s">
        <v>1561</v>
      </c>
      <c r="R904" s="85">
        <v>0</v>
      </c>
      <c r="S904" s="85">
        <v>0</v>
      </c>
      <c r="T904" s="85">
        <v>0</v>
      </c>
      <c r="U904" s="85">
        <v>0</v>
      </c>
      <c r="V904" s="85">
        <v>0</v>
      </c>
      <c r="W904" s="85">
        <v>0</v>
      </c>
      <c r="X904" s="85">
        <v>0</v>
      </c>
      <c r="Y904" s="85">
        <v>0</v>
      </c>
      <c r="Z904" s="85">
        <v>0</v>
      </c>
      <c r="AA904" s="85">
        <v>0</v>
      </c>
      <c r="AB904" s="86">
        <v>0</v>
      </c>
      <c r="AC904" s="86">
        <v>0</v>
      </c>
      <c r="AD904" s="86">
        <v>0</v>
      </c>
      <c r="AE904" s="86">
        <v>0</v>
      </c>
      <c r="AF904" s="86">
        <v>0</v>
      </c>
      <c r="AG904" s="86">
        <v>0</v>
      </c>
      <c r="AH904" s="86">
        <v>0</v>
      </c>
      <c r="AI904" s="86">
        <v>0</v>
      </c>
      <c r="AJ904" s="86">
        <v>0</v>
      </c>
      <c r="AK904" s="86">
        <v>0</v>
      </c>
      <c r="AL904" s="8">
        <v>72.231308558777897</v>
      </c>
      <c r="AM904" s="8">
        <v>1</v>
      </c>
    </row>
    <row r="905" spans="1:39">
      <c r="A905" s="8" t="s">
        <v>3</v>
      </c>
      <c r="B905" s="8" t="s">
        <v>503</v>
      </c>
      <c r="C905" s="8" t="s">
        <v>937</v>
      </c>
      <c r="D905" s="8" t="s">
        <v>2213</v>
      </c>
      <c r="E905" s="8" t="s">
        <v>2272</v>
      </c>
      <c r="F905" s="8" t="s">
        <v>2215</v>
      </c>
      <c r="G905" s="8" t="s">
        <v>2216</v>
      </c>
      <c r="H905" s="8" t="s">
        <v>1555</v>
      </c>
      <c r="I905" s="8" t="s">
        <v>1555</v>
      </c>
      <c r="J905" s="66">
        <v>0</v>
      </c>
      <c r="K905" s="8">
        <v>0</v>
      </c>
      <c r="L905" s="8">
        <v>0</v>
      </c>
      <c r="M905" s="8">
        <v>0</v>
      </c>
      <c r="N905" s="8">
        <v>0</v>
      </c>
      <c r="O905" s="8" t="s">
        <v>1556</v>
      </c>
      <c r="P905" s="8" t="s">
        <v>1557</v>
      </c>
      <c r="Q905" s="8" t="s">
        <v>1564</v>
      </c>
      <c r="R905" s="85">
        <v>0</v>
      </c>
      <c r="S905" s="85">
        <v>0</v>
      </c>
      <c r="T905" s="85">
        <v>0</v>
      </c>
      <c r="U905" s="85">
        <v>0</v>
      </c>
      <c r="V905" s="85">
        <v>0</v>
      </c>
      <c r="W905" s="85">
        <v>0</v>
      </c>
      <c r="X905" s="85">
        <v>0</v>
      </c>
      <c r="Y905" s="85">
        <v>0</v>
      </c>
      <c r="Z905" s="85">
        <v>0</v>
      </c>
      <c r="AA905" s="85">
        <v>0</v>
      </c>
      <c r="AB905" s="86">
        <v>0</v>
      </c>
      <c r="AC905" s="86">
        <v>0</v>
      </c>
      <c r="AD905" s="86">
        <v>0</v>
      </c>
      <c r="AE905" s="86">
        <v>0</v>
      </c>
      <c r="AF905" s="86">
        <v>0</v>
      </c>
      <c r="AG905" s="86">
        <v>0</v>
      </c>
      <c r="AH905" s="86">
        <v>0</v>
      </c>
      <c r="AI905" s="86">
        <v>0</v>
      </c>
      <c r="AJ905" s="86">
        <v>0</v>
      </c>
      <c r="AK905" s="86">
        <v>0</v>
      </c>
      <c r="AL905" s="8">
        <v>72.231308558777897</v>
      </c>
      <c r="AM905" s="8">
        <v>1</v>
      </c>
    </row>
    <row r="906" spans="1:39">
      <c r="A906" s="8" t="s">
        <v>3</v>
      </c>
      <c r="B906" s="8" t="s">
        <v>503</v>
      </c>
      <c r="C906" s="8" t="s">
        <v>937</v>
      </c>
      <c r="D906" s="8" t="s">
        <v>2213</v>
      </c>
      <c r="E906" s="8" t="s">
        <v>2273</v>
      </c>
      <c r="F906" s="8" t="s">
        <v>2215</v>
      </c>
      <c r="G906" s="8" t="s">
        <v>2216</v>
      </c>
      <c r="H906" s="8" t="s">
        <v>1555</v>
      </c>
      <c r="I906" s="8" t="s">
        <v>1555</v>
      </c>
      <c r="J906" s="66">
        <v>0</v>
      </c>
      <c r="K906" s="8">
        <v>0</v>
      </c>
      <c r="L906" s="8">
        <v>0</v>
      </c>
      <c r="M906" s="8">
        <v>0</v>
      </c>
      <c r="N906" s="8">
        <v>0</v>
      </c>
      <c r="O906" s="8" t="s">
        <v>1556</v>
      </c>
      <c r="P906" s="8" t="s">
        <v>1557</v>
      </c>
      <c r="Q906" s="8" t="s">
        <v>1567</v>
      </c>
      <c r="R906" s="85">
        <v>0</v>
      </c>
      <c r="S906" s="85">
        <v>0</v>
      </c>
      <c r="T906" s="85">
        <v>0</v>
      </c>
      <c r="U906" s="85">
        <v>0</v>
      </c>
      <c r="V906" s="85">
        <v>0</v>
      </c>
      <c r="W906" s="85">
        <v>0</v>
      </c>
      <c r="X906" s="85">
        <v>0</v>
      </c>
      <c r="Y906" s="85">
        <v>0</v>
      </c>
      <c r="Z906" s="85">
        <v>0</v>
      </c>
      <c r="AA906" s="85">
        <v>0</v>
      </c>
      <c r="AB906" s="86">
        <v>0</v>
      </c>
      <c r="AC906" s="86">
        <v>0</v>
      </c>
      <c r="AD906" s="86">
        <v>0</v>
      </c>
      <c r="AE906" s="86">
        <v>0</v>
      </c>
      <c r="AF906" s="86">
        <v>0</v>
      </c>
      <c r="AG906" s="86">
        <v>0</v>
      </c>
      <c r="AH906" s="86">
        <v>0</v>
      </c>
      <c r="AI906" s="86">
        <v>0</v>
      </c>
      <c r="AJ906" s="86">
        <v>0</v>
      </c>
      <c r="AK906" s="86">
        <v>0</v>
      </c>
      <c r="AL906" s="8">
        <v>106997.35879318501</v>
      </c>
      <c r="AM906" s="8">
        <v>1</v>
      </c>
    </row>
    <row r="907" spans="1:39">
      <c r="A907" s="8" t="s">
        <v>3</v>
      </c>
      <c r="B907" s="8" t="s">
        <v>503</v>
      </c>
      <c r="C907" s="8" t="s">
        <v>937</v>
      </c>
      <c r="D907" s="8" t="s">
        <v>2213</v>
      </c>
      <c r="E907" s="8" t="s">
        <v>2273</v>
      </c>
      <c r="F907" s="8" t="s">
        <v>2215</v>
      </c>
      <c r="G907" s="8" t="s">
        <v>2216</v>
      </c>
      <c r="H907" s="8" t="s">
        <v>1555</v>
      </c>
      <c r="I907" s="8" t="s">
        <v>1555</v>
      </c>
      <c r="J907" s="66">
        <v>0</v>
      </c>
      <c r="K907" s="8">
        <v>0</v>
      </c>
      <c r="L907" s="8">
        <v>0</v>
      </c>
      <c r="M907" s="8">
        <v>0</v>
      </c>
      <c r="N907" s="8">
        <v>0</v>
      </c>
      <c r="O907" s="8" t="s">
        <v>1556</v>
      </c>
      <c r="P907" s="8" t="s">
        <v>1557</v>
      </c>
      <c r="Q907" s="8" t="s">
        <v>1558</v>
      </c>
      <c r="R907" s="85">
        <v>0</v>
      </c>
      <c r="S907" s="85">
        <v>0</v>
      </c>
      <c r="T907" s="85">
        <v>0</v>
      </c>
      <c r="U907" s="85">
        <v>0</v>
      </c>
      <c r="V907" s="85">
        <v>0</v>
      </c>
      <c r="W907" s="85">
        <v>0</v>
      </c>
      <c r="X907" s="85">
        <v>0</v>
      </c>
      <c r="Y907" s="85">
        <v>0</v>
      </c>
      <c r="Z907" s="85">
        <v>0</v>
      </c>
      <c r="AA907" s="85">
        <v>0</v>
      </c>
      <c r="AB907" s="86">
        <v>0</v>
      </c>
      <c r="AC907" s="86">
        <v>0</v>
      </c>
      <c r="AD907" s="86">
        <v>0</v>
      </c>
      <c r="AE907" s="86">
        <v>0</v>
      </c>
      <c r="AF907" s="86">
        <v>0</v>
      </c>
      <c r="AG907" s="86">
        <v>0</v>
      </c>
      <c r="AH907" s="86">
        <v>0</v>
      </c>
      <c r="AI907" s="86">
        <v>0</v>
      </c>
      <c r="AJ907" s="86">
        <v>0</v>
      </c>
      <c r="AK907" s="86">
        <v>0</v>
      </c>
      <c r="AL907" s="8">
        <v>106997.35879318501</v>
      </c>
      <c r="AM907" s="8">
        <v>1</v>
      </c>
    </row>
    <row r="908" spans="1:39">
      <c r="A908" s="8" t="s">
        <v>3</v>
      </c>
      <c r="B908" s="8" t="s">
        <v>503</v>
      </c>
      <c r="C908" s="8" t="s">
        <v>937</v>
      </c>
      <c r="D908" s="8" t="s">
        <v>2213</v>
      </c>
      <c r="E908" s="8" t="s">
        <v>2273</v>
      </c>
      <c r="F908" s="8" t="s">
        <v>2215</v>
      </c>
      <c r="G908" s="8" t="s">
        <v>2216</v>
      </c>
      <c r="H908" s="8" t="s">
        <v>1555</v>
      </c>
      <c r="I908" s="8" t="s">
        <v>1555</v>
      </c>
      <c r="J908" s="66">
        <v>0</v>
      </c>
      <c r="K908" s="8">
        <v>0</v>
      </c>
      <c r="L908" s="8">
        <v>0</v>
      </c>
      <c r="M908" s="8">
        <v>0</v>
      </c>
      <c r="N908" s="8">
        <v>0</v>
      </c>
      <c r="O908" s="8" t="s">
        <v>1556</v>
      </c>
      <c r="P908" s="8" t="s">
        <v>1557</v>
      </c>
      <c r="Q908" s="8" t="s">
        <v>1561</v>
      </c>
      <c r="R908" s="85">
        <v>0</v>
      </c>
      <c r="S908" s="85">
        <v>0</v>
      </c>
      <c r="T908" s="85">
        <v>0</v>
      </c>
      <c r="U908" s="85">
        <v>0</v>
      </c>
      <c r="V908" s="85">
        <v>0</v>
      </c>
      <c r="W908" s="85">
        <v>0</v>
      </c>
      <c r="X908" s="85">
        <v>0</v>
      </c>
      <c r="Y908" s="85">
        <v>0</v>
      </c>
      <c r="Z908" s="85">
        <v>0</v>
      </c>
      <c r="AA908" s="85">
        <v>0</v>
      </c>
      <c r="AB908" s="86">
        <v>0</v>
      </c>
      <c r="AC908" s="86">
        <v>0</v>
      </c>
      <c r="AD908" s="86">
        <v>0</v>
      </c>
      <c r="AE908" s="86">
        <v>0</v>
      </c>
      <c r="AF908" s="86">
        <v>0</v>
      </c>
      <c r="AG908" s="86">
        <v>0</v>
      </c>
      <c r="AH908" s="86">
        <v>0</v>
      </c>
      <c r="AI908" s="86">
        <v>0</v>
      </c>
      <c r="AJ908" s="86">
        <v>0</v>
      </c>
      <c r="AK908" s="86">
        <v>0</v>
      </c>
      <c r="AL908" s="8">
        <v>106997.35879318501</v>
      </c>
      <c r="AM908" s="8">
        <v>1</v>
      </c>
    </row>
    <row r="909" spans="1:39">
      <c r="A909" s="8" t="s">
        <v>3</v>
      </c>
      <c r="B909" s="8" t="s">
        <v>503</v>
      </c>
      <c r="C909" s="8" t="s">
        <v>937</v>
      </c>
      <c r="D909" s="8" t="s">
        <v>2213</v>
      </c>
      <c r="E909" s="8" t="s">
        <v>2273</v>
      </c>
      <c r="F909" s="8" t="s">
        <v>2215</v>
      </c>
      <c r="G909" s="8" t="s">
        <v>2216</v>
      </c>
      <c r="H909" s="8" t="s">
        <v>1555</v>
      </c>
      <c r="I909" s="8" t="s">
        <v>1555</v>
      </c>
      <c r="J909" s="66">
        <v>0</v>
      </c>
      <c r="K909" s="8">
        <v>0</v>
      </c>
      <c r="L909" s="8">
        <v>0</v>
      </c>
      <c r="M909" s="8">
        <v>0</v>
      </c>
      <c r="N909" s="8">
        <v>0</v>
      </c>
      <c r="O909" s="8" t="s">
        <v>1556</v>
      </c>
      <c r="P909" s="8" t="s">
        <v>1557</v>
      </c>
      <c r="Q909" s="8" t="s">
        <v>1564</v>
      </c>
      <c r="R909" s="85">
        <v>0</v>
      </c>
      <c r="S909" s="85">
        <v>0</v>
      </c>
      <c r="T909" s="85">
        <v>0</v>
      </c>
      <c r="U909" s="85">
        <v>0</v>
      </c>
      <c r="V909" s="85">
        <v>0</v>
      </c>
      <c r="W909" s="85">
        <v>0</v>
      </c>
      <c r="X909" s="85">
        <v>0</v>
      </c>
      <c r="Y909" s="85">
        <v>0</v>
      </c>
      <c r="Z909" s="85">
        <v>0</v>
      </c>
      <c r="AA909" s="85">
        <v>0</v>
      </c>
      <c r="AB909" s="86">
        <v>0</v>
      </c>
      <c r="AC909" s="86">
        <v>0</v>
      </c>
      <c r="AD909" s="86">
        <v>0</v>
      </c>
      <c r="AE909" s="86">
        <v>0</v>
      </c>
      <c r="AF909" s="86">
        <v>0</v>
      </c>
      <c r="AG909" s="86">
        <v>0</v>
      </c>
      <c r="AH909" s="86">
        <v>0</v>
      </c>
      <c r="AI909" s="86">
        <v>0</v>
      </c>
      <c r="AJ909" s="86">
        <v>0</v>
      </c>
      <c r="AK909" s="86">
        <v>0</v>
      </c>
      <c r="AL909" s="8">
        <v>106997.35879318501</v>
      </c>
      <c r="AM909" s="8">
        <v>1</v>
      </c>
    </row>
    <row r="910" spans="1:39">
      <c r="A910" s="8" t="s">
        <v>3</v>
      </c>
      <c r="B910" s="8" t="s">
        <v>503</v>
      </c>
      <c r="C910" s="8" t="s">
        <v>937</v>
      </c>
      <c r="D910" s="8" t="s">
        <v>2213</v>
      </c>
      <c r="E910" s="8" t="s">
        <v>2274</v>
      </c>
      <c r="F910" s="8" t="s">
        <v>2215</v>
      </c>
      <c r="G910" s="8" t="s">
        <v>2216</v>
      </c>
      <c r="H910" s="8" t="s">
        <v>1555</v>
      </c>
      <c r="I910" s="8" t="s">
        <v>1555</v>
      </c>
      <c r="J910" s="66">
        <v>0</v>
      </c>
      <c r="K910" s="8">
        <v>0</v>
      </c>
      <c r="L910" s="8">
        <v>0</v>
      </c>
      <c r="M910" s="8">
        <v>0</v>
      </c>
      <c r="N910" s="8">
        <v>0</v>
      </c>
      <c r="O910" s="8" t="s">
        <v>1556</v>
      </c>
      <c r="P910" s="8" t="s">
        <v>1557</v>
      </c>
      <c r="Q910" s="8" t="s">
        <v>1567</v>
      </c>
      <c r="R910" s="85">
        <v>0</v>
      </c>
      <c r="S910" s="85">
        <v>0</v>
      </c>
      <c r="T910" s="85">
        <v>0</v>
      </c>
      <c r="U910" s="85">
        <v>0</v>
      </c>
      <c r="V910" s="85">
        <v>0</v>
      </c>
      <c r="W910" s="85">
        <v>0</v>
      </c>
      <c r="X910" s="85">
        <v>0</v>
      </c>
      <c r="Y910" s="85">
        <v>0</v>
      </c>
      <c r="Z910" s="85">
        <v>0</v>
      </c>
      <c r="AA910" s="85">
        <v>0</v>
      </c>
      <c r="AB910" s="86">
        <v>0</v>
      </c>
      <c r="AC910" s="86">
        <v>0</v>
      </c>
      <c r="AD910" s="86">
        <v>0</v>
      </c>
      <c r="AE910" s="86">
        <v>0</v>
      </c>
      <c r="AF910" s="86">
        <v>0</v>
      </c>
      <c r="AG910" s="86">
        <v>0</v>
      </c>
      <c r="AH910" s="86">
        <v>0</v>
      </c>
      <c r="AI910" s="86">
        <v>0</v>
      </c>
      <c r="AJ910" s="86">
        <v>0</v>
      </c>
      <c r="AK910" s="86">
        <v>0</v>
      </c>
      <c r="AL910" s="8">
        <v>26843.234227619701</v>
      </c>
      <c r="AM910" s="8">
        <v>1</v>
      </c>
    </row>
    <row r="911" spans="1:39">
      <c r="A911" s="8" t="s">
        <v>3</v>
      </c>
      <c r="B911" s="8" t="s">
        <v>503</v>
      </c>
      <c r="C911" s="8" t="s">
        <v>937</v>
      </c>
      <c r="D911" s="8" t="s">
        <v>2213</v>
      </c>
      <c r="E911" s="8" t="s">
        <v>2274</v>
      </c>
      <c r="F911" s="8" t="s">
        <v>2215</v>
      </c>
      <c r="G911" s="8" t="s">
        <v>2216</v>
      </c>
      <c r="H911" s="8" t="s">
        <v>1555</v>
      </c>
      <c r="I911" s="8" t="s">
        <v>1555</v>
      </c>
      <c r="J911" s="66">
        <v>0</v>
      </c>
      <c r="K911" s="8">
        <v>0</v>
      </c>
      <c r="L911" s="8">
        <v>0</v>
      </c>
      <c r="M911" s="8">
        <v>0</v>
      </c>
      <c r="N911" s="8">
        <v>0</v>
      </c>
      <c r="O911" s="8" t="s">
        <v>1556</v>
      </c>
      <c r="P911" s="8" t="s">
        <v>1557</v>
      </c>
      <c r="Q911" s="8" t="s">
        <v>1558</v>
      </c>
      <c r="R911" s="85">
        <v>0</v>
      </c>
      <c r="S911" s="85">
        <v>0</v>
      </c>
      <c r="T911" s="85">
        <v>0</v>
      </c>
      <c r="U911" s="85">
        <v>0</v>
      </c>
      <c r="V911" s="85">
        <v>0</v>
      </c>
      <c r="W911" s="85">
        <v>0</v>
      </c>
      <c r="X911" s="85">
        <v>0</v>
      </c>
      <c r="Y911" s="85">
        <v>0</v>
      </c>
      <c r="Z911" s="85">
        <v>0</v>
      </c>
      <c r="AA911" s="85">
        <v>0</v>
      </c>
      <c r="AB911" s="86">
        <v>0</v>
      </c>
      <c r="AC911" s="86">
        <v>0</v>
      </c>
      <c r="AD911" s="86">
        <v>0</v>
      </c>
      <c r="AE911" s="86">
        <v>0</v>
      </c>
      <c r="AF911" s="86">
        <v>0</v>
      </c>
      <c r="AG911" s="86">
        <v>0</v>
      </c>
      <c r="AH911" s="86">
        <v>0</v>
      </c>
      <c r="AI911" s="86">
        <v>0</v>
      </c>
      <c r="AJ911" s="86">
        <v>0</v>
      </c>
      <c r="AK911" s="86">
        <v>0</v>
      </c>
      <c r="AL911" s="8">
        <v>26843.234227619701</v>
      </c>
      <c r="AM911" s="8">
        <v>1</v>
      </c>
    </row>
    <row r="912" spans="1:39">
      <c r="A912" s="8" t="s">
        <v>3</v>
      </c>
      <c r="B912" s="8" t="s">
        <v>503</v>
      </c>
      <c r="C912" s="8" t="s">
        <v>937</v>
      </c>
      <c r="D912" s="8" t="s">
        <v>2213</v>
      </c>
      <c r="E912" s="8" t="s">
        <v>2274</v>
      </c>
      <c r="F912" s="8" t="s">
        <v>2215</v>
      </c>
      <c r="G912" s="8" t="s">
        <v>2216</v>
      </c>
      <c r="H912" s="8" t="s">
        <v>1555</v>
      </c>
      <c r="I912" s="8" t="s">
        <v>1555</v>
      </c>
      <c r="J912" s="66">
        <v>0</v>
      </c>
      <c r="K912" s="8">
        <v>0</v>
      </c>
      <c r="L912" s="8">
        <v>0</v>
      </c>
      <c r="M912" s="8">
        <v>0</v>
      </c>
      <c r="N912" s="8">
        <v>0</v>
      </c>
      <c r="O912" s="8" t="s">
        <v>1556</v>
      </c>
      <c r="P912" s="8" t="s">
        <v>1557</v>
      </c>
      <c r="Q912" s="8" t="s">
        <v>1561</v>
      </c>
      <c r="R912" s="85">
        <v>0</v>
      </c>
      <c r="S912" s="85">
        <v>0</v>
      </c>
      <c r="T912" s="85">
        <v>0</v>
      </c>
      <c r="U912" s="85">
        <v>0</v>
      </c>
      <c r="V912" s="85">
        <v>0</v>
      </c>
      <c r="W912" s="85">
        <v>0</v>
      </c>
      <c r="X912" s="85">
        <v>0</v>
      </c>
      <c r="Y912" s="85">
        <v>0</v>
      </c>
      <c r="Z912" s="85">
        <v>0</v>
      </c>
      <c r="AA912" s="85">
        <v>0</v>
      </c>
      <c r="AB912" s="86">
        <v>0</v>
      </c>
      <c r="AC912" s="86">
        <v>0</v>
      </c>
      <c r="AD912" s="86">
        <v>0</v>
      </c>
      <c r="AE912" s="86">
        <v>0</v>
      </c>
      <c r="AF912" s="86">
        <v>0</v>
      </c>
      <c r="AG912" s="86">
        <v>0</v>
      </c>
      <c r="AH912" s="86">
        <v>0</v>
      </c>
      <c r="AI912" s="86">
        <v>0</v>
      </c>
      <c r="AJ912" s="86">
        <v>0</v>
      </c>
      <c r="AK912" s="86">
        <v>0</v>
      </c>
      <c r="AL912" s="8">
        <v>26843.234227619701</v>
      </c>
      <c r="AM912" s="8">
        <v>1</v>
      </c>
    </row>
    <row r="913" spans="1:39">
      <c r="A913" s="8" t="s">
        <v>3</v>
      </c>
      <c r="B913" s="8" t="s">
        <v>503</v>
      </c>
      <c r="C913" s="8" t="s">
        <v>937</v>
      </c>
      <c r="D913" s="8" t="s">
        <v>2213</v>
      </c>
      <c r="E913" s="8" t="s">
        <v>2274</v>
      </c>
      <c r="F913" s="8" t="s">
        <v>2215</v>
      </c>
      <c r="G913" s="8" t="s">
        <v>2216</v>
      </c>
      <c r="H913" s="8" t="s">
        <v>1555</v>
      </c>
      <c r="I913" s="8" t="s">
        <v>1555</v>
      </c>
      <c r="J913" s="66">
        <v>0</v>
      </c>
      <c r="K913" s="8">
        <v>0</v>
      </c>
      <c r="L913" s="8">
        <v>0</v>
      </c>
      <c r="M913" s="8">
        <v>0</v>
      </c>
      <c r="N913" s="8">
        <v>0</v>
      </c>
      <c r="O913" s="8" t="s">
        <v>1556</v>
      </c>
      <c r="P913" s="8" t="s">
        <v>1557</v>
      </c>
      <c r="Q913" s="8" t="s">
        <v>1564</v>
      </c>
      <c r="R913" s="85">
        <v>0</v>
      </c>
      <c r="S913" s="85">
        <v>0</v>
      </c>
      <c r="T913" s="85">
        <v>0</v>
      </c>
      <c r="U913" s="85">
        <v>0</v>
      </c>
      <c r="V913" s="85">
        <v>0</v>
      </c>
      <c r="W913" s="85">
        <v>0</v>
      </c>
      <c r="X913" s="85">
        <v>0</v>
      </c>
      <c r="Y913" s="85">
        <v>0</v>
      </c>
      <c r="Z913" s="85">
        <v>0</v>
      </c>
      <c r="AA913" s="85">
        <v>0</v>
      </c>
      <c r="AB913" s="86">
        <v>0</v>
      </c>
      <c r="AC913" s="86">
        <v>0</v>
      </c>
      <c r="AD913" s="86">
        <v>0</v>
      </c>
      <c r="AE913" s="86">
        <v>0</v>
      </c>
      <c r="AF913" s="86">
        <v>0</v>
      </c>
      <c r="AG913" s="86">
        <v>0</v>
      </c>
      <c r="AH913" s="86">
        <v>0</v>
      </c>
      <c r="AI913" s="86">
        <v>0</v>
      </c>
      <c r="AJ913" s="86">
        <v>0</v>
      </c>
      <c r="AK913" s="86">
        <v>0</v>
      </c>
      <c r="AL913" s="8">
        <v>26843.234227619701</v>
      </c>
      <c r="AM913" s="8">
        <v>1</v>
      </c>
    </row>
    <row r="914" spans="1:39">
      <c r="A914" s="8" t="s">
        <v>3</v>
      </c>
      <c r="B914" s="8" t="s">
        <v>503</v>
      </c>
      <c r="C914" s="8" t="s">
        <v>937</v>
      </c>
      <c r="D914" s="8" t="s">
        <v>2213</v>
      </c>
      <c r="E914" s="8" t="s">
        <v>2275</v>
      </c>
      <c r="F914" s="8" t="s">
        <v>2215</v>
      </c>
      <c r="G914" s="8" t="s">
        <v>2216</v>
      </c>
      <c r="H914" s="8" t="s">
        <v>1555</v>
      </c>
      <c r="I914" s="8" t="s">
        <v>1555</v>
      </c>
      <c r="J914" s="66">
        <v>0</v>
      </c>
      <c r="K914" s="8">
        <v>0</v>
      </c>
      <c r="L914" s="8">
        <v>0</v>
      </c>
      <c r="M914" s="8">
        <v>0</v>
      </c>
      <c r="N914" s="8">
        <v>0</v>
      </c>
      <c r="O914" s="8" t="s">
        <v>1556</v>
      </c>
      <c r="P914" s="8" t="s">
        <v>1557</v>
      </c>
      <c r="Q914" s="8" t="s">
        <v>1567</v>
      </c>
      <c r="R914" s="85">
        <v>0</v>
      </c>
      <c r="S914" s="85">
        <v>0</v>
      </c>
      <c r="T914" s="85">
        <v>0</v>
      </c>
      <c r="U914" s="85">
        <v>0</v>
      </c>
      <c r="V914" s="85">
        <v>0</v>
      </c>
      <c r="W914" s="85">
        <v>0</v>
      </c>
      <c r="X914" s="85">
        <v>0</v>
      </c>
      <c r="Y914" s="85">
        <v>0</v>
      </c>
      <c r="Z914" s="85">
        <v>0</v>
      </c>
      <c r="AA914" s="85">
        <v>0</v>
      </c>
      <c r="AB914" s="86">
        <v>0</v>
      </c>
      <c r="AC914" s="86">
        <v>0</v>
      </c>
      <c r="AD914" s="86">
        <v>0</v>
      </c>
      <c r="AE914" s="86">
        <v>0</v>
      </c>
      <c r="AF914" s="86">
        <v>0</v>
      </c>
      <c r="AG914" s="86">
        <v>0</v>
      </c>
      <c r="AH914" s="86">
        <v>0</v>
      </c>
      <c r="AI914" s="86">
        <v>0</v>
      </c>
      <c r="AJ914" s="86">
        <v>0</v>
      </c>
      <c r="AK914" s="86">
        <v>0</v>
      </c>
      <c r="AL914" s="8">
        <v>2812036.87451238</v>
      </c>
      <c r="AM914" s="8">
        <v>1</v>
      </c>
    </row>
    <row r="915" spans="1:39">
      <c r="A915" s="8" t="s">
        <v>3</v>
      </c>
      <c r="B915" s="8" t="s">
        <v>503</v>
      </c>
      <c r="C915" s="8" t="s">
        <v>937</v>
      </c>
      <c r="D915" s="8" t="s">
        <v>2213</v>
      </c>
      <c r="E915" s="8" t="s">
        <v>2275</v>
      </c>
      <c r="F915" s="8" t="s">
        <v>2215</v>
      </c>
      <c r="G915" s="8" t="s">
        <v>2216</v>
      </c>
      <c r="H915" s="8" t="s">
        <v>1555</v>
      </c>
      <c r="I915" s="8" t="s">
        <v>1555</v>
      </c>
      <c r="J915" s="66">
        <v>0</v>
      </c>
      <c r="K915" s="8">
        <v>0</v>
      </c>
      <c r="L915" s="8">
        <v>0</v>
      </c>
      <c r="M915" s="8">
        <v>0</v>
      </c>
      <c r="N915" s="8">
        <v>0</v>
      </c>
      <c r="O915" s="8" t="s">
        <v>1556</v>
      </c>
      <c r="P915" s="8" t="s">
        <v>1557</v>
      </c>
      <c r="Q915" s="8" t="s">
        <v>1558</v>
      </c>
      <c r="R915" s="85">
        <v>0</v>
      </c>
      <c r="S915" s="85">
        <v>0</v>
      </c>
      <c r="T915" s="85">
        <v>0</v>
      </c>
      <c r="U915" s="85">
        <v>0</v>
      </c>
      <c r="V915" s="85">
        <v>0</v>
      </c>
      <c r="W915" s="85">
        <v>0</v>
      </c>
      <c r="X915" s="85">
        <v>0</v>
      </c>
      <c r="Y915" s="85">
        <v>0</v>
      </c>
      <c r="Z915" s="85">
        <v>0</v>
      </c>
      <c r="AA915" s="85">
        <v>0</v>
      </c>
      <c r="AB915" s="86">
        <v>0</v>
      </c>
      <c r="AC915" s="86">
        <v>0</v>
      </c>
      <c r="AD915" s="86">
        <v>0</v>
      </c>
      <c r="AE915" s="86">
        <v>0</v>
      </c>
      <c r="AF915" s="86">
        <v>0</v>
      </c>
      <c r="AG915" s="86">
        <v>0</v>
      </c>
      <c r="AH915" s="86">
        <v>0</v>
      </c>
      <c r="AI915" s="86">
        <v>0</v>
      </c>
      <c r="AJ915" s="86">
        <v>0</v>
      </c>
      <c r="AK915" s="86">
        <v>0</v>
      </c>
      <c r="AL915" s="8">
        <v>2812036.87451238</v>
      </c>
      <c r="AM915" s="8">
        <v>1</v>
      </c>
    </row>
    <row r="916" spans="1:39">
      <c r="A916" s="8" t="s">
        <v>3</v>
      </c>
      <c r="B916" s="8" t="s">
        <v>503</v>
      </c>
      <c r="C916" s="8" t="s">
        <v>937</v>
      </c>
      <c r="D916" s="8" t="s">
        <v>2213</v>
      </c>
      <c r="E916" s="8" t="s">
        <v>2275</v>
      </c>
      <c r="F916" s="8" t="s">
        <v>2215</v>
      </c>
      <c r="G916" s="8" t="s">
        <v>2216</v>
      </c>
      <c r="H916" s="8" t="s">
        <v>1555</v>
      </c>
      <c r="I916" s="8" t="s">
        <v>1555</v>
      </c>
      <c r="J916" s="66">
        <v>0</v>
      </c>
      <c r="K916" s="8">
        <v>0</v>
      </c>
      <c r="L916" s="8">
        <v>0</v>
      </c>
      <c r="M916" s="8">
        <v>0</v>
      </c>
      <c r="N916" s="8">
        <v>0</v>
      </c>
      <c r="O916" s="8" t="s">
        <v>1556</v>
      </c>
      <c r="P916" s="8" t="s">
        <v>1557</v>
      </c>
      <c r="Q916" s="8" t="s">
        <v>1561</v>
      </c>
      <c r="R916" s="85">
        <v>0</v>
      </c>
      <c r="S916" s="85">
        <v>0</v>
      </c>
      <c r="T916" s="85">
        <v>0</v>
      </c>
      <c r="U916" s="85">
        <v>0</v>
      </c>
      <c r="V916" s="85">
        <v>0</v>
      </c>
      <c r="W916" s="85">
        <v>0</v>
      </c>
      <c r="X916" s="85">
        <v>0</v>
      </c>
      <c r="Y916" s="85">
        <v>0</v>
      </c>
      <c r="Z916" s="85">
        <v>0</v>
      </c>
      <c r="AA916" s="85">
        <v>0</v>
      </c>
      <c r="AB916" s="86">
        <v>0</v>
      </c>
      <c r="AC916" s="86">
        <v>0</v>
      </c>
      <c r="AD916" s="86">
        <v>0</v>
      </c>
      <c r="AE916" s="86">
        <v>0</v>
      </c>
      <c r="AF916" s="86">
        <v>0</v>
      </c>
      <c r="AG916" s="86">
        <v>0</v>
      </c>
      <c r="AH916" s="86">
        <v>0</v>
      </c>
      <c r="AI916" s="86">
        <v>0</v>
      </c>
      <c r="AJ916" s="86">
        <v>0</v>
      </c>
      <c r="AK916" s="86">
        <v>0</v>
      </c>
      <c r="AL916" s="8">
        <v>2812036.87451238</v>
      </c>
      <c r="AM916" s="8">
        <v>1</v>
      </c>
    </row>
    <row r="917" spans="1:39">
      <c r="A917" s="8" t="s">
        <v>3</v>
      </c>
      <c r="B917" s="8" t="s">
        <v>503</v>
      </c>
      <c r="C917" s="8" t="s">
        <v>937</v>
      </c>
      <c r="D917" s="8" t="s">
        <v>2213</v>
      </c>
      <c r="E917" s="8" t="s">
        <v>2275</v>
      </c>
      <c r="F917" s="8" t="s">
        <v>2215</v>
      </c>
      <c r="G917" s="8" t="s">
        <v>2216</v>
      </c>
      <c r="H917" s="8" t="s">
        <v>1555</v>
      </c>
      <c r="I917" s="8" t="s">
        <v>1555</v>
      </c>
      <c r="J917" s="66">
        <v>0</v>
      </c>
      <c r="K917" s="8">
        <v>0</v>
      </c>
      <c r="L917" s="8">
        <v>0</v>
      </c>
      <c r="M917" s="8">
        <v>0</v>
      </c>
      <c r="N917" s="8">
        <v>0</v>
      </c>
      <c r="O917" s="8" t="s">
        <v>1556</v>
      </c>
      <c r="P917" s="8" t="s">
        <v>1557</v>
      </c>
      <c r="Q917" s="8" t="s">
        <v>1564</v>
      </c>
      <c r="R917" s="85">
        <v>0</v>
      </c>
      <c r="S917" s="85">
        <v>0</v>
      </c>
      <c r="T917" s="85">
        <v>0</v>
      </c>
      <c r="U917" s="85">
        <v>0</v>
      </c>
      <c r="V917" s="85">
        <v>0</v>
      </c>
      <c r="W917" s="85">
        <v>0</v>
      </c>
      <c r="X917" s="85">
        <v>0</v>
      </c>
      <c r="Y917" s="85">
        <v>0</v>
      </c>
      <c r="Z917" s="85">
        <v>0</v>
      </c>
      <c r="AA917" s="85">
        <v>0</v>
      </c>
      <c r="AB917" s="86">
        <v>0</v>
      </c>
      <c r="AC917" s="86">
        <v>0</v>
      </c>
      <c r="AD917" s="86">
        <v>0</v>
      </c>
      <c r="AE917" s="86">
        <v>0</v>
      </c>
      <c r="AF917" s="86">
        <v>0</v>
      </c>
      <c r="AG917" s="86">
        <v>0</v>
      </c>
      <c r="AH917" s="86">
        <v>0</v>
      </c>
      <c r="AI917" s="86">
        <v>0</v>
      </c>
      <c r="AJ917" s="86">
        <v>0</v>
      </c>
      <c r="AK917" s="86">
        <v>0</v>
      </c>
      <c r="AL917" s="8">
        <v>2812036.87451238</v>
      </c>
      <c r="AM917" s="8">
        <v>1</v>
      </c>
    </row>
    <row r="918" spans="1:39">
      <c r="A918" s="8" t="s">
        <v>3</v>
      </c>
      <c r="B918" s="8" t="s">
        <v>503</v>
      </c>
      <c r="C918" s="8" t="s">
        <v>937</v>
      </c>
      <c r="D918" s="8" t="s">
        <v>2213</v>
      </c>
      <c r="E918" s="8" t="s">
        <v>2276</v>
      </c>
      <c r="F918" s="8" t="s">
        <v>2215</v>
      </c>
      <c r="G918" s="8" t="s">
        <v>2216</v>
      </c>
      <c r="H918" s="8" t="s">
        <v>1555</v>
      </c>
      <c r="I918" s="8" t="s">
        <v>1555</v>
      </c>
      <c r="J918" s="66">
        <v>0</v>
      </c>
      <c r="K918" s="8">
        <v>0</v>
      </c>
      <c r="L918" s="8">
        <v>0</v>
      </c>
      <c r="M918" s="8">
        <v>0</v>
      </c>
      <c r="N918" s="8">
        <v>0</v>
      </c>
      <c r="O918" s="8" t="s">
        <v>1556</v>
      </c>
      <c r="P918" s="8" t="s">
        <v>1557</v>
      </c>
      <c r="Q918" s="8" t="s">
        <v>1567</v>
      </c>
      <c r="R918" s="85">
        <v>0</v>
      </c>
      <c r="S918" s="85">
        <v>0</v>
      </c>
      <c r="T918" s="85">
        <v>0</v>
      </c>
      <c r="U918" s="85">
        <v>0</v>
      </c>
      <c r="V918" s="85">
        <v>0</v>
      </c>
      <c r="W918" s="85">
        <v>0</v>
      </c>
      <c r="X918" s="85">
        <v>0</v>
      </c>
      <c r="Y918" s="85">
        <v>0</v>
      </c>
      <c r="Z918" s="85">
        <v>0</v>
      </c>
      <c r="AA918" s="85">
        <v>0</v>
      </c>
      <c r="AB918" s="86">
        <v>0</v>
      </c>
      <c r="AC918" s="86">
        <v>0</v>
      </c>
      <c r="AD918" s="86">
        <v>0</v>
      </c>
      <c r="AE918" s="86">
        <v>0</v>
      </c>
      <c r="AF918" s="86">
        <v>0</v>
      </c>
      <c r="AG918" s="86">
        <v>0</v>
      </c>
      <c r="AH918" s="86">
        <v>0</v>
      </c>
      <c r="AI918" s="86">
        <v>0</v>
      </c>
      <c r="AJ918" s="86">
        <v>0</v>
      </c>
      <c r="AK918" s="86">
        <v>0</v>
      </c>
      <c r="AL918" s="8">
        <v>2590750.2840656699</v>
      </c>
      <c r="AM918" s="8">
        <v>1</v>
      </c>
    </row>
    <row r="919" spans="1:39">
      <c r="A919" s="8" t="s">
        <v>3</v>
      </c>
      <c r="B919" s="8" t="s">
        <v>503</v>
      </c>
      <c r="C919" s="8" t="s">
        <v>937</v>
      </c>
      <c r="D919" s="8" t="s">
        <v>2213</v>
      </c>
      <c r="E919" s="8" t="s">
        <v>2276</v>
      </c>
      <c r="F919" s="8" t="s">
        <v>2215</v>
      </c>
      <c r="G919" s="8" t="s">
        <v>2216</v>
      </c>
      <c r="H919" s="8" t="s">
        <v>1555</v>
      </c>
      <c r="I919" s="8" t="s">
        <v>1555</v>
      </c>
      <c r="J919" s="66">
        <v>0</v>
      </c>
      <c r="K919" s="8">
        <v>0</v>
      </c>
      <c r="L919" s="8">
        <v>0</v>
      </c>
      <c r="M919" s="8">
        <v>0</v>
      </c>
      <c r="N919" s="8">
        <v>0</v>
      </c>
      <c r="O919" s="8" t="s">
        <v>1556</v>
      </c>
      <c r="P919" s="8" t="s">
        <v>1557</v>
      </c>
      <c r="Q919" s="8" t="s">
        <v>1558</v>
      </c>
      <c r="R919" s="85">
        <v>0</v>
      </c>
      <c r="S919" s="85">
        <v>0</v>
      </c>
      <c r="T919" s="85">
        <v>0</v>
      </c>
      <c r="U919" s="85">
        <v>0</v>
      </c>
      <c r="V919" s="85">
        <v>0</v>
      </c>
      <c r="W919" s="85">
        <v>0</v>
      </c>
      <c r="X919" s="85">
        <v>0</v>
      </c>
      <c r="Y919" s="85">
        <v>0</v>
      </c>
      <c r="Z919" s="85">
        <v>0</v>
      </c>
      <c r="AA919" s="85">
        <v>0</v>
      </c>
      <c r="AB919" s="86">
        <v>0</v>
      </c>
      <c r="AC919" s="86">
        <v>0</v>
      </c>
      <c r="AD919" s="86">
        <v>0</v>
      </c>
      <c r="AE919" s="86">
        <v>0</v>
      </c>
      <c r="AF919" s="86">
        <v>0</v>
      </c>
      <c r="AG919" s="86">
        <v>0</v>
      </c>
      <c r="AH919" s="86">
        <v>0</v>
      </c>
      <c r="AI919" s="86">
        <v>0</v>
      </c>
      <c r="AJ919" s="86">
        <v>0</v>
      </c>
      <c r="AK919" s="86">
        <v>0</v>
      </c>
      <c r="AL919" s="8">
        <v>2590750.2840656699</v>
      </c>
      <c r="AM919" s="8">
        <v>1</v>
      </c>
    </row>
    <row r="920" spans="1:39">
      <c r="A920" s="8" t="s">
        <v>3</v>
      </c>
      <c r="B920" s="8" t="s">
        <v>503</v>
      </c>
      <c r="C920" s="8" t="s">
        <v>937</v>
      </c>
      <c r="D920" s="8" t="s">
        <v>2213</v>
      </c>
      <c r="E920" s="8" t="s">
        <v>2276</v>
      </c>
      <c r="F920" s="8" t="s">
        <v>2215</v>
      </c>
      <c r="G920" s="8" t="s">
        <v>2216</v>
      </c>
      <c r="H920" s="8" t="s">
        <v>1555</v>
      </c>
      <c r="I920" s="8" t="s">
        <v>1555</v>
      </c>
      <c r="J920" s="66">
        <v>0</v>
      </c>
      <c r="K920" s="8">
        <v>0</v>
      </c>
      <c r="L920" s="8">
        <v>0</v>
      </c>
      <c r="M920" s="8">
        <v>0</v>
      </c>
      <c r="N920" s="8">
        <v>0</v>
      </c>
      <c r="O920" s="8" t="s">
        <v>1556</v>
      </c>
      <c r="P920" s="8" t="s">
        <v>1557</v>
      </c>
      <c r="Q920" s="8" t="s">
        <v>1561</v>
      </c>
      <c r="R920" s="85">
        <v>0</v>
      </c>
      <c r="S920" s="85">
        <v>0</v>
      </c>
      <c r="T920" s="85">
        <v>0</v>
      </c>
      <c r="U920" s="85">
        <v>0</v>
      </c>
      <c r="V920" s="85">
        <v>0</v>
      </c>
      <c r="W920" s="85">
        <v>0</v>
      </c>
      <c r="X920" s="85">
        <v>0</v>
      </c>
      <c r="Y920" s="85">
        <v>0</v>
      </c>
      <c r="Z920" s="85">
        <v>0</v>
      </c>
      <c r="AA920" s="85">
        <v>0</v>
      </c>
      <c r="AB920" s="86">
        <v>0</v>
      </c>
      <c r="AC920" s="86">
        <v>0</v>
      </c>
      <c r="AD920" s="86">
        <v>0</v>
      </c>
      <c r="AE920" s="86">
        <v>0</v>
      </c>
      <c r="AF920" s="86">
        <v>0</v>
      </c>
      <c r="AG920" s="86">
        <v>0</v>
      </c>
      <c r="AH920" s="86">
        <v>0</v>
      </c>
      <c r="AI920" s="86">
        <v>0</v>
      </c>
      <c r="AJ920" s="86">
        <v>0</v>
      </c>
      <c r="AK920" s="86">
        <v>0</v>
      </c>
      <c r="AL920" s="8">
        <v>2590750.2840656699</v>
      </c>
      <c r="AM920" s="8">
        <v>1</v>
      </c>
    </row>
    <row r="921" spans="1:39">
      <c r="A921" s="8" t="s">
        <v>3</v>
      </c>
      <c r="B921" s="8" t="s">
        <v>503</v>
      </c>
      <c r="C921" s="8" t="s">
        <v>937</v>
      </c>
      <c r="D921" s="8" t="s">
        <v>2213</v>
      </c>
      <c r="E921" s="8" t="s">
        <v>2276</v>
      </c>
      <c r="F921" s="8" t="s">
        <v>2215</v>
      </c>
      <c r="G921" s="8" t="s">
        <v>2216</v>
      </c>
      <c r="H921" s="8" t="s">
        <v>1555</v>
      </c>
      <c r="I921" s="8" t="s">
        <v>1555</v>
      </c>
      <c r="J921" s="66">
        <v>0</v>
      </c>
      <c r="K921" s="8">
        <v>0</v>
      </c>
      <c r="L921" s="8">
        <v>0</v>
      </c>
      <c r="M921" s="8">
        <v>0</v>
      </c>
      <c r="N921" s="8">
        <v>0</v>
      </c>
      <c r="O921" s="8" t="s">
        <v>1556</v>
      </c>
      <c r="P921" s="8" t="s">
        <v>1557</v>
      </c>
      <c r="Q921" s="8" t="s">
        <v>1564</v>
      </c>
      <c r="R921" s="85">
        <v>0</v>
      </c>
      <c r="S921" s="85">
        <v>0</v>
      </c>
      <c r="T921" s="85">
        <v>0</v>
      </c>
      <c r="U921" s="85">
        <v>0</v>
      </c>
      <c r="V921" s="85">
        <v>0</v>
      </c>
      <c r="W921" s="85">
        <v>0</v>
      </c>
      <c r="X921" s="85">
        <v>0</v>
      </c>
      <c r="Y921" s="85">
        <v>0</v>
      </c>
      <c r="Z921" s="85">
        <v>0</v>
      </c>
      <c r="AA921" s="85">
        <v>0</v>
      </c>
      <c r="AB921" s="86">
        <v>0</v>
      </c>
      <c r="AC921" s="86">
        <v>0</v>
      </c>
      <c r="AD921" s="86">
        <v>0</v>
      </c>
      <c r="AE921" s="86">
        <v>0</v>
      </c>
      <c r="AF921" s="86">
        <v>0</v>
      </c>
      <c r="AG921" s="86">
        <v>0</v>
      </c>
      <c r="AH921" s="86">
        <v>0</v>
      </c>
      <c r="AI921" s="86">
        <v>0</v>
      </c>
      <c r="AJ921" s="86">
        <v>0</v>
      </c>
      <c r="AK921" s="86">
        <v>0</v>
      </c>
      <c r="AL921" s="8">
        <v>2590750.2840656699</v>
      </c>
      <c r="AM921" s="8">
        <v>1</v>
      </c>
    </row>
    <row r="922" spans="1:39">
      <c r="A922" s="8" t="s">
        <v>3</v>
      </c>
      <c r="B922" s="8" t="s">
        <v>503</v>
      </c>
      <c r="C922" s="8" t="s">
        <v>937</v>
      </c>
      <c r="D922" s="8" t="s">
        <v>2213</v>
      </c>
      <c r="E922" s="8" t="s">
        <v>2277</v>
      </c>
      <c r="F922" s="8" t="s">
        <v>2215</v>
      </c>
      <c r="G922" s="8" t="s">
        <v>2216</v>
      </c>
      <c r="H922" s="8" t="s">
        <v>1555</v>
      </c>
      <c r="I922" s="8" t="s">
        <v>1555</v>
      </c>
      <c r="J922" s="66">
        <v>1</v>
      </c>
      <c r="K922" s="8">
        <v>0</v>
      </c>
      <c r="L922" s="8">
        <v>0</v>
      </c>
      <c r="M922" s="8">
        <v>0</v>
      </c>
      <c r="N922" s="8">
        <v>0</v>
      </c>
      <c r="O922" s="8" t="s">
        <v>1556</v>
      </c>
      <c r="P922" s="8" t="s">
        <v>1557</v>
      </c>
      <c r="Q922" s="8" t="s">
        <v>1567</v>
      </c>
      <c r="R922" s="85">
        <v>0</v>
      </c>
      <c r="S922" s="85">
        <v>0</v>
      </c>
      <c r="T922" s="85">
        <v>0</v>
      </c>
      <c r="U922" s="85">
        <v>0</v>
      </c>
      <c r="V922" s="85">
        <v>0</v>
      </c>
      <c r="W922" s="85">
        <v>0</v>
      </c>
      <c r="X922" s="85">
        <v>0</v>
      </c>
      <c r="Y922" s="85">
        <v>0</v>
      </c>
      <c r="Z922" s="85">
        <v>0</v>
      </c>
      <c r="AA922" s="85">
        <v>0</v>
      </c>
      <c r="AB922" s="86">
        <v>0</v>
      </c>
      <c r="AC922" s="86">
        <v>0</v>
      </c>
      <c r="AD922" s="86">
        <v>0</v>
      </c>
      <c r="AE922" s="86">
        <v>0</v>
      </c>
      <c r="AF922" s="86">
        <v>0</v>
      </c>
      <c r="AG922" s="86">
        <v>0</v>
      </c>
      <c r="AH922" s="86">
        <v>0</v>
      </c>
      <c r="AI922" s="86">
        <v>0</v>
      </c>
      <c r="AJ922" s="86">
        <v>0</v>
      </c>
      <c r="AK922" s="86">
        <v>0</v>
      </c>
      <c r="AL922" s="8">
        <v>123.650827536017</v>
      </c>
      <c r="AM922" s="8">
        <v>1</v>
      </c>
    </row>
    <row r="923" spans="1:39">
      <c r="A923" s="8" t="s">
        <v>3</v>
      </c>
      <c r="B923" s="8" t="s">
        <v>503</v>
      </c>
      <c r="C923" s="8" t="s">
        <v>937</v>
      </c>
      <c r="D923" s="8" t="s">
        <v>2213</v>
      </c>
      <c r="E923" s="8" t="s">
        <v>2277</v>
      </c>
      <c r="F923" s="8" t="s">
        <v>2215</v>
      </c>
      <c r="G923" s="8" t="s">
        <v>2216</v>
      </c>
      <c r="H923" s="8" t="s">
        <v>1555</v>
      </c>
      <c r="I923" s="8" t="s">
        <v>1555</v>
      </c>
      <c r="J923" s="66">
        <v>1</v>
      </c>
      <c r="K923" s="8">
        <v>0</v>
      </c>
      <c r="L923" s="8">
        <v>0</v>
      </c>
      <c r="M923" s="8">
        <v>0</v>
      </c>
      <c r="N923" s="8">
        <v>0</v>
      </c>
      <c r="O923" s="8" t="s">
        <v>1556</v>
      </c>
      <c r="P923" s="8" t="s">
        <v>1557</v>
      </c>
      <c r="Q923" s="8" t="s">
        <v>1558</v>
      </c>
      <c r="R923" s="85">
        <v>0</v>
      </c>
      <c r="S923" s="85">
        <v>0</v>
      </c>
      <c r="T923" s="85">
        <v>0</v>
      </c>
      <c r="U923" s="85">
        <v>0</v>
      </c>
      <c r="V923" s="85">
        <v>0</v>
      </c>
      <c r="W923" s="85">
        <v>0</v>
      </c>
      <c r="X923" s="85">
        <v>0</v>
      </c>
      <c r="Y923" s="85">
        <v>0</v>
      </c>
      <c r="Z923" s="85">
        <v>0</v>
      </c>
      <c r="AA923" s="85">
        <v>0</v>
      </c>
      <c r="AB923" s="86">
        <v>0</v>
      </c>
      <c r="AC923" s="86">
        <v>0</v>
      </c>
      <c r="AD923" s="86">
        <v>0</v>
      </c>
      <c r="AE923" s="86">
        <v>0</v>
      </c>
      <c r="AF923" s="86">
        <v>0</v>
      </c>
      <c r="AG923" s="86">
        <v>0</v>
      </c>
      <c r="AH923" s="86">
        <v>0</v>
      </c>
      <c r="AI923" s="86">
        <v>0</v>
      </c>
      <c r="AJ923" s="86">
        <v>0</v>
      </c>
      <c r="AK923" s="86">
        <v>0</v>
      </c>
      <c r="AL923" s="8">
        <v>123.650827536017</v>
      </c>
      <c r="AM923" s="8">
        <v>1</v>
      </c>
    </row>
    <row r="924" spans="1:39">
      <c r="A924" s="8" t="s">
        <v>3</v>
      </c>
      <c r="B924" s="8" t="s">
        <v>503</v>
      </c>
      <c r="C924" s="8" t="s">
        <v>937</v>
      </c>
      <c r="D924" s="8" t="s">
        <v>2213</v>
      </c>
      <c r="E924" s="8" t="s">
        <v>2277</v>
      </c>
      <c r="F924" s="8" t="s">
        <v>2215</v>
      </c>
      <c r="G924" s="8" t="s">
        <v>2216</v>
      </c>
      <c r="H924" s="8" t="s">
        <v>1555</v>
      </c>
      <c r="I924" s="8" t="s">
        <v>1555</v>
      </c>
      <c r="J924" s="66">
        <v>1</v>
      </c>
      <c r="K924" s="8">
        <v>0</v>
      </c>
      <c r="L924" s="8">
        <v>0</v>
      </c>
      <c r="M924" s="8">
        <v>0</v>
      </c>
      <c r="N924" s="8">
        <v>0</v>
      </c>
      <c r="O924" s="8" t="s">
        <v>1556</v>
      </c>
      <c r="P924" s="8" t="s">
        <v>1557</v>
      </c>
      <c r="Q924" s="8" t="s">
        <v>1561</v>
      </c>
      <c r="R924" s="85">
        <v>0</v>
      </c>
      <c r="S924" s="85">
        <v>0</v>
      </c>
      <c r="T924" s="85">
        <v>0</v>
      </c>
      <c r="U924" s="85">
        <v>0</v>
      </c>
      <c r="V924" s="85">
        <v>0</v>
      </c>
      <c r="W924" s="85">
        <v>0</v>
      </c>
      <c r="X924" s="85">
        <v>0</v>
      </c>
      <c r="Y924" s="85">
        <v>0</v>
      </c>
      <c r="Z924" s="85">
        <v>0</v>
      </c>
      <c r="AA924" s="85">
        <v>0</v>
      </c>
      <c r="AB924" s="86">
        <v>0</v>
      </c>
      <c r="AC924" s="86">
        <v>0</v>
      </c>
      <c r="AD924" s="86">
        <v>0</v>
      </c>
      <c r="AE924" s="86">
        <v>0</v>
      </c>
      <c r="AF924" s="86">
        <v>0</v>
      </c>
      <c r="AG924" s="86">
        <v>0</v>
      </c>
      <c r="AH924" s="86">
        <v>0</v>
      </c>
      <c r="AI924" s="86">
        <v>0</v>
      </c>
      <c r="AJ924" s="86">
        <v>0</v>
      </c>
      <c r="AK924" s="86">
        <v>0</v>
      </c>
      <c r="AL924" s="8">
        <v>123.650827536017</v>
      </c>
      <c r="AM924" s="8">
        <v>1</v>
      </c>
    </row>
    <row r="925" spans="1:39">
      <c r="A925" s="8" t="s">
        <v>3</v>
      </c>
      <c r="B925" s="8" t="s">
        <v>503</v>
      </c>
      <c r="C925" s="8" t="s">
        <v>937</v>
      </c>
      <c r="D925" s="8" t="s">
        <v>2213</v>
      </c>
      <c r="E925" s="8" t="s">
        <v>2277</v>
      </c>
      <c r="F925" s="8" t="s">
        <v>2215</v>
      </c>
      <c r="G925" s="8" t="s">
        <v>2216</v>
      </c>
      <c r="H925" s="8" t="s">
        <v>1555</v>
      </c>
      <c r="I925" s="8" t="s">
        <v>1555</v>
      </c>
      <c r="J925" s="66">
        <v>1</v>
      </c>
      <c r="K925" s="8">
        <v>0</v>
      </c>
      <c r="L925" s="8">
        <v>0</v>
      </c>
      <c r="M925" s="8">
        <v>0</v>
      </c>
      <c r="N925" s="8">
        <v>0</v>
      </c>
      <c r="O925" s="8" t="s">
        <v>1556</v>
      </c>
      <c r="P925" s="8" t="s">
        <v>1557</v>
      </c>
      <c r="Q925" s="8" t="s">
        <v>1564</v>
      </c>
      <c r="R925" s="85">
        <v>0</v>
      </c>
      <c r="S925" s="85">
        <v>0</v>
      </c>
      <c r="T925" s="85">
        <v>0</v>
      </c>
      <c r="U925" s="85">
        <v>0</v>
      </c>
      <c r="V925" s="85">
        <v>0</v>
      </c>
      <c r="W925" s="85">
        <v>0</v>
      </c>
      <c r="X925" s="85">
        <v>0</v>
      </c>
      <c r="Y925" s="85">
        <v>0</v>
      </c>
      <c r="Z925" s="85">
        <v>0</v>
      </c>
      <c r="AA925" s="85">
        <v>0</v>
      </c>
      <c r="AB925" s="86">
        <v>0</v>
      </c>
      <c r="AC925" s="86">
        <v>0</v>
      </c>
      <c r="AD925" s="86">
        <v>0</v>
      </c>
      <c r="AE925" s="86">
        <v>0</v>
      </c>
      <c r="AF925" s="86">
        <v>0</v>
      </c>
      <c r="AG925" s="86">
        <v>0</v>
      </c>
      <c r="AH925" s="86">
        <v>0</v>
      </c>
      <c r="AI925" s="86">
        <v>0</v>
      </c>
      <c r="AJ925" s="86">
        <v>0</v>
      </c>
      <c r="AK925" s="86">
        <v>0</v>
      </c>
      <c r="AL925" s="8">
        <v>123.650827536017</v>
      </c>
      <c r="AM925" s="8">
        <v>1</v>
      </c>
    </row>
    <row r="926" spans="1:39">
      <c r="A926" s="8" t="s">
        <v>3</v>
      </c>
      <c r="B926" s="8" t="s">
        <v>503</v>
      </c>
      <c r="C926" s="8" t="s">
        <v>937</v>
      </c>
      <c r="D926" s="8" t="s">
        <v>2213</v>
      </c>
      <c r="E926" s="8" t="s">
        <v>2278</v>
      </c>
      <c r="F926" s="8" t="s">
        <v>2215</v>
      </c>
      <c r="G926" s="8" t="s">
        <v>2216</v>
      </c>
      <c r="H926" s="8" t="s">
        <v>1555</v>
      </c>
      <c r="I926" s="8" t="s">
        <v>1555</v>
      </c>
      <c r="J926" s="66">
        <v>1</v>
      </c>
      <c r="K926" s="8">
        <v>0</v>
      </c>
      <c r="L926" s="8">
        <v>0</v>
      </c>
      <c r="M926" s="8">
        <v>0</v>
      </c>
      <c r="N926" s="8">
        <v>0</v>
      </c>
      <c r="O926" s="8" t="s">
        <v>1556</v>
      </c>
      <c r="P926" s="8" t="s">
        <v>1557</v>
      </c>
      <c r="Q926" s="8" t="s">
        <v>1567</v>
      </c>
      <c r="R926" s="85">
        <v>0</v>
      </c>
      <c r="S926" s="85">
        <v>0</v>
      </c>
      <c r="T926" s="85">
        <v>0</v>
      </c>
      <c r="U926" s="85">
        <v>0</v>
      </c>
      <c r="V926" s="85">
        <v>0</v>
      </c>
      <c r="W926" s="85">
        <v>0</v>
      </c>
      <c r="X926" s="85">
        <v>0</v>
      </c>
      <c r="Y926" s="85">
        <v>0</v>
      </c>
      <c r="Z926" s="85">
        <v>0</v>
      </c>
      <c r="AA926" s="85">
        <v>0</v>
      </c>
      <c r="AB926" s="86">
        <v>0</v>
      </c>
      <c r="AC926" s="86">
        <v>0</v>
      </c>
      <c r="AD926" s="86">
        <v>0</v>
      </c>
      <c r="AE926" s="86">
        <v>0</v>
      </c>
      <c r="AF926" s="86">
        <v>0</v>
      </c>
      <c r="AG926" s="86">
        <v>0</v>
      </c>
      <c r="AH926" s="86">
        <v>0</v>
      </c>
      <c r="AI926" s="86">
        <v>0</v>
      </c>
      <c r="AJ926" s="86">
        <v>0</v>
      </c>
      <c r="AK926" s="86">
        <v>0</v>
      </c>
      <c r="AL926" s="8">
        <v>197.80050977471799</v>
      </c>
      <c r="AM926" s="8">
        <v>1</v>
      </c>
    </row>
    <row r="927" spans="1:39">
      <c r="A927" s="8" t="s">
        <v>3</v>
      </c>
      <c r="B927" s="8" t="s">
        <v>503</v>
      </c>
      <c r="C927" s="8" t="s">
        <v>937</v>
      </c>
      <c r="D927" s="8" t="s">
        <v>2213</v>
      </c>
      <c r="E927" s="8" t="s">
        <v>2278</v>
      </c>
      <c r="F927" s="8" t="s">
        <v>2215</v>
      </c>
      <c r="G927" s="8" t="s">
        <v>2216</v>
      </c>
      <c r="H927" s="8" t="s">
        <v>1555</v>
      </c>
      <c r="I927" s="8" t="s">
        <v>1555</v>
      </c>
      <c r="J927" s="66">
        <v>1</v>
      </c>
      <c r="K927" s="8">
        <v>0</v>
      </c>
      <c r="L927" s="8">
        <v>0</v>
      </c>
      <c r="M927" s="8">
        <v>0</v>
      </c>
      <c r="N927" s="8">
        <v>0</v>
      </c>
      <c r="O927" s="8" t="s">
        <v>1556</v>
      </c>
      <c r="P927" s="8" t="s">
        <v>1557</v>
      </c>
      <c r="Q927" s="8" t="s">
        <v>1558</v>
      </c>
      <c r="R927" s="85">
        <v>0</v>
      </c>
      <c r="S927" s="85">
        <v>0</v>
      </c>
      <c r="T927" s="85">
        <v>0</v>
      </c>
      <c r="U927" s="85">
        <v>0</v>
      </c>
      <c r="V927" s="85">
        <v>0</v>
      </c>
      <c r="W927" s="85">
        <v>0</v>
      </c>
      <c r="X927" s="85">
        <v>0</v>
      </c>
      <c r="Y927" s="85">
        <v>0</v>
      </c>
      <c r="Z927" s="85">
        <v>0</v>
      </c>
      <c r="AA927" s="85">
        <v>0</v>
      </c>
      <c r="AB927" s="86">
        <v>0</v>
      </c>
      <c r="AC927" s="86">
        <v>0</v>
      </c>
      <c r="AD927" s="86">
        <v>0</v>
      </c>
      <c r="AE927" s="86">
        <v>0</v>
      </c>
      <c r="AF927" s="86">
        <v>0</v>
      </c>
      <c r="AG927" s="86">
        <v>0</v>
      </c>
      <c r="AH927" s="86">
        <v>0</v>
      </c>
      <c r="AI927" s="86">
        <v>0</v>
      </c>
      <c r="AJ927" s="86">
        <v>0</v>
      </c>
      <c r="AK927" s="86">
        <v>0</v>
      </c>
      <c r="AL927" s="8">
        <v>197.80050977471799</v>
      </c>
      <c r="AM927" s="8">
        <v>1</v>
      </c>
    </row>
    <row r="928" spans="1:39">
      <c r="A928" s="8" t="s">
        <v>3</v>
      </c>
      <c r="B928" s="8" t="s">
        <v>503</v>
      </c>
      <c r="C928" s="8" t="s">
        <v>937</v>
      </c>
      <c r="D928" s="8" t="s">
        <v>2213</v>
      </c>
      <c r="E928" s="8" t="s">
        <v>2278</v>
      </c>
      <c r="F928" s="8" t="s">
        <v>2215</v>
      </c>
      <c r="G928" s="8" t="s">
        <v>2216</v>
      </c>
      <c r="H928" s="8" t="s">
        <v>1555</v>
      </c>
      <c r="I928" s="8" t="s">
        <v>1555</v>
      </c>
      <c r="J928" s="66">
        <v>1</v>
      </c>
      <c r="K928" s="8">
        <v>0</v>
      </c>
      <c r="L928" s="8">
        <v>0</v>
      </c>
      <c r="M928" s="8">
        <v>0</v>
      </c>
      <c r="N928" s="8">
        <v>0</v>
      </c>
      <c r="O928" s="8" t="s">
        <v>1556</v>
      </c>
      <c r="P928" s="8" t="s">
        <v>1557</v>
      </c>
      <c r="Q928" s="8" t="s">
        <v>1561</v>
      </c>
      <c r="R928" s="85">
        <v>0</v>
      </c>
      <c r="S928" s="85">
        <v>0</v>
      </c>
      <c r="T928" s="85">
        <v>0</v>
      </c>
      <c r="U928" s="85">
        <v>0</v>
      </c>
      <c r="V928" s="85">
        <v>0</v>
      </c>
      <c r="W928" s="85">
        <v>0</v>
      </c>
      <c r="X928" s="85">
        <v>0</v>
      </c>
      <c r="Y928" s="85">
        <v>0</v>
      </c>
      <c r="Z928" s="85">
        <v>0</v>
      </c>
      <c r="AA928" s="85">
        <v>0</v>
      </c>
      <c r="AB928" s="86">
        <v>0</v>
      </c>
      <c r="AC928" s="86">
        <v>0</v>
      </c>
      <c r="AD928" s="86">
        <v>0</v>
      </c>
      <c r="AE928" s="86">
        <v>0</v>
      </c>
      <c r="AF928" s="86">
        <v>0</v>
      </c>
      <c r="AG928" s="86">
        <v>0</v>
      </c>
      <c r="AH928" s="86">
        <v>0</v>
      </c>
      <c r="AI928" s="86">
        <v>0</v>
      </c>
      <c r="AJ928" s="86">
        <v>0</v>
      </c>
      <c r="AK928" s="86">
        <v>0</v>
      </c>
      <c r="AL928" s="8">
        <v>197.80050977471799</v>
      </c>
      <c r="AM928" s="8">
        <v>1</v>
      </c>
    </row>
    <row r="929" spans="1:39">
      <c r="A929" s="8" t="s">
        <v>3</v>
      </c>
      <c r="B929" s="8" t="s">
        <v>503</v>
      </c>
      <c r="C929" s="8" t="s">
        <v>937</v>
      </c>
      <c r="D929" s="8" t="s">
        <v>2213</v>
      </c>
      <c r="E929" s="8" t="s">
        <v>2278</v>
      </c>
      <c r="F929" s="8" t="s">
        <v>2215</v>
      </c>
      <c r="G929" s="8" t="s">
        <v>2216</v>
      </c>
      <c r="H929" s="8" t="s">
        <v>1555</v>
      </c>
      <c r="I929" s="8" t="s">
        <v>1555</v>
      </c>
      <c r="J929" s="66">
        <v>1</v>
      </c>
      <c r="K929" s="8">
        <v>0</v>
      </c>
      <c r="L929" s="8">
        <v>0</v>
      </c>
      <c r="M929" s="8">
        <v>0</v>
      </c>
      <c r="N929" s="8">
        <v>0</v>
      </c>
      <c r="O929" s="8" t="s">
        <v>1556</v>
      </c>
      <c r="P929" s="8" t="s">
        <v>1557</v>
      </c>
      <c r="Q929" s="8" t="s">
        <v>1564</v>
      </c>
      <c r="R929" s="85">
        <v>0</v>
      </c>
      <c r="S929" s="85">
        <v>0</v>
      </c>
      <c r="T929" s="85">
        <v>0</v>
      </c>
      <c r="U929" s="85">
        <v>0</v>
      </c>
      <c r="V929" s="85">
        <v>0</v>
      </c>
      <c r="W929" s="85">
        <v>0</v>
      </c>
      <c r="X929" s="85">
        <v>0</v>
      </c>
      <c r="Y929" s="85">
        <v>0</v>
      </c>
      <c r="Z929" s="85">
        <v>0</v>
      </c>
      <c r="AA929" s="85">
        <v>0</v>
      </c>
      <c r="AB929" s="86">
        <v>0</v>
      </c>
      <c r="AC929" s="86">
        <v>0</v>
      </c>
      <c r="AD929" s="86">
        <v>0</v>
      </c>
      <c r="AE929" s="86">
        <v>0</v>
      </c>
      <c r="AF929" s="86">
        <v>0</v>
      </c>
      <c r="AG929" s="86">
        <v>0</v>
      </c>
      <c r="AH929" s="86">
        <v>0</v>
      </c>
      <c r="AI929" s="86">
        <v>0</v>
      </c>
      <c r="AJ929" s="86">
        <v>0</v>
      </c>
      <c r="AK929" s="86">
        <v>0</v>
      </c>
      <c r="AL929" s="8">
        <v>197.80050977471799</v>
      </c>
      <c r="AM929" s="8">
        <v>1</v>
      </c>
    </row>
    <row r="930" spans="1:39">
      <c r="A930" s="8" t="s">
        <v>3</v>
      </c>
      <c r="B930" s="8" t="s">
        <v>503</v>
      </c>
      <c r="C930" s="8" t="s">
        <v>937</v>
      </c>
      <c r="D930" s="8" t="s">
        <v>2213</v>
      </c>
      <c r="E930" s="8" t="s">
        <v>2279</v>
      </c>
      <c r="F930" s="8" t="s">
        <v>2215</v>
      </c>
      <c r="G930" s="8" t="s">
        <v>2216</v>
      </c>
      <c r="H930" s="8" t="s">
        <v>1555</v>
      </c>
      <c r="I930" s="8" t="s">
        <v>1555</v>
      </c>
      <c r="J930" s="66">
        <v>1</v>
      </c>
      <c r="K930" s="8">
        <v>0</v>
      </c>
      <c r="L930" s="8">
        <v>0</v>
      </c>
      <c r="M930" s="8">
        <v>0</v>
      </c>
      <c r="N930" s="8">
        <v>0</v>
      </c>
      <c r="O930" s="8" t="s">
        <v>1556</v>
      </c>
      <c r="P930" s="8" t="s">
        <v>1557</v>
      </c>
      <c r="Q930" s="8" t="s">
        <v>1567</v>
      </c>
      <c r="R930" s="85">
        <v>0</v>
      </c>
      <c r="S930" s="85">
        <v>0</v>
      </c>
      <c r="T930" s="85">
        <v>0</v>
      </c>
      <c r="U930" s="85">
        <v>0</v>
      </c>
      <c r="V930" s="85">
        <v>0</v>
      </c>
      <c r="W930" s="85">
        <v>0</v>
      </c>
      <c r="X930" s="85">
        <v>0</v>
      </c>
      <c r="Y930" s="85">
        <v>0</v>
      </c>
      <c r="Z930" s="85">
        <v>0</v>
      </c>
      <c r="AA930" s="85">
        <v>0</v>
      </c>
      <c r="AB930" s="86">
        <v>0</v>
      </c>
      <c r="AC930" s="86">
        <v>0</v>
      </c>
      <c r="AD930" s="86">
        <v>0</v>
      </c>
      <c r="AE930" s="86">
        <v>0</v>
      </c>
      <c r="AF930" s="86">
        <v>0</v>
      </c>
      <c r="AG930" s="86">
        <v>0</v>
      </c>
      <c r="AH930" s="86">
        <v>0</v>
      </c>
      <c r="AI930" s="86">
        <v>0</v>
      </c>
      <c r="AJ930" s="86">
        <v>0</v>
      </c>
      <c r="AK930" s="86">
        <v>0</v>
      </c>
      <c r="AL930" s="8">
        <v>19.604729929183801</v>
      </c>
      <c r="AM930" s="8">
        <v>1</v>
      </c>
    </row>
    <row r="931" spans="1:39">
      <c r="A931" s="8" t="s">
        <v>3</v>
      </c>
      <c r="B931" s="8" t="s">
        <v>503</v>
      </c>
      <c r="C931" s="8" t="s">
        <v>937</v>
      </c>
      <c r="D931" s="8" t="s">
        <v>2213</v>
      </c>
      <c r="E931" s="8" t="s">
        <v>2279</v>
      </c>
      <c r="F931" s="8" t="s">
        <v>2215</v>
      </c>
      <c r="G931" s="8" t="s">
        <v>2216</v>
      </c>
      <c r="H931" s="8" t="s">
        <v>1555</v>
      </c>
      <c r="I931" s="8" t="s">
        <v>1555</v>
      </c>
      <c r="J931" s="66">
        <v>1</v>
      </c>
      <c r="K931" s="8">
        <v>0</v>
      </c>
      <c r="L931" s="8">
        <v>0</v>
      </c>
      <c r="M931" s="8">
        <v>0</v>
      </c>
      <c r="N931" s="8">
        <v>0</v>
      </c>
      <c r="O931" s="8" t="s">
        <v>1556</v>
      </c>
      <c r="P931" s="8" t="s">
        <v>1557</v>
      </c>
      <c r="Q931" s="8" t="s">
        <v>1558</v>
      </c>
      <c r="R931" s="85">
        <v>0</v>
      </c>
      <c r="S931" s="85">
        <v>0</v>
      </c>
      <c r="T931" s="85">
        <v>0</v>
      </c>
      <c r="U931" s="85">
        <v>0</v>
      </c>
      <c r="V931" s="85">
        <v>0</v>
      </c>
      <c r="W931" s="85">
        <v>0</v>
      </c>
      <c r="X931" s="85">
        <v>0</v>
      </c>
      <c r="Y931" s="85">
        <v>0</v>
      </c>
      <c r="Z931" s="85">
        <v>0</v>
      </c>
      <c r="AA931" s="85">
        <v>0</v>
      </c>
      <c r="AB931" s="86">
        <v>0</v>
      </c>
      <c r="AC931" s="86">
        <v>0</v>
      </c>
      <c r="AD931" s="86">
        <v>0</v>
      </c>
      <c r="AE931" s="86">
        <v>0</v>
      </c>
      <c r="AF931" s="86">
        <v>0</v>
      </c>
      <c r="AG931" s="86">
        <v>0</v>
      </c>
      <c r="AH931" s="86">
        <v>0</v>
      </c>
      <c r="AI931" s="86">
        <v>0</v>
      </c>
      <c r="AJ931" s="86">
        <v>0</v>
      </c>
      <c r="AK931" s="86">
        <v>0</v>
      </c>
      <c r="AL931" s="8">
        <v>19.604729929183801</v>
      </c>
      <c r="AM931" s="8">
        <v>1</v>
      </c>
    </row>
    <row r="932" spans="1:39">
      <c r="A932" s="8" t="s">
        <v>3</v>
      </c>
      <c r="B932" s="8" t="s">
        <v>503</v>
      </c>
      <c r="C932" s="8" t="s">
        <v>937</v>
      </c>
      <c r="D932" s="8" t="s">
        <v>2213</v>
      </c>
      <c r="E932" s="8" t="s">
        <v>2279</v>
      </c>
      <c r="F932" s="8" t="s">
        <v>2215</v>
      </c>
      <c r="G932" s="8" t="s">
        <v>2216</v>
      </c>
      <c r="H932" s="8" t="s">
        <v>1555</v>
      </c>
      <c r="I932" s="8" t="s">
        <v>1555</v>
      </c>
      <c r="J932" s="66">
        <v>1</v>
      </c>
      <c r="K932" s="8">
        <v>0</v>
      </c>
      <c r="L932" s="8">
        <v>0</v>
      </c>
      <c r="M932" s="8">
        <v>0</v>
      </c>
      <c r="N932" s="8">
        <v>0</v>
      </c>
      <c r="O932" s="8" t="s">
        <v>1556</v>
      </c>
      <c r="P932" s="8" t="s">
        <v>1557</v>
      </c>
      <c r="Q932" s="8" t="s">
        <v>1561</v>
      </c>
      <c r="R932" s="85">
        <v>0</v>
      </c>
      <c r="S932" s="85">
        <v>0</v>
      </c>
      <c r="T932" s="85">
        <v>0</v>
      </c>
      <c r="U932" s="85">
        <v>0</v>
      </c>
      <c r="V932" s="85">
        <v>0</v>
      </c>
      <c r="W932" s="85">
        <v>0</v>
      </c>
      <c r="X932" s="85">
        <v>0</v>
      </c>
      <c r="Y932" s="85">
        <v>0</v>
      </c>
      <c r="Z932" s="85">
        <v>0</v>
      </c>
      <c r="AA932" s="85">
        <v>0</v>
      </c>
      <c r="AB932" s="86">
        <v>0</v>
      </c>
      <c r="AC932" s="86">
        <v>0</v>
      </c>
      <c r="AD932" s="86">
        <v>0</v>
      </c>
      <c r="AE932" s="86">
        <v>0</v>
      </c>
      <c r="AF932" s="86">
        <v>0</v>
      </c>
      <c r="AG932" s="86">
        <v>0</v>
      </c>
      <c r="AH932" s="86">
        <v>0</v>
      </c>
      <c r="AI932" s="86">
        <v>0</v>
      </c>
      <c r="AJ932" s="86">
        <v>0</v>
      </c>
      <c r="AK932" s="86">
        <v>0</v>
      </c>
      <c r="AL932" s="8">
        <v>19.604729929183801</v>
      </c>
      <c r="AM932" s="8">
        <v>1</v>
      </c>
    </row>
    <row r="933" spans="1:39">
      <c r="A933" s="8" t="s">
        <v>3</v>
      </c>
      <c r="B933" s="8" t="s">
        <v>503</v>
      </c>
      <c r="C933" s="8" t="s">
        <v>937</v>
      </c>
      <c r="D933" s="8" t="s">
        <v>2213</v>
      </c>
      <c r="E933" s="8" t="s">
        <v>2279</v>
      </c>
      <c r="F933" s="8" t="s">
        <v>2215</v>
      </c>
      <c r="G933" s="8" t="s">
        <v>2216</v>
      </c>
      <c r="H933" s="8" t="s">
        <v>1555</v>
      </c>
      <c r="I933" s="8" t="s">
        <v>1555</v>
      </c>
      <c r="J933" s="66">
        <v>1</v>
      </c>
      <c r="K933" s="8">
        <v>0</v>
      </c>
      <c r="L933" s="8">
        <v>0</v>
      </c>
      <c r="M933" s="8">
        <v>0</v>
      </c>
      <c r="N933" s="8">
        <v>0</v>
      </c>
      <c r="O933" s="8" t="s">
        <v>1556</v>
      </c>
      <c r="P933" s="8" t="s">
        <v>1557</v>
      </c>
      <c r="Q933" s="8" t="s">
        <v>1564</v>
      </c>
      <c r="R933" s="85">
        <v>0</v>
      </c>
      <c r="S933" s="85">
        <v>0</v>
      </c>
      <c r="T933" s="85">
        <v>0</v>
      </c>
      <c r="U933" s="85">
        <v>0</v>
      </c>
      <c r="V933" s="85">
        <v>0</v>
      </c>
      <c r="W933" s="85">
        <v>0</v>
      </c>
      <c r="X933" s="85">
        <v>0</v>
      </c>
      <c r="Y933" s="85">
        <v>0</v>
      </c>
      <c r="Z933" s="85">
        <v>0</v>
      </c>
      <c r="AA933" s="85">
        <v>0</v>
      </c>
      <c r="AB933" s="86">
        <v>0</v>
      </c>
      <c r="AC933" s="86">
        <v>0</v>
      </c>
      <c r="AD933" s="86">
        <v>0</v>
      </c>
      <c r="AE933" s="86">
        <v>0</v>
      </c>
      <c r="AF933" s="86">
        <v>0</v>
      </c>
      <c r="AG933" s="86">
        <v>0</v>
      </c>
      <c r="AH933" s="86">
        <v>0</v>
      </c>
      <c r="AI933" s="86">
        <v>0</v>
      </c>
      <c r="AJ933" s="86">
        <v>0</v>
      </c>
      <c r="AK933" s="86">
        <v>0</v>
      </c>
      <c r="AL933" s="8">
        <v>19.604729929183801</v>
      </c>
      <c r="AM933" s="8">
        <v>1</v>
      </c>
    </row>
    <row r="934" spans="1:39">
      <c r="A934" s="8" t="s">
        <v>3</v>
      </c>
      <c r="B934" s="8" t="s">
        <v>503</v>
      </c>
      <c r="C934" s="8" t="s">
        <v>937</v>
      </c>
      <c r="D934" s="8" t="s">
        <v>2213</v>
      </c>
      <c r="E934" s="8" t="s">
        <v>2280</v>
      </c>
      <c r="F934" s="8" t="s">
        <v>2215</v>
      </c>
      <c r="G934" s="8" t="s">
        <v>2216</v>
      </c>
      <c r="H934" s="8" t="s">
        <v>1555</v>
      </c>
      <c r="I934" s="8" t="s">
        <v>1555</v>
      </c>
      <c r="J934" s="66">
        <v>1</v>
      </c>
      <c r="K934" s="8">
        <v>0</v>
      </c>
      <c r="L934" s="8">
        <v>0</v>
      </c>
      <c r="M934" s="8">
        <v>0</v>
      </c>
      <c r="N934" s="8">
        <v>0</v>
      </c>
      <c r="O934" s="8" t="s">
        <v>1556</v>
      </c>
      <c r="P934" s="8" t="s">
        <v>1557</v>
      </c>
      <c r="Q934" s="8" t="s">
        <v>1567</v>
      </c>
      <c r="R934" s="85">
        <v>0</v>
      </c>
      <c r="S934" s="85">
        <v>0</v>
      </c>
      <c r="T934" s="85">
        <v>0</v>
      </c>
      <c r="U934" s="85">
        <v>0</v>
      </c>
      <c r="V934" s="85">
        <v>0</v>
      </c>
      <c r="W934" s="85">
        <v>0</v>
      </c>
      <c r="X934" s="85">
        <v>0</v>
      </c>
      <c r="Y934" s="85">
        <v>0</v>
      </c>
      <c r="Z934" s="85">
        <v>0</v>
      </c>
      <c r="AA934" s="85">
        <v>0</v>
      </c>
      <c r="AB934" s="86">
        <v>0</v>
      </c>
      <c r="AC934" s="86">
        <v>0</v>
      </c>
      <c r="AD934" s="86">
        <v>0</v>
      </c>
      <c r="AE934" s="86">
        <v>0</v>
      </c>
      <c r="AF934" s="86">
        <v>0</v>
      </c>
      <c r="AG934" s="86">
        <v>0</v>
      </c>
      <c r="AH934" s="86">
        <v>0</v>
      </c>
      <c r="AI934" s="86">
        <v>0</v>
      </c>
      <c r="AJ934" s="86">
        <v>0</v>
      </c>
      <c r="AK934" s="86">
        <v>0</v>
      </c>
      <c r="AL934" s="8">
        <v>280.29459126101301</v>
      </c>
      <c r="AM934" s="8">
        <v>1</v>
      </c>
    </row>
    <row r="935" spans="1:39">
      <c r="A935" s="8" t="s">
        <v>3</v>
      </c>
      <c r="B935" s="8" t="s">
        <v>503</v>
      </c>
      <c r="C935" s="8" t="s">
        <v>937</v>
      </c>
      <c r="D935" s="8" t="s">
        <v>2213</v>
      </c>
      <c r="E935" s="8" t="s">
        <v>2280</v>
      </c>
      <c r="F935" s="8" t="s">
        <v>2215</v>
      </c>
      <c r="G935" s="8" t="s">
        <v>2216</v>
      </c>
      <c r="H935" s="8" t="s">
        <v>1555</v>
      </c>
      <c r="I935" s="8" t="s">
        <v>1555</v>
      </c>
      <c r="J935" s="66">
        <v>1</v>
      </c>
      <c r="K935" s="8">
        <v>0</v>
      </c>
      <c r="L935" s="8">
        <v>0</v>
      </c>
      <c r="M935" s="8">
        <v>0</v>
      </c>
      <c r="N935" s="8">
        <v>0</v>
      </c>
      <c r="O935" s="8" t="s">
        <v>1556</v>
      </c>
      <c r="P935" s="8" t="s">
        <v>1557</v>
      </c>
      <c r="Q935" s="8" t="s">
        <v>1558</v>
      </c>
      <c r="R935" s="85">
        <v>0</v>
      </c>
      <c r="S935" s="85">
        <v>0</v>
      </c>
      <c r="T935" s="85">
        <v>0</v>
      </c>
      <c r="U935" s="85">
        <v>0</v>
      </c>
      <c r="V935" s="85">
        <v>0</v>
      </c>
      <c r="W935" s="85">
        <v>0</v>
      </c>
      <c r="X935" s="85">
        <v>0</v>
      </c>
      <c r="Y935" s="85">
        <v>0</v>
      </c>
      <c r="Z935" s="85">
        <v>0</v>
      </c>
      <c r="AA935" s="85">
        <v>0</v>
      </c>
      <c r="AB935" s="86">
        <v>0</v>
      </c>
      <c r="AC935" s="86">
        <v>0</v>
      </c>
      <c r="AD935" s="86">
        <v>0</v>
      </c>
      <c r="AE935" s="86">
        <v>0</v>
      </c>
      <c r="AF935" s="86">
        <v>0</v>
      </c>
      <c r="AG935" s="86">
        <v>0</v>
      </c>
      <c r="AH935" s="86">
        <v>0</v>
      </c>
      <c r="AI935" s="86">
        <v>0</v>
      </c>
      <c r="AJ935" s="86">
        <v>0</v>
      </c>
      <c r="AK935" s="86">
        <v>0</v>
      </c>
      <c r="AL935" s="8">
        <v>280.29459126101301</v>
      </c>
      <c r="AM935" s="8">
        <v>1</v>
      </c>
    </row>
    <row r="936" spans="1:39">
      <c r="A936" s="8" t="s">
        <v>3</v>
      </c>
      <c r="B936" s="8" t="s">
        <v>503</v>
      </c>
      <c r="C936" s="8" t="s">
        <v>937</v>
      </c>
      <c r="D936" s="8" t="s">
        <v>2213</v>
      </c>
      <c r="E936" s="8" t="s">
        <v>2280</v>
      </c>
      <c r="F936" s="8" t="s">
        <v>2215</v>
      </c>
      <c r="G936" s="8" t="s">
        <v>2216</v>
      </c>
      <c r="H936" s="8" t="s">
        <v>1555</v>
      </c>
      <c r="I936" s="8" t="s">
        <v>1555</v>
      </c>
      <c r="J936" s="66">
        <v>1</v>
      </c>
      <c r="K936" s="8">
        <v>0</v>
      </c>
      <c r="L936" s="8">
        <v>0</v>
      </c>
      <c r="M936" s="8">
        <v>0</v>
      </c>
      <c r="N936" s="8">
        <v>0</v>
      </c>
      <c r="O936" s="8" t="s">
        <v>1556</v>
      </c>
      <c r="P936" s="8" t="s">
        <v>1557</v>
      </c>
      <c r="Q936" s="8" t="s">
        <v>1561</v>
      </c>
      <c r="R936" s="85">
        <v>0</v>
      </c>
      <c r="S936" s="85">
        <v>0</v>
      </c>
      <c r="T936" s="85">
        <v>0</v>
      </c>
      <c r="U936" s="85">
        <v>0</v>
      </c>
      <c r="V936" s="85">
        <v>0</v>
      </c>
      <c r="W936" s="85">
        <v>0</v>
      </c>
      <c r="X936" s="85">
        <v>0</v>
      </c>
      <c r="Y936" s="85">
        <v>0</v>
      </c>
      <c r="Z936" s="85">
        <v>0</v>
      </c>
      <c r="AA936" s="85">
        <v>0</v>
      </c>
      <c r="AB936" s="86">
        <v>0</v>
      </c>
      <c r="AC936" s="86">
        <v>0</v>
      </c>
      <c r="AD936" s="86">
        <v>0</v>
      </c>
      <c r="AE936" s="86">
        <v>0</v>
      </c>
      <c r="AF936" s="86">
        <v>0</v>
      </c>
      <c r="AG936" s="86">
        <v>0</v>
      </c>
      <c r="AH936" s="86">
        <v>0</v>
      </c>
      <c r="AI936" s="86">
        <v>0</v>
      </c>
      <c r="AJ936" s="86">
        <v>0</v>
      </c>
      <c r="AK936" s="86">
        <v>0</v>
      </c>
      <c r="AL936" s="8">
        <v>280.29459126101301</v>
      </c>
      <c r="AM936" s="8">
        <v>1</v>
      </c>
    </row>
    <row r="937" spans="1:39">
      <c r="A937" s="8" t="s">
        <v>3</v>
      </c>
      <c r="B937" s="8" t="s">
        <v>503</v>
      </c>
      <c r="C937" s="8" t="s">
        <v>937</v>
      </c>
      <c r="D937" s="8" t="s">
        <v>2213</v>
      </c>
      <c r="E937" s="8" t="s">
        <v>2280</v>
      </c>
      <c r="F937" s="8" t="s">
        <v>2215</v>
      </c>
      <c r="G937" s="8" t="s">
        <v>2216</v>
      </c>
      <c r="H937" s="8" t="s">
        <v>1555</v>
      </c>
      <c r="I937" s="8" t="s">
        <v>1555</v>
      </c>
      <c r="J937" s="66">
        <v>1</v>
      </c>
      <c r="K937" s="8">
        <v>0</v>
      </c>
      <c r="L937" s="8">
        <v>0</v>
      </c>
      <c r="M937" s="8">
        <v>0</v>
      </c>
      <c r="N937" s="8">
        <v>0</v>
      </c>
      <c r="O937" s="8" t="s">
        <v>1556</v>
      </c>
      <c r="P937" s="8" t="s">
        <v>1557</v>
      </c>
      <c r="Q937" s="8" t="s">
        <v>1564</v>
      </c>
      <c r="R937" s="85">
        <v>0</v>
      </c>
      <c r="S937" s="85">
        <v>0</v>
      </c>
      <c r="T937" s="85">
        <v>0</v>
      </c>
      <c r="U937" s="85">
        <v>0</v>
      </c>
      <c r="V937" s="85">
        <v>0</v>
      </c>
      <c r="W937" s="85">
        <v>0</v>
      </c>
      <c r="X937" s="85">
        <v>0</v>
      </c>
      <c r="Y937" s="85">
        <v>0</v>
      </c>
      <c r="Z937" s="85">
        <v>0</v>
      </c>
      <c r="AA937" s="85">
        <v>0</v>
      </c>
      <c r="AB937" s="86">
        <v>0</v>
      </c>
      <c r="AC937" s="86">
        <v>0</v>
      </c>
      <c r="AD937" s="86">
        <v>0</v>
      </c>
      <c r="AE937" s="86">
        <v>0</v>
      </c>
      <c r="AF937" s="86">
        <v>0</v>
      </c>
      <c r="AG937" s="86">
        <v>0</v>
      </c>
      <c r="AH937" s="86">
        <v>0</v>
      </c>
      <c r="AI937" s="86">
        <v>0</v>
      </c>
      <c r="AJ937" s="86">
        <v>0</v>
      </c>
      <c r="AK937" s="86">
        <v>0</v>
      </c>
      <c r="AL937" s="8">
        <v>280.29459126101301</v>
      </c>
      <c r="AM937" s="8">
        <v>1</v>
      </c>
    </row>
    <row r="938" spans="1:39">
      <c r="A938" s="8" t="s">
        <v>3</v>
      </c>
      <c r="B938" s="8" t="s">
        <v>503</v>
      </c>
      <c r="C938" s="8" t="s">
        <v>937</v>
      </c>
      <c r="D938" s="8" t="s">
        <v>2213</v>
      </c>
      <c r="E938" s="8" t="s">
        <v>2281</v>
      </c>
      <c r="F938" s="8" t="s">
        <v>2215</v>
      </c>
      <c r="G938" s="8" t="s">
        <v>2216</v>
      </c>
      <c r="H938" s="8" t="s">
        <v>1555</v>
      </c>
      <c r="I938" s="8" t="s">
        <v>1555</v>
      </c>
      <c r="J938" s="66">
        <v>1</v>
      </c>
      <c r="K938" s="8">
        <v>0</v>
      </c>
      <c r="L938" s="8">
        <v>0</v>
      </c>
      <c r="M938" s="8">
        <v>0</v>
      </c>
      <c r="N938" s="8">
        <v>0</v>
      </c>
      <c r="O938" s="8" t="s">
        <v>1556</v>
      </c>
      <c r="P938" s="8" t="s">
        <v>1557</v>
      </c>
      <c r="Q938" s="8" t="s">
        <v>1567</v>
      </c>
      <c r="R938" s="85">
        <v>0</v>
      </c>
      <c r="S938" s="85">
        <v>0</v>
      </c>
      <c r="T938" s="85">
        <v>0</v>
      </c>
      <c r="U938" s="85">
        <v>0</v>
      </c>
      <c r="V938" s="85">
        <v>0</v>
      </c>
      <c r="W938" s="85">
        <v>0</v>
      </c>
      <c r="X938" s="85">
        <v>0</v>
      </c>
      <c r="Y938" s="85">
        <v>0</v>
      </c>
      <c r="Z938" s="85">
        <v>0</v>
      </c>
      <c r="AA938" s="85">
        <v>0</v>
      </c>
      <c r="AB938" s="86">
        <v>0</v>
      </c>
      <c r="AC938" s="86">
        <v>0</v>
      </c>
      <c r="AD938" s="86">
        <v>0</v>
      </c>
      <c r="AE938" s="86">
        <v>0</v>
      </c>
      <c r="AF938" s="86">
        <v>0</v>
      </c>
      <c r="AG938" s="86">
        <v>0</v>
      </c>
      <c r="AH938" s="86">
        <v>0</v>
      </c>
      <c r="AI938" s="86">
        <v>0</v>
      </c>
      <c r="AJ938" s="86">
        <v>0</v>
      </c>
      <c r="AK938" s="86">
        <v>0</v>
      </c>
      <c r="AL938" s="8">
        <v>0.43708454818058501</v>
      </c>
      <c r="AM938" s="8">
        <v>1</v>
      </c>
    </row>
    <row r="939" spans="1:39">
      <c r="A939" s="8" t="s">
        <v>3</v>
      </c>
      <c r="B939" s="8" t="s">
        <v>503</v>
      </c>
      <c r="C939" s="8" t="s">
        <v>937</v>
      </c>
      <c r="D939" s="8" t="s">
        <v>2213</v>
      </c>
      <c r="E939" s="8" t="s">
        <v>2281</v>
      </c>
      <c r="F939" s="8" t="s">
        <v>2215</v>
      </c>
      <c r="G939" s="8" t="s">
        <v>2216</v>
      </c>
      <c r="H939" s="8" t="s">
        <v>1555</v>
      </c>
      <c r="I939" s="8" t="s">
        <v>1555</v>
      </c>
      <c r="J939" s="66">
        <v>1</v>
      </c>
      <c r="K939" s="8">
        <v>0</v>
      </c>
      <c r="L939" s="8">
        <v>0</v>
      </c>
      <c r="M939" s="8">
        <v>0</v>
      </c>
      <c r="N939" s="8">
        <v>0</v>
      </c>
      <c r="O939" s="8" t="s">
        <v>1556</v>
      </c>
      <c r="P939" s="8" t="s">
        <v>1557</v>
      </c>
      <c r="Q939" s="8" t="s">
        <v>1558</v>
      </c>
      <c r="R939" s="85">
        <v>0</v>
      </c>
      <c r="S939" s="85">
        <v>0</v>
      </c>
      <c r="T939" s="85">
        <v>0</v>
      </c>
      <c r="U939" s="85">
        <v>0</v>
      </c>
      <c r="V939" s="85">
        <v>0</v>
      </c>
      <c r="W939" s="85">
        <v>0</v>
      </c>
      <c r="X939" s="85">
        <v>0</v>
      </c>
      <c r="Y939" s="85">
        <v>0</v>
      </c>
      <c r="Z939" s="85">
        <v>0</v>
      </c>
      <c r="AA939" s="85">
        <v>0</v>
      </c>
      <c r="AB939" s="86">
        <v>0</v>
      </c>
      <c r="AC939" s="86">
        <v>0</v>
      </c>
      <c r="AD939" s="86">
        <v>0</v>
      </c>
      <c r="AE939" s="86">
        <v>0</v>
      </c>
      <c r="AF939" s="86">
        <v>0</v>
      </c>
      <c r="AG939" s="86">
        <v>0</v>
      </c>
      <c r="AH939" s="86">
        <v>0</v>
      </c>
      <c r="AI939" s="86">
        <v>0</v>
      </c>
      <c r="AJ939" s="86">
        <v>0</v>
      </c>
      <c r="AK939" s="86">
        <v>0</v>
      </c>
      <c r="AL939" s="8">
        <v>0.43708454818058501</v>
      </c>
      <c r="AM939" s="8">
        <v>1</v>
      </c>
    </row>
    <row r="940" spans="1:39">
      <c r="A940" s="8" t="s">
        <v>3</v>
      </c>
      <c r="B940" s="8" t="s">
        <v>503</v>
      </c>
      <c r="C940" s="8" t="s">
        <v>937</v>
      </c>
      <c r="D940" s="8" t="s">
        <v>2213</v>
      </c>
      <c r="E940" s="8" t="s">
        <v>2281</v>
      </c>
      <c r="F940" s="8" t="s">
        <v>2215</v>
      </c>
      <c r="G940" s="8" t="s">
        <v>2216</v>
      </c>
      <c r="H940" s="8" t="s">
        <v>1555</v>
      </c>
      <c r="I940" s="8" t="s">
        <v>1555</v>
      </c>
      <c r="J940" s="66">
        <v>1</v>
      </c>
      <c r="K940" s="8">
        <v>0</v>
      </c>
      <c r="L940" s="8">
        <v>0</v>
      </c>
      <c r="M940" s="8">
        <v>0</v>
      </c>
      <c r="N940" s="8">
        <v>0</v>
      </c>
      <c r="O940" s="8" t="s">
        <v>1556</v>
      </c>
      <c r="P940" s="8" t="s">
        <v>1557</v>
      </c>
      <c r="Q940" s="8" t="s">
        <v>1561</v>
      </c>
      <c r="R940" s="85">
        <v>0</v>
      </c>
      <c r="S940" s="85">
        <v>0</v>
      </c>
      <c r="T940" s="85">
        <v>0</v>
      </c>
      <c r="U940" s="85">
        <v>0</v>
      </c>
      <c r="V940" s="85">
        <v>0</v>
      </c>
      <c r="W940" s="85">
        <v>0</v>
      </c>
      <c r="X940" s="85">
        <v>0</v>
      </c>
      <c r="Y940" s="85">
        <v>0</v>
      </c>
      <c r="Z940" s="85">
        <v>0</v>
      </c>
      <c r="AA940" s="85">
        <v>0</v>
      </c>
      <c r="AB940" s="86">
        <v>0</v>
      </c>
      <c r="AC940" s="86">
        <v>0</v>
      </c>
      <c r="AD940" s="86">
        <v>0</v>
      </c>
      <c r="AE940" s="86">
        <v>0</v>
      </c>
      <c r="AF940" s="86">
        <v>0</v>
      </c>
      <c r="AG940" s="86">
        <v>0</v>
      </c>
      <c r="AH940" s="86">
        <v>0</v>
      </c>
      <c r="AI940" s="86">
        <v>0</v>
      </c>
      <c r="AJ940" s="86">
        <v>0</v>
      </c>
      <c r="AK940" s="86">
        <v>0</v>
      </c>
      <c r="AL940" s="8">
        <v>0.43708454818058501</v>
      </c>
      <c r="AM940" s="8">
        <v>1</v>
      </c>
    </row>
    <row r="941" spans="1:39">
      <c r="A941" s="8" t="s">
        <v>3</v>
      </c>
      <c r="B941" s="8" t="s">
        <v>503</v>
      </c>
      <c r="C941" s="8" t="s">
        <v>937</v>
      </c>
      <c r="D941" s="8" t="s">
        <v>2213</v>
      </c>
      <c r="E941" s="8" t="s">
        <v>2281</v>
      </c>
      <c r="F941" s="8" t="s">
        <v>2215</v>
      </c>
      <c r="G941" s="8" t="s">
        <v>2216</v>
      </c>
      <c r="H941" s="8" t="s">
        <v>1555</v>
      </c>
      <c r="I941" s="8" t="s">
        <v>1555</v>
      </c>
      <c r="J941" s="66">
        <v>1</v>
      </c>
      <c r="K941" s="8">
        <v>0</v>
      </c>
      <c r="L941" s="8">
        <v>0</v>
      </c>
      <c r="M941" s="8">
        <v>0</v>
      </c>
      <c r="N941" s="8">
        <v>0</v>
      </c>
      <c r="O941" s="8" t="s">
        <v>1556</v>
      </c>
      <c r="P941" s="8" t="s">
        <v>1557</v>
      </c>
      <c r="Q941" s="8" t="s">
        <v>1564</v>
      </c>
      <c r="R941" s="85">
        <v>0</v>
      </c>
      <c r="S941" s="85">
        <v>0</v>
      </c>
      <c r="T941" s="85">
        <v>0</v>
      </c>
      <c r="U941" s="85">
        <v>0</v>
      </c>
      <c r="V941" s="85">
        <v>0</v>
      </c>
      <c r="W941" s="85">
        <v>0</v>
      </c>
      <c r="X941" s="85">
        <v>0</v>
      </c>
      <c r="Y941" s="85">
        <v>0</v>
      </c>
      <c r="Z941" s="85">
        <v>0</v>
      </c>
      <c r="AA941" s="85">
        <v>0</v>
      </c>
      <c r="AB941" s="86">
        <v>0</v>
      </c>
      <c r="AC941" s="86">
        <v>0</v>
      </c>
      <c r="AD941" s="86">
        <v>0</v>
      </c>
      <c r="AE941" s="86">
        <v>0</v>
      </c>
      <c r="AF941" s="86">
        <v>0</v>
      </c>
      <c r="AG941" s="86">
        <v>0</v>
      </c>
      <c r="AH941" s="86">
        <v>0</v>
      </c>
      <c r="AI941" s="86">
        <v>0</v>
      </c>
      <c r="AJ941" s="86">
        <v>0</v>
      </c>
      <c r="AK941" s="86">
        <v>0</v>
      </c>
      <c r="AL941" s="8">
        <v>0.43708454818058501</v>
      </c>
      <c r="AM941" s="8">
        <v>1</v>
      </c>
    </row>
    <row r="942" spans="1:39">
      <c r="A942" s="8" t="s">
        <v>3</v>
      </c>
      <c r="B942" s="8" t="s">
        <v>503</v>
      </c>
      <c r="C942" s="8" t="s">
        <v>937</v>
      </c>
      <c r="D942" s="8" t="s">
        <v>2213</v>
      </c>
      <c r="E942" s="8" t="s">
        <v>2282</v>
      </c>
      <c r="F942" s="8" t="s">
        <v>2215</v>
      </c>
      <c r="G942" s="8" t="s">
        <v>2216</v>
      </c>
      <c r="H942" s="8" t="s">
        <v>1555</v>
      </c>
      <c r="I942" s="8" t="s">
        <v>1555</v>
      </c>
      <c r="J942" s="66">
        <v>1</v>
      </c>
      <c r="K942" s="8">
        <v>0</v>
      </c>
      <c r="L942" s="8">
        <v>0</v>
      </c>
      <c r="M942" s="8">
        <v>0</v>
      </c>
      <c r="N942" s="8">
        <v>0</v>
      </c>
      <c r="O942" s="8" t="s">
        <v>1556</v>
      </c>
      <c r="P942" s="8" t="s">
        <v>1557</v>
      </c>
      <c r="Q942" s="8" t="s">
        <v>1567</v>
      </c>
      <c r="R942" s="85">
        <v>0</v>
      </c>
      <c r="S942" s="85">
        <v>0</v>
      </c>
      <c r="T942" s="85">
        <v>0</v>
      </c>
      <c r="U942" s="85">
        <v>0</v>
      </c>
      <c r="V942" s="85">
        <v>0</v>
      </c>
      <c r="W942" s="85">
        <v>0</v>
      </c>
      <c r="X942" s="85">
        <v>0</v>
      </c>
      <c r="Y942" s="85">
        <v>0</v>
      </c>
      <c r="Z942" s="85">
        <v>0</v>
      </c>
      <c r="AA942" s="85">
        <v>0</v>
      </c>
      <c r="AB942" s="86">
        <v>0</v>
      </c>
      <c r="AC942" s="86">
        <v>0</v>
      </c>
      <c r="AD942" s="86">
        <v>0</v>
      </c>
      <c r="AE942" s="86">
        <v>0</v>
      </c>
      <c r="AF942" s="86">
        <v>0</v>
      </c>
      <c r="AG942" s="86">
        <v>0</v>
      </c>
      <c r="AH942" s="86">
        <v>0</v>
      </c>
      <c r="AI942" s="86">
        <v>0</v>
      </c>
      <c r="AJ942" s="86">
        <v>0</v>
      </c>
      <c r="AK942" s="86">
        <v>0</v>
      </c>
      <c r="AL942" s="8">
        <v>405.239139627052</v>
      </c>
      <c r="AM942" s="8">
        <v>1</v>
      </c>
    </row>
    <row r="943" spans="1:39">
      <c r="A943" s="8" t="s">
        <v>3</v>
      </c>
      <c r="B943" s="8" t="s">
        <v>503</v>
      </c>
      <c r="C943" s="8" t="s">
        <v>937</v>
      </c>
      <c r="D943" s="8" t="s">
        <v>2213</v>
      </c>
      <c r="E943" s="8" t="s">
        <v>2282</v>
      </c>
      <c r="F943" s="8" t="s">
        <v>2215</v>
      </c>
      <c r="G943" s="8" t="s">
        <v>2216</v>
      </c>
      <c r="H943" s="8" t="s">
        <v>1555</v>
      </c>
      <c r="I943" s="8" t="s">
        <v>1555</v>
      </c>
      <c r="J943" s="66">
        <v>1</v>
      </c>
      <c r="K943" s="8">
        <v>0</v>
      </c>
      <c r="L943" s="8">
        <v>0</v>
      </c>
      <c r="M943" s="8">
        <v>0</v>
      </c>
      <c r="N943" s="8">
        <v>0</v>
      </c>
      <c r="O943" s="8" t="s">
        <v>1556</v>
      </c>
      <c r="P943" s="8" t="s">
        <v>1557</v>
      </c>
      <c r="Q943" s="8" t="s">
        <v>1558</v>
      </c>
      <c r="R943" s="85">
        <v>0</v>
      </c>
      <c r="S943" s="85">
        <v>0</v>
      </c>
      <c r="T943" s="85">
        <v>0</v>
      </c>
      <c r="U943" s="85">
        <v>0</v>
      </c>
      <c r="V943" s="85">
        <v>0</v>
      </c>
      <c r="W943" s="85">
        <v>0</v>
      </c>
      <c r="X943" s="85">
        <v>0</v>
      </c>
      <c r="Y943" s="85">
        <v>0</v>
      </c>
      <c r="Z943" s="85">
        <v>0</v>
      </c>
      <c r="AA943" s="85">
        <v>0</v>
      </c>
      <c r="AB943" s="86">
        <v>0</v>
      </c>
      <c r="AC943" s="86">
        <v>0</v>
      </c>
      <c r="AD943" s="86">
        <v>0</v>
      </c>
      <c r="AE943" s="86">
        <v>0</v>
      </c>
      <c r="AF943" s="86">
        <v>0</v>
      </c>
      <c r="AG943" s="86">
        <v>0</v>
      </c>
      <c r="AH943" s="86">
        <v>0</v>
      </c>
      <c r="AI943" s="86">
        <v>0</v>
      </c>
      <c r="AJ943" s="86">
        <v>0</v>
      </c>
      <c r="AK943" s="86">
        <v>0</v>
      </c>
      <c r="AL943" s="8">
        <v>405.239139627052</v>
      </c>
      <c r="AM943" s="8">
        <v>1</v>
      </c>
    </row>
    <row r="944" spans="1:39">
      <c r="A944" s="8" t="s">
        <v>3</v>
      </c>
      <c r="B944" s="8" t="s">
        <v>503</v>
      </c>
      <c r="C944" s="8" t="s">
        <v>937</v>
      </c>
      <c r="D944" s="8" t="s">
        <v>2213</v>
      </c>
      <c r="E944" s="8" t="s">
        <v>2282</v>
      </c>
      <c r="F944" s="8" t="s">
        <v>2215</v>
      </c>
      <c r="G944" s="8" t="s">
        <v>2216</v>
      </c>
      <c r="H944" s="8" t="s">
        <v>1555</v>
      </c>
      <c r="I944" s="8" t="s">
        <v>1555</v>
      </c>
      <c r="J944" s="66">
        <v>1</v>
      </c>
      <c r="K944" s="8">
        <v>0</v>
      </c>
      <c r="L944" s="8">
        <v>0</v>
      </c>
      <c r="M944" s="8">
        <v>0</v>
      </c>
      <c r="N944" s="8">
        <v>0</v>
      </c>
      <c r="O944" s="8" t="s">
        <v>1556</v>
      </c>
      <c r="P944" s="8" t="s">
        <v>1557</v>
      </c>
      <c r="Q944" s="8" t="s">
        <v>1561</v>
      </c>
      <c r="R944" s="85">
        <v>0</v>
      </c>
      <c r="S944" s="85">
        <v>0</v>
      </c>
      <c r="T944" s="85">
        <v>0</v>
      </c>
      <c r="U944" s="85">
        <v>0</v>
      </c>
      <c r="V944" s="85">
        <v>0</v>
      </c>
      <c r="W944" s="85">
        <v>0</v>
      </c>
      <c r="X944" s="85">
        <v>0</v>
      </c>
      <c r="Y944" s="85">
        <v>0</v>
      </c>
      <c r="Z944" s="85">
        <v>0</v>
      </c>
      <c r="AA944" s="85">
        <v>0</v>
      </c>
      <c r="AB944" s="86">
        <v>0</v>
      </c>
      <c r="AC944" s="86">
        <v>0</v>
      </c>
      <c r="AD944" s="86">
        <v>0</v>
      </c>
      <c r="AE944" s="86">
        <v>0</v>
      </c>
      <c r="AF944" s="86">
        <v>0</v>
      </c>
      <c r="AG944" s="86">
        <v>0</v>
      </c>
      <c r="AH944" s="86">
        <v>0</v>
      </c>
      <c r="AI944" s="86">
        <v>0</v>
      </c>
      <c r="AJ944" s="86">
        <v>0</v>
      </c>
      <c r="AK944" s="86">
        <v>0</v>
      </c>
      <c r="AL944" s="8">
        <v>405.239139627052</v>
      </c>
      <c r="AM944" s="8">
        <v>1</v>
      </c>
    </row>
    <row r="945" spans="1:39">
      <c r="A945" s="8" t="s">
        <v>3</v>
      </c>
      <c r="B945" s="8" t="s">
        <v>503</v>
      </c>
      <c r="C945" s="8" t="s">
        <v>937</v>
      </c>
      <c r="D945" s="8" t="s">
        <v>2213</v>
      </c>
      <c r="E945" s="8" t="s">
        <v>2282</v>
      </c>
      <c r="F945" s="8" t="s">
        <v>2215</v>
      </c>
      <c r="G945" s="8" t="s">
        <v>2216</v>
      </c>
      <c r="H945" s="8" t="s">
        <v>1555</v>
      </c>
      <c r="I945" s="8" t="s">
        <v>1555</v>
      </c>
      <c r="J945" s="66">
        <v>1</v>
      </c>
      <c r="K945" s="8">
        <v>0</v>
      </c>
      <c r="L945" s="8">
        <v>0</v>
      </c>
      <c r="M945" s="8">
        <v>0</v>
      </c>
      <c r="N945" s="8">
        <v>0</v>
      </c>
      <c r="O945" s="8" t="s">
        <v>1556</v>
      </c>
      <c r="P945" s="8" t="s">
        <v>1557</v>
      </c>
      <c r="Q945" s="8" t="s">
        <v>1564</v>
      </c>
      <c r="R945" s="85">
        <v>0</v>
      </c>
      <c r="S945" s="85">
        <v>0</v>
      </c>
      <c r="T945" s="85">
        <v>0</v>
      </c>
      <c r="U945" s="85">
        <v>0</v>
      </c>
      <c r="V945" s="85">
        <v>0</v>
      </c>
      <c r="W945" s="85">
        <v>0</v>
      </c>
      <c r="X945" s="85">
        <v>0</v>
      </c>
      <c r="Y945" s="85">
        <v>0</v>
      </c>
      <c r="Z945" s="85">
        <v>0</v>
      </c>
      <c r="AA945" s="85">
        <v>0</v>
      </c>
      <c r="AB945" s="86">
        <v>0</v>
      </c>
      <c r="AC945" s="86">
        <v>0</v>
      </c>
      <c r="AD945" s="86">
        <v>0</v>
      </c>
      <c r="AE945" s="86">
        <v>0</v>
      </c>
      <c r="AF945" s="86">
        <v>0</v>
      </c>
      <c r="AG945" s="86">
        <v>0</v>
      </c>
      <c r="AH945" s="86">
        <v>0</v>
      </c>
      <c r="AI945" s="86">
        <v>0</v>
      </c>
      <c r="AJ945" s="86">
        <v>0</v>
      </c>
      <c r="AK945" s="86">
        <v>0</v>
      </c>
      <c r="AL945" s="8">
        <v>405.239139627052</v>
      </c>
      <c r="AM945" s="8">
        <v>1</v>
      </c>
    </row>
    <row r="946" spans="1:39">
      <c r="A946" s="8" t="s">
        <v>3</v>
      </c>
      <c r="B946" s="8" t="s">
        <v>503</v>
      </c>
      <c r="C946" s="8" t="s">
        <v>937</v>
      </c>
      <c r="D946" s="8" t="s">
        <v>2213</v>
      </c>
      <c r="E946" s="8" t="s">
        <v>2283</v>
      </c>
      <c r="F946" s="8" t="s">
        <v>2215</v>
      </c>
      <c r="G946" s="8" t="s">
        <v>2216</v>
      </c>
      <c r="H946" s="8" t="s">
        <v>1555</v>
      </c>
      <c r="I946" s="8" t="s">
        <v>1555</v>
      </c>
      <c r="J946" s="66">
        <v>1</v>
      </c>
      <c r="K946" s="8">
        <v>0</v>
      </c>
      <c r="L946" s="8">
        <v>0</v>
      </c>
      <c r="M946" s="8">
        <v>0</v>
      </c>
      <c r="N946" s="8">
        <v>0</v>
      </c>
      <c r="O946" s="8" t="s">
        <v>1556</v>
      </c>
      <c r="P946" s="8" t="s">
        <v>1557</v>
      </c>
      <c r="Q946" s="8" t="s">
        <v>1567</v>
      </c>
      <c r="R946" s="85">
        <v>0</v>
      </c>
      <c r="S946" s="85">
        <v>0</v>
      </c>
      <c r="T946" s="85">
        <v>0</v>
      </c>
      <c r="U946" s="85">
        <v>0</v>
      </c>
      <c r="V946" s="85">
        <v>0</v>
      </c>
      <c r="W946" s="85">
        <v>0</v>
      </c>
      <c r="X946" s="85">
        <v>0</v>
      </c>
      <c r="Y946" s="85">
        <v>0</v>
      </c>
      <c r="Z946" s="85">
        <v>0</v>
      </c>
      <c r="AA946" s="85">
        <v>0</v>
      </c>
      <c r="AB946" s="86">
        <v>0</v>
      </c>
      <c r="AC946" s="86">
        <v>0</v>
      </c>
      <c r="AD946" s="86">
        <v>0</v>
      </c>
      <c r="AE946" s="86">
        <v>0</v>
      </c>
      <c r="AF946" s="86">
        <v>0</v>
      </c>
      <c r="AG946" s="86">
        <v>0</v>
      </c>
      <c r="AH946" s="86">
        <v>0</v>
      </c>
      <c r="AI946" s="86">
        <v>0</v>
      </c>
      <c r="AJ946" s="86">
        <v>0</v>
      </c>
      <c r="AK946" s="86">
        <v>0</v>
      </c>
      <c r="AL946" s="8">
        <v>287.56006403725002</v>
      </c>
      <c r="AM946" s="8">
        <v>1</v>
      </c>
    </row>
    <row r="947" spans="1:39">
      <c r="A947" s="8" t="s">
        <v>3</v>
      </c>
      <c r="B947" s="8" t="s">
        <v>503</v>
      </c>
      <c r="C947" s="8" t="s">
        <v>937</v>
      </c>
      <c r="D947" s="8" t="s">
        <v>2213</v>
      </c>
      <c r="E947" s="8" t="s">
        <v>2283</v>
      </c>
      <c r="F947" s="8" t="s">
        <v>2215</v>
      </c>
      <c r="G947" s="8" t="s">
        <v>2216</v>
      </c>
      <c r="H947" s="8" t="s">
        <v>1555</v>
      </c>
      <c r="I947" s="8" t="s">
        <v>1555</v>
      </c>
      <c r="J947" s="66">
        <v>1</v>
      </c>
      <c r="K947" s="8">
        <v>0</v>
      </c>
      <c r="L947" s="8">
        <v>0</v>
      </c>
      <c r="M947" s="8">
        <v>0</v>
      </c>
      <c r="N947" s="8">
        <v>0</v>
      </c>
      <c r="O947" s="8" t="s">
        <v>1556</v>
      </c>
      <c r="P947" s="8" t="s">
        <v>1557</v>
      </c>
      <c r="Q947" s="8" t="s">
        <v>1558</v>
      </c>
      <c r="R947" s="85">
        <v>0</v>
      </c>
      <c r="S947" s="85">
        <v>0</v>
      </c>
      <c r="T947" s="85">
        <v>0</v>
      </c>
      <c r="U947" s="85">
        <v>0</v>
      </c>
      <c r="V947" s="85">
        <v>0</v>
      </c>
      <c r="W947" s="85">
        <v>0</v>
      </c>
      <c r="X947" s="85">
        <v>0</v>
      </c>
      <c r="Y947" s="85">
        <v>0</v>
      </c>
      <c r="Z947" s="85">
        <v>0</v>
      </c>
      <c r="AA947" s="85">
        <v>0</v>
      </c>
      <c r="AB947" s="86">
        <v>0</v>
      </c>
      <c r="AC947" s="86">
        <v>0</v>
      </c>
      <c r="AD947" s="86">
        <v>0</v>
      </c>
      <c r="AE947" s="86">
        <v>0</v>
      </c>
      <c r="AF947" s="86">
        <v>0</v>
      </c>
      <c r="AG947" s="86">
        <v>0</v>
      </c>
      <c r="AH947" s="86">
        <v>0</v>
      </c>
      <c r="AI947" s="86">
        <v>0</v>
      </c>
      <c r="AJ947" s="86">
        <v>0</v>
      </c>
      <c r="AK947" s="86">
        <v>0</v>
      </c>
      <c r="AL947" s="8">
        <v>287.56006403725002</v>
      </c>
      <c r="AM947" s="8">
        <v>1</v>
      </c>
    </row>
    <row r="948" spans="1:39">
      <c r="A948" s="8" t="s">
        <v>3</v>
      </c>
      <c r="B948" s="8" t="s">
        <v>503</v>
      </c>
      <c r="C948" s="8" t="s">
        <v>937</v>
      </c>
      <c r="D948" s="8" t="s">
        <v>2213</v>
      </c>
      <c r="E948" s="8" t="s">
        <v>2283</v>
      </c>
      <c r="F948" s="8" t="s">
        <v>2215</v>
      </c>
      <c r="G948" s="8" t="s">
        <v>2216</v>
      </c>
      <c r="H948" s="8" t="s">
        <v>1555</v>
      </c>
      <c r="I948" s="8" t="s">
        <v>1555</v>
      </c>
      <c r="J948" s="66">
        <v>1</v>
      </c>
      <c r="K948" s="8">
        <v>0</v>
      </c>
      <c r="L948" s="8">
        <v>0</v>
      </c>
      <c r="M948" s="8">
        <v>0</v>
      </c>
      <c r="N948" s="8">
        <v>0</v>
      </c>
      <c r="O948" s="8" t="s">
        <v>1556</v>
      </c>
      <c r="P948" s="8" t="s">
        <v>1557</v>
      </c>
      <c r="Q948" s="8" t="s">
        <v>1561</v>
      </c>
      <c r="R948" s="85">
        <v>0</v>
      </c>
      <c r="S948" s="85">
        <v>0</v>
      </c>
      <c r="T948" s="85">
        <v>0</v>
      </c>
      <c r="U948" s="85">
        <v>0</v>
      </c>
      <c r="V948" s="85">
        <v>0</v>
      </c>
      <c r="W948" s="85">
        <v>0</v>
      </c>
      <c r="X948" s="85">
        <v>0</v>
      </c>
      <c r="Y948" s="85">
        <v>0</v>
      </c>
      <c r="Z948" s="85">
        <v>0</v>
      </c>
      <c r="AA948" s="85">
        <v>0</v>
      </c>
      <c r="AB948" s="86">
        <v>0</v>
      </c>
      <c r="AC948" s="86">
        <v>0</v>
      </c>
      <c r="AD948" s="86">
        <v>0</v>
      </c>
      <c r="AE948" s="86">
        <v>0</v>
      </c>
      <c r="AF948" s="86">
        <v>0</v>
      </c>
      <c r="AG948" s="86">
        <v>0</v>
      </c>
      <c r="AH948" s="86">
        <v>0</v>
      </c>
      <c r="AI948" s="86">
        <v>0</v>
      </c>
      <c r="AJ948" s="86">
        <v>0</v>
      </c>
      <c r="AK948" s="86">
        <v>0</v>
      </c>
      <c r="AL948" s="8">
        <v>287.56006403725002</v>
      </c>
      <c r="AM948" s="8">
        <v>1</v>
      </c>
    </row>
    <row r="949" spans="1:39">
      <c r="A949" s="8" t="s">
        <v>3</v>
      </c>
      <c r="B949" s="8" t="s">
        <v>503</v>
      </c>
      <c r="C949" s="8" t="s">
        <v>937</v>
      </c>
      <c r="D949" s="8" t="s">
        <v>2213</v>
      </c>
      <c r="E949" s="8" t="s">
        <v>2283</v>
      </c>
      <c r="F949" s="8" t="s">
        <v>2215</v>
      </c>
      <c r="G949" s="8" t="s">
        <v>2216</v>
      </c>
      <c r="H949" s="8" t="s">
        <v>1555</v>
      </c>
      <c r="I949" s="8" t="s">
        <v>1555</v>
      </c>
      <c r="J949" s="66">
        <v>1</v>
      </c>
      <c r="K949" s="8">
        <v>0</v>
      </c>
      <c r="L949" s="8">
        <v>0</v>
      </c>
      <c r="M949" s="8">
        <v>0</v>
      </c>
      <c r="N949" s="8">
        <v>0</v>
      </c>
      <c r="O949" s="8" t="s">
        <v>1556</v>
      </c>
      <c r="P949" s="8" t="s">
        <v>1557</v>
      </c>
      <c r="Q949" s="8" t="s">
        <v>1564</v>
      </c>
      <c r="R949" s="85">
        <v>0</v>
      </c>
      <c r="S949" s="85">
        <v>0</v>
      </c>
      <c r="T949" s="85">
        <v>0</v>
      </c>
      <c r="U949" s="85">
        <v>0</v>
      </c>
      <c r="V949" s="85">
        <v>0</v>
      </c>
      <c r="W949" s="85">
        <v>0</v>
      </c>
      <c r="X949" s="85">
        <v>0</v>
      </c>
      <c r="Y949" s="85">
        <v>0</v>
      </c>
      <c r="Z949" s="85">
        <v>0</v>
      </c>
      <c r="AA949" s="85">
        <v>0</v>
      </c>
      <c r="AB949" s="86">
        <v>0</v>
      </c>
      <c r="AC949" s="86">
        <v>0</v>
      </c>
      <c r="AD949" s="86">
        <v>0</v>
      </c>
      <c r="AE949" s="86">
        <v>0</v>
      </c>
      <c r="AF949" s="86">
        <v>0</v>
      </c>
      <c r="AG949" s="86">
        <v>0</v>
      </c>
      <c r="AH949" s="86">
        <v>0</v>
      </c>
      <c r="AI949" s="86">
        <v>0</v>
      </c>
      <c r="AJ949" s="86">
        <v>0</v>
      </c>
      <c r="AK949" s="86">
        <v>0</v>
      </c>
      <c r="AL949" s="8">
        <v>287.56006403725002</v>
      </c>
      <c r="AM949" s="8">
        <v>1</v>
      </c>
    </row>
    <row r="950" spans="1:39">
      <c r="A950" s="8" t="s">
        <v>3</v>
      </c>
      <c r="B950" s="8" t="s">
        <v>503</v>
      </c>
      <c r="C950" s="8" t="s">
        <v>937</v>
      </c>
      <c r="D950" s="8" t="s">
        <v>2213</v>
      </c>
      <c r="E950" s="8" t="s">
        <v>2284</v>
      </c>
      <c r="F950" s="8" t="s">
        <v>2215</v>
      </c>
      <c r="G950" s="8" t="s">
        <v>2216</v>
      </c>
      <c r="H950" s="8" t="s">
        <v>1555</v>
      </c>
      <c r="I950" s="8" t="s">
        <v>1555</v>
      </c>
      <c r="J950" s="66">
        <v>1</v>
      </c>
      <c r="K950" s="8">
        <v>0</v>
      </c>
      <c r="L950" s="8">
        <v>0</v>
      </c>
      <c r="M950" s="8">
        <v>0</v>
      </c>
      <c r="N950" s="8">
        <v>0</v>
      </c>
      <c r="O950" s="8" t="s">
        <v>1556</v>
      </c>
      <c r="P950" s="8" t="s">
        <v>1557</v>
      </c>
      <c r="Q950" s="8" t="s">
        <v>1567</v>
      </c>
      <c r="R950" s="85">
        <v>0</v>
      </c>
      <c r="S950" s="85">
        <v>0</v>
      </c>
      <c r="T950" s="85">
        <v>0</v>
      </c>
      <c r="U950" s="85">
        <v>0</v>
      </c>
      <c r="V950" s="85">
        <v>0</v>
      </c>
      <c r="W950" s="85">
        <v>0</v>
      </c>
      <c r="X950" s="85">
        <v>0</v>
      </c>
      <c r="Y950" s="85">
        <v>0</v>
      </c>
      <c r="Z950" s="85">
        <v>0</v>
      </c>
      <c r="AA950" s="85">
        <v>0</v>
      </c>
      <c r="AB950" s="86">
        <v>0</v>
      </c>
      <c r="AC950" s="86">
        <v>0</v>
      </c>
      <c r="AD950" s="86">
        <v>0</v>
      </c>
      <c r="AE950" s="86">
        <v>0</v>
      </c>
      <c r="AF950" s="86">
        <v>0</v>
      </c>
      <c r="AG950" s="86">
        <v>0</v>
      </c>
      <c r="AH950" s="86">
        <v>0</v>
      </c>
      <c r="AI950" s="86">
        <v>0</v>
      </c>
      <c r="AJ950" s="86">
        <v>0</v>
      </c>
      <c r="AK950" s="86">
        <v>0</v>
      </c>
      <c r="AL950" s="8">
        <v>460.00118552259897</v>
      </c>
      <c r="AM950" s="8">
        <v>1</v>
      </c>
    </row>
    <row r="951" spans="1:39">
      <c r="A951" s="8" t="s">
        <v>3</v>
      </c>
      <c r="B951" s="8" t="s">
        <v>503</v>
      </c>
      <c r="C951" s="8" t="s">
        <v>937</v>
      </c>
      <c r="D951" s="8" t="s">
        <v>2213</v>
      </c>
      <c r="E951" s="8" t="s">
        <v>2284</v>
      </c>
      <c r="F951" s="8" t="s">
        <v>2215</v>
      </c>
      <c r="G951" s="8" t="s">
        <v>2216</v>
      </c>
      <c r="H951" s="8" t="s">
        <v>1555</v>
      </c>
      <c r="I951" s="8" t="s">
        <v>1555</v>
      </c>
      <c r="J951" s="66">
        <v>1</v>
      </c>
      <c r="K951" s="8">
        <v>0</v>
      </c>
      <c r="L951" s="8">
        <v>0</v>
      </c>
      <c r="M951" s="8">
        <v>0</v>
      </c>
      <c r="N951" s="8">
        <v>0</v>
      </c>
      <c r="O951" s="8" t="s">
        <v>1556</v>
      </c>
      <c r="P951" s="8" t="s">
        <v>1557</v>
      </c>
      <c r="Q951" s="8" t="s">
        <v>1558</v>
      </c>
      <c r="R951" s="85">
        <v>0</v>
      </c>
      <c r="S951" s="85">
        <v>0</v>
      </c>
      <c r="T951" s="85">
        <v>0</v>
      </c>
      <c r="U951" s="85">
        <v>0</v>
      </c>
      <c r="V951" s="85">
        <v>0</v>
      </c>
      <c r="W951" s="85">
        <v>0</v>
      </c>
      <c r="X951" s="85">
        <v>0</v>
      </c>
      <c r="Y951" s="85">
        <v>0</v>
      </c>
      <c r="Z951" s="85">
        <v>0</v>
      </c>
      <c r="AA951" s="85">
        <v>0</v>
      </c>
      <c r="AB951" s="86">
        <v>0</v>
      </c>
      <c r="AC951" s="86">
        <v>0</v>
      </c>
      <c r="AD951" s="86">
        <v>0</v>
      </c>
      <c r="AE951" s="86">
        <v>0</v>
      </c>
      <c r="AF951" s="86">
        <v>0</v>
      </c>
      <c r="AG951" s="86">
        <v>0</v>
      </c>
      <c r="AH951" s="86">
        <v>0</v>
      </c>
      <c r="AI951" s="86">
        <v>0</v>
      </c>
      <c r="AJ951" s="86">
        <v>0</v>
      </c>
      <c r="AK951" s="86">
        <v>0</v>
      </c>
      <c r="AL951" s="8">
        <v>460.00118552259897</v>
      </c>
      <c r="AM951" s="8">
        <v>1</v>
      </c>
    </row>
    <row r="952" spans="1:39">
      <c r="A952" s="8" t="s">
        <v>3</v>
      </c>
      <c r="B952" s="8" t="s">
        <v>503</v>
      </c>
      <c r="C952" s="8" t="s">
        <v>937</v>
      </c>
      <c r="D952" s="8" t="s">
        <v>2213</v>
      </c>
      <c r="E952" s="8" t="s">
        <v>2284</v>
      </c>
      <c r="F952" s="8" t="s">
        <v>2215</v>
      </c>
      <c r="G952" s="8" t="s">
        <v>2216</v>
      </c>
      <c r="H952" s="8" t="s">
        <v>1555</v>
      </c>
      <c r="I952" s="8" t="s">
        <v>1555</v>
      </c>
      <c r="J952" s="66">
        <v>1</v>
      </c>
      <c r="K952" s="8">
        <v>0</v>
      </c>
      <c r="L952" s="8">
        <v>0</v>
      </c>
      <c r="M952" s="8">
        <v>0</v>
      </c>
      <c r="N952" s="8">
        <v>0</v>
      </c>
      <c r="O952" s="8" t="s">
        <v>1556</v>
      </c>
      <c r="P952" s="8" t="s">
        <v>1557</v>
      </c>
      <c r="Q952" s="8" t="s">
        <v>1561</v>
      </c>
      <c r="R952" s="85">
        <v>0</v>
      </c>
      <c r="S952" s="85">
        <v>0</v>
      </c>
      <c r="T952" s="85">
        <v>0</v>
      </c>
      <c r="U952" s="85">
        <v>0</v>
      </c>
      <c r="V952" s="85">
        <v>0</v>
      </c>
      <c r="W952" s="85">
        <v>0</v>
      </c>
      <c r="X952" s="85">
        <v>0</v>
      </c>
      <c r="Y952" s="85">
        <v>0</v>
      </c>
      <c r="Z952" s="85">
        <v>0</v>
      </c>
      <c r="AA952" s="85">
        <v>0</v>
      </c>
      <c r="AB952" s="86">
        <v>0</v>
      </c>
      <c r="AC952" s="86">
        <v>0</v>
      </c>
      <c r="AD952" s="86">
        <v>0</v>
      </c>
      <c r="AE952" s="86">
        <v>0</v>
      </c>
      <c r="AF952" s="86">
        <v>0</v>
      </c>
      <c r="AG952" s="86">
        <v>0</v>
      </c>
      <c r="AH952" s="86">
        <v>0</v>
      </c>
      <c r="AI952" s="86">
        <v>0</v>
      </c>
      <c r="AJ952" s="86">
        <v>0</v>
      </c>
      <c r="AK952" s="86">
        <v>0</v>
      </c>
      <c r="AL952" s="8">
        <v>460.00118552259897</v>
      </c>
      <c r="AM952" s="8">
        <v>1</v>
      </c>
    </row>
    <row r="953" spans="1:39">
      <c r="A953" s="8" t="s">
        <v>3</v>
      </c>
      <c r="B953" s="8" t="s">
        <v>503</v>
      </c>
      <c r="C953" s="8" t="s">
        <v>937</v>
      </c>
      <c r="D953" s="8" t="s">
        <v>2213</v>
      </c>
      <c r="E953" s="8" t="s">
        <v>2284</v>
      </c>
      <c r="F953" s="8" t="s">
        <v>2215</v>
      </c>
      <c r="G953" s="8" t="s">
        <v>2216</v>
      </c>
      <c r="H953" s="8" t="s">
        <v>1555</v>
      </c>
      <c r="I953" s="8" t="s">
        <v>1555</v>
      </c>
      <c r="J953" s="66">
        <v>1</v>
      </c>
      <c r="K953" s="8">
        <v>0</v>
      </c>
      <c r="L953" s="8">
        <v>0</v>
      </c>
      <c r="M953" s="8">
        <v>0</v>
      </c>
      <c r="N953" s="8">
        <v>0</v>
      </c>
      <c r="O953" s="8" t="s">
        <v>1556</v>
      </c>
      <c r="P953" s="8" t="s">
        <v>1557</v>
      </c>
      <c r="Q953" s="8" t="s">
        <v>1564</v>
      </c>
      <c r="R953" s="85">
        <v>0</v>
      </c>
      <c r="S953" s="85">
        <v>0</v>
      </c>
      <c r="T953" s="85">
        <v>0</v>
      </c>
      <c r="U953" s="85">
        <v>0</v>
      </c>
      <c r="V953" s="85">
        <v>0</v>
      </c>
      <c r="W953" s="85">
        <v>0</v>
      </c>
      <c r="X953" s="85">
        <v>0</v>
      </c>
      <c r="Y953" s="85">
        <v>0</v>
      </c>
      <c r="Z953" s="85">
        <v>0</v>
      </c>
      <c r="AA953" s="85">
        <v>0</v>
      </c>
      <c r="AB953" s="86">
        <v>0</v>
      </c>
      <c r="AC953" s="86">
        <v>0</v>
      </c>
      <c r="AD953" s="86">
        <v>0</v>
      </c>
      <c r="AE953" s="86">
        <v>0</v>
      </c>
      <c r="AF953" s="86">
        <v>0</v>
      </c>
      <c r="AG953" s="86">
        <v>0</v>
      </c>
      <c r="AH953" s="86">
        <v>0</v>
      </c>
      <c r="AI953" s="86">
        <v>0</v>
      </c>
      <c r="AJ953" s="86">
        <v>0</v>
      </c>
      <c r="AK953" s="86">
        <v>0</v>
      </c>
      <c r="AL953" s="8">
        <v>460.00118552259897</v>
      </c>
      <c r="AM953" s="8">
        <v>1</v>
      </c>
    </row>
    <row r="954" spans="1:39">
      <c r="A954" s="8" t="s">
        <v>3</v>
      </c>
      <c r="B954" s="8" t="s">
        <v>503</v>
      </c>
      <c r="C954" s="8" t="s">
        <v>937</v>
      </c>
      <c r="D954" s="8" t="s">
        <v>2213</v>
      </c>
      <c r="E954" s="8" t="s">
        <v>2285</v>
      </c>
      <c r="F954" s="8" t="s">
        <v>2215</v>
      </c>
      <c r="G954" s="8" t="s">
        <v>2216</v>
      </c>
      <c r="H954" s="8" t="s">
        <v>1555</v>
      </c>
      <c r="I954" s="8" t="s">
        <v>1555</v>
      </c>
      <c r="J954" s="66">
        <v>1</v>
      </c>
      <c r="K954" s="8">
        <v>0</v>
      </c>
      <c r="L954" s="8">
        <v>0</v>
      </c>
      <c r="M954" s="8">
        <v>0</v>
      </c>
      <c r="N954" s="8">
        <v>0</v>
      </c>
      <c r="O954" s="8" t="s">
        <v>1556</v>
      </c>
      <c r="P954" s="8" t="s">
        <v>1557</v>
      </c>
      <c r="Q954" s="8" t="s">
        <v>1567</v>
      </c>
      <c r="R954" s="85">
        <v>0</v>
      </c>
      <c r="S954" s="85">
        <v>0</v>
      </c>
      <c r="T954" s="85">
        <v>0</v>
      </c>
      <c r="U954" s="85">
        <v>0</v>
      </c>
      <c r="V954" s="85">
        <v>0</v>
      </c>
      <c r="W954" s="85">
        <v>0</v>
      </c>
      <c r="X954" s="85">
        <v>0</v>
      </c>
      <c r="Y954" s="85">
        <v>0</v>
      </c>
      <c r="Z954" s="85">
        <v>0</v>
      </c>
      <c r="AA954" s="85">
        <v>0</v>
      </c>
      <c r="AB954" s="86">
        <v>0</v>
      </c>
      <c r="AC954" s="86">
        <v>0</v>
      </c>
      <c r="AD954" s="86">
        <v>0</v>
      </c>
      <c r="AE954" s="86">
        <v>0</v>
      </c>
      <c r="AF954" s="86">
        <v>0</v>
      </c>
      <c r="AG954" s="86">
        <v>0</v>
      </c>
      <c r="AH954" s="86">
        <v>0</v>
      </c>
      <c r="AI954" s="86">
        <v>0</v>
      </c>
      <c r="AJ954" s="86">
        <v>0</v>
      </c>
      <c r="AK954" s="86">
        <v>0</v>
      </c>
      <c r="AL954" s="8">
        <v>5.6754266652681702</v>
      </c>
      <c r="AM954" s="8">
        <v>1</v>
      </c>
    </row>
    <row r="955" spans="1:39">
      <c r="A955" s="8" t="s">
        <v>3</v>
      </c>
      <c r="B955" s="8" t="s">
        <v>503</v>
      </c>
      <c r="C955" s="8" t="s">
        <v>937</v>
      </c>
      <c r="D955" s="8" t="s">
        <v>2213</v>
      </c>
      <c r="E955" s="8" t="s">
        <v>2285</v>
      </c>
      <c r="F955" s="8" t="s">
        <v>2215</v>
      </c>
      <c r="G955" s="8" t="s">
        <v>2216</v>
      </c>
      <c r="H955" s="8" t="s">
        <v>1555</v>
      </c>
      <c r="I955" s="8" t="s">
        <v>1555</v>
      </c>
      <c r="J955" s="66">
        <v>1</v>
      </c>
      <c r="K955" s="8">
        <v>0</v>
      </c>
      <c r="L955" s="8">
        <v>0</v>
      </c>
      <c r="M955" s="8">
        <v>0</v>
      </c>
      <c r="N955" s="8">
        <v>0</v>
      </c>
      <c r="O955" s="8" t="s">
        <v>1556</v>
      </c>
      <c r="P955" s="8" t="s">
        <v>1557</v>
      </c>
      <c r="Q955" s="8" t="s">
        <v>1558</v>
      </c>
      <c r="R955" s="85">
        <v>0</v>
      </c>
      <c r="S955" s="85">
        <v>0</v>
      </c>
      <c r="T955" s="85">
        <v>0</v>
      </c>
      <c r="U955" s="85">
        <v>0</v>
      </c>
      <c r="V955" s="85">
        <v>0</v>
      </c>
      <c r="W955" s="85">
        <v>0</v>
      </c>
      <c r="X955" s="85">
        <v>0</v>
      </c>
      <c r="Y955" s="85">
        <v>0</v>
      </c>
      <c r="Z955" s="85">
        <v>0</v>
      </c>
      <c r="AA955" s="85">
        <v>0</v>
      </c>
      <c r="AB955" s="86">
        <v>0</v>
      </c>
      <c r="AC955" s="86">
        <v>0</v>
      </c>
      <c r="AD955" s="86">
        <v>0</v>
      </c>
      <c r="AE955" s="86">
        <v>0</v>
      </c>
      <c r="AF955" s="86">
        <v>0</v>
      </c>
      <c r="AG955" s="86">
        <v>0</v>
      </c>
      <c r="AH955" s="86">
        <v>0</v>
      </c>
      <c r="AI955" s="86">
        <v>0</v>
      </c>
      <c r="AJ955" s="86">
        <v>0</v>
      </c>
      <c r="AK955" s="86">
        <v>0</v>
      </c>
      <c r="AL955" s="8">
        <v>5.6754266652681702</v>
      </c>
      <c r="AM955" s="8">
        <v>1</v>
      </c>
    </row>
    <row r="956" spans="1:39">
      <c r="A956" s="8" t="s">
        <v>3</v>
      </c>
      <c r="B956" s="8" t="s">
        <v>503</v>
      </c>
      <c r="C956" s="8" t="s">
        <v>937</v>
      </c>
      <c r="D956" s="8" t="s">
        <v>2213</v>
      </c>
      <c r="E956" s="8" t="s">
        <v>2285</v>
      </c>
      <c r="F956" s="8" t="s">
        <v>2215</v>
      </c>
      <c r="G956" s="8" t="s">
        <v>2216</v>
      </c>
      <c r="H956" s="8" t="s">
        <v>1555</v>
      </c>
      <c r="I956" s="8" t="s">
        <v>1555</v>
      </c>
      <c r="J956" s="66">
        <v>1</v>
      </c>
      <c r="K956" s="8">
        <v>0</v>
      </c>
      <c r="L956" s="8">
        <v>0</v>
      </c>
      <c r="M956" s="8">
        <v>0</v>
      </c>
      <c r="N956" s="8">
        <v>0</v>
      </c>
      <c r="O956" s="8" t="s">
        <v>1556</v>
      </c>
      <c r="P956" s="8" t="s">
        <v>1557</v>
      </c>
      <c r="Q956" s="8" t="s">
        <v>1561</v>
      </c>
      <c r="R956" s="85">
        <v>0</v>
      </c>
      <c r="S956" s="85">
        <v>0</v>
      </c>
      <c r="T956" s="85">
        <v>0</v>
      </c>
      <c r="U956" s="85">
        <v>0</v>
      </c>
      <c r="V956" s="85">
        <v>0</v>
      </c>
      <c r="W956" s="85">
        <v>0</v>
      </c>
      <c r="X956" s="85">
        <v>0</v>
      </c>
      <c r="Y956" s="85">
        <v>0</v>
      </c>
      <c r="Z956" s="85">
        <v>0</v>
      </c>
      <c r="AA956" s="85">
        <v>0</v>
      </c>
      <c r="AB956" s="86">
        <v>0</v>
      </c>
      <c r="AC956" s="86">
        <v>0</v>
      </c>
      <c r="AD956" s="86">
        <v>0</v>
      </c>
      <c r="AE956" s="86">
        <v>0</v>
      </c>
      <c r="AF956" s="86">
        <v>0</v>
      </c>
      <c r="AG956" s="86">
        <v>0</v>
      </c>
      <c r="AH956" s="86">
        <v>0</v>
      </c>
      <c r="AI956" s="86">
        <v>0</v>
      </c>
      <c r="AJ956" s="86">
        <v>0</v>
      </c>
      <c r="AK956" s="86">
        <v>0</v>
      </c>
      <c r="AL956" s="8">
        <v>5.6754266652681702</v>
      </c>
      <c r="AM956" s="8">
        <v>1</v>
      </c>
    </row>
    <row r="957" spans="1:39">
      <c r="A957" s="8" t="s">
        <v>3</v>
      </c>
      <c r="B957" s="8" t="s">
        <v>503</v>
      </c>
      <c r="C957" s="8" t="s">
        <v>937</v>
      </c>
      <c r="D957" s="8" t="s">
        <v>2213</v>
      </c>
      <c r="E957" s="8" t="s">
        <v>2285</v>
      </c>
      <c r="F957" s="8" t="s">
        <v>2215</v>
      </c>
      <c r="G957" s="8" t="s">
        <v>2216</v>
      </c>
      <c r="H957" s="8" t="s">
        <v>1555</v>
      </c>
      <c r="I957" s="8" t="s">
        <v>1555</v>
      </c>
      <c r="J957" s="66">
        <v>1</v>
      </c>
      <c r="K957" s="8">
        <v>0</v>
      </c>
      <c r="L957" s="8">
        <v>0</v>
      </c>
      <c r="M957" s="8">
        <v>0</v>
      </c>
      <c r="N957" s="8">
        <v>0</v>
      </c>
      <c r="O957" s="8" t="s">
        <v>1556</v>
      </c>
      <c r="P957" s="8" t="s">
        <v>1557</v>
      </c>
      <c r="Q957" s="8" t="s">
        <v>1564</v>
      </c>
      <c r="R957" s="85">
        <v>0</v>
      </c>
      <c r="S957" s="85">
        <v>0</v>
      </c>
      <c r="T957" s="85">
        <v>0</v>
      </c>
      <c r="U957" s="85">
        <v>0</v>
      </c>
      <c r="V957" s="85">
        <v>0</v>
      </c>
      <c r="W957" s="85">
        <v>0</v>
      </c>
      <c r="X957" s="85">
        <v>0</v>
      </c>
      <c r="Y957" s="85">
        <v>0</v>
      </c>
      <c r="Z957" s="85">
        <v>0</v>
      </c>
      <c r="AA957" s="85">
        <v>0</v>
      </c>
      <c r="AB957" s="86">
        <v>0</v>
      </c>
      <c r="AC957" s="86">
        <v>0</v>
      </c>
      <c r="AD957" s="86">
        <v>0</v>
      </c>
      <c r="AE957" s="86">
        <v>0</v>
      </c>
      <c r="AF957" s="86">
        <v>0</v>
      </c>
      <c r="AG957" s="86">
        <v>0</v>
      </c>
      <c r="AH957" s="86">
        <v>0</v>
      </c>
      <c r="AI957" s="86">
        <v>0</v>
      </c>
      <c r="AJ957" s="86">
        <v>0</v>
      </c>
      <c r="AK957" s="86">
        <v>0</v>
      </c>
      <c r="AL957" s="8">
        <v>5.6754266652681702</v>
      </c>
      <c r="AM957" s="8">
        <v>1</v>
      </c>
    </row>
    <row r="958" spans="1:39">
      <c r="A958" s="8" t="s">
        <v>3</v>
      </c>
      <c r="B958" s="8" t="s">
        <v>503</v>
      </c>
      <c r="C958" s="8" t="s">
        <v>937</v>
      </c>
      <c r="D958" s="8" t="s">
        <v>2213</v>
      </c>
      <c r="E958" s="8" t="s">
        <v>2286</v>
      </c>
      <c r="F958" s="8" t="s">
        <v>2215</v>
      </c>
      <c r="G958" s="8" t="s">
        <v>2216</v>
      </c>
      <c r="H958" s="8" t="s">
        <v>1555</v>
      </c>
      <c r="I958" s="8" t="s">
        <v>1555</v>
      </c>
      <c r="J958" s="66">
        <v>0</v>
      </c>
      <c r="K958" s="8">
        <v>0</v>
      </c>
      <c r="L958" s="8">
        <v>0</v>
      </c>
      <c r="M958" s="8">
        <v>0</v>
      </c>
      <c r="N958" s="8">
        <v>0</v>
      </c>
      <c r="O958" s="8" t="s">
        <v>1556</v>
      </c>
      <c r="P958" s="8" t="s">
        <v>1557</v>
      </c>
      <c r="Q958" s="8" t="s">
        <v>1567</v>
      </c>
      <c r="R958" s="85">
        <v>0</v>
      </c>
      <c r="S958" s="85">
        <v>0</v>
      </c>
      <c r="T958" s="85">
        <v>0</v>
      </c>
      <c r="U958" s="85">
        <v>0</v>
      </c>
      <c r="V958" s="85">
        <v>0</v>
      </c>
      <c r="W958" s="85">
        <v>0</v>
      </c>
      <c r="X958" s="85">
        <v>0</v>
      </c>
      <c r="Y958" s="85">
        <v>0</v>
      </c>
      <c r="Z958" s="85">
        <v>0</v>
      </c>
      <c r="AA958" s="85">
        <v>0</v>
      </c>
      <c r="AB958" s="86">
        <v>0</v>
      </c>
      <c r="AC958" s="86">
        <v>0</v>
      </c>
      <c r="AD958" s="86">
        <v>0</v>
      </c>
      <c r="AE958" s="86">
        <v>0</v>
      </c>
      <c r="AF958" s="86">
        <v>0</v>
      </c>
      <c r="AG958" s="86">
        <v>0</v>
      </c>
      <c r="AH958" s="86">
        <v>0</v>
      </c>
      <c r="AI958" s="86">
        <v>0</v>
      </c>
      <c r="AJ958" s="86">
        <v>0</v>
      </c>
      <c r="AK958" s="86">
        <v>0</v>
      </c>
      <c r="AL958" s="8">
        <v>50.322978865272702</v>
      </c>
      <c r="AM958" s="8">
        <v>1</v>
      </c>
    </row>
    <row r="959" spans="1:39">
      <c r="A959" s="8" t="s">
        <v>3</v>
      </c>
      <c r="B959" s="8" t="s">
        <v>503</v>
      </c>
      <c r="C959" s="8" t="s">
        <v>937</v>
      </c>
      <c r="D959" s="8" t="s">
        <v>2213</v>
      </c>
      <c r="E959" s="8" t="s">
        <v>2286</v>
      </c>
      <c r="F959" s="8" t="s">
        <v>2215</v>
      </c>
      <c r="G959" s="8" t="s">
        <v>2216</v>
      </c>
      <c r="H959" s="8" t="s">
        <v>1555</v>
      </c>
      <c r="I959" s="8" t="s">
        <v>1555</v>
      </c>
      <c r="J959" s="66">
        <v>0</v>
      </c>
      <c r="K959" s="8">
        <v>0</v>
      </c>
      <c r="L959" s="8">
        <v>0</v>
      </c>
      <c r="M959" s="8">
        <v>0</v>
      </c>
      <c r="N959" s="8">
        <v>0</v>
      </c>
      <c r="O959" s="8" t="s">
        <v>1556</v>
      </c>
      <c r="P959" s="8" t="s">
        <v>1557</v>
      </c>
      <c r="Q959" s="8" t="s">
        <v>1558</v>
      </c>
      <c r="R959" s="85">
        <v>0</v>
      </c>
      <c r="S959" s="85">
        <v>0</v>
      </c>
      <c r="T959" s="85">
        <v>0</v>
      </c>
      <c r="U959" s="85">
        <v>0</v>
      </c>
      <c r="V959" s="85">
        <v>0</v>
      </c>
      <c r="W959" s="85">
        <v>0</v>
      </c>
      <c r="X959" s="85">
        <v>0</v>
      </c>
      <c r="Y959" s="85">
        <v>0</v>
      </c>
      <c r="Z959" s="85">
        <v>0</v>
      </c>
      <c r="AA959" s="85">
        <v>0</v>
      </c>
      <c r="AB959" s="86">
        <v>0</v>
      </c>
      <c r="AC959" s="86">
        <v>0</v>
      </c>
      <c r="AD959" s="86">
        <v>0</v>
      </c>
      <c r="AE959" s="86">
        <v>0</v>
      </c>
      <c r="AF959" s="86">
        <v>0</v>
      </c>
      <c r="AG959" s="86">
        <v>0</v>
      </c>
      <c r="AH959" s="86">
        <v>0</v>
      </c>
      <c r="AI959" s="86">
        <v>0</v>
      </c>
      <c r="AJ959" s="86">
        <v>0</v>
      </c>
      <c r="AK959" s="86">
        <v>0</v>
      </c>
      <c r="AL959" s="8">
        <v>50.322978865272702</v>
      </c>
      <c r="AM959" s="8">
        <v>1</v>
      </c>
    </row>
    <row r="960" spans="1:39">
      <c r="A960" s="8" t="s">
        <v>3</v>
      </c>
      <c r="B960" s="8" t="s">
        <v>503</v>
      </c>
      <c r="C960" s="8" t="s">
        <v>937</v>
      </c>
      <c r="D960" s="8" t="s">
        <v>2213</v>
      </c>
      <c r="E960" s="8" t="s">
        <v>2286</v>
      </c>
      <c r="F960" s="8" t="s">
        <v>2215</v>
      </c>
      <c r="G960" s="8" t="s">
        <v>2216</v>
      </c>
      <c r="H960" s="8" t="s">
        <v>1555</v>
      </c>
      <c r="I960" s="8" t="s">
        <v>1555</v>
      </c>
      <c r="J960" s="66">
        <v>0</v>
      </c>
      <c r="K960" s="8">
        <v>0</v>
      </c>
      <c r="L960" s="8">
        <v>0</v>
      </c>
      <c r="M960" s="8">
        <v>0</v>
      </c>
      <c r="N960" s="8">
        <v>0</v>
      </c>
      <c r="O960" s="8" t="s">
        <v>1556</v>
      </c>
      <c r="P960" s="8" t="s">
        <v>1557</v>
      </c>
      <c r="Q960" s="8" t="s">
        <v>1561</v>
      </c>
      <c r="R960" s="85">
        <v>0</v>
      </c>
      <c r="S960" s="85">
        <v>0</v>
      </c>
      <c r="T960" s="85">
        <v>0</v>
      </c>
      <c r="U960" s="85">
        <v>0</v>
      </c>
      <c r="V960" s="85">
        <v>0</v>
      </c>
      <c r="W960" s="85">
        <v>0</v>
      </c>
      <c r="X960" s="85">
        <v>0</v>
      </c>
      <c r="Y960" s="85">
        <v>0</v>
      </c>
      <c r="Z960" s="85">
        <v>0</v>
      </c>
      <c r="AA960" s="85">
        <v>0</v>
      </c>
      <c r="AB960" s="86">
        <v>0</v>
      </c>
      <c r="AC960" s="86">
        <v>0</v>
      </c>
      <c r="AD960" s="86">
        <v>0</v>
      </c>
      <c r="AE960" s="86">
        <v>0</v>
      </c>
      <c r="AF960" s="86">
        <v>0</v>
      </c>
      <c r="AG960" s="86">
        <v>0</v>
      </c>
      <c r="AH960" s="86">
        <v>0</v>
      </c>
      <c r="AI960" s="86">
        <v>0</v>
      </c>
      <c r="AJ960" s="86">
        <v>0</v>
      </c>
      <c r="AK960" s="86">
        <v>0</v>
      </c>
      <c r="AL960" s="8">
        <v>50.322978865272702</v>
      </c>
      <c r="AM960" s="8">
        <v>1</v>
      </c>
    </row>
    <row r="961" spans="1:39">
      <c r="A961" s="8" t="s">
        <v>3</v>
      </c>
      <c r="B961" s="8" t="s">
        <v>503</v>
      </c>
      <c r="C961" s="8" t="s">
        <v>937</v>
      </c>
      <c r="D961" s="8" t="s">
        <v>2213</v>
      </c>
      <c r="E961" s="8" t="s">
        <v>2286</v>
      </c>
      <c r="F961" s="8" t="s">
        <v>2215</v>
      </c>
      <c r="G961" s="8" t="s">
        <v>2216</v>
      </c>
      <c r="H961" s="8" t="s">
        <v>1555</v>
      </c>
      <c r="I961" s="8" t="s">
        <v>1555</v>
      </c>
      <c r="J961" s="66">
        <v>0</v>
      </c>
      <c r="K961" s="8">
        <v>0</v>
      </c>
      <c r="L961" s="8">
        <v>0</v>
      </c>
      <c r="M961" s="8">
        <v>0</v>
      </c>
      <c r="N961" s="8">
        <v>0</v>
      </c>
      <c r="O961" s="8" t="s">
        <v>1556</v>
      </c>
      <c r="P961" s="8" t="s">
        <v>1557</v>
      </c>
      <c r="Q961" s="8" t="s">
        <v>1564</v>
      </c>
      <c r="R961" s="85">
        <v>0</v>
      </c>
      <c r="S961" s="85">
        <v>0</v>
      </c>
      <c r="T961" s="85">
        <v>0</v>
      </c>
      <c r="U961" s="85">
        <v>0</v>
      </c>
      <c r="V961" s="85">
        <v>0</v>
      </c>
      <c r="W961" s="85">
        <v>0</v>
      </c>
      <c r="X961" s="85">
        <v>0</v>
      </c>
      <c r="Y961" s="85">
        <v>0</v>
      </c>
      <c r="Z961" s="85">
        <v>0</v>
      </c>
      <c r="AA961" s="85">
        <v>0</v>
      </c>
      <c r="AB961" s="86">
        <v>0</v>
      </c>
      <c r="AC961" s="86">
        <v>0</v>
      </c>
      <c r="AD961" s="86">
        <v>0</v>
      </c>
      <c r="AE961" s="86">
        <v>0</v>
      </c>
      <c r="AF961" s="86">
        <v>0</v>
      </c>
      <c r="AG961" s="86">
        <v>0</v>
      </c>
      <c r="AH961" s="86">
        <v>0</v>
      </c>
      <c r="AI961" s="86">
        <v>0</v>
      </c>
      <c r="AJ961" s="86">
        <v>0</v>
      </c>
      <c r="AK961" s="86">
        <v>0</v>
      </c>
      <c r="AL961" s="8">
        <v>50.322978865272702</v>
      </c>
      <c r="AM961" s="8">
        <v>1</v>
      </c>
    </row>
    <row r="962" spans="1:39">
      <c r="A962" s="8" t="s">
        <v>3</v>
      </c>
      <c r="B962" s="8" t="s">
        <v>503</v>
      </c>
      <c r="C962" s="8" t="s">
        <v>937</v>
      </c>
      <c r="D962" s="8" t="s">
        <v>2213</v>
      </c>
      <c r="E962" s="8" t="s">
        <v>2287</v>
      </c>
      <c r="F962" s="8" t="s">
        <v>2215</v>
      </c>
      <c r="G962" s="8" t="s">
        <v>2216</v>
      </c>
      <c r="H962" s="8" t="s">
        <v>1555</v>
      </c>
      <c r="I962" s="8" t="s">
        <v>1555</v>
      </c>
      <c r="J962" s="66">
        <v>0</v>
      </c>
      <c r="K962" s="8">
        <v>0</v>
      </c>
      <c r="L962" s="8">
        <v>0</v>
      </c>
      <c r="M962" s="8">
        <v>0</v>
      </c>
      <c r="N962" s="8">
        <v>0</v>
      </c>
      <c r="O962" s="8" t="s">
        <v>1556</v>
      </c>
      <c r="P962" s="8" t="s">
        <v>1557</v>
      </c>
      <c r="Q962" s="8" t="s">
        <v>1567</v>
      </c>
      <c r="R962" s="85">
        <v>0</v>
      </c>
      <c r="S962" s="85">
        <v>0</v>
      </c>
      <c r="T962" s="85">
        <v>0</v>
      </c>
      <c r="U962" s="85">
        <v>0</v>
      </c>
      <c r="V962" s="85">
        <v>0</v>
      </c>
      <c r="W962" s="85">
        <v>0</v>
      </c>
      <c r="X962" s="85">
        <v>0</v>
      </c>
      <c r="Y962" s="85">
        <v>0</v>
      </c>
      <c r="Z962" s="85">
        <v>0</v>
      </c>
      <c r="AA962" s="85">
        <v>0</v>
      </c>
      <c r="AB962" s="86">
        <v>0</v>
      </c>
      <c r="AC962" s="86">
        <v>0</v>
      </c>
      <c r="AD962" s="86">
        <v>0</v>
      </c>
      <c r="AE962" s="86">
        <v>0</v>
      </c>
      <c r="AF962" s="86">
        <v>0</v>
      </c>
      <c r="AG962" s="86">
        <v>0</v>
      </c>
      <c r="AH962" s="86">
        <v>0</v>
      </c>
      <c r="AI962" s="86">
        <v>0</v>
      </c>
      <c r="AJ962" s="86">
        <v>0</v>
      </c>
      <c r="AK962" s="86">
        <v>0</v>
      </c>
      <c r="AL962" s="8">
        <v>29509.128684342599</v>
      </c>
      <c r="AM962" s="8">
        <v>1</v>
      </c>
    </row>
    <row r="963" spans="1:39">
      <c r="A963" s="8" t="s">
        <v>3</v>
      </c>
      <c r="B963" s="8" t="s">
        <v>503</v>
      </c>
      <c r="C963" s="8" t="s">
        <v>937</v>
      </c>
      <c r="D963" s="8" t="s">
        <v>2213</v>
      </c>
      <c r="E963" s="8" t="s">
        <v>2287</v>
      </c>
      <c r="F963" s="8" t="s">
        <v>2215</v>
      </c>
      <c r="G963" s="8" t="s">
        <v>2216</v>
      </c>
      <c r="H963" s="8" t="s">
        <v>1555</v>
      </c>
      <c r="I963" s="8" t="s">
        <v>1555</v>
      </c>
      <c r="J963" s="66">
        <v>0</v>
      </c>
      <c r="K963" s="8">
        <v>0</v>
      </c>
      <c r="L963" s="8">
        <v>0</v>
      </c>
      <c r="M963" s="8">
        <v>0</v>
      </c>
      <c r="N963" s="8">
        <v>0</v>
      </c>
      <c r="O963" s="8" t="s">
        <v>1556</v>
      </c>
      <c r="P963" s="8" t="s">
        <v>1557</v>
      </c>
      <c r="Q963" s="8" t="s">
        <v>1558</v>
      </c>
      <c r="R963" s="85">
        <v>0</v>
      </c>
      <c r="S963" s="85">
        <v>0</v>
      </c>
      <c r="T963" s="85">
        <v>0</v>
      </c>
      <c r="U963" s="85">
        <v>0</v>
      </c>
      <c r="V963" s="85">
        <v>0</v>
      </c>
      <c r="W963" s="85">
        <v>0</v>
      </c>
      <c r="X963" s="85">
        <v>0</v>
      </c>
      <c r="Y963" s="85">
        <v>0</v>
      </c>
      <c r="Z963" s="85">
        <v>0</v>
      </c>
      <c r="AA963" s="85">
        <v>0</v>
      </c>
      <c r="AB963" s="86">
        <v>0</v>
      </c>
      <c r="AC963" s="86">
        <v>0</v>
      </c>
      <c r="AD963" s="86">
        <v>0</v>
      </c>
      <c r="AE963" s="86">
        <v>0</v>
      </c>
      <c r="AF963" s="86">
        <v>0</v>
      </c>
      <c r="AG963" s="86">
        <v>0</v>
      </c>
      <c r="AH963" s="86">
        <v>0</v>
      </c>
      <c r="AI963" s="86">
        <v>0</v>
      </c>
      <c r="AJ963" s="86">
        <v>0</v>
      </c>
      <c r="AK963" s="86">
        <v>0</v>
      </c>
      <c r="AL963" s="8">
        <v>29509.128684342599</v>
      </c>
      <c r="AM963" s="8">
        <v>1</v>
      </c>
    </row>
    <row r="964" spans="1:39">
      <c r="A964" s="8" t="s">
        <v>3</v>
      </c>
      <c r="B964" s="8" t="s">
        <v>503</v>
      </c>
      <c r="C964" s="8" t="s">
        <v>937</v>
      </c>
      <c r="D964" s="8" t="s">
        <v>2213</v>
      </c>
      <c r="E964" s="8" t="s">
        <v>2287</v>
      </c>
      <c r="F964" s="8" t="s">
        <v>2215</v>
      </c>
      <c r="G964" s="8" t="s">
        <v>2216</v>
      </c>
      <c r="H964" s="8" t="s">
        <v>1555</v>
      </c>
      <c r="I964" s="8" t="s">
        <v>1555</v>
      </c>
      <c r="J964" s="66">
        <v>0</v>
      </c>
      <c r="K964" s="8">
        <v>0</v>
      </c>
      <c r="L964" s="8">
        <v>0</v>
      </c>
      <c r="M964" s="8">
        <v>0</v>
      </c>
      <c r="N964" s="8">
        <v>0</v>
      </c>
      <c r="O964" s="8" t="s">
        <v>1556</v>
      </c>
      <c r="P964" s="8" t="s">
        <v>1557</v>
      </c>
      <c r="Q964" s="8" t="s">
        <v>1561</v>
      </c>
      <c r="R964" s="85">
        <v>0</v>
      </c>
      <c r="S964" s="85">
        <v>0</v>
      </c>
      <c r="T964" s="85">
        <v>0</v>
      </c>
      <c r="U964" s="85">
        <v>0</v>
      </c>
      <c r="V964" s="85">
        <v>0</v>
      </c>
      <c r="W964" s="85">
        <v>0</v>
      </c>
      <c r="X964" s="85">
        <v>0</v>
      </c>
      <c r="Y964" s="85">
        <v>0</v>
      </c>
      <c r="Z964" s="85">
        <v>0</v>
      </c>
      <c r="AA964" s="85">
        <v>0</v>
      </c>
      <c r="AB964" s="86">
        <v>0</v>
      </c>
      <c r="AC964" s="86">
        <v>0</v>
      </c>
      <c r="AD964" s="86">
        <v>0</v>
      </c>
      <c r="AE964" s="86">
        <v>0</v>
      </c>
      <c r="AF964" s="86">
        <v>0</v>
      </c>
      <c r="AG964" s="86">
        <v>0</v>
      </c>
      <c r="AH964" s="86">
        <v>0</v>
      </c>
      <c r="AI964" s="86">
        <v>0</v>
      </c>
      <c r="AJ964" s="86">
        <v>0</v>
      </c>
      <c r="AK964" s="86">
        <v>0</v>
      </c>
      <c r="AL964" s="8">
        <v>29509.128684342599</v>
      </c>
      <c r="AM964" s="8">
        <v>1</v>
      </c>
    </row>
    <row r="965" spans="1:39">
      <c r="A965" s="8" t="s">
        <v>3</v>
      </c>
      <c r="B965" s="8" t="s">
        <v>503</v>
      </c>
      <c r="C965" s="8" t="s">
        <v>937</v>
      </c>
      <c r="D965" s="8" t="s">
        <v>2213</v>
      </c>
      <c r="E965" s="8" t="s">
        <v>2287</v>
      </c>
      <c r="F965" s="8" t="s">
        <v>2215</v>
      </c>
      <c r="G965" s="8" t="s">
        <v>2216</v>
      </c>
      <c r="H965" s="8" t="s">
        <v>1555</v>
      </c>
      <c r="I965" s="8" t="s">
        <v>1555</v>
      </c>
      <c r="J965" s="66">
        <v>0</v>
      </c>
      <c r="K965" s="8">
        <v>0</v>
      </c>
      <c r="L965" s="8">
        <v>0</v>
      </c>
      <c r="M965" s="8">
        <v>0</v>
      </c>
      <c r="N965" s="8">
        <v>0</v>
      </c>
      <c r="O965" s="8" t="s">
        <v>1556</v>
      </c>
      <c r="P965" s="8" t="s">
        <v>1557</v>
      </c>
      <c r="Q965" s="8" t="s">
        <v>1564</v>
      </c>
      <c r="R965" s="85">
        <v>0</v>
      </c>
      <c r="S965" s="85">
        <v>0</v>
      </c>
      <c r="T965" s="85">
        <v>0</v>
      </c>
      <c r="U965" s="85">
        <v>0</v>
      </c>
      <c r="V965" s="85">
        <v>0</v>
      </c>
      <c r="W965" s="85">
        <v>0</v>
      </c>
      <c r="X965" s="85">
        <v>0</v>
      </c>
      <c r="Y965" s="85">
        <v>0</v>
      </c>
      <c r="Z965" s="85">
        <v>0</v>
      </c>
      <c r="AA965" s="85">
        <v>0</v>
      </c>
      <c r="AB965" s="86">
        <v>0</v>
      </c>
      <c r="AC965" s="86">
        <v>0</v>
      </c>
      <c r="AD965" s="86">
        <v>0</v>
      </c>
      <c r="AE965" s="86">
        <v>0</v>
      </c>
      <c r="AF965" s="86">
        <v>0</v>
      </c>
      <c r="AG965" s="86">
        <v>0</v>
      </c>
      <c r="AH965" s="86">
        <v>0</v>
      </c>
      <c r="AI965" s="86">
        <v>0</v>
      </c>
      <c r="AJ965" s="86">
        <v>0</v>
      </c>
      <c r="AK965" s="86">
        <v>0</v>
      </c>
      <c r="AL965" s="8">
        <v>29509.128684342599</v>
      </c>
      <c r="AM965" s="8">
        <v>1</v>
      </c>
    </row>
    <row r="966" spans="1:39">
      <c r="A966" s="8" t="s">
        <v>3</v>
      </c>
      <c r="B966" s="8" t="s">
        <v>503</v>
      </c>
      <c r="C966" s="8" t="s">
        <v>937</v>
      </c>
      <c r="D966" s="8" t="s">
        <v>2213</v>
      </c>
      <c r="E966" s="8" t="s">
        <v>2288</v>
      </c>
      <c r="F966" s="8" t="s">
        <v>2215</v>
      </c>
      <c r="G966" s="8" t="s">
        <v>2216</v>
      </c>
      <c r="H966" s="8" t="s">
        <v>1555</v>
      </c>
      <c r="I966" s="8" t="s">
        <v>1555</v>
      </c>
      <c r="J966" s="66">
        <v>0</v>
      </c>
      <c r="K966" s="8">
        <v>0</v>
      </c>
      <c r="L966" s="8">
        <v>0</v>
      </c>
      <c r="M966" s="8">
        <v>0</v>
      </c>
      <c r="N966" s="8">
        <v>0</v>
      </c>
      <c r="O966" s="8" t="s">
        <v>1556</v>
      </c>
      <c r="P966" s="8" t="s">
        <v>1557</v>
      </c>
      <c r="Q966" s="8" t="s">
        <v>1567</v>
      </c>
      <c r="R966" s="85">
        <v>0</v>
      </c>
      <c r="S966" s="85">
        <v>0</v>
      </c>
      <c r="T966" s="85">
        <v>0</v>
      </c>
      <c r="U966" s="85">
        <v>0</v>
      </c>
      <c r="V966" s="85">
        <v>0</v>
      </c>
      <c r="W966" s="85">
        <v>0</v>
      </c>
      <c r="X966" s="85">
        <v>0</v>
      </c>
      <c r="Y966" s="85">
        <v>0</v>
      </c>
      <c r="Z966" s="85">
        <v>0</v>
      </c>
      <c r="AA966" s="85">
        <v>0</v>
      </c>
      <c r="AB966" s="86">
        <v>0</v>
      </c>
      <c r="AC966" s="86">
        <v>0</v>
      </c>
      <c r="AD966" s="86">
        <v>0</v>
      </c>
      <c r="AE966" s="86">
        <v>0</v>
      </c>
      <c r="AF966" s="86">
        <v>0</v>
      </c>
      <c r="AG966" s="86">
        <v>0</v>
      </c>
      <c r="AH966" s="86">
        <v>0</v>
      </c>
      <c r="AI966" s="86">
        <v>0</v>
      </c>
      <c r="AJ966" s="86">
        <v>0</v>
      </c>
      <c r="AK966" s="86">
        <v>0</v>
      </c>
      <c r="AL966" s="8">
        <v>3.0677981974422601</v>
      </c>
      <c r="AM966" s="8">
        <v>1</v>
      </c>
    </row>
    <row r="967" spans="1:39">
      <c r="A967" s="8" t="s">
        <v>3</v>
      </c>
      <c r="B967" s="8" t="s">
        <v>503</v>
      </c>
      <c r="C967" s="8" t="s">
        <v>937</v>
      </c>
      <c r="D967" s="8" t="s">
        <v>2213</v>
      </c>
      <c r="E967" s="8" t="s">
        <v>2288</v>
      </c>
      <c r="F967" s="8" t="s">
        <v>2215</v>
      </c>
      <c r="G967" s="8" t="s">
        <v>2216</v>
      </c>
      <c r="H967" s="8" t="s">
        <v>1555</v>
      </c>
      <c r="I967" s="8" t="s">
        <v>1555</v>
      </c>
      <c r="J967" s="66">
        <v>0</v>
      </c>
      <c r="K967" s="8">
        <v>0</v>
      </c>
      <c r="L967" s="8">
        <v>0</v>
      </c>
      <c r="M967" s="8">
        <v>0</v>
      </c>
      <c r="N967" s="8">
        <v>0</v>
      </c>
      <c r="O967" s="8" t="s">
        <v>1556</v>
      </c>
      <c r="P967" s="8" t="s">
        <v>1557</v>
      </c>
      <c r="Q967" s="8" t="s">
        <v>1558</v>
      </c>
      <c r="R967" s="85">
        <v>0</v>
      </c>
      <c r="S967" s="85">
        <v>0</v>
      </c>
      <c r="T967" s="85">
        <v>0</v>
      </c>
      <c r="U967" s="85">
        <v>0</v>
      </c>
      <c r="V967" s="85">
        <v>0</v>
      </c>
      <c r="W967" s="85">
        <v>0</v>
      </c>
      <c r="X967" s="85">
        <v>0</v>
      </c>
      <c r="Y967" s="85">
        <v>0</v>
      </c>
      <c r="Z967" s="85">
        <v>0</v>
      </c>
      <c r="AA967" s="85">
        <v>0</v>
      </c>
      <c r="AB967" s="86">
        <v>0</v>
      </c>
      <c r="AC967" s="86">
        <v>0</v>
      </c>
      <c r="AD967" s="86">
        <v>0</v>
      </c>
      <c r="AE967" s="86">
        <v>0</v>
      </c>
      <c r="AF967" s="86">
        <v>0</v>
      </c>
      <c r="AG967" s="86">
        <v>0</v>
      </c>
      <c r="AH967" s="86">
        <v>0</v>
      </c>
      <c r="AI967" s="86">
        <v>0</v>
      </c>
      <c r="AJ967" s="86">
        <v>0</v>
      </c>
      <c r="AK967" s="86">
        <v>0</v>
      </c>
      <c r="AL967" s="8">
        <v>3.0677981974422601</v>
      </c>
      <c r="AM967" s="8">
        <v>1</v>
      </c>
    </row>
    <row r="968" spans="1:39">
      <c r="A968" s="8" t="s">
        <v>3</v>
      </c>
      <c r="B968" s="8" t="s">
        <v>503</v>
      </c>
      <c r="C968" s="8" t="s">
        <v>937</v>
      </c>
      <c r="D968" s="8" t="s">
        <v>2213</v>
      </c>
      <c r="E968" s="8" t="s">
        <v>2288</v>
      </c>
      <c r="F968" s="8" t="s">
        <v>2215</v>
      </c>
      <c r="G968" s="8" t="s">
        <v>2216</v>
      </c>
      <c r="H968" s="8" t="s">
        <v>1555</v>
      </c>
      <c r="I968" s="8" t="s">
        <v>1555</v>
      </c>
      <c r="J968" s="66">
        <v>0</v>
      </c>
      <c r="K968" s="8">
        <v>0</v>
      </c>
      <c r="L968" s="8">
        <v>0</v>
      </c>
      <c r="M968" s="8">
        <v>0</v>
      </c>
      <c r="N968" s="8">
        <v>0</v>
      </c>
      <c r="O968" s="8" t="s">
        <v>1556</v>
      </c>
      <c r="P968" s="8" t="s">
        <v>1557</v>
      </c>
      <c r="Q968" s="8" t="s">
        <v>1561</v>
      </c>
      <c r="R968" s="85">
        <v>0</v>
      </c>
      <c r="S968" s="85">
        <v>0</v>
      </c>
      <c r="T968" s="85">
        <v>0</v>
      </c>
      <c r="U968" s="85">
        <v>0</v>
      </c>
      <c r="V968" s="85">
        <v>0</v>
      </c>
      <c r="W968" s="85">
        <v>0</v>
      </c>
      <c r="X968" s="85">
        <v>0</v>
      </c>
      <c r="Y968" s="85">
        <v>0</v>
      </c>
      <c r="Z968" s="85">
        <v>0</v>
      </c>
      <c r="AA968" s="85">
        <v>0</v>
      </c>
      <c r="AB968" s="86">
        <v>0</v>
      </c>
      <c r="AC968" s="86">
        <v>0</v>
      </c>
      <c r="AD968" s="86">
        <v>0</v>
      </c>
      <c r="AE968" s="86">
        <v>0</v>
      </c>
      <c r="AF968" s="86">
        <v>0</v>
      </c>
      <c r="AG968" s="86">
        <v>0</v>
      </c>
      <c r="AH968" s="86">
        <v>0</v>
      </c>
      <c r="AI968" s="86">
        <v>0</v>
      </c>
      <c r="AJ968" s="86">
        <v>0</v>
      </c>
      <c r="AK968" s="86">
        <v>0</v>
      </c>
      <c r="AL968" s="8">
        <v>3.0677981974422601</v>
      </c>
      <c r="AM968" s="8">
        <v>1</v>
      </c>
    </row>
    <row r="969" spans="1:39">
      <c r="A969" s="8" t="s">
        <v>3</v>
      </c>
      <c r="B969" s="8" t="s">
        <v>503</v>
      </c>
      <c r="C969" s="8" t="s">
        <v>937</v>
      </c>
      <c r="D969" s="8" t="s">
        <v>2213</v>
      </c>
      <c r="E969" s="8" t="s">
        <v>2288</v>
      </c>
      <c r="F969" s="8" t="s">
        <v>2215</v>
      </c>
      <c r="G969" s="8" t="s">
        <v>2216</v>
      </c>
      <c r="H969" s="8" t="s">
        <v>1555</v>
      </c>
      <c r="I969" s="8" t="s">
        <v>1555</v>
      </c>
      <c r="J969" s="66">
        <v>0</v>
      </c>
      <c r="K969" s="8">
        <v>0</v>
      </c>
      <c r="L969" s="8">
        <v>0</v>
      </c>
      <c r="M969" s="8">
        <v>0</v>
      </c>
      <c r="N969" s="8">
        <v>0</v>
      </c>
      <c r="O969" s="8" t="s">
        <v>1556</v>
      </c>
      <c r="P969" s="8" t="s">
        <v>1557</v>
      </c>
      <c r="Q969" s="8" t="s">
        <v>1564</v>
      </c>
      <c r="R969" s="85">
        <v>0</v>
      </c>
      <c r="S969" s="85">
        <v>0</v>
      </c>
      <c r="T969" s="85">
        <v>0</v>
      </c>
      <c r="U969" s="85">
        <v>0</v>
      </c>
      <c r="V969" s="85">
        <v>0</v>
      </c>
      <c r="W969" s="85">
        <v>0</v>
      </c>
      <c r="X969" s="85">
        <v>0</v>
      </c>
      <c r="Y969" s="85">
        <v>0</v>
      </c>
      <c r="Z969" s="85">
        <v>0</v>
      </c>
      <c r="AA969" s="85">
        <v>0</v>
      </c>
      <c r="AB969" s="86">
        <v>0</v>
      </c>
      <c r="AC969" s="86">
        <v>0</v>
      </c>
      <c r="AD969" s="86">
        <v>0</v>
      </c>
      <c r="AE969" s="86">
        <v>0</v>
      </c>
      <c r="AF969" s="86">
        <v>0</v>
      </c>
      <c r="AG969" s="86">
        <v>0</v>
      </c>
      <c r="AH969" s="86">
        <v>0</v>
      </c>
      <c r="AI969" s="86">
        <v>0</v>
      </c>
      <c r="AJ969" s="86">
        <v>0</v>
      </c>
      <c r="AK969" s="86">
        <v>0</v>
      </c>
      <c r="AL969" s="8">
        <v>3.0677981974422601</v>
      </c>
      <c r="AM969" s="8">
        <v>1</v>
      </c>
    </row>
    <row r="970" spans="1:39">
      <c r="A970" s="8" t="s">
        <v>3</v>
      </c>
      <c r="B970" s="8" t="s">
        <v>503</v>
      </c>
      <c r="C970" s="8" t="s">
        <v>937</v>
      </c>
      <c r="D970" s="8" t="s">
        <v>2213</v>
      </c>
      <c r="E970" s="8" t="s">
        <v>2289</v>
      </c>
      <c r="F970" s="8" t="s">
        <v>2215</v>
      </c>
      <c r="G970" s="8" t="s">
        <v>2216</v>
      </c>
      <c r="H970" s="8" t="s">
        <v>1555</v>
      </c>
      <c r="I970" s="8" t="s">
        <v>1555</v>
      </c>
      <c r="J970" s="66">
        <v>1</v>
      </c>
      <c r="K970" s="8">
        <v>0</v>
      </c>
      <c r="L970" s="8">
        <v>0</v>
      </c>
      <c r="M970" s="8">
        <v>0</v>
      </c>
      <c r="N970" s="8">
        <v>0</v>
      </c>
      <c r="O970" s="8" t="s">
        <v>1556</v>
      </c>
      <c r="P970" s="8" t="s">
        <v>1557</v>
      </c>
      <c r="Q970" s="8" t="s">
        <v>1567</v>
      </c>
      <c r="R970" s="85">
        <v>0</v>
      </c>
      <c r="S970" s="85">
        <v>0</v>
      </c>
      <c r="T970" s="85">
        <v>0</v>
      </c>
      <c r="U970" s="85">
        <v>0</v>
      </c>
      <c r="V970" s="85">
        <v>0</v>
      </c>
      <c r="W970" s="85">
        <v>0</v>
      </c>
      <c r="X970" s="85">
        <v>0</v>
      </c>
      <c r="Y970" s="85">
        <v>0</v>
      </c>
      <c r="Z970" s="85">
        <v>0</v>
      </c>
      <c r="AA970" s="85">
        <v>0</v>
      </c>
      <c r="AB970" s="86">
        <v>0</v>
      </c>
      <c r="AC970" s="86">
        <v>0</v>
      </c>
      <c r="AD970" s="86">
        <v>0</v>
      </c>
      <c r="AE970" s="86">
        <v>0</v>
      </c>
      <c r="AF970" s="86">
        <v>0</v>
      </c>
      <c r="AG970" s="86">
        <v>0</v>
      </c>
      <c r="AH970" s="86">
        <v>0</v>
      </c>
      <c r="AI970" s="86">
        <v>0</v>
      </c>
      <c r="AJ970" s="86">
        <v>0</v>
      </c>
      <c r="AK970" s="86">
        <v>0</v>
      </c>
      <c r="AL970" s="8">
        <v>7727.8609087333398</v>
      </c>
      <c r="AM970" s="8">
        <v>1</v>
      </c>
    </row>
    <row r="971" spans="1:39">
      <c r="A971" s="8" t="s">
        <v>3</v>
      </c>
      <c r="B971" s="8" t="s">
        <v>503</v>
      </c>
      <c r="C971" s="8" t="s">
        <v>937</v>
      </c>
      <c r="D971" s="8" t="s">
        <v>2213</v>
      </c>
      <c r="E971" s="8" t="s">
        <v>2289</v>
      </c>
      <c r="F971" s="8" t="s">
        <v>2215</v>
      </c>
      <c r="G971" s="8" t="s">
        <v>2216</v>
      </c>
      <c r="H971" s="8" t="s">
        <v>1555</v>
      </c>
      <c r="I971" s="8" t="s">
        <v>1555</v>
      </c>
      <c r="J971" s="66">
        <v>1</v>
      </c>
      <c r="K971" s="8">
        <v>0</v>
      </c>
      <c r="L971" s="8">
        <v>0</v>
      </c>
      <c r="M971" s="8">
        <v>0</v>
      </c>
      <c r="N971" s="8">
        <v>0</v>
      </c>
      <c r="O971" s="8" t="s">
        <v>1556</v>
      </c>
      <c r="P971" s="8" t="s">
        <v>1557</v>
      </c>
      <c r="Q971" s="8" t="s">
        <v>1558</v>
      </c>
      <c r="R971" s="85">
        <v>0</v>
      </c>
      <c r="S971" s="85">
        <v>0</v>
      </c>
      <c r="T971" s="85">
        <v>0</v>
      </c>
      <c r="U971" s="85">
        <v>0</v>
      </c>
      <c r="V971" s="85">
        <v>0</v>
      </c>
      <c r="W971" s="85">
        <v>0</v>
      </c>
      <c r="X971" s="85">
        <v>0</v>
      </c>
      <c r="Y971" s="85">
        <v>0</v>
      </c>
      <c r="Z971" s="85">
        <v>0</v>
      </c>
      <c r="AA971" s="85">
        <v>0</v>
      </c>
      <c r="AB971" s="86">
        <v>0</v>
      </c>
      <c r="AC971" s="86">
        <v>0</v>
      </c>
      <c r="AD971" s="86">
        <v>0</v>
      </c>
      <c r="AE971" s="86">
        <v>0</v>
      </c>
      <c r="AF971" s="86">
        <v>0</v>
      </c>
      <c r="AG971" s="86">
        <v>0</v>
      </c>
      <c r="AH971" s="86">
        <v>0</v>
      </c>
      <c r="AI971" s="86">
        <v>0</v>
      </c>
      <c r="AJ971" s="86">
        <v>0</v>
      </c>
      <c r="AK971" s="86">
        <v>0</v>
      </c>
      <c r="AL971" s="8">
        <v>7727.8609087333398</v>
      </c>
      <c r="AM971" s="8">
        <v>1</v>
      </c>
    </row>
    <row r="972" spans="1:39">
      <c r="A972" s="8" t="s">
        <v>3</v>
      </c>
      <c r="B972" s="8" t="s">
        <v>503</v>
      </c>
      <c r="C972" s="8" t="s">
        <v>937</v>
      </c>
      <c r="D972" s="8" t="s">
        <v>2213</v>
      </c>
      <c r="E972" s="8" t="s">
        <v>2289</v>
      </c>
      <c r="F972" s="8" t="s">
        <v>2215</v>
      </c>
      <c r="G972" s="8" t="s">
        <v>2216</v>
      </c>
      <c r="H972" s="8" t="s">
        <v>1555</v>
      </c>
      <c r="I972" s="8" t="s">
        <v>1555</v>
      </c>
      <c r="J972" s="66">
        <v>1</v>
      </c>
      <c r="K972" s="8">
        <v>0</v>
      </c>
      <c r="L972" s="8">
        <v>0</v>
      </c>
      <c r="M972" s="8">
        <v>0</v>
      </c>
      <c r="N972" s="8">
        <v>0</v>
      </c>
      <c r="O972" s="8" t="s">
        <v>1556</v>
      </c>
      <c r="P972" s="8" t="s">
        <v>1557</v>
      </c>
      <c r="Q972" s="8" t="s">
        <v>1561</v>
      </c>
      <c r="R972" s="85">
        <v>0</v>
      </c>
      <c r="S972" s="85">
        <v>0</v>
      </c>
      <c r="T972" s="85">
        <v>0</v>
      </c>
      <c r="U972" s="85">
        <v>0</v>
      </c>
      <c r="V972" s="85">
        <v>0</v>
      </c>
      <c r="W972" s="85">
        <v>0</v>
      </c>
      <c r="X972" s="85">
        <v>0</v>
      </c>
      <c r="Y972" s="85">
        <v>0</v>
      </c>
      <c r="Z972" s="85">
        <v>0</v>
      </c>
      <c r="AA972" s="85">
        <v>0</v>
      </c>
      <c r="AB972" s="86">
        <v>0</v>
      </c>
      <c r="AC972" s="86">
        <v>0</v>
      </c>
      <c r="AD972" s="86">
        <v>0</v>
      </c>
      <c r="AE972" s="86">
        <v>0</v>
      </c>
      <c r="AF972" s="86">
        <v>0</v>
      </c>
      <c r="AG972" s="86">
        <v>0</v>
      </c>
      <c r="AH972" s="86">
        <v>0</v>
      </c>
      <c r="AI972" s="86">
        <v>0</v>
      </c>
      <c r="AJ972" s="86">
        <v>0</v>
      </c>
      <c r="AK972" s="86">
        <v>0</v>
      </c>
      <c r="AL972" s="8">
        <v>7727.8609087333398</v>
      </c>
      <c r="AM972" s="8">
        <v>1</v>
      </c>
    </row>
    <row r="973" spans="1:39">
      <c r="A973" s="8" t="s">
        <v>3</v>
      </c>
      <c r="B973" s="8" t="s">
        <v>503</v>
      </c>
      <c r="C973" s="8" t="s">
        <v>937</v>
      </c>
      <c r="D973" s="8" t="s">
        <v>2213</v>
      </c>
      <c r="E973" s="8" t="s">
        <v>2289</v>
      </c>
      <c r="F973" s="8" t="s">
        <v>2215</v>
      </c>
      <c r="G973" s="8" t="s">
        <v>2216</v>
      </c>
      <c r="H973" s="8" t="s">
        <v>1555</v>
      </c>
      <c r="I973" s="8" t="s">
        <v>1555</v>
      </c>
      <c r="J973" s="66">
        <v>1</v>
      </c>
      <c r="K973" s="8">
        <v>0</v>
      </c>
      <c r="L973" s="8">
        <v>0</v>
      </c>
      <c r="M973" s="8">
        <v>0</v>
      </c>
      <c r="N973" s="8">
        <v>0</v>
      </c>
      <c r="O973" s="8" t="s">
        <v>1556</v>
      </c>
      <c r="P973" s="8" t="s">
        <v>1557</v>
      </c>
      <c r="Q973" s="8" t="s">
        <v>1564</v>
      </c>
      <c r="R973" s="85">
        <v>0</v>
      </c>
      <c r="S973" s="85">
        <v>0</v>
      </c>
      <c r="T973" s="85">
        <v>0</v>
      </c>
      <c r="U973" s="85">
        <v>0</v>
      </c>
      <c r="V973" s="85">
        <v>0</v>
      </c>
      <c r="W973" s="85">
        <v>0</v>
      </c>
      <c r="X973" s="85">
        <v>0</v>
      </c>
      <c r="Y973" s="85">
        <v>0</v>
      </c>
      <c r="Z973" s="85">
        <v>0</v>
      </c>
      <c r="AA973" s="85">
        <v>0</v>
      </c>
      <c r="AB973" s="86">
        <v>0</v>
      </c>
      <c r="AC973" s="86">
        <v>0</v>
      </c>
      <c r="AD973" s="86">
        <v>0</v>
      </c>
      <c r="AE973" s="86">
        <v>0</v>
      </c>
      <c r="AF973" s="86">
        <v>0</v>
      </c>
      <c r="AG973" s="86">
        <v>0</v>
      </c>
      <c r="AH973" s="86">
        <v>0</v>
      </c>
      <c r="AI973" s="86">
        <v>0</v>
      </c>
      <c r="AJ973" s="86">
        <v>0</v>
      </c>
      <c r="AK973" s="86">
        <v>0</v>
      </c>
      <c r="AL973" s="8">
        <v>7727.8609087333398</v>
      </c>
      <c r="AM973" s="8">
        <v>1</v>
      </c>
    </row>
    <row r="974" spans="1:39">
      <c r="A974" s="8" t="s">
        <v>3</v>
      </c>
      <c r="B974" s="8" t="s">
        <v>503</v>
      </c>
      <c r="C974" s="8" t="s">
        <v>937</v>
      </c>
      <c r="D974" s="8" t="s">
        <v>2213</v>
      </c>
      <c r="E974" s="8" t="s">
        <v>2290</v>
      </c>
      <c r="F974" s="8" t="s">
        <v>2215</v>
      </c>
      <c r="G974" s="8" t="s">
        <v>2216</v>
      </c>
      <c r="H974" s="8" t="s">
        <v>1555</v>
      </c>
      <c r="I974" s="8" t="s">
        <v>1555</v>
      </c>
      <c r="J974" s="66">
        <v>1</v>
      </c>
      <c r="K974" s="8">
        <v>0</v>
      </c>
      <c r="L974" s="8">
        <v>0</v>
      </c>
      <c r="M974" s="8">
        <v>0</v>
      </c>
      <c r="N974" s="8">
        <v>0</v>
      </c>
      <c r="O974" s="8" t="s">
        <v>1556</v>
      </c>
      <c r="P974" s="8" t="s">
        <v>1557</v>
      </c>
      <c r="Q974" s="8" t="s">
        <v>1567</v>
      </c>
      <c r="R974" s="85">
        <v>0</v>
      </c>
      <c r="S974" s="85">
        <v>0</v>
      </c>
      <c r="T974" s="85">
        <v>0</v>
      </c>
      <c r="U974" s="85">
        <v>0</v>
      </c>
      <c r="V974" s="85">
        <v>0</v>
      </c>
      <c r="W974" s="85">
        <v>0</v>
      </c>
      <c r="X974" s="85">
        <v>0</v>
      </c>
      <c r="Y974" s="85">
        <v>0</v>
      </c>
      <c r="Z974" s="85">
        <v>0</v>
      </c>
      <c r="AA974" s="85">
        <v>0</v>
      </c>
      <c r="AB974" s="86">
        <v>0</v>
      </c>
      <c r="AC974" s="86">
        <v>0</v>
      </c>
      <c r="AD974" s="86">
        <v>0</v>
      </c>
      <c r="AE974" s="86">
        <v>0</v>
      </c>
      <c r="AF974" s="86">
        <v>0</v>
      </c>
      <c r="AG974" s="86">
        <v>0</v>
      </c>
      <c r="AH974" s="86">
        <v>0</v>
      </c>
      <c r="AI974" s="86">
        <v>0</v>
      </c>
      <c r="AJ974" s="86">
        <v>0</v>
      </c>
      <c r="AK974" s="86">
        <v>0</v>
      </c>
      <c r="AL974" s="8">
        <v>13704.016993433301</v>
      </c>
      <c r="AM974" s="8">
        <v>1</v>
      </c>
    </row>
    <row r="975" spans="1:39">
      <c r="A975" s="8" t="s">
        <v>3</v>
      </c>
      <c r="B975" s="8" t="s">
        <v>503</v>
      </c>
      <c r="C975" s="8" t="s">
        <v>937</v>
      </c>
      <c r="D975" s="8" t="s">
        <v>2213</v>
      </c>
      <c r="E975" s="8" t="s">
        <v>2290</v>
      </c>
      <c r="F975" s="8" t="s">
        <v>2215</v>
      </c>
      <c r="G975" s="8" t="s">
        <v>2216</v>
      </c>
      <c r="H975" s="8" t="s">
        <v>1555</v>
      </c>
      <c r="I975" s="8" t="s">
        <v>1555</v>
      </c>
      <c r="J975" s="66">
        <v>1</v>
      </c>
      <c r="K975" s="8">
        <v>0</v>
      </c>
      <c r="L975" s="8">
        <v>0</v>
      </c>
      <c r="M975" s="8">
        <v>0</v>
      </c>
      <c r="N975" s="8">
        <v>0</v>
      </c>
      <c r="O975" s="8" t="s">
        <v>1556</v>
      </c>
      <c r="P975" s="8" t="s">
        <v>1557</v>
      </c>
      <c r="Q975" s="8" t="s">
        <v>1558</v>
      </c>
      <c r="R975" s="85">
        <v>0</v>
      </c>
      <c r="S975" s="85">
        <v>0</v>
      </c>
      <c r="T975" s="85">
        <v>0</v>
      </c>
      <c r="U975" s="85">
        <v>0</v>
      </c>
      <c r="V975" s="85">
        <v>0</v>
      </c>
      <c r="W975" s="85">
        <v>0</v>
      </c>
      <c r="X975" s="85">
        <v>0</v>
      </c>
      <c r="Y975" s="85">
        <v>0</v>
      </c>
      <c r="Z975" s="85">
        <v>0</v>
      </c>
      <c r="AA975" s="85">
        <v>0</v>
      </c>
      <c r="AB975" s="86">
        <v>0</v>
      </c>
      <c r="AC975" s="86">
        <v>0</v>
      </c>
      <c r="AD975" s="86">
        <v>0</v>
      </c>
      <c r="AE975" s="86">
        <v>0</v>
      </c>
      <c r="AF975" s="86">
        <v>0</v>
      </c>
      <c r="AG975" s="86">
        <v>0</v>
      </c>
      <c r="AH975" s="86">
        <v>0</v>
      </c>
      <c r="AI975" s="86">
        <v>0</v>
      </c>
      <c r="AJ975" s="86">
        <v>0</v>
      </c>
      <c r="AK975" s="86">
        <v>0</v>
      </c>
      <c r="AL975" s="8">
        <v>13704.016993433301</v>
      </c>
      <c r="AM975" s="8">
        <v>1</v>
      </c>
    </row>
    <row r="976" spans="1:39">
      <c r="A976" s="8" t="s">
        <v>3</v>
      </c>
      <c r="B976" s="8" t="s">
        <v>503</v>
      </c>
      <c r="C976" s="8" t="s">
        <v>937</v>
      </c>
      <c r="D976" s="8" t="s">
        <v>2213</v>
      </c>
      <c r="E976" s="8" t="s">
        <v>2290</v>
      </c>
      <c r="F976" s="8" t="s">
        <v>2215</v>
      </c>
      <c r="G976" s="8" t="s">
        <v>2216</v>
      </c>
      <c r="H976" s="8" t="s">
        <v>1555</v>
      </c>
      <c r="I976" s="8" t="s">
        <v>1555</v>
      </c>
      <c r="J976" s="66">
        <v>1</v>
      </c>
      <c r="K976" s="8">
        <v>0</v>
      </c>
      <c r="L976" s="8">
        <v>0</v>
      </c>
      <c r="M976" s="8">
        <v>0</v>
      </c>
      <c r="N976" s="8">
        <v>0</v>
      </c>
      <c r="O976" s="8" t="s">
        <v>1556</v>
      </c>
      <c r="P976" s="8" t="s">
        <v>1557</v>
      </c>
      <c r="Q976" s="8" t="s">
        <v>1561</v>
      </c>
      <c r="R976" s="85">
        <v>0</v>
      </c>
      <c r="S976" s="85">
        <v>0</v>
      </c>
      <c r="T976" s="85">
        <v>0</v>
      </c>
      <c r="U976" s="85">
        <v>0</v>
      </c>
      <c r="V976" s="85">
        <v>0</v>
      </c>
      <c r="W976" s="85">
        <v>0</v>
      </c>
      <c r="X976" s="85">
        <v>0</v>
      </c>
      <c r="Y976" s="85">
        <v>0</v>
      </c>
      <c r="Z976" s="85">
        <v>0</v>
      </c>
      <c r="AA976" s="85">
        <v>0</v>
      </c>
      <c r="AB976" s="86">
        <v>0</v>
      </c>
      <c r="AC976" s="86">
        <v>0</v>
      </c>
      <c r="AD976" s="86">
        <v>0</v>
      </c>
      <c r="AE976" s="86">
        <v>0</v>
      </c>
      <c r="AF976" s="86">
        <v>0</v>
      </c>
      <c r="AG976" s="86">
        <v>0</v>
      </c>
      <c r="AH976" s="86">
        <v>0</v>
      </c>
      <c r="AI976" s="86">
        <v>0</v>
      </c>
      <c r="AJ976" s="86">
        <v>0</v>
      </c>
      <c r="AK976" s="86">
        <v>0</v>
      </c>
      <c r="AL976" s="8">
        <v>13704.016993433301</v>
      </c>
      <c r="AM976" s="8">
        <v>1</v>
      </c>
    </row>
    <row r="977" spans="1:39">
      <c r="A977" s="8" t="s">
        <v>3</v>
      </c>
      <c r="B977" s="8" t="s">
        <v>503</v>
      </c>
      <c r="C977" s="8" t="s">
        <v>937</v>
      </c>
      <c r="D977" s="8" t="s">
        <v>2213</v>
      </c>
      <c r="E977" s="8" t="s">
        <v>2290</v>
      </c>
      <c r="F977" s="8" t="s">
        <v>2215</v>
      </c>
      <c r="G977" s="8" t="s">
        <v>2216</v>
      </c>
      <c r="H977" s="8" t="s">
        <v>1555</v>
      </c>
      <c r="I977" s="8" t="s">
        <v>1555</v>
      </c>
      <c r="J977" s="66">
        <v>1</v>
      </c>
      <c r="K977" s="8">
        <v>0</v>
      </c>
      <c r="L977" s="8">
        <v>0</v>
      </c>
      <c r="M977" s="8">
        <v>0</v>
      </c>
      <c r="N977" s="8">
        <v>0</v>
      </c>
      <c r="O977" s="8" t="s">
        <v>1556</v>
      </c>
      <c r="P977" s="8" t="s">
        <v>1557</v>
      </c>
      <c r="Q977" s="8" t="s">
        <v>1564</v>
      </c>
      <c r="R977" s="85">
        <v>0</v>
      </c>
      <c r="S977" s="85">
        <v>0</v>
      </c>
      <c r="T977" s="85">
        <v>0</v>
      </c>
      <c r="U977" s="85">
        <v>0</v>
      </c>
      <c r="V977" s="85">
        <v>0</v>
      </c>
      <c r="W977" s="85">
        <v>0</v>
      </c>
      <c r="X977" s="85">
        <v>0</v>
      </c>
      <c r="Y977" s="85">
        <v>0</v>
      </c>
      <c r="Z977" s="85">
        <v>0</v>
      </c>
      <c r="AA977" s="85">
        <v>0</v>
      </c>
      <c r="AB977" s="86">
        <v>0</v>
      </c>
      <c r="AC977" s="86">
        <v>0</v>
      </c>
      <c r="AD977" s="86">
        <v>0</v>
      </c>
      <c r="AE977" s="86">
        <v>0</v>
      </c>
      <c r="AF977" s="86">
        <v>0</v>
      </c>
      <c r="AG977" s="86">
        <v>0</v>
      </c>
      <c r="AH977" s="86">
        <v>0</v>
      </c>
      <c r="AI977" s="86">
        <v>0</v>
      </c>
      <c r="AJ977" s="86">
        <v>0</v>
      </c>
      <c r="AK977" s="86">
        <v>0</v>
      </c>
      <c r="AL977" s="8">
        <v>13704.016993433301</v>
      </c>
      <c r="AM977" s="8">
        <v>1</v>
      </c>
    </row>
    <row r="978" spans="1:39">
      <c r="A978" s="8" t="s">
        <v>3</v>
      </c>
      <c r="B978" s="8" t="s">
        <v>503</v>
      </c>
      <c r="C978" s="8" t="s">
        <v>937</v>
      </c>
      <c r="D978" s="8" t="s">
        <v>2213</v>
      </c>
      <c r="E978" s="8" t="s">
        <v>2291</v>
      </c>
      <c r="F978" s="8" t="s">
        <v>2215</v>
      </c>
      <c r="G978" s="8" t="s">
        <v>2216</v>
      </c>
      <c r="H978" s="8" t="s">
        <v>1555</v>
      </c>
      <c r="I978" s="8" t="s">
        <v>1555</v>
      </c>
      <c r="J978" s="66">
        <v>1</v>
      </c>
      <c r="K978" s="8">
        <v>0</v>
      </c>
      <c r="L978" s="8">
        <v>0</v>
      </c>
      <c r="M978" s="8">
        <v>0</v>
      </c>
      <c r="N978" s="8">
        <v>0</v>
      </c>
      <c r="O978" s="8" t="s">
        <v>1556</v>
      </c>
      <c r="P978" s="8" t="s">
        <v>1557</v>
      </c>
      <c r="Q978" s="8" t="s">
        <v>1567</v>
      </c>
      <c r="R978" s="85">
        <v>0</v>
      </c>
      <c r="S978" s="85">
        <v>0</v>
      </c>
      <c r="T978" s="85">
        <v>0</v>
      </c>
      <c r="U978" s="85">
        <v>0</v>
      </c>
      <c r="V978" s="85">
        <v>0</v>
      </c>
      <c r="W978" s="85">
        <v>0</v>
      </c>
      <c r="X978" s="85">
        <v>0</v>
      </c>
      <c r="Y978" s="85">
        <v>0</v>
      </c>
      <c r="Z978" s="85">
        <v>0</v>
      </c>
      <c r="AA978" s="85">
        <v>0</v>
      </c>
      <c r="AB978" s="86">
        <v>0</v>
      </c>
      <c r="AC978" s="86">
        <v>0</v>
      </c>
      <c r="AD978" s="86">
        <v>0</v>
      </c>
      <c r="AE978" s="86">
        <v>0</v>
      </c>
      <c r="AF978" s="86">
        <v>0</v>
      </c>
      <c r="AG978" s="86">
        <v>0</v>
      </c>
      <c r="AH978" s="86">
        <v>0</v>
      </c>
      <c r="AI978" s="86">
        <v>0</v>
      </c>
      <c r="AJ978" s="86">
        <v>0</v>
      </c>
      <c r="AK978" s="86">
        <v>0</v>
      </c>
      <c r="AL978" s="8">
        <v>4585.4872158032103</v>
      </c>
      <c r="AM978" s="8">
        <v>1</v>
      </c>
    </row>
    <row r="979" spans="1:39">
      <c r="A979" s="8" t="s">
        <v>3</v>
      </c>
      <c r="B979" s="8" t="s">
        <v>503</v>
      </c>
      <c r="C979" s="8" t="s">
        <v>937</v>
      </c>
      <c r="D979" s="8" t="s">
        <v>2213</v>
      </c>
      <c r="E979" s="8" t="s">
        <v>2291</v>
      </c>
      <c r="F979" s="8" t="s">
        <v>2215</v>
      </c>
      <c r="G979" s="8" t="s">
        <v>2216</v>
      </c>
      <c r="H979" s="8" t="s">
        <v>1555</v>
      </c>
      <c r="I979" s="8" t="s">
        <v>1555</v>
      </c>
      <c r="J979" s="66">
        <v>1</v>
      </c>
      <c r="K979" s="8">
        <v>0</v>
      </c>
      <c r="L979" s="8">
        <v>0</v>
      </c>
      <c r="M979" s="8">
        <v>0</v>
      </c>
      <c r="N979" s="8">
        <v>0</v>
      </c>
      <c r="O979" s="8" t="s">
        <v>1556</v>
      </c>
      <c r="P979" s="8" t="s">
        <v>1557</v>
      </c>
      <c r="Q979" s="8" t="s">
        <v>1558</v>
      </c>
      <c r="R979" s="85">
        <v>0</v>
      </c>
      <c r="S979" s="85">
        <v>0</v>
      </c>
      <c r="T979" s="85">
        <v>0</v>
      </c>
      <c r="U979" s="85">
        <v>0</v>
      </c>
      <c r="V979" s="85">
        <v>0</v>
      </c>
      <c r="W979" s="85">
        <v>0</v>
      </c>
      <c r="X979" s="85">
        <v>0</v>
      </c>
      <c r="Y979" s="85">
        <v>0</v>
      </c>
      <c r="Z979" s="85">
        <v>0</v>
      </c>
      <c r="AA979" s="85">
        <v>0</v>
      </c>
      <c r="AB979" s="86">
        <v>0</v>
      </c>
      <c r="AC979" s="86">
        <v>0</v>
      </c>
      <c r="AD979" s="86">
        <v>0</v>
      </c>
      <c r="AE979" s="86">
        <v>0</v>
      </c>
      <c r="AF979" s="86">
        <v>0</v>
      </c>
      <c r="AG979" s="86">
        <v>0</v>
      </c>
      <c r="AH979" s="86">
        <v>0</v>
      </c>
      <c r="AI979" s="86">
        <v>0</v>
      </c>
      <c r="AJ979" s="86">
        <v>0</v>
      </c>
      <c r="AK979" s="86">
        <v>0</v>
      </c>
      <c r="AL979" s="8">
        <v>4585.4872158032103</v>
      </c>
      <c r="AM979" s="8">
        <v>1</v>
      </c>
    </row>
    <row r="980" spans="1:39">
      <c r="A980" s="8" t="s">
        <v>3</v>
      </c>
      <c r="B980" s="8" t="s">
        <v>503</v>
      </c>
      <c r="C980" s="8" t="s">
        <v>937</v>
      </c>
      <c r="D980" s="8" t="s">
        <v>2213</v>
      </c>
      <c r="E980" s="8" t="s">
        <v>2291</v>
      </c>
      <c r="F980" s="8" t="s">
        <v>2215</v>
      </c>
      <c r="G980" s="8" t="s">
        <v>2216</v>
      </c>
      <c r="H980" s="8" t="s">
        <v>1555</v>
      </c>
      <c r="I980" s="8" t="s">
        <v>1555</v>
      </c>
      <c r="J980" s="66">
        <v>1</v>
      </c>
      <c r="K980" s="8">
        <v>0</v>
      </c>
      <c r="L980" s="8">
        <v>0</v>
      </c>
      <c r="M980" s="8">
        <v>0</v>
      </c>
      <c r="N980" s="8">
        <v>0</v>
      </c>
      <c r="O980" s="8" t="s">
        <v>1556</v>
      </c>
      <c r="P980" s="8" t="s">
        <v>1557</v>
      </c>
      <c r="Q980" s="8" t="s">
        <v>1561</v>
      </c>
      <c r="R980" s="85">
        <v>0</v>
      </c>
      <c r="S980" s="85">
        <v>0</v>
      </c>
      <c r="T980" s="85">
        <v>0</v>
      </c>
      <c r="U980" s="85">
        <v>0</v>
      </c>
      <c r="V980" s="85">
        <v>0</v>
      </c>
      <c r="W980" s="85">
        <v>0</v>
      </c>
      <c r="X980" s="85">
        <v>0</v>
      </c>
      <c r="Y980" s="85">
        <v>0</v>
      </c>
      <c r="Z980" s="85">
        <v>0</v>
      </c>
      <c r="AA980" s="85">
        <v>0</v>
      </c>
      <c r="AB980" s="86">
        <v>0</v>
      </c>
      <c r="AC980" s="86">
        <v>0</v>
      </c>
      <c r="AD980" s="86">
        <v>0</v>
      </c>
      <c r="AE980" s="86">
        <v>0</v>
      </c>
      <c r="AF980" s="86">
        <v>0</v>
      </c>
      <c r="AG980" s="86">
        <v>0</v>
      </c>
      <c r="AH980" s="86">
        <v>0</v>
      </c>
      <c r="AI980" s="86">
        <v>0</v>
      </c>
      <c r="AJ980" s="86">
        <v>0</v>
      </c>
      <c r="AK980" s="86">
        <v>0</v>
      </c>
      <c r="AL980" s="8">
        <v>4585.4872158032103</v>
      </c>
      <c r="AM980" s="8">
        <v>1</v>
      </c>
    </row>
    <row r="981" spans="1:39">
      <c r="A981" s="8" t="s">
        <v>3</v>
      </c>
      <c r="B981" s="8" t="s">
        <v>503</v>
      </c>
      <c r="C981" s="8" t="s">
        <v>937</v>
      </c>
      <c r="D981" s="8" t="s">
        <v>2213</v>
      </c>
      <c r="E981" s="8" t="s">
        <v>2291</v>
      </c>
      <c r="F981" s="8" t="s">
        <v>2215</v>
      </c>
      <c r="G981" s="8" t="s">
        <v>2216</v>
      </c>
      <c r="H981" s="8" t="s">
        <v>1555</v>
      </c>
      <c r="I981" s="8" t="s">
        <v>1555</v>
      </c>
      <c r="J981" s="66">
        <v>1</v>
      </c>
      <c r="K981" s="8">
        <v>0</v>
      </c>
      <c r="L981" s="8">
        <v>0</v>
      </c>
      <c r="M981" s="8">
        <v>0</v>
      </c>
      <c r="N981" s="8">
        <v>0</v>
      </c>
      <c r="O981" s="8" t="s">
        <v>1556</v>
      </c>
      <c r="P981" s="8" t="s">
        <v>1557</v>
      </c>
      <c r="Q981" s="8" t="s">
        <v>1564</v>
      </c>
      <c r="R981" s="85">
        <v>0</v>
      </c>
      <c r="S981" s="85">
        <v>0</v>
      </c>
      <c r="T981" s="85">
        <v>0</v>
      </c>
      <c r="U981" s="85">
        <v>0</v>
      </c>
      <c r="V981" s="85">
        <v>0</v>
      </c>
      <c r="W981" s="85">
        <v>0</v>
      </c>
      <c r="X981" s="85">
        <v>0</v>
      </c>
      <c r="Y981" s="85">
        <v>0</v>
      </c>
      <c r="Z981" s="85">
        <v>0</v>
      </c>
      <c r="AA981" s="85">
        <v>0</v>
      </c>
      <c r="AB981" s="86">
        <v>0</v>
      </c>
      <c r="AC981" s="86">
        <v>0</v>
      </c>
      <c r="AD981" s="86">
        <v>0</v>
      </c>
      <c r="AE981" s="86">
        <v>0</v>
      </c>
      <c r="AF981" s="86">
        <v>0</v>
      </c>
      <c r="AG981" s="86">
        <v>0</v>
      </c>
      <c r="AH981" s="86">
        <v>0</v>
      </c>
      <c r="AI981" s="86">
        <v>0</v>
      </c>
      <c r="AJ981" s="86">
        <v>0</v>
      </c>
      <c r="AK981" s="86">
        <v>0</v>
      </c>
      <c r="AL981" s="8">
        <v>4585.4872158032103</v>
      </c>
      <c r="AM981" s="8">
        <v>1</v>
      </c>
    </row>
    <row r="982" spans="1:39">
      <c r="A982" s="8" t="s">
        <v>3</v>
      </c>
      <c r="B982" s="8" t="s">
        <v>503</v>
      </c>
      <c r="C982" s="8" t="s">
        <v>937</v>
      </c>
      <c r="D982" s="8" t="s">
        <v>2213</v>
      </c>
      <c r="E982" s="8" t="s">
        <v>2292</v>
      </c>
      <c r="F982" s="8" t="s">
        <v>2215</v>
      </c>
      <c r="G982" s="8" t="s">
        <v>2216</v>
      </c>
      <c r="H982" s="8" t="s">
        <v>1555</v>
      </c>
      <c r="I982" s="8" t="s">
        <v>1555</v>
      </c>
      <c r="J982" s="66">
        <v>1</v>
      </c>
      <c r="K982" s="8">
        <v>0</v>
      </c>
      <c r="L982" s="8">
        <v>0</v>
      </c>
      <c r="M982" s="8">
        <v>0</v>
      </c>
      <c r="N982" s="8">
        <v>0</v>
      </c>
      <c r="O982" s="8" t="s">
        <v>1556</v>
      </c>
      <c r="P982" s="8" t="s">
        <v>1557</v>
      </c>
      <c r="Q982" s="8" t="s">
        <v>1567</v>
      </c>
      <c r="R982" s="85">
        <v>0</v>
      </c>
      <c r="S982" s="85">
        <v>0</v>
      </c>
      <c r="T982" s="85">
        <v>0</v>
      </c>
      <c r="U982" s="85">
        <v>0</v>
      </c>
      <c r="V982" s="85">
        <v>0</v>
      </c>
      <c r="W982" s="85">
        <v>0</v>
      </c>
      <c r="X982" s="85">
        <v>0</v>
      </c>
      <c r="Y982" s="85">
        <v>0</v>
      </c>
      <c r="Z982" s="85">
        <v>0</v>
      </c>
      <c r="AA982" s="85">
        <v>0</v>
      </c>
      <c r="AB982" s="86">
        <v>0</v>
      </c>
      <c r="AC982" s="86">
        <v>0</v>
      </c>
      <c r="AD982" s="86">
        <v>0</v>
      </c>
      <c r="AE982" s="86">
        <v>0</v>
      </c>
      <c r="AF982" s="86">
        <v>0</v>
      </c>
      <c r="AG982" s="86">
        <v>0</v>
      </c>
      <c r="AH982" s="86">
        <v>0</v>
      </c>
      <c r="AI982" s="86">
        <v>0</v>
      </c>
      <c r="AJ982" s="86">
        <v>0</v>
      </c>
      <c r="AK982" s="86">
        <v>0</v>
      </c>
      <c r="AL982" s="8">
        <v>13800.6749983143</v>
      </c>
      <c r="AM982" s="8">
        <v>1</v>
      </c>
    </row>
    <row r="983" spans="1:39">
      <c r="A983" s="8" t="s">
        <v>3</v>
      </c>
      <c r="B983" s="8" t="s">
        <v>503</v>
      </c>
      <c r="C983" s="8" t="s">
        <v>937</v>
      </c>
      <c r="D983" s="8" t="s">
        <v>2213</v>
      </c>
      <c r="E983" s="8" t="s">
        <v>2292</v>
      </c>
      <c r="F983" s="8" t="s">
        <v>2215</v>
      </c>
      <c r="G983" s="8" t="s">
        <v>2216</v>
      </c>
      <c r="H983" s="8" t="s">
        <v>1555</v>
      </c>
      <c r="I983" s="8" t="s">
        <v>1555</v>
      </c>
      <c r="J983" s="66">
        <v>1</v>
      </c>
      <c r="K983" s="8">
        <v>0</v>
      </c>
      <c r="L983" s="8">
        <v>0</v>
      </c>
      <c r="M983" s="8">
        <v>0</v>
      </c>
      <c r="N983" s="8">
        <v>0</v>
      </c>
      <c r="O983" s="8" t="s">
        <v>1556</v>
      </c>
      <c r="P983" s="8" t="s">
        <v>1557</v>
      </c>
      <c r="Q983" s="8" t="s">
        <v>1558</v>
      </c>
      <c r="R983" s="85">
        <v>0</v>
      </c>
      <c r="S983" s="85">
        <v>0</v>
      </c>
      <c r="T983" s="85">
        <v>0</v>
      </c>
      <c r="U983" s="85">
        <v>0</v>
      </c>
      <c r="V983" s="85">
        <v>0</v>
      </c>
      <c r="W983" s="85">
        <v>0</v>
      </c>
      <c r="X983" s="85">
        <v>0</v>
      </c>
      <c r="Y983" s="85">
        <v>0</v>
      </c>
      <c r="Z983" s="85">
        <v>0</v>
      </c>
      <c r="AA983" s="85">
        <v>0</v>
      </c>
      <c r="AB983" s="86">
        <v>0</v>
      </c>
      <c r="AC983" s="86">
        <v>0</v>
      </c>
      <c r="AD983" s="86">
        <v>0</v>
      </c>
      <c r="AE983" s="86">
        <v>0</v>
      </c>
      <c r="AF983" s="86">
        <v>0</v>
      </c>
      <c r="AG983" s="86">
        <v>0</v>
      </c>
      <c r="AH983" s="86">
        <v>0</v>
      </c>
      <c r="AI983" s="86">
        <v>0</v>
      </c>
      <c r="AJ983" s="86">
        <v>0</v>
      </c>
      <c r="AK983" s="86">
        <v>0</v>
      </c>
      <c r="AL983" s="8">
        <v>13800.6749983143</v>
      </c>
      <c r="AM983" s="8">
        <v>1</v>
      </c>
    </row>
    <row r="984" spans="1:39">
      <c r="A984" s="8" t="s">
        <v>3</v>
      </c>
      <c r="B984" s="8" t="s">
        <v>503</v>
      </c>
      <c r="C984" s="8" t="s">
        <v>937</v>
      </c>
      <c r="D984" s="8" t="s">
        <v>2213</v>
      </c>
      <c r="E984" s="8" t="s">
        <v>2292</v>
      </c>
      <c r="F984" s="8" t="s">
        <v>2215</v>
      </c>
      <c r="G984" s="8" t="s">
        <v>2216</v>
      </c>
      <c r="H984" s="8" t="s">
        <v>1555</v>
      </c>
      <c r="I984" s="8" t="s">
        <v>1555</v>
      </c>
      <c r="J984" s="66">
        <v>1</v>
      </c>
      <c r="K984" s="8">
        <v>0</v>
      </c>
      <c r="L984" s="8">
        <v>0</v>
      </c>
      <c r="M984" s="8">
        <v>0</v>
      </c>
      <c r="N984" s="8">
        <v>0</v>
      </c>
      <c r="O984" s="8" t="s">
        <v>1556</v>
      </c>
      <c r="P984" s="8" t="s">
        <v>1557</v>
      </c>
      <c r="Q984" s="8" t="s">
        <v>1561</v>
      </c>
      <c r="R984" s="85">
        <v>0</v>
      </c>
      <c r="S984" s="85">
        <v>0</v>
      </c>
      <c r="T984" s="85">
        <v>0</v>
      </c>
      <c r="U984" s="85">
        <v>0</v>
      </c>
      <c r="V984" s="85">
        <v>0</v>
      </c>
      <c r="W984" s="85">
        <v>0</v>
      </c>
      <c r="X984" s="85">
        <v>0</v>
      </c>
      <c r="Y984" s="85">
        <v>0</v>
      </c>
      <c r="Z984" s="85">
        <v>0</v>
      </c>
      <c r="AA984" s="85">
        <v>0</v>
      </c>
      <c r="AB984" s="86">
        <v>0</v>
      </c>
      <c r="AC984" s="86">
        <v>0</v>
      </c>
      <c r="AD984" s="86">
        <v>0</v>
      </c>
      <c r="AE984" s="86">
        <v>0</v>
      </c>
      <c r="AF984" s="86">
        <v>0</v>
      </c>
      <c r="AG984" s="86">
        <v>0</v>
      </c>
      <c r="AH984" s="86">
        <v>0</v>
      </c>
      <c r="AI984" s="86">
        <v>0</v>
      </c>
      <c r="AJ984" s="86">
        <v>0</v>
      </c>
      <c r="AK984" s="86">
        <v>0</v>
      </c>
      <c r="AL984" s="8">
        <v>13800.6749983143</v>
      </c>
      <c r="AM984" s="8">
        <v>1</v>
      </c>
    </row>
    <row r="985" spans="1:39">
      <c r="A985" s="8" t="s">
        <v>3</v>
      </c>
      <c r="B985" s="8" t="s">
        <v>503</v>
      </c>
      <c r="C985" s="8" t="s">
        <v>937</v>
      </c>
      <c r="D985" s="8" t="s">
        <v>2213</v>
      </c>
      <c r="E985" s="8" t="s">
        <v>2292</v>
      </c>
      <c r="F985" s="8" t="s">
        <v>2215</v>
      </c>
      <c r="G985" s="8" t="s">
        <v>2216</v>
      </c>
      <c r="H985" s="8" t="s">
        <v>1555</v>
      </c>
      <c r="I985" s="8" t="s">
        <v>1555</v>
      </c>
      <c r="J985" s="66">
        <v>1</v>
      </c>
      <c r="K985" s="8">
        <v>0</v>
      </c>
      <c r="L985" s="8">
        <v>0</v>
      </c>
      <c r="M985" s="8">
        <v>0</v>
      </c>
      <c r="N985" s="8">
        <v>0</v>
      </c>
      <c r="O985" s="8" t="s">
        <v>1556</v>
      </c>
      <c r="P985" s="8" t="s">
        <v>1557</v>
      </c>
      <c r="Q985" s="8" t="s">
        <v>1564</v>
      </c>
      <c r="R985" s="85">
        <v>0</v>
      </c>
      <c r="S985" s="85">
        <v>0</v>
      </c>
      <c r="T985" s="85">
        <v>0</v>
      </c>
      <c r="U985" s="85">
        <v>0</v>
      </c>
      <c r="V985" s="85">
        <v>0</v>
      </c>
      <c r="W985" s="85">
        <v>0</v>
      </c>
      <c r="X985" s="85">
        <v>0</v>
      </c>
      <c r="Y985" s="85">
        <v>0</v>
      </c>
      <c r="Z985" s="85">
        <v>0</v>
      </c>
      <c r="AA985" s="85">
        <v>0</v>
      </c>
      <c r="AB985" s="86">
        <v>0</v>
      </c>
      <c r="AC985" s="86">
        <v>0</v>
      </c>
      <c r="AD985" s="86">
        <v>0</v>
      </c>
      <c r="AE985" s="86">
        <v>0</v>
      </c>
      <c r="AF985" s="86">
        <v>0</v>
      </c>
      <c r="AG985" s="86">
        <v>0</v>
      </c>
      <c r="AH985" s="86">
        <v>0</v>
      </c>
      <c r="AI985" s="86">
        <v>0</v>
      </c>
      <c r="AJ985" s="86">
        <v>0</v>
      </c>
      <c r="AK985" s="86">
        <v>0</v>
      </c>
      <c r="AL985" s="8">
        <v>13800.6749983143</v>
      </c>
      <c r="AM985" s="8">
        <v>1</v>
      </c>
    </row>
    <row r="986" spans="1:39">
      <c r="A986" s="8" t="s">
        <v>3</v>
      </c>
      <c r="B986" s="8" t="s">
        <v>503</v>
      </c>
      <c r="C986" s="8" t="s">
        <v>937</v>
      </c>
      <c r="D986" s="8" t="s">
        <v>2213</v>
      </c>
      <c r="E986" s="8" t="s">
        <v>2293</v>
      </c>
      <c r="F986" s="8" t="s">
        <v>2215</v>
      </c>
      <c r="G986" s="8" t="s">
        <v>2216</v>
      </c>
      <c r="H986" s="8" t="s">
        <v>1555</v>
      </c>
      <c r="I986" s="8" t="s">
        <v>1555</v>
      </c>
      <c r="J986" s="66">
        <v>1</v>
      </c>
      <c r="K986" s="8">
        <v>0</v>
      </c>
      <c r="L986" s="8">
        <v>0</v>
      </c>
      <c r="M986" s="8">
        <v>0</v>
      </c>
      <c r="N986" s="8">
        <v>0</v>
      </c>
      <c r="O986" s="8" t="s">
        <v>1556</v>
      </c>
      <c r="P986" s="8" t="s">
        <v>1557</v>
      </c>
      <c r="Q986" s="8" t="s">
        <v>1567</v>
      </c>
      <c r="R986" s="85">
        <v>0</v>
      </c>
      <c r="S986" s="85">
        <v>0</v>
      </c>
      <c r="T986" s="85">
        <v>0</v>
      </c>
      <c r="U986" s="85">
        <v>0</v>
      </c>
      <c r="V986" s="85">
        <v>0</v>
      </c>
      <c r="W986" s="85">
        <v>0</v>
      </c>
      <c r="X986" s="85">
        <v>0</v>
      </c>
      <c r="Y986" s="85">
        <v>0</v>
      </c>
      <c r="Z986" s="85">
        <v>0</v>
      </c>
      <c r="AA986" s="85">
        <v>0</v>
      </c>
      <c r="AB986" s="86">
        <v>0</v>
      </c>
      <c r="AC986" s="86">
        <v>0</v>
      </c>
      <c r="AD986" s="86">
        <v>0</v>
      </c>
      <c r="AE986" s="86">
        <v>0</v>
      </c>
      <c r="AF986" s="86">
        <v>0</v>
      </c>
      <c r="AG986" s="86">
        <v>0</v>
      </c>
      <c r="AH986" s="86">
        <v>0</v>
      </c>
      <c r="AI986" s="86">
        <v>0</v>
      </c>
      <c r="AJ986" s="86">
        <v>0</v>
      </c>
      <c r="AK986" s="86">
        <v>0</v>
      </c>
      <c r="AL986" s="8">
        <v>596.612038762579</v>
      </c>
      <c r="AM986" s="8">
        <v>1</v>
      </c>
    </row>
    <row r="987" spans="1:39">
      <c r="A987" s="8" t="s">
        <v>3</v>
      </c>
      <c r="B987" s="8" t="s">
        <v>503</v>
      </c>
      <c r="C987" s="8" t="s">
        <v>937</v>
      </c>
      <c r="D987" s="8" t="s">
        <v>2213</v>
      </c>
      <c r="E987" s="8" t="s">
        <v>2293</v>
      </c>
      <c r="F987" s="8" t="s">
        <v>2215</v>
      </c>
      <c r="G987" s="8" t="s">
        <v>2216</v>
      </c>
      <c r="H987" s="8" t="s">
        <v>1555</v>
      </c>
      <c r="I987" s="8" t="s">
        <v>1555</v>
      </c>
      <c r="J987" s="66">
        <v>1</v>
      </c>
      <c r="K987" s="8">
        <v>0</v>
      </c>
      <c r="L987" s="8">
        <v>0</v>
      </c>
      <c r="M987" s="8">
        <v>0</v>
      </c>
      <c r="N987" s="8">
        <v>0</v>
      </c>
      <c r="O987" s="8" t="s">
        <v>1556</v>
      </c>
      <c r="P987" s="8" t="s">
        <v>1557</v>
      </c>
      <c r="Q987" s="8" t="s">
        <v>1558</v>
      </c>
      <c r="R987" s="85">
        <v>0</v>
      </c>
      <c r="S987" s="85">
        <v>0</v>
      </c>
      <c r="T987" s="85">
        <v>0</v>
      </c>
      <c r="U987" s="85">
        <v>0</v>
      </c>
      <c r="V987" s="85">
        <v>0</v>
      </c>
      <c r="W987" s="85">
        <v>0</v>
      </c>
      <c r="X987" s="85">
        <v>0</v>
      </c>
      <c r="Y987" s="85">
        <v>0</v>
      </c>
      <c r="Z987" s="85">
        <v>0</v>
      </c>
      <c r="AA987" s="85">
        <v>0</v>
      </c>
      <c r="AB987" s="86">
        <v>0</v>
      </c>
      <c r="AC987" s="86">
        <v>0</v>
      </c>
      <c r="AD987" s="86">
        <v>0</v>
      </c>
      <c r="AE987" s="86">
        <v>0</v>
      </c>
      <c r="AF987" s="86">
        <v>0</v>
      </c>
      <c r="AG987" s="86">
        <v>0</v>
      </c>
      <c r="AH987" s="86">
        <v>0</v>
      </c>
      <c r="AI987" s="86">
        <v>0</v>
      </c>
      <c r="AJ987" s="86">
        <v>0</v>
      </c>
      <c r="AK987" s="86">
        <v>0</v>
      </c>
      <c r="AL987" s="8">
        <v>596.612038762579</v>
      </c>
      <c r="AM987" s="8">
        <v>1</v>
      </c>
    </row>
    <row r="988" spans="1:39">
      <c r="A988" s="8" t="s">
        <v>3</v>
      </c>
      <c r="B988" s="8" t="s">
        <v>503</v>
      </c>
      <c r="C988" s="8" t="s">
        <v>937</v>
      </c>
      <c r="D988" s="8" t="s">
        <v>2213</v>
      </c>
      <c r="E988" s="8" t="s">
        <v>2293</v>
      </c>
      <c r="F988" s="8" t="s">
        <v>2215</v>
      </c>
      <c r="G988" s="8" t="s">
        <v>2216</v>
      </c>
      <c r="H988" s="8" t="s">
        <v>1555</v>
      </c>
      <c r="I988" s="8" t="s">
        <v>1555</v>
      </c>
      <c r="J988" s="66">
        <v>1</v>
      </c>
      <c r="K988" s="8">
        <v>0</v>
      </c>
      <c r="L988" s="8">
        <v>0</v>
      </c>
      <c r="M988" s="8">
        <v>0</v>
      </c>
      <c r="N988" s="8">
        <v>0</v>
      </c>
      <c r="O988" s="8" t="s">
        <v>1556</v>
      </c>
      <c r="P988" s="8" t="s">
        <v>1557</v>
      </c>
      <c r="Q988" s="8" t="s">
        <v>1561</v>
      </c>
      <c r="R988" s="85">
        <v>0</v>
      </c>
      <c r="S988" s="85">
        <v>0</v>
      </c>
      <c r="T988" s="85">
        <v>0</v>
      </c>
      <c r="U988" s="85">
        <v>0</v>
      </c>
      <c r="V988" s="85">
        <v>0</v>
      </c>
      <c r="W988" s="85">
        <v>0</v>
      </c>
      <c r="X988" s="85">
        <v>0</v>
      </c>
      <c r="Y988" s="85">
        <v>0</v>
      </c>
      <c r="Z988" s="85">
        <v>0</v>
      </c>
      <c r="AA988" s="85">
        <v>0</v>
      </c>
      <c r="AB988" s="86">
        <v>0</v>
      </c>
      <c r="AC988" s="86">
        <v>0</v>
      </c>
      <c r="AD988" s="86">
        <v>0</v>
      </c>
      <c r="AE988" s="86">
        <v>0</v>
      </c>
      <c r="AF988" s="86">
        <v>0</v>
      </c>
      <c r="AG988" s="86">
        <v>0</v>
      </c>
      <c r="AH988" s="86">
        <v>0</v>
      </c>
      <c r="AI988" s="86">
        <v>0</v>
      </c>
      <c r="AJ988" s="86">
        <v>0</v>
      </c>
      <c r="AK988" s="86">
        <v>0</v>
      </c>
      <c r="AL988" s="8">
        <v>596.612038762579</v>
      </c>
      <c r="AM988" s="8">
        <v>1</v>
      </c>
    </row>
    <row r="989" spans="1:39">
      <c r="A989" s="8" t="s">
        <v>3</v>
      </c>
      <c r="B989" s="8" t="s">
        <v>503</v>
      </c>
      <c r="C989" s="8" t="s">
        <v>937</v>
      </c>
      <c r="D989" s="8" t="s">
        <v>2213</v>
      </c>
      <c r="E989" s="8" t="s">
        <v>2293</v>
      </c>
      <c r="F989" s="8" t="s">
        <v>2215</v>
      </c>
      <c r="G989" s="8" t="s">
        <v>2216</v>
      </c>
      <c r="H989" s="8" t="s">
        <v>1555</v>
      </c>
      <c r="I989" s="8" t="s">
        <v>1555</v>
      </c>
      <c r="J989" s="66">
        <v>1</v>
      </c>
      <c r="K989" s="8">
        <v>0</v>
      </c>
      <c r="L989" s="8">
        <v>0</v>
      </c>
      <c r="M989" s="8">
        <v>0</v>
      </c>
      <c r="N989" s="8">
        <v>0</v>
      </c>
      <c r="O989" s="8" t="s">
        <v>1556</v>
      </c>
      <c r="P989" s="8" t="s">
        <v>1557</v>
      </c>
      <c r="Q989" s="8" t="s">
        <v>1564</v>
      </c>
      <c r="R989" s="85">
        <v>0</v>
      </c>
      <c r="S989" s="85">
        <v>0</v>
      </c>
      <c r="T989" s="85">
        <v>0</v>
      </c>
      <c r="U989" s="85">
        <v>0</v>
      </c>
      <c r="V989" s="85">
        <v>0</v>
      </c>
      <c r="W989" s="85">
        <v>0</v>
      </c>
      <c r="X989" s="85">
        <v>0</v>
      </c>
      <c r="Y989" s="85">
        <v>0</v>
      </c>
      <c r="Z989" s="85">
        <v>0</v>
      </c>
      <c r="AA989" s="85">
        <v>0</v>
      </c>
      <c r="AB989" s="86">
        <v>0</v>
      </c>
      <c r="AC989" s="86">
        <v>0</v>
      </c>
      <c r="AD989" s="86">
        <v>0</v>
      </c>
      <c r="AE989" s="86">
        <v>0</v>
      </c>
      <c r="AF989" s="86">
        <v>0</v>
      </c>
      <c r="AG989" s="86">
        <v>0</v>
      </c>
      <c r="AH989" s="86">
        <v>0</v>
      </c>
      <c r="AI989" s="86">
        <v>0</v>
      </c>
      <c r="AJ989" s="86">
        <v>0</v>
      </c>
      <c r="AK989" s="86">
        <v>0</v>
      </c>
      <c r="AL989" s="8">
        <v>596.612038762579</v>
      </c>
      <c r="AM989" s="8">
        <v>1</v>
      </c>
    </row>
    <row r="990" spans="1:39">
      <c r="A990" s="8" t="s">
        <v>3</v>
      </c>
      <c r="B990" s="8" t="s">
        <v>503</v>
      </c>
      <c r="C990" s="8" t="s">
        <v>937</v>
      </c>
      <c r="D990" s="8" t="s">
        <v>2213</v>
      </c>
      <c r="E990" s="8" t="s">
        <v>2294</v>
      </c>
      <c r="F990" s="8" t="s">
        <v>2215</v>
      </c>
      <c r="G990" s="8" t="s">
        <v>2216</v>
      </c>
      <c r="H990" s="8" t="s">
        <v>1555</v>
      </c>
      <c r="I990" s="8" t="s">
        <v>1555</v>
      </c>
      <c r="J990" s="66">
        <v>1</v>
      </c>
      <c r="K990" s="8">
        <v>0</v>
      </c>
      <c r="L990" s="8">
        <v>0</v>
      </c>
      <c r="M990" s="8">
        <v>0</v>
      </c>
      <c r="N990" s="8">
        <v>0</v>
      </c>
      <c r="O990" s="8" t="s">
        <v>1556</v>
      </c>
      <c r="P990" s="8" t="s">
        <v>1557</v>
      </c>
      <c r="Q990" s="8" t="s">
        <v>1567</v>
      </c>
      <c r="R990" s="85">
        <v>0</v>
      </c>
      <c r="S990" s="85">
        <v>0</v>
      </c>
      <c r="T990" s="85">
        <v>0</v>
      </c>
      <c r="U990" s="85">
        <v>0</v>
      </c>
      <c r="V990" s="85">
        <v>0</v>
      </c>
      <c r="W990" s="85">
        <v>0</v>
      </c>
      <c r="X990" s="85">
        <v>0</v>
      </c>
      <c r="Y990" s="85">
        <v>0</v>
      </c>
      <c r="Z990" s="85">
        <v>0</v>
      </c>
      <c r="AA990" s="85">
        <v>0</v>
      </c>
      <c r="AB990" s="86">
        <v>0</v>
      </c>
      <c r="AC990" s="86">
        <v>0</v>
      </c>
      <c r="AD990" s="86">
        <v>0</v>
      </c>
      <c r="AE990" s="86">
        <v>0</v>
      </c>
      <c r="AF990" s="86">
        <v>0</v>
      </c>
      <c r="AG990" s="86">
        <v>0</v>
      </c>
      <c r="AH990" s="86">
        <v>0</v>
      </c>
      <c r="AI990" s="86">
        <v>0</v>
      </c>
      <c r="AJ990" s="86">
        <v>0</v>
      </c>
      <c r="AK990" s="86">
        <v>0</v>
      </c>
      <c r="AL990" s="8">
        <v>8081.0869847186004</v>
      </c>
      <c r="AM990" s="8">
        <v>1</v>
      </c>
    </row>
    <row r="991" spans="1:39">
      <c r="A991" s="8" t="s">
        <v>3</v>
      </c>
      <c r="B991" s="8" t="s">
        <v>503</v>
      </c>
      <c r="C991" s="8" t="s">
        <v>937</v>
      </c>
      <c r="D991" s="8" t="s">
        <v>2213</v>
      </c>
      <c r="E991" s="8" t="s">
        <v>2294</v>
      </c>
      <c r="F991" s="8" t="s">
        <v>2215</v>
      </c>
      <c r="G991" s="8" t="s">
        <v>2216</v>
      </c>
      <c r="H991" s="8" t="s">
        <v>1555</v>
      </c>
      <c r="I991" s="8" t="s">
        <v>1555</v>
      </c>
      <c r="J991" s="66">
        <v>1</v>
      </c>
      <c r="K991" s="8">
        <v>0</v>
      </c>
      <c r="L991" s="8">
        <v>0</v>
      </c>
      <c r="M991" s="8">
        <v>0</v>
      </c>
      <c r="N991" s="8">
        <v>0</v>
      </c>
      <c r="O991" s="8" t="s">
        <v>1556</v>
      </c>
      <c r="P991" s="8" t="s">
        <v>1557</v>
      </c>
      <c r="Q991" s="8" t="s">
        <v>1558</v>
      </c>
      <c r="R991" s="85">
        <v>0</v>
      </c>
      <c r="S991" s="85">
        <v>0</v>
      </c>
      <c r="T991" s="85">
        <v>0</v>
      </c>
      <c r="U991" s="85">
        <v>0</v>
      </c>
      <c r="V991" s="85">
        <v>0</v>
      </c>
      <c r="W991" s="85">
        <v>0</v>
      </c>
      <c r="X991" s="85">
        <v>0</v>
      </c>
      <c r="Y991" s="85">
        <v>0</v>
      </c>
      <c r="Z991" s="85">
        <v>0</v>
      </c>
      <c r="AA991" s="85">
        <v>0</v>
      </c>
      <c r="AB991" s="86">
        <v>0</v>
      </c>
      <c r="AC991" s="86">
        <v>0</v>
      </c>
      <c r="AD991" s="86">
        <v>0</v>
      </c>
      <c r="AE991" s="86">
        <v>0</v>
      </c>
      <c r="AF991" s="86">
        <v>0</v>
      </c>
      <c r="AG991" s="86">
        <v>0</v>
      </c>
      <c r="AH991" s="86">
        <v>0</v>
      </c>
      <c r="AI991" s="86">
        <v>0</v>
      </c>
      <c r="AJ991" s="86">
        <v>0</v>
      </c>
      <c r="AK991" s="86">
        <v>0</v>
      </c>
      <c r="AL991" s="8">
        <v>8081.0869847186004</v>
      </c>
      <c r="AM991" s="8">
        <v>1</v>
      </c>
    </row>
    <row r="992" spans="1:39">
      <c r="A992" s="8" t="s">
        <v>3</v>
      </c>
      <c r="B992" s="8" t="s">
        <v>503</v>
      </c>
      <c r="C992" s="8" t="s">
        <v>937</v>
      </c>
      <c r="D992" s="8" t="s">
        <v>2213</v>
      </c>
      <c r="E992" s="8" t="s">
        <v>2294</v>
      </c>
      <c r="F992" s="8" t="s">
        <v>2215</v>
      </c>
      <c r="G992" s="8" t="s">
        <v>2216</v>
      </c>
      <c r="H992" s="8" t="s">
        <v>1555</v>
      </c>
      <c r="I992" s="8" t="s">
        <v>1555</v>
      </c>
      <c r="J992" s="66">
        <v>1</v>
      </c>
      <c r="K992" s="8">
        <v>0</v>
      </c>
      <c r="L992" s="8">
        <v>0</v>
      </c>
      <c r="M992" s="8">
        <v>0</v>
      </c>
      <c r="N992" s="8">
        <v>0</v>
      </c>
      <c r="O992" s="8" t="s">
        <v>1556</v>
      </c>
      <c r="P992" s="8" t="s">
        <v>1557</v>
      </c>
      <c r="Q992" s="8" t="s">
        <v>1561</v>
      </c>
      <c r="R992" s="85">
        <v>0</v>
      </c>
      <c r="S992" s="85">
        <v>0</v>
      </c>
      <c r="T992" s="85">
        <v>0</v>
      </c>
      <c r="U992" s="85">
        <v>0</v>
      </c>
      <c r="V992" s="85">
        <v>0</v>
      </c>
      <c r="W992" s="85">
        <v>0</v>
      </c>
      <c r="X992" s="85">
        <v>0</v>
      </c>
      <c r="Y992" s="85">
        <v>0</v>
      </c>
      <c r="Z992" s="85">
        <v>0</v>
      </c>
      <c r="AA992" s="85">
        <v>0</v>
      </c>
      <c r="AB992" s="86">
        <v>0</v>
      </c>
      <c r="AC992" s="86">
        <v>0</v>
      </c>
      <c r="AD992" s="86">
        <v>0</v>
      </c>
      <c r="AE992" s="86">
        <v>0</v>
      </c>
      <c r="AF992" s="86">
        <v>0</v>
      </c>
      <c r="AG992" s="86">
        <v>0</v>
      </c>
      <c r="AH992" s="86">
        <v>0</v>
      </c>
      <c r="AI992" s="86">
        <v>0</v>
      </c>
      <c r="AJ992" s="86">
        <v>0</v>
      </c>
      <c r="AK992" s="86">
        <v>0</v>
      </c>
      <c r="AL992" s="8">
        <v>8081.0869847186004</v>
      </c>
      <c r="AM992" s="8">
        <v>1</v>
      </c>
    </row>
    <row r="993" spans="1:39">
      <c r="A993" s="8" t="s">
        <v>3</v>
      </c>
      <c r="B993" s="8" t="s">
        <v>503</v>
      </c>
      <c r="C993" s="8" t="s">
        <v>937</v>
      </c>
      <c r="D993" s="8" t="s">
        <v>2213</v>
      </c>
      <c r="E993" s="8" t="s">
        <v>2294</v>
      </c>
      <c r="F993" s="8" t="s">
        <v>2215</v>
      </c>
      <c r="G993" s="8" t="s">
        <v>2216</v>
      </c>
      <c r="H993" s="8" t="s">
        <v>1555</v>
      </c>
      <c r="I993" s="8" t="s">
        <v>1555</v>
      </c>
      <c r="J993" s="66">
        <v>1</v>
      </c>
      <c r="K993" s="8">
        <v>0</v>
      </c>
      <c r="L993" s="8">
        <v>0</v>
      </c>
      <c r="M993" s="8">
        <v>0</v>
      </c>
      <c r="N993" s="8">
        <v>0</v>
      </c>
      <c r="O993" s="8" t="s">
        <v>1556</v>
      </c>
      <c r="P993" s="8" t="s">
        <v>1557</v>
      </c>
      <c r="Q993" s="8" t="s">
        <v>1564</v>
      </c>
      <c r="R993" s="85">
        <v>0</v>
      </c>
      <c r="S993" s="85">
        <v>0</v>
      </c>
      <c r="T993" s="85">
        <v>0</v>
      </c>
      <c r="U993" s="85">
        <v>0</v>
      </c>
      <c r="V993" s="85">
        <v>0</v>
      </c>
      <c r="W993" s="85">
        <v>0</v>
      </c>
      <c r="X993" s="85">
        <v>0</v>
      </c>
      <c r="Y993" s="85">
        <v>0</v>
      </c>
      <c r="Z993" s="85">
        <v>0</v>
      </c>
      <c r="AA993" s="85">
        <v>0</v>
      </c>
      <c r="AB993" s="86">
        <v>0</v>
      </c>
      <c r="AC993" s="86">
        <v>0</v>
      </c>
      <c r="AD993" s="86">
        <v>0</v>
      </c>
      <c r="AE993" s="86">
        <v>0</v>
      </c>
      <c r="AF993" s="86">
        <v>0</v>
      </c>
      <c r="AG993" s="86">
        <v>0</v>
      </c>
      <c r="AH993" s="86">
        <v>0</v>
      </c>
      <c r="AI993" s="86">
        <v>0</v>
      </c>
      <c r="AJ993" s="86">
        <v>0</v>
      </c>
      <c r="AK993" s="86">
        <v>0</v>
      </c>
      <c r="AL993" s="8">
        <v>8081.0869847186004</v>
      </c>
      <c r="AM993" s="8">
        <v>1</v>
      </c>
    </row>
    <row r="994" spans="1:39">
      <c r="A994" s="8" t="s">
        <v>3</v>
      </c>
      <c r="B994" s="8" t="s">
        <v>503</v>
      </c>
      <c r="C994" s="8" t="s">
        <v>937</v>
      </c>
      <c r="D994" s="8" t="s">
        <v>2213</v>
      </c>
      <c r="E994" s="8" t="s">
        <v>2295</v>
      </c>
      <c r="F994" s="8" t="s">
        <v>2215</v>
      </c>
      <c r="G994" s="8" t="s">
        <v>2216</v>
      </c>
      <c r="H994" s="8" t="s">
        <v>1555</v>
      </c>
      <c r="I994" s="8" t="s">
        <v>1555</v>
      </c>
      <c r="J994" s="66">
        <v>1</v>
      </c>
      <c r="K994" s="8">
        <v>0</v>
      </c>
      <c r="L994" s="8">
        <v>0</v>
      </c>
      <c r="M994" s="8">
        <v>0</v>
      </c>
      <c r="N994" s="8">
        <v>0</v>
      </c>
      <c r="O994" s="8" t="s">
        <v>1556</v>
      </c>
      <c r="P994" s="8" t="s">
        <v>1557</v>
      </c>
      <c r="Q994" s="8" t="s">
        <v>1567</v>
      </c>
      <c r="R994" s="85">
        <v>0</v>
      </c>
      <c r="S994" s="85">
        <v>0</v>
      </c>
      <c r="T994" s="85">
        <v>0</v>
      </c>
      <c r="U994" s="85">
        <v>0</v>
      </c>
      <c r="V994" s="85">
        <v>0</v>
      </c>
      <c r="W994" s="85">
        <v>0</v>
      </c>
      <c r="X994" s="85">
        <v>0</v>
      </c>
      <c r="Y994" s="85">
        <v>0</v>
      </c>
      <c r="Z994" s="85">
        <v>0</v>
      </c>
      <c r="AA994" s="85">
        <v>0</v>
      </c>
      <c r="AB994" s="86">
        <v>0</v>
      </c>
      <c r="AC994" s="86">
        <v>0</v>
      </c>
      <c r="AD994" s="86">
        <v>0</v>
      </c>
      <c r="AE994" s="86">
        <v>0</v>
      </c>
      <c r="AF994" s="86">
        <v>0</v>
      </c>
      <c r="AG994" s="86">
        <v>0</v>
      </c>
      <c r="AH994" s="86">
        <v>0</v>
      </c>
      <c r="AI994" s="86">
        <v>0</v>
      </c>
      <c r="AJ994" s="86">
        <v>0</v>
      </c>
      <c r="AK994" s="86">
        <v>0</v>
      </c>
      <c r="AL994" s="8">
        <v>1425.0964939277901</v>
      </c>
      <c r="AM994" s="8">
        <v>1</v>
      </c>
    </row>
    <row r="995" spans="1:39">
      <c r="A995" s="8" t="s">
        <v>3</v>
      </c>
      <c r="B995" s="8" t="s">
        <v>503</v>
      </c>
      <c r="C995" s="8" t="s">
        <v>937</v>
      </c>
      <c r="D995" s="8" t="s">
        <v>2213</v>
      </c>
      <c r="E995" s="8" t="s">
        <v>2295</v>
      </c>
      <c r="F995" s="8" t="s">
        <v>2215</v>
      </c>
      <c r="G995" s="8" t="s">
        <v>2216</v>
      </c>
      <c r="H995" s="8" t="s">
        <v>1555</v>
      </c>
      <c r="I995" s="8" t="s">
        <v>1555</v>
      </c>
      <c r="J995" s="66">
        <v>1</v>
      </c>
      <c r="K995" s="8">
        <v>0</v>
      </c>
      <c r="L995" s="8">
        <v>0</v>
      </c>
      <c r="M995" s="8">
        <v>0</v>
      </c>
      <c r="N995" s="8">
        <v>0</v>
      </c>
      <c r="O995" s="8" t="s">
        <v>1556</v>
      </c>
      <c r="P995" s="8" t="s">
        <v>1557</v>
      </c>
      <c r="Q995" s="8" t="s">
        <v>1558</v>
      </c>
      <c r="R995" s="85">
        <v>0</v>
      </c>
      <c r="S995" s="85">
        <v>0</v>
      </c>
      <c r="T995" s="85">
        <v>0</v>
      </c>
      <c r="U995" s="85">
        <v>0</v>
      </c>
      <c r="V995" s="85">
        <v>0</v>
      </c>
      <c r="W995" s="85">
        <v>0</v>
      </c>
      <c r="X995" s="85">
        <v>0</v>
      </c>
      <c r="Y995" s="85">
        <v>0</v>
      </c>
      <c r="Z995" s="85">
        <v>0</v>
      </c>
      <c r="AA995" s="85">
        <v>0</v>
      </c>
      <c r="AB995" s="86">
        <v>0</v>
      </c>
      <c r="AC995" s="86">
        <v>0</v>
      </c>
      <c r="AD995" s="86">
        <v>0</v>
      </c>
      <c r="AE995" s="86">
        <v>0</v>
      </c>
      <c r="AF995" s="86">
        <v>0</v>
      </c>
      <c r="AG995" s="86">
        <v>0</v>
      </c>
      <c r="AH995" s="86">
        <v>0</v>
      </c>
      <c r="AI995" s="86">
        <v>0</v>
      </c>
      <c r="AJ995" s="86">
        <v>0</v>
      </c>
      <c r="AK995" s="86">
        <v>0</v>
      </c>
      <c r="AL995" s="8">
        <v>1425.0964939277901</v>
      </c>
      <c r="AM995" s="8">
        <v>1</v>
      </c>
    </row>
    <row r="996" spans="1:39">
      <c r="A996" s="8" t="s">
        <v>3</v>
      </c>
      <c r="B996" s="8" t="s">
        <v>503</v>
      </c>
      <c r="C996" s="8" t="s">
        <v>937</v>
      </c>
      <c r="D996" s="8" t="s">
        <v>2213</v>
      </c>
      <c r="E996" s="8" t="s">
        <v>2295</v>
      </c>
      <c r="F996" s="8" t="s">
        <v>2215</v>
      </c>
      <c r="G996" s="8" t="s">
        <v>2216</v>
      </c>
      <c r="H996" s="8" t="s">
        <v>1555</v>
      </c>
      <c r="I996" s="8" t="s">
        <v>1555</v>
      </c>
      <c r="J996" s="66">
        <v>1</v>
      </c>
      <c r="K996" s="8">
        <v>0</v>
      </c>
      <c r="L996" s="8">
        <v>0</v>
      </c>
      <c r="M996" s="8">
        <v>0</v>
      </c>
      <c r="N996" s="8">
        <v>0</v>
      </c>
      <c r="O996" s="8" t="s">
        <v>1556</v>
      </c>
      <c r="P996" s="8" t="s">
        <v>1557</v>
      </c>
      <c r="Q996" s="8" t="s">
        <v>1561</v>
      </c>
      <c r="R996" s="85">
        <v>0</v>
      </c>
      <c r="S996" s="85">
        <v>0</v>
      </c>
      <c r="T996" s="85">
        <v>0</v>
      </c>
      <c r="U996" s="85">
        <v>0</v>
      </c>
      <c r="V996" s="85">
        <v>0</v>
      </c>
      <c r="W996" s="85">
        <v>0</v>
      </c>
      <c r="X996" s="85">
        <v>0</v>
      </c>
      <c r="Y996" s="85">
        <v>0</v>
      </c>
      <c r="Z996" s="85">
        <v>0</v>
      </c>
      <c r="AA996" s="85">
        <v>0</v>
      </c>
      <c r="AB996" s="86">
        <v>0</v>
      </c>
      <c r="AC996" s="86">
        <v>0</v>
      </c>
      <c r="AD996" s="86">
        <v>0</v>
      </c>
      <c r="AE996" s="86">
        <v>0</v>
      </c>
      <c r="AF996" s="86">
        <v>0</v>
      </c>
      <c r="AG996" s="86">
        <v>0</v>
      </c>
      <c r="AH996" s="86">
        <v>0</v>
      </c>
      <c r="AI996" s="86">
        <v>0</v>
      </c>
      <c r="AJ996" s="86">
        <v>0</v>
      </c>
      <c r="AK996" s="86">
        <v>0</v>
      </c>
      <c r="AL996" s="8">
        <v>1425.0964939277901</v>
      </c>
      <c r="AM996" s="8">
        <v>1</v>
      </c>
    </row>
    <row r="997" spans="1:39">
      <c r="A997" s="8" t="s">
        <v>3</v>
      </c>
      <c r="B997" s="8" t="s">
        <v>503</v>
      </c>
      <c r="C997" s="8" t="s">
        <v>937</v>
      </c>
      <c r="D997" s="8" t="s">
        <v>2213</v>
      </c>
      <c r="E997" s="8" t="s">
        <v>2295</v>
      </c>
      <c r="F997" s="8" t="s">
        <v>2215</v>
      </c>
      <c r="G997" s="8" t="s">
        <v>2216</v>
      </c>
      <c r="H997" s="8" t="s">
        <v>1555</v>
      </c>
      <c r="I997" s="8" t="s">
        <v>1555</v>
      </c>
      <c r="J997" s="66">
        <v>1</v>
      </c>
      <c r="K997" s="8">
        <v>0</v>
      </c>
      <c r="L997" s="8">
        <v>0</v>
      </c>
      <c r="M997" s="8">
        <v>0</v>
      </c>
      <c r="N997" s="8">
        <v>0</v>
      </c>
      <c r="O997" s="8" t="s">
        <v>1556</v>
      </c>
      <c r="P997" s="8" t="s">
        <v>1557</v>
      </c>
      <c r="Q997" s="8" t="s">
        <v>1564</v>
      </c>
      <c r="R997" s="85">
        <v>0</v>
      </c>
      <c r="S997" s="85">
        <v>0</v>
      </c>
      <c r="T997" s="85">
        <v>0</v>
      </c>
      <c r="U997" s="85">
        <v>0</v>
      </c>
      <c r="V997" s="85">
        <v>0</v>
      </c>
      <c r="W997" s="85">
        <v>0</v>
      </c>
      <c r="X997" s="85">
        <v>0</v>
      </c>
      <c r="Y997" s="85">
        <v>0</v>
      </c>
      <c r="Z997" s="85">
        <v>0</v>
      </c>
      <c r="AA997" s="85">
        <v>0</v>
      </c>
      <c r="AB997" s="86">
        <v>0</v>
      </c>
      <c r="AC997" s="86">
        <v>0</v>
      </c>
      <c r="AD997" s="86">
        <v>0</v>
      </c>
      <c r="AE997" s="86">
        <v>0</v>
      </c>
      <c r="AF997" s="86">
        <v>0</v>
      </c>
      <c r="AG997" s="86">
        <v>0</v>
      </c>
      <c r="AH997" s="86">
        <v>0</v>
      </c>
      <c r="AI997" s="86">
        <v>0</v>
      </c>
      <c r="AJ997" s="86">
        <v>0</v>
      </c>
      <c r="AK997" s="86">
        <v>0</v>
      </c>
      <c r="AL997" s="8">
        <v>1425.0964939277901</v>
      </c>
      <c r="AM997" s="8">
        <v>1</v>
      </c>
    </row>
    <row r="998" spans="1:39">
      <c r="A998" s="8" t="s">
        <v>3</v>
      </c>
      <c r="B998" s="8" t="s">
        <v>503</v>
      </c>
      <c r="C998" s="8" t="s">
        <v>937</v>
      </c>
      <c r="D998" s="8" t="s">
        <v>2213</v>
      </c>
      <c r="E998" s="8" t="s">
        <v>2296</v>
      </c>
      <c r="F998" s="8" t="s">
        <v>2215</v>
      </c>
      <c r="G998" s="8" t="s">
        <v>2216</v>
      </c>
      <c r="H998" s="8" t="s">
        <v>1555</v>
      </c>
      <c r="I998" s="8" t="s">
        <v>1555</v>
      </c>
      <c r="J998" s="66">
        <v>1</v>
      </c>
      <c r="K998" s="8">
        <v>0</v>
      </c>
      <c r="L998" s="8">
        <v>0</v>
      </c>
      <c r="M998" s="8">
        <v>0</v>
      </c>
      <c r="N998" s="8">
        <v>0</v>
      </c>
      <c r="O998" s="8" t="s">
        <v>1556</v>
      </c>
      <c r="P998" s="8" t="s">
        <v>1557</v>
      </c>
      <c r="Q998" s="8" t="s">
        <v>1567</v>
      </c>
      <c r="R998" s="85">
        <v>0</v>
      </c>
      <c r="S998" s="85">
        <v>0</v>
      </c>
      <c r="T998" s="85">
        <v>0</v>
      </c>
      <c r="U998" s="85">
        <v>0</v>
      </c>
      <c r="V998" s="85">
        <v>0</v>
      </c>
      <c r="W998" s="85">
        <v>0</v>
      </c>
      <c r="X998" s="85">
        <v>0</v>
      </c>
      <c r="Y998" s="85">
        <v>0</v>
      </c>
      <c r="Z998" s="85">
        <v>0</v>
      </c>
      <c r="AA998" s="85">
        <v>0</v>
      </c>
      <c r="AB998" s="86">
        <v>0</v>
      </c>
      <c r="AC998" s="86">
        <v>0</v>
      </c>
      <c r="AD998" s="86">
        <v>0</v>
      </c>
      <c r="AE998" s="86">
        <v>0</v>
      </c>
      <c r="AF998" s="86">
        <v>0</v>
      </c>
      <c r="AG998" s="86">
        <v>0</v>
      </c>
      <c r="AH998" s="86">
        <v>0</v>
      </c>
      <c r="AI998" s="86">
        <v>0</v>
      </c>
      <c r="AJ998" s="86">
        <v>0</v>
      </c>
      <c r="AK998" s="86">
        <v>0</v>
      </c>
      <c r="AL998" s="8">
        <v>494.4112396571</v>
      </c>
      <c r="AM998" s="8">
        <v>1</v>
      </c>
    </row>
    <row r="999" spans="1:39">
      <c r="A999" s="8" t="s">
        <v>3</v>
      </c>
      <c r="B999" s="8" t="s">
        <v>503</v>
      </c>
      <c r="C999" s="8" t="s">
        <v>937</v>
      </c>
      <c r="D999" s="8" t="s">
        <v>2213</v>
      </c>
      <c r="E999" s="8" t="s">
        <v>2296</v>
      </c>
      <c r="F999" s="8" t="s">
        <v>2215</v>
      </c>
      <c r="G999" s="8" t="s">
        <v>2216</v>
      </c>
      <c r="H999" s="8" t="s">
        <v>1555</v>
      </c>
      <c r="I999" s="8" t="s">
        <v>1555</v>
      </c>
      <c r="J999" s="66">
        <v>1</v>
      </c>
      <c r="K999" s="8">
        <v>0</v>
      </c>
      <c r="L999" s="8">
        <v>0</v>
      </c>
      <c r="M999" s="8">
        <v>0</v>
      </c>
      <c r="N999" s="8">
        <v>0</v>
      </c>
      <c r="O999" s="8" t="s">
        <v>1556</v>
      </c>
      <c r="P999" s="8" t="s">
        <v>1557</v>
      </c>
      <c r="Q999" s="8" t="s">
        <v>1558</v>
      </c>
      <c r="R999" s="85">
        <v>0</v>
      </c>
      <c r="S999" s="85">
        <v>0</v>
      </c>
      <c r="T999" s="85">
        <v>0</v>
      </c>
      <c r="U999" s="85">
        <v>0</v>
      </c>
      <c r="V999" s="85">
        <v>0</v>
      </c>
      <c r="W999" s="85">
        <v>0</v>
      </c>
      <c r="X999" s="85">
        <v>0</v>
      </c>
      <c r="Y999" s="85">
        <v>0</v>
      </c>
      <c r="Z999" s="85">
        <v>0</v>
      </c>
      <c r="AA999" s="85">
        <v>0</v>
      </c>
      <c r="AB999" s="86">
        <v>0</v>
      </c>
      <c r="AC999" s="86">
        <v>0</v>
      </c>
      <c r="AD999" s="86">
        <v>0</v>
      </c>
      <c r="AE999" s="86">
        <v>0</v>
      </c>
      <c r="AF999" s="86">
        <v>0</v>
      </c>
      <c r="AG999" s="86">
        <v>0</v>
      </c>
      <c r="AH999" s="86">
        <v>0</v>
      </c>
      <c r="AI999" s="86">
        <v>0</v>
      </c>
      <c r="AJ999" s="86">
        <v>0</v>
      </c>
      <c r="AK999" s="86">
        <v>0</v>
      </c>
      <c r="AL999" s="8">
        <v>494.4112396571</v>
      </c>
      <c r="AM999" s="8">
        <v>1</v>
      </c>
    </row>
    <row r="1000" spans="1:39">
      <c r="A1000" s="8" t="s">
        <v>3</v>
      </c>
      <c r="B1000" s="8" t="s">
        <v>503</v>
      </c>
      <c r="C1000" s="8" t="s">
        <v>937</v>
      </c>
      <c r="D1000" s="8" t="s">
        <v>2213</v>
      </c>
      <c r="E1000" s="8" t="s">
        <v>2296</v>
      </c>
      <c r="F1000" s="8" t="s">
        <v>2215</v>
      </c>
      <c r="G1000" s="8" t="s">
        <v>2216</v>
      </c>
      <c r="H1000" s="8" t="s">
        <v>1555</v>
      </c>
      <c r="I1000" s="8" t="s">
        <v>1555</v>
      </c>
      <c r="J1000" s="66">
        <v>1</v>
      </c>
      <c r="K1000" s="8">
        <v>0</v>
      </c>
      <c r="L1000" s="8">
        <v>0</v>
      </c>
      <c r="M1000" s="8">
        <v>0</v>
      </c>
      <c r="N1000" s="8">
        <v>0</v>
      </c>
      <c r="O1000" s="8" t="s">
        <v>1556</v>
      </c>
      <c r="P1000" s="8" t="s">
        <v>1557</v>
      </c>
      <c r="Q1000" s="8" t="s">
        <v>1561</v>
      </c>
      <c r="R1000" s="85">
        <v>0</v>
      </c>
      <c r="S1000" s="85">
        <v>0</v>
      </c>
      <c r="T1000" s="85">
        <v>0</v>
      </c>
      <c r="U1000" s="85">
        <v>0</v>
      </c>
      <c r="V1000" s="85">
        <v>0</v>
      </c>
      <c r="W1000" s="85">
        <v>0</v>
      </c>
      <c r="X1000" s="85">
        <v>0</v>
      </c>
      <c r="Y1000" s="85">
        <v>0</v>
      </c>
      <c r="Z1000" s="85">
        <v>0</v>
      </c>
      <c r="AA1000" s="85">
        <v>0</v>
      </c>
      <c r="AB1000" s="86">
        <v>0</v>
      </c>
      <c r="AC1000" s="86">
        <v>0</v>
      </c>
      <c r="AD1000" s="86">
        <v>0</v>
      </c>
      <c r="AE1000" s="86">
        <v>0</v>
      </c>
      <c r="AF1000" s="86">
        <v>0</v>
      </c>
      <c r="AG1000" s="86">
        <v>0</v>
      </c>
      <c r="AH1000" s="86">
        <v>0</v>
      </c>
      <c r="AI1000" s="86">
        <v>0</v>
      </c>
      <c r="AJ1000" s="86">
        <v>0</v>
      </c>
      <c r="AK1000" s="86">
        <v>0</v>
      </c>
      <c r="AL1000" s="8">
        <v>494.4112396571</v>
      </c>
      <c r="AM1000" s="8">
        <v>1</v>
      </c>
    </row>
    <row r="1001" spans="1:39">
      <c r="A1001" s="8" t="s">
        <v>3</v>
      </c>
      <c r="B1001" s="8" t="s">
        <v>503</v>
      </c>
      <c r="C1001" s="8" t="s">
        <v>937</v>
      </c>
      <c r="D1001" s="8" t="s">
        <v>2213</v>
      </c>
      <c r="E1001" s="8" t="s">
        <v>2296</v>
      </c>
      <c r="F1001" s="8" t="s">
        <v>2215</v>
      </c>
      <c r="G1001" s="8" t="s">
        <v>2216</v>
      </c>
      <c r="H1001" s="8" t="s">
        <v>1555</v>
      </c>
      <c r="I1001" s="8" t="s">
        <v>1555</v>
      </c>
      <c r="J1001" s="66">
        <v>1</v>
      </c>
      <c r="K1001" s="8">
        <v>0</v>
      </c>
      <c r="L1001" s="8">
        <v>0</v>
      </c>
      <c r="M1001" s="8">
        <v>0</v>
      </c>
      <c r="N1001" s="8">
        <v>0</v>
      </c>
      <c r="O1001" s="8" t="s">
        <v>1556</v>
      </c>
      <c r="P1001" s="8" t="s">
        <v>1557</v>
      </c>
      <c r="Q1001" s="8" t="s">
        <v>1564</v>
      </c>
      <c r="R1001" s="85">
        <v>0</v>
      </c>
      <c r="S1001" s="85">
        <v>0</v>
      </c>
      <c r="T1001" s="85">
        <v>0</v>
      </c>
      <c r="U1001" s="85">
        <v>0</v>
      </c>
      <c r="V1001" s="85">
        <v>0</v>
      </c>
      <c r="W1001" s="85">
        <v>0</v>
      </c>
      <c r="X1001" s="85">
        <v>0</v>
      </c>
      <c r="Y1001" s="85">
        <v>0</v>
      </c>
      <c r="Z1001" s="85">
        <v>0</v>
      </c>
      <c r="AA1001" s="85">
        <v>0</v>
      </c>
      <c r="AB1001" s="86">
        <v>0</v>
      </c>
      <c r="AC1001" s="86">
        <v>0</v>
      </c>
      <c r="AD1001" s="86">
        <v>0</v>
      </c>
      <c r="AE1001" s="86">
        <v>0</v>
      </c>
      <c r="AF1001" s="86">
        <v>0</v>
      </c>
      <c r="AG1001" s="86">
        <v>0</v>
      </c>
      <c r="AH1001" s="86">
        <v>0</v>
      </c>
      <c r="AI1001" s="86">
        <v>0</v>
      </c>
      <c r="AJ1001" s="86">
        <v>0</v>
      </c>
      <c r="AK1001" s="86">
        <v>0</v>
      </c>
      <c r="AL1001" s="8">
        <v>494.4112396571</v>
      </c>
      <c r="AM1001" s="8">
        <v>1</v>
      </c>
    </row>
    <row r="1002" spans="1:39">
      <c r="A1002" s="8" t="s">
        <v>3</v>
      </c>
      <c r="B1002" s="8" t="s">
        <v>503</v>
      </c>
      <c r="C1002" s="8" t="s">
        <v>937</v>
      </c>
      <c r="D1002" s="8" t="s">
        <v>2213</v>
      </c>
      <c r="E1002" s="8" t="s">
        <v>2297</v>
      </c>
      <c r="F1002" s="8" t="s">
        <v>2215</v>
      </c>
      <c r="G1002" s="8" t="s">
        <v>2216</v>
      </c>
      <c r="H1002" s="8" t="s">
        <v>1555</v>
      </c>
      <c r="I1002" s="8" t="s">
        <v>1555</v>
      </c>
      <c r="J1002" s="66">
        <v>1</v>
      </c>
      <c r="K1002" s="8">
        <v>0</v>
      </c>
      <c r="L1002" s="8">
        <v>0</v>
      </c>
      <c r="M1002" s="8">
        <v>0</v>
      </c>
      <c r="N1002" s="8">
        <v>0</v>
      </c>
      <c r="O1002" s="8" t="s">
        <v>1556</v>
      </c>
      <c r="P1002" s="8" t="s">
        <v>1557</v>
      </c>
      <c r="Q1002" s="8" t="s">
        <v>1567</v>
      </c>
      <c r="R1002" s="85">
        <v>0</v>
      </c>
      <c r="S1002" s="85">
        <v>0</v>
      </c>
      <c r="T1002" s="85">
        <v>0</v>
      </c>
      <c r="U1002" s="85">
        <v>0</v>
      </c>
      <c r="V1002" s="85">
        <v>0</v>
      </c>
      <c r="W1002" s="85">
        <v>0</v>
      </c>
      <c r="X1002" s="85">
        <v>0</v>
      </c>
      <c r="Y1002" s="85">
        <v>0</v>
      </c>
      <c r="Z1002" s="85">
        <v>0</v>
      </c>
      <c r="AA1002" s="85">
        <v>0</v>
      </c>
      <c r="AB1002" s="86">
        <v>0</v>
      </c>
      <c r="AC1002" s="86">
        <v>0</v>
      </c>
      <c r="AD1002" s="86">
        <v>0</v>
      </c>
      <c r="AE1002" s="86">
        <v>0</v>
      </c>
      <c r="AF1002" s="86">
        <v>0</v>
      </c>
      <c r="AG1002" s="86">
        <v>0</v>
      </c>
      <c r="AH1002" s="86">
        <v>0</v>
      </c>
      <c r="AI1002" s="86">
        <v>0</v>
      </c>
      <c r="AJ1002" s="86">
        <v>0</v>
      </c>
      <c r="AK1002" s="86">
        <v>0</v>
      </c>
      <c r="AL1002" s="8">
        <v>10581.4660260902</v>
      </c>
      <c r="AM1002" s="8">
        <v>1</v>
      </c>
    </row>
    <row r="1003" spans="1:39">
      <c r="A1003" s="8" t="s">
        <v>3</v>
      </c>
      <c r="B1003" s="8" t="s">
        <v>503</v>
      </c>
      <c r="C1003" s="8" t="s">
        <v>937</v>
      </c>
      <c r="D1003" s="8" t="s">
        <v>2213</v>
      </c>
      <c r="E1003" s="8" t="s">
        <v>2297</v>
      </c>
      <c r="F1003" s="8" t="s">
        <v>2215</v>
      </c>
      <c r="G1003" s="8" t="s">
        <v>2216</v>
      </c>
      <c r="H1003" s="8" t="s">
        <v>1555</v>
      </c>
      <c r="I1003" s="8" t="s">
        <v>1555</v>
      </c>
      <c r="J1003" s="66">
        <v>1</v>
      </c>
      <c r="K1003" s="8">
        <v>0</v>
      </c>
      <c r="L1003" s="8">
        <v>0</v>
      </c>
      <c r="M1003" s="8">
        <v>0</v>
      </c>
      <c r="N1003" s="8">
        <v>0</v>
      </c>
      <c r="O1003" s="8" t="s">
        <v>1556</v>
      </c>
      <c r="P1003" s="8" t="s">
        <v>1557</v>
      </c>
      <c r="Q1003" s="8" t="s">
        <v>1558</v>
      </c>
      <c r="R1003" s="85">
        <v>0</v>
      </c>
      <c r="S1003" s="85">
        <v>0</v>
      </c>
      <c r="T1003" s="85">
        <v>0</v>
      </c>
      <c r="U1003" s="85">
        <v>0</v>
      </c>
      <c r="V1003" s="85">
        <v>0</v>
      </c>
      <c r="W1003" s="85">
        <v>0</v>
      </c>
      <c r="X1003" s="85">
        <v>0</v>
      </c>
      <c r="Y1003" s="85">
        <v>0</v>
      </c>
      <c r="Z1003" s="85">
        <v>0</v>
      </c>
      <c r="AA1003" s="85">
        <v>0</v>
      </c>
      <c r="AB1003" s="86">
        <v>0</v>
      </c>
      <c r="AC1003" s="86">
        <v>0</v>
      </c>
      <c r="AD1003" s="86">
        <v>0</v>
      </c>
      <c r="AE1003" s="86">
        <v>0</v>
      </c>
      <c r="AF1003" s="86">
        <v>0</v>
      </c>
      <c r="AG1003" s="86">
        <v>0</v>
      </c>
      <c r="AH1003" s="86">
        <v>0</v>
      </c>
      <c r="AI1003" s="86">
        <v>0</v>
      </c>
      <c r="AJ1003" s="86">
        <v>0</v>
      </c>
      <c r="AK1003" s="86">
        <v>0</v>
      </c>
      <c r="AL1003" s="8">
        <v>10581.4660260902</v>
      </c>
      <c r="AM1003" s="8">
        <v>1</v>
      </c>
    </row>
    <row r="1004" spans="1:39">
      <c r="A1004" s="8" t="s">
        <v>3</v>
      </c>
      <c r="B1004" s="8" t="s">
        <v>503</v>
      </c>
      <c r="C1004" s="8" t="s">
        <v>937</v>
      </c>
      <c r="D1004" s="8" t="s">
        <v>2213</v>
      </c>
      <c r="E1004" s="8" t="s">
        <v>2297</v>
      </c>
      <c r="F1004" s="8" t="s">
        <v>2215</v>
      </c>
      <c r="G1004" s="8" t="s">
        <v>2216</v>
      </c>
      <c r="H1004" s="8" t="s">
        <v>1555</v>
      </c>
      <c r="I1004" s="8" t="s">
        <v>1555</v>
      </c>
      <c r="J1004" s="66">
        <v>1</v>
      </c>
      <c r="K1004" s="8">
        <v>0</v>
      </c>
      <c r="L1004" s="8">
        <v>0</v>
      </c>
      <c r="M1004" s="8">
        <v>0</v>
      </c>
      <c r="N1004" s="8">
        <v>0</v>
      </c>
      <c r="O1004" s="8" t="s">
        <v>1556</v>
      </c>
      <c r="P1004" s="8" t="s">
        <v>1557</v>
      </c>
      <c r="Q1004" s="8" t="s">
        <v>1561</v>
      </c>
      <c r="R1004" s="85">
        <v>0</v>
      </c>
      <c r="S1004" s="85">
        <v>0</v>
      </c>
      <c r="T1004" s="85">
        <v>0</v>
      </c>
      <c r="U1004" s="85">
        <v>0</v>
      </c>
      <c r="V1004" s="85">
        <v>0</v>
      </c>
      <c r="W1004" s="85">
        <v>0</v>
      </c>
      <c r="X1004" s="85">
        <v>0</v>
      </c>
      <c r="Y1004" s="85">
        <v>0</v>
      </c>
      <c r="Z1004" s="85">
        <v>0</v>
      </c>
      <c r="AA1004" s="85">
        <v>0</v>
      </c>
      <c r="AB1004" s="86">
        <v>0</v>
      </c>
      <c r="AC1004" s="86">
        <v>0</v>
      </c>
      <c r="AD1004" s="86">
        <v>0</v>
      </c>
      <c r="AE1004" s="86">
        <v>0</v>
      </c>
      <c r="AF1004" s="86">
        <v>0</v>
      </c>
      <c r="AG1004" s="86">
        <v>0</v>
      </c>
      <c r="AH1004" s="86">
        <v>0</v>
      </c>
      <c r="AI1004" s="86">
        <v>0</v>
      </c>
      <c r="AJ1004" s="86">
        <v>0</v>
      </c>
      <c r="AK1004" s="86">
        <v>0</v>
      </c>
      <c r="AL1004" s="8">
        <v>10581.4660260902</v>
      </c>
      <c r="AM1004" s="8">
        <v>1</v>
      </c>
    </row>
    <row r="1005" spans="1:39">
      <c r="A1005" s="8" t="s">
        <v>3</v>
      </c>
      <c r="B1005" s="8" t="s">
        <v>503</v>
      </c>
      <c r="C1005" s="8" t="s">
        <v>937</v>
      </c>
      <c r="D1005" s="8" t="s">
        <v>2213</v>
      </c>
      <c r="E1005" s="8" t="s">
        <v>2297</v>
      </c>
      <c r="F1005" s="8" t="s">
        <v>2215</v>
      </c>
      <c r="G1005" s="8" t="s">
        <v>2216</v>
      </c>
      <c r="H1005" s="8" t="s">
        <v>1555</v>
      </c>
      <c r="I1005" s="8" t="s">
        <v>1555</v>
      </c>
      <c r="J1005" s="66">
        <v>1</v>
      </c>
      <c r="K1005" s="8">
        <v>0</v>
      </c>
      <c r="L1005" s="8">
        <v>0</v>
      </c>
      <c r="M1005" s="8">
        <v>0</v>
      </c>
      <c r="N1005" s="8">
        <v>0</v>
      </c>
      <c r="O1005" s="8" t="s">
        <v>1556</v>
      </c>
      <c r="P1005" s="8" t="s">
        <v>1557</v>
      </c>
      <c r="Q1005" s="8" t="s">
        <v>1564</v>
      </c>
      <c r="R1005" s="85">
        <v>0</v>
      </c>
      <c r="S1005" s="85">
        <v>0</v>
      </c>
      <c r="T1005" s="85">
        <v>0</v>
      </c>
      <c r="U1005" s="85">
        <v>0</v>
      </c>
      <c r="V1005" s="85">
        <v>0</v>
      </c>
      <c r="W1005" s="85">
        <v>0</v>
      </c>
      <c r="X1005" s="85">
        <v>0</v>
      </c>
      <c r="Y1005" s="85">
        <v>0</v>
      </c>
      <c r="Z1005" s="85">
        <v>0</v>
      </c>
      <c r="AA1005" s="85">
        <v>0</v>
      </c>
      <c r="AB1005" s="86">
        <v>0</v>
      </c>
      <c r="AC1005" s="86">
        <v>0</v>
      </c>
      <c r="AD1005" s="86">
        <v>0</v>
      </c>
      <c r="AE1005" s="86">
        <v>0</v>
      </c>
      <c r="AF1005" s="86">
        <v>0</v>
      </c>
      <c r="AG1005" s="86">
        <v>0</v>
      </c>
      <c r="AH1005" s="86">
        <v>0</v>
      </c>
      <c r="AI1005" s="86">
        <v>0</v>
      </c>
      <c r="AJ1005" s="86">
        <v>0</v>
      </c>
      <c r="AK1005" s="86">
        <v>0</v>
      </c>
      <c r="AL1005" s="8">
        <v>10581.4660260902</v>
      </c>
      <c r="AM1005" s="8">
        <v>1</v>
      </c>
    </row>
    <row r="1006" spans="1:39">
      <c r="A1006" s="8" t="s">
        <v>3</v>
      </c>
      <c r="B1006" s="8" t="s">
        <v>503</v>
      </c>
      <c r="C1006" s="8" t="s">
        <v>937</v>
      </c>
      <c r="D1006" s="8" t="s">
        <v>2213</v>
      </c>
      <c r="E1006" s="8" t="s">
        <v>2298</v>
      </c>
      <c r="F1006" s="8" t="s">
        <v>2215</v>
      </c>
      <c r="G1006" s="8" t="s">
        <v>2216</v>
      </c>
      <c r="H1006" s="8" t="s">
        <v>1555</v>
      </c>
      <c r="I1006" s="8" t="s">
        <v>1555</v>
      </c>
      <c r="J1006" s="66">
        <v>1</v>
      </c>
      <c r="K1006" s="8">
        <v>0</v>
      </c>
      <c r="L1006" s="8">
        <v>0</v>
      </c>
      <c r="M1006" s="8">
        <v>0</v>
      </c>
      <c r="N1006" s="8">
        <v>0</v>
      </c>
      <c r="O1006" s="8" t="s">
        <v>1556</v>
      </c>
      <c r="P1006" s="8" t="s">
        <v>1557</v>
      </c>
      <c r="Q1006" s="8" t="s">
        <v>1567</v>
      </c>
      <c r="R1006" s="85">
        <v>0</v>
      </c>
      <c r="S1006" s="85">
        <v>0</v>
      </c>
      <c r="T1006" s="85">
        <v>0</v>
      </c>
      <c r="U1006" s="85">
        <v>0</v>
      </c>
      <c r="V1006" s="85">
        <v>0</v>
      </c>
      <c r="W1006" s="85">
        <v>0</v>
      </c>
      <c r="X1006" s="85">
        <v>0</v>
      </c>
      <c r="Y1006" s="85">
        <v>0</v>
      </c>
      <c r="Z1006" s="85">
        <v>0</v>
      </c>
      <c r="AA1006" s="85">
        <v>0</v>
      </c>
      <c r="AB1006" s="86">
        <v>0</v>
      </c>
      <c r="AC1006" s="86">
        <v>0</v>
      </c>
      <c r="AD1006" s="86">
        <v>0</v>
      </c>
      <c r="AE1006" s="86">
        <v>0</v>
      </c>
      <c r="AF1006" s="86">
        <v>0</v>
      </c>
      <c r="AG1006" s="86">
        <v>0</v>
      </c>
      <c r="AH1006" s="86">
        <v>0</v>
      </c>
      <c r="AI1006" s="86">
        <v>0</v>
      </c>
      <c r="AJ1006" s="86">
        <v>0</v>
      </c>
      <c r="AK1006" s="86">
        <v>0</v>
      </c>
      <c r="AL1006" s="8">
        <v>159.916831904584</v>
      </c>
      <c r="AM1006" s="8">
        <v>1</v>
      </c>
    </row>
    <row r="1007" spans="1:39">
      <c r="A1007" s="8" t="s">
        <v>3</v>
      </c>
      <c r="B1007" s="8" t="s">
        <v>503</v>
      </c>
      <c r="C1007" s="8" t="s">
        <v>937</v>
      </c>
      <c r="D1007" s="8" t="s">
        <v>2213</v>
      </c>
      <c r="E1007" s="8" t="s">
        <v>2298</v>
      </c>
      <c r="F1007" s="8" t="s">
        <v>2215</v>
      </c>
      <c r="G1007" s="8" t="s">
        <v>2216</v>
      </c>
      <c r="H1007" s="8" t="s">
        <v>1555</v>
      </c>
      <c r="I1007" s="8" t="s">
        <v>1555</v>
      </c>
      <c r="J1007" s="66">
        <v>1</v>
      </c>
      <c r="K1007" s="8">
        <v>0</v>
      </c>
      <c r="L1007" s="8">
        <v>0</v>
      </c>
      <c r="M1007" s="8">
        <v>0</v>
      </c>
      <c r="N1007" s="8">
        <v>0</v>
      </c>
      <c r="O1007" s="8" t="s">
        <v>1556</v>
      </c>
      <c r="P1007" s="8" t="s">
        <v>1557</v>
      </c>
      <c r="Q1007" s="8" t="s">
        <v>1558</v>
      </c>
      <c r="R1007" s="85">
        <v>0</v>
      </c>
      <c r="S1007" s="85">
        <v>0</v>
      </c>
      <c r="T1007" s="85">
        <v>0</v>
      </c>
      <c r="U1007" s="85">
        <v>0</v>
      </c>
      <c r="V1007" s="85">
        <v>0</v>
      </c>
      <c r="W1007" s="85">
        <v>0</v>
      </c>
      <c r="X1007" s="85">
        <v>0</v>
      </c>
      <c r="Y1007" s="85">
        <v>0</v>
      </c>
      <c r="Z1007" s="85">
        <v>0</v>
      </c>
      <c r="AA1007" s="85">
        <v>0</v>
      </c>
      <c r="AB1007" s="86">
        <v>0</v>
      </c>
      <c r="AC1007" s="86">
        <v>0</v>
      </c>
      <c r="AD1007" s="86">
        <v>0</v>
      </c>
      <c r="AE1007" s="86">
        <v>0</v>
      </c>
      <c r="AF1007" s="86">
        <v>0</v>
      </c>
      <c r="AG1007" s="86">
        <v>0</v>
      </c>
      <c r="AH1007" s="86">
        <v>0</v>
      </c>
      <c r="AI1007" s="86">
        <v>0</v>
      </c>
      <c r="AJ1007" s="86">
        <v>0</v>
      </c>
      <c r="AK1007" s="86">
        <v>0</v>
      </c>
      <c r="AL1007" s="8">
        <v>159.916831904584</v>
      </c>
      <c r="AM1007" s="8">
        <v>1</v>
      </c>
    </row>
    <row r="1008" spans="1:39">
      <c r="A1008" s="8" t="s">
        <v>3</v>
      </c>
      <c r="B1008" s="8" t="s">
        <v>503</v>
      </c>
      <c r="C1008" s="8" t="s">
        <v>937</v>
      </c>
      <c r="D1008" s="8" t="s">
        <v>2213</v>
      </c>
      <c r="E1008" s="8" t="s">
        <v>2298</v>
      </c>
      <c r="F1008" s="8" t="s">
        <v>2215</v>
      </c>
      <c r="G1008" s="8" t="s">
        <v>2216</v>
      </c>
      <c r="H1008" s="8" t="s">
        <v>1555</v>
      </c>
      <c r="I1008" s="8" t="s">
        <v>1555</v>
      </c>
      <c r="J1008" s="66">
        <v>1</v>
      </c>
      <c r="K1008" s="8">
        <v>0</v>
      </c>
      <c r="L1008" s="8">
        <v>0</v>
      </c>
      <c r="M1008" s="8">
        <v>0</v>
      </c>
      <c r="N1008" s="8">
        <v>0</v>
      </c>
      <c r="O1008" s="8" t="s">
        <v>1556</v>
      </c>
      <c r="P1008" s="8" t="s">
        <v>1557</v>
      </c>
      <c r="Q1008" s="8" t="s">
        <v>1561</v>
      </c>
      <c r="R1008" s="85">
        <v>0</v>
      </c>
      <c r="S1008" s="85">
        <v>0</v>
      </c>
      <c r="T1008" s="85">
        <v>0</v>
      </c>
      <c r="U1008" s="85">
        <v>0</v>
      </c>
      <c r="V1008" s="85">
        <v>0</v>
      </c>
      <c r="W1008" s="85">
        <v>0</v>
      </c>
      <c r="X1008" s="85">
        <v>0</v>
      </c>
      <c r="Y1008" s="85">
        <v>0</v>
      </c>
      <c r="Z1008" s="85">
        <v>0</v>
      </c>
      <c r="AA1008" s="85">
        <v>0</v>
      </c>
      <c r="AB1008" s="86">
        <v>0</v>
      </c>
      <c r="AC1008" s="86">
        <v>0</v>
      </c>
      <c r="AD1008" s="86">
        <v>0</v>
      </c>
      <c r="AE1008" s="86">
        <v>0</v>
      </c>
      <c r="AF1008" s="86">
        <v>0</v>
      </c>
      <c r="AG1008" s="86">
        <v>0</v>
      </c>
      <c r="AH1008" s="86">
        <v>0</v>
      </c>
      <c r="AI1008" s="86">
        <v>0</v>
      </c>
      <c r="AJ1008" s="86">
        <v>0</v>
      </c>
      <c r="AK1008" s="86">
        <v>0</v>
      </c>
      <c r="AL1008" s="8">
        <v>159.916831904584</v>
      </c>
      <c r="AM1008" s="8">
        <v>1</v>
      </c>
    </row>
    <row r="1009" spans="1:39">
      <c r="A1009" s="8" t="s">
        <v>3</v>
      </c>
      <c r="B1009" s="8" t="s">
        <v>503</v>
      </c>
      <c r="C1009" s="8" t="s">
        <v>937</v>
      </c>
      <c r="D1009" s="8" t="s">
        <v>2213</v>
      </c>
      <c r="E1009" s="8" t="s">
        <v>2298</v>
      </c>
      <c r="F1009" s="8" t="s">
        <v>2215</v>
      </c>
      <c r="G1009" s="8" t="s">
        <v>2216</v>
      </c>
      <c r="H1009" s="8" t="s">
        <v>1555</v>
      </c>
      <c r="I1009" s="8" t="s">
        <v>1555</v>
      </c>
      <c r="J1009" s="66">
        <v>1</v>
      </c>
      <c r="K1009" s="8">
        <v>0</v>
      </c>
      <c r="L1009" s="8">
        <v>0</v>
      </c>
      <c r="M1009" s="8">
        <v>0</v>
      </c>
      <c r="N1009" s="8">
        <v>0</v>
      </c>
      <c r="O1009" s="8" t="s">
        <v>1556</v>
      </c>
      <c r="P1009" s="8" t="s">
        <v>1557</v>
      </c>
      <c r="Q1009" s="8" t="s">
        <v>1564</v>
      </c>
      <c r="R1009" s="85">
        <v>0</v>
      </c>
      <c r="S1009" s="85">
        <v>0</v>
      </c>
      <c r="T1009" s="85">
        <v>0</v>
      </c>
      <c r="U1009" s="85">
        <v>0</v>
      </c>
      <c r="V1009" s="85">
        <v>0</v>
      </c>
      <c r="W1009" s="85">
        <v>0</v>
      </c>
      <c r="X1009" s="85">
        <v>0</v>
      </c>
      <c r="Y1009" s="85">
        <v>0</v>
      </c>
      <c r="Z1009" s="85">
        <v>0</v>
      </c>
      <c r="AA1009" s="85">
        <v>0</v>
      </c>
      <c r="AB1009" s="86">
        <v>0</v>
      </c>
      <c r="AC1009" s="86">
        <v>0</v>
      </c>
      <c r="AD1009" s="86">
        <v>0</v>
      </c>
      <c r="AE1009" s="86">
        <v>0</v>
      </c>
      <c r="AF1009" s="86">
        <v>0</v>
      </c>
      <c r="AG1009" s="86">
        <v>0</v>
      </c>
      <c r="AH1009" s="86">
        <v>0</v>
      </c>
      <c r="AI1009" s="86">
        <v>0</v>
      </c>
      <c r="AJ1009" s="86">
        <v>0</v>
      </c>
      <c r="AK1009" s="86">
        <v>0</v>
      </c>
      <c r="AL1009" s="8">
        <v>159.916831904584</v>
      </c>
      <c r="AM1009" s="8">
        <v>1</v>
      </c>
    </row>
    <row r="1010" spans="1:39">
      <c r="A1010" s="8" t="s">
        <v>3</v>
      </c>
      <c r="B1010" s="8" t="s">
        <v>503</v>
      </c>
      <c r="C1010" s="8" t="s">
        <v>937</v>
      </c>
      <c r="D1010" s="8" t="s">
        <v>2213</v>
      </c>
      <c r="E1010" s="8" t="s">
        <v>2299</v>
      </c>
      <c r="F1010" s="8" t="s">
        <v>2215</v>
      </c>
      <c r="G1010" s="8" t="s">
        <v>2216</v>
      </c>
      <c r="H1010" s="8" t="s">
        <v>1555</v>
      </c>
      <c r="I1010" s="8" t="s">
        <v>1555</v>
      </c>
      <c r="J1010" s="66">
        <v>1</v>
      </c>
      <c r="K1010" s="8">
        <v>0</v>
      </c>
      <c r="L1010" s="8">
        <v>0</v>
      </c>
      <c r="M1010" s="8">
        <v>0</v>
      </c>
      <c r="N1010" s="8">
        <v>0</v>
      </c>
      <c r="O1010" s="8" t="s">
        <v>1556</v>
      </c>
      <c r="P1010" s="8" t="s">
        <v>1557</v>
      </c>
      <c r="Q1010" s="8" t="s">
        <v>1567</v>
      </c>
      <c r="R1010" s="85">
        <v>0</v>
      </c>
      <c r="S1010" s="85">
        <v>0</v>
      </c>
      <c r="T1010" s="85">
        <v>0</v>
      </c>
      <c r="U1010" s="85">
        <v>0</v>
      </c>
      <c r="V1010" s="85">
        <v>0</v>
      </c>
      <c r="W1010" s="85">
        <v>0</v>
      </c>
      <c r="X1010" s="85">
        <v>0</v>
      </c>
      <c r="Y1010" s="85">
        <v>0</v>
      </c>
      <c r="Z1010" s="85">
        <v>0</v>
      </c>
      <c r="AA1010" s="85">
        <v>0</v>
      </c>
      <c r="AB1010" s="86">
        <v>0</v>
      </c>
      <c r="AC1010" s="86">
        <v>0</v>
      </c>
      <c r="AD1010" s="86">
        <v>0</v>
      </c>
      <c r="AE1010" s="86">
        <v>0</v>
      </c>
      <c r="AF1010" s="86">
        <v>0</v>
      </c>
      <c r="AG1010" s="86">
        <v>0</v>
      </c>
      <c r="AH1010" s="86">
        <v>0</v>
      </c>
      <c r="AI1010" s="86">
        <v>0</v>
      </c>
      <c r="AJ1010" s="86">
        <v>0</v>
      </c>
      <c r="AK1010" s="86">
        <v>0</v>
      </c>
      <c r="AL1010" s="8">
        <v>23326.7483669471</v>
      </c>
      <c r="AM1010" s="8">
        <v>1</v>
      </c>
    </row>
    <row r="1011" spans="1:39">
      <c r="A1011" s="8" t="s">
        <v>3</v>
      </c>
      <c r="B1011" s="8" t="s">
        <v>503</v>
      </c>
      <c r="C1011" s="8" t="s">
        <v>937</v>
      </c>
      <c r="D1011" s="8" t="s">
        <v>2213</v>
      </c>
      <c r="E1011" s="8" t="s">
        <v>2299</v>
      </c>
      <c r="F1011" s="8" t="s">
        <v>2215</v>
      </c>
      <c r="G1011" s="8" t="s">
        <v>2216</v>
      </c>
      <c r="H1011" s="8" t="s">
        <v>1555</v>
      </c>
      <c r="I1011" s="8" t="s">
        <v>1555</v>
      </c>
      <c r="J1011" s="66">
        <v>1</v>
      </c>
      <c r="K1011" s="8">
        <v>0</v>
      </c>
      <c r="L1011" s="8">
        <v>0</v>
      </c>
      <c r="M1011" s="8">
        <v>0</v>
      </c>
      <c r="N1011" s="8">
        <v>0</v>
      </c>
      <c r="O1011" s="8" t="s">
        <v>1556</v>
      </c>
      <c r="P1011" s="8" t="s">
        <v>1557</v>
      </c>
      <c r="Q1011" s="8" t="s">
        <v>1558</v>
      </c>
      <c r="R1011" s="85">
        <v>0</v>
      </c>
      <c r="S1011" s="85">
        <v>0</v>
      </c>
      <c r="T1011" s="85">
        <v>0</v>
      </c>
      <c r="U1011" s="85">
        <v>0</v>
      </c>
      <c r="V1011" s="85">
        <v>0</v>
      </c>
      <c r="W1011" s="85">
        <v>0</v>
      </c>
      <c r="X1011" s="85">
        <v>0</v>
      </c>
      <c r="Y1011" s="85">
        <v>0</v>
      </c>
      <c r="Z1011" s="85">
        <v>0</v>
      </c>
      <c r="AA1011" s="85">
        <v>0</v>
      </c>
      <c r="AB1011" s="86">
        <v>0</v>
      </c>
      <c r="AC1011" s="86">
        <v>0</v>
      </c>
      <c r="AD1011" s="86">
        <v>0</v>
      </c>
      <c r="AE1011" s="86">
        <v>0</v>
      </c>
      <c r="AF1011" s="86">
        <v>0</v>
      </c>
      <c r="AG1011" s="86">
        <v>0</v>
      </c>
      <c r="AH1011" s="86">
        <v>0</v>
      </c>
      <c r="AI1011" s="86">
        <v>0</v>
      </c>
      <c r="AJ1011" s="86">
        <v>0</v>
      </c>
      <c r="AK1011" s="86">
        <v>0</v>
      </c>
      <c r="AL1011" s="8">
        <v>23326.7483669471</v>
      </c>
      <c r="AM1011" s="8">
        <v>1</v>
      </c>
    </row>
    <row r="1012" spans="1:39">
      <c r="A1012" s="8" t="s">
        <v>3</v>
      </c>
      <c r="B1012" s="8" t="s">
        <v>503</v>
      </c>
      <c r="C1012" s="8" t="s">
        <v>937</v>
      </c>
      <c r="D1012" s="8" t="s">
        <v>2213</v>
      </c>
      <c r="E1012" s="8" t="s">
        <v>2299</v>
      </c>
      <c r="F1012" s="8" t="s">
        <v>2215</v>
      </c>
      <c r="G1012" s="8" t="s">
        <v>2216</v>
      </c>
      <c r="H1012" s="8" t="s">
        <v>1555</v>
      </c>
      <c r="I1012" s="8" t="s">
        <v>1555</v>
      </c>
      <c r="J1012" s="66">
        <v>1</v>
      </c>
      <c r="K1012" s="8">
        <v>0</v>
      </c>
      <c r="L1012" s="8">
        <v>0</v>
      </c>
      <c r="M1012" s="8">
        <v>0</v>
      </c>
      <c r="N1012" s="8">
        <v>0</v>
      </c>
      <c r="O1012" s="8" t="s">
        <v>1556</v>
      </c>
      <c r="P1012" s="8" t="s">
        <v>1557</v>
      </c>
      <c r="Q1012" s="8" t="s">
        <v>1561</v>
      </c>
      <c r="R1012" s="85">
        <v>0</v>
      </c>
      <c r="S1012" s="85">
        <v>0</v>
      </c>
      <c r="T1012" s="85">
        <v>0</v>
      </c>
      <c r="U1012" s="85">
        <v>0</v>
      </c>
      <c r="V1012" s="85">
        <v>0</v>
      </c>
      <c r="W1012" s="85">
        <v>0</v>
      </c>
      <c r="X1012" s="85">
        <v>0</v>
      </c>
      <c r="Y1012" s="85">
        <v>0</v>
      </c>
      <c r="Z1012" s="85">
        <v>0</v>
      </c>
      <c r="AA1012" s="85">
        <v>0</v>
      </c>
      <c r="AB1012" s="86">
        <v>0</v>
      </c>
      <c r="AC1012" s="86">
        <v>0</v>
      </c>
      <c r="AD1012" s="86">
        <v>0</v>
      </c>
      <c r="AE1012" s="86">
        <v>0</v>
      </c>
      <c r="AF1012" s="86">
        <v>0</v>
      </c>
      <c r="AG1012" s="86">
        <v>0</v>
      </c>
      <c r="AH1012" s="86">
        <v>0</v>
      </c>
      <c r="AI1012" s="86">
        <v>0</v>
      </c>
      <c r="AJ1012" s="86">
        <v>0</v>
      </c>
      <c r="AK1012" s="86">
        <v>0</v>
      </c>
      <c r="AL1012" s="8">
        <v>23326.7483669471</v>
      </c>
      <c r="AM1012" s="8">
        <v>1</v>
      </c>
    </row>
    <row r="1013" spans="1:39">
      <c r="A1013" s="8" t="s">
        <v>3</v>
      </c>
      <c r="B1013" s="8" t="s">
        <v>503</v>
      </c>
      <c r="C1013" s="8" t="s">
        <v>937</v>
      </c>
      <c r="D1013" s="8" t="s">
        <v>2213</v>
      </c>
      <c r="E1013" s="8" t="s">
        <v>2299</v>
      </c>
      <c r="F1013" s="8" t="s">
        <v>2215</v>
      </c>
      <c r="G1013" s="8" t="s">
        <v>2216</v>
      </c>
      <c r="H1013" s="8" t="s">
        <v>1555</v>
      </c>
      <c r="I1013" s="8" t="s">
        <v>1555</v>
      </c>
      <c r="J1013" s="66">
        <v>1</v>
      </c>
      <c r="K1013" s="8">
        <v>0</v>
      </c>
      <c r="L1013" s="8">
        <v>0</v>
      </c>
      <c r="M1013" s="8">
        <v>0</v>
      </c>
      <c r="N1013" s="8">
        <v>0</v>
      </c>
      <c r="O1013" s="8" t="s">
        <v>1556</v>
      </c>
      <c r="P1013" s="8" t="s">
        <v>1557</v>
      </c>
      <c r="Q1013" s="8" t="s">
        <v>1564</v>
      </c>
      <c r="R1013" s="85">
        <v>0</v>
      </c>
      <c r="S1013" s="85">
        <v>0</v>
      </c>
      <c r="T1013" s="85">
        <v>0</v>
      </c>
      <c r="U1013" s="85">
        <v>0</v>
      </c>
      <c r="V1013" s="85">
        <v>0</v>
      </c>
      <c r="W1013" s="85">
        <v>0</v>
      </c>
      <c r="X1013" s="85">
        <v>0</v>
      </c>
      <c r="Y1013" s="85">
        <v>0</v>
      </c>
      <c r="Z1013" s="85">
        <v>0</v>
      </c>
      <c r="AA1013" s="85">
        <v>0</v>
      </c>
      <c r="AB1013" s="86">
        <v>0</v>
      </c>
      <c r="AC1013" s="86">
        <v>0</v>
      </c>
      <c r="AD1013" s="86">
        <v>0</v>
      </c>
      <c r="AE1013" s="86">
        <v>0</v>
      </c>
      <c r="AF1013" s="86">
        <v>0</v>
      </c>
      <c r="AG1013" s="86">
        <v>0</v>
      </c>
      <c r="AH1013" s="86">
        <v>0</v>
      </c>
      <c r="AI1013" s="86">
        <v>0</v>
      </c>
      <c r="AJ1013" s="86">
        <v>0</v>
      </c>
      <c r="AK1013" s="86">
        <v>0</v>
      </c>
      <c r="AL1013" s="8">
        <v>23326.7483669471</v>
      </c>
      <c r="AM1013" s="8">
        <v>1</v>
      </c>
    </row>
    <row r="1014" spans="1:39">
      <c r="A1014" s="8" t="s">
        <v>3</v>
      </c>
      <c r="B1014" s="8" t="s">
        <v>503</v>
      </c>
      <c r="C1014" s="8" t="s">
        <v>937</v>
      </c>
      <c r="D1014" s="8" t="s">
        <v>2213</v>
      </c>
      <c r="E1014" s="8" t="s">
        <v>2300</v>
      </c>
      <c r="F1014" s="8" t="s">
        <v>2215</v>
      </c>
      <c r="G1014" s="8" t="s">
        <v>2216</v>
      </c>
      <c r="H1014" s="8" t="s">
        <v>1555</v>
      </c>
      <c r="I1014" s="8" t="s">
        <v>1555</v>
      </c>
      <c r="J1014" s="66">
        <v>1</v>
      </c>
      <c r="K1014" s="8">
        <v>0</v>
      </c>
      <c r="L1014" s="8">
        <v>0</v>
      </c>
      <c r="M1014" s="8">
        <v>0</v>
      </c>
      <c r="N1014" s="8">
        <v>0</v>
      </c>
      <c r="O1014" s="8" t="s">
        <v>1556</v>
      </c>
      <c r="P1014" s="8" t="s">
        <v>1557</v>
      </c>
      <c r="Q1014" s="8" t="s">
        <v>1567</v>
      </c>
      <c r="R1014" s="85">
        <v>0</v>
      </c>
      <c r="S1014" s="85">
        <v>0</v>
      </c>
      <c r="T1014" s="85">
        <v>0</v>
      </c>
      <c r="U1014" s="85">
        <v>0</v>
      </c>
      <c r="V1014" s="85">
        <v>0</v>
      </c>
      <c r="W1014" s="85">
        <v>0</v>
      </c>
      <c r="X1014" s="85">
        <v>0</v>
      </c>
      <c r="Y1014" s="85">
        <v>0</v>
      </c>
      <c r="Z1014" s="85">
        <v>0</v>
      </c>
      <c r="AA1014" s="85">
        <v>0</v>
      </c>
      <c r="AB1014" s="86">
        <v>0</v>
      </c>
      <c r="AC1014" s="86">
        <v>0</v>
      </c>
      <c r="AD1014" s="86">
        <v>0</v>
      </c>
      <c r="AE1014" s="86">
        <v>0</v>
      </c>
      <c r="AF1014" s="86">
        <v>0</v>
      </c>
      <c r="AG1014" s="86">
        <v>0</v>
      </c>
      <c r="AH1014" s="86">
        <v>0</v>
      </c>
      <c r="AI1014" s="86">
        <v>0</v>
      </c>
      <c r="AJ1014" s="86">
        <v>0</v>
      </c>
      <c r="AK1014" s="86">
        <v>0</v>
      </c>
      <c r="AL1014" s="8">
        <v>4883.7364322879603</v>
      </c>
      <c r="AM1014" s="8">
        <v>1</v>
      </c>
    </row>
    <row r="1015" spans="1:39">
      <c r="A1015" s="8" t="s">
        <v>3</v>
      </c>
      <c r="B1015" s="8" t="s">
        <v>503</v>
      </c>
      <c r="C1015" s="8" t="s">
        <v>937</v>
      </c>
      <c r="D1015" s="8" t="s">
        <v>2213</v>
      </c>
      <c r="E1015" s="8" t="s">
        <v>2300</v>
      </c>
      <c r="F1015" s="8" t="s">
        <v>2215</v>
      </c>
      <c r="G1015" s="8" t="s">
        <v>2216</v>
      </c>
      <c r="H1015" s="8" t="s">
        <v>1555</v>
      </c>
      <c r="I1015" s="8" t="s">
        <v>1555</v>
      </c>
      <c r="J1015" s="66">
        <v>1</v>
      </c>
      <c r="K1015" s="8">
        <v>0</v>
      </c>
      <c r="L1015" s="8">
        <v>0</v>
      </c>
      <c r="M1015" s="8">
        <v>0</v>
      </c>
      <c r="N1015" s="8">
        <v>0</v>
      </c>
      <c r="O1015" s="8" t="s">
        <v>1556</v>
      </c>
      <c r="P1015" s="8" t="s">
        <v>1557</v>
      </c>
      <c r="Q1015" s="8" t="s">
        <v>1558</v>
      </c>
      <c r="R1015" s="85">
        <v>0</v>
      </c>
      <c r="S1015" s="85">
        <v>0</v>
      </c>
      <c r="T1015" s="85">
        <v>0</v>
      </c>
      <c r="U1015" s="85">
        <v>0</v>
      </c>
      <c r="V1015" s="85">
        <v>0</v>
      </c>
      <c r="W1015" s="85">
        <v>0</v>
      </c>
      <c r="X1015" s="85">
        <v>0</v>
      </c>
      <c r="Y1015" s="85">
        <v>0</v>
      </c>
      <c r="Z1015" s="85">
        <v>0</v>
      </c>
      <c r="AA1015" s="85">
        <v>0</v>
      </c>
      <c r="AB1015" s="86">
        <v>0</v>
      </c>
      <c r="AC1015" s="86">
        <v>0</v>
      </c>
      <c r="AD1015" s="86">
        <v>0</v>
      </c>
      <c r="AE1015" s="86">
        <v>0</v>
      </c>
      <c r="AF1015" s="86">
        <v>0</v>
      </c>
      <c r="AG1015" s="86">
        <v>0</v>
      </c>
      <c r="AH1015" s="86">
        <v>0</v>
      </c>
      <c r="AI1015" s="86">
        <v>0</v>
      </c>
      <c r="AJ1015" s="86">
        <v>0</v>
      </c>
      <c r="AK1015" s="86">
        <v>0</v>
      </c>
      <c r="AL1015" s="8">
        <v>4883.7364322879603</v>
      </c>
      <c r="AM1015" s="8">
        <v>1</v>
      </c>
    </row>
    <row r="1016" spans="1:39">
      <c r="A1016" s="8" t="s">
        <v>3</v>
      </c>
      <c r="B1016" s="8" t="s">
        <v>503</v>
      </c>
      <c r="C1016" s="8" t="s">
        <v>937</v>
      </c>
      <c r="D1016" s="8" t="s">
        <v>2213</v>
      </c>
      <c r="E1016" s="8" t="s">
        <v>2300</v>
      </c>
      <c r="F1016" s="8" t="s">
        <v>2215</v>
      </c>
      <c r="G1016" s="8" t="s">
        <v>2216</v>
      </c>
      <c r="H1016" s="8" t="s">
        <v>1555</v>
      </c>
      <c r="I1016" s="8" t="s">
        <v>1555</v>
      </c>
      <c r="J1016" s="66">
        <v>1</v>
      </c>
      <c r="K1016" s="8">
        <v>0</v>
      </c>
      <c r="L1016" s="8">
        <v>0</v>
      </c>
      <c r="M1016" s="8">
        <v>0</v>
      </c>
      <c r="N1016" s="8">
        <v>0</v>
      </c>
      <c r="O1016" s="8" t="s">
        <v>1556</v>
      </c>
      <c r="P1016" s="8" t="s">
        <v>1557</v>
      </c>
      <c r="Q1016" s="8" t="s">
        <v>1561</v>
      </c>
      <c r="R1016" s="85">
        <v>0</v>
      </c>
      <c r="S1016" s="85">
        <v>0</v>
      </c>
      <c r="T1016" s="85">
        <v>0</v>
      </c>
      <c r="U1016" s="85">
        <v>0</v>
      </c>
      <c r="V1016" s="85">
        <v>0</v>
      </c>
      <c r="W1016" s="85">
        <v>0</v>
      </c>
      <c r="X1016" s="85">
        <v>0</v>
      </c>
      <c r="Y1016" s="85">
        <v>0</v>
      </c>
      <c r="Z1016" s="85">
        <v>0</v>
      </c>
      <c r="AA1016" s="85">
        <v>0</v>
      </c>
      <c r="AB1016" s="86">
        <v>0</v>
      </c>
      <c r="AC1016" s="86">
        <v>0</v>
      </c>
      <c r="AD1016" s="86">
        <v>0</v>
      </c>
      <c r="AE1016" s="86">
        <v>0</v>
      </c>
      <c r="AF1016" s="86">
        <v>0</v>
      </c>
      <c r="AG1016" s="86">
        <v>0</v>
      </c>
      <c r="AH1016" s="86">
        <v>0</v>
      </c>
      <c r="AI1016" s="86">
        <v>0</v>
      </c>
      <c r="AJ1016" s="86">
        <v>0</v>
      </c>
      <c r="AK1016" s="86">
        <v>0</v>
      </c>
      <c r="AL1016" s="8">
        <v>4883.7364322879603</v>
      </c>
      <c r="AM1016" s="8">
        <v>1</v>
      </c>
    </row>
    <row r="1017" spans="1:39">
      <c r="A1017" s="8" t="s">
        <v>3</v>
      </c>
      <c r="B1017" s="8" t="s">
        <v>503</v>
      </c>
      <c r="C1017" s="8" t="s">
        <v>937</v>
      </c>
      <c r="D1017" s="8" t="s">
        <v>2213</v>
      </c>
      <c r="E1017" s="8" t="s">
        <v>2300</v>
      </c>
      <c r="F1017" s="8" t="s">
        <v>2215</v>
      </c>
      <c r="G1017" s="8" t="s">
        <v>2216</v>
      </c>
      <c r="H1017" s="8" t="s">
        <v>1555</v>
      </c>
      <c r="I1017" s="8" t="s">
        <v>1555</v>
      </c>
      <c r="J1017" s="66">
        <v>1</v>
      </c>
      <c r="K1017" s="8">
        <v>0</v>
      </c>
      <c r="L1017" s="8">
        <v>0</v>
      </c>
      <c r="M1017" s="8">
        <v>0</v>
      </c>
      <c r="N1017" s="8">
        <v>0</v>
      </c>
      <c r="O1017" s="8" t="s">
        <v>1556</v>
      </c>
      <c r="P1017" s="8" t="s">
        <v>1557</v>
      </c>
      <c r="Q1017" s="8" t="s">
        <v>1564</v>
      </c>
      <c r="R1017" s="85">
        <v>0</v>
      </c>
      <c r="S1017" s="85">
        <v>0</v>
      </c>
      <c r="T1017" s="85">
        <v>0</v>
      </c>
      <c r="U1017" s="85">
        <v>0</v>
      </c>
      <c r="V1017" s="85">
        <v>0</v>
      </c>
      <c r="W1017" s="85">
        <v>0</v>
      </c>
      <c r="X1017" s="85">
        <v>0</v>
      </c>
      <c r="Y1017" s="85">
        <v>0</v>
      </c>
      <c r="Z1017" s="85">
        <v>0</v>
      </c>
      <c r="AA1017" s="85">
        <v>0</v>
      </c>
      <c r="AB1017" s="86">
        <v>0</v>
      </c>
      <c r="AC1017" s="86">
        <v>0</v>
      </c>
      <c r="AD1017" s="86">
        <v>0</v>
      </c>
      <c r="AE1017" s="86">
        <v>0</v>
      </c>
      <c r="AF1017" s="86">
        <v>0</v>
      </c>
      <c r="AG1017" s="86">
        <v>0</v>
      </c>
      <c r="AH1017" s="86">
        <v>0</v>
      </c>
      <c r="AI1017" s="86">
        <v>0</v>
      </c>
      <c r="AJ1017" s="86">
        <v>0</v>
      </c>
      <c r="AK1017" s="86">
        <v>0</v>
      </c>
      <c r="AL1017" s="8">
        <v>4883.7364322879603</v>
      </c>
      <c r="AM1017" s="8">
        <v>1</v>
      </c>
    </row>
    <row r="1018" spans="1:39">
      <c r="A1018" s="8" t="s">
        <v>3</v>
      </c>
      <c r="B1018" s="8" t="s">
        <v>503</v>
      </c>
      <c r="C1018" s="8" t="s">
        <v>937</v>
      </c>
      <c r="D1018" s="8" t="s">
        <v>2213</v>
      </c>
      <c r="E1018" s="8" t="s">
        <v>2301</v>
      </c>
      <c r="F1018" s="8" t="s">
        <v>2215</v>
      </c>
      <c r="G1018" s="8" t="s">
        <v>2216</v>
      </c>
      <c r="H1018" s="8" t="s">
        <v>1555</v>
      </c>
      <c r="I1018" s="8" t="s">
        <v>1555</v>
      </c>
      <c r="J1018" s="66">
        <v>0</v>
      </c>
      <c r="K1018" s="8">
        <v>0</v>
      </c>
      <c r="L1018" s="8">
        <v>0</v>
      </c>
      <c r="M1018" s="8">
        <v>0</v>
      </c>
      <c r="N1018" s="8">
        <v>0</v>
      </c>
      <c r="O1018" s="8" t="s">
        <v>1556</v>
      </c>
      <c r="P1018" s="8" t="s">
        <v>1557</v>
      </c>
      <c r="Q1018" s="8" t="s">
        <v>1567</v>
      </c>
      <c r="R1018" s="85">
        <v>0</v>
      </c>
      <c r="S1018" s="85">
        <v>0</v>
      </c>
      <c r="T1018" s="85">
        <v>0</v>
      </c>
      <c r="U1018" s="85">
        <v>0</v>
      </c>
      <c r="V1018" s="85">
        <v>0</v>
      </c>
      <c r="W1018" s="85">
        <v>0</v>
      </c>
      <c r="X1018" s="85">
        <v>0</v>
      </c>
      <c r="Y1018" s="85">
        <v>0</v>
      </c>
      <c r="Z1018" s="85">
        <v>0</v>
      </c>
      <c r="AA1018" s="85">
        <v>0</v>
      </c>
      <c r="AB1018" s="86">
        <v>0</v>
      </c>
      <c r="AC1018" s="86">
        <v>0</v>
      </c>
      <c r="AD1018" s="86">
        <v>0</v>
      </c>
      <c r="AE1018" s="86">
        <v>0</v>
      </c>
      <c r="AF1018" s="86">
        <v>0</v>
      </c>
      <c r="AG1018" s="86">
        <v>0</v>
      </c>
      <c r="AH1018" s="86">
        <v>0</v>
      </c>
      <c r="AI1018" s="86">
        <v>0</v>
      </c>
      <c r="AJ1018" s="86">
        <v>0</v>
      </c>
      <c r="AK1018" s="86">
        <v>0</v>
      </c>
      <c r="AL1018" s="8">
        <v>0.29569139252455501</v>
      </c>
      <c r="AM1018" s="8">
        <v>1</v>
      </c>
    </row>
    <row r="1019" spans="1:39">
      <c r="A1019" s="8" t="s">
        <v>3</v>
      </c>
      <c r="B1019" s="8" t="s">
        <v>503</v>
      </c>
      <c r="C1019" s="8" t="s">
        <v>937</v>
      </c>
      <c r="D1019" s="8" t="s">
        <v>2213</v>
      </c>
      <c r="E1019" s="8" t="s">
        <v>2301</v>
      </c>
      <c r="F1019" s="8" t="s">
        <v>2215</v>
      </c>
      <c r="G1019" s="8" t="s">
        <v>2216</v>
      </c>
      <c r="H1019" s="8" t="s">
        <v>1555</v>
      </c>
      <c r="I1019" s="8" t="s">
        <v>1555</v>
      </c>
      <c r="J1019" s="66">
        <v>0</v>
      </c>
      <c r="K1019" s="8">
        <v>0</v>
      </c>
      <c r="L1019" s="8">
        <v>0</v>
      </c>
      <c r="M1019" s="8">
        <v>0</v>
      </c>
      <c r="N1019" s="8">
        <v>0</v>
      </c>
      <c r="O1019" s="8" t="s">
        <v>1556</v>
      </c>
      <c r="P1019" s="8" t="s">
        <v>1557</v>
      </c>
      <c r="Q1019" s="8" t="s">
        <v>1558</v>
      </c>
      <c r="R1019" s="85">
        <v>0</v>
      </c>
      <c r="S1019" s="85">
        <v>0</v>
      </c>
      <c r="T1019" s="85">
        <v>0</v>
      </c>
      <c r="U1019" s="85">
        <v>0</v>
      </c>
      <c r="V1019" s="85">
        <v>0</v>
      </c>
      <c r="W1019" s="85">
        <v>0</v>
      </c>
      <c r="X1019" s="85">
        <v>0</v>
      </c>
      <c r="Y1019" s="85">
        <v>0</v>
      </c>
      <c r="Z1019" s="85">
        <v>0</v>
      </c>
      <c r="AA1019" s="85">
        <v>0</v>
      </c>
      <c r="AB1019" s="86">
        <v>0</v>
      </c>
      <c r="AC1019" s="86">
        <v>0</v>
      </c>
      <c r="AD1019" s="86">
        <v>0</v>
      </c>
      <c r="AE1019" s="86">
        <v>0</v>
      </c>
      <c r="AF1019" s="86">
        <v>0</v>
      </c>
      <c r="AG1019" s="86">
        <v>0</v>
      </c>
      <c r="AH1019" s="86">
        <v>0</v>
      </c>
      <c r="AI1019" s="86">
        <v>0</v>
      </c>
      <c r="AJ1019" s="86">
        <v>0</v>
      </c>
      <c r="AK1019" s="86">
        <v>0</v>
      </c>
      <c r="AL1019" s="8">
        <v>0.29569139252455501</v>
      </c>
      <c r="AM1019" s="8">
        <v>1</v>
      </c>
    </row>
    <row r="1020" spans="1:39">
      <c r="A1020" s="8" t="s">
        <v>3</v>
      </c>
      <c r="B1020" s="8" t="s">
        <v>503</v>
      </c>
      <c r="C1020" s="8" t="s">
        <v>937</v>
      </c>
      <c r="D1020" s="8" t="s">
        <v>2213</v>
      </c>
      <c r="E1020" s="8" t="s">
        <v>2301</v>
      </c>
      <c r="F1020" s="8" t="s">
        <v>2215</v>
      </c>
      <c r="G1020" s="8" t="s">
        <v>2216</v>
      </c>
      <c r="H1020" s="8" t="s">
        <v>1555</v>
      </c>
      <c r="I1020" s="8" t="s">
        <v>1555</v>
      </c>
      <c r="J1020" s="66">
        <v>0</v>
      </c>
      <c r="K1020" s="8">
        <v>0</v>
      </c>
      <c r="L1020" s="8">
        <v>0</v>
      </c>
      <c r="M1020" s="8">
        <v>0</v>
      </c>
      <c r="N1020" s="8">
        <v>0</v>
      </c>
      <c r="O1020" s="8" t="s">
        <v>1556</v>
      </c>
      <c r="P1020" s="8" t="s">
        <v>1557</v>
      </c>
      <c r="Q1020" s="8" t="s">
        <v>1561</v>
      </c>
      <c r="R1020" s="85">
        <v>0</v>
      </c>
      <c r="S1020" s="85">
        <v>0</v>
      </c>
      <c r="T1020" s="85">
        <v>0</v>
      </c>
      <c r="U1020" s="85">
        <v>0</v>
      </c>
      <c r="V1020" s="85">
        <v>0</v>
      </c>
      <c r="W1020" s="85">
        <v>0</v>
      </c>
      <c r="X1020" s="85">
        <v>0</v>
      </c>
      <c r="Y1020" s="85">
        <v>0</v>
      </c>
      <c r="Z1020" s="85">
        <v>0</v>
      </c>
      <c r="AA1020" s="85">
        <v>0</v>
      </c>
      <c r="AB1020" s="86">
        <v>0</v>
      </c>
      <c r="AC1020" s="86">
        <v>0</v>
      </c>
      <c r="AD1020" s="86">
        <v>0</v>
      </c>
      <c r="AE1020" s="86">
        <v>0</v>
      </c>
      <c r="AF1020" s="86">
        <v>0</v>
      </c>
      <c r="AG1020" s="86">
        <v>0</v>
      </c>
      <c r="AH1020" s="86">
        <v>0</v>
      </c>
      <c r="AI1020" s="86">
        <v>0</v>
      </c>
      <c r="AJ1020" s="86">
        <v>0</v>
      </c>
      <c r="AK1020" s="86">
        <v>0</v>
      </c>
      <c r="AL1020" s="8">
        <v>0.29569139252455501</v>
      </c>
      <c r="AM1020" s="8">
        <v>1</v>
      </c>
    </row>
    <row r="1021" spans="1:39">
      <c r="A1021" s="8" t="s">
        <v>3</v>
      </c>
      <c r="B1021" s="8" t="s">
        <v>503</v>
      </c>
      <c r="C1021" s="8" t="s">
        <v>937</v>
      </c>
      <c r="D1021" s="8" t="s">
        <v>2213</v>
      </c>
      <c r="E1021" s="8" t="s">
        <v>2301</v>
      </c>
      <c r="F1021" s="8" t="s">
        <v>2215</v>
      </c>
      <c r="G1021" s="8" t="s">
        <v>2216</v>
      </c>
      <c r="H1021" s="8" t="s">
        <v>1555</v>
      </c>
      <c r="I1021" s="8" t="s">
        <v>1555</v>
      </c>
      <c r="J1021" s="66">
        <v>0</v>
      </c>
      <c r="K1021" s="8">
        <v>0</v>
      </c>
      <c r="L1021" s="8">
        <v>0</v>
      </c>
      <c r="M1021" s="8">
        <v>0</v>
      </c>
      <c r="N1021" s="8">
        <v>0</v>
      </c>
      <c r="O1021" s="8" t="s">
        <v>1556</v>
      </c>
      <c r="P1021" s="8" t="s">
        <v>1557</v>
      </c>
      <c r="Q1021" s="8" t="s">
        <v>1564</v>
      </c>
      <c r="R1021" s="85">
        <v>0</v>
      </c>
      <c r="S1021" s="85">
        <v>0</v>
      </c>
      <c r="T1021" s="85">
        <v>0</v>
      </c>
      <c r="U1021" s="85">
        <v>0</v>
      </c>
      <c r="V1021" s="85">
        <v>0</v>
      </c>
      <c r="W1021" s="85">
        <v>0</v>
      </c>
      <c r="X1021" s="85">
        <v>0</v>
      </c>
      <c r="Y1021" s="85">
        <v>0</v>
      </c>
      <c r="Z1021" s="85">
        <v>0</v>
      </c>
      <c r="AA1021" s="85">
        <v>0</v>
      </c>
      <c r="AB1021" s="86">
        <v>0</v>
      </c>
      <c r="AC1021" s="86">
        <v>0</v>
      </c>
      <c r="AD1021" s="86">
        <v>0</v>
      </c>
      <c r="AE1021" s="86">
        <v>0</v>
      </c>
      <c r="AF1021" s="86">
        <v>0</v>
      </c>
      <c r="AG1021" s="86">
        <v>0</v>
      </c>
      <c r="AH1021" s="86">
        <v>0</v>
      </c>
      <c r="AI1021" s="86">
        <v>0</v>
      </c>
      <c r="AJ1021" s="86">
        <v>0</v>
      </c>
      <c r="AK1021" s="86">
        <v>0</v>
      </c>
      <c r="AL1021" s="8">
        <v>0.29569139252455501</v>
      </c>
      <c r="AM1021" s="8">
        <v>1</v>
      </c>
    </row>
    <row r="1022" spans="1:39">
      <c r="A1022" s="8" t="s">
        <v>3</v>
      </c>
      <c r="B1022" s="8" t="s">
        <v>503</v>
      </c>
      <c r="C1022" s="8" t="s">
        <v>937</v>
      </c>
      <c r="D1022" s="8" t="s">
        <v>2213</v>
      </c>
      <c r="E1022" s="8" t="s">
        <v>2302</v>
      </c>
      <c r="F1022" s="8" t="s">
        <v>2215</v>
      </c>
      <c r="G1022" s="8" t="s">
        <v>2216</v>
      </c>
      <c r="H1022" s="8" t="s">
        <v>1555</v>
      </c>
      <c r="I1022" s="8" t="s">
        <v>1555</v>
      </c>
      <c r="J1022" s="66">
        <v>0</v>
      </c>
      <c r="K1022" s="8">
        <v>0</v>
      </c>
      <c r="L1022" s="8">
        <v>0</v>
      </c>
      <c r="M1022" s="8">
        <v>0</v>
      </c>
      <c r="N1022" s="8">
        <v>0</v>
      </c>
      <c r="O1022" s="8" t="s">
        <v>1556</v>
      </c>
      <c r="P1022" s="8" t="s">
        <v>1557</v>
      </c>
      <c r="Q1022" s="8" t="s">
        <v>1567</v>
      </c>
      <c r="R1022" s="85">
        <v>0</v>
      </c>
      <c r="S1022" s="85">
        <v>0</v>
      </c>
      <c r="T1022" s="85">
        <v>0</v>
      </c>
      <c r="U1022" s="85">
        <v>0</v>
      </c>
      <c r="V1022" s="85">
        <v>0</v>
      </c>
      <c r="W1022" s="85">
        <v>0</v>
      </c>
      <c r="X1022" s="85">
        <v>0</v>
      </c>
      <c r="Y1022" s="85">
        <v>0</v>
      </c>
      <c r="Z1022" s="85">
        <v>0</v>
      </c>
      <c r="AA1022" s="85">
        <v>0</v>
      </c>
      <c r="AB1022" s="86">
        <v>0</v>
      </c>
      <c r="AC1022" s="86">
        <v>0</v>
      </c>
      <c r="AD1022" s="86">
        <v>0</v>
      </c>
      <c r="AE1022" s="86">
        <v>0</v>
      </c>
      <c r="AF1022" s="86">
        <v>0</v>
      </c>
      <c r="AG1022" s="86">
        <v>0</v>
      </c>
      <c r="AH1022" s="86">
        <v>0</v>
      </c>
      <c r="AI1022" s="86">
        <v>0</v>
      </c>
      <c r="AJ1022" s="86">
        <v>0</v>
      </c>
      <c r="AK1022" s="86">
        <v>0</v>
      </c>
      <c r="AL1022" s="8">
        <v>2203.73250634941</v>
      </c>
      <c r="AM1022" s="8">
        <v>1</v>
      </c>
    </row>
    <row r="1023" spans="1:39">
      <c r="A1023" s="8" t="s">
        <v>3</v>
      </c>
      <c r="B1023" s="8" t="s">
        <v>503</v>
      </c>
      <c r="C1023" s="8" t="s">
        <v>937</v>
      </c>
      <c r="D1023" s="8" t="s">
        <v>2213</v>
      </c>
      <c r="E1023" s="8" t="s">
        <v>2302</v>
      </c>
      <c r="F1023" s="8" t="s">
        <v>2215</v>
      </c>
      <c r="G1023" s="8" t="s">
        <v>2216</v>
      </c>
      <c r="H1023" s="8" t="s">
        <v>1555</v>
      </c>
      <c r="I1023" s="8" t="s">
        <v>1555</v>
      </c>
      <c r="J1023" s="66">
        <v>0</v>
      </c>
      <c r="K1023" s="8">
        <v>0</v>
      </c>
      <c r="L1023" s="8">
        <v>0</v>
      </c>
      <c r="M1023" s="8">
        <v>0</v>
      </c>
      <c r="N1023" s="8">
        <v>0</v>
      </c>
      <c r="O1023" s="8" t="s">
        <v>1556</v>
      </c>
      <c r="P1023" s="8" t="s">
        <v>1557</v>
      </c>
      <c r="Q1023" s="8" t="s">
        <v>1558</v>
      </c>
      <c r="R1023" s="85">
        <v>0</v>
      </c>
      <c r="S1023" s="85">
        <v>0</v>
      </c>
      <c r="T1023" s="85">
        <v>0</v>
      </c>
      <c r="U1023" s="85">
        <v>0</v>
      </c>
      <c r="V1023" s="85">
        <v>0</v>
      </c>
      <c r="W1023" s="85">
        <v>0</v>
      </c>
      <c r="X1023" s="85">
        <v>0</v>
      </c>
      <c r="Y1023" s="85">
        <v>0</v>
      </c>
      <c r="Z1023" s="85">
        <v>0</v>
      </c>
      <c r="AA1023" s="85">
        <v>0</v>
      </c>
      <c r="AB1023" s="86">
        <v>0</v>
      </c>
      <c r="AC1023" s="86">
        <v>0</v>
      </c>
      <c r="AD1023" s="86">
        <v>0</v>
      </c>
      <c r="AE1023" s="86">
        <v>0</v>
      </c>
      <c r="AF1023" s="86">
        <v>0</v>
      </c>
      <c r="AG1023" s="86">
        <v>0</v>
      </c>
      <c r="AH1023" s="86">
        <v>0</v>
      </c>
      <c r="AI1023" s="86">
        <v>0</v>
      </c>
      <c r="AJ1023" s="86">
        <v>0</v>
      </c>
      <c r="AK1023" s="86">
        <v>0</v>
      </c>
      <c r="AL1023" s="8">
        <v>2203.73250634941</v>
      </c>
      <c r="AM1023" s="8">
        <v>1</v>
      </c>
    </row>
    <row r="1024" spans="1:39">
      <c r="A1024" s="8" t="s">
        <v>3</v>
      </c>
      <c r="B1024" s="8" t="s">
        <v>503</v>
      </c>
      <c r="C1024" s="8" t="s">
        <v>937</v>
      </c>
      <c r="D1024" s="8" t="s">
        <v>2213</v>
      </c>
      <c r="E1024" s="8" t="s">
        <v>2302</v>
      </c>
      <c r="F1024" s="8" t="s">
        <v>2215</v>
      </c>
      <c r="G1024" s="8" t="s">
        <v>2216</v>
      </c>
      <c r="H1024" s="8" t="s">
        <v>1555</v>
      </c>
      <c r="I1024" s="8" t="s">
        <v>1555</v>
      </c>
      <c r="J1024" s="66">
        <v>0</v>
      </c>
      <c r="K1024" s="8">
        <v>0</v>
      </c>
      <c r="L1024" s="8">
        <v>0</v>
      </c>
      <c r="M1024" s="8">
        <v>0</v>
      </c>
      <c r="N1024" s="8">
        <v>0</v>
      </c>
      <c r="O1024" s="8" t="s">
        <v>1556</v>
      </c>
      <c r="P1024" s="8" t="s">
        <v>1557</v>
      </c>
      <c r="Q1024" s="8" t="s">
        <v>1561</v>
      </c>
      <c r="R1024" s="85">
        <v>0</v>
      </c>
      <c r="S1024" s="85">
        <v>0</v>
      </c>
      <c r="T1024" s="85">
        <v>0</v>
      </c>
      <c r="U1024" s="85">
        <v>0</v>
      </c>
      <c r="V1024" s="85">
        <v>0</v>
      </c>
      <c r="W1024" s="85">
        <v>0</v>
      </c>
      <c r="X1024" s="85">
        <v>0</v>
      </c>
      <c r="Y1024" s="85">
        <v>0</v>
      </c>
      <c r="Z1024" s="85">
        <v>0</v>
      </c>
      <c r="AA1024" s="85">
        <v>0</v>
      </c>
      <c r="AB1024" s="86">
        <v>0</v>
      </c>
      <c r="AC1024" s="86">
        <v>0</v>
      </c>
      <c r="AD1024" s="86">
        <v>0</v>
      </c>
      <c r="AE1024" s="86">
        <v>0</v>
      </c>
      <c r="AF1024" s="86">
        <v>0</v>
      </c>
      <c r="AG1024" s="86">
        <v>0</v>
      </c>
      <c r="AH1024" s="86">
        <v>0</v>
      </c>
      <c r="AI1024" s="86">
        <v>0</v>
      </c>
      <c r="AJ1024" s="86">
        <v>0</v>
      </c>
      <c r="AK1024" s="86">
        <v>0</v>
      </c>
      <c r="AL1024" s="8">
        <v>2203.73250634941</v>
      </c>
      <c r="AM1024" s="8">
        <v>1</v>
      </c>
    </row>
    <row r="1025" spans="1:39">
      <c r="A1025" s="8" t="s">
        <v>3</v>
      </c>
      <c r="B1025" s="8" t="s">
        <v>503</v>
      </c>
      <c r="C1025" s="8" t="s">
        <v>937</v>
      </c>
      <c r="D1025" s="8" t="s">
        <v>2213</v>
      </c>
      <c r="E1025" s="8" t="s">
        <v>2302</v>
      </c>
      <c r="F1025" s="8" t="s">
        <v>2215</v>
      </c>
      <c r="G1025" s="8" t="s">
        <v>2216</v>
      </c>
      <c r="H1025" s="8" t="s">
        <v>1555</v>
      </c>
      <c r="I1025" s="8" t="s">
        <v>1555</v>
      </c>
      <c r="J1025" s="66">
        <v>0</v>
      </c>
      <c r="K1025" s="8">
        <v>0</v>
      </c>
      <c r="L1025" s="8">
        <v>0</v>
      </c>
      <c r="M1025" s="8">
        <v>0</v>
      </c>
      <c r="N1025" s="8">
        <v>0</v>
      </c>
      <c r="O1025" s="8" t="s">
        <v>1556</v>
      </c>
      <c r="P1025" s="8" t="s">
        <v>1557</v>
      </c>
      <c r="Q1025" s="8" t="s">
        <v>1564</v>
      </c>
      <c r="R1025" s="85">
        <v>0</v>
      </c>
      <c r="S1025" s="85">
        <v>0</v>
      </c>
      <c r="T1025" s="85">
        <v>0</v>
      </c>
      <c r="U1025" s="85">
        <v>0</v>
      </c>
      <c r="V1025" s="85">
        <v>0</v>
      </c>
      <c r="W1025" s="85">
        <v>0</v>
      </c>
      <c r="X1025" s="85">
        <v>0</v>
      </c>
      <c r="Y1025" s="85">
        <v>0</v>
      </c>
      <c r="Z1025" s="85">
        <v>0</v>
      </c>
      <c r="AA1025" s="85">
        <v>0</v>
      </c>
      <c r="AB1025" s="86">
        <v>0</v>
      </c>
      <c r="AC1025" s="86">
        <v>0</v>
      </c>
      <c r="AD1025" s="86">
        <v>0</v>
      </c>
      <c r="AE1025" s="86">
        <v>0</v>
      </c>
      <c r="AF1025" s="86">
        <v>0</v>
      </c>
      <c r="AG1025" s="86">
        <v>0</v>
      </c>
      <c r="AH1025" s="86">
        <v>0</v>
      </c>
      <c r="AI1025" s="86">
        <v>0</v>
      </c>
      <c r="AJ1025" s="86">
        <v>0</v>
      </c>
      <c r="AK1025" s="86">
        <v>0</v>
      </c>
      <c r="AL1025" s="8">
        <v>2203.73250634941</v>
      </c>
      <c r="AM1025" s="8">
        <v>1</v>
      </c>
    </row>
    <row r="1026" spans="1:39">
      <c r="A1026" s="8" t="s">
        <v>3</v>
      </c>
      <c r="B1026" s="8" t="s">
        <v>503</v>
      </c>
      <c r="C1026" s="8" t="s">
        <v>937</v>
      </c>
      <c r="D1026" s="8" t="s">
        <v>2213</v>
      </c>
      <c r="E1026" s="8" t="s">
        <v>2303</v>
      </c>
      <c r="F1026" s="8" t="s">
        <v>2215</v>
      </c>
      <c r="G1026" s="8" t="s">
        <v>2216</v>
      </c>
      <c r="H1026" s="8" t="s">
        <v>1555</v>
      </c>
      <c r="I1026" s="8" t="s">
        <v>1555</v>
      </c>
      <c r="J1026" s="66">
        <v>1</v>
      </c>
      <c r="K1026" s="8">
        <v>0</v>
      </c>
      <c r="L1026" s="8">
        <v>0</v>
      </c>
      <c r="M1026" s="8">
        <v>0</v>
      </c>
      <c r="N1026" s="8">
        <v>0</v>
      </c>
      <c r="O1026" s="8" t="s">
        <v>1556</v>
      </c>
      <c r="P1026" s="8" t="s">
        <v>1557</v>
      </c>
      <c r="Q1026" s="8" t="s">
        <v>1558</v>
      </c>
      <c r="R1026" s="85">
        <v>0</v>
      </c>
      <c r="S1026" s="85">
        <v>0</v>
      </c>
      <c r="T1026" s="85">
        <v>0</v>
      </c>
      <c r="U1026" s="85">
        <v>0</v>
      </c>
      <c r="V1026" s="85">
        <v>0</v>
      </c>
      <c r="W1026" s="85">
        <v>0</v>
      </c>
      <c r="X1026" s="85">
        <v>0</v>
      </c>
      <c r="Y1026" s="85">
        <v>0</v>
      </c>
      <c r="Z1026" s="85">
        <v>0</v>
      </c>
      <c r="AA1026" s="85">
        <v>0</v>
      </c>
      <c r="AB1026" s="86">
        <v>0</v>
      </c>
      <c r="AC1026" s="86">
        <v>0</v>
      </c>
      <c r="AD1026" s="86">
        <v>0</v>
      </c>
      <c r="AE1026" s="86">
        <v>0</v>
      </c>
      <c r="AF1026" s="86">
        <v>0</v>
      </c>
      <c r="AG1026" s="86">
        <v>0</v>
      </c>
      <c r="AH1026" s="86">
        <v>0</v>
      </c>
      <c r="AI1026" s="86">
        <v>0</v>
      </c>
      <c r="AJ1026" s="86">
        <v>0</v>
      </c>
      <c r="AK1026" s="86">
        <v>0</v>
      </c>
      <c r="AL1026" s="8">
        <v>15539.6320170578</v>
      </c>
      <c r="AM1026" s="8">
        <v>1</v>
      </c>
    </row>
    <row r="1027" spans="1:39">
      <c r="A1027" s="8" t="s">
        <v>3</v>
      </c>
      <c r="B1027" s="8" t="s">
        <v>503</v>
      </c>
      <c r="C1027" s="8" t="s">
        <v>937</v>
      </c>
      <c r="D1027" s="8" t="s">
        <v>2213</v>
      </c>
      <c r="E1027" s="8" t="s">
        <v>2303</v>
      </c>
      <c r="F1027" s="8" t="s">
        <v>2215</v>
      </c>
      <c r="G1027" s="8" t="s">
        <v>2216</v>
      </c>
      <c r="H1027" s="8" t="s">
        <v>1555</v>
      </c>
      <c r="I1027" s="8" t="s">
        <v>1555</v>
      </c>
      <c r="J1027" s="66">
        <v>1</v>
      </c>
      <c r="K1027" s="8">
        <v>0</v>
      </c>
      <c r="L1027" s="8">
        <v>0</v>
      </c>
      <c r="M1027" s="8">
        <v>0</v>
      </c>
      <c r="N1027" s="8">
        <v>0</v>
      </c>
      <c r="O1027" s="8" t="s">
        <v>1556</v>
      </c>
      <c r="P1027" s="8" t="s">
        <v>1557</v>
      </c>
      <c r="Q1027" s="8" t="s">
        <v>1561</v>
      </c>
      <c r="R1027" s="85">
        <v>0</v>
      </c>
      <c r="S1027" s="85">
        <v>0</v>
      </c>
      <c r="T1027" s="85">
        <v>0</v>
      </c>
      <c r="U1027" s="85">
        <v>0</v>
      </c>
      <c r="V1027" s="85">
        <v>0</v>
      </c>
      <c r="W1027" s="85">
        <v>0</v>
      </c>
      <c r="X1027" s="85">
        <v>0</v>
      </c>
      <c r="Y1027" s="85">
        <v>0</v>
      </c>
      <c r="Z1027" s="85">
        <v>0</v>
      </c>
      <c r="AA1027" s="85">
        <v>0</v>
      </c>
      <c r="AB1027" s="86">
        <v>0</v>
      </c>
      <c r="AC1027" s="86">
        <v>0</v>
      </c>
      <c r="AD1027" s="86">
        <v>0</v>
      </c>
      <c r="AE1027" s="86">
        <v>0</v>
      </c>
      <c r="AF1027" s="86">
        <v>0</v>
      </c>
      <c r="AG1027" s="86">
        <v>0</v>
      </c>
      <c r="AH1027" s="86">
        <v>0</v>
      </c>
      <c r="AI1027" s="86">
        <v>0</v>
      </c>
      <c r="AJ1027" s="86">
        <v>0</v>
      </c>
      <c r="AK1027" s="86">
        <v>0</v>
      </c>
      <c r="AL1027" s="8">
        <v>15539.6320170578</v>
      </c>
      <c r="AM1027" s="8">
        <v>1</v>
      </c>
    </row>
    <row r="1028" spans="1:39">
      <c r="A1028" s="8" t="s">
        <v>3</v>
      </c>
      <c r="B1028" s="8" t="s">
        <v>503</v>
      </c>
      <c r="C1028" s="8" t="s">
        <v>937</v>
      </c>
      <c r="D1028" s="8" t="s">
        <v>2213</v>
      </c>
      <c r="E1028" s="8" t="s">
        <v>2303</v>
      </c>
      <c r="F1028" s="8" t="s">
        <v>2215</v>
      </c>
      <c r="G1028" s="8" t="s">
        <v>2216</v>
      </c>
      <c r="H1028" s="8" t="s">
        <v>1555</v>
      </c>
      <c r="I1028" s="8" t="s">
        <v>1555</v>
      </c>
      <c r="J1028" s="66">
        <v>1</v>
      </c>
      <c r="K1028" s="8">
        <v>0</v>
      </c>
      <c r="L1028" s="8">
        <v>0</v>
      </c>
      <c r="M1028" s="8">
        <v>0</v>
      </c>
      <c r="N1028" s="8">
        <v>0</v>
      </c>
      <c r="O1028" s="8" t="s">
        <v>1556</v>
      </c>
      <c r="P1028" s="8" t="s">
        <v>1557</v>
      </c>
      <c r="Q1028" s="8" t="s">
        <v>1564</v>
      </c>
      <c r="R1028" s="85">
        <v>0</v>
      </c>
      <c r="S1028" s="85">
        <v>0</v>
      </c>
      <c r="T1028" s="85">
        <v>0</v>
      </c>
      <c r="U1028" s="85">
        <v>0</v>
      </c>
      <c r="V1028" s="85">
        <v>0</v>
      </c>
      <c r="W1028" s="85">
        <v>0</v>
      </c>
      <c r="X1028" s="85">
        <v>0</v>
      </c>
      <c r="Y1028" s="85">
        <v>0</v>
      </c>
      <c r="Z1028" s="85">
        <v>0</v>
      </c>
      <c r="AA1028" s="85">
        <v>0</v>
      </c>
      <c r="AB1028" s="86">
        <v>0</v>
      </c>
      <c r="AC1028" s="86">
        <v>0</v>
      </c>
      <c r="AD1028" s="86">
        <v>0</v>
      </c>
      <c r="AE1028" s="86">
        <v>0</v>
      </c>
      <c r="AF1028" s="86">
        <v>0</v>
      </c>
      <c r="AG1028" s="86">
        <v>0</v>
      </c>
      <c r="AH1028" s="86">
        <v>0</v>
      </c>
      <c r="AI1028" s="86">
        <v>0</v>
      </c>
      <c r="AJ1028" s="86">
        <v>0</v>
      </c>
      <c r="AK1028" s="86">
        <v>0</v>
      </c>
      <c r="AL1028" s="8">
        <v>15539.6320170578</v>
      </c>
      <c r="AM1028" s="8">
        <v>1</v>
      </c>
    </row>
    <row r="1029" spans="1:39">
      <c r="A1029" s="8" t="s">
        <v>3</v>
      </c>
      <c r="B1029" s="8" t="s">
        <v>503</v>
      </c>
      <c r="C1029" s="8" t="s">
        <v>937</v>
      </c>
      <c r="D1029" s="8" t="s">
        <v>2213</v>
      </c>
      <c r="E1029" s="8" t="s">
        <v>2304</v>
      </c>
      <c r="F1029" s="8" t="s">
        <v>2215</v>
      </c>
      <c r="G1029" s="8" t="s">
        <v>2216</v>
      </c>
      <c r="H1029" s="8" t="s">
        <v>1555</v>
      </c>
      <c r="I1029" s="8" t="s">
        <v>1555</v>
      </c>
      <c r="J1029" s="66">
        <v>0</v>
      </c>
      <c r="K1029" s="8">
        <v>0</v>
      </c>
      <c r="L1029" s="8">
        <v>0</v>
      </c>
      <c r="M1029" s="8">
        <v>0</v>
      </c>
      <c r="N1029" s="8">
        <v>0</v>
      </c>
      <c r="O1029" s="8" t="s">
        <v>1556</v>
      </c>
      <c r="P1029" s="8" t="s">
        <v>1557</v>
      </c>
      <c r="Q1029" s="8" t="s">
        <v>1567</v>
      </c>
      <c r="R1029" s="85">
        <v>0</v>
      </c>
      <c r="S1029" s="85">
        <v>0</v>
      </c>
      <c r="T1029" s="85">
        <v>0</v>
      </c>
      <c r="U1029" s="85">
        <v>0</v>
      </c>
      <c r="V1029" s="85">
        <v>0</v>
      </c>
      <c r="W1029" s="85">
        <v>0</v>
      </c>
      <c r="X1029" s="85">
        <v>0</v>
      </c>
      <c r="Y1029" s="85">
        <v>0</v>
      </c>
      <c r="Z1029" s="85">
        <v>0</v>
      </c>
      <c r="AA1029" s="85">
        <v>0</v>
      </c>
      <c r="AB1029" s="86">
        <v>0</v>
      </c>
      <c r="AC1029" s="86">
        <v>0</v>
      </c>
      <c r="AD1029" s="86">
        <v>0</v>
      </c>
      <c r="AE1029" s="86">
        <v>0</v>
      </c>
      <c r="AF1029" s="86">
        <v>0</v>
      </c>
      <c r="AG1029" s="86">
        <v>0</v>
      </c>
      <c r="AH1029" s="86">
        <v>0</v>
      </c>
      <c r="AI1029" s="86">
        <v>0</v>
      </c>
      <c r="AJ1029" s="86">
        <v>0</v>
      </c>
      <c r="AK1029" s="86">
        <v>0</v>
      </c>
      <c r="AL1029" s="8">
        <v>5666.7481976483596</v>
      </c>
      <c r="AM1029" s="8">
        <v>1</v>
      </c>
    </row>
    <row r="1030" spans="1:39">
      <c r="A1030" s="8" t="s">
        <v>3</v>
      </c>
      <c r="B1030" s="8" t="s">
        <v>503</v>
      </c>
      <c r="C1030" s="8" t="s">
        <v>937</v>
      </c>
      <c r="D1030" s="8" t="s">
        <v>2213</v>
      </c>
      <c r="E1030" s="8" t="s">
        <v>2304</v>
      </c>
      <c r="F1030" s="8" t="s">
        <v>2215</v>
      </c>
      <c r="G1030" s="8" t="s">
        <v>2216</v>
      </c>
      <c r="H1030" s="8" t="s">
        <v>1555</v>
      </c>
      <c r="I1030" s="8" t="s">
        <v>1555</v>
      </c>
      <c r="J1030" s="66">
        <v>0</v>
      </c>
      <c r="K1030" s="8">
        <v>0</v>
      </c>
      <c r="L1030" s="8">
        <v>0</v>
      </c>
      <c r="M1030" s="8">
        <v>0</v>
      </c>
      <c r="N1030" s="8">
        <v>0</v>
      </c>
      <c r="O1030" s="8" t="s">
        <v>1556</v>
      </c>
      <c r="P1030" s="8" t="s">
        <v>1557</v>
      </c>
      <c r="Q1030" s="8" t="s">
        <v>1558</v>
      </c>
      <c r="R1030" s="85">
        <v>0</v>
      </c>
      <c r="S1030" s="85">
        <v>0</v>
      </c>
      <c r="T1030" s="85">
        <v>0</v>
      </c>
      <c r="U1030" s="85">
        <v>0</v>
      </c>
      <c r="V1030" s="85">
        <v>0</v>
      </c>
      <c r="W1030" s="85">
        <v>0</v>
      </c>
      <c r="X1030" s="85">
        <v>0</v>
      </c>
      <c r="Y1030" s="85">
        <v>0</v>
      </c>
      <c r="Z1030" s="85">
        <v>0</v>
      </c>
      <c r="AA1030" s="85">
        <v>0</v>
      </c>
      <c r="AB1030" s="86">
        <v>0</v>
      </c>
      <c r="AC1030" s="86">
        <v>0</v>
      </c>
      <c r="AD1030" s="86">
        <v>0</v>
      </c>
      <c r="AE1030" s="86">
        <v>0</v>
      </c>
      <c r="AF1030" s="86">
        <v>0</v>
      </c>
      <c r="AG1030" s="86">
        <v>0</v>
      </c>
      <c r="AH1030" s="86">
        <v>0</v>
      </c>
      <c r="AI1030" s="86">
        <v>0</v>
      </c>
      <c r="AJ1030" s="86">
        <v>0</v>
      </c>
      <c r="AK1030" s="86">
        <v>0</v>
      </c>
      <c r="AL1030" s="8">
        <v>5666.7481976483596</v>
      </c>
      <c r="AM1030" s="8">
        <v>1</v>
      </c>
    </row>
    <row r="1031" spans="1:39">
      <c r="A1031" s="8" t="s">
        <v>3</v>
      </c>
      <c r="B1031" s="8" t="s">
        <v>503</v>
      </c>
      <c r="C1031" s="8" t="s">
        <v>937</v>
      </c>
      <c r="D1031" s="8" t="s">
        <v>2213</v>
      </c>
      <c r="E1031" s="8" t="s">
        <v>2304</v>
      </c>
      <c r="F1031" s="8" t="s">
        <v>2215</v>
      </c>
      <c r="G1031" s="8" t="s">
        <v>2216</v>
      </c>
      <c r="H1031" s="8" t="s">
        <v>1555</v>
      </c>
      <c r="I1031" s="8" t="s">
        <v>1555</v>
      </c>
      <c r="J1031" s="66">
        <v>0</v>
      </c>
      <c r="K1031" s="8">
        <v>0</v>
      </c>
      <c r="L1031" s="8">
        <v>0</v>
      </c>
      <c r="M1031" s="8">
        <v>0</v>
      </c>
      <c r="N1031" s="8">
        <v>0</v>
      </c>
      <c r="O1031" s="8" t="s">
        <v>1556</v>
      </c>
      <c r="P1031" s="8" t="s">
        <v>1557</v>
      </c>
      <c r="Q1031" s="8" t="s">
        <v>1561</v>
      </c>
      <c r="R1031" s="85">
        <v>0</v>
      </c>
      <c r="S1031" s="85">
        <v>0</v>
      </c>
      <c r="T1031" s="85">
        <v>0</v>
      </c>
      <c r="U1031" s="85">
        <v>0</v>
      </c>
      <c r="V1031" s="85">
        <v>0</v>
      </c>
      <c r="W1031" s="85">
        <v>0</v>
      </c>
      <c r="X1031" s="85">
        <v>0</v>
      </c>
      <c r="Y1031" s="85">
        <v>0</v>
      </c>
      <c r="Z1031" s="85">
        <v>0</v>
      </c>
      <c r="AA1031" s="85">
        <v>0</v>
      </c>
      <c r="AB1031" s="86">
        <v>0</v>
      </c>
      <c r="AC1031" s="86">
        <v>0</v>
      </c>
      <c r="AD1031" s="86">
        <v>0</v>
      </c>
      <c r="AE1031" s="86">
        <v>0</v>
      </c>
      <c r="AF1031" s="86">
        <v>0</v>
      </c>
      <c r="AG1031" s="86">
        <v>0</v>
      </c>
      <c r="AH1031" s="86">
        <v>0</v>
      </c>
      <c r="AI1031" s="86">
        <v>0</v>
      </c>
      <c r="AJ1031" s="86">
        <v>0</v>
      </c>
      <c r="AK1031" s="86">
        <v>0</v>
      </c>
      <c r="AL1031" s="8">
        <v>5666.7481976483596</v>
      </c>
      <c r="AM1031" s="8">
        <v>1</v>
      </c>
    </row>
    <row r="1032" spans="1:39">
      <c r="A1032" s="8" t="s">
        <v>3</v>
      </c>
      <c r="B1032" s="8" t="s">
        <v>503</v>
      </c>
      <c r="C1032" s="8" t="s">
        <v>937</v>
      </c>
      <c r="D1032" s="8" t="s">
        <v>2213</v>
      </c>
      <c r="E1032" s="8" t="s">
        <v>2304</v>
      </c>
      <c r="F1032" s="8" t="s">
        <v>2215</v>
      </c>
      <c r="G1032" s="8" t="s">
        <v>2216</v>
      </c>
      <c r="H1032" s="8" t="s">
        <v>1555</v>
      </c>
      <c r="I1032" s="8" t="s">
        <v>1555</v>
      </c>
      <c r="J1032" s="66">
        <v>0</v>
      </c>
      <c r="K1032" s="8">
        <v>0</v>
      </c>
      <c r="L1032" s="8">
        <v>0</v>
      </c>
      <c r="M1032" s="8">
        <v>0</v>
      </c>
      <c r="N1032" s="8">
        <v>0</v>
      </c>
      <c r="O1032" s="8" t="s">
        <v>1556</v>
      </c>
      <c r="P1032" s="8" t="s">
        <v>1557</v>
      </c>
      <c r="Q1032" s="8" t="s">
        <v>1564</v>
      </c>
      <c r="R1032" s="85">
        <v>0</v>
      </c>
      <c r="S1032" s="85">
        <v>0</v>
      </c>
      <c r="T1032" s="85">
        <v>0</v>
      </c>
      <c r="U1032" s="85">
        <v>0</v>
      </c>
      <c r="V1032" s="85">
        <v>0</v>
      </c>
      <c r="W1032" s="85">
        <v>0</v>
      </c>
      <c r="X1032" s="85">
        <v>0</v>
      </c>
      <c r="Y1032" s="85">
        <v>0</v>
      </c>
      <c r="Z1032" s="85">
        <v>0</v>
      </c>
      <c r="AA1032" s="85">
        <v>0</v>
      </c>
      <c r="AB1032" s="86">
        <v>0</v>
      </c>
      <c r="AC1032" s="86">
        <v>0</v>
      </c>
      <c r="AD1032" s="86">
        <v>0</v>
      </c>
      <c r="AE1032" s="86">
        <v>0</v>
      </c>
      <c r="AF1032" s="86">
        <v>0</v>
      </c>
      <c r="AG1032" s="86">
        <v>0</v>
      </c>
      <c r="AH1032" s="86">
        <v>0</v>
      </c>
      <c r="AI1032" s="86">
        <v>0</v>
      </c>
      <c r="AJ1032" s="86">
        <v>0</v>
      </c>
      <c r="AK1032" s="86">
        <v>0</v>
      </c>
      <c r="AL1032" s="8">
        <v>5666.7481976483596</v>
      </c>
      <c r="AM1032" s="8">
        <v>1</v>
      </c>
    </row>
    <row r="1033" spans="1:39">
      <c r="A1033" s="8" t="s">
        <v>3</v>
      </c>
      <c r="B1033" s="8" t="s">
        <v>503</v>
      </c>
      <c r="C1033" s="8" t="s">
        <v>937</v>
      </c>
      <c r="D1033" s="8" t="s">
        <v>2213</v>
      </c>
      <c r="E1033" s="8" t="s">
        <v>2305</v>
      </c>
      <c r="F1033" s="8" t="s">
        <v>2215</v>
      </c>
      <c r="G1033" s="8" t="s">
        <v>2216</v>
      </c>
      <c r="H1033" s="8" t="s">
        <v>1555</v>
      </c>
      <c r="I1033" s="8" t="s">
        <v>1555</v>
      </c>
      <c r="J1033" s="66">
        <v>0</v>
      </c>
      <c r="K1033" s="8">
        <v>0</v>
      </c>
      <c r="L1033" s="8">
        <v>0</v>
      </c>
      <c r="M1033" s="8">
        <v>0</v>
      </c>
      <c r="N1033" s="8">
        <v>0</v>
      </c>
      <c r="O1033" s="8" t="s">
        <v>1556</v>
      </c>
      <c r="P1033" s="8" t="s">
        <v>1557</v>
      </c>
      <c r="Q1033" s="8" t="s">
        <v>1567</v>
      </c>
      <c r="R1033" s="85">
        <v>0</v>
      </c>
      <c r="S1033" s="85">
        <v>0</v>
      </c>
      <c r="T1033" s="85">
        <v>0</v>
      </c>
      <c r="U1033" s="85">
        <v>0</v>
      </c>
      <c r="V1033" s="85">
        <v>0</v>
      </c>
      <c r="W1033" s="85">
        <v>0</v>
      </c>
      <c r="X1033" s="85">
        <v>0</v>
      </c>
      <c r="Y1033" s="85">
        <v>0</v>
      </c>
      <c r="Z1033" s="85">
        <v>0</v>
      </c>
      <c r="AA1033" s="85">
        <v>0</v>
      </c>
      <c r="AB1033" s="86">
        <v>0</v>
      </c>
      <c r="AC1033" s="86">
        <v>0</v>
      </c>
      <c r="AD1033" s="86">
        <v>0</v>
      </c>
      <c r="AE1033" s="86">
        <v>0</v>
      </c>
      <c r="AF1033" s="86">
        <v>0</v>
      </c>
      <c r="AG1033" s="86">
        <v>0</v>
      </c>
      <c r="AH1033" s="86">
        <v>0</v>
      </c>
      <c r="AI1033" s="86">
        <v>0</v>
      </c>
      <c r="AJ1033" s="86">
        <v>0</v>
      </c>
      <c r="AK1033" s="86">
        <v>0</v>
      </c>
      <c r="AL1033" s="8">
        <v>6400.1352207496402</v>
      </c>
      <c r="AM1033" s="8">
        <v>1</v>
      </c>
    </row>
    <row r="1034" spans="1:39">
      <c r="A1034" s="8" t="s">
        <v>3</v>
      </c>
      <c r="B1034" s="8" t="s">
        <v>503</v>
      </c>
      <c r="C1034" s="8" t="s">
        <v>937</v>
      </c>
      <c r="D1034" s="8" t="s">
        <v>2213</v>
      </c>
      <c r="E1034" s="8" t="s">
        <v>2305</v>
      </c>
      <c r="F1034" s="8" t="s">
        <v>2215</v>
      </c>
      <c r="G1034" s="8" t="s">
        <v>2216</v>
      </c>
      <c r="H1034" s="8" t="s">
        <v>1555</v>
      </c>
      <c r="I1034" s="8" t="s">
        <v>1555</v>
      </c>
      <c r="J1034" s="66">
        <v>0</v>
      </c>
      <c r="K1034" s="8">
        <v>0</v>
      </c>
      <c r="L1034" s="8">
        <v>0</v>
      </c>
      <c r="M1034" s="8">
        <v>0</v>
      </c>
      <c r="N1034" s="8">
        <v>0</v>
      </c>
      <c r="O1034" s="8" t="s">
        <v>1556</v>
      </c>
      <c r="P1034" s="8" t="s">
        <v>1557</v>
      </c>
      <c r="Q1034" s="8" t="s">
        <v>1558</v>
      </c>
      <c r="R1034" s="85">
        <v>0</v>
      </c>
      <c r="S1034" s="85">
        <v>0</v>
      </c>
      <c r="T1034" s="85">
        <v>0</v>
      </c>
      <c r="U1034" s="85">
        <v>0</v>
      </c>
      <c r="V1034" s="85">
        <v>0</v>
      </c>
      <c r="W1034" s="85">
        <v>0</v>
      </c>
      <c r="X1034" s="85">
        <v>0</v>
      </c>
      <c r="Y1034" s="85">
        <v>0</v>
      </c>
      <c r="Z1034" s="85">
        <v>0</v>
      </c>
      <c r="AA1034" s="85">
        <v>0</v>
      </c>
      <c r="AB1034" s="86">
        <v>0</v>
      </c>
      <c r="AC1034" s="86">
        <v>0</v>
      </c>
      <c r="AD1034" s="86">
        <v>0</v>
      </c>
      <c r="AE1034" s="86">
        <v>0</v>
      </c>
      <c r="AF1034" s="86">
        <v>0</v>
      </c>
      <c r="AG1034" s="86">
        <v>0</v>
      </c>
      <c r="AH1034" s="86">
        <v>0</v>
      </c>
      <c r="AI1034" s="86">
        <v>0</v>
      </c>
      <c r="AJ1034" s="86">
        <v>0</v>
      </c>
      <c r="AK1034" s="86">
        <v>0</v>
      </c>
      <c r="AL1034" s="8">
        <v>6400.1352207496402</v>
      </c>
      <c r="AM1034" s="8">
        <v>1</v>
      </c>
    </row>
    <row r="1035" spans="1:39">
      <c r="A1035" s="8" t="s">
        <v>3</v>
      </c>
      <c r="B1035" s="8" t="s">
        <v>503</v>
      </c>
      <c r="C1035" s="8" t="s">
        <v>937</v>
      </c>
      <c r="D1035" s="8" t="s">
        <v>2213</v>
      </c>
      <c r="E1035" s="8" t="s">
        <v>2305</v>
      </c>
      <c r="F1035" s="8" t="s">
        <v>2215</v>
      </c>
      <c r="G1035" s="8" t="s">
        <v>2216</v>
      </c>
      <c r="H1035" s="8" t="s">
        <v>1555</v>
      </c>
      <c r="I1035" s="8" t="s">
        <v>1555</v>
      </c>
      <c r="J1035" s="66">
        <v>0</v>
      </c>
      <c r="K1035" s="8">
        <v>0</v>
      </c>
      <c r="L1035" s="8">
        <v>0</v>
      </c>
      <c r="M1035" s="8">
        <v>0</v>
      </c>
      <c r="N1035" s="8">
        <v>0</v>
      </c>
      <c r="O1035" s="8" t="s">
        <v>1556</v>
      </c>
      <c r="P1035" s="8" t="s">
        <v>1557</v>
      </c>
      <c r="Q1035" s="8" t="s">
        <v>1561</v>
      </c>
      <c r="R1035" s="85">
        <v>0</v>
      </c>
      <c r="S1035" s="85">
        <v>0</v>
      </c>
      <c r="T1035" s="85">
        <v>0</v>
      </c>
      <c r="U1035" s="85">
        <v>0</v>
      </c>
      <c r="V1035" s="85">
        <v>0</v>
      </c>
      <c r="W1035" s="85">
        <v>0</v>
      </c>
      <c r="X1035" s="85">
        <v>0</v>
      </c>
      <c r="Y1035" s="85">
        <v>0</v>
      </c>
      <c r="Z1035" s="85">
        <v>0</v>
      </c>
      <c r="AA1035" s="85">
        <v>0</v>
      </c>
      <c r="AB1035" s="86">
        <v>0</v>
      </c>
      <c r="AC1035" s="86">
        <v>0</v>
      </c>
      <c r="AD1035" s="86">
        <v>0</v>
      </c>
      <c r="AE1035" s="86">
        <v>0</v>
      </c>
      <c r="AF1035" s="86">
        <v>0</v>
      </c>
      <c r="AG1035" s="86">
        <v>0</v>
      </c>
      <c r="AH1035" s="86">
        <v>0</v>
      </c>
      <c r="AI1035" s="86">
        <v>0</v>
      </c>
      <c r="AJ1035" s="86">
        <v>0</v>
      </c>
      <c r="AK1035" s="86">
        <v>0</v>
      </c>
      <c r="AL1035" s="8">
        <v>6400.1352207496402</v>
      </c>
      <c r="AM1035" s="8">
        <v>1</v>
      </c>
    </row>
    <row r="1036" spans="1:39">
      <c r="A1036" s="8" t="s">
        <v>3</v>
      </c>
      <c r="B1036" s="8" t="s">
        <v>503</v>
      </c>
      <c r="C1036" s="8" t="s">
        <v>937</v>
      </c>
      <c r="D1036" s="8" t="s">
        <v>2213</v>
      </c>
      <c r="E1036" s="8" t="s">
        <v>2305</v>
      </c>
      <c r="F1036" s="8" t="s">
        <v>2215</v>
      </c>
      <c r="G1036" s="8" t="s">
        <v>2216</v>
      </c>
      <c r="H1036" s="8" t="s">
        <v>1555</v>
      </c>
      <c r="I1036" s="8" t="s">
        <v>1555</v>
      </c>
      <c r="J1036" s="66">
        <v>0</v>
      </c>
      <c r="K1036" s="8">
        <v>0</v>
      </c>
      <c r="L1036" s="8">
        <v>0</v>
      </c>
      <c r="M1036" s="8">
        <v>0</v>
      </c>
      <c r="N1036" s="8">
        <v>0</v>
      </c>
      <c r="O1036" s="8" t="s">
        <v>1556</v>
      </c>
      <c r="P1036" s="8" t="s">
        <v>1557</v>
      </c>
      <c r="Q1036" s="8" t="s">
        <v>1564</v>
      </c>
      <c r="R1036" s="85">
        <v>0</v>
      </c>
      <c r="S1036" s="85">
        <v>0</v>
      </c>
      <c r="T1036" s="85">
        <v>0</v>
      </c>
      <c r="U1036" s="85">
        <v>0</v>
      </c>
      <c r="V1036" s="85">
        <v>0</v>
      </c>
      <c r="W1036" s="85">
        <v>0</v>
      </c>
      <c r="X1036" s="85">
        <v>0</v>
      </c>
      <c r="Y1036" s="85">
        <v>0</v>
      </c>
      <c r="Z1036" s="85">
        <v>0</v>
      </c>
      <c r="AA1036" s="85">
        <v>0</v>
      </c>
      <c r="AB1036" s="86">
        <v>0</v>
      </c>
      <c r="AC1036" s="86">
        <v>0</v>
      </c>
      <c r="AD1036" s="86">
        <v>0</v>
      </c>
      <c r="AE1036" s="86">
        <v>0</v>
      </c>
      <c r="AF1036" s="86">
        <v>0</v>
      </c>
      <c r="AG1036" s="86">
        <v>0</v>
      </c>
      <c r="AH1036" s="86">
        <v>0</v>
      </c>
      <c r="AI1036" s="86">
        <v>0</v>
      </c>
      <c r="AJ1036" s="86">
        <v>0</v>
      </c>
      <c r="AK1036" s="86">
        <v>0</v>
      </c>
      <c r="AL1036" s="8">
        <v>6400.1352207496402</v>
      </c>
      <c r="AM1036" s="8">
        <v>1</v>
      </c>
    </row>
    <row r="1037" spans="1:39">
      <c r="A1037" s="8" t="s">
        <v>3</v>
      </c>
      <c r="B1037" s="8" t="s">
        <v>503</v>
      </c>
      <c r="C1037" s="8" t="s">
        <v>937</v>
      </c>
      <c r="D1037" s="8" t="s">
        <v>2213</v>
      </c>
      <c r="E1037" s="8" t="s">
        <v>2306</v>
      </c>
      <c r="F1037" s="8" t="s">
        <v>2215</v>
      </c>
      <c r="G1037" s="8" t="s">
        <v>2216</v>
      </c>
      <c r="H1037" s="8" t="s">
        <v>1555</v>
      </c>
      <c r="I1037" s="8" t="s">
        <v>1555</v>
      </c>
      <c r="J1037" s="66">
        <v>1</v>
      </c>
      <c r="K1037" s="8">
        <v>0</v>
      </c>
      <c r="L1037" s="8">
        <v>0</v>
      </c>
      <c r="M1037" s="8">
        <v>0</v>
      </c>
      <c r="N1037" s="8">
        <v>0</v>
      </c>
      <c r="O1037" s="8" t="s">
        <v>1556</v>
      </c>
      <c r="P1037" s="8" t="s">
        <v>1557</v>
      </c>
      <c r="Q1037" s="8" t="s">
        <v>1567</v>
      </c>
      <c r="R1037" s="85">
        <v>0</v>
      </c>
      <c r="S1037" s="85">
        <v>0</v>
      </c>
      <c r="T1037" s="85">
        <v>0</v>
      </c>
      <c r="U1037" s="85">
        <v>0</v>
      </c>
      <c r="V1037" s="85">
        <v>0</v>
      </c>
      <c r="W1037" s="85">
        <v>0</v>
      </c>
      <c r="X1037" s="85">
        <v>0</v>
      </c>
      <c r="Y1037" s="85">
        <v>0</v>
      </c>
      <c r="Z1037" s="85">
        <v>0</v>
      </c>
      <c r="AA1037" s="85">
        <v>0</v>
      </c>
      <c r="AB1037" s="86">
        <v>0</v>
      </c>
      <c r="AC1037" s="86">
        <v>0</v>
      </c>
      <c r="AD1037" s="86">
        <v>0</v>
      </c>
      <c r="AE1037" s="86">
        <v>0</v>
      </c>
      <c r="AF1037" s="86">
        <v>0</v>
      </c>
      <c r="AG1037" s="86">
        <v>0</v>
      </c>
      <c r="AH1037" s="86">
        <v>0</v>
      </c>
      <c r="AI1037" s="86">
        <v>0</v>
      </c>
      <c r="AJ1037" s="86">
        <v>0</v>
      </c>
      <c r="AK1037" s="86">
        <v>0</v>
      </c>
      <c r="AL1037" s="8">
        <v>1881.80170679603</v>
      </c>
      <c r="AM1037" s="8">
        <v>1</v>
      </c>
    </row>
    <row r="1038" spans="1:39">
      <c r="A1038" s="8" t="s">
        <v>3</v>
      </c>
      <c r="B1038" s="8" t="s">
        <v>503</v>
      </c>
      <c r="C1038" s="8" t="s">
        <v>937</v>
      </c>
      <c r="D1038" s="8" t="s">
        <v>2213</v>
      </c>
      <c r="E1038" s="8" t="s">
        <v>2306</v>
      </c>
      <c r="F1038" s="8" t="s">
        <v>2215</v>
      </c>
      <c r="G1038" s="8" t="s">
        <v>2216</v>
      </c>
      <c r="H1038" s="8" t="s">
        <v>1555</v>
      </c>
      <c r="I1038" s="8" t="s">
        <v>1555</v>
      </c>
      <c r="J1038" s="66">
        <v>1</v>
      </c>
      <c r="K1038" s="8">
        <v>0</v>
      </c>
      <c r="L1038" s="8">
        <v>0</v>
      </c>
      <c r="M1038" s="8">
        <v>0</v>
      </c>
      <c r="N1038" s="8">
        <v>0</v>
      </c>
      <c r="O1038" s="8" t="s">
        <v>1556</v>
      </c>
      <c r="P1038" s="8" t="s">
        <v>1557</v>
      </c>
      <c r="Q1038" s="8" t="s">
        <v>1558</v>
      </c>
      <c r="R1038" s="85">
        <v>0</v>
      </c>
      <c r="S1038" s="85">
        <v>0</v>
      </c>
      <c r="T1038" s="85">
        <v>0</v>
      </c>
      <c r="U1038" s="85">
        <v>0</v>
      </c>
      <c r="V1038" s="85">
        <v>0</v>
      </c>
      <c r="W1038" s="85">
        <v>0</v>
      </c>
      <c r="X1038" s="85">
        <v>0</v>
      </c>
      <c r="Y1038" s="85">
        <v>0</v>
      </c>
      <c r="Z1038" s="85">
        <v>0</v>
      </c>
      <c r="AA1038" s="85">
        <v>0</v>
      </c>
      <c r="AB1038" s="86">
        <v>0</v>
      </c>
      <c r="AC1038" s="86">
        <v>0</v>
      </c>
      <c r="AD1038" s="86">
        <v>0</v>
      </c>
      <c r="AE1038" s="86">
        <v>0</v>
      </c>
      <c r="AF1038" s="86">
        <v>0</v>
      </c>
      <c r="AG1038" s="86">
        <v>0</v>
      </c>
      <c r="AH1038" s="86">
        <v>0</v>
      </c>
      <c r="AI1038" s="86">
        <v>0</v>
      </c>
      <c r="AJ1038" s="86">
        <v>0</v>
      </c>
      <c r="AK1038" s="86">
        <v>0</v>
      </c>
      <c r="AL1038" s="8">
        <v>1881.80170679603</v>
      </c>
      <c r="AM1038" s="8">
        <v>1</v>
      </c>
    </row>
    <row r="1039" spans="1:39">
      <c r="A1039" s="8" t="s">
        <v>3</v>
      </c>
      <c r="B1039" s="8" t="s">
        <v>503</v>
      </c>
      <c r="C1039" s="8" t="s">
        <v>937</v>
      </c>
      <c r="D1039" s="8" t="s">
        <v>2213</v>
      </c>
      <c r="E1039" s="8" t="s">
        <v>2306</v>
      </c>
      <c r="F1039" s="8" t="s">
        <v>2215</v>
      </c>
      <c r="G1039" s="8" t="s">
        <v>2216</v>
      </c>
      <c r="H1039" s="8" t="s">
        <v>1555</v>
      </c>
      <c r="I1039" s="8" t="s">
        <v>1555</v>
      </c>
      <c r="J1039" s="66">
        <v>1</v>
      </c>
      <c r="K1039" s="8">
        <v>0</v>
      </c>
      <c r="L1039" s="8">
        <v>0</v>
      </c>
      <c r="M1039" s="8">
        <v>0</v>
      </c>
      <c r="N1039" s="8">
        <v>0</v>
      </c>
      <c r="O1039" s="8" t="s">
        <v>1556</v>
      </c>
      <c r="P1039" s="8" t="s">
        <v>1557</v>
      </c>
      <c r="Q1039" s="8" t="s">
        <v>1561</v>
      </c>
      <c r="R1039" s="85">
        <v>0</v>
      </c>
      <c r="S1039" s="85">
        <v>0</v>
      </c>
      <c r="T1039" s="85">
        <v>0</v>
      </c>
      <c r="U1039" s="85">
        <v>0</v>
      </c>
      <c r="V1039" s="85">
        <v>0</v>
      </c>
      <c r="W1039" s="85">
        <v>0</v>
      </c>
      <c r="X1039" s="85">
        <v>0</v>
      </c>
      <c r="Y1039" s="85">
        <v>0</v>
      </c>
      <c r="Z1039" s="85">
        <v>0</v>
      </c>
      <c r="AA1039" s="85">
        <v>0</v>
      </c>
      <c r="AB1039" s="86">
        <v>0</v>
      </c>
      <c r="AC1039" s="86">
        <v>0</v>
      </c>
      <c r="AD1039" s="86">
        <v>0</v>
      </c>
      <c r="AE1039" s="86">
        <v>0</v>
      </c>
      <c r="AF1039" s="86">
        <v>0</v>
      </c>
      <c r="AG1039" s="86">
        <v>0</v>
      </c>
      <c r="AH1039" s="86">
        <v>0</v>
      </c>
      <c r="AI1039" s="86">
        <v>0</v>
      </c>
      <c r="AJ1039" s="86">
        <v>0</v>
      </c>
      <c r="AK1039" s="86">
        <v>0</v>
      </c>
      <c r="AL1039" s="8">
        <v>1881.80170679603</v>
      </c>
      <c r="AM1039" s="8">
        <v>1</v>
      </c>
    </row>
    <row r="1040" spans="1:39">
      <c r="A1040" s="8" t="s">
        <v>3</v>
      </c>
      <c r="B1040" s="8" t="s">
        <v>503</v>
      </c>
      <c r="C1040" s="8" t="s">
        <v>937</v>
      </c>
      <c r="D1040" s="8" t="s">
        <v>2213</v>
      </c>
      <c r="E1040" s="8" t="s">
        <v>2306</v>
      </c>
      <c r="F1040" s="8" t="s">
        <v>2215</v>
      </c>
      <c r="G1040" s="8" t="s">
        <v>2216</v>
      </c>
      <c r="H1040" s="8" t="s">
        <v>1555</v>
      </c>
      <c r="I1040" s="8" t="s">
        <v>1555</v>
      </c>
      <c r="J1040" s="66">
        <v>1</v>
      </c>
      <c r="K1040" s="8">
        <v>0</v>
      </c>
      <c r="L1040" s="8">
        <v>0</v>
      </c>
      <c r="M1040" s="8">
        <v>0</v>
      </c>
      <c r="N1040" s="8">
        <v>0</v>
      </c>
      <c r="O1040" s="8" t="s">
        <v>1556</v>
      </c>
      <c r="P1040" s="8" t="s">
        <v>1557</v>
      </c>
      <c r="Q1040" s="8" t="s">
        <v>1564</v>
      </c>
      <c r="R1040" s="85">
        <v>0</v>
      </c>
      <c r="S1040" s="85">
        <v>0</v>
      </c>
      <c r="T1040" s="85">
        <v>0</v>
      </c>
      <c r="U1040" s="85">
        <v>0</v>
      </c>
      <c r="V1040" s="85">
        <v>0</v>
      </c>
      <c r="W1040" s="85">
        <v>0</v>
      </c>
      <c r="X1040" s="85">
        <v>0</v>
      </c>
      <c r="Y1040" s="85">
        <v>0</v>
      </c>
      <c r="Z1040" s="85">
        <v>0</v>
      </c>
      <c r="AA1040" s="85">
        <v>0</v>
      </c>
      <c r="AB1040" s="86">
        <v>0</v>
      </c>
      <c r="AC1040" s="86">
        <v>0</v>
      </c>
      <c r="AD1040" s="86">
        <v>0</v>
      </c>
      <c r="AE1040" s="86">
        <v>0</v>
      </c>
      <c r="AF1040" s="86">
        <v>0</v>
      </c>
      <c r="AG1040" s="86">
        <v>0</v>
      </c>
      <c r="AH1040" s="86">
        <v>0</v>
      </c>
      <c r="AI1040" s="86">
        <v>0</v>
      </c>
      <c r="AJ1040" s="86">
        <v>0</v>
      </c>
      <c r="AK1040" s="86">
        <v>0</v>
      </c>
      <c r="AL1040" s="8">
        <v>1881.80170679603</v>
      </c>
      <c r="AM1040" s="8">
        <v>1</v>
      </c>
    </row>
    <row r="1041" spans="1:39">
      <c r="A1041" s="8" t="s">
        <v>3</v>
      </c>
      <c r="B1041" s="8" t="s">
        <v>503</v>
      </c>
      <c r="C1041" s="8" t="s">
        <v>937</v>
      </c>
      <c r="D1041" s="8" t="s">
        <v>2213</v>
      </c>
      <c r="E1041" s="8" t="s">
        <v>2307</v>
      </c>
      <c r="F1041" s="8" t="s">
        <v>2215</v>
      </c>
      <c r="G1041" s="8" t="s">
        <v>2216</v>
      </c>
      <c r="H1041" s="8" t="s">
        <v>1555</v>
      </c>
      <c r="I1041" s="8" t="s">
        <v>1555</v>
      </c>
      <c r="J1041" s="66">
        <v>1</v>
      </c>
      <c r="K1041" s="8">
        <v>0</v>
      </c>
      <c r="L1041" s="8">
        <v>0</v>
      </c>
      <c r="M1041" s="8">
        <v>0</v>
      </c>
      <c r="N1041" s="8">
        <v>0</v>
      </c>
      <c r="O1041" s="8" t="s">
        <v>1556</v>
      </c>
      <c r="P1041" s="8" t="s">
        <v>1557</v>
      </c>
      <c r="Q1041" s="8" t="s">
        <v>1567</v>
      </c>
      <c r="R1041" s="85">
        <v>0</v>
      </c>
      <c r="S1041" s="85">
        <v>0</v>
      </c>
      <c r="T1041" s="85">
        <v>0</v>
      </c>
      <c r="U1041" s="85">
        <v>0</v>
      </c>
      <c r="V1041" s="85">
        <v>0</v>
      </c>
      <c r="W1041" s="85">
        <v>0</v>
      </c>
      <c r="X1041" s="85">
        <v>0</v>
      </c>
      <c r="Y1041" s="85">
        <v>0</v>
      </c>
      <c r="Z1041" s="85">
        <v>0</v>
      </c>
      <c r="AA1041" s="85">
        <v>0</v>
      </c>
      <c r="AB1041" s="86">
        <v>0</v>
      </c>
      <c r="AC1041" s="86">
        <v>0</v>
      </c>
      <c r="AD1041" s="86">
        <v>0</v>
      </c>
      <c r="AE1041" s="86">
        <v>0</v>
      </c>
      <c r="AF1041" s="86">
        <v>0</v>
      </c>
      <c r="AG1041" s="86">
        <v>0</v>
      </c>
      <c r="AH1041" s="86">
        <v>0</v>
      </c>
      <c r="AI1041" s="86">
        <v>0</v>
      </c>
      <c r="AJ1041" s="86">
        <v>0</v>
      </c>
      <c r="AK1041" s="86">
        <v>0</v>
      </c>
      <c r="AL1041" s="8">
        <v>21665.0971379728</v>
      </c>
      <c r="AM1041" s="8">
        <v>1</v>
      </c>
    </row>
    <row r="1042" spans="1:39">
      <c r="A1042" s="8" t="s">
        <v>3</v>
      </c>
      <c r="B1042" s="8" t="s">
        <v>503</v>
      </c>
      <c r="C1042" s="8" t="s">
        <v>937</v>
      </c>
      <c r="D1042" s="8" t="s">
        <v>2213</v>
      </c>
      <c r="E1042" s="8" t="s">
        <v>2307</v>
      </c>
      <c r="F1042" s="8" t="s">
        <v>2215</v>
      </c>
      <c r="G1042" s="8" t="s">
        <v>2216</v>
      </c>
      <c r="H1042" s="8" t="s">
        <v>1555</v>
      </c>
      <c r="I1042" s="8" t="s">
        <v>1555</v>
      </c>
      <c r="J1042" s="66">
        <v>1</v>
      </c>
      <c r="K1042" s="8">
        <v>0</v>
      </c>
      <c r="L1042" s="8">
        <v>0</v>
      </c>
      <c r="M1042" s="8">
        <v>0</v>
      </c>
      <c r="N1042" s="8">
        <v>0</v>
      </c>
      <c r="O1042" s="8" t="s">
        <v>1556</v>
      </c>
      <c r="P1042" s="8" t="s">
        <v>1557</v>
      </c>
      <c r="Q1042" s="8" t="s">
        <v>1558</v>
      </c>
      <c r="R1042" s="85">
        <v>0</v>
      </c>
      <c r="S1042" s="85">
        <v>0</v>
      </c>
      <c r="T1042" s="85">
        <v>0</v>
      </c>
      <c r="U1042" s="85">
        <v>0</v>
      </c>
      <c r="V1042" s="85">
        <v>0</v>
      </c>
      <c r="W1042" s="85">
        <v>0</v>
      </c>
      <c r="X1042" s="85">
        <v>0</v>
      </c>
      <c r="Y1042" s="85">
        <v>0</v>
      </c>
      <c r="Z1042" s="85">
        <v>0</v>
      </c>
      <c r="AA1042" s="85">
        <v>0</v>
      </c>
      <c r="AB1042" s="86">
        <v>0</v>
      </c>
      <c r="AC1042" s="86">
        <v>0</v>
      </c>
      <c r="AD1042" s="86">
        <v>0</v>
      </c>
      <c r="AE1042" s="86">
        <v>0</v>
      </c>
      <c r="AF1042" s="86">
        <v>0</v>
      </c>
      <c r="AG1042" s="86">
        <v>0</v>
      </c>
      <c r="AH1042" s="86">
        <v>0</v>
      </c>
      <c r="AI1042" s="86">
        <v>0</v>
      </c>
      <c r="AJ1042" s="86">
        <v>0</v>
      </c>
      <c r="AK1042" s="86">
        <v>0</v>
      </c>
      <c r="AL1042" s="8">
        <v>21665.0971379728</v>
      </c>
      <c r="AM1042" s="8">
        <v>1</v>
      </c>
    </row>
    <row r="1043" spans="1:39">
      <c r="A1043" s="8" t="s">
        <v>3</v>
      </c>
      <c r="B1043" s="8" t="s">
        <v>503</v>
      </c>
      <c r="C1043" s="8" t="s">
        <v>937</v>
      </c>
      <c r="D1043" s="8" t="s">
        <v>2213</v>
      </c>
      <c r="E1043" s="8" t="s">
        <v>2307</v>
      </c>
      <c r="F1043" s="8" t="s">
        <v>2215</v>
      </c>
      <c r="G1043" s="8" t="s">
        <v>2216</v>
      </c>
      <c r="H1043" s="8" t="s">
        <v>1555</v>
      </c>
      <c r="I1043" s="8" t="s">
        <v>1555</v>
      </c>
      <c r="J1043" s="66">
        <v>1</v>
      </c>
      <c r="K1043" s="8">
        <v>0</v>
      </c>
      <c r="L1043" s="8">
        <v>0</v>
      </c>
      <c r="M1043" s="8">
        <v>0</v>
      </c>
      <c r="N1043" s="8">
        <v>0</v>
      </c>
      <c r="O1043" s="8" t="s">
        <v>1556</v>
      </c>
      <c r="P1043" s="8" t="s">
        <v>1557</v>
      </c>
      <c r="Q1043" s="8" t="s">
        <v>1561</v>
      </c>
      <c r="R1043" s="85">
        <v>0</v>
      </c>
      <c r="S1043" s="85">
        <v>0</v>
      </c>
      <c r="T1043" s="85">
        <v>0</v>
      </c>
      <c r="U1043" s="85">
        <v>0</v>
      </c>
      <c r="V1043" s="85">
        <v>0</v>
      </c>
      <c r="W1043" s="85">
        <v>0</v>
      </c>
      <c r="X1043" s="85">
        <v>0</v>
      </c>
      <c r="Y1043" s="85">
        <v>0</v>
      </c>
      <c r="Z1043" s="85">
        <v>0</v>
      </c>
      <c r="AA1043" s="85">
        <v>0</v>
      </c>
      <c r="AB1043" s="86">
        <v>0</v>
      </c>
      <c r="AC1043" s="86">
        <v>0</v>
      </c>
      <c r="AD1043" s="86">
        <v>0</v>
      </c>
      <c r="AE1043" s="86">
        <v>0</v>
      </c>
      <c r="AF1043" s="86">
        <v>0</v>
      </c>
      <c r="AG1043" s="86">
        <v>0</v>
      </c>
      <c r="AH1043" s="86">
        <v>0</v>
      </c>
      <c r="AI1043" s="86">
        <v>0</v>
      </c>
      <c r="AJ1043" s="86">
        <v>0</v>
      </c>
      <c r="AK1043" s="86">
        <v>0</v>
      </c>
      <c r="AL1043" s="8">
        <v>21665.0971379728</v>
      </c>
      <c r="AM1043" s="8">
        <v>1</v>
      </c>
    </row>
    <row r="1044" spans="1:39">
      <c r="A1044" s="8" t="s">
        <v>3</v>
      </c>
      <c r="B1044" s="8" t="s">
        <v>503</v>
      </c>
      <c r="C1044" s="8" t="s">
        <v>937</v>
      </c>
      <c r="D1044" s="8" t="s">
        <v>2213</v>
      </c>
      <c r="E1044" s="8" t="s">
        <v>2307</v>
      </c>
      <c r="F1044" s="8" t="s">
        <v>2215</v>
      </c>
      <c r="G1044" s="8" t="s">
        <v>2216</v>
      </c>
      <c r="H1044" s="8" t="s">
        <v>1555</v>
      </c>
      <c r="I1044" s="8" t="s">
        <v>1555</v>
      </c>
      <c r="J1044" s="66">
        <v>1</v>
      </c>
      <c r="K1044" s="8">
        <v>0</v>
      </c>
      <c r="L1044" s="8">
        <v>0</v>
      </c>
      <c r="M1044" s="8">
        <v>0</v>
      </c>
      <c r="N1044" s="8">
        <v>0</v>
      </c>
      <c r="O1044" s="8" t="s">
        <v>1556</v>
      </c>
      <c r="P1044" s="8" t="s">
        <v>1557</v>
      </c>
      <c r="Q1044" s="8" t="s">
        <v>1564</v>
      </c>
      <c r="R1044" s="85">
        <v>0</v>
      </c>
      <c r="S1044" s="85">
        <v>0</v>
      </c>
      <c r="T1044" s="85">
        <v>0</v>
      </c>
      <c r="U1044" s="85">
        <v>0</v>
      </c>
      <c r="V1044" s="85">
        <v>0</v>
      </c>
      <c r="W1044" s="85">
        <v>0</v>
      </c>
      <c r="X1044" s="85">
        <v>0</v>
      </c>
      <c r="Y1044" s="85">
        <v>0</v>
      </c>
      <c r="Z1044" s="85">
        <v>0</v>
      </c>
      <c r="AA1044" s="85">
        <v>0</v>
      </c>
      <c r="AB1044" s="86">
        <v>0</v>
      </c>
      <c r="AC1044" s="86">
        <v>0</v>
      </c>
      <c r="AD1044" s="86">
        <v>0</v>
      </c>
      <c r="AE1044" s="86">
        <v>0</v>
      </c>
      <c r="AF1044" s="86">
        <v>0</v>
      </c>
      <c r="AG1044" s="86">
        <v>0</v>
      </c>
      <c r="AH1044" s="86">
        <v>0</v>
      </c>
      <c r="AI1044" s="86">
        <v>0</v>
      </c>
      <c r="AJ1044" s="86">
        <v>0</v>
      </c>
      <c r="AK1044" s="86">
        <v>0</v>
      </c>
      <c r="AL1044" s="8">
        <v>21665.0971379728</v>
      </c>
      <c r="AM1044" s="8">
        <v>1</v>
      </c>
    </row>
    <row r="1045" spans="1:39">
      <c r="A1045" s="8" t="s">
        <v>3</v>
      </c>
      <c r="B1045" s="8" t="s">
        <v>503</v>
      </c>
      <c r="C1045" s="8" t="s">
        <v>937</v>
      </c>
      <c r="D1045" s="8" t="s">
        <v>2213</v>
      </c>
      <c r="E1045" s="8" t="s">
        <v>2308</v>
      </c>
      <c r="F1045" s="8" t="s">
        <v>2215</v>
      </c>
      <c r="G1045" s="8" t="s">
        <v>2216</v>
      </c>
      <c r="H1045" s="8" t="s">
        <v>1555</v>
      </c>
      <c r="I1045" s="8" t="s">
        <v>1555</v>
      </c>
      <c r="J1045" s="66">
        <v>1</v>
      </c>
      <c r="K1045" s="8">
        <v>0</v>
      </c>
      <c r="L1045" s="8">
        <v>0</v>
      </c>
      <c r="M1045" s="8">
        <v>0</v>
      </c>
      <c r="N1045" s="8">
        <v>0</v>
      </c>
      <c r="O1045" s="8" t="s">
        <v>1556</v>
      </c>
      <c r="P1045" s="8" t="s">
        <v>1557</v>
      </c>
      <c r="Q1045" s="8" t="s">
        <v>1567</v>
      </c>
      <c r="R1045" s="85">
        <v>0</v>
      </c>
      <c r="S1045" s="85">
        <v>0</v>
      </c>
      <c r="T1045" s="85">
        <v>0</v>
      </c>
      <c r="U1045" s="85">
        <v>0</v>
      </c>
      <c r="V1045" s="85">
        <v>0</v>
      </c>
      <c r="W1045" s="85">
        <v>0</v>
      </c>
      <c r="X1045" s="85">
        <v>0</v>
      </c>
      <c r="Y1045" s="85">
        <v>0</v>
      </c>
      <c r="Z1045" s="85">
        <v>0</v>
      </c>
      <c r="AA1045" s="85">
        <v>0</v>
      </c>
      <c r="AB1045" s="86">
        <v>0</v>
      </c>
      <c r="AC1045" s="86">
        <v>0</v>
      </c>
      <c r="AD1045" s="86">
        <v>0</v>
      </c>
      <c r="AE1045" s="86">
        <v>0</v>
      </c>
      <c r="AF1045" s="86">
        <v>0</v>
      </c>
      <c r="AG1045" s="86">
        <v>0</v>
      </c>
      <c r="AH1045" s="86">
        <v>0</v>
      </c>
      <c r="AI1045" s="86">
        <v>0</v>
      </c>
      <c r="AJ1045" s="86">
        <v>0</v>
      </c>
      <c r="AK1045" s="86">
        <v>0</v>
      </c>
      <c r="AL1045" s="8">
        <v>3678.8509463737901</v>
      </c>
      <c r="AM1045" s="8">
        <v>1</v>
      </c>
    </row>
    <row r="1046" spans="1:39">
      <c r="A1046" s="8" t="s">
        <v>3</v>
      </c>
      <c r="B1046" s="8" t="s">
        <v>503</v>
      </c>
      <c r="C1046" s="8" t="s">
        <v>937</v>
      </c>
      <c r="D1046" s="8" t="s">
        <v>2213</v>
      </c>
      <c r="E1046" s="8" t="s">
        <v>2308</v>
      </c>
      <c r="F1046" s="8" t="s">
        <v>2215</v>
      </c>
      <c r="G1046" s="8" t="s">
        <v>2216</v>
      </c>
      <c r="H1046" s="8" t="s">
        <v>1555</v>
      </c>
      <c r="I1046" s="8" t="s">
        <v>1555</v>
      </c>
      <c r="J1046" s="66">
        <v>1</v>
      </c>
      <c r="K1046" s="8">
        <v>0</v>
      </c>
      <c r="L1046" s="8">
        <v>0</v>
      </c>
      <c r="M1046" s="8">
        <v>0</v>
      </c>
      <c r="N1046" s="8">
        <v>0</v>
      </c>
      <c r="O1046" s="8" t="s">
        <v>1556</v>
      </c>
      <c r="P1046" s="8" t="s">
        <v>1557</v>
      </c>
      <c r="Q1046" s="8" t="s">
        <v>1558</v>
      </c>
      <c r="R1046" s="85">
        <v>0</v>
      </c>
      <c r="S1046" s="85">
        <v>0</v>
      </c>
      <c r="T1046" s="85">
        <v>0</v>
      </c>
      <c r="U1046" s="85">
        <v>0</v>
      </c>
      <c r="V1046" s="85">
        <v>0</v>
      </c>
      <c r="W1046" s="85">
        <v>0</v>
      </c>
      <c r="X1046" s="85">
        <v>0</v>
      </c>
      <c r="Y1046" s="85">
        <v>0</v>
      </c>
      <c r="Z1046" s="85">
        <v>0</v>
      </c>
      <c r="AA1046" s="85">
        <v>0</v>
      </c>
      <c r="AB1046" s="86">
        <v>0</v>
      </c>
      <c r="AC1046" s="86">
        <v>0</v>
      </c>
      <c r="AD1046" s="86">
        <v>0</v>
      </c>
      <c r="AE1046" s="86">
        <v>0</v>
      </c>
      <c r="AF1046" s="86">
        <v>0</v>
      </c>
      <c r="AG1046" s="86">
        <v>0</v>
      </c>
      <c r="AH1046" s="86">
        <v>0</v>
      </c>
      <c r="AI1046" s="86">
        <v>0</v>
      </c>
      <c r="AJ1046" s="86">
        <v>0</v>
      </c>
      <c r="AK1046" s="86">
        <v>0</v>
      </c>
      <c r="AL1046" s="8">
        <v>3678.8509463737901</v>
      </c>
      <c r="AM1046" s="8">
        <v>1</v>
      </c>
    </row>
    <row r="1047" spans="1:39">
      <c r="A1047" s="8" t="s">
        <v>3</v>
      </c>
      <c r="B1047" s="8" t="s">
        <v>503</v>
      </c>
      <c r="C1047" s="8" t="s">
        <v>937</v>
      </c>
      <c r="D1047" s="8" t="s">
        <v>2213</v>
      </c>
      <c r="E1047" s="8" t="s">
        <v>2308</v>
      </c>
      <c r="F1047" s="8" t="s">
        <v>2215</v>
      </c>
      <c r="G1047" s="8" t="s">
        <v>2216</v>
      </c>
      <c r="H1047" s="8" t="s">
        <v>1555</v>
      </c>
      <c r="I1047" s="8" t="s">
        <v>1555</v>
      </c>
      <c r="J1047" s="66">
        <v>1</v>
      </c>
      <c r="K1047" s="8">
        <v>0</v>
      </c>
      <c r="L1047" s="8">
        <v>0</v>
      </c>
      <c r="M1047" s="8">
        <v>0</v>
      </c>
      <c r="N1047" s="8">
        <v>0</v>
      </c>
      <c r="O1047" s="8" t="s">
        <v>1556</v>
      </c>
      <c r="P1047" s="8" t="s">
        <v>1557</v>
      </c>
      <c r="Q1047" s="8" t="s">
        <v>1561</v>
      </c>
      <c r="R1047" s="85">
        <v>0</v>
      </c>
      <c r="S1047" s="85">
        <v>0</v>
      </c>
      <c r="T1047" s="85">
        <v>0</v>
      </c>
      <c r="U1047" s="85">
        <v>0</v>
      </c>
      <c r="V1047" s="85">
        <v>0</v>
      </c>
      <c r="W1047" s="85">
        <v>0</v>
      </c>
      <c r="X1047" s="85">
        <v>0</v>
      </c>
      <c r="Y1047" s="85">
        <v>0</v>
      </c>
      <c r="Z1047" s="85">
        <v>0</v>
      </c>
      <c r="AA1047" s="85">
        <v>0</v>
      </c>
      <c r="AB1047" s="86">
        <v>0</v>
      </c>
      <c r="AC1047" s="86">
        <v>0</v>
      </c>
      <c r="AD1047" s="86">
        <v>0</v>
      </c>
      <c r="AE1047" s="86">
        <v>0</v>
      </c>
      <c r="AF1047" s="86">
        <v>0</v>
      </c>
      <c r="AG1047" s="86">
        <v>0</v>
      </c>
      <c r="AH1047" s="86">
        <v>0</v>
      </c>
      <c r="AI1047" s="86">
        <v>0</v>
      </c>
      <c r="AJ1047" s="86">
        <v>0</v>
      </c>
      <c r="AK1047" s="86">
        <v>0</v>
      </c>
      <c r="AL1047" s="8">
        <v>3678.8509463737901</v>
      </c>
      <c r="AM1047" s="8">
        <v>1</v>
      </c>
    </row>
    <row r="1048" spans="1:39">
      <c r="A1048" s="8" t="s">
        <v>3</v>
      </c>
      <c r="B1048" s="8" t="s">
        <v>503</v>
      </c>
      <c r="C1048" s="8" t="s">
        <v>937</v>
      </c>
      <c r="D1048" s="8" t="s">
        <v>2213</v>
      </c>
      <c r="E1048" s="8" t="s">
        <v>2308</v>
      </c>
      <c r="F1048" s="8" t="s">
        <v>2215</v>
      </c>
      <c r="G1048" s="8" t="s">
        <v>2216</v>
      </c>
      <c r="H1048" s="8" t="s">
        <v>1555</v>
      </c>
      <c r="I1048" s="8" t="s">
        <v>1555</v>
      </c>
      <c r="J1048" s="66">
        <v>1</v>
      </c>
      <c r="K1048" s="8">
        <v>0</v>
      </c>
      <c r="L1048" s="8">
        <v>0</v>
      </c>
      <c r="M1048" s="8">
        <v>0</v>
      </c>
      <c r="N1048" s="8">
        <v>0</v>
      </c>
      <c r="O1048" s="8" t="s">
        <v>1556</v>
      </c>
      <c r="P1048" s="8" t="s">
        <v>1557</v>
      </c>
      <c r="Q1048" s="8" t="s">
        <v>1564</v>
      </c>
      <c r="R1048" s="85">
        <v>0</v>
      </c>
      <c r="S1048" s="85">
        <v>0</v>
      </c>
      <c r="T1048" s="85">
        <v>0</v>
      </c>
      <c r="U1048" s="85">
        <v>0</v>
      </c>
      <c r="V1048" s="85">
        <v>0</v>
      </c>
      <c r="W1048" s="85">
        <v>0</v>
      </c>
      <c r="X1048" s="85">
        <v>0</v>
      </c>
      <c r="Y1048" s="85">
        <v>0</v>
      </c>
      <c r="Z1048" s="85">
        <v>0</v>
      </c>
      <c r="AA1048" s="85">
        <v>0</v>
      </c>
      <c r="AB1048" s="86">
        <v>0</v>
      </c>
      <c r="AC1048" s="86">
        <v>0</v>
      </c>
      <c r="AD1048" s="86">
        <v>0</v>
      </c>
      <c r="AE1048" s="86">
        <v>0</v>
      </c>
      <c r="AF1048" s="86">
        <v>0</v>
      </c>
      <c r="AG1048" s="86">
        <v>0</v>
      </c>
      <c r="AH1048" s="86">
        <v>0</v>
      </c>
      <c r="AI1048" s="86">
        <v>0</v>
      </c>
      <c r="AJ1048" s="86">
        <v>0</v>
      </c>
      <c r="AK1048" s="86">
        <v>0</v>
      </c>
      <c r="AL1048" s="8">
        <v>3678.8509463737901</v>
      </c>
      <c r="AM1048" s="8">
        <v>1</v>
      </c>
    </row>
    <row r="1049" spans="1:39">
      <c r="A1049" s="8" t="s">
        <v>3</v>
      </c>
      <c r="B1049" s="8" t="s">
        <v>503</v>
      </c>
      <c r="C1049" s="8" t="s">
        <v>937</v>
      </c>
      <c r="D1049" s="8" t="s">
        <v>2213</v>
      </c>
      <c r="E1049" s="8" t="s">
        <v>2309</v>
      </c>
      <c r="F1049" s="8" t="s">
        <v>2215</v>
      </c>
      <c r="G1049" s="8" t="s">
        <v>2216</v>
      </c>
      <c r="H1049" s="8" t="s">
        <v>1555</v>
      </c>
      <c r="I1049" s="8" t="s">
        <v>1555</v>
      </c>
      <c r="J1049" s="66">
        <v>1</v>
      </c>
      <c r="K1049" s="8">
        <v>0</v>
      </c>
      <c r="L1049" s="8">
        <v>0</v>
      </c>
      <c r="M1049" s="8">
        <v>0</v>
      </c>
      <c r="N1049" s="8">
        <v>0</v>
      </c>
      <c r="O1049" s="8" t="s">
        <v>1556</v>
      </c>
      <c r="P1049" s="8" t="s">
        <v>1557</v>
      </c>
      <c r="Q1049" s="8" t="s">
        <v>1567</v>
      </c>
      <c r="R1049" s="85">
        <v>0</v>
      </c>
      <c r="S1049" s="85">
        <v>0</v>
      </c>
      <c r="T1049" s="85">
        <v>0</v>
      </c>
      <c r="U1049" s="85">
        <v>0</v>
      </c>
      <c r="V1049" s="85">
        <v>0</v>
      </c>
      <c r="W1049" s="85">
        <v>0</v>
      </c>
      <c r="X1049" s="85">
        <v>0</v>
      </c>
      <c r="Y1049" s="85">
        <v>0</v>
      </c>
      <c r="Z1049" s="85">
        <v>0</v>
      </c>
      <c r="AA1049" s="85">
        <v>0</v>
      </c>
      <c r="AB1049" s="86">
        <v>0</v>
      </c>
      <c r="AC1049" s="86">
        <v>0</v>
      </c>
      <c r="AD1049" s="86">
        <v>0</v>
      </c>
      <c r="AE1049" s="86">
        <v>0</v>
      </c>
      <c r="AF1049" s="86">
        <v>0</v>
      </c>
      <c r="AG1049" s="86">
        <v>0</v>
      </c>
      <c r="AH1049" s="86">
        <v>0</v>
      </c>
      <c r="AI1049" s="86">
        <v>0</v>
      </c>
      <c r="AJ1049" s="86">
        <v>0</v>
      </c>
      <c r="AK1049" s="86">
        <v>0</v>
      </c>
      <c r="AL1049" s="8">
        <v>3678.8509463737901</v>
      </c>
      <c r="AM1049" s="8">
        <v>1</v>
      </c>
    </row>
    <row r="1050" spans="1:39">
      <c r="A1050" s="8" t="s">
        <v>3</v>
      </c>
      <c r="B1050" s="8" t="s">
        <v>503</v>
      </c>
      <c r="C1050" s="8" t="s">
        <v>937</v>
      </c>
      <c r="D1050" s="8" t="s">
        <v>2213</v>
      </c>
      <c r="E1050" s="8" t="s">
        <v>2309</v>
      </c>
      <c r="F1050" s="8" t="s">
        <v>2215</v>
      </c>
      <c r="G1050" s="8" t="s">
        <v>2216</v>
      </c>
      <c r="H1050" s="8" t="s">
        <v>1555</v>
      </c>
      <c r="I1050" s="8" t="s">
        <v>1555</v>
      </c>
      <c r="J1050" s="66">
        <v>1</v>
      </c>
      <c r="K1050" s="8">
        <v>0</v>
      </c>
      <c r="L1050" s="8">
        <v>0</v>
      </c>
      <c r="M1050" s="8">
        <v>0</v>
      </c>
      <c r="N1050" s="8">
        <v>0</v>
      </c>
      <c r="O1050" s="8" t="s">
        <v>1556</v>
      </c>
      <c r="P1050" s="8" t="s">
        <v>1557</v>
      </c>
      <c r="Q1050" s="8" t="s">
        <v>1558</v>
      </c>
      <c r="R1050" s="85">
        <v>0</v>
      </c>
      <c r="S1050" s="85">
        <v>0</v>
      </c>
      <c r="T1050" s="85">
        <v>0</v>
      </c>
      <c r="U1050" s="85">
        <v>0</v>
      </c>
      <c r="V1050" s="85">
        <v>0</v>
      </c>
      <c r="W1050" s="85">
        <v>0</v>
      </c>
      <c r="X1050" s="85">
        <v>0</v>
      </c>
      <c r="Y1050" s="85">
        <v>0</v>
      </c>
      <c r="Z1050" s="85">
        <v>0</v>
      </c>
      <c r="AA1050" s="85">
        <v>0</v>
      </c>
      <c r="AB1050" s="86">
        <v>0</v>
      </c>
      <c r="AC1050" s="86">
        <v>0</v>
      </c>
      <c r="AD1050" s="86">
        <v>0</v>
      </c>
      <c r="AE1050" s="86">
        <v>0</v>
      </c>
      <c r="AF1050" s="86">
        <v>0</v>
      </c>
      <c r="AG1050" s="86">
        <v>0</v>
      </c>
      <c r="AH1050" s="86">
        <v>0</v>
      </c>
      <c r="AI1050" s="86">
        <v>0</v>
      </c>
      <c r="AJ1050" s="86">
        <v>0</v>
      </c>
      <c r="AK1050" s="86">
        <v>0</v>
      </c>
      <c r="AL1050" s="8">
        <v>3678.8509463737901</v>
      </c>
      <c r="AM1050" s="8">
        <v>1</v>
      </c>
    </row>
    <row r="1051" spans="1:39">
      <c r="A1051" s="8" t="s">
        <v>3</v>
      </c>
      <c r="B1051" s="8" t="s">
        <v>503</v>
      </c>
      <c r="C1051" s="8" t="s">
        <v>937</v>
      </c>
      <c r="D1051" s="8" t="s">
        <v>2213</v>
      </c>
      <c r="E1051" s="8" t="s">
        <v>2309</v>
      </c>
      <c r="F1051" s="8" t="s">
        <v>2215</v>
      </c>
      <c r="G1051" s="8" t="s">
        <v>2216</v>
      </c>
      <c r="H1051" s="8" t="s">
        <v>1555</v>
      </c>
      <c r="I1051" s="8" t="s">
        <v>1555</v>
      </c>
      <c r="J1051" s="66">
        <v>1</v>
      </c>
      <c r="K1051" s="8">
        <v>0</v>
      </c>
      <c r="L1051" s="8">
        <v>0</v>
      </c>
      <c r="M1051" s="8">
        <v>0</v>
      </c>
      <c r="N1051" s="8">
        <v>0</v>
      </c>
      <c r="O1051" s="8" t="s">
        <v>1556</v>
      </c>
      <c r="P1051" s="8" t="s">
        <v>1557</v>
      </c>
      <c r="Q1051" s="8" t="s">
        <v>1561</v>
      </c>
      <c r="R1051" s="85">
        <v>0</v>
      </c>
      <c r="S1051" s="85">
        <v>0</v>
      </c>
      <c r="T1051" s="85">
        <v>0</v>
      </c>
      <c r="U1051" s="85">
        <v>0</v>
      </c>
      <c r="V1051" s="85">
        <v>0</v>
      </c>
      <c r="W1051" s="85">
        <v>0</v>
      </c>
      <c r="X1051" s="85">
        <v>0</v>
      </c>
      <c r="Y1051" s="85">
        <v>0</v>
      </c>
      <c r="Z1051" s="85">
        <v>0</v>
      </c>
      <c r="AA1051" s="85">
        <v>0</v>
      </c>
      <c r="AB1051" s="86">
        <v>0</v>
      </c>
      <c r="AC1051" s="86">
        <v>0</v>
      </c>
      <c r="AD1051" s="86">
        <v>0</v>
      </c>
      <c r="AE1051" s="86">
        <v>0</v>
      </c>
      <c r="AF1051" s="86">
        <v>0</v>
      </c>
      <c r="AG1051" s="86">
        <v>0</v>
      </c>
      <c r="AH1051" s="86">
        <v>0</v>
      </c>
      <c r="AI1051" s="86">
        <v>0</v>
      </c>
      <c r="AJ1051" s="86">
        <v>0</v>
      </c>
      <c r="AK1051" s="86">
        <v>0</v>
      </c>
      <c r="AL1051" s="8">
        <v>3678.8509463737901</v>
      </c>
      <c r="AM1051" s="8">
        <v>1</v>
      </c>
    </row>
    <row r="1052" spans="1:39">
      <c r="A1052" s="8" t="s">
        <v>3</v>
      </c>
      <c r="B1052" s="8" t="s">
        <v>503</v>
      </c>
      <c r="C1052" s="8" t="s">
        <v>937</v>
      </c>
      <c r="D1052" s="8" t="s">
        <v>2213</v>
      </c>
      <c r="E1052" s="8" t="s">
        <v>2309</v>
      </c>
      <c r="F1052" s="8" t="s">
        <v>2215</v>
      </c>
      <c r="G1052" s="8" t="s">
        <v>2216</v>
      </c>
      <c r="H1052" s="8" t="s">
        <v>1555</v>
      </c>
      <c r="I1052" s="8" t="s">
        <v>1555</v>
      </c>
      <c r="J1052" s="66">
        <v>1</v>
      </c>
      <c r="K1052" s="8">
        <v>0</v>
      </c>
      <c r="L1052" s="8">
        <v>0</v>
      </c>
      <c r="M1052" s="8">
        <v>0</v>
      </c>
      <c r="N1052" s="8">
        <v>0</v>
      </c>
      <c r="O1052" s="8" t="s">
        <v>1556</v>
      </c>
      <c r="P1052" s="8" t="s">
        <v>1557</v>
      </c>
      <c r="Q1052" s="8" t="s">
        <v>1564</v>
      </c>
      <c r="R1052" s="85">
        <v>0</v>
      </c>
      <c r="S1052" s="85">
        <v>0</v>
      </c>
      <c r="T1052" s="85">
        <v>0</v>
      </c>
      <c r="U1052" s="85">
        <v>0</v>
      </c>
      <c r="V1052" s="85">
        <v>0</v>
      </c>
      <c r="W1052" s="85">
        <v>0</v>
      </c>
      <c r="X1052" s="85">
        <v>0</v>
      </c>
      <c r="Y1052" s="85">
        <v>0</v>
      </c>
      <c r="Z1052" s="85">
        <v>0</v>
      </c>
      <c r="AA1052" s="85">
        <v>0</v>
      </c>
      <c r="AB1052" s="86">
        <v>0</v>
      </c>
      <c r="AC1052" s="86">
        <v>0</v>
      </c>
      <c r="AD1052" s="86">
        <v>0</v>
      </c>
      <c r="AE1052" s="86">
        <v>0</v>
      </c>
      <c r="AF1052" s="86">
        <v>0</v>
      </c>
      <c r="AG1052" s="86">
        <v>0</v>
      </c>
      <c r="AH1052" s="86">
        <v>0</v>
      </c>
      <c r="AI1052" s="86">
        <v>0</v>
      </c>
      <c r="AJ1052" s="86">
        <v>0</v>
      </c>
      <c r="AK1052" s="86">
        <v>0</v>
      </c>
      <c r="AL1052" s="8">
        <v>3678.8509463737901</v>
      </c>
      <c r="AM1052" s="8">
        <v>1</v>
      </c>
    </row>
    <row r="1053" spans="1:39">
      <c r="A1053" s="8" t="s">
        <v>3</v>
      </c>
      <c r="B1053" s="8" t="s">
        <v>503</v>
      </c>
      <c r="C1053" s="8" t="s">
        <v>937</v>
      </c>
      <c r="D1053" s="8" t="s">
        <v>2213</v>
      </c>
      <c r="E1053" s="8" t="s">
        <v>2310</v>
      </c>
      <c r="F1053" s="8" t="s">
        <v>2215</v>
      </c>
      <c r="G1053" s="8" t="s">
        <v>2216</v>
      </c>
      <c r="H1053" s="8" t="s">
        <v>1555</v>
      </c>
      <c r="I1053" s="8" t="s">
        <v>1555</v>
      </c>
      <c r="J1053" s="66">
        <v>1</v>
      </c>
      <c r="K1053" s="8">
        <v>0</v>
      </c>
      <c r="L1053" s="8">
        <v>0</v>
      </c>
      <c r="M1053" s="8">
        <v>0</v>
      </c>
      <c r="N1053" s="8">
        <v>0</v>
      </c>
      <c r="O1053" s="8" t="s">
        <v>1556</v>
      </c>
      <c r="P1053" s="8" t="s">
        <v>1557</v>
      </c>
      <c r="Q1053" s="8" t="s">
        <v>1567</v>
      </c>
      <c r="R1053" s="85">
        <v>0</v>
      </c>
      <c r="S1053" s="85">
        <v>0</v>
      </c>
      <c r="T1053" s="85">
        <v>0</v>
      </c>
      <c r="U1053" s="85">
        <v>0</v>
      </c>
      <c r="V1053" s="85">
        <v>0</v>
      </c>
      <c r="W1053" s="85">
        <v>0</v>
      </c>
      <c r="X1053" s="85">
        <v>0</v>
      </c>
      <c r="Y1053" s="85">
        <v>0</v>
      </c>
      <c r="Z1053" s="85">
        <v>0</v>
      </c>
      <c r="AA1053" s="85">
        <v>0</v>
      </c>
      <c r="AB1053" s="86">
        <v>0</v>
      </c>
      <c r="AC1053" s="86">
        <v>0</v>
      </c>
      <c r="AD1053" s="86">
        <v>0</v>
      </c>
      <c r="AE1053" s="86">
        <v>0</v>
      </c>
      <c r="AF1053" s="86">
        <v>0</v>
      </c>
      <c r="AG1053" s="86">
        <v>0</v>
      </c>
      <c r="AH1053" s="86">
        <v>0</v>
      </c>
      <c r="AI1053" s="86">
        <v>0</v>
      </c>
      <c r="AJ1053" s="86">
        <v>0</v>
      </c>
      <c r="AK1053" s="86">
        <v>0</v>
      </c>
      <c r="AL1053" s="8">
        <v>42354.442990177697</v>
      </c>
      <c r="AM1053" s="8">
        <v>1</v>
      </c>
    </row>
    <row r="1054" spans="1:39">
      <c r="A1054" s="8" t="s">
        <v>3</v>
      </c>
      <c r="B1054" s="8" t="s">
        <v>503</v>
      </c>
      <c r="C1054" s="8" t="s">
        <v>937</v>
      </c>
      <c r="D1054" s="8" t="s">
        <v>2213</v>
      </c>
      <c r="E1054" s="8" t="s">
        <v>2310</v>
      </c>
      <c r="F1054" s="8" t="s">
        <v>2215</v>
      </c>
      <c r="G1054" s="8" t="s">
        <v>2216</v>
      </c>
      <c r="H1054" s="8" t="s">
        <v>1555</v>
      </c>
      <c r="I1054" s="8" t="s">
        <v>1555</v>
      </c>
      <c r="J1054" s="66">
        <v>1</v>
      </c>
      <c r="K1054" s="8">
        <v>0</v>
      </c>
      <c r="L1054" s="8">
        <v>0</v>
      </c>
      <c r="M1054" s="8">
        <v>0</v>
      </c>
      <c r="N1054" s="8">
        <v>0</v>
      </c>
      <c r="O1054" s="8" t="s">
        <v>1556</v>
      </c>
      <c r="P1054" s="8" t="s">
        <v>1557</v>
      </c>
      <c r="Q1054" s="8" t="s">
        <v>1558</v>
      </c>
      <c r="R1054" s="85">
        <v>0</v>
      </c>
      <c r="S1054" s="85">
        <v>0</v>
      </c>
      <c r="T1054" s="85">
        <v>0</v>
      </c>
      <c r="U1054" s="85">
        <v>0</v>
      </c>
      <c r="V1054" s="85">
        <v>0</v>
      </c>
      <c r="W1054" s="85">
        <v>0</v>
      </c>
      <c r="X1054" s="85">
        <v>0</v>
      </c>
      <c r="Y1054" s="85">
        <v>0</v>
      </c>
      <c r="Z1054" s="85">
        <v>0</v>
      </c>
      <c r="AA1054" s="85">
        <v>0</v>
      </c>
      <c r="AB1054" s="86">
        <v>0</v>
      </c>
      <c r="AC1054" s="86">
        <v>0</v>
      </c>
      <c r="AD1054" s="86">
        <v>0</v>
      </c>
      <c r="AE1054" s="86">
        <v>0</v>
      </c>
      <c r="AF1054" s="86">
        <v>0</v>
      </c>
      <c r="AG1054" s="86">
        <v>0</v>
      </c>
      <c r="AH1054" s="86">
        <v>0</v>
      </c>
      <c r="AI1054" s="86">
        <v>0</v>
      </c>
      <c r="AJ1054" s="86">
        <v>0</v>
      </c>
      <c r="AK1054" s="86">
        <v>0</v>
      </c>
      <c r="AL1054" s="8">
        <v>42354.442990177697</v>
      </c>
      <c r="AM1054" s="8">
        <v>1</v>
      </c>
    </row>
    <row r="1055" spans="1:39">
      <c r="A1055" s="8" t="s">
        <v>3</v>
      </c>
      <c r="B1055" s="8" t="s">
        <v>503</v>
      </c>
      <c r="C1055" s="8" t="s">
        <v>937</v>
      </c>
      <c r="D1055" s="8" t="s">
        <v>2213</v>
      </c>
      <c r="E1055" s="8" t="s">
        <v>2310</v>
      </c>
      <c r="F1055" s="8" t="s">
        <v>2215</v>
      </c>
      <c r="G1055" s="8" t="s">
        <v>2216</v>
      </c>
      <c r="H1055" s="8" t="s">
        <v>1555</v>
      </c>
      <c r="I1055" s="8" t="s">
        <v>1555</v>
      </c>
      <c r="J1055" s="66">
        <v>1</v>
      </c>
      <c r="K1055" s="8">
        <v>0</v>
      </c>
      <c r="L1055" s="8">
        <v>0</v>
      </c>
      <c r="M1055" s="8">
        <v>0</v>
      </c>
      <c r="N1055" s="8">
        <v>0</v>
      </c>
      <c r="O1055" s="8" t="s">
        <v>1556</v>
      </c>
      <c r="P1055" s="8" t="s">
        <v>1557</v>
      </c>
      <c r="Q1055" s="8" t="s">
        <v>1561</v>
      </c>
      <c r="R1055" s="85">
        <v>0</v>
      </c>
      <c r="S1055" s="85">
        <v>0</v>
      </c>
      <c r="T1055" s="85">
        <v>0</v>
      </c>
      <c r="U1055" s="85">
        <v>0</v>
      </c>
      <c r="V1055" s="85">
        <v>0</v>
      </c>
      <c r="W1055" s="85">
        <v>0</v>
      </c>
      <c r="X1055" s="85">
        <v>0</v>
      </c>
      <c r="Y1055" s="85">
        <v>0</v>
      </c>
      <c r="Z1055" s="85">
        <v>0</v>
      </c>
      <c r="AA1055" s="85">
        <v>0</v>
      </c>
      <c r="AB1055" s="86">
        <v>0</v>
      </c>
      <c r="AC1055" s="86">
        <v>0</v>
      </c>
      <c r="AD1055" s="86">
        <v>0</v>
      </c>
      <c r="AE1055" s="86">
        <v>0</v>
      </c>
      <c r="AF1055" s="86">
        <v>0</v>
      </c>
      <c r="AG1055" s="86">
        <v>0</v>
      </c>
      <c r="AH1055" s="86">
        <v>0</v>
      </c>
      <c r="AI1055" s="86">
        <v>0</v>
      </c>
      <c r="AJ1055" s="86">
        <v>0</v>
      </c>
      <c r="AK1055" s="86">
        <v>0</v>
      </c>
      <c r="AL1055" s="8">
        <v>42354.442990177697</v>
      </c>
      <c r="AM1055" s="8">
        <v>1</v>
      </c>
    </row>
    <row r="1056" spans="1:39">
      <c r="A1056" s="8" t="s">
        <v>3</v>
      </c>
      <c r="B1056" s="8" t="s">
        <v>503</v>
      </c>
      <c r="C1056" s="8" t="s">
        <v>937</v>
      </c>
      <c r="D1056" s="8" t="s">
        <v>2213</v>
      </c>
      <c r="E1056" s="8" t="s">
        <v>2310</v>
      </c>
      <c r="F1056" s="8" t="s">
        <v>2215</v>
      </c>
      <c r="G1056" s="8" t="s">
        <v>2216</v>
      </c>
      <c r="H1056" s="8" t="s">
        <v>1555</v>
      </c>
      <c r="I1056" s="8" t="s">
        <v>1555</v>
      </c>
      <c r="J1056" s="66">
        <v>1</v>
      </c>
      <c r="K1056" s="8">
        <v>0</v>
      </c>
      <c r="L1056" s="8">
        <v>0</v>
      </c>
      <c r="M1056" s="8">
        <v>0</v>
      </c>
      <c r="N1056" s="8">
        <v>0</v>
      </c>
      <c r="O1056" s="8" t="s">
        <v>1556</v>
      </c>
      <c r="P1056" s="8" t="s">
        <v>1557</v>
      </c>
      <c r="Q1056" s="8" t="s">
        <v>1564</v>
      </c>
      <c r="R1056" s="85">
        <v>0</v>
      </c>
      <c r="S1056" s="85">
        <v>0</v>
      </c>
      <c r="T1056" s="85">
        <v>0</v>
      </c>
      <c r="U1056" s="85">
        <v>0</v>
      </c>
      <c r="V1056" s="85">
        <v>0</v>
      </c>
      <c r="W1056" s="85">
        <v>0</v>
      </c>
      <c r="X1056" s="85">
        <v>0</v>
      </c>
      <c r="Y1056" s="85">
        <v>0</v>
      </c>
      <c r="Z1056" s="85">
        <v>0</v>
      </c>
      <c r="AA1056" s="85">
        <v>0</v>
      </c>
      <c r="AB1056" s="86">
        <v>0</v>
      </c>
      <c r="AC1056" s="86">
        <v>0</v>
      </c>
      <c r="AD1056" s="86">
        <v>0</v>
      </c>
      <c r="AE1056" s="86">
        <v>0</v>
      </c>
      <c r="AF1056" s="86">
        <v>0</v>
      </c>
      <c r="AG1056" s="86">
        <v>0</v>
      </c>
      <c r="AH1056" s="86">
        <v>0</v>
      </c>
      <c r="AI1056" s="86">
        <v>0</v>
      </c>
      <c r="AJ1056" s="86">
        <v>0</v>
      </c>
      <c r="AK1056" s="86">
        <v>0</v>
      </c>
      <c r="AL1056" s="8">
        <v>42354.442990177697</v>
      </c>
      <c r="AM1056" s="8">
        <v>1</v>
      </c>
    </row>
    <row r="1057" spans="1:39">
      <c r="A1057" s="8" t="s">
        <v>3</v>
      </c>
      <c r="B1057" s="8" t="s">
        <v>503</v>
      </c>
      <c r="C1057" s="8" t="s">
        <v>937</v>
      </c>
      <c r="D1057" s="8" t="s">
        <v>2213</v>
      </c>
      <c r="E1057" s="8" t="s">
        <v>2311</v>
      </c>
      <c r="F1057" s="8" t="s">
        <v>2215</v>
      </c>
      <c r="G1057" s="8" t="s">
        <v>2216</v>
      </c>
      <c r="H1057" s="8" t="s">
        <v>1555</v>
      </c>
      <c r="I1057" s="8" t="s">
        <v>1555</v>
      </c>
      <c r="J1057" s="66">
        <v>1</v>
      </c>
      <c r="K1057" s="8">
        <v>0</v>
      </c>
      <c r="L1057" s="8">
        <v>0</v>
      </c>
      <c r="M1057" s="8">
        <v>0</v>
      </c>
      <c r="N1057" s="8">
        <v>0</v>
      </c>
      <c r="O1057" s="8" t="s">
        <v>1556</v>
      </c>
      <c r="P1057" s="8" t="s">
        <v>1557</v>
      </c>
      <c r="Q1057" s="8" t="s">
        <v>1567</v>
      </c>
      <c r="R1057" s="85">
        <v>0</v>
      </c>
      <c r="S1057" s="85">
        <v>0</v>
      </c>
      <c r="T1057" s="85">
        <v>0</v>
      </c>
      <c r="U1057" s="85">
        <v>0</v>
      </c>
      <c r="V1057" s="85">
        <v>0</v>
      </c>
      <c r="W1057" s="85">
        <v>0</v>
      </c>
      <c r="X1057" s="85">
        <v>0</v>
      </c>
      <c r="Y1057" s="85">
        <v>0</v>
      </c>
      <c r="Z1057" s="85">
        <v>0</v>
      </c>
      <c r="AA1057" s="85">
        <v>0</v>
      </c>
      <c r="AB1057" s="86">
        <v>0</v>
      </c>
      <c r="AC1057" s="86">
        <v>0</v>
      </c>
      <c r="AD1057" s="86">
        <v>0</v>
      </c>
      <c r="AE1057" s="86">
        <v>0</v>
      </c>
      <c r="AF1057" s="86">
        <v>0</v>
      </c>
      <c r="AG1057" s="86">
        <v>0</v>
      </c>
      <c r="AH1057" s="86">
        <v>0</v>
      </c>
      <c r="AI1057" s="86">
        <v>0</v>
      </c>
      <c r="AJ1057" s="86">
        <v>0</v>
      </c>
      <c r="AK1057" s="86">
        <v>0</v>
      </c>
      <c r="AL1057" s="8">
        <v>42354.442990177697</v>
      </c>
      <c r="AM1057" s="8">
        <v>1</v>
      </c>
    </row>
    <row r="1058" spans="1:39">
      <c r="A1058" s="8" t="s">
        <v>3</v>
      </c>
      <c r="B1058" s="8" t="s">
        <v>503</v>
      </c>
      <c r="C1058" s="8" t="s">
        <v>937</v>
      </c>
      <c r="D1058" s="8" t="s">
        <v>2213</v>
      </c>
      <c r="E1058" s="8" t="s">
        <v>2311</v>
      </c>
      <c r="F1058" s="8" t="s">
        <v>2215</v>
      </c>
      <c r="G1058" s="8" t="s">
        <v>2216</v>
      </c>
      <c r="H1058" s="8" t="s">
        <v>1555</v>
      </c>
      <c r="I1058" s="8" t="s">
        <v>1555</v>
      </c>
      <c r="J1058" s="66">
        <v>1</v>
      </c>
      <c r="K1058" s="8">
        <v>0</v>
      </c>
      <c r="L1058" s="8">
        <v>0</v>
      </c>
      <c r="M1058" s="8">
        <v>0</v>
      </c>
      <c r="N1058" s="8">
        <v>0</v>
      </c>
      <c r="O1058" s="8" t="s">
        <v>1556</v>
      </c>
      <c r="P1058" s="8" t="s">
        <v>1557</v>
      </c>
      <c r="Q1058" s="8" t="s">
        <v>1558</v>
      </c>
      <c r="R1058" s="85">
        <v>0</v>
      </c>
      <c r="S1058" s="85">
        <v>0</v>
      </c>
      <c r="T1058" s="85">
        <v>0</v>
      </c>
      <c r="U1058" s="85">
        <v>0</v>
      </c>
      <c r="V1058" s="85">
        <v>0</v>
      </c>
      <c r="W1058" s="85">
        <v>0</v>
      </c>
      <c r="X1058" s="85">
        <v>0</v>
      </c>
      <c r="Y1058" s="85">
        <v>0</v>
      </c>
      <c r="Z1058" s="85">
        <v>0</v>
      </c>
      <c r="AA1058" s="85">
        <v>0</v>
      </c>
      <c r="AB1058" s="86">
        <v>0</v>
      </c>
      <c r="AC1058" s="86">
        <v>0</v>
      </c>
      <c r="AD1058" s="86">
        <v>0</v>
      </c>
      <c r="AE1058" s="86">
        <v>0</v>
      </c>
      <c r="AF1058" s="86">
        <v>0</v>
      </c>
      <c r="AG1058" s="86">
        <v>0</v>
      </c>
      <c r="AH1058" s="86">
        <v>0</v>
      </c>
      <c r="AI1058" s="86">
        <v>0</v>
      </c>
      <c r="AJ1058" s="86">
        <v>0</v>
      </c>
      <c r="AK1058" s="86">
        <v>0</v>
      </c>
      <c r="AL1058" s="8">
        <v>42354.442990177697</v>
      </c>
      <c r="AM1058" s="8">
        <v>1</v>
      </c>
    </row>
    <row r="1059" spans="1:39">
      <c r="A1059" s="8" t="s">
        <v>3</v>
      </c>
      <c r="B1059" s="8" t="s">
        <v>503</v>
      </c>
      <c r="C1059" s="8" t="s">
        <v>937</v>
      </c>
      <c r="D1059" s="8" t="s">
        <v>2213</v>
      </c>
      <c r="E1059" s="8" t="s">
        <v>2311</v>
      </c>
      <c r="F1059" s="8" t="s">
        <v>2215</v>
      </c>
      <c r="G1059" s="8" t="s">
        <v>2216</v>
      </c>
      <c r="H1059" s="8" t="s">
        <v>1555</v>
      </c>
      <c r="I1059" s="8" t="s">
        <v>1555</v>
      </c>
      <c r="J1059" s="66">
        <v>1</v>
      </c>
      <c r="K1059" s="8">
        <v>0</v>
      </c>
      <c r="L1059" s="8">
        <v>0</v>
      </c>
      <c r="M1059" s="8">
        <v>0</v>
      </c>
      <c r="N1059" s="8">
        <v>0</v>
      </c>
      <c r="O1059" s="8" t="s">
        <v>1556</v>
      </c>
      <c r="P1059" s="8" t="s">
        <v>1557</v>
      </c>
      <c r="Q1059" s="8" t="s">
        <v>1561</v>
      </c>
      <c r="R1059" s="85">
        <v>0</v>
      </c>
      <c r="S1059" s="85">
        <v>0</v>
      </c>
      <c r="T1059" s="85">
        <v>0</v>
      </c>
      <c r="U1059" s="85">
        <v>0</v>
      </c>
      <c r="V1059" s="85">
        <v>0</v>
      </c>
      <c r="W1059" s="85">
        <v>0</v>
      </c>
      <c r="X1059" s="85">
        <v>0</v>
      </c>
      <c r="Y1059" s="85">
        <v>0</v>
      </c>
      <c r="Z1059" s="85">
        <v>0</v>
      </c>
      <c r="AA1059" s="85">
        <v>0</v>
      </c>
      <c r="AB1059" s="86">
        <v>0</v>
      </c>
      <c r="AC1059" s="86">
        <v>0</v>
      </c>
      <c r="AD1059" s="86">
        <v>0</v>
      </c>
      <c r="AE1059" s="86">
        <v>0</v>
      </c>
      <c r="AF1059" s="86">
        <v>0</v>
      </c>
      <c r="AG1059" s="86">
        <v>0</v>
      </c>
      <c r="AH1059" s="86">
        <v>0</v>
      </c>
      <c r="AI1059" s="86">
        <v>0</v>
      </c>
      <c r="AJ1059" s="86">
        <v>0</v>
      </c>
      <c r="AK1059" s="86">
        <v>0</v>
      </c>
      <c r="AL1059" s="8">
        <v>42354.442990177697</v>
      </c>
      <c r="AM1059" s="8">
        <v>1</v>
      </c>
    </row>
    <row r="1060" spans="1:39">
      <c r="A1060" s="8" t="s">
        <v>3</v>
      </c>
      <c r="B1060" s="8" t="s">
        <v>503</v>
      </c>
      <c r="C1060" s="8" t="s">
        <v>937</v>
      </c>
      <c r="D1060" s="8" t="s">
        <v>2213</v>
      </c>
      <c r="E1060" s="8" t="s">
        <v>2311</v>
      </c>
      <c r="F1060" s="8" t="s">
        <v>2215</v>
      </c>
      <c r="G1060" s="8" t="s">
        <v>2216</v>
      </c>
      <c r="H1060" s="8" t="s">
        <v>1555</v>
      </c>
      <c r="I1060" s="8" t="s">
        <v>1555</v>
      </c>
      <c r="J1060" s="66">
        <v>1</v>
      </c>
      <c r="K1060" s="8">
        <v>0</v>
      </c>
      <c r="L1060" s="8">
        <v>0</v>
      </c>
      <c r="M1060" s="8">
        <v>0</v>
      </c>
      <c r="N1060" s="8">
        <v>0</v>
      </c>
      <c r="O1060" s="8" t="s">
        <v>1556</v>
      </c>
      <c r="P1060" s="8" t="s">
        <v>1557</v>
      </c>
      <c r="Q1060" s="8" t="s">
        <v>1564</v>
      </c>
      <c r="R1060" s="85">
        <v>0</v>
      </c>
      <c r="S1060" s="85">
        <v>0</v>
      </c>
      <c r="T1060" s="85">
        <v>0</v>
      </c>
      <c r="U1060" s="85">
        <v>0</v>
      </c>
      <c r="V1060" s="85">
        <v>0</v>
      </c>
      <c r="W1060" s="85">
        <v>0</v>
      </c>
      <c r="X1060" s="85">
        <v>0</v>
      </c>
      <c r="Y1060" s="85">
        <v>0</v>
      </c>
      <c r="Z1060" s="85">
        <v>0</v>
      </c>
      <c r="AA1060" s="85">
        <v>0</v>
      </c>
      <c r="AB1060" s="86">
        <v>0</v>
      </c>
      <c r="AC1060" s="86">
        <v>0</v>
      </c>
      <c r="AD1060" s="86">
        <v>0</v>
      </c>
      <c r="AE1060" s="86">
        <v>0</v>
      </c>
      <c r="AF1060" s="86">
        <v>0</v>
      </c>
      <c r="AG1060" s="86">
        <v>0</v>
      </c>
      <c r="AH1060" s="86">
        <v>0</v>
      </c>
      <c r="AI1060" s="86">
        <v>0</v>
      </c>
      <c r="AJ1060" s="86">
        <v>0</v>
      </c>
      <c r="AK1060" s="86">
        <v>0</v>
      </c>
      <c r="AL1060" s="8">
        <v>42354.442990177697</v>
      </c>
      <c r="AM1060" s="8">
        <v>1</v>
      </c>
    </row>
    <row r="1061" spans="1:39">
      <c r="A1061" s="8" t="s">
        <v>3</v>
      </c>
      <c r="B1061" s="8" t="s">
        <v>503</v>
      </c>
      <c r="C1061" s="8" t="s">
        <v>937</v>
      </c>
      <c r="D1061" s="8" t="s">
        <v>2213</v>
      </c>
      <c r="E1061" s="8" t="s">
        <v>2312</v>
      </c>
      <c r="F1061" s="8" t="s">
        <v>2215</v>
      </c>
      <c r="G1061" s="8" t="s">
        <v>2216</v>
      </c>
      <c r="H1061" s="8" t="s">
        <v>1555</v>
      </c>
      <c r="I1061" s="8" t="s">
        <v>1555</v>
      </c>
      <c r="J1061" s="66">
        <v>1</v>
      </c>
      <c r="K1061" s="8">
        <v>0</v>
      </c>
      <c r="L1061" s="8">
        <v>0</v>
      </c>
      <c r="M1061" s="8">
        <v>0</v>
      </c>
      <c r="N1061" s="8">
        <v>0</v>
      </c>
      <c r="O1061" s="8" t="s">
        <v>1556</v>
      </c>
      <c r="P1061" s="8" t="s">
        <v>1557</v>
      </c>
      <c r="Q1061" s="8" t="s">
        <v>1567</v>
      </c>
      <c r="R1061" s="85">
        <v>0</v>
      </c>
      <c r="S1061" s="85">
        <v>0</v>
      </c>
      <c r="T1061" s="85">
        <v>0</v>
      </c>
      <c r="U1061" s="85">
        <v>0</v>
      </c>
      <c r="V1061" s="85">
        <v>0</v>
      </c>
      <c r="W1061" s="85">
        <v>0</v>
      </c>
      <c r="X1061" s="85">
        <v>0</v>
      </c>
      <c r="Y1061" s="85">
        <v>0</v>
      </c>
      <c r="Z1061" s="85">
        <v>0</v>
      </c>
      <c r="AA1061" s="85">
        <v>0</v>
      </c>
      <c r="AB1061" s="86">
        <v>0</v>
      </c>
      <c r="AC1061" s="86">
        <v>0</v>
      </c>
      <c r="AD1061" s="86">
        <v>0</v>
      </c>
      <c r="AE1061" s="86">
        <v>0</v>
      </c>
      <c r="AF1061" s="86">
        <v>0</v>
      </c>
      <c r="AG1061" s="86">
        <v>0</v>
      </c>
      <c r="AH1061" s="86">
        <v>0</v>
      </c>
      <c r="AI1061" s="86">
        <v>0</v>
      </c>
      <c r="AJ1061" s="86">
        <v>0</v>
      </c>
      <c r="AK1061" s="86">
        <v>0</v>
      </c>
      <c r="AL1061" s="8">
        <v>2088.69031463077</v>
      </c>
      <c r="AM1061" s="8">
        <v>1</v>
      </c>
    </row>
    <row r="1062" spans="1:39">
      <c r="A1062" s="8" t="s">
        <v>3</v>
      </c>
      <c r="B1062" s="8" t="s">
        <v>503</v>
      </c>
      <c r="C1062" s="8" t="s">
        <v>937</v>
      </c>
      <c r="D1062" s="8" t="s">
        <v>2213</v>
      </c>
      <c r="E1062" s="8" t="s">
        <v>2312</v>
      </c>
      <c r="F1062" s="8" t="s">
        <v>2215</v>
      </c>
      <c r="G1062" s="8" t="s">
        <v>2216</v>
      </c>
      <c r="H1062" s="8" t="s">
        <v>1555</v>
      </c>
      <c r="I1062" s="8" t="s">
        <v>1555</v>
      </c>
      <c r="J1062" s="66">
        <v>1</v>
      </c>
      <c r="K1062" s="8">
        <v>0</v>
      </c>
      <c r="L1062" s="8">
        <v>0</v>
      </c>
      <c r="M1062" s="8">
        <v>0</v>
      </c>
      <c r="N1062" s="8">
        <v>0</v>
      </c>
      <c r="O1062" s="8" t="s">
        <v>1556</v>
      </c>
      <c r="P1062" s="8" t="s">
        <v>1557</v>
      </c>
      <c r="Q1062" s="8" t="s">
        <v>1558</v>
      </c>
      <c r="R1062" s="85">
        <v>0</v>
      </c>
      <c r="S1062" s="85">
        <v>0</v>
      </c>
      <c r="T1062" s="85">
        <v>0</v>
      </c>
      <c r="U1062" s="85">
        <v>0</v>
      </c>
      <c r="V1062" s="85">
        <v>0</v>
      </c>
      <c r="W1062" s="85">
        <v>0</v>
      </c>
      <c r="X1062" s="85">
        <v>0</v>
      </c>
      <c r="Y1062" s="85">
        <v>0</v>
      </c>
      <c r="Z1062" s="85">
        <v>0</v>
      </c>
      <c r="AA1062" s="85">
        <v>0</v>
      </c>
      <c r="AB1062" s="86">
        <v>0</v>
      </c>
      <c r="AC1062" s="86">
        <v>0</v>
      </c>
      <c r="AD1062" s="86">
        <v>0</v>
      </c>
      <c r="AE1062" s="86">
        <v>0</v>
      </c>
      <c r="AF1062" s="86">
        <v>0</v>
      </c>
      <c r="AG1062" s="86">
        <v>0</v>
      </c>
      <c r="AH1062" s="86">
        <v>0</v>
      </c>
      <c r="AI1062" s="86">
        <v>0</v>
      </c>
      <c r="AJ1062" s="86">
        <v>0</v>
      </c>
      <c r="AK1062" s="86">
        <v>0</v>
      </c>
      <c r="AL1062" s="8">
        <v>2088.69031463077</v>
      </c>
      <c r="AM1062" s="8">
        <v>1</v>
      </c>
    </row>
    <row r="1063" spans="1:39">
      <c r="A1063" s="8" t="s">
        <v>3</v>
      </c>
      <c r="B1063" s="8" t="s">
        <v>503</v>
      </c>
      <c r="C1063" s="8" t="s">
        <v>937</v>
      </c>
      <c r="D1063" s="8" t="s">
        <v>2213</v>
      </c>
      <c r="E1063" s="8" t="s">
        <v>2312</v>
      </c>
      <c r="F1063" s="8" t="s">
        <v>2215</v>
      </c>
      <c r="G1063" s="8" t="s">
        <v>2216</v>
      </c>
      <c r="H1063" s="8" t="s">
        <v>1555</v>
      </c>
      <c r="I1063" s="8" t="s">
        <v>1555</v>
      </c>
      <c r="J1063" s="66">
        <v>1</v>
      </c>
      <c r="K1063" s="8">
        <v>0</v>
      </c>
      <c r="L1063" s="8">
        <v>0</v>
      </c>
      <c r="M1063" s="8">
        <v>0</v>
      </c>
      <c r="N1063" s="8">
        <v>0</v>
      </c>
      <c r="O1063" s="8" t="s">
        <v>1556</v>
      </c>
      <c r="P1063" s="8" t="s">
        <v>1557</v>
      </c>
      <c r="Q1063" s="8" t="s">
        <v>1561</v>
      </c>
      <c r="R1063" s="85">
        <v>0</v>
      </c>
      <c r="S1063" s="85">
        <v>0</v>
      </c>
      <c r="T1063" s="85">
        <v>0</v>
      </c>
      <c r="U1063" s="85">
        <v>0</v>
      </c>
      <c r="V1063" s="85">
        <v>0</v>
      </c>
      <c r="W1063" s="85">
        <v>0</v>
      </c>
      <c r="X1063" s="85">
        <v>0</v>
      </c>
      <c r="Y1063" s="85">
        <v>0</v>
      </c>
      <c r="Z1063" s="85">
        <v>0</v>
      </c>
      <c r="AA1063" s="85">
        <v>0</v>
      </c>
      <c r="AB1063" s="86">
        <v>0</v>
      </c>
      <c r="AC1063" s="86">
        <v>0</v>
      </c>
      <c r="AD1063" s="86">
        <v>0</v>
      </c>
      <c r="AE1063" s="86">
        <v>0</v>
      </c>
      <c r="AF1063" s="86">
        <v>0</v>
      </c>
      <c r="AG1063" s="86">
        <v>0</v>
      </c>
      <c r="AH1063" s="86">
        <v>0</v>
      </c>
      <c r="AI1063" s="86">
        <v>0</v>
      </c>
      <c r="AJ1063" s="86">
        <v>0</v>
      </c>
      <c r="AK1063" s="86">
        <v>0</v>
      </c>
      <c r="AL1063" s="8">
        <v>2088.69031463077</v>
      </c>
      <c r="AM1063" s="8">
        <v>1</v>
      </c>
    </row>
    <row r="1064" spans="1:39">
      <c r="A1064" s="8" t="s">
        <v>3</v>
      </c>
      <c r="B1064" s="8" t="s">
        <v>503</v>
      </c>
      <c r="C1064" s="8" t="s">
        <v>937</v>
      </c>
      <c r="D1064" s="8" t="s">
        <v>2213</v>
      </c>
      <c r="E1064" s="8" t="s">
        <v>2312</v>
      </c>
      <c r="F1064" s="8" t="s">
        <v>2215</v>
      </c>
      <c r="G1064" s="8" t="s">
        <v>2216</v>
      </c>
      <c r="H1064" s="8" t="s">
        <v>1555</v>
      </c>
      <c r="I1064" s="8" t="s">
        <v>1555</v>
      </c>
      <c r="J1064" s="66">
        <v>1</v>
      </c>
      <c r="K1064" s="8">
        <v>0</v>
      </c>
      <c r="L1064" s="8">
        <v>0</v>
      </c>
      <c r="M1064" s="8">
        <v>0</v>
      </c>
      <c r="N1064" s="8">
        <v>0</v>
      </c>
      <c r="O1064" s="8" t="s">
        <v>1556</v>
      </c>
      <c r="P1064" s="8" t="s">
        <v>1557</v>
      </c>
      <c r="Q1064" s="8" t="s">
        <v>1564</v>
      </c>
      <c r="R1064" s="85">
        <v>0</v>
      </c>
      <c r="S1064" s="85">
        <v>0</v>
      </c>
      <c r="T1064" s="85">
        <v>0</v>
      </c>
      <c r="U1064" s="85">
        <v>0</v>
      </c>
      <c r="V1064" s="85">
        <v>0</v>
      </c>
      <c r="W1064" s="85">
        <v>0</v>
      </c>
      <c r="X1064" s="85">
        <v>0</v>
      </c>
      <c r="Y1064" s="85">
        <v>0</v>
      </c>
      <c r="Z1064" s="85">
        <v>0</v>
      </c>
      <c r="AA1064" s="85">
        <v>0</v>
      </c>
      <c r="AB1064" s="86">
        <v>0</v>
      </c>
      <c r="AC1064" s="86">
        <v>0</v>
      </c>
      <c r="AD1064" s="86">
        <v>0</v>
      </c>
      <c r="AE1064" s="86">
        <v>0</v>
      </c>
      <c r="AF1064" s="86">
        <v>0</v>
      </c>
      <c r="AG1064" s="86">
        <v>0</v>
      </c>
      <c r="AH1064" s="86">
        <v>0</v>
      </c>
      <c r="AI1064" s="86">
        <v>0</v>
      </c>
      <c r="AJ1064" s="86">
        <v>0</v>
      </c>
      <c r="AK1064" s="86">
        <v>0</v>
      </c>
      <c r="AL1064" s="8">
        <v>2088.69031463077</v>
      </c>
      <c r="AM1064" s="8">
        <v>1</v>
      </c>
    </row>
    <row r="1065" spans="1:39">
      <c r="A1065" s="8" t="s">
        <v>3</v>
      </c>
      <c r="B1065" s="8" t="s">
        <v>503</v>
      </c>
      <c r="C1065" s="8" t="s">
        <v>937</v>
      </c>
      <c r="D1065" s="8" t="s">
        <v>2213</v>
      </c>
      <c r="E1065" s="8" t="s">
        <v>2313</v>
      </c>
      <c r="F1065" s="8" t="s">
        <v>2215</v>
      </c>
      <c r="G1065" s="8" t="s">
        <v>2216</v>
      </c>
      <c r="H1065" s="8" t="s">
        <v>1555</v>
      </c>
      <c r="I1065" s="8" t="s">
        <v>1555</v>
      </c>
      <c r="J1065" s="66">
        <v>1</v>
      </c>
      <c r="K1065" s="8">
        <v>0</v>
      </c>
      <c r="L1065" s="8">
        <v>0</v>
      </c>
      <c r="M1065" s="8">
        <v>0</v>
      </c>
      <c r="N1065" s="8">
        <v>0</v>
      </c>
      <c r="O1065" s="8" t="s">
        <v>1556</v>
      </c>
      <c r="P1065" s="8" t="s">
        <v>1557</v>
      </c>
      <c r="Q1065" s="8" t="s">
        <v>1567</v>
      </c>
      <c r="R1065" s="85">
        <v>0</v>
      </c>
      <c r="S1065" s="85">
        <v>0</v>
      </c>
      <c r="T1065" s="85">
        <v>0</v>
      </c>
      <c r="U1065" s="85">
        <v>0</v>
      </c>
      <c r="V1065" s="85">
        <v>0</v>
      </c>
      <c r="W1065" s="85">
        <v>0</v>
      </c>
      <c r="X1065" s="85">
        <v>0</v>
      </c>
      <c r="Y1065" s="85">
        <v>0</v>
      </c>
      <c r="Z1065" s="85">
        <v>0</v>
      </c>
      <c r="AA1065" s="85">
        <v>0</v>
      </c>
      <c r="AB1065" s="86">
        <v>0</v>
      </c>
      <c r="AC1065" s="86">
        <v>0</v>
      </c>
      <c r="AD1065" s="86">
        <v>0</v>
      </c>
      <c r="AE1065" s="86">
        <v>0</v>
      </c>
      <c r="AF1065" s="86">
        <v>0</v>
      </c>
      <c r="AG1065" s="86">
        <v>0</v>
      </c>
      <c r="AH1065" s="86">
        <v>0</v>
      </c>
      <c r="AI1065" s="86">
        <v>0</v>
      </c>
      <c r="AJ1065" s="86">
        <v>0</v>
      </c>
      <c r="AK1065" s="86">
        <v>0</v>
      </c>
      <c r="AL1065" s="8">
        <v>2088.69031463077</v>
      </c>
      <c r="AM1065" s="8">
        <v>1</v>
      </c>
    </row>
    <row r="1066" spans="1:39">
      <c r="A1066" s="8" t="s">
        <v>3</v>
      </c>
      <c r="B1066" s="8" t="s">
        <v>503</v>
      </c>
      <c r="C1066" s="8" t="s">
        <v>937</v>
      </c>
      <c r="D1066" s="8" t="s">
        <v>2213</v>
      </c>
      <c r="E1066" s="8" t="s">
        <v>2313</v>
      </c>
      <c r="F1066" s="8" t="s">
        <v>2215</v>
      </c>
      <c r="G1066" s="8" t="s">
        <v>2216</v>
      </c>
      <c r="H1066" s="8" t="s">
        <v>1555</v>
      </c>
      <c r="I1066" s="8" t="s">
        <v>1555</v>
      </c>
      <c r="J1066" s="66">
        <v>1</v>
      </c>
      <c r="K1066" s="8">
        <v>0</v>
      </c>
      <c r="L1066" s="8">
        <v>0</v>
      </c>
      <c r="M1066" s="8">
        <v>0</v>
      </c>
      <c r="N1066" s="8">
        <v>0</v>
      </c>
      <c r="O1066" s="8" t="s">
        <v>1556</v>
      </c>
      <c r="P1066" s="8" t="s">
        <v>1557</v>
      </c>
      <c r="Q1066" s="8" t="s">
        <v>1558</v>
      </c>
      <c r="R1066" s="85">
        <v>0</v>
      </c>
      <c r="S1066" s="85">
        <v>0</v>
      </c>
      <c r="T1066" s="85">
        <v>0</v>
      </c>
      <c r="U1066" s="85">
        <v>0</v>
      </c>
      <c r="V1066" s="85">
        <v>0</v>
      </c>
      <c r="W1066" s="85">
        <v>0</v>
      </c>
      <c r="X1066" s="85">
        <v>0</v>
      </c>
      <c r="Y1066" s="85">
        <v>0</v>
      </c>
      <c r="Z1066" s="85">
        <v>0</v>
      </c>
      <c r="AA1066" s="85">
        <v>0</v>
      </c>
      <c r="AB1066" s="86">
        <v>0</v>
      </c>
      <c r="AC1066" s="86">
        <v>0</v>
      </c>
      <c r="AD1066" s="86">
        <v>0</v>
      </c>
      <c r="AE1066" s="86">
        <v>0</v>
      </c>
      <c r="AF1066" s="86">
        <v>0</v>
      </c>
      <c r="AG1066" s="86">
        <v>0</v>
      </c>
      <c r="AH1066" s="86">
        <v>0</v>
      </c>
      <c r="AI1066" s="86">
        <v>0</v>
      </c>
      <c r="AJ1066" s="86">
        <v>0</v>
      </c>
      <c r="AK1066" s="86">
        <v>0</v>
      </c>
      <c r="AL1066" s="8">
        <v>2088.69031463077</v>
      </c>
      <c r="AM1066" s="8">
        <v>1</v>
      </c>
    </row>
    <row r="1067" spans="1:39">
      <c r="A1067" s="8" t="s">
        <v>3</v>
      </c>
      <c r="B1067" s="8" t="s">
        <v>503</v>
      </c>
      <c r="C1067" s="8" t="s">
        <v>937</v>
      </c>
      <c r="D1067" s="8" t="s">
        <v>2213</v>
      </c>
      <c r="E1067" s="8" t="s">
        <v>2313</v>
      </c>
      <c r="F1067" s="8" t="s">
        <v>2215</v>
      </c>
      <c r="G1067" s="8" t="s">
        <v>2216</v>
      </c>
      <c r="H1067" s="8" t="s">
        <v>1555</v>
      </c>
      <c r="I1067" s="8" t="s">
        <v>1555</v>
      </c>
      <c r="J1067" s="66">
        <v>1</v>
      </c>
      <c r="K1067" s="8">
        <v>0</v>
      </c>
      <c r="L1067" s="8">
        <v>0</v>
      </c>
      <c r="M1067" s="8">
        <v>0</v>
      </c>
      <c r="N1067" s="8">
        <v>0</v>
      </c>
      <c r="O1067" s="8" t="s">
        <v>1556</v>
      </c>
      <c r="P1067" s="8" t="s">
        <v>1557</v>
      </c>
      <c r="Q1067" s="8" t="s">
        <v>1561</v>
      </c>
      <c r="R1067" s="85">
        <v>0</v>
      </c>
      <c r="S1067" s="85">
        <v>0</v>
      </c>
      <c r="T1067" s="85">
        <v>0</v>
      </c>
      <c r="U1067" s="85">
        <v>0</v>
      </c>
      <c r="V1067" s="85">
        <v>0</v>
      </c>
      <c r="W1067" s="85">
        <v>0</v>
      </c>
      <c r="X1067" s="85">
        <v>0</v>
      </c>
      <c r="Y1067" s="85">
        <v>0</v>
      </c>
      <c r="Z1067" s="85">
        <v>0</v>
      </c>
      <c r="AA1067" s="85">
        <v>0</v>
      </c>
      <c r="AB1067" s="86">
        <v>0</v>
      </c>
      <c r="AC1067" s="86">
        <v>0</v>
      </c>
      <c r="AD1067" s="86">
        <v>0</v>
      </c>
      <c r="AE1067" s="86">
        <v>0</v>
      </c>
      <c r="AF1067" s="86">
        <v>0</v>
      </c>
      <c r="AG1067" s="86">
        <v>0</v>
      </c>
      <c r="AH1067" s="86">
        <v>0</v>
      </c>
      <c r="AI1067" s="86">
        <v>0</v>
      </c>
      <c r="AJ1067" s="86">
        <v>0</v>
      </c>
      <c r="AK1067" s="86">
        <v>0</v>
      </c>
      <c r="AL1067" s="8">
        <v>2088.69031463077</v>
      </c>
      <c r="AM1067" s="8">
        <v>1</v>
      </c>
    </row>
    <row r="1068" spans="1:39">
      <c r="A1068" s="8" t="s">
        <v>3</v>
      </c>
      <c r="B1068" s="8" t="s">
        <v>503</v>
      </c>
      <c r="C1068" s="8" t="s">
        <v>937</v>
      </c>
      <c r="D1068" s="8" t="s">
        <v>2213</v>
      </c>
      <c r="E1068" s="8" t="s">
        <v>2313</v>
      </c>
      <c r="F1068" s="8" t="s">
        <v>2215</v>
      </c>
      <c r="G1068" s="8" t="s">
        <v>2216</v>
      </c>
      <c r="H1068" s="8" t="s">
        <v>1555</v>
      </c>
      <c r="I1068" s="8" t="s">
        <v>1555</v>
      </c>
      <c r="J1068" s="66">
        <v>1</v>
      </c>
      <c r="K1068" s="8">
        <v>0</v>
      </c>
      <c r="L1068" s="8">
        <v>0</v>
      </c>
      <c r="M1068" s="8">
        <v>0</v>
      </c>
      <c r="N1068" s="8">
        <v>0</v>
      </c>
      <c r="O1068" s="8" t="s">
        <v>1556</v>
      </c>
      <c r="P1068" s="8" t="s">
        <v>1557</v>
      </c>
      <c r="Q1068" s="8" t="s">
        <v>1564</v>
      </c>
      <c r="R1068" s="85">
        <v>0</v>
      </c>
      <c r="S1068" s="85">
        <v>0</v>
      </c>
      <c r="T1068" s="85">
        <v>0</v>
      </c>
      <c r="U1068" s="85">
        <v>0</v>
      </c>
      <c r="V1068" s="85">
        <v>0</v>
      </c>
      <c r="W1068" s="85">
        <v>0</v>
      </c>
      <c r="X1068" s="85">
        <v>0</v>
      </c>
      <c r="Y1068" s="85">
        <v>0</v>
      </c>
      <c r="Z1068" s="85">
        <v>0</v>
      </c>
      <c r="AA1068" s="85">
        <v>0</v>
      </c>
      <c r="AB1068" s="86">
        <v>0</v>
      </c>
      <c r="AC1068" s="86">
        <v>0</v>
      </c>
      <c r="AD1068" s="86">
        <v>0</v>
      </c>
      <c r="AE1068" s="86">
        <v>0</v>
      </c>
      <c r="AF1068" s="86">
        <v>0</v>
      </c>
      <c r="AG1068" s="86">
        <v>0</v>
      </c>
      <c r="AH1068" s="86">
        <v>0</v>
      </c>
      <c r="AI1068" s="86">
        <v>0</v>
      </c>
      <c r="AJ1068" s="86">
        <v>0</v>
      </c>
      <c r="AK1068" s="86">
        <v>0</v>
      </c>
      <c r="AL1068" s="8">
        <v>2088.69031463077</v>
      </c>
      <c r="AM1068" s="8">
        <v>1</v>
      </c>
    </row>
    <row r="1069" spans="1:39">
      <c r="A1069" s="8" t="s">
        <v>3</v>
      </c>
      <c r="B1069" s="8" t="s">
        <v>503</v>
      </c>
      <c r="C1069" s="8" t="s">
        <v>937</v>
      </c>
      <c r="D1069" s="8" t="s">
        <v>2213</v>
      </c>
      <c r="E1069" s="8" t="s">
        <v>2314</v>
      </c>
      <c r="F1069" s="8" t="s">
        <v>2215</v>
      </c>
      <c r="G1069" s="8" t="s">
        <v>2216</v>
      </c>
      <c r="H1069" s="8" t="s">
        <v>1555</v>
      </c>
      <c r="I1069" s="8" t="s">
        <v>1555</v>
      </c>
      <c r="J1069" s="66">
        <v>1</v>
      </c>
      <c r="K1069" s="8">
        <v>0</v>
      </c>
      <c r="L1069" s="8">
        <v>0</v>
      </c>
      <c r="M1069" s="8">
        <v>0</v>
      </c>
      <c r="N1069" s="8">
        <v>0</v>
      </c>
      <c r="O1069" s="8" t="s">
        <v>1556</v>
      </c>
      <c r="P1069" s="8" t="s">
        <v>1557</v>
      </c>
      <c r="Q1069" s="8" t="s">
        <v>1567</v>
      </c>
      <c r="R1069" s="85">
        <v>0</v>
      </c>
      <c r="S1069" s="85">
        <v>0</v>
      </c>
      <c r="T1069" s="85">
        <v>0</v>
      </c>
      <c r="U1069" s="85">
        <v>0</v>
      </c>
      <c r="V1069" s="85">
        <v>0</v>
      </c>
      <c r="W1069" s="85">
        <v>0</v>
      </c>
      <c r="X1069" s="85">
        <v>0</v>
      </c>
      <c r="Y1069" s="85">
        <v>0</v>
      </c>
      <c r="Z1069" s="85">
        <v>0</v>
      </c>
      <c r="AA1069" s="85">
        <v>0</v>
      </c>
      <c r="AB1069" s="86">
        <v>0</v>
      </c>
      <c r="AC1069" s="86">
        <v>0</v>
      </c>
      <c r="AD1069" s="86">
        <v>0</v>
      </c>
      <c r="AE1069" s="86">
        <v>0</v>
      </c>
      <c r="AF1069" s="86">
        <v>0</v>
      </c>
      <c r="AG1069" s="86">
        <v>0</v>
      </c>
      <c r="AH1069" s="86">
        <v>0</v>
      </c>
      <c r="AI1069" s="86">
        <v>0</v>
      </c>
      <c r="AJ1069" s="86">
        <v>0</v>
      </c>
      <c r="AK1069" s="86">
        <v>0</v>
      </c>
      <c r="AL1069" s="8">
        <v>24894.930506815399</v>
      </c>
      <c r="AM1069" s="8">
        <v>1</v>
      </c>
    </row>
    <row r="1070" spans="1:39">
      <c r="A1070" s="8" t="s">
        <v>3</v>
      </c>
      <c r="B1070" s="8" t="s">
        <v>503</v>
      </c>
      <c r="C1070" s="8" t="s">
        <v>937</v>
      </c>
      <c r="D1070" s="8" t="s">
        <v>2213</v>
      </c>
      <c r="E1070" s="8" t="s">
        <v>2314</v>
      </c>
      <c r="F1070" s="8" t="s">
        <v>2215</v>
      </c>
      <c r="G1070" s="8" t="s">
        <v>2216</v>
      </c>
      <c r="H1070" s="8" t="s">
        <v>1555</v>
      </c>
      <c r="I1070" s="8" t="s">
        <v>1555</v>
      </c>
      <c r="J1070" s="66">
        <v>1</v>
      </c>
      <c r="K1070" s="8">
        <v>0</v>
      </c>
      <c r="L1070" s="8">
        <v>0</v>
      </c>
      <c r="M1070" s="8">
        <v>0</v>
      </c>
      <c r="N1070" s="8">
        <v>0</v>
      </c>
      <c r="O1070" s="8" t="s">
        <v>1556</v>
      </c>
      <c r="P1070" s="8" t="s">
        <v>1557</v>
      </c>
      <c r="Q1070" s="8" t="s">
        <v>1558</v>
      </c>
      <c r="R1070" s="85">
        <v>0</v>
      </c>
      <c r="S1070" s="85">
        <v>0</v>
      </c>
      <c r="T1070" s="85">
        <v>0</v>
      </c>
      <c r="U1070" s="85">
        <v>0</v>
      </c>
      <c r="V1070" s="85">
        <v>0</v>
      </c>
      <c r="W1070" s="85">
        <v>0</v>
      </c>
      <c r="X1070" s="85">
        <v>0</v>
      </c>
      <c r="Y1070" s="85">
        <v>0</v>
      </c>
      <c r="Z1070" s="85">
        <v>0</v>
      </c>
      <c r="AA1070" s="85">
        <v>0</v>
      </c>
      <c r="AB1070" s="86">
        <v>0</v>
      </c>
      <c r="AC1070" s="86">
        <v>0</v>
      </c>
      <c r="AD1070" s="86">
        <v>0</v>
      </c>
      <c r="AE1070" s="86">
        <v>0</v>
      </c>
      <c r="AF1070" s="86">
        <v>0</v>
      </c>
      <c r="AG1070" s="86">
        <v>0</v>
      </c>
      <c r="AH1070" s="86">
        <v>0</v>
      </c>
      <c r="AI1070" s="86">
        <v>0</v>
      </c>
      <c r="AJ1070" s="86">
        <v>0</v>
      </c>
      <c r="AK1070" s="86">
        <v>0</v>
      </c>
      <c r="AL1070" s="8">
        <v>24894.930506815399</v>
      </c>
      <c r="AM1070" s="8">
        <v>1</v>
      </c>
    </row>
    <row r="1071" spans="1:39">
      <c r="A1071" s="8" t="s">
        <v>3</v>
      </c>
      <c r="B1071" s="8" t="s">
        <v>503</v>
      </c>
      <c r="C1071" s="8" t="s">
        <v>937</v>
      </c>
      <c r="D1071" s="8" t="s">
        <v>2213</v>
      </c>
      <c r="E1071" s="8" t="s">
        <v>2314</v>
      </c>
      <c r="F1071" s="8" t="s">
        <v>2215</v>
      </c>
      <c r="G1071" s="8" t="s">
        <v>2216</v>
      </c>
      <c r="H1071" s="8" t="s">
        <v>1555</v>
      </c>
      <c r="I1071" s="8" t="s">
        <v>1555</v>
      </c>
      <c r="J1071" s="66">
        <v>1</v>
      </c>
      <c r="K1071" s="8">
        <v>0</v>
      </c>
      <c r="L1071" s="8">
        <v>0</v>
      </c>
      <c r="M1071" s="8">
        <v>0</v>
      </c>
      <c r="N1071" s="8">
        <v>0</v>
      </c>
      <c r="O1071" s="8" t="s">
        <v>1556</v>
      </c>
      <c r="P1071" s="8" t="s">
        <v>1557</v>
      </c>
      <c r="Q1071" s="8" t="s">
        <v>1561</v>
      </c>
      <c r="R1071" s="85">
        <v>0</v>
      </c>
      <c r="S1071" s="85">
        <v>0</v>
      </c>
      <c r="T1071" s="85">
        <v>0</v>
      </c>
      <c r="U1071" s="85">
        <v>0</v>
      </c>
      <c r="V1071" s="85">
        <v>0</v>
      </c>
      <c r="W1071" s="85">
        <v>0</v>
      </c>
      <c r="X1071" s="85">
        <v>0</v>
      </c>
      <c r="Y1071" s="85">
        <v>0</v>
      </c>
      <c r="Z1071" s="85">
        <v>0</v>
      </c>
      <c r="AA1071" s="85">
        <v>0</v>
      </c>
      <c r="AB1071" s="86">
        <v>0</v>
      </c>
      <c r="AC1071" s="86">
        <v>0</v>
      </c>
      <c r="AD1071" s="86">
        <v>0</v>
      </c>
      <c r="AE1071" s="86">
        <v>0</v>
      </c>
      <c r="AF1071" s="86">
        <v>0</v>
      </c>
      <c r="AG1071" s="86">
        <v>0</v>
      </c>
      <c r="AH1071" s="86">
        <v>0</v>
      </c>
      <c r="AI1071" s="86">
        <v>0</v>
      </c>
      <c r="AJ1071" s="86">
        <v>0</v>
      </c>
      <c r="AK1071" s="86">
        <v>0</v>
      </c>
      <c r="AL1071" s="8">
        <v>24894.930506815399</v>
      </c>
      <c r="AM1071" s="8">
        <v>1</v>
      </c>
    </row>
    <row r="1072" spans="1:39">
      <c r="A1072" s="8" t="s">
        <v>3</v>
      </c>
      <c r="B1072" s="8" t="s">
        <v>503</v>
      </c>
      <c r="C1072" s="8" t="s">
        <v>937</v>
      </c>
      <c r="D1072" s="8" t="s">
        <v>2213</v>
      </c>
      <c r="E1072" s="8" t="s">
        <v>2314</v>
      </c>
      <c r="F1072" s="8" t="s">
        <v>2215</v>
      </c>
      <c r="G1072" s="8" t="s">
        <v>2216</v>
      </c>
      <c r="H1072" s="8" t="s">
        <v>1555</v>
      </c>
      <c r="I1072" s="8" t="s">
        <v>1555</v>
      </c>
      <c r="J1072" s="66">
        <v>1</v>
      </c>
      <c r="K1072" s="8">
        <v>0</v>
      </c>
      <c r="L1072" s="8">
        <v>0</v>
      </c>
      <c r="M1072" s="8">
        <v>0</v>
      </c>
      <c r="N1072" s="8">
        <v>0</v>
      </c>
      <c r="O1072" s="8" t="s">
        <v>1556</v>
      </c>
      <c r="P1072" s="8" t="s">
        <v>1557</v>
      </c>
      <c r="Q1072" s="8" t="s">
        <v>1564</v>
      </c>
      <c r="R1072" s="85">
        <v>0</v>
      </c>
      <c r="S1072" s="85">
        <v>0</v>
      </c>
      <c r="T1072" s="85">
        <v>0</v>
      </c>
      <c r="U1072" s="85">
        <v>0</v>
      </c>
      <c r="V1072" s="85">
        <v>0</v>
      </c>
      <c r="W1072" s="85">
        <v>0</v>
      </c>
      <c r="X1072" s="85">
        <v>0</v>
      </c>
      <c r="Y1072" s="85">
        <v>0</v>
      </c>
      <c r="Z1072" s="85">
        <v>0</v>
      </c>
      <c r="AA1072" s="85">
        <v>0</v>
      </c>
      <c r="AB1072" s="86">
        <v>0</v>
      </c>
      <c r="AC1072" s="86">
        <v>0</v>
      </c>
      <c r="AD1072" s="86">
        <v>0</v>
      </c>
      <c r="AE1072" s="86">
        <v>0</v>
      </c>
      <c r="AF1072" s="86">
        <v>0</v>
      </c>
      <c r="AG1072" s="86">
        <v>0</v>
      </c>
      <c r="AH1072" s="86">
        <v>0</v>
      </c>
      <c r="AI1072" s="86">
        <v>0</v>
      </c>
      <c r="AJ1072" s="86">
        <v>0</v>
      </c>
      <c r="AK1072" s="86">
        <v>0</v>
      </c>
      <c r="AL1072" s="8">
        <v>24894.930506815399</v>
      </c>
      <c r="AM1072" s="8">
        <v>1</v>
      </c>
    </row>
    <row r="1073" spans="1:39">
      <c r="A1073" s="8" t="s">
        <v>3</v>
      </c>
      <c r="B1073" s="8" t="s">
        <v>503</v>
      </c>
      <c r="C1073" s="8" t="s">
        <v>937</v>
      </c>
      <c r="D1073" s="8" t="s">
        <v>2213</v>
      </c>
      <c r="E1073" s="8" t="s">
        <v>2315</v>
      </c>
      <c r="F1073" s="8" t="s">
        <v>2215</v>
      </c>
      <c r="G1073" s="8" t="s">
        <v>2216</v>
      </c>
      <c r="H1073" s="8" t="s">
        <v>1555</v>
      </c>
      <c r="I1073" s="8" t="s">
        <v>1555</v>
      </c>
      <c r="J1073" s="66">
        <v>1</v>
      </c>
      <c r="K1073" s="8">
        <v>0</v>
      </c>
      <c r="L1073" s="8">
        <v>0</v>
      </c>
      <c r="M1073" s="8">
        <v>0</v>
      </c>
      <c r="N1073" s="8">
        <v>0</v>
      </c>
      <c r="O1073" s="8" t="s">
        <v>1556</v>
      </c>
      <c r="P1073" s="8" t="s">
        <v>1557</v>
      </c>
      <c r="Q1073" s="8" t="s">
        <v>1567</v>
      </c>
      <c r="R1073" s="85">
        <v>0</v>
      </c>
      <c r="S1073" s="85">
        <v>0</v>
      </c>
      <c r="T1073" s="85">
        <v>0</v>
      </c>
      <c r="U1073" s="85">
        <v>0</v>
      </c>
      <c r="V1073" s="85">
        <v>0</v>
      </c>
      <c r="W1073" s="85">
        <v>0</v>
      </c>
      <c r="X1073" s="85">
        <v>0</v>
      </c>
      <c r="Y1073" s="85">
        <v>0</v>
      </c>
      <c r="Z1073" s="85">
        <v>0</v>
      </c>
      <c r="AA1073" s="85">
        <v>0</v>
      </c>
      <c r="AB1073" s="86">
        <v>0</v>
      </c>
      <c r="AC1073" s="86">
        <v>0</v>
      </c>
      <c r="AD1073" s="86">
        <v>0</v>
      </c>
      <c r="AE1073" s="86">
        <v>0</v>
      </c>
      <c r="AF1073" s="86">
        <v>0</v>
      </c>
      <c r="AG1073" s="86">
        <v>0</v>
      </c>
      <c r="AH1073" s="86">
        <v>0</v>
      </c>
      <c r="AI1073" s="86">
        <v>0</v>
      </c>
      <c r="AJ1073" s="86">
        <v>0</v>
      </c>
      <c r="AK1073" s="86">
        <v>0</v>
      </c>
      <c r="AL1073" s="8">
        <v>24894.930506815399</v>
      </c>
      <c r="AM1073" s="8">
        <v>1</v>
      </c>
    </row>
    <row r="1074" spans="1:39">
      <c r="A1074" s="8" t="s">
        <v>3</v>
      </c>
      <c r="B1074" s="8" t="s">
        <v>503</v>
      </c>
      <c r="C1074" s="8" t="s">
        <v>937</v>
      </c>
      <c r="D1074" s="8" t="s">
        <v>2213</v>
      </c>
      <c r="E1074" s="8" t="s">
        <v>2315</v>
      </c>
      <c r="F1074" s="8" t="s">
        <v>2215</v>
      </c>
      <c r="G1074" s="8" t="s">
        <v>2216</v>
      </c>
      <c r="H1074" s="8" t="s">
        <v>1555</v>
      </c>
      <c r="I1074" s="8" t="s">
        <v>1555</v>
      </c>
      <c r="J1074" s="66">
        <v>1</v>
      </c>
      <c r="K1074" s="8">
        <v>0</v>
      </c>
      <c r="L1074" s="8">
        <v>0</v>
      </c>
      <c r="M1074" s="8">
        <v>0</v>
      </c>
      <c r="N1074" s="8">
        <v>0</v>
      </c>
      <c r="O1074" s="8" t="s">
        <v>1556</v>
      </c>
      <c r="P1074" s="8" t="s">
        <v>1557</v>
      </c>
      <c r="Q1074" s="8" t="s">
        <v>1558</v>
      </c>
      <c r="R1074" s="85">
        <v>0</v>
      </c>
      <c r="S1074" s="85">
        <v>0</v>
      </c>
      <c r="T1074" s="85">
        <v>0</v>
      </c>
      <c r="U1074" s="85">
        <v>0</v>
      </c>
      <c r="V1074" s="85">
        <v>0</v>
      </c>
      <c r="W1074" s="85">
        <v>0</v>
      </c>
      <c r="X1074" s="85">
        <v>0</v>
      </c>
      <c r="Y1074" s="85">
        <v>0</v>
      </c>
      <c r="Z1074" s="85">
        <v>0</v>
      </c>
      <c r="AA1074" s="85">
        <v>0</v>
      </c>
      <c r="AB1074" s="86">
        <v>0</v>
      </c>
      <c r="AC1074" s="86">
        <v>0</v>
      </c>
      <c r="AD1074" s="86">
        <v>0</v>
      </c>
      <c r="AE1074" s="86">
        <v>0</v>
      </c>
      <c r="AF1074" s="86">
        <v>0</v>
      </c>
      <c r="AG1074" s="86">
        <v>0</v>
      </c>
      <c r="AH1074" s="86">
        <v>0</v>
      </c>
      <c r="AI1074" s="86">
        <v>0</v>
      </c>
      <c r="AJ1074" s="86">
        <v>0</v>
      </c>
      <c r="AK1074" s="86">
        <v>0</v>
      </c>
      <c r="AL1074" s="8">
        <v>24894.930506815399</v>
      </c>
      <c r="AM1074" s="8">
        <v>1</v>
      </c>
    </row>
    <row r="1075" spans="1:39">
      <c r="A1075" s="8" t="s">
        <v>3</v>
      </c>
      <c r="B1075" s="8" t="s">
        <v>503</v>
      </c>
      <c r="C1075" s="8" t="s">
        <v>937</v>
      </c>
      <c r="D1075" s="8" t="s">
        <v>2213</v>
      </c>
      <c r="E1075" s="8" t="s">
        <v>2315</v>
      </c>
      <c r="F1075" s="8" t="s">
        <v>2215</v>
      </c>
      <c r="G1075" s="8" t="s">
        <v>2216</v>
      </c>
      <c r="H1075" s="8" t="s">
        <v>1555</v>
      </c>
      <c r="I1075" s="8" t="s">
        <v>1555</v>
      </c>
      <c r="J1075" s="66">
        <v>1</v>
      </c>
      <c r="K1075" s="8">
        <v>0</v>
      </c>
      <c r="L1075" s="8">
        <v>0</v>
      </c>
      <c r="M1075" s="8">
        <v>0</v>
      </c>
      <c r="N1075" s="8">
        <v>0</v>
      </c>
      <c r="O1075" s="8" t="s">
        <v>1556</v>
      </c>
      <c r="P1075" s="8" t="s">
        <v>1557</v>
      </c>
      <c r="Q1075" s="8" t="s">
        <v>1561</v>
      </c>
      <c r="R1075" s="85">
        <v>0</v>
      </c>
      <c r="S1075" s="85">
        <v>0</v>
      </c>
      <c r="T1075" s="85">
        <v>0</v>
      </c>
      <c r="U1075" s="85">
        <v>0</v>
      </c>
      <c r="V1075" s="85">
        <v>0</v>
      </c>
      <c r="W1075" s="85">
        <v>0</v>
      </c>
      <c r="X1075" s="85">
        <v>0</v>
      </c>
      <c r="Y1075" s="85">
        <v>0</v>
      </c>
      <c r="Z1075" s="85">
        <v>0</v>
      </c>
      <c r="AA1075" s="85">
        <v>0</v>
      </c>
      <c r="AB1075" s="86">
        <v>0</v>
      </c>
      <c r="AC1075" s="86">
        <v>0</v>
      </c>
      <c r="AD1075" s="86">
        <v>0</v>
      </c>
      <c r="AE1075" s="86">
        <v>0</v>
      </c>
      <c r="AF1075" s="86">
        <v>0</v>
      </c>
      <c r="AG1075" s="86">
        <v>0</v>
      </c>
      <c r="AH1075" s="86">
        <v>0</v>
      </c>
      <c r="AI1075" s="86">
        <v>0</v>
      </c>
      <c r="AJ1075" s="86">
        <v>0</v>
      </c>
      <c r="AK1075" s="86">
        <v>0</v>
      </c>
      <c r="AL1075" s="8">
        <v>24894.930506815399</v>
      </c>
      <c r="AM1075" s="8">
        <v>1</v>
      </c>
    </row>
    <row r="1076" spans="1:39">
      <c r="A1076" s="8" t="s">
        <v>3</v>
      </c>
      <c r="B1076" s="8" t="s">
        <v>503</v>
      </c>
      <c r="C1076" s="8" t="s">
        <v>937</v>
      </c>
      <c r="D1076" s="8" t="s">
        <v>2213</v>
      </c>
      <c r="E1076" s="8" t="s">
        <v>2315</v>
      </c>
      <c r="F1076" s="8" t="s">
        <v>2215</v>
      </c>
      <c r="G1076" s="8" t="s">
        <v>2216</v>
      </c>
      <c r="H1076" s="8" t="s">
        <v>1555</v>
      </c>
      <c r="I1076" s="8" t="s">
        <v>1555</v>
      </c>
      <c r="J1076" s="66">
        <v>1</v>
      </c>
      <c r="K1076" s="8">
        <v>0</v>
      </c>
      <c r="L1076" s="8">
        <v>0</v>
      </c>
      <c r="M1076" s="8">
        <v>0</v>
      </c>
      <c r="N1076" s="8">
        <v>0</v>
      </c>
      <c r="O1076" s="8" t="s">
        <v>1556</v>
      </c>
      <c r="P1076" s="8" t="s">
        <v>1557</v>
      </c>
      <c r="Q1076" s="8" t="s">
        <v>1564</v>
      </c>
      <c r="R1076" s="85">
        <v>0</v>
      </c>
      <c r="S1076" s="85">
        <v>0</v>
      </c>
      <c r="T1076" s="85">
        <v>0</v>
      </c>
      <c r="U1076" s="85">
        <v>0</v>
      </c>
      <c r="V1076" s="85">
        <v>0</v>
      </c>
      <c r="W1076" s="85">
        <v>0</v>
      </c>
      <c r="X1076" s="85">
        <v>0</v>
      </c>
      <c r="Y1076" s="85">
        <v>0</v>
      </c>
      <c r="Z1076" s="85">
        <v>0</v>
      </c>
      <c r="AA1076" s="85">
        <v>0</v>
      </c>
      <c r="AB1076" s="86">
        <v>0</v>
      </c>
      <c r="AC1076" s="86">
        <v>0</v>
      </c>
      <c r="AD1076" s="86">
        <v>0</v>
      </c>
      <c r="AE1076" s="86">
        <v>0</v>
      </c>
      <c r="AF1076" s="86">
        <v>0</v>
      </c>
      <c r="AG1076" s="86">
        <v>0</v>
      </c>
      <c r="AH1076" s="86">
        <v>0</v>
      </c>
      <c r="AI1076" s="86">
        <v>0</v>
      </c>
      <c r="AJ1076" s="86">
        <v>0</v>
      </c>
      <c r="AK1076" s="86">
        <v>0</v>
      </c>
      <c r="AL1076" s="8">
        <v>24894.930506815399</v>
      </c>
      <c r="AM1076" s="8">
        <v>1</v>
      </c>
    </row>
    <row r="1077" spans="1:39">
      <c r="A1077" s="8" t="s">
        <v>3</v>
      </c>
      <c r="B1077" s="8" t="s">
        <v>503</v>
      </c>
      <c r="C1077" s="8" t="s">
        <v>937</v>
      </c>
      <c r="D1077" s="8" t="s">
        <v>2213</v>
      </c>
      <c r="E1077" s="8" t="s">
        <v>2316</v>
      </c>
      <c r="F1077" s="8" t="s">
        <v>2215</v>
      </c>
      <c r="G1077" s="8" t="s">
        <v>2216</v>
      </c>
      <c r="H1077" s="8" t="s">
        <v>1555</v>
      </c>
      <c r="I1077" s="8" t="s">
        <v>1555</v>
      </c>
      <c r="J1077" s="66">
        <v>0</v>
      </c>
      <c r="K1077" s="8">
        <v>0</v>
      </c>
      <c r="L1077" s="8">
        <v>0</v>
      </c>
      <c r="M1077" s="8">
        <v>0</v>
      </c>
      <c r="N1077" s="8">
        <v>0</v>
      </c>
      <c r="O1077" s="8" t="s">
        <v>1556</v>
      </c>
      <c r="P1077" s="8" t="s">
        <v>1557</v>
      </c>
      <c r="Q1077" s="8" t="s">
        <v>1567</v>
      </c>
      <c r="R1077" s="85">
        <v>0</v>
      </c>
      <c r="S1077" s="85">
        <v>0</v>
      </c>
      <c r="T1077" s="85">
        <v>0</v>
      </c>
      <c r="U1077" s="85">
        <v>0</v>
      </c>
      <c r="V1077" s="85">
        <v>0</v>
      </c>
      <c r="W1077" s="85">
        <v>0</v>
      </c>
      <c r="X1077" s="85">
        <v>0</v>
      </c>
      <c r="Y1077" s="85">
        <v>0</v>
      </c>
      <c r="Z1077" s="85">
        <v>0</v>
      </c>
      <c r="AA1077" s="85">
        <v>0</v>
      </c>
      <c r="AB1077" s="86">
        <v>0</v>
      </c>
      <c r="AC1077" s="86">
        <v>0</v>
      </c>
      <c r="AD1077" s="86">
        <v>0</v>
      </c>
      <c r="AE1077" s="86">
        <v>0</v>
      </c>
      <c r="AF1077" s="86">
        <v>0</v>
      </c>
      <c r="AG1077" s="86">
        <v>0</v>
      </c>
      <c r="AH1077" s="86">
        <v>0</v>
      </c>
      <c r="AI1077" s="86">
        <v>0</v>
      </c>
      <c r="AJ1077" s="86">
        <v>0</v>
      </c>
      <c r="AK1077" s="86">
        <v>0</v>
      </c>
      <c r="AL1077" s="8">
        <v>6720.4030033638801</v>
      </c>
      <c r="AM1077" s="8">
        <v>1</v>
      </c>
    </row>
    <row r="1078" spans="1:39">
      <c r="A1078" s="8" t="s">
        <v>3</v>
      </c>
      <c r="B1078" s="8" t="s">
        <v>503</v>
      </c>
      <c r="C1078" s="8" t="s">
        <v>937</v>
      </c>
      <c r="D1078" s="8" t="s">
        <v>2213</v>
      </c>
      <c r="E1078" s="8" t="s">
        <v>2316</v>
      </c>
      <c r="F1078" s="8" t="s">
        <v>2215</v>
      </c>
      <c r="G1078" s="8" t="s">
        <v>2216</v>
      </c>
      <c r="H1078" s="8" t="s">
        <v>1555</v>
      </c>
      <c r="I1078" s="8" t="s">
        <v>1555</v>
      </c>
      <c r="J1078" s="66">
        <v>0</v>
      </c>
      <c r="K1078" s="8">
        <v>0</v>
      </c>
      <c r="L1078" s="8">
        <v>0</v>
      </c>
      <c r="M1078" s="8">
        <v>0</v>
      </c>
      <c r="N1078" s="8">
        <v>0</v>
      </c>
      <c r="O1078" s="8" t="s">
        <v>1556</v>
      </c>
      <c r="P1078" s="8" t="s">
        <v>1557</v>
      </c>
      <c r="Q1078" s="8" t="s">
        <v>1558</v>
      </c>
      <c r="R1078" s="85">
        <v>0</v>
      </c>
      <c r="S1078" s="85">
        <v>0</v>
      </c>
      <c r="T1078" s="85">
        <v>0</v>
      </c>
      <c r="U1078" s="85">
        <v>0</v>
      </c>
      <c r="V1078" s="85">
        <v>0</v>
      </c>
      <c r="W1078" s="85">
        <v>0</v>
      </c>
      <c r="X1078" s="85">
        <v>0</v>
      </c>
      <c r="Y1078" s="85">
        <v>0</v>
      </c>
      <c r="Z1078" s="85">
        <v>0</v>
      </c>
      <c r="AA1078" s="85">
        <v>0</v>
      </c>
      <c r="AB1078" s="86">
        <v>0</v>
      </c>
      <c r="AC1078" s="86">
        <v>0</v>
      </c>
      <c r="AD1078" s="86">
        <v>0</v>
      </c>
      <c r="AE1078" s="86">
        <v>0</v>
      </c>
      <c r="AF1078" s="86">
        <v>0</v>
      </c>
      <c r="AG1078" s="86">
        <v>0</v>
      </c>
      <c r="AH1078" s="86">
        <v>0</v>
      </c>
      <c r="AI1078" s="86">
        <v>0</v>
      </c>
      <c r="AJ1078" s="86">
        <v>0</v>
      </c>
      <c r="AK1078" s="86">
        <v>0</v>
      </c>
      <c r="AL1078" s="8">
        <v>6720.4030033638801</v>
      </c>
      <c r="AM1078" s="8">
        <v>1</v>
      </c>
    </row>
    <row r="1079" spans="1:39">
      <c r="A1079" s="8" t="s">
        <v>3</v>
      </c>
      <c r="B1079" s="8" t="s">
        <v>503</v>
      </c>
      <c r="C1079" s="8" t="s">
        <v>937</v>
      </c>
      <c r="D1079" s="8" t="s">
        <v>2213</v>
      </c>
      <c r="E1079" s="8" t="s">
        <v>2316</v>
      </c>
      <c r="F1079" s="8" t="s">
        <v>2215</v>
      </c>
      <c r="G1079" s="8" t="s">
        <v>2216</v>
      </c>
      <c r="H1079" s="8" t="s">
        <v>1555</v>
      </c>
      <c r="I1079" s="8" t="s">
        <v>1555</v>
      </c>
      <c r="J1079" s="66">
        <v>0</v>
      </c>
      <c r="K1079" s="8">
        <v>0</v>
      </c>
      <c r="L1079" s="8">
        <v>0</v>
      </c>
      <c r="M1079" s="8">
        <v>0</v>
      </c>
      <c r="N1079" s="8">
        <v>0</v>
      </c>
      <c r="O1079" s="8" t="s">
        <v>1556</v>
      </c>
      <c r="P1079" s="8" t="s">
        <v>1557</v>
      </c>
      <c r="Q1079" s="8" t="s">
        <v>1561</v>
      </c>
      <c r="R1079" s="85">
        <v>0</v>
      </c>
      <c r="S1079" s="85">
        <v>0</v>
      </c>
      <c r="T1079" s="85">
        <v>0</v>
      </c>
      <c r="U1079" s="85">
        <v>0</v>
      </c>
      <c r="V1079" s="85">
        <v>0</v>
      </c>
      <c r="W1079" s="85">
        <v>0</v>
      </c>
      <c r="X1079" s="85">
        <v>0</v>
      </c>
      <c r="Y1079" s="85">
        <v>0</v>
      </c>
      <c r="Z1079" s="85">
        <v>0</v>
      </c>
      <c r="AA1079" s="85">
        <v>0</v>
      </c>
      <c r="AB1079" s="86">
        <v>0</v>
      </c>
      <c r="AC1079" s="86">
        <v>0</v>
      </c>
      <c r="AD1079" s="86">
        <v>0</v>
      </c>
      <c r="AE1079" s="86">
        <v>0</v>
      </c>
      <c r="AF1079" s="86">
        <v>0</v>
      </c>
      <c r="AG1079" s="86">
        <v>0</v>
      </c>
      <c r="AH1079" s="86">
        <v>0</v>
      </c>
      <c r="AI1079" s="86">
        <v>0</v>
      </c>
      <c r="AJ1079" s="86">
        <v>0</v>
      </c>
      <c r="AK1079" s="86">
        <v>0</v>
      </c>
      <c r="AL1079" s="8">
        <v>6720.4030033638801</v>
      </c>
      <c r="AM1079" s="8">
        <v>1</v>
      </c>
    </row>
    <row r="1080" spans="1:39">
      <c r="A1080" s="8" t="s">
        <v>3</v>
      </c>
      <c r="B1080" s="8" t="s">
        <v>503</v>
      </c>
      <c r="C1080" s="8" t="s">
        <v>937</v>
      </c>
      <c r="D1080" s="8" t="s">
        <v>2213</v>
      </c>
      <c r="E1080" s="8" t="s">
        <v>2316</v>
      </c>
      <c r="F1080" s="8" t="s">
        <v>2215</v>
      </c>
      <c r="G1080" s="8" t="s">
        <v>2216</v>
      </c>
      <c r="H1080" s="8" t="s">
        <v>1555</v>
      </c>
      <c r="I1080" s="8" t="s">
        <v>1555</v>
      </c>
      <c r="J1080" s="66">
        <v>0</v>
      </c>
      <c r="K1080" s="8">
        <v>0</v>
      </c>
      <c r="L1080" s="8">
        <v>0</v>
      </c>
      <c r="M1080" s="8">
        <v>0</v>
      </c>
      <c r="N1080" s="8">
        <v>0</v>
      </c>
      <c r="O1080" s="8" t="s">
        <v>1556</v>
      </c>
      <c r="P1080" s="8" t="s">
        <v>1557</v>
      </c>
      <c r="Q1080" s="8" t="s">
        <v>1564</v>
      </c>
      <c r="R1080" s="85">
        <v>0</v>
      </c>
      <c r="S1080" s="85">
        <v>0</v>
      </c>
      <c r="T1080" s="85">
        <v>0</v>
      </c>
      <c r="U1080" s="85">
        <v>0</v>
      </c>
      <c r="V1080" s="85">
        <v>0</v>
      </c>
      <c r="W1080" s="85">
        <v>0</v>
      </c>
      <c r="X1080" s="85">
        <v>0</v>
      </c>
      <c r="Y1080" s="85">
        <v>0</v>
      </c>
      <c r="Z1080" s="85">
        <v>0</v>
      </c>
      <c r="AA1080" s="85">
        <v>0</v>
      </c>
      <c r="AB1080" s="86">
        <v>0</v>
      </c>
      <c r="AC1080" s="86">
        <v>0</v>
      </c>
      <c r="AD1080" s="86">
        <v>0</v>
      </c>
      <c r="AE1080" s="86">
        <v>0</v>
      </c>
      <c r="AF1080" s="86">
        <v>0</v>
      </c>
      <c r="AG1080" s="86">
        <v>0</v>
      </c>
      <c r="AH1080" s="86">
        <v>0</v>
      </c>
      <c r="AI1080" s="86">
        <v>0</v>
      </c>
      <c r="AJ1080" s="86">
        <v>0</v>
      </c>
      <c r="AK1080" s="86">
        <v>0</v>
      </c>
      <c r="AL1080" s="8">
        <v>6720.4030033638801</v>
      </c>
      <c r="AM1080" s="8">
        <v>1</v>
      </c>
    </row>
    <row r="1081" spans="1:39">
      <c r="A1081" s="8" t="s">
        <v>3</v>
      </c>
      <c r="B1081" s="8" t="s">
        <v>503</v>
      </c>
      <c r="C1081" s="8" t="s">
        <v>937</v>
      </c>
      <c r="D1081" s="8" t="s">
        <v>2213</v>
      </c>
      <c r="E1081" s="8" t="s">
        <v>2317</v>
      </c>
      <c r="F1081" s="8" t="s">
        <v>2215</v>
      </c>
      <c r="G1081" s="8" t="s">
        <v>2216</v>
      </c>
      <c r="H1081" s="8" t="s">
        <v>1555</v>
      </c>
      <c r="I1081" s="8" t="s">
        <v>1555</v>
      </c>
      <c r="J1081" s="66">
        <v>1</v>
      </c>
      <c r="K1081" s="8">
        <v>0</v>
      </c>
      <c r="L1081" s="8">
        <v>0</v>
      </c>
      <c r="M1081" s="8">
        <v>0</v>
      </c>
      <c r="N1081" s="8">
        <v>0</v>
      </c>
      <c r="O1081" s="8" t="s">
        <v>1556</v>
      </c>
      <c r="P1081" s="8" t="s">
        <v>1557</v>
      </c>
      <c r="Q1081" s="8" t="s">
        <v>1567</v>
      </c>
      <c r="R1081" s="85">
        <v>0</v>
      </c>
      <c r="S1081" s="85">
        <v>0</v>
      </c>
      <c r="T1081" s="85">
        <v>0</v>
      </c>
      <c r="U1081" s="85">
        <v>0</v>
      </c>
      <c r="V1081" s="85">
        <v>0</v>
      </c>
      <c r="W1081" s="85">
        <v>0</v>
      </c>
      <c r="X1081" s="85">
        <v>0</v>
      </c>
      <c r="Y1081" s="85">
        <v>0</v>
      </c>
      <c r="Z1081" s="85">
        <v>0</v>
      </c>
      <c r="AA1081" s="85">
        <v>0</v>
      </c>
      <c r="AB1081" s="86">
        <v>0</v>
      </c>
      <c r="AC1081" s="86">
        <v>0</v>
      </c>
      <c r="AD1081" s="86">
        <v>0</v>
      </c>
      <c r="AE1081" s="86">
        <v>0</v>
      </c>
      <c r="AF1081" s="86">
        <v>0</v>
      </c>
      <c r="AG1081" s="86">
        <v>0</v>
      </c>
      <c r="AH1081" s="86">
        <v>0</v>
      </c>
      <c r="AI1081" s="86">
        <v>0</v>
      </c>
      <c r="AJ1081" s="86">
        <v>0</v>
      </c>
      <c r="AK1081" s="86">
        <v>0</v>
      </c>
      <c r="AL1081" s="8">
        <v>22150.469896386599</v>
      </c>
      <c r="AM1081" s="8">
        <v>1</v>
      </c>
    </row>
    <row r="1082" spans="1:39">
      <c r="A1082" s="8" t="s">
        <v>3</v>
      </c>
      <c r="B1082" s="8" t="s">
        <v>503</v>
      </c>
      <c r="C1082" s="8" t="s">
        <v>937</v>
      </c>
      <c r="D1082" s="8" t="s">
        <v>2213</v>
      </c>
      <c r="E1082" s="8" t="s">
        <v>2317</v>
      </c>
      <c r="F1082" s="8" t="s">
        <v>2215</v>
      </c>
      <c r="G1082" s="8" t="s">
        <v>2216</v>
      </c>
      <c r="H1082" s="8" t="s">
        <v>1555</v>
      </c>
      <c r="I1082" s="8" t="s">
        <v>1555</v>
      </c>
      <c r="J1082" s="66">
        <v>1</v>
      </c>
      <c r="K1082" s="8">
        <v>0</v>
      </c>
      <c r="L1082" s="8">
        <v>0</v>
      </c>
      <c r="M1082" s="8">
        <v>0</v>
      </c>
      <c r="N1082" s="8">
        <v>0</v>
      </c>
      <c r="O1082" s="8" t="s">
        <v>1556</v>
      </c>
      <c r="P1082" s="8" t="s">
        <v>1557</v>
      </c>
      <c r="Q1082" s="8" t="s">
        <v>1558</v>
      </c>
      <c r="R1082" s="85">
        <v>0</v>
      </c>
      <c r="S1082" s="85">
        <v>0</v>
      </c>
      <c r="T1082" s="85">
        <v>0</v>
      </c>
      <c r="U1082" s="85">
        <v>0</v>
      </c>
      <c r="V1082" s="85">
        <v>0</v>
      </c>
      <c r="W1082" s="85">
        <v>0</v>
      </c>
      <c r="X1082" s="85">
        <v>0</v>
      </c>
      <c r="Y1082" s="85">
        <v>0</v>
      </c>
      <c r="Z1082" s="85">
        <v>0</v>
      </c>
      <c r="AA1082" s="85">
        <v>0</v>
      </c>
      <c r="AB1082" s="86">
        <v>0</v>
      </c>
      <c r="AC1082" s="86">
        <v>0</v>
      </c>
      <c r="AD1082" s="86">
        <v>0</v>
      </c>
      <c r="AE1082" s="86">
        <v>0</v>
      </c>
      <c r="AF1082" s="86">
        <v>0</v>
      </c>
      <c r="AG1082" s="86">
        <v>0</v>
      </c>
      <c r="AH1082" s="86">
        <v>0</v>
      </c>
      <c r="AI1082" s="86">
        <v>0</v>
      </c>
      <c r="AJ1082" s="86">
        <v>0</v>
      </c>
      <c r="AK1082" s="86">
        <v>0</v>
      </c>
      <c r="AL1082" s="8">
        <v>22150.469896386599</v>
      </c>
      <c r="AM1082" s="8">
        <v>1</v>
      </c>
    </row>
    <row r="1083" spans="1:39">
      <c r="A1083" s="8" t="s">
        <v>3</v>
      </c>
      <c r="B1083" s="8" t="s">
        <v>503</v>
      </c>
      <c r="C1083" s="8" t="s">
        <v>937</v>
      </c>
      <c r="D1083" s="8" t="s">
        <v>2213</v>
      </c>
      <c r="E1083" s="8" t="s">
        <v>2317</v>
      </c>
      <c r="F1083" s="8" t="s">
        <v>2215</v>
      </c>
      <c r="G1083" s="8" t="s">
        <v>2216</v>
      </c>
      <c r="H1083" s="8" t="s">
        <v>1555</v>
      </c>
      <c r="I1083" s="8" t="s">
        <v>1555</v>
      </c>
      <c r="J1083" s="66">
        <v>1</v>
      </c>
      <c r="K1083" s="8">
        <v>0</v>
      </c>
      <c r="L1083" s="8">
        <v>0</v>
      </c>
      <c r="M1083" s="8">
        <v>0</v>
      </c>
      <c r="N1083" s="8">
        <v>0</v>
      </c>
      <c r="O1083" s="8" t="s">
        <v>1556</v>
      </c>
      <c r="P1083" s="8" t="s">
        <v>1557</v>
      </c>
      <c r="Q1083" s="8" t="s">
        <v>1561</v>
      </c>
      <c r="R1083" s="85">
        <v>0</v>
      </c>
      <c r="S1083" s="85">
        <v>0</v>
      </c>
      <c r="T1083" s="85">
        <v>0</v>
      </c>
      <c r="U1083" s="85">
        <v>0</v>
      </c>
      <c r="V1083" s="85">
        <v>0</v>
      </c>
      <c r="W1083" s="85">
        <v>0</v>
      </c>
      <c r="X1083" s="85">
        <v>0</v>
      </c>
      <c r="Y1083" s="85">
        <v>0</v>
      </c>
      <c r="Z1083" s="85">
        <v>0</v>
      </c>
      <c r="AA1083" s="85">
        <v>0</v>
      </c>
      <c r="AB1083" s="86">
        <v>0</v>
      </c>
      <c r="AC1083" s="86">
        <v>0</v>
      </c>
      <c r="AD1083" s="86">
        <v>0</v>
      </c>
      <c r="AE1083" s="86">
        <v>0</v>
      </c>
      <c r="AF1083" s="86">
        <v>0</v>
      </c>
      <c r="AG1083" s="86">
        <v>0</v>
      </c>
      <c r="AH1083" s="86">
        <v>0</v>
      </c>
      <c r="AI1083" s="86">
        <v>0</v>
      </c>
      <c r="AJ1083" s="86">
        <v>0</v>
      </c>
      <c r="AK1083" s="86">
        <v>0</v>
      </c>
      <c r="AL1083" s="8">
        <v>22150.469896386599</v>
      </c>
      <c r="AM1083" s="8">
        <v>1</v>
      </c>
    </row>
    <row r="1084" spans="1:39">
      <c r="A1084" s="8" t="s">
        <v>3</v>
      </c>
      <c r="B1084" s="8" t="s">
        <v>503</v>
      </c>
      <c r="C1084" s="8" t="s">
        <v>937</v>
      </c>
      <c r="D1084" s="8" t="s">
        <v>2213</v>
      </c>
      <c r="E1084" s="8" t="s">
        <v>2317</v>
      </c>
      <c r="F1084" s="8" t="s">
        <v>2215</v>
      </c>
      <c r="G1084" s="8" t="s">
        <v>2216</v>
      </c>
      <c r="H1084" s="8" t="s">
        <v>1555</v>
      </c>
      <c r="I1084" s="8" t="s">
        <v>1555</v>
      </c>
      <c r="J1084" s="66">
        <v>1</v>
      </c>
      <c r="K1084" s="8">
        <v>0</v>
      </c>
      <c r="L1084" s="8">
        <v>0</v>
      </c>
      <c r="M1084" s="8">
        <v>0</v>
      </c>
      <c r="N1084" s="8">
        <v>0</v>
      </c>
      <c r="O1084" s="8" t="s">
        <v>1556</v>
      </c>
      <c r="P1084" s="8" t="s">
        <v>1557</v>
      </c>
      <c r="Q1084" s="8" t="s">
        <v>1564</v>
      </c>
      <c r="R1084" s="85">
        <v>0</v>
      </c>
      <c r="S1084" s="85">
        <v>0</v>
      </c>
      <c r="T1084" s="85">
        <v>0</v>
      </c>
      <c r="U1084" s="85">
        <v>0</v>
      </c>
      <c r="V1084" s="85">
        <v>0</v>
      </c>
      <c r="W1084" s="85">
        <v>0</v>
      </c>
      <c r="X1084" s="85">
        <v>0</v>
      </c>
      <c r="Y1084" s="85">
        <v>0</v>
      </c>
      <c r="Z1084" s="85">
        <v>0</v>
      </c>
      <c r="AA1084" s="85">
        <v>0</v>
      </c>
      <c r="AB1084" s="86">
        <v>0</v>
      </c>
      <c r="AC1084" s="86">
        <v>0</v>
      </c>
      <c r="AD1084" s="86">
        <v>0</v>
      </c>
      <c r="AE1084" s="86">
        <v>0</v>
      </c>
      <c r="AF1084" s="86">
        <v>0</v>
      </c>
      <c r="AG1084" s="86">
        <v>0</v>
      </c>
      <c r="AH1084" s="86">
        <v>0</v>
      </c>
      <c r="AI1084" s="86">
        <v>0</v>
      </c>
      <c r="AJ1084" s="86">
        <v>0</v>
      </c>
      <c r="AK1084" s="86">
        <v>0</v>
      </c>
      <c r="AL1084" s="8">
        <v>22150.469896386599</v>
      </c>
      <c r="AM1084" s="8">
        <v>1</v>
      </c>
    </row>
    <row r="1085" spans="1:39">
      <c r="A1085" s="8" t="s">
        <v>3</v>
      </c>
      <c r="B1085" s="8" t="s">
        <v>503</v>
      </c>
      <c r="C1085" s="8" t="s">
        <v>937</v>
      </c>
      <c r="D1085" s="8" t="s">
        <v>2213</v>
      </c>
      <c r="E1085" s="8" t="s">
        <v>2318</v>
      </c>
      <c r="F1085" s="8" t="s">
        <v>2215</v>
      </c>
      <c r="G1085" s="8" t="s">
        <v>2216</v>
      </c>
      <c r="H1085" s="8" t="s">
        <v>1555</v>
      </c>
      <c r="I1085" s="8" t="s">
        <v>1555</v>
      </c>
      <c r="J1085" s="66">
        <v>0</v>
      </c>
      <c r="K1085" s="8">
        <v>0</v>
      </c>
      <c r="L1085" s="8">
        <v>0</v>
      </c>
      <c r="M1085" s="8">
        <v>0</v>
      </c>
      <c r="N1085" s="8">
        <v>0</v>
      </c>
      <c r="O1085" s="8" t="s">
        <v>1556</v>
      </c>
      <c r="P1085" s="8" t="s">
        <v>1557</v>
      </c>
      <c r="Q1085" s="8" t="s">
        <v>1567</v>
      </c>
      <c r="R1085" s="85">
        <v>0</v>
      </c>
      <c r="S1085" s="85">
        <v>0</v>
      </c>
      <c r="T1085" s="85">
        <v>0</v>
      </c>
      <c r="U1085" s="85">
        <v>0</v>
      </c>
      <c r="V1085" s="85">
        <v>0</v>
      </c>
      <c r="W1085" s="85">
        <v>0</v>
      </c>
      <c r="X1085" s="85">
        <v>0</v>
      </c>
      <c r="Y1085" s="85">
        <v>0</v>
      </c>
      <c r="Z1085" s="85">
        <v>0</v>
      </c>
      <c r="AA1085" s="85">
        <v>0</v>
      </c>
      <c r="AB1085" s="86">
        <v>0</v>
      </c>
      <c r="AC1085" s="86">
        <v>0</v>
      </c>
      <c r="AD1085" s="86">
        <v>0</v>
      </c>
      <c r="AE1085" s="86">
        <v>0</v>
      </c>
      <c r="AF1085" s="86">
        <v>0</v>
      </c>
      <c r="AG1085" s="86">
        <v>0</v>
      </c>
      <c r="AH1085" s="86">
        <v>0</v>
      </c>
      <c r="AI1085" s="86">
        <v>0</v>
      </c>
      <c r="AJ1085" s="86">
        <v>0</v>
      </c>
      <c r="AK1085" s="86">
        <v>0</v>
      </c>
      <c r="AL1085" s="8">
        <v>1680.10075084097</v>
      </c>
      <c r="AM1085" s="8">
        <v>1</v>
      </c>
    </row>
    <row r="1086" spans="1:39">
      <c r="A1086" s="8" t="s">
        <v>3</v>
      </c>
      <c r="B1086" s="8" t="s">
        <v>503</v>
      </c>
      <c r="C1086" s="8" t="s">
        <v>937</v>
      </c>
      <c r="D1086" s="8" t="s">
        <v>2213</v>
      </c>
      <c r="E1086" s="8" t="s">
        <v>2318</v>
      </c>
      <c r="F1086" s="8" t="s">
        <v>2215</v>
      </c>
      <c r="G1086" s="8" t="s">
        <v>2216</v>
      </c>
      <c r="H1086" s="8" t="s">
        <v>1555</v>
      </c>
      <c r="I1086" s="8" t="s">
        <v>1555</v>
      </c>
      <c r="J1086" s="66">
        <v>0</v>
      </c>
      <c r="K1086" s="8">
        <v>0</v>
      </c>
      <c r="L1086" s="8">
        <v>0</v>
      </c>
      <c r="M1086" s="8">
        <v>0</v>
      </c>
      <c r="N1086" s="8">
        <v>0</v>
      </c>
      <c r="O1086" s="8" t="s">
        <v>1556</v>
      </c>
      <c r="P1086" s="8" t="s">
        <v>1557</v>
      </c>
      <c r="Q1086" s="8" t="s">
        <v>1558</v>
      </c>
      <c r="R1086" s="85">
        <v>0</v>
      </c>
      <c r="S1086" s="85">
        <v>0</v>
      </c>
      <c r="T1086" s="85">
        <v>0</v>
      </c>
      <c r="U1086" s="85">
        <v>0</v>
      </c>
      <c r="V1086" s="85">
        <v>0</v>
      </c>
      <c r="W1086" s="85">
        <v>0</v>
      </c>
      <c r="X1086" s="85">
        <v>0</v>
      </c>
      <c r="Y1086" s="85">
        <v>0</v>
      </c>
      <c r="Z1086" s="85">
        <v>0</v>
      </c>
      <c r="AA1086" s="85">
        <v>0</v>
      </c>
      <c r="AB1086" s="86">
        <v>0</v>
      </c>
      <c r="AC1086" s="86">
        <v>0</v>
      </c>
      <c r="AD1086" s="86">
        <v>0</v>
      </c>
      <c r="AE1086" s="86">
        <v>0</v>
      </c>
      <c r="AF1086" s="86">
        <v>0</v>
      </c>
      <c r="AG1086" s="86">
        <v>0</v>
      </c>
      <c r="AH1086" s="86">
        <v>0</v>
      </c>
      <c r="AI1086" s="86">
        <v>0</v>
      </c>
      <c r="AJ1086" s="86">
        <v>0</v>
      </c>
      <c r="AK1086" s="86">
        <v>0</v>
      </c>
      <c r="AL1086" s="8">
        <v>1680.10075084097</v>
      </c>
      <c r="AM1086" s="8">
        <v>1</v>
      </c>
    </row>
    <row r="1087" spans="1:39">
      <c r="A1087" s="8" t="s">
        <v>3</v>
      </c>
      <c r="B1087" s="8" t="s">
        <v>503</v>
      </c>
      <c r="C1087" s="8" t="s">
        <v>937</v>
      </c>
      <c r="D1087" s="8" t="s">
        <v>2213</v>
      </c>
      <c r="E1087" s="8" t="s">
        <v>2318</v>
      </c>
      <c r="F1087" s="8" t="s">
        <v>2215</v>
      </c>
      <c r="G1087" s="8" t="s">
        <v>2216</v>
      </c>
      <c r="H1087" s="8" t="s">
        <v>1555</v>
      </c>
      <c r="I1087" s="8" t="s">
        <v>1555</v>
      </c>
      <c r="J1087" s="66">
        <v>0</v>
      </c>
      <c r="K1087" s="8">
        <v>0</v>
      </c>
      <c r="L1087" s="8">
        <v>0</v>
      </c>
      <c r="M1087" s="8">
        <v>0</v>
      </c>
      <c r="N1087" s="8">
        <v>0</v>
      </c>
      <c r="O1087" s="8" t="s">
        <v>1556</v>
      </c>
      <c r="P1087" s="8" t="s">
        <v>1557</v>
      </c>
      <c r="Q1087" s="8" t="s">
        <v>1561</v>
      </c>
      <c r="R1087" s="85">
        <v>0</v>
      </c>
      <c r="S1087" s="85">
        <v>0</v>
      </c>
      <c r="T1087" s="85">
        <v>0</v>
      </c>
      <c r="U1087" s="85">
        <v>0</v>
      </c>
      <c r="V1087" s="85">
        <v>0</v>
      </c>
      <c r="W1087" s="85">
        <v>0</v>
      </c>
      <c r="X1087" s="85">
        <v>0</v>
      </c>
      <c r="Y1087" s="85">
        <v>0</v>
      </c>
      <c r="Z1087" s="85">
        <v>0</v>
      </c>
      <c r="AA1087" s="85">
        <v>0</v>
      </c>
      <c r="AB1087" s="86">
        <v>0</v>
      </c>
      <c r="AC1087" s="86">
        <v>0</v>
      </c>
      <c r="AD1087" s="86">
        <v>0</v>
      </c>
      <c r="AE1087" s="86">
        <v>0</v>
      </c>
      <c r="AF1087" s="86">
        <v>0</v>
      </c>
      <c r="AG1087" s="86">
        <v>0</v>
      </c>
      <c r="AH1087" s="86">
        <v>0</v>
      </c>
      <c r="AI1087" s="86">
        <v>0</v>
      </c>
      <c r="AJ1087" s="86">
        <v>0</v>
      </c>
      <c r="AK1087" s="86">
        <v>0</v>
      </c>
      <c r="AL1087" s="8">
        <v>1680.10075084097</v>
      </c>
      <c r="AM1087" s="8">
        <v>1</v>
      </c>
    </row>
    <row r="1088" spans="1:39">
      <c r="A1088" s="8" t="s">
        <v>3</v>
      </c>
      <c r="B1088" s="8" t="s">
        <v>503</v>
      </c>
      <c r="C1088" s="8" t="s">
        <v>937</v>
      </c>
      <c r="D1088" s="8" t="s">
        <v>2213</v>
      </c>
      <c r="E1088" s="8" t="s">
        <v>2318</v>
      </c>
      <c r="F1088" s="8" t="s">
        <v>2215</v>
      </c>
      <c r="G1088" s="8" t="s">
        <v>2216</v>
      </c>
      <c r="H1088" s="8" t="s">
        <v>1555</v>
      </c>
      <c r="I1088" s="8" t="s">
        <v>1555</v>
      </c>
      <c r="J1088" s="66">
        <v>0</v>
      </c>
      <c r="K1088" s="8">
        <v>0</v>
      </c>
      <c r="L1088" s="8">
        <v>0</v>
      </c>
      <c r="M1088" s="8">
        <v>0</v>
      </c>
      <c r="N1088" s="8">
        <v>0</v>
      </c>
      <c r="O1088" s="8" t="s">
        <v>1556</v>
      </c>
      <c r="P1088" s="8" t="s">
        <v>1557</v>
      </c>
      <c r="Q1088" s="8" t="s">
        <v>1564</v>
      </c>
      <c r="R1088" s="85">
        <v>0</v>
      </c>
      <c r="S1088" s="85">
        <v>0</v>
      </c>
      <c r="T1088" s="85">
        <v>0</v>
      </c>
      <c r="U1088" s="85">
        <v>0</v>
      </c>
      <c r="V1088" s="85">
        <v>0</v>
      </c>
      <c r="W1088" s="85">
        <v>0</v>
      </c>
      <c r="X1088" s="85">
        <v>0</v>
      </c>
      <c r="Y1088" s="85">
        <v>0</v>
      </c>
      <c r="Z1088" s="85">
        <v>0</v>
      </c>
      <c r="AA1088" s="85">
        <v>0</v>
      </c>
      <c r="AB1088" s="86">
        <v>0</v>
      </c>
      <c r="AC1088" s="86">
        <v>0</v>
      </c>
      <c r="AD1088" s="86">
        <v>0</v>
      </c>
      <c r="AE1088" s="86">
        <v>0</v>
      </c>
      <c r="AF1088" s="86">
        <v>0</v>
      </c>
      <c r="AG1088" s="86">
        <v>0</v>
      </c>
      <c r="AH1088" s="86">
        <v>0</v>
      </c>
      <c r="AI1088" s="86">
        <v>0</v>
      </c>
      <c r="AJ1088" s="86">
        <v>0</v>
      </c>
      <c r="AK1088" s="86">
        <v>0</v>
      </c>
      <c r="AL1088" s="8">
        <v>1680.10075084097</v>
      </c>
      <c r="AM1088" s="8">
        <v>1</v>
      </c>
    </row>
    <row r="1089" spans="1:39">
      <c r="A1089" s="8" t="s">
        <v>3</v>
      </c>
      <c r="B1089" s="8" t="s">
        <v>503</v>
      </c>
      <c r="C1089" s="8" t="s">
        <v>937</v>
      </c>
      <c r="D1089" s="8" t="s">
        <v>2213</v>
      </c>
      <c r="E1089" s="8" t="s">
        <v>2319</v>
      </c>
      <c r="F1089" s="8" t="s">
        <v>2215</v>
      </c>
      <c r="G1089" s="8" t="s">
        <v>2216</v>
      </c>
      <c r="H1089" s="8" t="s">
        <v>1555</v>
      </c>
      <c r="I1089" s="8" t="s">
        <v>1555</v>
      </c>
      <c r="J1089" s="66">
        <v>1</v>
      </c>
      <c r="K1089" s="8">
        <v>0</v>
      </c>
      <c r="L1089" s="8">
        <v>0</v>
      </c>
      <c r="M1089" s="8">
        <v>0</v>
      </c>
      <c r="N1089" s="8">
        <v>0</v>
      </c>
      <c r="O1089" s="8" t="s">
        <v>1556</v>
      </c>
      <c r="P1089" s="8" t="s">
        <v>1557</v>
      </c>
      <c r="Q1089" s="8" t="s">
        <v>1567</v>
      </c>
      <c r="R1089" s="85">
        <v>0</v>
      </c>
      <c r="S1089" s="85">
        <v>0</v>
      </c>
      <c r="T1089" s="85">
        <v>0</v>
      </c>
      <c r="U1089" s="85">
        <v>0</v>
      </c>
      <c r="V1089" s="85">
        <v>0</v>
      </c>
      <c r="W1089" s="85">
        <v>0</v>
      </c>
      <c r="X1089" s="85">
        <v>0</v>
      </c>
      <c r="Y1089" s="85">
        <v>0</v>
      </c>
      <c r="Z1089" s="85">
        <v>0</v>
      </c>
      <c r="AA1089" s="85">
        <v>0</v>
      </c>
      <c r="AB1089" s="86">
        <v>0</v>
      </c>
      <c r="AC1089" s="86">
        <v>0</v>
      </c>
      <c r="AD1089" s="86">
        <v>0</v>
      </c>
      <c r="AE1089" s="86">
        <v>0</v>
      </c>
      <c r="AF1089" s="86">
        <v>0</v>
      </c>
      <c r="AG1089" s="86">
        <v>0</v>
      </c>
      <c r="AH1089" s="86">
        <v>0</v>
      </c>
      <c r="AI1089" s="86">
        <v>0</v>
      </c>
      <c r="AJ1089" s="86">
        <v>0</v>
      </c>
      <c r="AK1089" s="86">
        <v>0</v>
      </c>
      <c r="AL1089" s="8">
        <v>47162.777107666501</v>
      </c>
      <c r="AM1089" s="8">
        <v>1</v>
      </c>
    </row>
    <row r="1090" spans="1:39">
      <c r="A1090" s="8" t="s">
        <v>3</v>
      </c>
      <c r="B1090" s="8" t="s">
        <v>503</v>
      </c>
      <c r="C1090" s="8" t="s">
        <v>937</v>
      </c>
      <c r="D1090" s="8" t="s">
        <v>2213</v>
      </c>
      <c r="E1090" s="8" t="s">
        <v>2319</v>
      </c>
      <c r="F1090" s="8" t="s">
        <v>2215</v>
      </c>
      <c r="G1090" s="8" t="s">
        <v>2216</v>
      </c>
      <c r="H1090" s="8" t="s">
        <v>1555</v>
      </c>
      <c r="I1090" s="8" t="s">
        <v>1555</v>
      </c>
      <c r="J1090" s="66">
        <v>1</v>
      </c>
      <c r="K1090" s="8">
        <v>0</v>
      </c>
      <c r="L1090" s="8">
        <v>0</v>
      </c>
      <c r="M1090" s="8">
        <v>0</v>
      </c>
      <c r="N1090" s="8">
        <v>0</v>
      </c>
      <c r="O1090" s="8" t="s">
        <v>1556</v>
      </c>
      <c r="P1090" s="8" t="s">
        <v>1557</v>
      </c>
      <c r="Q1090" s="8" t="s">
        <v>1558</v>
      </c>
      <c r="R1090" s="85">
        <v>0</v>
      </c>
      <c r="S1090" s="85">
        <v>0</v>
      </c>
      <c r="T1090" s="85">
        <v>0</v>
      </c>
      <c r="U1090" s="85">
        <v>0</v>
      </c>
      <c r="V1090" s="85">
        <v>0</v>
      </c>
      <c r="W1090" s="85">
        <v>0</v>
      </c>
      <c r="X1090" s="85">
        <v>0</v>
      </c>
      <c r="Y1090" s="85">
        <v>0</v>
      </c>
      <c r="Z1090" s="85">
        <v>0</v>
      </c>
      <c r="AA1090" s="85">
        <v>0</v>
      </c>
      <c r="AB1090" s="86">
        <v>0</v>
      </c>
      <c r="AC1090" s="86">
        <v>0</v>
      </c>
      <c r="AD1090" s="86">
        <v>0</v>
      </c>
      <c r="AE1090" s="86">
        <v>0</v>
      </c>
      <c r="AF1090" s="86">
        <v>0</v>
      </c>
      <c r="AG1090" s="86">
        <v>0</v>
      </c>
      <c r="AH1090" s="86">
        <v>0</v>
      </c>
      <c r="AI1090" s="86">
        <v>0</v>
      </c>
      <c r="AJ1090" s="86">
        <v>0</v>
      </c>
      <c r="AK1090" s="86">
        <v>0</v>
      </c>
      <c r="AL1090" s="8">
        <v>47162.777107666501</v>
      </c>
      <c r="AM1090" s="8">
        <v>1</v>
      </c>
    </row>
    <row r="1091" spans="1:39">
      <c r="A1091" s="8" t="s">
        <v>3</v>
      </c>
      <c r="B1091" s="8" t="s">
        <v>503</v>
      </c>
      <c r="C1091" s="8" t="s">
        <v>937</v>
      </c>
      <c r="D1091" s="8" t="s">
        <v>2213</v>
      </c>
      <c r="E1091" s="8" t="s">
        <v>2319</v>
      </c>
      <c r="F1091" s="8" t="s">
        <v>2215</v>
      </c>
      <c r="G1091" s="8" t="s">
        <v>2216</v>
      </c>
      <c r="H1091" s="8" t="s">
        <v>1555</v>
      </c>
      <c r="I1091" s="8" t="s">
        <v>1555</v>
      </c>
      <c r="J1091" s="66">
        <v>1</v>
      </c>
      <c r="K1091" s="8">
        <v>0</v>
      </c>
      <c r="L1091" s="8">
        <v>0</v>
      </c>
      <c r="M1091" s="8">
        <v>0</v>
      </c>
      <c r="N1091" s="8">
        <v>0</v>
      </c>
      <c r="O1091" s="8" t="s">
        <v>1556</v>
      </c>
      <c r="P1091" s="8" t="s">
        <v>1557</v>
      </c>
      <c r="Q1091" s="8" t="s">
        <v>1561</v>
      </c>
      <c r="R1091" s="85">
        <v>0</v>
      </c>
      <c r="S1091" s="85">
        <v>0</v>
      </c>
      <c r="T1091" s="85">
        <v>0</v>
      </c>
      <c r="U1091" s="85">
        <v>0</v>
      </c>
      <c r="V1091" s="85">
        <v>0</v>
      </c>
      <c r="W1091" s="85">
        <v>0</v>
      </c>
      <c r="X1091" s="85">
        <v>0</v>
      </c>
      <c r="Y1091" s="85">
        <v>0</v>
      </c>
      <c r="Z1091" s="85">
        <v>0</v>
      </c>
      <c r="AA1091" s="85">
        <v>0</v>
      </c>
      <c r="AB1091" s="86">
        <v>0</v>
      </c>
      <c r="AC1091" s="86">
        <v>0</v>
      </c>
      <c r="AD1091" s="86">
        <v>0</v>
      </c>
      <c r="AE1091" s="86">
        <v>0</v>
      </c>
      <c r="AF1091" s="86">
        <v>0</v>
      </c>
      <c r="AG1091" s="86">
        <v>0</v>
      </c>
      <c r="AH1091" s="86">
        <v>0</v>
      </c>
      <c r="AI1091" s="86">
        <v>0</v>
      </c>
      <c r="AJ1091" s="86">
        <v>0</v>
      </c>
      <c r="AK1091" s="86">
        <v>0</v>
      </c>
      <c r="AL1091" s="8">
        <v>47162.777107666501</v>
      </c>
      <c r="AM1091" s="8">
        <v>1</v>
      </c>
    </row>
    <row r="1092" spans="1:39">
      <c r="A1092" s="8" t="s">
        <v>3</v>
      </c>
      <c r="B1092" s="8" t="s">
        <v>503</v>
      </c>
      <c r="C1092" s="8" t="s">
        <v>937</v>
      </c>
      <c r="D1092" s="8" t="s">
        <v>2213</v>
      </c>
      <c r="E1092" s="8" t="s">
        <v>2319</v>
      </c>
      <c r="F1092" s="8" t="s">
        <v>2215</v>
      </c>
      <c r="G1092" s="8" t="s">
        <v>2216</v>
      </c>
      <c r="H1092" s="8" t="s">
        <v>1555</v>
      </c>
      <c r="I1092" s="8" t="s">
        <v>1555</v>
      </c>
      <c r="J1092" s="66">
        <v>1</v>
      </c>
      <c r="K1092" s="8">
        <v>0</v>
      </c>
      <c r="L1092" s="8">
        <v>0</v>
      </c>
      <c r="M1092" s="8">
        <v>0</v>
      </c>
      <c r="N1092" s="8">
        <v>0</v>
      </c>
      <c r="O1092" s="8" t="s">
        <v>1556</v>
      </c>
      <c r="P1092" s="8" t="s">
        <v>1557</v>
      </c>
      <c r="Q1092" s="8" t="s">
        <v>1564</v>
      </c>
      <c r="R1092" s="85">
        <v>0</v>
      </c>
      <c r="S1092" s="85">
        <v>0</v>
      </c>
      <c r="T1092" s="85">
        <v>0</v>
      </c>
      <c r="U1092" s="85">
        <v>0</v>
      </c>
      <c r="V1092" s="85">
        <v>0</v>
      </c>
      <c r="W1092" s="85">
        <v>0</v>
      </c>
      <c r="X1092" s="85">
        <v>0</v>
      </c>
      <c r="Y1092" s="85">
        <v>0</v>
      </c>
      <c r="Z1092" s="85">
        <v>0</v>
      </c>
      <c r="AA1092" s="85">
        <v>0</v>
      </c>
      <c r="AB1092" s="86">
        <v>0</v>
      </c>
      <c r="AC1092" s="86">
        <v>0</v>
      </c>
      <c r="AD1092" s="86">
        <v>0</v>
      </c>
      <c r="AE1092" s="86">
        <v>0</v>
      </c>
      <c r="AF1092" s="86">
        <v>0</v>
      </c>
      <c r="AG1092" s="86">
        <v>0</v>
      </c>
      <c r="AH1092" s="86">
        <v>0</v>
      </c>
      <c r="AI1092" s="86">
        <v>0</v>
      </c>
      <c r="AJ1092" s="86">
        <v>0</v>
      </c>
      <c r="AK1092" s="86">
        <v>0</v>
      </c>
      <c r="AL1092" s="8">
        <v>47162.777107666501</v>
      </c>
      <c r="AM1092" s="8">
        <v>1</v>
      </c>
    </row>
    <row r="1093" spans="1:39">
      <c r="A1093" s="8" t="s">
        <v>3</v>
      </c>
      <c r="B1093" s="8" t="s">
        <v>503</v>
      </c>
      <c r="C1093" s="8" t="s">
        <v>937</v>
      </c>
      <c r="D1093" s="8" t="s">
        <v>2213</v>
      </c>
      <c r="E1093" s="8" t="s">
        <v>2320</v>
      </c>
      <c r="F1093" s="8" t="s">
        <v>2215</v>
      </c>
      <c r="G1093" s="8" t="s">
        <v>2216</v>
      </c>
      <c r="H1093" s="8" t="s">
        <v>1555</v>
      </c>
      <c r="I1093" s="8" t="s">
        <v>1555</v>
      </c>
      <c r="J1093" s="66">
        <v>0</v>
      </c>
      <c r="K1093" s="8">
        <v>0</v>
      </c>
      <c r="L1093" s="8">
        <v>0</v>
      </c>
      <c r="M1093" s="8">
        <v>0</v>
      </c>
      <c r="N1093" s="8">
        <v>0</v>
      </c>
      <c r="O1093" s="8" t="s">
        <v>1556</v>
      </c>
      <c r="P1093" s="8" t="s">
        <v>1557</v>
      </c>
      <c r="Q1093" s="8" t="s">
        <v>1567</v>
      </c>
      <c r="R1093" s="85">
        <v>0</v>
      </c>
      <c r="S1093" s="85">
        <v>0</v>
      </c>
      <c r="T1093" s="85">
        <v>0</v>
      </c>
      <c r="U1093" s="85">
        <v>0</v>
      </c>
      <c r="V1093" s="85">
        <v>0</v>
      </c>
      <c r="W1093" s="85">
        <v>0</v>
      </c>
      <c r="X1093" s="85">
        <v>0</v>
      </c>
      <c r="Y1093" s="85">
        <v>0</v>
      </c>
      <c r="Z1093" s="85">
        <v>0</v>
      </c>
      <c r="AA1093" s="85">
        <v>0</v>
      </c>
      <c r="AB1093" s="86">
        <v>0</v>
      </c>
      <c r="AC1093" s="86">
        <v>0</v>
      </c>
      <c r="AD1093" s="86">
        <v>0</v>
      </c>
      <c r="AE1093" s="86">
        <v>0</v>
      </c>
      <c r="AF1093" s="86">
        <v>0</v>
      </c>
      <c r="AG1093" s="86">
        <v>0</v>
      </c>
      <c r="AH1093" s="86">
        <v>0</v>
      </c>
      <c r="AI1093" s="86">
        <v>0</v>
      </c>
      <c r="AJ1093" s="86">
        <v>0</v>
      </c>
      <c r="AK1093" s="86">
        <v>0</v>
      </c>
      <c r="AL1093" s="8">
        <v>84567.7382620227</v>
      </c>
      <c r="AM1093" s="8">
        <v>1</v>
      </c>
    </row>
    <row r="1094" spans="1:39">
      <c r="A1094" s="8" t="s">
        <v>3</v>
      </c>
      <c r="B1094" s="8" t="s">
        <v>503</v>
      </c>
      <c r="C1094" s="8" t="s">
        <v>937</v>
      </c>
      <c r="D1094" s="8" t="s">
        <v>2213</v>
      </c>
      <c r="E1094" s="8" t="s">
        <v>2320</v>
      </c>
      <c r="F1094" s="8" t="s">
        <v>2215</v>
      </c>
      <c r="G1094" s="8" t="s">
        <v>2216</v>
      </c>
      <c r="H1094" s="8" t="s">
        <v>1555</v>
      </c>
      <c r="I1094" s="8" t="s">
        <v>1555</v>
      </c>
      <c r="J1094" s="66">
        <v>0</v>
      </c>
      <c r="K1094" s="8">
        <v>0</v>
      </c>
      <c r="L1094" s="8">
        <v>0</v>
      </c>
      <c r="M1094" s="8">
        <v>0</v>
      </c>
      <c r="N1094" s="8">
        <v>0</v>
      </c>
      <c r="O1094" s="8" t="s">
        <v>1556</v>
      </c>
      <c r="P1094" s="8" t="s">
        <v>1557</v>
      </c>
      <c r="Q1094" s="8" t="s">
        <v>1558</v>
      </c>
      <c r="R1094" s="85">
        <v>0</v>
      </c>
      <c r="S1094" s="85">
        <v>0</v>
      </c>
      <c r="T1094" s="85">
        <v>0</v>
      </c>
      <c r="U1094" s="85">
        <v>0</v>
      </c>
      <c r="V1094" s="85">
        <v>0</v>
      </c>
      <c r="W1094" s="85">
        <v>0</v>
      </c>
      <c r="X1094" s="85">
        <v>0</v>
      </c>
      <c r="Y1094" s="85">
        <v>0</v>
      </c>
      <c r="Z1094" s="85">
        <v>0</v>
      </c>
      <c r="AA1094" s="85">
        <v>0</v>
      </c>
      <c r="AB1094" s="86">
        <v>0</v>
      </c>
      <c r="AC1094" s="86">
        <v>0</v>
      </c>
      <c r="AD1094" s="86">
        <v>0</v>
      </c>
      <c r="AE1094" s="86">
        <v>0</v>
      </c>
      <c r="AF1094" s="86">
        <v>0</v>
      </c>
      <c r="AG1094" s="86">
        <v>0</v>
      </c>
      <c r="AH1094" s="86">
        <v>0</v>
      </c>
      <c r="AI1094" s="86">
        <v>0</v>
      </c>
      <c r="AJ1094" s="86">
        <v>0</v>
      </c>
      <c r="AK1094" s="86">
        <v>0</v>
      </c>
      <c r="AL1094" s="8">
        <v>84567.7382620227</v>
      </c>
      <c r="AM1094" s="8">
        <v>1</v>
      </c>
    </row>
    <row r="1095" spans="1:39">
      <c r="A1095" s="8" t="s">
        <v>3</v>
      </c>
      <c r="B1095" s="8" t="s">
        <v>503</v>
      </c>
      <c r="C1095" s="8" t="s">
        <v>937</v>
      </c>
      <c r="D1095" s="8" t="s">
        <v>2213</v>
      </c>
      <c r="E1095" s="8" t="s">
        <v>2320</v>
      </c>
      <c r="F1095" s="8" t="s">
        <v>2215</v>
      </c>
      <c r="G1095" s="8" t="s">
        <v>2216</v>
      </c>
      <c r="H1095" s="8" t="s">
        <v>1555</v>
      </c>
      <c r="I1095" s="8" t="s">
        <v>1555</v>
      </c>
      <c r="J1095" s="66">
        <v>0</v>
      </c>
      <c r="K1095" s="8">
        <v>0</v>
      </c>
      <c r="L1095" s="8">
        <v>0</v>
      </c>
      <c r="M1095" s="8">
        <v>0</v>
      </c>
      <c r="N1095" s="8">
        <v>0</v>
      </c>
      <c r="O1095" s="8" t="s">
        <v>1556</v>
      </c>
      <c r="P1095" s="8" t="s">
        <v>1557</v>
      </c>
      <c r="Q1095" s="8" t="s">
        <v>1561</v>
      </c>
      <c r="R1095" s="85">
        <v>0</v>
      </c>
      <c r="S1095" s="85">
        <v>0</v>
      </c>
      <c r="T1095" s="85">
        <v>0</v>
      </c>
      <c r="U1095" s="85">
        <v>0</v>
      </c>
      <c r="V1095" s="85">
        <v>0</v>
      </c>
      <c r="W1095" s="85">
        <v>0</v>
      </c>
      <c r="X1095" s="85">
        <v>0</v>
      </c>
      <c r="Y1095" s="85">
        <v>0</v>
      </c>
      <c r="Z1095" s="85">
        <v>0</v>
      </c>
      <c r="AA1095" s="85">
        <v>0</v>
      </c>
      <c r="AB1095" s="86">
        <v>0</v>
      </c>
      <c r="AC1095" s="86">
        <v>0</v>
      </c>
      <c r="AD1095" s="86">
        <v>0</v>
      </c>
      <c r="AE1095" s="86">
        <v>0</v>
      </c>
      <c r="AF1095" s="86">
        <v>0</v>
      </c>
      <c r="AG1095" s="86">
        <v>0</v>
      </c>
      <c r="AH1095" s="86">
        <v>0</v>
      </c>
      <c r="AI1095" s="86">
        <v>0</v>
      </c>
      <c r="AJ1095" s="86">
        <v>0</v>
      </c>
      <c r="AK1095" s="86">
        <v>0</v>
      </c>
      <c r="AL1095" s="8">
        <v>84567.7382620227</v>
      </c>
      <c r="AM1095" s="8">
        <v>1</v>
      </c>
    </row>
    <row r="1096" spans="1:39">
      <c r="A1096" s="8" t="s">
        <v>3</v>
      </c>
      <c r="B1096" s="8" t="s">
        <v>503</v>
      </c>
      <c r="C1096" s="8" t="s">
        <v>937</v>
      </c>
      <c r="D1096" s="8" t="s">
        <v>2213</v>
      </c>
      <c r="E1096" s="8" t="s">
        <v>2320</v>
      </c>
      <c r="F1096" s="8" t="s">
        <v>2215</v>
      </c>
      <c r="G1096" s="8" t="s">
        <v>2216</v>
      </c>
      <c r="H1096" s="8" t="s">
        <v>1555</v>
      </c>
      <c r="I1096" s="8" t="s">
        <v>1555</v>
      </c>
      <c r="J1096" s="66">
        <v>0</v>
      </c>
      <c r="K1096" s="8">
        <v>0</v>
      </c>
      <c r="L1096" s="8">
        <v>0</v>
      </c>
      <c r="M1096" s="8">
        <v>0</v>
      </c>
      <c r="N1096" s="8">
        <v>0</v>
      </c>
      <c r="O1096" s="8" t="s">
        <v>1556</v>
      </c>
      <c r="P1096" s="8" t="s">
        <v>1557</v>
      </c>
      <c r="Q1096" s="8" t="s">
        <v>1564</v>
      </c>
      <c r="R1096" s="85">
        <v>0</v>
      </c>
      <c r="S1096" s="85">
        <v>0</v>
      </c>
      <c r="T1096" s="85">
        <v>0</v>
      </c>
      <c r="U1096" s="85">
        <v>0</v>
      </c>
      <c r="V1096" s="85">
        <v>0</v>
      </c>
      <c r="W1096" s="85">
        <v>0</v>
      </c>
      <c r="X1096" s="85">
        <v>0</v>
      </c>
      <c r="Y1096" s="85">
        <v>0</v>
      </c>
      <c r="Z1096" s="85">
        <v>0</v>
      </c>
      <c r="AA1096" s="85">
        <v>0</v>
      </c>
      <c r="AB1096" s="86">
        <v>0</v>
      </c>
      <c r="AC1096" s="86">
        <v>0</v>
      </c>
      <c r="AD1096" s="86">
        <v>0</v>
      </c>
      <c r="AE1096" s="86">
        <v>0</v>
      </c>
      <c r="AF1096" s="86">
        <v>0</v>
      </c>
      <c r="AG1096" s="86">
        <v>0</v>
      </c>
      <c r="AH1096" s="86">
        <v>0</v>
      </c>
      <c r="AI1096" s="86">
        <v>0</v>
      </c>
      <c r="AJ1096" s="86">
        <v>0</v>
      </c>
      <c r="AK1096" s="86">
        <v>0</v>
      </c>
      <c r="AL1096" s="8">
        <v>84567.7382620227</v>
      </c>
      <c r="AM1096" s="8">
        <v>1</v>
      </c>
    </row>
    <row r="1097" spans="1:39">
      <c r="A1097" s="8" t="s">
        <v>3</v>
      </c>
      <c r="B1097" s="8" t="s">
        <v>503</v>
      </c>
      <c r="C1097" s="8" t="s">
        <v>937</v>
      </c>
      <c r="D1097" s="8" t="s">
        <v>2213</v>
      </c>
      <c r="E1097" s="8" t="s">
        <v>2321</v>
      </c>
      <c r="F1097" s="8" t="s">
        <v>2215</v>
      </c>
      <c r="G1097" s="8" t="s">
        <v>2216</v>
      </c>
      <c r="H1097" s="8" t="s">
        <v>1555</v>
      </c>
      <c r="I1097" s="8" t="s">
        <v>1555</v>
      </c>
      <c r="J1097" s="66">
        <v>0</v>
      </c>
      <c r="K1097" s="8">
        <v>0</v>
      </c>
      <c r="L1097" s="8">
        <v>0</v>
      </c>
      <c r="M1097" s="8">
        <v>0</v>
      </c>
      <c r="N1097" s="8">
        <v>0</v>
      </c>
      <c r="O1097" s="8" t="s">
        <v>1556</v>
      </c>
      <c r="P1097" s="8" t="s">
        <v>1557</v>
      </c>
      <c r="Q1097" s="8" t="s">
        <v>1567</v>
      </c>
      <c r="R1097" s="85">
        <v>0</v>
      </c>
      <c r="S1097" s="85">
        <v>0</v>
      </c>
      <c r="T1097" s="85">
        <v>0</v>
      </c>
      <c r="U1097" s="85">
        <v>0</v>
      </c>
      <c r="V1097" s="85">
        <v>0</v>
      </c>
      <c r="W1097" s="85">
        <v>0</v>
      </c>
      <c r="X1097" s="85">
        <v>0</v>
      </c>
      <c r="Y1097" s="85">
        <v>0</v>
      </c>
      <c r="Z1097" s="85">
        <v>0</v>
      </c>
      <c r="AA1097" s="85">
        <v>0</v>
      </c>
      <c r="AB1097" s="86">
        <v>0</v>
      </c>
      <c r="AC1097" s="86">
        <v>0</v>
      </c>
      <c r="AD1097" s="86">
        <v>0</v>
      </c>
      <c r="AE1097" s="86">
        <v>0</v>
      </c>
      <c r="AF1097" s="86">
        <v>0</v>
      </c>
      <c r="AG1097" s="86">
        <v>0</v>
      </c>
      <c r="AH1097" s="86">
        <v>0</v>
      </c>
      <c r="AI1097" s="86">
        <v>0</v>
      </c>
      <c r="AJ1097" s="86">
        <v>0</v>
      </c>
      <c r="AK1097" s="86">
        <v>0</v>
      </c>
      <c r="AL1097" s="8">
        <v>975.78159533103099</v>
      </c>
      <c r="AM1097" s="8">
        <v>1</v>
      </c>
    </row>
    <row r="1098" spans="1:39">
      <c r="A1098" s="8" t="s">
        <v>3</v>
      </c>
      <c r="B1098" s="8" t="s">
        <v>503</v>
      </c>
      <c r="C1098" s="8" t="s">
        <v>937</v>
      </c>
      <c r="D1098" s="8" t="s">
        <v>2213</v>
      </c>
      <c r="E1098" s="8" t="s">
        <v>2321</v>
      </c>
      <c r="F1098" s="8" t="s">
        <v>2215</v>
      </c>
      <c r="G1098" s="8" t="s">
        <v>2216</v>
      </c>
      <c r="H1098" s="8" t="s">
        <v>1555</v>
      </c>
      <c r="I1098" s="8" t="s">
        <v>1555</v>
      </c>
      <c r="J1098" s="66">
        <v>0</v>
      </c>
      <c r="K1098" s="8">
        <v>0</v>
      </c>
      <c r="L1098" s="8">
        <v>0</v>
      </c>
      <c r="M1098" s="8">
        <v>0</v>
      </c>
      <c r="N1098" s="8">
        <v>0</v>
      </c>
      <c r="O1098" s="8" t="s">
        <v>1556</v>
      </c>
      <c r="P1098" s="8" t="s">
        <v>1557</v>
      </c>
      <c r="Q1098" s="8" t="s">
        <v>1558</v>
      </c>
      <c r="R1098" s="85">
        <v>0</v>
      </c>
      <c r="S1098" s="85">
        <v>0</v>
      </c>
      <c r="T1098" s="85">
        <v>0</v>
      </c>
      <c r="U1098" s="85">
        <v>0</v>
      </c>
      <c r="V1098" s="85">
        <v>0</v>
      </c>
      <c r="W1098" s="85">
        <v>0</v>
      </c>
      <c r="X1098" s="85">
        <v>0</v>
      </c>
      <c r="Y1098" s="85">
        <v>0</v>
      </c>
      <c r="Z1098" s="85">
        <v>0</v>
      </c>
      <c r="AA1098" s="85">
        <v>0</v>
      </c>
      <c r="AB1098" s="86">
        <v>0</v>
      </c>
      <c r="AC1098" s="86">
        <v>0</v>
      </c>
      <c r="AD1098" s="86">
        <v>0</v>
      </c>
      <c r="AE1098" s="86">
        <v>0</v>
      </c>
      <c r="AF1098" s="86">
        <v>0</v>
      </c>
      <c r="AG1098" s="86">
        <v>0</v>
      </c>
      <c r="AH1098" s="86">
        <v>0</v>
      </c>
      <c r="AI1098" s="86">
        <v>0</v>
      </c>
      <c r="AJ1098" s="86">
        <v>0</v>
      </c>
      <c r="AK1098" s="86">
        <v>0</v>
      </c>
      <c r="AL1098" s="8">
        <v>975.78159533103099</v>
      </c>
      <c r="AM1098" s="8">
        <v>1</v>
      </c>
    </row>
    <row r="1099" spans="1:39">
      <c r="A1099" s="8" t="s">
        <v>3</v>
      </c>
      <c r="B1099" s="8" t="s">
        <v>503</v>
      </c>
      <c r="C1099" s="8" t="s">
        <v>937</v>
      </c>
      <c r="D1099" s="8" t="s">
        <v>2213</v>
      </c>
      <c r="E1099" s="8" t="s">
        <v>2321</v>
      </c>
      <c r="F1099" s="8" t="s">
        <v>2215</v>
      </c>
      <c r="G1099" s="8" t="s">
        <v>2216</v>
      </c>
      <c r="H1099" s="8" t="s">
        <v>1555</v>
      </c>
      <c r="I1099" s="8" t="s">
        <v>1555</v>
      </c>
      <c r="J1099" s="66">
        <v>0</v>
      </c>
      <c r="K1099" s="8">
        <v>0</v>
      </c>
      <c r="L1099" s="8">
        <v>0</v>
      </c>
      <c r="M1099" s="8">
        <v>0</v>
      </c>
      <c r="N1099" s="8">
        <v>0</v>
      </c>
      <c r="O1099" s="8" t="s">
        <v>1556</v>
      </c>
      <c r="P1099" s="8" t="s">
        <v>1557</v>
      </c>
      <c r="Q1099" s="8" t="s">
        <v>1561</v>
      </c>
      <c r="R1099" s="85">
        <v>0</v>
      </c>
      <c r="S1099" s="85">
        <v>0</v>
      </c>
      <c r="T1099" s="85">
        <v>0</v>
      </c>
      <c r="U1099" s="85">
        <v>0</v>
      </c>
      <c r="V1099" s="85">
        <v>0</v>
      </c>
      <c r="W1099" s="85">
        <v>0</v>
      </c>
      <c r="X1099" s="85">
        <v>0</v>
      </c>
      <c r="Y1099" s="85">
        <v>0</v>
      </c>
      <c r="Z1099" s="85">
        <v>0</v>
      </c>
      <c r="AA1099" s="85">
        <v>0</v>
      </c>
      <c r="AB1099" s="86">
        <v>0</v>
      </c>
      <c r="AC1099" s="86">
        <v>0</v>
      </c>
      <c r="AD1099" s="86">
        <v>0</v>
      </c>
      <c r="AE1099" s="86">
        <v>0</v>
      </c>
      <c r="AF1099" s="86">
        <v>0</v>
      </c>
      <c r="AG1099" s="86">
        <v>0</v>
      </c>
      <c r="AH1099" s="86">
        <v>0</v>
      </c>
      <c r="AI1099" s="86">
        <v>0</v>
      </c>
      <c r="AJ1099" s="86">
        <v>0</v>
      </c>
      <c r="AK1099" s="86">
        <v>0</v>
      </c>
      <c r="AL1099" s="8">
        <v>975.78159533103099</v>
      </c>
      <c r="AM1099" s="8">
        <v>1</v>
      </c>
    </row>
    <row r="1100" spans="1:39">
      <c r="A1100" s="8" t="s">
        <v>3</v>
      </c>
      <c r="B1100" s="8" t="s">
        <v>503</v>
      </c>
      <c r="C1100" s="8" t="s">
        <v>937</v>
      </c>
      <c r="D1100" s="8" t="s">
        <v>2213</v>
      </c>
      <c r="E1100" s="8" t="s">
        <v>2321</v>
      </c>
      <c r="F1100" s="8" t="s">
        <v>2215</v>
      </c>
      <c r="G1100" s="8" t="s">
        <v>2216</v>
      </c>
      <c r="H1100" s="8" t="s">
        <v>1555</v>
      </c>
      <c r="I1100" s="8" t="s">
        <v>1555</v>
      </c>
      <c r="J1100" s="66">
        <v>0</v>
      </c>
      <c r="K1100" s="8">
        <v>0</v>
      </c>
      <c r="L1100" s="8">
        <v>0</v>
      </c>
      <c r="M1100" s="8">
        <v>0</v>
      </c>
      <c r="N1100" s="8">
        <v>0</v>
      </c>
      <c r="O1100" s="8" t="s">
        <v>1556</v>
      </c>
      <c r="P1100" s="8" t="s">
        <v>1557</v>
      </c>
      <c r="Q1100" s="8" t="s">
        <v>1564</v>
      </c>
      <c r="R1100" s="85">
        <v>0</v>
      </c>
      <c r="S1100" s="85">
        <v>0</v>
      </c>
      <c r="T1100" s="85">
        <v>0</v>
      </c>
      <c r="U1100" s="85">
        <v>0</v>
      </c>
      <c r="V1100" s="85">
        <v>0</v>
      </c>
      <c r="W1100" s="85">
        <v>0</v>
      </c>
      <c r="X1100" s="85">
        <v>0</v>
      </c>
      <c r="Y1100" s="85">
        <v>0</v>
      </c>
      <c r="Z1100" s="85">
        <v>0</v>
      </c>
      <c r="AA1100" s="85">
        <v>0</v>
      </c>
      <c r="AB1100" s="86">
        <v>0</v>
      </c>
      <c r="AC1100" s="86">
        <v>0</v>
      </c>
      <c r="AD1100" s="86">
        <v>0</v>
      </c>
      <c r="AE1100" s="86">
        <v>0</v>
      </c>
      <c r="AF1100" s="86">
        <v>0</v>
      </c>
      <c r="AG1100" s="86">
        <v>0</v>
      </c>
      <c r="AH1100" s="86">
        <v>0</v>
      </c>
      <c r="AI1100" s="86">
        <v>0</v>
      </c>
      <c r="AJ1100" s="86">
        <v>0</v>
      </c>
      <c r="AK1100" s="86">
        <v>0</v>
      </c>
      <c r="AL1100" s="8">
        <v>975.78159533103099</v>
      </c>
      <c r="AM1100" s="8">
        <v>1</v>
      </c>
    </row>
    <row r="1101" spans="1:39">
      <c r="A1101" s="8" t="s">
        <v>3</v>
      </c>
      <c r="B1101" s="8" t="s">
        <v>503</v>
      </c>
      <c r="C1101" s="8" t="s">
        <v>937</v>
      </c>
      <c r="D1101" s="8" t="s">
        <v>2213</v>
      </c>
      <c r="E1101" s="8" t="s">
        <v>2322</v>
      </c>
      <c r="F1101" s="8" t="s">
        <v>2215</v>
      </c>
      <c r="G1101" s="8" t="s">
        <v>2216</v>
      </c>
      <c r="H1101" s="8" t="s">
        <v>1555</v>
      </c>
      <c r="I1101" s="8" t="s">
        <v>1555</v>
      </c>
      <c r="J1101" s="66">
        <v>0</v>
      </c>
      <c r="K1101" s="8">
        <v>0</v>
      </c>
      <c r="L1101" s="8">
        <v>0</v>
      </c>
      <c r="M1101" s="8">
        <v>0</v>
      </c>
      <c r="N1101" s="8">
        <v>0</v>
      </c>
      <c r="O1101" s="8" t="s">
        <v>1556</v>
      </c>
      <c r="P1101" s="8" t="s">
        <v>1557</v>
      </c>
      <c r="Q1101" s="8" t="s">
        <v>1567</v>
      </c>
      <c r="R1101" s="85">
        <v>0</v>
      </c>
      <c r="S1101" s="85">
        <v>0</v>
      </c>
      <c r="T1101" s="85">
        <v>0</v>
      </c>
      <c r="U1101" s="85">
        <v>0</v>
      </c>
      <c r="V1101" s="85">
        <v>0</v>
      </c>
      <c r="W1101" s="85">
        <v>0</v>
      </c>
      <c r="X1101" s="85">
        <v>0</v>
      </c>
      <c r="Y1101" s="85">
        <v>0</v>
      </c>
      <c r="Z1101" s="85">
        <v>0</v>
      </c>
      <c r="AA1101" s="85">
        <v>0</v>
      </c>
      <c r="AB1101" s="86">
        <v>0</v>
      </c>
      <c r="AC1101" s="86">
        <v>0</v>
      </c>
      <c r="AD1101" s="86">
        <v>0</v>
      </c>
      <c r="AE1101" s="86">
        <v>0</v>
      </c>
      <c r="AF1101" s="86">
        <v>0</v>
      </c>
      <c r="AG1101" s="86">
        <v>0</v>
      </c>
      <c r="AH1101" s="86">
        <v>0</v>
      </c>
      <c r="AI1101" s="86">
        <v>0</v>
      </c>
      <c r="AJ1101" s="86">
        <v>0</v>
      </c>
      <c r="AK1101" s="86">
        <v>0</v>
      </c>
      <c r="AL1101" s="8">
        <v>2683.3993871603302</v>
      </c>
      <c r="AM1101" s="8">
        <v>1</v>
      </c>
    </row>
    <row r="1102" spans="1:39">
      <c r="A1102" s="8" t="s">
        <v>3</v>
      </c>
      <c r="B1102" s="8" t="s">
        <v>503</v>
      </c>
      <c r="C1102" s="8" t="s">
        <v>937</v>
      </c>
      <c r="D1102" s="8" t="s">
        <v>2213</v>
      </c>
      <c r="E1102" s="8" t="s">
        <v>2322</v>
      </c>
      <c r="F1102" s="8" t="s">
        <v>2215</v>
      </c>
      <c r="G1102" s="8" t="s">
        <v>2216</v>
      </c>
      <c r="H1102" s="8" t="s">
        <v>1555</v>
      </c>
      <c r="I1102" s="8" t="s">
        <v>1555</v>
      </c>
      <c r="J1102" s="66">
        <v>0</v>
      </c>
      <c r="K1102" s="8">
        <v>0</v>
      </c>
      <c r="L1102" s="8">
        <v>0</v>
      </c>
      <c r="M1102" s="8">
        <v>0</v>
      </c>
      <c r="N1102" s="8">
        <v>0</v>
      </c>
      <c r="O1102" s="8" t="s">
        <v>1556</v>
      </c>
      <c r="P1102" s="8" t="s">
        <v>1557</v>
      </c>
      <c r="Q1102" s="8" t="s">
        <v>1558</v>
      </c>
      <c r="R1102" s="85">
        <v>0</v>
      </c>
      <c r="S1102" s="85">
        <v>0</v>
      </c>
      <c r="T1102" s="85">
        <v>0</v>
      </c>
      <c r="U1102" s="85">
        <v>0</v>
      </c>
      <c r="V1102" s="85">
        <v>0</v>
      </c>
      <c r="W1102" s="85">
        <v>0</v>
      </c>
      <c r="X1102" s="85">
        <v>0</v>
      </c>
      <c r="Y1102" s="85">
        <v>0</v>
      </c>
      <c r="Z1102" s="85">
        <v>0</v>
      </c>
      <c r="AA1102" s="85">
        <v>0</v>
      </c>
      <c r="AB1102" s="86">
        <v>0</v>
      </c>
      <c r="AC1102" s="86">
        <v>0</v>
      </c>
      <c r="AD1102" s="86">
        <v>0</v>
      </c>
      <c r="AE1102" s="86">
        <v>0</v>
      </c>
      <c r="AF1102" s="86">
        <v>0</v>
      </c>
      <c r="AG1102" s="86">
        <v>0</v>
      </c>
      <c r="AH1102" s="86">
        <v>0</v>
      </c>
      <c r="AI1102" s="86">
        <v>0</v>
      </c>
      <c r="AJ1102" s="86">
        <v>0</v>
      </c>
      <c r="AK1102" s="86">
        <v>0</v>
      </c>
      <c r="AL1102" s="8">
        <v>2683.3993871603302</v>
      </c>
      <c r="AM1102" s="8">
        <v>1</v>
      </c>
    </row>
    <row r="1103" spans="1:39">
      <c r="A1103" s="8" t="s">
        <v>3</v>
      </c>
      <c r="B1103" s="8" t="s">
        <v>503</v>
      </c>
      <c r="C1103" s="8" t="s">
        <v>937</v>
      </c>
      <c r="D1103" s="8" t="s">
        <v>2213</v>
      </c>
      <c r="E1103" s="8" t="s">
        <v>2322</v>
      </c>
      <c r="F1103" s="8" t="s">
        <v>2215</v>
      </c>
      <c r="G1103" s="8" t="s">
        <v>2216</v>
      </c>
      <c r="H1103" s="8" t="s">
        <v>1555</v>
      </c>
      <c r="I1103" s="8" t="s">
        <v>1555</v>
      </c>
      <c r="J1103" s="66">
        <v>0</v>
      </c>
      <c r="K1103" s="8">
        <v>0</v>
      </c>
      <c r="L1103" s="8">
        <v>0</v>
      </c>
      <c r="M1103" s="8">
        <v>0</v>
      </c>
      <c r="N1103" s="8">
        <v>0</v>
      </c>
      <c r="O1103" s="8" t="s">
        <v>1556</v>
      </c>
      <c r="P1103" s="8" t="s">
        <v>1557</v>
      </c>
      <c r="Q1103" s="8" t="s">
        <v>1561</v>
      </c>
      <c r="R1103" s="85">
        <v>0</v>
      </c>
      <c r="S1103" s="85">
        <v>0</v>
      </c>
      <c r="T1103" s="85">
        <v>0</v>
      </c>
      <c r="U1103" s="85">
        <v>0</v>
      </c>
      <c r="V1103" s="85">
        <v>0</v>
      </c>
      <c r="W1103" s="85">
        <v>0</v>
      </c>
      <c r="X1103" s="85">
        <v>0</v>
      </c>
      <c r="Y1103" s="85">
        <v>0</v>
      </c>
      <c r="Z1103" s="85">
        <v>0</v>
      </c>
      <c r="AA1103" s="85">
        <v>0</v>
      </c>
      <c r="AB1103" s="86">
        <v>0</v>
      </c>
      <c r="AC1103" s="86">
        <v>0</v>
      </c>
      <c r="AD1103" s="86">
        <v>0</v>
      </c>
      <c r="AE1103" s="86">
        <v>0</v>
      </c>
      <c r="AF1103" s="86">
        <v>0</v>
      </c>
      <c r="AG1103" s="86">
        <v>0</v>
      </c>
      <c r="AH1103" s="86">
        <v>0</v>
      </c>
      <c r="AI1103" s="86">
        <v>0</v>
      </c>
      <c r="AJ1103" s="86">
        <v>0</v>
      </c>
      <c r="AK1103" s="86">
        <v>0</v>
      </c>
      <c r="AL1103" s="8">
        <v>2683.3993871603302</v>
      </c>
      <c r="AM1103" s="8">
        <v>1</v>
      </c>
    </row>
    <row r="1104" spans="1:39">
      <c r="A1104" s="8" t="s">
        <v>3</v>
      </c>
      <c r="B1104" s="8" t="s">
        <v>503</v>
      </c>
      <c r="C1104" s="8" t="s">
        <v>937</v>
      </c>
      <c r="D1104" s="8" t="s">
        <v>2213</v>
      </c>
      <c r="E1104" s="8" t="s">
        <v>2322</v>
      </c>
      <c r="F1104" s="8" t="s">
        <v>2215</v>
      </c>
      <c r="G1104" s="8" t="s">
        <v>2216</v>
      </c>
      <c r="H1104" s="8" t="s">
        <v>1555</v>
      </c>
      <c r="I1104" s="8" t="s">
        <v>1555</v>
      </c>
      <c r="J1104" s="66">
        <v>0</v>
      </c>
      <c r="K1104" s="8">
        <v>0</v>
      </c>
      <c r="L1104" s="8">
        <v>0</v>
      </c>
      <c r="M1104" s="8">
        <v>0</v>
      </c>
      <c r="N1104" s="8">
        <v>0</v>
      </c>
      <c r="O1104" s="8" t="s">
        <v>1556</v>
      </c>
      <c r="P1104" s="8" t="s">
        <v>1557</v>
      </c>
      <c r="Q1104" s="8" t="s">
        <v>1564</v>
      </c>
      <c r="R1104" s="85">
        <v>0</v>
      </c>
      <c r="S1104" s="85">
        <v>0</v>
      </c>
      <c r="T1104" s="85">
        <v>0</v>
      </c>
      <c r="U1104" s="85">
        <v>0</v>
      </c>
      <c r="V1104" s="85">
        <v>0</v>
      </c>
      <c r="W1104" s="85">
        <v>0</v>
      </c>
      <c r="X1104" s="85">
        <v>0</v>
      </c>
      <c r="Y1104" s="85">
        <v>0</v>
      </c>
      <c r="Z1104" s="85">
        <v>0</v>
      </c>
      <c r="AA1104" s="85">
        <v>0</v>
      </c>
      <c r="AB1104" s="86">
        <v>0</v>
      </c>
      <c r="AC1104" s="86">
        <v>0</v>
      </c>
      <c r="AD1104" s="86">
        <v>0</v>
      </c>
      <c r="AE1104" s="86">
        <v>0</v>
      </c>
      <c r="AF1104" s="86">
        <v>0</v>
      </c>
      <c r="AG1104" s="86">
        <v>0</v>
      </c>
      <c r="AH1104" s="86">
        <v>0</v>
      </c>
      <c r="AI1104" s="86">
        <v>0</v>
      </c>
      <c r="AJ1104" s="86">
        <v>0</v>
      </c>
      <c r="AK1104" s="86">
        <v>0</v>
      </c>
      <c r="AL1104" s="8">
        <v>2683.3993871603302</v>
      </c>
      <c r="AM1104" s="8">
        <v>1</v>
      </c>
    </row>
    <row r="1105" spans="1:39">
      <c r="A1105" s="8" t="s">
        <v>3</v>
      </c>
      <c r="B1105" s="8" t="s">
        <v>503</v>
      </c>
      <c r="C1105" s="8" t="s">
        <v>937</v>
      </c>
      <c r="D1105" s="8" t="s">
        <v>2213</v>
      </c>
      <c r="E1105" s="8" t="s">
        <v>2323</v>
      </c>
      <c r="F1105" s="8" t="s">
        <v>2215</v>
      </c>
      <c r="G1105" s="8" t="s">
        <v>2216</v>
      </c>
      <c r="H1105" s="8" t="s">
        <v>1555</v>
      </c>
      <c r="I1105" s="8" t="s">
        <v>1555</v>
      </c>
      <c r="J1105" s="66">
        <v>0</v>
      </c>
      <c r="K1105" s="8">
        <v>0</v>
      </c>
      <c r="L1105" s="8">
        <v>0</v>
      </c>
      <c r="M1105" s="8">
        <v>0</v>
      </c>
      <c r="N1105" s="8">
        <v>0</v>
      </c>
      <c r="O1105" s="8" t="s">
        <v>1556</v>
      </c>
      <c r="P1105" s="8" t="s">
        <v>1557</v>
      </c>
      <c r="Q1105" s="8" t="s">
        <v>1561</v>
      </c>
      <c r="R1105" s="85">
        <v>0</v>
      </c>
      <c r="S1105" s="85">
        <v>0</v>
      </c>
      <c r="T1105" s="85">
        <v>0</v>
      </c>
      <c r="U1105" s="85">
        <v>0</v>
      </c>
      <c r="V1105" s="85">
        <v>0</v>
      </c>
      <c r="W1105" s="85">
        <v>0</v>
      </c>
      <c r="X1105" s="85">
        <v>0</v>
      </c>
      <c r="Y1105" s="85">
        <v>0</v>
      </c>
      <c r="Z1105" s="85">
        <v>0</v>
      </c>
      <c r="AA1105" s="85">
        <v>0</v>
      </c>
      <c r="AB1105" s="86">
        <v>0</v>
      </c>
      <c r="AC1105" s="86">
        <v>0</v>
      </c>
      <c r="AD1105" s="86">
        <v>0</v>
      </c>
      <c r="AE1105" s="86">
        <v>0</v>
      </c>
      <c r="AF1105" s="86">
        <v>0</v>
      </c>
      <c r="AG1105" s="86">
        <v>0</v>
      </c>
      <c r="AH1105" s="86">
        <v>0</v>
      </c>
      <c r="AI1105" s="86">
        <v>0</v>
      </c>
      <c r="AJ1105" s="86">
        <v>0</v>
      </c>
      <c r="AK1105" s="86">
        <v>0</v>
      </c>
      <c r="AL1105" s="8">
        <v>59028.1030819429</v>
      </c>
      <c r="AM1105" s="8">
        <v>1</v>
      </c>
    </row>
    <row r="1106" spans="1:39">
      <c r="A1106" s="8" t="s">
        <v>3</v>
      </c>
      <c r="B1106" s="8" t="s">
        <v>503</v>
      </c>
      <c r="C1106" s="8" t="s">
        <v>937</v>
      </c>
      <c r="D1106" s="8" t="s">
        <v>2213</v>
      </c>
      <c r="E1106" s="8" t="s">
        <v>2323</v>
      </c>
      <c r="F1106" s="8" t="s">
        <v>2215</v>
      </c>
      <c r="G1106" s="8" t="s">
        <v>2216</v>
      </c>
      <c r="H1106" s="8" t="s">
        <v>1555</v>
      </c>
      <c r="I1106" s="8" t="s">
        <v>1555</v>
      </c>
      <c r="J1106" s="66">
        <v>0</v>
      </c>
      <c r="K1106" s="8">
        <v>0</v>
      </c>
      <c r="L1106" s="8">
        <v>0</v>
      </c>
      <c r="M1106" s="8">
        <v>0</v>
      </c>
      <c r="N1106" s="8">
        <v>0</v>
      </c>
      <c r="O1106" s="8" t="s">
        <v>1556</v>
      </c>
      <c r="P1106" s="8" t="s">
        <v>1557</v>
      </c>
      <c r="Q1106" s="8" t="s">
        <v>1564</v>
      </c>
      <c r="R1106" s="85">
        <v>0</v>
      </c>
      <c r="S1106" s="85">
        <v>0</v>
      </c>
      <c r="T1106" s="85">
        <v>0</v>
      </c>
      <c r="U1106" s="85">
        <v>0</v>
      </c>
      <c r="V1106" s="85">
        <v>0</v>
      </c>
      <c r="W1106" s="85">
        <v>0</v>
      </c>
      <c r="X1106" s="85">
        <v>0</v>
      </c>
      <c r="Y1106" s="85">
        <v>0</v>
      </c>
      <c r="Z1106" s="85">
        <v>0</v>
      </c>
      <c r="AA1106" s="85">
        <v>0</v>
      </c>
      <c r="AB1106" s="86">
        <v>0</v>
      </c>
      <c r="AC1106" s="86">
        <v>0</v>
      </c>
      <c r="AD1106" s="86">
        <v>0</v>
      </c>
      <c r="AE1106" s="86">
        <v>0</v>
      </c>
      <c r="AF1106" s="86">
        <v>0</v>
      </c>
      <c r="AG1106" s="86">
        <v>0</v>
      </c>
      <c r="AH1106" s="86">
        <v>0</v>
      </c>
      <c r="AI1106" s="86">
        <v>0</v>
      </c>
      <c r="AJ1106" s="86">
        <v>0</v>
      </c>
      <c r="AK1106" s="86">
        <v>0</v>
      </c>
      <c r="AL1106" s="8">
        <v>59028.1030819429</v>
      </c>
      <c r="AM1106" s="8">
        <v>1</v>
      </c>
    </row>
    <row r="1107" spans="1:39">
      <c r="A1107" s="8" t="s">
        <v>3</v>
      </c>
      <c r="B1107" s="8" t="s">
        <v>503</v>
      </c>
      <c r="C1107" s="8" t="s">
        <v>937</v>
      </c>
      <c r="D1107" s="8" t="s">
        <v>2213</v>
      </c>
      <c r="E1107" s="8" t="s">
        <v>2324</v>
      </c>
      <c r="F1107" s="8" t="s">
        <v>2215</v>
      </c>
      <c r="G1107" s="8" t="s">
        <v>2216</v>
      </c>
      <c r="H1107" s="8" t="s">
        <v>1555</v>
      </c>
      <c r="I1107" s="8" t="s">
        <v>1555</v>
      </c>
      <c r="J1107" s="66">
        <v>0</v>
      </c>
      <c r="K1107" s="8">
        <v>0</v>
      </c>
      <c r="L1107" s="8">
        <v>0</v>
      </c>
      <c r="M1107" s="8">
        <v>0</v>
      </c>
      <c r="N1107" s="8">
        <v>0</v>
      </c>
      <c r="O1107" s="8" t="s">
        <v>1556</v>
      </c>
      <c r="P1107" s="8" t="s">
        <v>1557</v>
      </c>
      <c r="Q1107" s="8" t="s">
        <v>1567</v>
      </c>
      <c r="R1107" s="85">
        <v>0</v>
      </c>
      <c r="S1107" s="85">
        <v>0</v>
      </c>
      <c r="T1107" s="85">
        <v>0</v>
      </c>
      <c r="U1107" s="85">
        <v>0</v>
      </c>
      <c r="V1107" s="85">
        <v>0</v>
      </c>
      <c r="W1107" s="85">
        <v>0</v>
      </c>
      <c r="X1107" s="85">
        <v>0</v>
      </c>
      <c r="Y1107" s="85">
        <v>0</v>
      </c>
      <c r="Z1107" s="85">
        <v>0</v>
      </c>
      <c r="AA1107" s="85">
        <v>0</v>
      </c>
      <c r="AB1107" s="86">
        <v>0</v>
      </c>
      <c r="AC1107" s="86">
        <v>0</v>
      </c>
      <c r="AD1107" s="86">
        <v>0</v>
      </c>
      <c r="AE1107" s="86">
        <v>0</v>
      </c>
      <c r="AF1107" s="86">
        <v>0</v>
      </c>
      <c r="AG1107" s="86">
        <v>0</v>
      </c>
      <c r="AH1107" s="86">
        <v>0</v>
      </c>
      <c r="AI1107" s="86">
        <v>0</v>
      </c>
      <c r="AJ1107" s="86">
        <v>0</v>
      </c>
      <c r="AK1107" s="86">
        <v>0</v>
      </c>
      <c r="AL1107" s="8">
        <v>1138411.86121954</v>
      </c>
      <c r="AM1107" s="8">
        <v>1</v>
      </c>
    </row>
    <row r="1108" spans="1:39">
      <c r="A1108" s="8" t="s">
        <v>3</v>
      </c>
      <c r="B1108" s="8" t="s">
        <v>503</v>
      </c>
      <c r="C1108" s="8" t="s">
        <v>937</v>
      </c>
      <c r="D1108" s="8" t="s">
        <v>2213</v>
      </c>
      <c r="E1108" s="8" t="s">
        <v>2324</v>
      </c>
      <c r="F1108" s="8" t="s">
        <v>2215</v>
      </c>
      <c r="G1108" s="8" t="s">
        <v>2216</v>
      </c>
      <c r="H1108" s="8" t="s">
        <v>1555</v>
      </c>
      <c r="I1108" s="8" t="s">
        <v>1555</v>
      </c>
      <c r="J1108" s="66">
        <v>0</v>
      </c>
      <c r="K1108" s="8">
        <v>0</v>
      </c>
      <c r="L1108" s="8">
        <v>0</v>
      </c>
      <c r="M1108" s="8">
        <v>0</v>
      </c>
      <c r="N1108" s="8">
        <v>0</v>
      </c>
      <c r="O1108" s="8" t="s">
        <v>1556</v>
      </c>
      <c r="P1108" s="8" t="s">
        <v>1557</v>
      </c>
      <c r="Q1108" s="8" t="s">
        <v>1558</v>
      </c>
      <c r="R1108" s="85">
        <v>0</v>
      </c>
      <c r="S1108" s="85">
        <v>0</v>
      </c>
      <c r="T1108" s="85">
        <v>0</v>
      </c>
      <c r="U1108" s="85">
        <v>0</v>
      </c>
      <c r="V1108" s="85">
        <v>0</v>
      </c>
      <c r="W1108" s="85">
        <v>0</v>
      </c>
      <c r="X1108" s="85">
        <v>0</v>
      </c>
      <c r="Y1108" s="85">
        <v>0</v>
      </c>
      <c r="Z1108" s="85">
        <v>0</v>
      </c>
      <c r="AA1108" s="85">
        <v>0</v>
      </c>
      <c r="AB1108" s="86">
        <v>0</v>
      </c>
      <c r="AC1108" s="86">
        <v>0</v>
      </c>
      <c r="AD1108" s="86">
        <v>0</v>
      </c>
      <c r="AE1108" s="86">
        <v>0</v>
      </c>
      <c r="AF1108" s="86">
        <v>0</v>
      </c>
      <c r="AG1108" s="86">
        <v>0</v>
      </c>
      <c r="AH1108" s="86">
        <v>0</v>
      </c>
      <c r="AI1108" s="86">
        <v>0</v>
      </c>
      <c r="AJ1108" s="86">
        <v>0</v>
      </c>
      <c r="AK1108" s="86">
        <v>0</v>
      </c>
      <c r="AL1108" s="8">
        <v>1138411.86121954</v>
      </c>
      <c r="AM1108" s="8">
        <v>1</v>
      </c>
    </row>
    <row r="1109" spans="1:39">
      <c r="A1109" s="8" t="s">
        <v>3</v>
      </c>
      <c r="B1109" s="8" t="s">
        <v>503</v>
      </c>
      <c r="C1109" s="8" t="s">
        <v>937</v>
      </c>
      <c r="D1109" s="8" t="s">
        <v>2213</v>
      </c>
      <c r="E1109" s="8" t="s">
        <v>2324</v>
      </c>
      <c r="F1109" s="8" t="s">
        <v>2215</v>
      </c>
      <c r="G1109" s="8" t="s">
        <v>2216</v>
      </c>
      <c r="H1109" s="8" t="s">
        <v>1555</v>
      </c>
      <c r="I1109" s="8" t="s">
        <v>1555</v>
      </c>
      <c r="J1109" s="66">
        <v>0</v>
      </c>
      <c r="K1109" s="8">
        <v>0</v>
      </c>
      <c r="L1109" s="8">
        <v>0</v>
      </c>
      <c r="M1109" s="8">
        <v>0</v>
      </c>
      <c r="N1109" s="8">
        <v>0</v>
      </c>
      <c r="O1109" s="8" t="s">
        <v>1556</v>
      </c>
      <c r="P1109" s="8" t="s">
        <v>1557</v>
      </c>
      <c r="Q1109" s="8" t="s">
        <v>1561</v>
      </c>
      <c r="R1109" s="85">
        <v>0</v>
      </c>
      <c r="S1109" s="85">
        <v>0</v>
      </c>
      <c r="T1109" s="85">
        <v>0</v>
      </c>
      <c r="U1109" s="85">
        <v>0</v>
      </c>
      <c r="V1109" s="85">
        <v>0</v>
      </c>
      <c r="W1109" s="85">
        <v>0</v>
      </c>
      <c r="X1109" s="85">
        <v>0</v>
      </c>
      <c r="Y1109" s="85">
        <v>0</v>
      </c>
      <c r="Z1109" s="85">
        <v>0</v>
      </c>
      <c r="AA1109" s="85">
        <v>0</v>
      </c>
      <c r="AB1109" s="86">
        <v>0</v>
      </c>
      <c r="AC1109" s="86">
        <v>0</v>
      </c>
      <c r="AD1109" s="86">
        <v>0</v>
      </c>
      <c r="AE1109" s="86">
        <v>0</v>
      </c>
      <c r="AF1109" s="86">
        <v>0</v>
      </c>
      <c r="AG1109" s="86">
        <v>0</v>
      </c>
      <c r="AH1109" s="86">
        <v>0</v>
      </c>
      <c r="AI1109" s="86">
        <v>0</v>
      </c>
      <c r="AJ1109" s="86">
        <v>0</v>
      </c>
      <c r="AK1109" s="86">
        <v>0</v>
      </c>
      <c r="AL1109" s="8">
        <v>1138411.86121954</v>
      </c>
      <c r="AM1109" s="8">
        <v>1</v>
      </c>
    </row>
    <row r="1110" spans="1:39">
      <c r="A1110" s="8" t="s">
        <v>3</v>
      </c>
      <c r="B1110" s="8" t="s">
        <v>503</v>
      </c>
      <c r="C1110" s="8" t="s">
        <v>937</v>
      </c>
      <c r="D1110" s="8" t="s">
        <v>2213</v>
      </c>
      <c r="E1110" s="8" t="s">
        <v>2324</v>
      </c>
      <c r="F1110" s="8" t="s">
        <v>2215</v>
      </c>
      <c r="G1110" s="8" t="s">
        <v>2216</v>
      </c>
      <c r="H1110" s="8" t="s">
        <v>1555</v>
      </c>
      <c r="I1110" s="8" t="s">
        <v>1555</v>
      </c>
      <c r="J1110" s="66">
        <v>0</v>
      </c>
      <c r="K1110" s="8">
        <v>0</v>
      </c>
      <c r="L1110" s="8">
        <v>0</v>
      </c>
      <c r="M1110" s="8">
        <v>0</v>
      </c>
      <c r="N1110" s="8">
        <v>0</v>
      </c>
      <c r="O1110" s="8" t="s">
        <v>1556</v>
      </c>
      <c r="P1110" s="8" t="s">
        <v>1557</v>
      </c>
      <c r="Q1110" s="8" t="s">
        <v>1564</v>
      </c>
      <c r="R1110" s="85">
        <v>0</v>
      </c>
      <c r="S1110" s="85">
        <v>0</v>
      </c>
      <c r="T1110" s="85">
        <v>0</v>
      </c>
      <c r="U1110" s="85">
        <v>0</v>
      </c>
      <c r="V1110" s="85">
        <v>0</v>
      </c>
      <c r="W1110" s="85">
        <v>0</v>
      </c>
      <c r="X1110" s="85">
        <v>0</v>
      </c>
      <c r="Y1110" s="85">
        <v>0</v>
      </c>
      <c r="Z1110" s="85">
        <v>0</v>
      </c>
      <c r="AA1110" s="85">
        <v>0</v>
      </c>
      <c r="AB1110" s="86">
        <v>0</v>
      </c>
      <c r="AC1110" s="86">
        <v>0</v>
      </c>
      <c r="AD1110" s="86">
        <v>0</v>
      </c>
      <c r="AE1110" s="86">
        <v>0</v>
      </c>
      <c r="AF1110" s="86">
        <v>0</v>
      </c>
      <c r="AG1110" s="86">
        <v>0</v>
      </c>
      <c r="AH1110" s="86">
        <v>0</v>
      </c>
      <c r="AI1110" s="86">
        <v>0</v>
      </c>
      <c r="AJ1110" s="86">
        <v>0</v>
      </c>
      <c r="AK1110" s="86">
        <v>0</v>
      </c>
      <c r="AL1110" s="8">
        <v>1138411.86121954</v>
      </c>
      <c r="AM1110" s="8">
        <v>1</v>
      </c>
    </row>
    <row r="1111" spans="1:39">
      <c r="A1111" s="8" t="s">
        <v>3</v>
      </c>
      <c r="B1111" s="8" t="s">
        <v>503</v>
      </c>
      <c r="C1111" s="8" t="s">
        <v>937</v>
      </c>
      <c r="D1111" s="8" t="s">
        <v>2213</v>
      </c>
      <c r="E1111" s="8" t="s">
        <v>2325</v>
      </c>
      <c r="F1111" s="8" t="s">
        <v>2215</v>
      </c>
      <c r="G1111" s="8" t="s">
        <v>2216</v>
      </c>
      <c r="H1111" s="8" t="s">
        <v>1555</v>
      </c>
      <c r="I1111" s="8" t="s">
        <v>1555</v>
      </c>
      <c r="J1111" s="66">
        <v>0</v>
      </c>
      <c r="K1111" s="8">
        <v>0</v>
      </c>
      <c r="L1111" s="8">
        <v>0</v>
      </c>
      <c r="M1111" s="8">
        <v>0</v>
      </c>
      <c r="N1111" s="8">
        <v>0</v>
      </c>
      <c r="O1111" s="8" t="s">
        <v>1556</v>
      </c>
      <c r="P1111" s="8" t="s">
        <v>1557</v>
      </c>
      <c r="Q1111" s="8" t="s">
        <v>1561</v>
      </c>
      <c r="R1111" s="85">
        <v>0</v>
      </c>
      <c r="S1111" s="85">
        <v>0</v>
      </c>
      <c r="T1111" s="85">
        <v>0</v>
      </c>
      <c r="U1111" s="85">
        <v>0</v>
      </c>
      <c r="V1111" s="85">
        <v>0</v>
      </c>
      <c r="W1111" s="85">
        <v>0</v>
      </c>
      <c r="X1111" s="85">
        <v>0</v>
      </c>
      <c r="Y1111" s="85">
        <v>0</v>
      </c>
      <c r="Z1111" s="85">
        <v>0</v>
      </c>
      <c r="AA1111" s="85">
        <v>0</v>
      </c>
      <c r="AB1111" s="86">
        <v>0</v>
      </c>
      <c r="AC1111" s="86">
        <v>0</v>
      </c>
      <c r="AD1111" s="86">
        <v>0</v>
      </c>
      <c r="AE1111" s="86">
        <v>0</v>
      </c>
      <c r="AF1111" s="86">
        <v>0</v>
      </c>
      <c r="AG1111" s="86">
        <v>0</v>
      </c>
      <c r="AH1111" s="86">
        <v>0</v>
      </c>
      <c r="AI1111" s="86">
        <v>0</v>
      </c>
      <c r="AJ1111" s="86">
        <v>0</v>
      </c>
      <c r="AK1111" s="86">
        <v>0</v>
      </c>
      <c r="AL1111" s="8">
        <v>1147768.6710377799</v>
      </c>
      <c r="AM1111" s="8">
        <v>1</v>
      </c>
    </row>
    <row r="1112" spans="1:39">
      <c r="A1112" s="8" t="s">
        <v>3</v>
      </c>
      <c r="B1112" s="8" t="s">
        <v>503</v>
      </c>
      <c r="C1112" s="8" t="s">
        <v>937</v>
      </c>
      <c r="D1112" s="8" t="s">
        <v>2213</v>
      </c>
      <c r="E1112" s="8" t="s">
        <v>2325</v>
      </c>
      <c r="F1112" s="8" t="s">
        <v>2215</v>
      </c>
      <c r="G1112" s="8" t="s">
        <v>2216</v>
      </c>
      <c r="H1112" s="8" t="s">
        <v>1555</v>
      </c>
      <c r="I1112" s="8" t="s">
        <v>1555</v>
      </c>
      <c r="J1112" s="66">
        <v>0</v>
      </c>
      <c r="K1112" s="8">
        <v>0</v>
      </c>
      <c r="L1112" s="8">
        <v>0</v>
      </c>
      <c r="M1112" s="8">
        <v>0</v>
      </c>
      <c r="N1112" s="8">
        <v>0</v>
      </c>
      <c r="O1112" s="8" t="s">
        <v>1556</v>
      </c>
      <c r="P1112" s="8" t="s">
        <v>1557</v>
      </c>
      <c r="Q1112" s="8" t="s">
        <v>1564</v>
      </c>
      <c r="R1112" s="85">
        <v>0</v>
      </c>
      <c r="S1112" s="85">
        <v>0</v>
      </c>
      <c r="T1112" s="85">
        <v>0</v>
      </c>
      <c r="U1112" s="85">
        <v>0</v>
      </c>
      <c r="V1112" s="85">
        <v>0</v>
      </c>
      <c r="W1112" s="85">
        <v>0</v>
      </c>
      <c r="X1112" s="85">
        <v>0</v>
      </c>
      <c r="Y1112" s="85">
        <v>0</v>
      </c>
      <c r="Z1112" s="85">
        <v>0</v>
      </c>
      <c r="AA1112" s="85">
        <v>0</v>
      </c>
      <c r="AB1112" s="86">
        <v>0</v>
      </c>
      <c r="AC1112" s="86">
        <v>0</v>
      </c>
      <c r="AD1112" s="86">
        <v>0</v>
      </c>
      <c r="AE1112" s="86">
        <v>0</v>
      </c>
      <c r="AF1112" s="86">
        <v>0</v>
      </c>
      <c r="AG1112" s="86">
        <v>0</v>
      </c>
      <c r="AH1112" s="86">
        <v>0</v>
      </c>
      <c r="AI1112" s="86">
        <v>0</v>
      </c>
      <c r="AJ1112" s="86">
        <v>0</v>
      </c>
      <c r="AK1112" s="86">
        <v>0</v>
      </c>
      <c r="AL1112" s="8">
        <v>1147768.6710377799</v>
      </c>
      <c r="AM1112" s="8">
        <v>1</v>
      </c>
    </row>
    <row r="1113" spans="1:39">
      <c r="A1113" s="8" t="s">
        <v>3</v>
      </c>
      <c r="B1113" s="8" t="s">
        <v>503</v>
      </c>
      <c r="C1113" s="8" t="s">
        <v>937</v>
      </c>
      <c r="D1113" s="8" t="s">
        <v>2213</v>
      </c>
      <c r="E1113" s="8" t="s">
        <v>2326</v>
      </c>
      <c r="F1113" s="8" t="s">
        <v>2215</v>
      </c>
      <c r="G1113" s="8" t="s">
        <v>2216</v>
      </c>
      <c r="H1113" s="8" t="s">
        <v>1555</v>
      </c>
      <c r="I1113" s="8" t="s">
        <v>1555</v>
      </c>
      <c r="J1113" s="66">
        <v>0</v>
      </c>
      <c r="K1113" s="8">
        <v>0</v>
      </c>
      <c r="L1113" s="8">
        <v>0</v>
      </c>
      <c r="M1113" s="8">
        <v>0</v>
      </c>
      <c r="N1113" s="8">
        <v>0</v>
      </c>
      <c r="O1113" s="8" t="s">
        <v>1556</v>
      </c>
      <c r="P1113" s="8" t="s">
        <v>1557</v>
      </c>
      <c r="Q1113" s="8" t="s">
        <v>1567</v>
      </c>
      <c r="R1113" s="85">
        <v>0</v>
      </c>
      <c r="S1113" s="85">
        <v>0</v>
      </c>
      <c r="T1113" s="85">
        <v>0</v>
      </c>
      <c r="U1113" s="85">
        <v>0</v>
      </c>
      <c r="V1113" s="85">
        <v>0</v>
      </c>
      <c r="W1113" s="85">
        <v>0</v>
      </c>
      <c r="X1113" s="85">
        <v>0</v>
      </c>
      <c r="Y1113" s="85">
        <v>0</v>
      </c>
      <c r="Z1113" s="85">
        <v>0</v>
      </c>
      <c r="AA1113" s="85">
        <v>0</v>
      </c>
      <c r="AB1113" s="86">
        <v>0</v>
      </c>
      <c r="AC1113" s="86">
        <v>0</v>
      </c>
      <c r="AD1113" s="86">
        <v>0</v>
      </c>
      <c r="AE1113" s="86">
        <v>0</v>
      </c>
      <c r="AF1113" s="86">
        <v>0</v>
      </c>
      <c r="AG1113" s="86">
        <v>0</v>
      </c>
      <c r="AH1113" s="86">
        <v>0</v>
      </c>
      <c r="AI1113" s="86">
        <v>0</v>
      </c>
      <c r="AJ1113" s="86">
        <v>0</v>
      </c>
      <c r="AK1113" s="86">
        <v>0</v>
      </c>
      <c r="AL1113" s="8">
        <v>29273.4478599309</v>
      </c>
      <c r="AM1113" s="8">
        <v>1</v>
      </c>
    </row>
    <row r="1114" spans="1:39">
      <c r="A1114" s="8" t="s">
        <v>3</v>
      </c>
      <c r="B1114" s="8" t="s">
        <v>503</v>
      </c>
      <c r="C1114" s="8" t="s">
        <v>937</v>
      </c>
      <c r="D1114" s="8" t="s">
        <v>2213</v>
      </c>
      <c r="E1114" s="8" t="s">
        <v>2326</v>
      </c>
      <c r="F1114" s="8" t="s">
        <v>2215</v>
      </c>
      <c r="G1114" s="8" t="s">
        <v>2216</v>
      </c>
      <c r="H1114" s="8" t="s">
        <v>1555</v>
      </c>
      <c r="I1114" s="8" t="s">
        <v>1555</v>
      </c>
      <c r="J1114" s="66">
        <v>0</v>
      </c>
      <c r="K1114" s="8">
        <v>0</v>
      </c>
      <c r="L1114" s="8">
        <v>0</v>
      </c>
      <c r="M1114" s="8">
        <v>0</v>
      </c>
      <c r="N1114" s="8">
        <v>0</v>
      </c>
      <c r="O1114" s="8" t="s">
        <v>1556</v>
      </c>
      <c r="P1114" s="8" t="s">
        <v>1557</v>
      </c>
      <c r="Q1114" s="8" t="s">
        <v>1558</v>
      </c>
      <c r="R1114" s="85">
        <v>0</v>
      </c>
      <c r="S1114" s="85">
        <v>0</v>
      </c>
      <c r="T1114" s="85">
        <v>0</v>
      </c>
      <c r="U1114" s="85">
        <v>0</v>
      </c>
      <c r="V1114" s="85">
        <v>0</v>
      </c>
      <c r="W1114" s="85">
        <v>0</v>
      </c>
      <c r="X1114" s="85">
        <v>0</v>
      </c>
      <c r="Y1114" s="85">
        <v>0</v>
      </c>
      <c r="Z1114" s="85">
        <v>0</v>
      </c>
      <c r="AA1114" s="85">
        <v>0</v>
      </c>
      <c r="AB1114" s="86">
        <v>0</v>
      </c>
      <c r="AC1114" s="86">
        <v>0</v>
      </c>
      <c r="AD1114" s="86">
        <v>0</v>
      </c>
      <c r="AE1114" s="86">
        <v>0</v>
      </c>
      <c r="AF1114" s="86">
        <v>0</v>
      </c>
      <c r="AG1114" s="86">
        <v>0</v>
      </c>
      <c r="AH1114" s="86">
        <v>0</v>
      </c>
      <c r="AI1114" s="86">
        <v>0</v>
      </c>
      <c r="AJ1114" s="86">
        <v>0</v>
      </c>
      <c r="AK1114" s="86">
        <v>0</v>
      </c>
      <c r="AL1114" s="8">
        <v>29273.4478599309</v>
      </c>
      <c r="AM1114" s="8">
        <v>1</v>
      </c>
    </row>
    <row r="1115" spans="1:39">
      <c r="A1115" s="8" t="s">
        <v>3</v>
      </c>
      <c r="B1115" s="8" t="s">
        <v>503</v>
      </c>
      <c r="C1115" s="8" t="s">
        <v>937</v>
      </c>
      <c r="D1115" s="8" t="s">
        <v>2213</v>
      </c>
      <c r="E1115" s="8" t="s">
        <v>2326</v>
      </c>
      <c r="F1115" s="8" t="s">
        <v>2215</v>
      </c>
      <c r="G1115" s="8" t="s">
        <v>2216</v>
      </c>
      <c r="H1115" s="8" t="s">
        <v>1555</v>
      </c>
      <c r="I1115" s="8" t="s">
        <v>1555</v>
      </c>
      <c r="J1115" s="66">
        <v>0</v>
      </c>
      <c r="K1115" s="8">
        <v>0</v>
      </c>
      <c r="L1115" s="8">
        <v>0</v>
      </c>
      <c r="M1115" s="8">
        <v>0</v>
      </c>
      <c r="N1115" s="8">
        <v>0</v>
      </c>
      <c r="O1115" s="8" t="s">
        <v>1556</v>
      </c>
      <c r="P1115" s="8" t="s">
        <v>1557</v>
      </c>
      <c r="Q1115" s="8" t="s">
        <v>1561</v>
      </c>
      <c r="R1115" s="85">
        <v>0</v>
      </c>
      <c r="S1115" s="85">
        <v>0</v>
      </c>
      <c r="T1115" s="85">
        <v>0</v>
      </c>
      <c r="U1115" s="85">
        <v>0</v>
      </c>
      <c r="V1115" s="85">
        <v>0</v>
      </c>
      <c r="W1115" s="85">
        <v>0</v>
      </c>
      <c r="X1115" s="85">
        <v>0</v>
      </c>
      <c r="Y1115" s="85">
        <v>0</v>
      </c>
      <c r="Z1115" s="85">
        <v>0</v>
      </c>
      <c r="AA1115" s="85">
        <v>0</v>
      </c>
      <c r="AB1115" s="86">
        <v>0</v>
      </c>
      <c r="AC1115" s="86">
        <v>0</v>
      </c>
      <c r="AD1115" s="86">
        <v>0</v>
      </c>
      <c r="AE1115" s="86">
        <v>0</v>
      </c>
      <c r="AF1115" s="86">
        <v>0</v>
      </c>
      <c r="AG1115" s="86">
        <v>0</v>
      </c>
      <c r="AH1115" s="86">
        <v>0</v>
      </c>
      <c r="AI1115" s="86">
        <v>0</v>
      </c>
      <c r="AJ1115" s="86">
        <v>0</v>
      </c>
      <c r="AK1115" s="86">
        <v>0</v>
      </c>
      <c r="AL1115" s="8">
        <v>29273.4478599309</v>
      </c>
      <c r="AM1115" s="8">
        <v>1</v>
      </c>
    </row>
    <row r="1116" spans="1:39">
      <c r="A1116" s="8" t="s">
        <v>3</v>
      </c>
      <c r="B1116" s="8" t="s">
        <v>503</v>
      </c>
      <c r="C1116" s="8" t="s">
        <v>937</v>
      </c>
      <c r="D1116" s="8" t="s">
        <v>2213</v>
      </c>
      <c r="E1116" s="8" t="s">
        <v>2326</v>
      </c>
      <c r="F1116" s="8" t="s">
        <v>2215</v>
      </c>
      <c r="G1116" s="8" t="s">
        <v>2216</v>
      </c>
      <c r="H1116" s="8" t="s">
        <v>1555</v>
      </c>
      <c r="I1116" s="8" t="s">
        <v>1555</v>
      </c>
      <c r="J1116" s="66">
        <v>0</v>
      </c>
      <c r="K1116" s="8">
        <v>0</v>
      </c>
      <c r="L1116" s="8">
        <v>0</v>
      </c>
      <c r="M1116" s="8">
        <v>0</v>
      </c>
      <c r="N1116" s="8">
        <v>0</v>
      </c>
      <c r="O1116" s="8" t="s">
        <v>1556</v>
      </c>
      <c r="P1116" s="8" t="s">
        <v>1557</v>
      </c>
      <c r="Q1116" s="8" t="s">
        <v>1564</v>
      </c>
      <c r="R1116" s="85">
        <v>0</v>
      </c>
      <c r="S1116" s="85">
        <v>0</v>
      </c>
      <c r="T1116" s="85">
        <v>0</v>
      </c>
      <c r="U1116" s="85">
        <v>0</v>
      </c>
      <c r="V1116" s="85">
        <v>0</v>
      </c>
      <c r="W1116" s="85">
        <v>0</v>
      </c>
      <c r="X1116" s="85">
        <v>0</v>
      </c>
      <c r="Y1116" s="85">
        <v>0</v>
      </c>
      <c r="Z1116" s="85">
        <v>0</v>
      </c>
      <c r="AA1116" s="85">
        <v>0</v>
      </c>
      <c r="AB1116" s="86">
        <v>0</v>
      </c>
      <c r="AC1116" s="86">
        <v>0</v>
      </c>
      <c r="AD1116" s="86">
        <v>0</v>
      </c>
      <c r="AE1116" s="86">
        <v>0</v>
      </c>
      <c r="AF1116" s="86">
        <v>0</v>
      </c>
      <c r="AG1116" s="86">
        <v>0</v>
      </c>
      <c r="AH1116" s="86">
        <v>0</v>
      </c>
      <c r="AI1116" s="86">
        <v>0</v>
      </c>
      <c r="AJ1116" s="86">
        <v>0</v>
      </c>
      <c r="AK1116" s="86">
        <v>0</v>
      </c>
      <c r="AL1116" s="8">
        <v>29273.4478599309</v>
      </c>
      <c r="AM1116" s="8">
        <v>1</v>
      </c>
    </row>
    <row r="1117" spans="1:39">
      <c r="A1117" s="8" t="s">
        <v>3</v>
      </c>
      <c r="B1117" s="8" t="s">
        <v>503</v>
      </c>
      <c r="C1117" s="8" t="s">
        <v>937</v>
      </c>
      <c r="D1117" s="8" t="s">
        <v>2213</v>
      </c>
      <c r="E1117" s="8" t="s">
        <v>2327</v>
      </c>
      <c r="F1117" s="8" t="s">
        <v>2215</v>
      </c>
      <c r="G1117" s="8" t="s">
        <v>2216</v>
      </c>
      <c r="H1117" s="8" t="s">
        <v>1555</v>
      </c>
      <c r="I1117" s="8" t="s">
        <v>1555</v>
      </c>
      <c r="J1117" s="66">
        <v>0</v>
      </c>
      <c r="K1117" s="8">
        <v>0</v>
      </c>
      <c r="L1117" s="8">
        <v>0</v>
      </c>
      <c r="M1117" s="8">
        <v>0</v>
      </c>
      <c r="N1117" s="8">
        <v>0</v>
      </c>
      <c r="O1117" s="8" t="s">
        <v>1556</v>
      </c>
      <c r="P1117" s="8" t="s">
        <v>1557</v>
      </c>
      <c r="Q1117" s="8" t="s">
        <v>1567</v>
      </c>
      <c r="R1117" s="85">
        <v>0</v>
      </c>
      <c r="S1117" s="85">
        <v>0</v>
      </c>
      <c r="T1117" s="85">
        <v>0</v>
      </c>
      <c r="U1117" s="85">
        <v>0</v>
      </c>
      <c r="V1117" s="85">
        <v>0</v>
      </c>
      <c r="W1117" s="85">
        <v>0</v>
      </c>
      <c r="X1117" s="85">
        <v>0</v>
      </c>
      <c r="Y1117" s="85">
        <v>0</v>
      </c>
      <c r="Z1117" s="85">
        <v>0</v>
      </c>
      <c r="AA1117" s="85">
        <v>0</v>
      </c>
      <c r="AB1117" s="86">
        <v>0</v>
      </c>
      <c r="AC1117" s="86">
        <v>0</v>
      </c>
      <c r="AD1117" s="86">
        <v>0</v>
      </c>
      <c r="AE1117" s="86">
        <v>0</v>
      </c>
      <c r="AF1117" s="86">
        <v>0</v>
      </c>
      <c r="AG1117" s="86">
        <v>0</v>
      </c>
      <c r="AH1117" s="86">
        <v>0</v>
      </c>
      <c r="AI1117" s="86">
        <v>0</v>
      </c>
      <c r="AJ1117" s="86">
        <v>0</v>
      </c>
      <c r="AK1117" s="86">
        <v>0</v>
      </c>
      <c r="AL1117" s="8">
        <v>133939.77915315001</v>
      </c>
      <c r="AM1117" s="8">
        <v>1</v>
      </c>
    </row>
    <row r="1118" spans="1:39">
      <c r="A1118" s="8" t="s">
        <v>3</v>
      </c>
      <c r="B1118" s="8" t="s">
        <v>503</v>
      </c>
      <c r="C1118" s="8" t="s">
        <v>937</v>
      </c>
      <c r="D1118" s="8" t="s">
        <v>2213</v>
      </c>
      <c r="E1118" s="8" t="s">
        <v>2327</v>
      </c>
      <c r="F1118" s="8" t="s">
        <v>2215</v>
      </c>
      <c r="G1118" s="8" t="s">
        <v>2216</v>
      </c>
      <c r="H1118" s="8" t="s">
        <v>1555</v>
      </c>
      <c r="I1118" s="8" t="s">
        <v>1555</v>
      </c>
      <c r="J1118" s="66">
        <v>0</v>
      </c>
      <c r="K1118" s="8">
        <v>0</v>
      </c>
      <c r="L1118" s="8">
        <v>0</v>
      </c>
      <c r="M1118" s="8">
        <v>0</v>
      </c>
      <c r="N1118" s="8">
        <v>0</v>
      </c>
      <c r="O1118" s="8" t="s">
        <v>1556</v>
      </c>
      <c r="P1118" s="8" t="s">
        <v>1557</v>
      </c>
      <c r="Q1118" s="8" t="s">
        <v>1558</v>
      </c>
      <c r="R1118" s="85">
        <v>0</v>
      </c>
      <c r="S1118" s="85">
        <v>0</v>
      </c>
      <c r="T1118" s="85">
        <v>0</v>
      </c>
      <c r="U1118" s="85">
        <v>0</v>
      </c>
      <c r="V1118" s="85">
        <v>0</v>
      </c>
      <c r="W1118" s="85">
        <v>0</v>
      </c>
      <c r="X1118" s="85">
        <v>0</v>
      </c>
      <c r="Y1118" s="85">
        <v>0</v>
      </c>
      <c r="Z1118" s="85">
        <v>0</v>
      </c>
      <c r="AA1118" s="85">
        <v>0</v>
      </c>
      <c r="AB1118" s="86">
        <v>0</v>
      </c>
      <c r="AC1118" s="86">
        <v>0</v>
      </c>
      <c r="AD1118" s="86">
        <v>0</v>
      </c>
      <c r="AE1118" s="86">
        <v>0</v>
      </c>
      <c r="AF1118" s="86">
        <v>0</v>
      </c>
      <c r="AG1118" s="86">
        <v>0</v>
      </c>
      <c r="AH1118" s="86">
        <v>0</v>
      </c>
      <c r="AI1118" s="86">
        <v>0</v>
      </c>
      <c r="AJ1118" s="86">
        <v>0</v>
      </c>
      <c r="AK1118" s="86">
        <v>0</v>
      </c>
      <c r="AL1118" s="8">
        <v>133939.77915315001</v>
      </c>
      <c r="AM1118" s="8">
        <v>1</v>
      </c>
    </row>
    <row r="1119" spans="1:39">
      <c r="A1119" s="8" t="s">
        <v>3</v>
      </c>
      <c r="B1119" s="8" t="s">
        <v>503</v>
      </c>
      <c r="C1119" s="8" t="s">
        <v>937</v>
      </c>
      <c r="D1119" s="8" t="s">
        <v>2213</v>
      </c>
      <c r="E1119" s="8" t="s">
        <v>2327</v>
      </c>
      <c r="F1119" s="8" t="s">
        <v>2215</v>
      </c>
      <c r="G1119" s="8" t="s">
        <v>2216</v>
      </c>
      <c r="H1119" s="8" t="s">
        <v>1555</v>
      </c>
      <c r="I1119" s="8" t="s">
        <v>1555</v>
      </c>
      <c r="J1119" s="66">
        <v>0</v>
      </c>
      <c r="K1119" s="8">
        <v>0</v>
      </c>
      <c r="L1119" s="8">
        <v>0</v>
      </c>
      <c r="M1119" s="8">
        <v>0</v>
      </c>
      <c r="N1119" s="8">
        <v>0</v>
      </c>
      <c r="O1119" s="8" t="s">
        <v>1556</v>
      </c>
      <c r="P1119" s="8" t="s">
        <v>1557</v>
      </c>
      <c r="Q1119" s="8" t="s">
        <v>1561</v>
      </c>
      <c r="R1119" s="85">
        <v>0</v>
      </c>
      <c r="S1119" s="85">
        <v>0</v>
      </c>
      <c r="T1119" s="85">
        <v>0</v>
      </c>
      <c r="U1119" s="85">
        <v>0</v>
      </c>
      <c r="V1119" s="85">
        <v>0</v>
      </c>
      <c r="W1119" s="85">
        <v>0</v>
      </c>
      <c r="X1119" s="85">
        <v>0</v>
      </c>
      <c r="Y1119" s="85">
        <v>0</v>
      </c>
      <c r="Z1119" s="85">
        <v>0</v>
      </c>
      <c r="AA1119" s="85">
        <v>0</v>
      </c>
      <c r="AB1119" s="86">
        <v>0</v>
      </c>
      <c r="AC1119" s="86">
        <v>0</v>
      </c>
      <c r="AD1119" s="86">
        <v>0</v>
      </c>
      <c r="AE1119" s="86">
        <v>0</v>
      </c>
      <c r="AF1119" s="86">
        <v>0</v>
      </c>
      <c r="AG1119" s="86">
        <v>0</v>
      </c>
      <c r="AH1119" s="86">
        <v>0</v>
      </c>
      <c r="AI1119" s="86">
        <v>0</v>
      </c>
      <c r="AJ1119" s="86">
        <v>0</v>
      </c>
      <c r="AK1119" s="86">
        <v>0</v>
      </c>
      <c r="AL1119" s="8">
        <v>133939.77915315001</v>
      </c>
      <c r="AM1119" s="8">
        <v>1</v>
      </c>
    </row>
    <row r="1120" spans="1:39">
      <c r="A1120" s="8" t="s">
        <v>3</v>
      </c>
      <c r="B1120" s="8" t="s">
        <v>503</v>
      </c>
      <c r="C1120" s="8" t="s">
        <v>937</v>
      </c>
      <c r="D1120" s="8" t="s">
        <v>2213</v>
      </c>
      <c r="E1120" s="8" t="s">
        <v>2327</v>
      </c>
      <c r="F1120" s="8" t="s">
        <v>2215</v>
      </c>
      <c r="G1120" s="8" t="s">
        <v>2216</v>
      </c>
      <c r="H1120" s="8" t="s">
        <v>1555</v>
      </c>
      <c r="I1120" s="8" t="s">
        <v>1555</v>
      </c>
      <c r="J1120" s="66">
        <v>0</v>
      </c>
      <c r="K1120" s="8">
        <v>0</v>
      </c>
      <c r="L1120" s="8">
        <v>0</v>
      </c>
      <c r="M1120" s="8">
        <v>0</v>
      </c>
      <c r="N1120" s="8">
        <v>0</v>
      </c>
      <c r="O1120" s="8" t="s">
        <v>1556</v>
      </c>
      <c r="P1120" s="8" t="s">
        <v>1557</v>
      </c>
      <c r="Q1120" s="8" t="s">
        <v>1564</v>
      </c>
      <c r="R1120" s="85">
        <v>0</v>
      </c>
      <c r="S1120" s="85">
        <v>0</v>
      </c>
      <c r="T1120" s="85">
        <v>0</v>
      </c>
      <c r="U1120" s="85">
        <v>0</v>
      </c>
      <c r="V1120" s="85">
        <v>0</v>
      </c>
      <c r="W1120" s="85">
        <v>0</v>
      </c>
      <c r="X1120" s="85">
        <v>0</v>
      </c>
      <c r="Y1120" s="85">
        <v>0</v>
      </c>
      <c r="Z1120" s="85">
        <v>0</v>
      </c>
      <c r="AA1120" s="85">
        <v>0</v>
      </c>
      <c r="AB1120" s="86">
        <v>0</v>
      </c>
      <c r="AC1120" s="86">
        <v>0</v>
      </c>
      <c r="AD1120" s="86">
        <v>0</v>
      </c>
      <c r="AE1120" s="86">
        <v>0</v>
      </c>
      <c r="AF1120" s="86">
        <v>0</v>
      </c>
      <c r="AG1120" s="86">
        <v>0</v>
      </c>
      <c r="AH1120" s="86">
        <v>0</v>
      </c>
      <c r="AI1120" s="86">
        <v>0</v>
      </c>
      <c r="AJ1120" s="86">
        <v>0</v>
      </c>
      <c r="AK1120" s="86">
        <v>0</v>
      </c>
      <c r="AL1120" s="8">
        <v>133939.77915315001</v>
      </c>
      <c r="AM1120" s="8">
        <v>1</v>
      </c>
    </row>
    <row r="1121" spans="1:39">
      <c r="A1121" s="8" t="s">
        <v>3</v>
      </c>
      <c r="B1121" s="8" t="s">
        <v>503</v>
      </c>
      <c r="C1121" s="8" t="s">
        <v>937</v>
      </c>
      <c r="D1121" s="8" t="s">
        <v>2213</v>
      </c>
      <c r="E1121" s="8" t="s">
        <v>2328</v>
      </c>
      <c r="F1121" s="8" t="s">
        <v>2215</v>
      </c>
      <c r="G1121" s="8" t="s">
        <v>2216</v>
      </c>
      <c r="H1121" s="8" t="s">
        <v>1555</v>
      </c>
      <c r="I1121" s="8" t="s">
        <v>1555</v>
      </c>
      <c r="J1121" s="66">
        <v>0</v>
      </c>
      <c r="K1121" s="8">
        <v>0</v>
      </c>
      <c r="L1121" s="8">
        <v>0</v>
      </c>
      <c r="M1121" s="8">
        <v>0</v>
      </c>
      <c r="N1121" s="8">
        <v>0</v>
      </c>
      <c r="O1121" s="8" t="s">
        <v>1556</v>
      </c>
      <c r="P1121" s="8" t="s">
        <v>1557</v>
      </c>
      <c r="Q1121" s="8" t="s">
        <v>1567</v>
      </c>
      <c r="R1121" s="85">
        <v>0</v>
      </c>
      <c r="S1121" s="85">
        <v>0</v>
      </c>
      <c r="T1121" s="85">
        <v>0</v>
      </c>
      <c r="U1121" s="85">
        <v>0</v>
      </c>
      <c r="V1121" s="85">
        <v>0</v>
      </c>
      <c r="W1121" s="85">
        <v>0</v>
      </c>
      <c r="X1121" s="85">
        <v>0</v>
      </c>
      <c r="Y1121" s="85">
        <v>0</v>
      </c>
      <c r="Z1121" s="85">
        <v>0</v>
      </c>
      <c r="AA1121" s="85">
        <v>0</v>
      </c>
      <c r="AB1121" s="86">
        <v>0</v>
      </c>
      <c r="AC1121" s="86">
        <v>0</v>
      </c>
      <c r="AD1121" s="86">
        <v>0</v>
      </c>
      <c r="AE1121" s="86">
        <v>0</v>
      </c>
      <c r="AF1121" s="86">
        <v>0</v>
      </c>
      <c r="AG1121" s="86">
        <v>0</v>
      </c>
      <c r="AH1121" s="86">
        <v>0</v>
      </c>
      <c r="AI1121" s="86">
        <v>0</v>
      </c>
      <c r="AJ1121" s="86">
        <v>0</v>
      </c>
      <c r="AK1121" s="86">
        <v>0</v>
      </c>
      <c r="AL1121" s="8">
        <v>7923328.0733759403</v>
      </c>
      <c r="AM1121" s="8">
        <v>1</v>
      </c>
    </row>
    <row r="1122" spans="1:39">
      <c r="A1122" s="8" t="s">
        <v>3</v>
      </c>
      <c r="B1122" s="8" t="s">
        <v>503</v>
      </c>
      <c r="C1122" s="8" t="s">
        <v>937</v>
      </c>
      <c r="D1122" s="8" t="s">
        <v>2213</v>
      </c>
      <c r="E1122" s="8" t="s">
        <v>2328</v>
      </c>
      <c r="F1122" s="8" t="s">
        <v>2215</v>
      </c>
      <c r="G1122" s="8" t="s">
        <v>2216</v>
      </c>
      <c r="H1122" s="8" t="s">
        <v>1555</v>
      </c>
      <c r="I1122" s="8" t="s">
        <v>1555</v>
      </c>
      <c r="J1122" s="66">
        <v>0</v>
      </c>
      <c r="K1122" s="8">
        <v>0</v>
      </c>
      <c r="L1122" s="8">
        <v>0</v>
      </c>
      <c r="M1122" s="8">
        <v>0</v>
      </c>
      <c r="N1122" s="8">
        <v>0</v>
      </c>
      <c r="O1122" s="8" t="s">
        <v>1556</v>
      </c>
      <c r="P1122" s="8" t="s">
        <v>1557</v>
      </c>
      <c r="Q1122" s="8" t="s">
        <v>1558</v>
      </c>
      <c r="R1122" s="85">
        <v>0</v>
      </c>
      <c r="S1122" s="85">
        <v>0</v>
      </c>
      <c r="T1122" s="85">
        <v>0</v>
      </c>
      <c r="U1122" s="85">
        <v>0</v>
      </c>
      <c r="V1122" s="85">
        <v>0</v>
      </c>
      <c r="W1122" s="85">
        <v>0</v>
      </c>
      <c r="X1122" s="85">
        <v>0</v>
      </c>
      <c r="Y1122" s="85">
        <v>0</v>
      </c>
      <c r="Z1122" s="85">
        <v>0</v>
      </c>
      <c r="AA1122" s="85">
        <v>0</v>
      </c>
      <c r="AB1122" s="86">
        <v>0</v>
      </c>
      <c r="AC1122" s="86">
        <v>0</v>
      </c>
      <c r="AD1122" s="86">
        <v>0</v>
      </c>
      <c r="AE1122" s="86">
        <v>0</v>
      </c>
      <c r="AF1122" s="86">
        <v>0</v>
      </c>
      <c r="AG1122" s="86">
        <v>0</v>
      </c>
      <c r="AH1122" s="86">
        <v>0</v>
      </c>
      <c r="AI1122" s="86">
        <v>0</v>
      </c>
      <c r="AJ1122" s="86">
        <v>0</v>
      </c>
      <c r="AK1122" s="86">
        <v>0</v>
      </c>
      <c r="AL1122" s="8">
        <v>7923328.0733759403</v>
      </c>
      <c r="AM1122" s="8">
        <v>1</v>
      </c>
    </row>
    <row r="1123" spans="1:39">
      <c r="A1123" s="8" t="s">
        <v>3</v>
      </c>
      <c r="B1123" s="8" t="s">
        <v>503</v>
      </c>
      <c r="C1123" s="8" t="s">
        <v>937</v>
      </c>
      <c r="D1123" s="8" t="s">
        <v>2213</v>
      </c>
      <c r="E1123" s="8" t="s">
        <v>2328</v>
      </c>
      <c r="F1123" s="8" t="s">
        <v>2215</v>
      </c>
      <c r="G1123" s="8" t="s">
        <v>2216</v>
      </c>
      <c r="H1123" s="8" t="s">
        <v>1555</v>
      </c>
      <c r="I1123" s="8" t="s">
        <v>1555</v>
      </c>
      <c r="J1123" s="66">
        <v>0</v>
      </c>
      <c r="K1123" s="8">
        <v>0</v>
      </c>
      <c r="L1123" s="8">
        <v>0</v>
      </c>
      <c r="M1123" s="8">
        <v>0</v>
      </c>
      <c r="N1123" s="8">
        <v>0</v>
      </c>
      <c r="O1123" s="8" t="s">
        <v>1556</v>
      </c>
      <c r="P1123" s="8" t="s">
        <v>1557</v>
      </c>
      <c r="Q1123" s="8" t="s">
        <v>1561</v>
      </c>
      <c r="R1123" s="85">
        <v>0</v>
      </c>
      <c r="S1123" s="85">
        <v>0</v>
      </c>
      <c r="T1123" s="85">
        <v>0</v>
      </c>
      <c r="U1123" s="85">
        <v>0</v>
      </c>
      <c r="V1123" s="85">
        <v>0</v>
      </c>
      <c r="W1123" s="85">
        <v>0</v>
      </c>
      <c r="X1123" s="85">
        <v>0</v>
      </c>
      <c r="Y1123" s="85">
        <v>0</v>
      </c>
      <c r="Z1123" s="85">
        <v>0</v>
      </c>
      <c r="AA1123" s="85">
        <v>0</v>
      </c>
      <c r="AB1123" s="86">
        <v>0</v>
      </c>
      <c r="AC1123" s="86">
        <v>0</v>
      </c>
      <c r="AD1123" s="86">
        <v>0</v>
      </c>
      <c r="AE1123" s="86">
        <v>0</v>
      </c>
      <c r="AF1123" s="86">
        <v>0</v>
      </c>
      <c r="AG1123" s="86">
        <v>0</v>
      </c>
      <c r="AH1123" s="86">
        <v>0</v>
      </c>
      <c r="AI1123" s="86">
        <v>0</v>
      </c>
      <c r="AJ1123" s="86">
        <v>0</v>
      </c>
      <c r="AK1123" s="86">
        <v>0</v>
      </c>
      <c r="AL1123" s="8">
        <v>7923328.0733759403</v>
      </c>
      <c r="AM1123" s="8">
        <v>1</v>
      </c>
    </row>
    <row r="1124" spans="1:39">
      <c r="A1124" s="8" t="s">
        <v>3</v>
      </c>
      <c r="B1124" s="8" t="s">
        <v>503</v>
      </c>
      <c r="C1124" s="8" t="s">
        <v>937</v>
      </c>
      <c r="D1124" s="8" t="s">
        <v>2213</v>
      </c>
      <c r="E1124" s="8" t="s">
        <v>2328</v>
      </c>
      <c r="F1124" s="8" t="s">
        <v>2215</v>
      </c>
      <c r="G1124" s="8" t="s">
        <v>2216</v>
      </c>
      <c r="H1124" s="8" t="s">
        <v>1555</v>
      </c>
      <c r="I1124" s="8" t="s">
        <v>1555</v>
      </c>
      <c r="J1124" s="66">
        <v>0</v>
      </c>
      <c r="K1124" s="8">
        <v>0</v>
      </c>
      <c r="L1124" s="8">
        <v>0</v>
      </c>
      <c r="M1124" s="8">
        <v>0</v>
      </c>
      <c r="N1124" s="8">
        <v>0</v>
      </c>
      <c r="O1124" s="8" t="s">
        <v>1556</v>
      </c>
      <c r="P1124" s="8" t="s">
        <v>1557</v>
      </c>
      <c r="Q1124" s="8" t="s">
        <v>1564</v>
      </c>
      <c r="R1124" s="85">
        <v>0</v>
      </c>
      <c r="S1124" s="85">
        <v>0</v>
      </c>
      <c r="T1124" s="85">
        <v>0</v>
      </c>
      <c r="U1124" s="85">
        <v>0</v>
      </c>
      <c r="V1124" s="85">
        <v>0</v>
      </c>
      <c r="W1124" s="85">
        <v>0</v>
      </c>
      <c r="X1124" s="85">
        <v>0</v>
      </c>
      <c r="Y1124" s="85">
        <v>0</v>
      </c>
      <c r="Z1124" s="85">
        <v>0</v>
      </c>
      <c r="AA1124" s="85">
        <v>0</v>
      </c>
      <c r="AB1124" s="86">
        <v>0</v>
      </c>
      <c r="AC1124" s="86">
        <v>0</v>
      </c>
      <c r="AD1124" s="86">
        <v>0</v>
      </c>
      <c r="AE1124" s="86">
        <v>0</v>
      </c>
      <c r="AF1124" s="86">
        <v>0</v>
      </c>
      <c r="AG1124" s="86">
        <v>0</v>
      </c>
      <c r="AH1124" s="86">
        <v>0</v>
      </c>
      <c r="AI1124" s="86">
        <v>0</v>
      </c>
      <c r="AJ1124" s="86">
        <v>0</v>
      </c>
      <c r="AK1124" s="86">
        <v>0</v>
      </c>
      <c r="AL1124" s="8">
        <v>7923328.0733759403</v>
      </c>
      <c r="AM1124" s="8">
        <v>1</v>
      </c>
    </row>
    <row r="1125" spans="1:39">
      <c r="A1125" s="8" t="s">
        <v>3</v>
      </c>
      <c r="B1125" s="8" t="s">
        <v>503</v>
      </c>
      <c r="C1125" s="8" t="s">
        <v>937</v>
      </c>
      <c r="D1125" s="8" t="s">
        <v>2213</v>
      </c>
      <c r="E1125" s="8" t="s">
        <v>2329</v>
      </c>
      <c r="F1125" s="8" t="s">
        <v>2215</v>
      </c>
      <c r="G1125" s="8" t="s">
        <v>2216</v>
      </c>
      <c r="H1125" s="8" t="s">
        <v>1555</v>
      </c>
      <c r="I1125" s="8" t="s">
        <v>1555</v>
      </c>
      <c r="J1125" s="66">
        <v>0</v>
      </c>
      <c r="K1125" s="8">
        <v>0</v>
      </c>
      <c r="L1125" s="8">
        <v>0</v>
      </c>
      <c r="M1125" s="8">
        <v>0</v>
      </c>
      <c r="N1125" s="8">
        <v>0</v>
      </c>
      <c r="O1125" s="8" t="s">
        <v>1556</v>
      </c>
      <c r="P1125" s="8" t="s">
        <v>1557</v>
      </c>
      <c r="Q1125" s="8" t="s">
        <v>1567</v>
      </c>
      <c r="R1125" s="85">
        <v>0</v>
      </c>
      <c r="S1125" s="85">
        <v>0</v>
      </c>
      <c r="T1125" s="85">
        <v>0</v>
      </c>
      <c r="U1125" s="85">
        <v>0</v>
      </c>
      <c r="V1125" s="85">
        <v>0</v>
      </c>
      <c r="W1125" s="85">
        <v>0</v>
      </c>
      <c r="X1125" s="85">
        <v>0</v>
      </c>
      <c r="Y1125" s="85">
        <v>0</v>
      </c>
      <c r="Z1125" s="85">
        <v>0</v>
      </c>
      <c r="AA1125" s="85">
        <v>0</v>
      </c>
      <c r="AB1125" s="86">
        <v>0</v>
      </c>
      <c r="AC1125" s="86">
        <v>0</v>
      </c>
      <c r="AD1125" s="86">
        <v>0</v>
      </c>
      <c r="AE1125" s="86">
        <v>0</v>
      </c>
      <c r="AF1125" s="86">
        <v>0</v>
      </c>
      <c r="AG1125" s="86">
        <v>0</v>
      </c>
      <c r="AH1125" s="86">
        <v>0</v>
      </c>
      <c r="AI1125" s="86">
        <v>0</v>
      </c>
      <c r="AJ1125" s="86">
        <v>0</v>
      </c>
      <c r="AK1125" s="86">
        <v>0</v>
      </c>
      <c r="AL1125" s="8">
        <v>76.266202416895794</v>
      </c>
      <c r="AM1125" s="8">
        <v>1</v>
      </c>
    </row>
    <row r="1126" spans="1:39">
      <c r="A1126" s="8" t="s">
        <v>3</v>
      </c>
      <c r="B1126" s="8" t="s">
        <v>503</v>
      </c>
      <c r="C1126" s="8" t="s">
        <v>937</v>
      </c>
      <c r="D1126" s="8" t="s">
        <v>2213</v>
      </c>
      <c r="E1126" s="8" t="s">
        <v>2329</v>
      </c>
      <c r="F1126" s="8" t="s">
        <v>2215</v>
      </c>
      <c r="G1126" s="8" t="s">
        <v>2216</v>
      </c>
      <c r="H1126" s="8" t="s">
        <v>1555</v>
      </c>
      <c r="I1126" s="8" t="s">
        <v>1555</v>
      </c>
      <c r="J1126" s="66">
        <v>0</v>
      </c>
      <c r="K1126" s="8">
        <v>0</v>
      </c>
      <c r="L1126" s="8">
        <v>0</v>
      </c>
      <c r="M1126" s="8">
        <v>0</v>
      </c>
      <c r="N1126" s="8">
        <v>0</v>
      </c>
      <c r="O1126" s="8" t="s">
        <v>1556</v>
      </c>
      <c r="P1126" s="8" t="s">
        <v>1557</v>
      </c>
      <c r="Q1126" s="8" t="s">
        <v>1558</v>
      </c>
      <c r="R1126" s="85">
        <v>0</v>
      </c>
      <c r="S1126" s="85">
        <v>0</v>
      </c>
      <c r="T1126" s="85">
        <v>0</v>
      </c>
      <c r="U1126" s="85">
        <v>0</v>
      </c>
      <c r="V1126" s="85">
        <v>0</v>
      </c>
      <c r="W1126" s="85">
        <v>0</v>
      </c>
      <c r="X1126" s="85">
        <v>0</v>
      </c>
      <c r="Y1126" s="85">
        <v>0</v>
      </c>
      <c r="Z1126" s="85">
        <v>0</v>
      </c>
      <c r="AA1126" s="85">
        <v>0</v>
      </c>
      <c r="AB1126" s="86">
        <v>0</v>
      </c>
      <c r="AC1126" s="86">
        <v>0</v>
      </c>
      <c r="AD1126" s="86">
        <v>0</v>
      </c>
      <c r="AE1126" s="86">
        <v>0</v>
      </c>
      <c r="AF1126" s="86">
        <v>0</v>
      </c>
      <c r="AG1126" s="86">
        <v>0</v>
      </c>
      <c r="AH1126" s="86">
        <v>0</v>
      </c>
      <c r="AI1126" s="86">
        <v>0</v>
      </c>
      <c r="AJ1126" s="86">
        <v>0</v>
      </c>
      <c r="AK1126" s="86">
        <v>0</v>
      </c>
      <c r="AL1126" s="8">
        <v>76.266202416895794</v>
      </c>
      <c r="AM1126" s="8">
        <v>1</v>
      </c>
    </row>
    <row r="1127" spans="1:39">
      <c r="A1127" s="8" t="s">
        <v>3</v>
      </c>
      <c r="B1127" s="8" t="s">
        <v>503</v>
      </c>
      <c r="C1127" s="8" t="s">
        <v>937</v>
      </c>
      <c r="D1127" s="8" t="s">
        <v>2213</v>
      </c>
      <c r="E1127" s="8" t="s">
        <v>2329</v>
      </c>
      <c r="F1127" s="8" t="s">
        <v>2215</v>
      </c>
      <c r="G1127" s="8" t="s">
        <v>2216</v>
      </c>
      <c r="H1127" s="8" t="s">
        <v>1555</v>
      </c>
      <c r="I1127" s="8" t="s">
        <v>1555</v>
      </c>
      <c r="J1127" s="66">
        <v>0</v>
      </c>
      <c r="K1127" s="8">
        <v>0</v>
      </c>
      <c r="L1127" s="8">
        <v>0</v>
      </c>
      <c r="M1127" s="8">
        <v>0</v>
      </c>
      <c r="N1127" s="8">
        <v>0</v>
      </c>
      <c r="O1127" s="8" t="s">
        <v>1556</v>
      </c>
      <c r="P1127" s="8" t="s">
        <v>1557</v>
      </c>
      <c r="Q1127" s="8" t="s">
        <v>1561</v>
      </c>
      <c r="R1127" s="85">
        <v>0</v>
      </c>
      <c r="S1127" s="85">
        <v>0</v>
      </c>
      <c r="T1127" s="85">
        <v>0</v>
      </c>
      <c r="U1127" s="85">
        <v>0</v>
      </c>
      <c r="V1127" s="85">
        <v>0</v>
      </c>
      <c r="W1127" s="85">
        <v>0</v>
      </c>
      <c r="X1127" s="85">
        <v>0</v>
      </c>
      <c r="Y1127" s="85">
        <v>0</v>
      </c>
      <c r="Z1127" s="85">
        <v>0</v>
      </c>
      <c r="AA1127" s="85">
        <v>0</v>
      </c>
      <c r="AB1127" s="86">
        <v>0</v>
      </c>
      <c r="AC1127" s="86">
        <v>0</v>
      </c>
      <c r="AD1127" s="86">
        <v>0</v>
      </c>
      <c r="AE1127" s="86">
        <v>0</v>
      </c>
      <c r="AF1127" s="86">
        <v>0</v>
      </c>
      <c r="AG1127" s="86">
        <v>0</v>
      </c>
      <c r="AH1127" s="86">
        <v>0</v>
      </c>
      <c r="AI1127" s="86">
        <v>0</v>
      </c>
      <c r="AJ1127" s="86">
        <v>0</v>
      </c>
      <c r="AK1127" s="86">
        <v>0</v>
      </c>
      <c r="AL1127" s="8">
        <v>76.266202416895794</v>
      </c>
      <c r="AM1127" s="8">
        <v>1</v>
      </c>
    </row>
    <row r="1128" spans="1:39">
      <c r="A1128" s="8" t="s">
        <v>3</v>
      </c>
      <c r="B1128" s="8" t="s">
        <v>503</v>
      </c>
      <c r="C1128" s="8" t="s">
        <v>937</v>
      </c>
      <c r="D1128" s="8" t="s">
        <v>2213</v>
      </c>
      <c r="E1128" s="8" t="s">
        <v>2329</v>
      </c>
      <c r="F1128" s="8" t="s">
        <v>2215</v>
      </c>
      <c r="G1128" s="8" t="s">
        <v>2216</v>
      </c>
      <c r="H1128" s="8" t="s">
        <v>1555</v>
      </c>
      <c r="I1128" s="8" t="s">
        <v>1555</v>
      </c>
      <c r="J1128" s="66">
        <v>0</v>
      </c>
      <c r="K1128" s="8">
        <v>0</v>
      </c>
      <c r="L1128" s="8">
        <v>0</v>
      </c>
      <c r="M1128" s="8">
        <v>0</v>
      </c>
      <c r="N1128" s="8">
        <v>0</v>
      </c>
      <c r="O1128" s="8" t="s">
        <v>1556</v>
      </c>
      <c r="P1128" s="8" t="s">
        <v>1557</v>
      </c>
      <c r="Q1128" s="8" t="s">
        <v>1564</v>
      </c>
      <c r="R1128" s="85">
        <v>0</v>
      </c>
      <c r="S1128" s="85">
        <v>0</v>
      </c>
      <c r="T1128" s="85">
        <v>0</v>
      </c>
      <c r="U1128" s="85">
        <v>0</v>
      </c>
      <c r="V1128" s="85">
        <v>0</v>
      </c>
      <c r="W1128" s="85">
        <v>0</v>
      </c>
      <c r="X1128" s="85">
        <v>0</v>
      </c>
      <c r="Y1128" s="85">
        <v>0</v>
      </c>
      <c r="Z1128" s="85">
        <v>0</v>
      </c>
      <c r="AA1128" s="85">
        <v>0</v>
      </c>
      <c r="AB1128" s="86">
        <v>0</v>
      </c>
      <c r="AC1128" s="86">
        <v>0</v>
      </c>
      <c r="AD1128" s="86">
        <v>0</v>
      </c>
      <c r="AE1128" s="86">
        <v>0</v>
      </c>
      <c r="AF1128" s="86">
        <v>0</v>
      </c>
      <c r="AG1128" s="86">
        <v>0</v>
      </c>
      <c r="AH1128" s="86">
        <v>0</v>
      </c>
      <c r="AI1128" s="86">
        <v>0</v>
      </c>
      <c r="AJ1128" s="86">
        <v>0</v>
      </c>
      <c r="AK1128" s="86">
        <v>0</v>
      </c>
      <c r="AL1128" s="8">
        <v>76.266202416895794</v>
      </c>
      <c r="AM1128" s="8">
        <v>1</v>
      </c>
    </row>
    <row r="1129" spans="1:39">
      <c r="A1129" s="8" t="s">
        <v>3</v>
      </c>
      <c r="B1129" s="8" t="s">
        <v>503</v>
      </c>
      <c r="C1129" s="8" t="s">
        <v>937</v>
      </c>
      <c r="D1129" s="8" t="s">
        <v>2213</v>
      </c>
      <c r="E1129" s="8" t="s">
        <v>2330</v>
      </c>
      <c r="F1129" s="8" t="s">
        <v>2215</v>
      </c>
      <c r="G1129" s="8" t="s">
        <v>2216</v>
      </c>
      <c r="H1129" s="8" t="s">
        <v>1555</v>
      </c>
      <c r="I1129" s="8" t="s">
        <v>1555</v>
      </c>
      <c r="J1129" s="66">
        <v>0</v>
      </c>
      <c r="K1129" s="8">
        <v>0</v>
      </c>
      <c r="L1129" s="8">
        <v>0</v>
      </c>
      <c r="M1129" s="8">
        <v>0</v>
      </c>
      <c r="N1129" s="8">
        <v>0</v>
      </c>
      <c r="O1129" s="8" t="s">
        <v>1556</v>
      </c>
      <c r="P1129" s="8" t="s">
        <v>1557</v>
      </c>
      <c r="Q1129" s="8" t="s">
        <v>1567</v>
      </c>
      <c r="R1129" s="85">
        <v>0</v>
      </c>
      <c r="S1129" s="85">
        <v>0</v>
      </c>
      <c r="T1129" s="85">
        <v>0</v>
      </c>
      <c r="U1129" s="85">
        <v>0</v>
      </c>
      <c r="V1129" s="85">
        <v>0</v>
      </c>
      <c r="W1129" s="85">
        <v>0</v>
      </c>
      <c r="X1129" s="85">
        <v>0</v>
      </c>
      <c r="Y1129" s="85">
        <v>0</v>
      </c>
      <c r="Z1129" s="85">
        <v>0</v>
      </c>
      <c r="AA1129" s="85">
        <v>0</v>
      </c>
      <c r="AB1129" s="86">
        <v>0</v>
      </c>
      <c r="AC1129" s="86">
        <v>0</v>
      </c>
      <c r="AD1129" s="86">
        <v>0</v>
      </c>
      <c r="AE1129" s="86">
        <v>0</v>
      </c>
      <c r="AF1129" s="86">
        <v>0</v>
      </c>
      <c r="AG1129" s="86">
        <v>0</v>
      </c>
      <c r="AH1129" s="86">
        <v>0</v>
      </c>
      <c r="AI1129" s="86">
        <v>0</v>
      </c>
      <c r="AJ1129" s="86">
        <v>0</v>
      </c>
      <c r="AK1129" s="86">
        <v>0</v>
      </c>
      <c r="AL1129" s="8">
        <v>8173335.1457554502</v>
      </c>
      <c r="AM1129" s="8">
        <v>1</v>
      </c>
    </row>
    <row r="1130" spans="1:39">
      <c r="A1130" s="8" t="s">
        <v>3</v>
      </c>
      <c r="B1130" s="8" t="s">
        <v>503</v>
      </c>
      <c r="C1130" s="8" t="s">
        <v>937</v>
      </c>
      <c r="D1130" s="8" t="s">
        <v>2213</v>
      </c>
      <c r="E1130" s="8" t="s">
        <v>2330</v>
      </c>
      <c r="F1130" s="8" t="s">
        <v>2215</v>
      </c>
      <c r="G1130" s="8" t="s">
        <v>2216</v>
      </c>
      <c r="H1130" s="8" t="s">
        <v>1555</v>
      </c>
      <c r="I1130" s="8" t="s">
        <v>1555</v>
      </c>
      <c r="J1130" s="66">
        <v>0</v>
      </c>
      <c r="K1130" s="8">
        <v>0</v>
      </c>
      <c r="L1130" s="8">
        <v>0</v>
      </c>
      <c r="M1130" s="8">
        <v>0</v>
      </c>
      <c r="N1130" s="8">
        <v>0</v>
      </c>
      <c r="O1130" s="8" t="s">
        <v>1556</v>
      </c>
      <c r="P1130" s="8" t="s">
        <v>1557</v>
      </c>
      <c r="Q1130" s="8" t="s">
        <v>1558</v>
      </c>
      <c r="R1130" s="85">
        <v>0</v>
      </c>
      <c r="S1130" s="85">
        <v>0</v>
      </c>
      <c r="T1130" s="85">
        <v>0</v>
      </c>
      <c r="U1130" s="85">
        <v>0</v>
      </c>
      <c r="V1130" s="85">
        <v>0</v>
      </c>
      <c r="W1130" s="85">
        <v>0</v>
      </c>
      <c r="X1130" s="85">
        <v>0</v>
      </c>
      <c r="Y1130" s="85">
        <v>0</v>
      </c>
      <c r="Z1130" s="85">
        <v>0</v>
      </c>
      <c r="AA1130" s="85">
        <v>0</v>
      </c>
      <c r="AB1130" s="86">
        <v>0</v>
      </c>
      <c r="AC1130" s="86">
        <v>0</v>
      </c>
      <c r="AD1130" s="86">
        <v>0</v>
      </c>
      <c r="AE1130" s="86">
        <v>0</v>
      </c>
      <c r="AF1130" s="86">
        <v>0</v>
      </c>
      <c r="AG1130" s="86">
        <v>0</v>
      </c>
      <c r="AH1130" s="86">
        <v>0</v>
      </c>
      <c r="AI1130" s="86">
        <v>0</v>
      </c>
      <c r="AJ1130" s="86">
        <v>0</v>
      </c>
      <c r="AK1130" s="86">
        <v>0</v>
      </c>
      <c r="AL1130" s="8">
        <v>8173335.1457554502</v>
      </c>
      <c r="AM1130" s="8">
        <v>1</v>
      </c>
    </row>
    <row r="1131" spans="1:39">
      <c r="A1131" s="8" t="s">
        <v>3</v>
      </c>
      <c r="B1131" s="8" t="s">
        <v>503</v>
      </c>
      <c r="C1131" s="8" t="s">
        <v>937</v>
      </c>
      <c r="D1131" s="8" t="s">
        <v>2213</v>
      </c>
      <c r="E1131" s="8" t="s">
        <v>2330</v>
      </c>
      <c r="F1131" s="8" t="s">
        <v>2215</v>
      </c>
      <c r="G1131" s="8" t="s">
        <v>2216</v>
      </c>
      <c r="H1131" s="8" t="s">
        <v>1555</v>
      </c>
      <c r="I1131" s="8" t="s">
        <v>1555</v>
      </c>
      <c r="J1131" s="66">
        <v>0</v>
      </c>
      <c r="K1131" s="8">
        <v>0</v>
      </c>
      <c r="L1131" s="8">
        <v>0</v>
      </c>
      <c r="M1131" s="8">
        <v>0</v>
      </c>
      <c r="N1131" s="8">
        <v>0</v>
      </c>
      <c r="O1131" s="8" t="s">
        <v>1556</v>
      </c>
      <c r="P1131" s="8" t="s">
        <v>1557</v>
      </c>
      <c r="Q1131" s="8" t="s">
        <v>1561</v>
      </c>
      <c r="R1131" s="85">
        <v>0</v>
      </c>
      <c r="S1131" s="85">
        <v>0</v>
      </c>
      <c r="T1131" s="85">
        <v>0</v>
      </c>
      <c r="U1131" s="85">
        <v>0</v>
      </c>
      <c r="V1131" s="85">
        <v>0</v>
      </c>
      <c r="W1131" s="85">
        <v>0</v>
      </c>
      <c r="X1131" s="85">
        <v>0</v>
      </c>
      <c r="Y1131" s="85">
        <v>0</v>
      </c>
      <c r="Z1131" s="85">
        <v>0</v>
      </c>
      <c r="AA1131" s="85">
        <v>0</v>
      </c>
      <c r="AB1131" s="86">
        <v>0</v>
      </c>
      <c r="AC1131" s="86">
        <v>0</v>
      </c>
      <c r="AD1131" s="86">
        <v>0</v>
      </c>
      <c r="AE1131" s="86">
        <v>0</v>
      </c>
      <c r="AF1131" s="86">
        <v>0</v>
      </c>
      <c r="AG1131" s="86">
        <v>0</v>
      </c>
      <c r="AH1131" s="86">
        <v>0</v>
      </c>
      <c r="AI1131" s="86">
        <v>0</v>
      </c>
      <c r="AJ1131" s="86">
        <v>0</v>
      </c>
      <c r="AK1131" s="86">
        <v>0</v>
      </c>
      <c r="AL1131" s="8">
        <v>8173335.1457554502</v>
      </c>
      <c r="AM1131" s="8">
        <v>1</v>
      </c>
    </row>
    <row r="1132" spans="1:39">
      <c r="A1132" s="8" t="s">
        <v>3</v>
      </c>
      <c r="B1132" s="8" t="s">
        <v>503</v>
      </c>
      <c r="C1132" s="8" t="s">
        <v>937</v>
      </c>
      <c r="D1132" s="8" t="s">
        <v>2213</v>
      </c>
      <c r="E1132" s="8" t="s">
        <v>2330</v>
      </c>
      <c r="F1132" s="8" t="s">
        <v>2215</v>
      </c>
      <c r="G1132" s="8" t="s">
        <v>2216</v>
      </c>
      <c r="H1132" s="8" t="s">
        <v>1555</v>
      </c>
      <c r="I1132" s="8" t="s">
        <v>1555</v>
      </c>
      <c r="J1132" s="66">
        <v>0</v>
      </c>
      <c r="K1132" s="8">
        <v>0</v>
      </c>
      <c r="L1132" s="8">
        <v>0</v>
      </c>
      <c r="M1132" s="8">
        <v>0</v>
      </c>
      <c r="N1132" s="8">
        <v>0</v>
      </c>
      <c r="O1132" s="8" t="s">
        <v>1556</v>
      </c>
      <c r="P1132" s="8" t="s">
        <v>1557</v>
      </c>
      <c r="Q1132" s="8" t="s">
        <v>1564</v>
      </c>
      <c r="R1132" s="85">
        <v>0</v>
      </c>
      <c r="S1132" s="85">
        <v>0</v>
      </c>
      <c r="T1132" s="85">
        <v>0</v>
      </c>
      <c r="U1132" s="85">
        <v>0</v>
      </c>
      <c r="V1132" s="85">
        <v>0</v>
      </c>
      <c r="W1132" s="85">
        <v>0</v>
      </c>
      <c r="X1132" s="85">
        <v>0</v>
      </c>
      <c r="Y1132" s="85">
        <v>0</v>
      </c>
      <c r="Z1132" s="85">
        <v>0</v>
      </c>
      <c r="AA1132" s="85">
        <v>0</v>
      </c>
      <c r="AB1132" s="86">
        <v>0</v>
      </c>
      <c r="AC1132" s="86">
        <v>0</v>
      </c>
      <c r="AD1132" s="86">
        <v>0</v>
      </c>
      <c r="AE1132" s="86">
        <v>0</v>
      </c>
      <c r="AF1132" s="86">
        <v>0</v>
      </c>
      <c r="AG1132" s="86">
        <v>0</v>
      </c>
      <c r="AH1132" s="86">
        <v>0</v>
      </c>
      <c r="AI1132" s="86">
        <v>0</v>
      </c>
      <c r="AJ1132" s="86">
        <v>0</v>
      </c>
      <c r="AK1132" s="86">
        <v>0</v>
      </c>
      <c r="AL1132" s="8">
        <v>8173335.1457554502</v>
      </c>
      <c r="AM1132" s="8">
        <v>1</v>
      </c>
    </row>
    <row r="1133" spans="1:39">
      <c r="A1133" s="8" t="s">
        <v>3</v>
      </c>
      <c r="B1133" s="8" t="s">
        <v>503</v>
      </c>
      <c r="C1133" s="8" t="s">
        <v>937</v>
      </c>
      <c r="D1133" s="8" t="s">
        <v>2213</v>
      </c>
      <c r="E1133" s="8" t="s">
        <v>2331</v>
      </c>
      <c r="F1133" s="8" t="s">
        <v>2215</v>
      </c>
      <c r="G1133" s="8" t="s">
        <v>2216</v>
      </c>
      <c r="H1133" s="8" t="s">
        <v>1555</v>
      </c>
      <c r="I1133" s="8" t="s">
        <v>1555</v>
      </c>
      <c r="J1133" s="66">
        <v>0</v>
      </c>
      <c r="K1133" s="8">
        <v>0</v>
      </c>
      <c r="L1133" s="8">
        <v>0</v>
      </c>
      <c r="M1133" s="8">
        <v>0</v>
      </c>
      <c r="N1133" s="8">
        <v>0</v>
      </c>
      <c r="O1133" s="8" t="s">
        <v>1556</v>
      </c>
      <c r="P1133" s="8" t="s">
        <v>1557</v>
      </c>
      <c r="Q1133" s="8" t="s">
        <v>1567</v>
      </c>
      <c r="R1133" s="85">
        <v>0</v>
      </c>
      <c r="S1133" s="85">
        <v>0</v>
      </c>
      <c r="T1133" s="85">
        <v>0</v>
      </c>
      <c r="U1133" s="85">
        <v>0</v>
      </c>
      <c r="V1133" s="85">
        <v>0</v>
      </c>
      <c r="W1133" s="85">
        <v>0</v>
      </c>
      <c r="X1133" s="85">
        <v>0</v>
      </c>
      <c r="Y1133" s="85">
        <v>0</v>
      </c>
      <c r="Z1133" s="85">
        <v>0</v>
      </c>
      <c r="AA1133" s="85">
        <v>0</v>
      </c>
      <c r="AB1133" s="86">
        <v>0</v>
      </c>
      <c r="AC1133" s="86">
        <v>0</v>
      </c>
      <c r="AD1133" s="86">
        <v>0</v>
      </c>
      <c r="AE1133" s="86">
        <v>0</v>
      </c>
      <c r="AF1133" s="86">
        <v>0</v>
      </c>
      <c r="AG1133" s="86">
        <v>0</v>
      </c>
      <c r="AH1133" s="86">
        <v>0</v>
      </c>
      <c r="AI1133" s="86">
        <v>0</v>
      </c>
      <c r="AJ1133" s="86">
        <v>0</v>
      </c>
      <c r="AK1133" s="86">
        <v>0</v>
      </c>
      <c r="AL1133" s="8">
        <v>7.9923609251032</v>
      </c>
      <c r="AM1133" s="8">
        <v>1</v>
      </c>
    </row>
    <row r="1134" spans="1:39">
      <c r="A1134" s="8" t="s">
        <v>3</v>
      </c>
      <c r="B1134" s="8" t="s">
        <v>503</v>
      </c>
      <c r="C1134" s="8" t="s">
        <v>937</v>
      </c>
      <c r="D1134" s="8" t="s">
        <v>2213</v>
      </c>
      <c r="E1134" s="8" t="s">
        <v>2331</v>
      </c>
      <c r="F1134" s="8" t="s">
        <v>2215</v>
      </c>
      <c r="G1134" s="8" t="s">
        <v>2216</v>
      </c>
      <c r="H1134" s="8" t="s">
        <v>1555</v>
      </c>
      <c r="I1134" s="8" t="s">
        <v>1555</v>
      </c>
      <c r="J1134" s="66">
        <v>0</v>
      </c>
      <c r="K1134" s="8">
        <v>0</v>
      </c>
      <c r="L1134" s="8">
        <v>0</v>
      </c>
      <c r="M1134" s="8">
        <v>0</v>
      </c>
      <c r="N1134" s="8">
        <v>0</v>
      </c>
      <c r="O1134" s="8" t="s">
        <v>1556</v>
      </c>
      <c r="P1134" s="8" t="s">
        <v>1557</v>
      </c>
      <c r="Q1134" s="8" t="s">
        <v>1558</v>
      </c>
      <c r="R1134" s="85">
        <v>0</v>
      </c>
      <c r="S1134" s="85">
        <v>0</v>
      </c>
      <c r="T1134" s="85">
        <v>0</v>
      </c>
      <c r="U1134" s="85">
        <v>0</v>
      </c>
      <c r="V1134" s="85">
        <v>0</v>
      </c>
      <c r="W1134" s="85">
        <v>0</v>
      </c>
      <c r="X1134" s="85">
        <v>0</v>
      </c>
      <c r="Y1134" s="85">
        <v>0</v>
      </c>
      <c r="Z1134" s="85">
        <v>0</v>
      </c>
      <c r="AA1134" s="85">
        <v>0</v>
      </c>
      <c r="AB1134" s="86">
        <v>0</v>
      </c>
      <c r="AC1134" s="86">
        <v>0</v>
      </c>
      <c r="AD1134" s="86">
        <v>0</v>
      </c>
      <c r="AE1134" s="86">
        <v>0</v>
      </c>
      <c r="AF1134" s="86">
        <v>0</v>
      </c>
      <c r="AG1134" s="86">
        <v>0</v>
      </c>
      <c r="AH1134" s="86">
        <v>0</v>
      </c>
      <c r="AI1134" s="86">
        <v>0</v>
      </c>
      <c r="AJ1134" s="86">
        <v>0</v>
      </c>
      <c r="AK1134" s="86">
        <v>0</v>
      </c>
      <c r="AL1134" s="8">
        <v>7.9923609251032</v>
      </c>
      <c r="AM1134" s="8">
        <v>1</v>
      </c>
    </row>
    <row r="1135" spans="1:39">
      <c r="A1135" s="8" t="s">
        <v>3</v>
      </c>
      <c r="B1135" s="8" t="s">
        <v>503</v>
      </c>
      <c r="C1135" s="8" t="s">
        <v>937</v>
      </c>
      <c r="D1135" s="8" t="s">
        <v>2213</v>
      </c>
      <c r="E1135" s="8" t="s">
        <v>2331</v>
      </c>
      <c r="F1135" s="8" t="s">
        <v>2215</v>
      </c>
      <c r="G1135" s="8" t="s">
        <v>2216</v>
      </c>
      <c r="H1135" s="8" t="s">
        <v>1555</v>
      </c>
      <c r="I1135" s="8" t="s">
        <v>1555</v>
      </c>
      <c r="J1135" s="66">
        <v>0</v>
      </c>
      <c r="K1135" s="8">
        <v>0</v>
      </c>
      <c r="L1135" s="8">
        <v>0</v>
      </c>
      <c r="M1135" s="8">
        <v>0</v>
      </c>
      <c r="N1135" s="8">
        <v>0</v>
      </c>
      <c r="O1135" s="8" t="s">
        <v>1556</v>
      </c>
      <c r="P1135" s="8" t="s">
        <v>1557</v>
      </c>
      <c r="Q1135" s="8" t="s">
        <v>1561</v>
      </c>
      <c r="R1135" s="85">
        <v>0</v>
      </c>
      <c r="S1135" s="85">
        <v>0</v>
      </c>
      <c r="T1135" s="85">
        <v>0</v>
      </c>
      <c r="U1135" s="85">
        <v>0</v>
      </c>
      <c r="V1135" s="85">
        <v>0</v>
      </c>
      <c r="W1135" s="85">
        <v>0</v>
      </c>
      <c r="X1135" s="85">
        <v>0</v>
      </c>
      <c r="Y1135" s="85">
        <v>0</v>
      </c>
      <c r="Z1135" s="85">
        <v>0</v>
      </c>
      <c r="AA1135" s="85">
        <v>0</v>
      </c>
      <c r="AB1135" s="86">
        <v>0</v>
      </c>
      <c r="AC1135" s="86">
        <v>0</v>
      </c>
      <c r="AD1135" s="86">
        <v>0</v>
      </c>
      <c r="AE1135" s="86">
        <v>0</v>
      </c>
      <c r="AF1135" s="86">
        <v>0</v>
      </c>
      <c r="AG1135" s="86">
        <v>0</v>
      </c>
      <c r="AH1135" s="86">
        <v>0</v>
      </c>
      <c r="AI1135" s="86">
        <v>0</v>
      </c>
      <c r="AJ1135" s="86">
        <v>0</v>
      </c>
      <c r="AK1135" s="86">
        <v>0</v>
      </c>
      <c r="AL1135" s="8">
        <v>7.9923609251032</v>
      </c>
      <c r="AM1135" s="8">
        <v>1</v>
      </c>
    </row>
    <row r="1136" spans="1:39">
      <c r="A1136" s="8" t="s">
        <v>3</v>
      </c>
      <c r="B1136" s="8" t="s">
        <v>503</v>
      </c>
      <c r="C1136" s="8" t="s">
        <v>937</v>
      </c>
      <c r="D1136" s="8" t="s">
        <v>2213</v>
      </c>
      <c r="E1136" s="8" t="s">
        <v>2331</v>
      </c>
      <c r="F1136" s="8" t="s">
        <v>2215</v>
      </c>
      <c r="G1136" s="8" t="s">
        <v>2216</v>
      </c>
      <c r="H1136" s="8" t="s">
        <v>1555</v>
      </c>
      <c r="I1136" s="8" t="s">
        <v>1555</v>
      </c>
      <c r="J1136" s="66">
        <v>0</v>
      </c>
      <c r="K1136" s="8">
        <v>0</v>
      </c>
      <c r="L1136" s="8">
        <v>0</v>
      </c>
      <c r="M1136" s="8">
        <v>0</v>
      </c>
      <c r="N1136" s="8">
        <v>0</v>
      </c>
      <c r="O1136" s="8" t="s">
        <v>1556</v>
      </c>
      <c r="P1136" s="8" t="s">
        <v>1557</v>
      </c>
      <c r="Q1136" s="8" t="s">
        <v>1564</v>
      </c>
      <c r="R1136" s="85">
        <v>0</v>
      </c>
      <c r="S1136" s="85">
        <v>0</v>
      </c>
      <c r="T1136" s="85">
        <v>0</v>
      </c>
      <c r="U1136" s="85">
        <v>0</v>
      </c>
      <c r="V1136" s="85">
        <v>0</v>
      </c>
      <c r="W1136" s="85">
        <v>0</v>
      </c>
      <c r="X1136" s="85">
        <v>0</v>
      </c>
      <c r="Y1136" s="85">
        <v>0</v>
      </c>
      <c r="Z1136" s="85">
        <v>0</v>
      </c>
      <c r="AA1136" s="85">
        <v>0</v>
      </c>
      <c r="AB1136" s="86">
        <v>0</v>
      </c>
      <c r="AC1136" s="86">
        <v>0</v>
      </c>
      <c r="AD1136" s="86">
        <v>0</v>
      </c>
      <c r="AE1136" s="86">
        <v>0</v>
      </c>
      <c r="AF1136" s="86">
        <v>0</v>
      </c>
      <c r="AG1136" s="86">
        <v>0</v>
      </c>
      <c r="AH1136" s="86">
        <v>0</v>
      </c>
      <c r="AI1136" s="86">
        <v>0</v>
      </c>
      <c r="AJ1136" s="86">
        <v>0</v>
      </c>
      <c r="AK1136" s="86">
        <v>0</v>
      </c>
      <c r="AL1136" s="8">
        <v>7.9923609251032</v>
      </c>
      <c r="AM1136" s="8">
        <v>1</v>
      </c>
    </row>
    <row r="1137" spans="1:39">
      <c r="A1137" s="8" t="s">
        <v>3</v>
      </c>
      <c r="B1137" s="8" t="s">
        <v>503</v>
      </c>
      <c r="C1137" s="8" t="s">
        <v>937</v>
      </c>
      <c r="D1137" s="8" t="s">
        <v>2213</v>
      </c>
      <c r="E1137" s="8" t="s">
        <v>2332</v>
      </c>
      <c r="F1137" s="8" t="s">
        <v>2215</v>
      </c>
      <c r="G1137" s="8" t="s">
        <v>2216</v>
      </c>
      <c r="H1137" s="8" t="s">
        <v>1555</v>
      </c>
      <c r="I1137" s="8" t="s">
        <v>1555</v>
      </c>
      <c r="J1137" s="66">
        <v>0</v>
      </c>
      <c r="K1137" s="8">
        <v>0</v>
      </c>
      <c r="L1137" s="8">
        <v>0</v>
      </c>
      <c r="M1137" s="8">
        <v>0</v>
      </c>
      <c r="N1137" s="8">
        <v>0</v>
      </c>
      <c r="O1137" s="8" t="s">
        <v>1556</v>
      </c>
      <c r="P1137" s="8" t="s">
        <v>1557</v>
      </c>
      <c r="Q1137" s="8" t="s">
        <v>1567</v>
      </c>
      <c r="R1137" s="85">
        <v>0</v>
      </c>
      <c r="S1137" s="85">
        <v>0</v>
      </c>
      <c r="T1137" s="85">
        <v>0</v>
      </c>
      <c r="U1137" s="85">
        <v>0</v>
      </c>
      <c r="V1137" s="85">
        <v>0</v>
      </c>
      <c r="W1137" s="85">
        <v>0</v>
      </c>
      <c r="X1137" s="85">
        <v>0</v>
      </c>
      <c r="Y1137" s="85">
        <v>0</v>
      </c>
      <c r="Z1137" s="85">
        <v>0</v>
      </c>
      <c r="AA1137" s="85">
        <v>0</v>
      </c>
      <c r="AB1137" s="86">
        <v>0</v>
      </c>
      <c r="AC1137" s="86">
        <v>0</v>
      </c>
      <c r="AD1137" s="86">
        <v>0</v>
      </c>
      <c r="AE1137" s="86">
        <v>0</v>
      </c>
      <c r="AF1137" s="86">
        <v>0</v>
      </c>
      <c r="AG1137" s="86">
        <v>0</v>
      </c>
      <c r="AH1137" s="86">
        <v>0</v>
      </c>
      <c r="AI1137" s="86">
        <v>0</v>
      </c>
      <c r="AJ1137" s="86">
        <v>0</v>
      </c>
      <c r="AK1137" s="86">
        <v>0</v>
      </c>
      <c r="AL1137" s="8">
        <v>0.70226705724581795</v>
      </c>
      <c r="AM1137" s="8">
        <v>1</v>
      </c>
    </row>
    <row r="1138" spans="1:39">
      <c r="A1138" s="8" t="s">
        <v>3</v>
      </c>
      <c r="B1138" s="8" t="s">
        <v>503</v>
      </c>
      <c r="C1138" s="8" t="s">
        <v>937</v>
      </c>
      <c r="D1138" s="8" t="s">
        <v>2213</v>
      </c>
      <c r="E1138" s="8" t="s">
        <v>2332</v>
      </c>
      <c r="F1138" s="8" t="s">
        <v>2215</v>
      </c>
      <c r="G1138" s="8" t="s">
        <v>2216</v>
      </c>
      <c r="H1138" s="8" t="s">
        <v>1555</v>
      </c>
      <c r="I1138" s="8" t="s">
        <v>1555</v>
      </c>
      <c r="J1138" s="66">
        <v>0</v>
      </c>
      <c r="K1138" s="8">
        <v>0</v>
      </c>
      <c r="L1138" s="8">
        <v>0</v>
      </c>
      <c r="M1138" s="8">
        <v>0</v>
      </c>
      <c r="N1138" s="8">
        <v>0</v>
      </c>
      <c r="O1138" s="8" t="s">
        <v>1556</v>
      </c>
      <c r="P1138" s="8" t="s">
        <v>1557</v>
      </c>
      <c r="Q1138" s="8" t="s">
        <v>1558</v>
      </c>
      <c r="R1138" s="85">
        <v>0</v>
      </c>
      <c r="S1138" s="85">
        <v>0</v>
      </c>
      <c r="T1138" s="85">
        <v>0</v>
      </c>
      <c r="U1138" s="85">
        <v>0</v>
      </c>
      <c r="V1138" s="85">
        <v>0</v>
      </c>
      <c r="W1138" s="85">
        <v>0</v>
      </c>
      <c r="X1138" s="85">
        <v>0</v>
      </c>
      <c r="Y1138" s="85">
        <v>0</v>
      </c>
      <c r="Z1138" s="85">
        <v>0</v>
      </c>
      <c r="AA1138" s="85">
        <v>0</v>
      </c>
      <c r="AB1138" s="86">
        <v>0</v>
      </c>
      <c r="AC1138" s="86">
        <v>0</v>
      </c>
      <c r="AD1138" s="86">
        <v>0</v>
      </c>
      <c r="AE1138" s="86">
        <v>0</v>
      </c>
      <c r="AF1138" s="86">
        <v>0</v>
      </c>
      <c r="AG1138" s="86">
        <v>0</v>
      </c>
      <c r="AH1138" s="86">
        <v>0</v>
      </c>
      <c r="AI1138" s="86">
        <v>0</v>
      </c>
      <c r="AJ1138" s="86">
        <v>0</v>
      </c>
      <c r="AK1138" s="86">
        <v>0</v>
      </c>
      <c r="AL1138" s="8">
        <v>0.70226705724581795</v>
      </c>
      <c r="AM1138" s="8">
        <v>1</v>
      </c>
    </row>
    <row r="1139" spans="1:39">
      <c r="A1139" s="8" t="s">
        <v>3</v>
      </c>
      <c r="B1139" s="8" t="s">
        <v>503</v>
      </c>
      <c r="C1139" s="8" t="s">
        <v>937</v>
      </c>
      <c r="D1139" s="8" t="s">
        <v>2213</v>
      </c>
      <c r="E1139" s="8" t="s">
        <v>2332</v>
      </c>
      <c r="F1139" s="8" t="s">
        <v>2215</v>
      </c>
      <c r="G1139" s="8" t="s">
        <v>2216</v>
      </c>
      <c r="H1139" s="8" t="s">
        <v>1555</v>
      </c>
      <c r="I1139" s="8" t="s">
        <v>1555</v>
      </c>
      <c r="J1139" s="66">
        <v>0</v>
      </c>
      <c r="K1139" s="8">
        <v>0</v>
      </c>
      <c r="L1139" s="8">
        <v>0</v>
      </c>
      <c r="M1139" s="8">
        <v>0</v>
      </c>
      <c r="N1139" s="8">
        <v>0</v>
      </c>
      <c r="O1139" s="8" t="s">
        <v>1556</v>
      </c>
      <c r="P1139" s="8" t="s">
        <v>1557</v>
      </c>
      <c r="Q1139" s="8" t="s">
        <v>1561</v>
      </c>
      <c r="R1139" s="85">
        <v>0</v>
      </c>
      <c r="S1139" s="85">
        <v>0</v>
      </c>
      <c r="T1139" s="85">
        <v>0</v>
      </c>
      <c r="U1139" s="85">
        <v>0</v>
      </c>
      <c r="V1139" s="85">
        <v>0</v>
      </c>
      <c r="W1139" s="85">
        <v>0</v>
      </c>
      <c r="X1139" s="85">
        <v>0</v>
      </c>
      <c r="Y1139" s="85">
        <v>0</v>
      </c>
      <c r="Z1139" s="85">
        <v>0</v>
      </c>
      <c r="AA1139" s="85">
        <v>0</v>
      </c>
      <c r="AB1139" s="86">
        <v>0</v>
      </c>
      <c r="AC1139" s="86">
        <v>0</v>
      </c>
      <c r="AD1139" s="86">
        <v>0</v>
      </c>
      <c r="AE1139" s="86">
        <v>0</v>
      </c>
      <c r="AF1139" s="86">
        <v>0</v>
      </c>
      <c r="AG1139" s="86">
        <v>0</v>
      </c>
      <c r="AH1139" s="86">
        <v>0</v>
      </c>
      <c r="AI1139" s="86">
        <v>0</v>
      </c>
      <c r="AJ1139" s="86">
        <v>0</v>
      </c>
      <c r="AK1139" s="86">
        <v>0</v>
      </c>
      <c r="AL1139" s="8">
        <v>0.70226705724581795</v>
      </c>
      <c r="AM1139" s="8">
        <v>1</v>
      </c>
    </row>
    <row r="1140" spans="1:39">
      <c r="A1140" s="8" t="s">
        <v>3</v>
      </c>
      <c r="B1140" s="8" t="s">
        <v>503</v>
      </c>
      <c r="C1140" s="8" t="s">
        <v>937</v>
      </c>
      <c r="D1140" s="8" t="s">
        <v>2213</v>
      </c>
      <c r="E1140" s="8" t="s">
        <v>2332</v>
      </c>
      <c r="F1140" s="8" t="s">
        <v>2215</v>
      </c>
      <c r="G1140" s="8" t="s">
        <v>2216</v>
      </c>
      <c r="H1140" s="8" t="s">
        <v>1555</v>
      </c>
      <c r="I1140" s="8" t="s">
        <v>1555</v>
      </c>
      <c r="J1140" s="66">
        <v>0</v>
      </c>
      <c r="K1140" s="8">
        <v>0</v>
      </c>
      <c r="L1140" s="8">
        <v>0</v>
      </c>
      <c r="M1140" s="8">
        <v>0</v>
      </c>
      <c r="N1140" s="8">
        <v>0</v>
      </c>
      <c r="O1140" s="8" t="s">
        <v>1556</v>
      </c>
      <c r="P1140" s="8" t="s">
        <v>1557</v>
      </c>
      <c r="Q1140" s="8" t="s">
        <v>1564</v>
      </c>
      <c r="R1140" s="85">
        <v>0</v>
      </c>
      <c r="S1140" s="85">
        <v>0</v>
      </c>
      <c r="T1140" s="85">
        <v>0</v>
      </c>
      <c r="U1140" s="85">
        <v>0</v>
      </c>
      <c r="V1140" s="85">
        <v>0</v>
      </c>
      <c r="W1140" s="85">
        <v>0</v>
      </c>
      <c r="X1140" s="85">
        <v>0</v>
      </c>
      <c r="Y1140" s="85">
        <v>0</v>
      </c>
      <c r="Z1140" s="85">
        <v>0</v>
      </c>
      <c r="AA1140" s="85">
        <v>0</v>
      </c>
      <c r="AB1140" s="86">
        <v>0</v>
      </c>
      <c r="AC1140" s="86">
        <v>0</v>
      </c>
      <c r="AD1140" s="86">
        <v>0</v>
      </c>
      <c r="AE1140" s="86">
        <v>0</v>
      </c>
      <c r="AF1140" s="86">
        <v>0</v>
      </c>
      <c r="AG1140" s="86">
        <v>0</v>
      </c>
      <c r="AH1140" s="86">
        <v>0</v>
      </c>
      <c r="AI1140" s="86">
        <v>0</v>
      </c>
      <c r="AJ1140" s="86">
        <v>0</v>
      </c>
      <c r="AK1140" s="86">
        <v>0</v>
      </c>
      <c r="AL1140" s="8">
        <v>0.70226705724581795</v>
      </c>
      <c r="AM1140" s="8">
        <v>1</v>
      </c>
    </row>
    <row r="1141" spans="1:39">
      <c r="A1141" s="8" t="s">
        <v>3</v>
      </c>
      <c r="B1141" s="8" t="s">
        <v>503</v>
      </c>
      <c r="C1141" s="8" t="s">
        <v>937</v>
      </c>
      <c r="D1141" s="8" t="s">
        <v>2213</v>
      </c>
      <c r="E1141" s="8" t="s">
        <v>2333</v>
      </c>
      <c r="F1141" s="8" t="s">
        <v>2215</v>
      </c>
      <c r="G1141" s="8" t="s">
        <v>2216</v>
      </c>
      <c r="H1141" s="8" t="s">
        <v>1555</v>
      </c>
      <c r="I1141" s="8" t="s">
        <v>1555</v>
      </c>
      <c r="J1141" s="66">
        <v>0</v>
      </c>
      <c r="K1141" s="8">
        <v>0</v>
      </c>
      <c r="L1141" s="8">
        <v>0</v>
      </c>
      <c r="M1141" s="8">
        <v>0</v>
      </c>
      <c r="N1141" s="8">
        <v>0</v>
      </c>
      <c r="O1141" s="8" t="s">
        <v>1556</v>
      </c>
      <c r="P1141" s="8" t="s">
        <v>1557</v>
      </c>
      <c r="Q1141" s="8" t="s">
        <v>1567</v>
      </c>
      <c r="R1141" s="85">
        <v>0</v>
      </c>
      <c r="S1141" s="85">
        <v>0</v>
      </c>
      <c r="T1141" s="85">
        <v>0</v>
      </c>
      <c r="U1141" s="85">
        <v>0</v>
      </c>
      <c r="V1141" s="85">
        <v>0</v>
      </c>
      <c r="W1141" s="85">
        <v>0</v>
      </c>
      <c r="X1141" s="85">
        <v>0</v>
      </c>
      <c r="Y1141" s="85">
        <v>0</v>
      </c>
      <c r="Z1141" s="85">
        <v>0</v>
      </c>
      <c r="AA1141" s="85">
        <v>0</v>
      </c>
      <c r="AB1141" s="86">
        <v>0</v>
      </c>
      <c r="AC1141" s="86">
        <v>0</v>
      </c>
      <c r="AD1141" s="86">
        <v>0</v>
      </c>
      <c r="AE1141" s="86">
        <v>0</v>
      </c>
      <c r="AF1141" s="86">
        <v>0</v>
      </c>
      <c r="AG1141" s="86">
        <v>0</v>
      </c>
      <c r="AH1141" s="86">
        <v>0</v>
      </c>
      <c r="AI1141" s="86">
        <v>0</v>
      </c>
      <c r="AJ1141" s="86">
        <v>0</v>
      </c>
      <c r="AK1141" s="86">
        <v>0</v>
      </c>
      <c r="AL1141" s="8">
        <v>3218596.42263465</v>
      </c>
      <c r="AM1141" s="8">
        <v>1</v>
      </c>
    </row>
    <row r="1142" spans="1:39">
      <c r="A1142" s="8" t="s">
        <v>3</v>
      </c>
      <c r="B1142" s="8" t="s">
        <v>503</v>
      </c>
      <c r="C1142" s="8" t="s">
        <v>937</v>
      </c>
      <c r="D1142" s="8" t="s">
        <v>2213</v>
      </c>
      <c r="E1142" s="8" t="s">
        <v>2333</v>
      </c>
      <c r="F1142" s="8" t="s">
        <v>2215</v>
      </c>
      <c r="G1142" s="8" t="s">
        <v>2216</v>
      </c>
      <c r="H1142" s="8" t="s">
        <v>1555</v>
      </c>
      <c r="I1142" s="8" t="s">
        <v>1555</v>
      </c>
      <c r="J1142" s="66">
        <v>0</v>
      </c>
      <c r="K1142" s="8">
        <v>0</v>
      </c>
      <c r="L1142" s="8">
        <v>0</v>
      </c>
      <c r="M1142" s="8">
        <v>0</v>
      </c>
      <c r="N1142" s="8">
        <v>0</v>
      </c>
      <c r="O1142" s="8" t="s">
        <v>1556</v>
      </c>
      <c r="P1142" s="8" t="s">
        <v>1557</v>
      </c>
      <c r="Q1142" s="8" t="s">
        <v>1558</v>
      </c>
      <c r="R1142" s="85">
        <v>0</v>
      </c>
      <c r="S1142" s="85">
        <v>0</v>
      </c>
      <c r="T1142" s="85">
        <v>0</v>
      </c>
      <c r="U1142" s="85">
        <v>0</v>
      </c>
      <c r="V1142" s="85">
        <v>0</v>
      </c>
      <c r="W1142" s="85">
        <v>0</v>
      </c>
      <c r="X1142" s="85">
        <v>0</v>
      </c>
      <c r="Y1142" s="85">
        <v>0</v>
      </c>
      <c r="Z1142" s="85">
        <v>0</v>
      </c>
      <c r="AA1142" s="85">
        <v>0</v>
      </c>
      <c r="AB1142" s="86">
        <v>0</v>
      </c>
      <c r="AC1142" s="86">
        <v>0</v>
      </c>
      <c r="AD1142" s="86">
        <v>0</v>
      </c>
      <c r="AE1142" s="86">
        <v>0</v>
      </c>
      <c r="AF1142" s="86">
        <v>0</v>
      </c>
      <c r="AG1142" s="86">
        <v>0</v>
      </c>
      <c r="AH1142" s="86">
        <v>0</v>
      </c>
      <c r="AI1142" s="86">
        <v>0</v>
      </c>
      <c r="AJ1142" s="86">
        <v>0</v>
      </c>
      <c r="AK1142" s="86">
        <v>0</v>
      </c>
      <c r="AL1142" s="8">
        <v>3218596.42263465</v>
      </c>
      <c r="AM1142" s="8">
        <v>1</v>
      </c>
    </row>
    <row r="1143" spans="1:39">
      <c r="A1143" s="8" t="s">
        <v>3</v>
      </c>
      <c r="B1143" s="8" t="s">
        <v>503</v>
      </c>
      <c r="C1143" s="8" t="s">
        <v>937</v>
      </c>
      <c r="D1143" s="8" t="s">
        <v>2213</v>
      </c>
      <c r="E1143" s="8" t="s">
        <v>2333</v>
      </c>
      <c r="F1143" s="8" t="s">
        <v>2215</v>
      </c>
      <c r="G1143" s="8" t="s">
        <v>2216</v>
      </c>
      <c r="H1143" s="8" t="s">
        <v>1555</v>
      </c>
      <c r="I1143" s="8" t="s">
        <v>1555</v>
      </c>
      <c r="J1143" s="66">
        <v>0</v>
      </c>
      <c r="K1143" s="8">
        <v>0</v>
      </c>
      <c r="L1143" s="8">
        <v>0</v>
      </c>
      <c r="M1143" s="8">
        <v>0</v>
      </c>
      <c r="N1143" s="8">
        <v>0</v>
      </c>
      <c r="O1143" s="8" t="s">
        <v>1556</v>
      </c>
      <c r="P1143" s="8" t="s">
        <v>1557</v>
      </c>
      <c r="Q1143" s="8" t="s">
        <v>1561</v>
      </c>
      <c r="R1143" s="85">
        <v>0</v>
      </c>
      <c r="S1143" s="85">
        <v>0</v>
      </c>
      <c r="T1143" s="85">
        <v>0</v>
      </c>
      <c r="U1143" s="85">
        <v>0</v>
      </c>
      <c r="V1143" s="85">
        <v>0</v>
      </c>
      <c r="W1143" s="85">
        <v>0</v>
      </c>
      <c r="X1143" s="85">
        <v>0</v>
      </c>
      <c r="Y1143" s="85">
        <v>0</v>
      </c>
      <c r="Z1143" s="85">
        <v>0</v>
      </c>
      <c r="AA1143" s="85">
        <v>0</v>
      </c>
      <c r="AB1143" s="86">
        <v>0</v>
      </c>
      <c r="AC1143" s="86">
        <v>0</v>
      </c>
      <c r="AD1143" s="86">
        <v>0</v>
      </c>
      <c r="AE1143" s="86">
        <v>0</v>
      </c>
      <c r="AF1143" s="86">
        <v>0</v>
      </c>
      <c r="AG1143" s="86">
        <v>0</v>
      </c>
      <c r="AH1143" s="86">
        <v>0</v>
      </c>
      <c r="AI1143" s="86">
        <v>0</v>
      </c>
      <c r="AJ1143" s="86">
        <v>0</v>
      </c>
      <c r="AK1143" s="86">
        <v>0</v>
      </c>
      <c r="AL1143" s="8">
        <v>3218596.42263465</v>
      </c>
      <c r="AM1143" s="8">
        <v>1</v>
      </c>
    </row>
    <row r="1144" spans="1:39">
      <c r="A1144" s="8" t="s">
        <v>3</v>
      </c>
      <c r="B1144" s="8" t="s">
        <v>503</v>
      </c>
      <c r="C1144" s="8" t="s">
        <v>937</v>
      </c>
      <c r="D1144" s="8" t="s">
        <v>2213</v>
      </c>
      <c r="E1144" s="8" t="s">
        <v>2333</v>
      </c>
      <c r="F1144" s="8" t="s">
        <v>2215</v>
      </c>
      <c r="G1144" s="8" t="s">
        <v>2216</v>
      </c>
      <c r="H1144" s="8" t="s">
        <v>1555</v>
      </c>
      <c r="I1144" s="8" t="s">
        <v>1555</v>
      </c>
      <c r="J1144" s="66">
        <v>0</v>
      </c>
      <c r="K1144" s="8">
        <v>0</v>
      </c>
      <c r="L1144" s="8">
        <v>0</v>
      </c>
      <c r="M1144" s="8">
        <v>0</v>
      </c>
      <c r="N1144" s="8">
        <v>0</v>
      </c>
      <c r="O1144" s="8" t="s">
        <v>1556</v>
      </c>
      <c r="P1144" s="8" t="s">
        <v>1557</v>
      </c>
      <c r="Q1144" s="8" t="s">
        <v>1564</v>
      </c>
      <c r="R1144" s="85">
        <v>0</v>
      </c>
      <c r="S1144" s="85">
        <v>0</v>
      </c>
      <c r="T1144" s="85">
        <v>0</v>
      </c>
      <c r="U1144" s="85">
        <v>0</v>
      </c>
      <c r="V1144" s="85">
        <v>0</v>
      </c>
      <c r="W1144" s="85">
        <v>0</v>
      </c>
      <c r="X1144" s="85">
        <v>0</v>
      </c>
      <c r="Y1144" s="85">
        <v>0</v>
      </c>
      <c r="Z1144" s="85">
        <v>0</v>
      </c>
      <c r="AA1144" s="85">
        <v>0</v>
      </c>
      <c r="AB1144" s="86">
        <v>0</v>
      </c>
      <c r="AC1144" s="86">
        <v>0</v>
      </c>
      <c r="AD1144" s="86">
        <v>0</v>
      </c>
      <c r="AE1144" s="86">
        <v>0</v>
      </c>
      <c r="AF1144" s="86">
        <v>0</v>
      </c>
      <c r="AG1144" s="86">
        <v>0</v>
      </c>
      <c r="AH1144" s="86">
        <v>0</v>
      </c>
      <c r="AI1144" s="86">
        <v>0</v>
      </c>
      <c r="AJ1144" s="86">
        <v>0</v>
      </c>
      <c r="AK1144" s="86">
        <v>0</v>
      </c>
      <c r="AL1144" s="8">
        <v>3218596.42263465</v>
      </c>
      <c r="AM1144" s="8">
        <v>1</v>
      </c>
    </row>
    <row r="1145" spans="1:39">
      <c r="A1145" s="8" t="s">
        <v>3</v>
      </c>
      <c r="B1145" s="8" t="s">
        <v>503</v>
      </c>
      <c r="C1145" s="8" t="s">
        <v>937</v>
      </c>
      <c r="D1145" s="8" t="s">
        <v>2213</v>
      </c>
      <c r="E1145" s="8" t="s">
        <v>2334</v>
      </c>
      <c r="F1145" s="8" t="s">
        <v>2215</v>
      </c>
      <c r="G1145" s="8" t="s">
        <v>2216</v>
      </c>
      <c r="H1145" s="8" t="s">
        <v>1555</v>
      </c>
      <c r="I1145" s="8" t="s">
        <v>1555</v>
      </c>
      <c r="J1145" s="66">
        <v>1</v>
      </c>
      <c r="K1145" s="8">
        <v>0</v>
      </c>
      <c r="L1145" s="8">
        <v>0</v>
      </c>
      <c r="M1145" s="8">
        <v>0</v>
      </c>
      <c r="N1145" s="8">
        <v>0</v>
      </c>
      <c r="O1145" s="8" t="s">
        <v>1556</v>
      </c>
      <c r="P1145" s="8" t="s">
        <v>1557</v>
      </c>
      <c r="Q1145" s="8" t="s">
        <v>1567</v>
      </c>
      <c r="R1145" s="85">
        <v>0</v>
      </c>
      <c r="S1145" s="85">
        <v>0</v>
      </c>
      <c r="T1145" s="85">
        <v>0</v>
      </c>
      <c r="U1145" s="85">
        <v>0</v>
      </c>
      <c r="V1145" s="85">
        <v>0</v>
      </c>
      <c r="W1145" s="85">
        <v>0</v>
      </c>
      <c r="X1145" s="85">
        <v>0</v>
      </c>
      <c r="Y1145" s="85">
        <v>0</v>
      </c>
      <c r="Z1145" s="85">
        <v>0</v>
      </c>
      <c r="AA1145" s="85">
        <v>0</v>
      </c>
      <c r="AB1145" s="86">
        <v>0</v>
      </c>
      <c r="AC1145" s="86">
        <v>0</v>
      </c>
      <c r="AD1145" s="86">
        <v>0</v>
      </c>
      <c r="AE1145" s="86">
        <v>0</v>
      </c>
      <c r="AF1145" s="86">
        <v>0</v>
      </c>
      <c r="AG1145" s="86">
        <v>0</v>
      </c>
      <c r="AH1145" s="86">
        <v>0</v>
      </c>
      <c r="AI1145" s="86">
        <v>0</v>
      </c>
      <c r="AJ1145" s="86">
        <v>0</v>
      </c>
      <c r="AK1145" s="86">
        <v>0</v>
      </c>
      <c r="AL1145" s="8">
        <v>209.751720124066</v>
      </c>
      <c r="AM1145" s="8">
        <v>1</v>
      </c>
    </row>
    <row r="1146" spans="1:39">
      <c r="A1146" s="8" t="s">
        <v>3</v>
      </c>
      <c r="B1146" s="8" t="s">
        <v>503</v>
      </c>
      <c r="C1146" s="8" t="s">
        <v>937</v>
      </c>
      <c r="D1146" s="8" t="s">
        <v>2213</v>
      </c>
      <c r="E1146" s="8" t="s">
        <v>2334</v>
      </c>
      <c r="F1146" s="8" t="s">
        <v>2215</v>
      </c>
      <c r="G1146" s="8" t="s">
        <v>2216</v>
      </c>
      <c r="H1146" s="8" t="s">
        <v>1555</v>
      </c>
      <c r="I1146" s="8" t="s">
        <v>1555</v>
      </c>
      <c r="J1146" s="66">
        <v>1</v>
      </c>
      <c r="K1146" s="8">
        <v>0</v>
      </c>
      <c r="L1146" s="8">
        <v>0</v>
      </c>
      <c r="M1146" s="8">
        <v>0</v>
      </c>
      <c r="N1146" s="8">
        <v>0</v>
      </c>
      <c r="O1146" s="8" t="s">
        <v>1556</v>
      </c>
      <c r="P1146" s="8" t="s">
        <v>1557</v>
      </c>
      <c r="Q1146" s="8" t="s">
        <v>1558</v>
      </c>
      <c r="R1146" s="85">
        <v>0</v>
      </c>
      <c r="S1146" s="85">
        <v>0</v>
      </c>
      <c r="T1146" s="85">
        <v>0</v>
      </c>
      <c r="U1146" s="85">
        <v>0</v>
      </c>
      <c r="V1146" s="85">
        <v>0</v>
      </c>
      <c r="W1146" s="85">
        <v>0</v>
      </c>
      <c r="X1146" s="85">
        <v>0</v>
      </c>
      <c r="Y1146" s="85">
        <v>0</v>
      </c>
      <c r="Z1146" s="85">
        <v>0</v>
      </c>
      <c r="AA1146" s="85">
        <v>0</v>
      </c>
      <c r="AB1146" s="86">
        <v>0</v>
      </c>
      <c r="AC1146" s="86">
        <v>0</v>
      </c>
      <c r="AD1146" s="86">
        <v>0</v>
      </c>
      <c r="AE1146" s="86">
        <v>0</v>
      </c>
      <c r="AF1146" s="86">
        <v>0</v>
      </c>
      <c r="AG1146" s="86">
        <v>0</v>
      </c>
      <c r="AH1146" s="86">
        <v>0</v>
      </c>
      <c r="AI1146" s="86">
        <v>0</v>
      </c>
      <c r="AJ1146" s="86">
        <v>0</v>
      </c>
      <c r="AK1146" s="86">
        <v>0</v>
      </c>
      <c r="AL1146" s="8">
        <v>209.751720124066</v>
      </c>
      <c r="AM1146" s="8">
        <v>1</v>
      </c>
    </row>
    <row r="1147" spans="1:39">
      <c r="A1147" s="8" t="s">
        <v>3</v>
      </c>
      <c r="B1147" s="8" t="s">
        <v>503</v>
      </c>
      <c r="C1147" s="8" t="s">
        <v>937</v>
      </c>
      <c r="D1147" s="8" t="s">
        <v>2213</v>
      </c>
      <c r="E1147" s="8" t="s">
        <v>2334</v>
      </c>
      <c r="F1147" s="8" t="s">
        <v>2215</v>
      </c>
      <c r="G1147" s="8" t="s">
        <v>2216</v>
      </c>
      <c r="H1147" s="8" t="s">
        <v>1555</v>
      </c>
      <c r="I1147" s="8" t="s">
        <v>1555</v>
      </c>
      <c r="J1147" s="66">
        <v>1</v>
      </c>
      <c r="K1147" s="8">
        <v>0</v>
      </c>
      <c r="L1147" s="8">
        <v>0</v>
      </c>
      <c r="M1147" s="8">
        <v>0</v>
      </c>
      <c r="N1147" s="8">
        <v>0</v>
      </c>
      <c r="O1147" s="8" t="s">
        <v>1556</v>
      </c>
      <c r="P1147" s="8" t="s">
        <v>1557</v>
      </c>
      <c r="Q1147" s="8" t="s">
        <v>1561</v>
      </c>
      <c r="R1147" s="85">
        <v>0</v>
      </c>
      <c r="S1147" s="85">
        <v>0</v>
      </c>
      <c r="T1147" s="85">
        <v>0</v>
      </c>
      <c r="U1147" s="85">
        <v>0</v>
      </c>
      <c r="V1147" s="85">
        <v>0</v>
      </c>
      <c r="W1147" s="85">
        <v>0</v>
      </c>
      <c r="X1147" s="85">
        <v>0</v>
      </c>
      <c r="Y1147" s="85">
        <v>0</v>
      </c>
      <c r="Z1147" s="85">
        <v>0</v>
      </c>
      <c r="AA1147" s="85">
        <v>0</v>
      </c>
      <c r="AB1147" s="86">
        <v>0</v>
      </c>
      <c r="AC1147" s="86">
        <v>0</v>
      </c>
      <c r="AD1147" s="86">
        <v>0</v>
      </c>
      <c r="AE1147" s="86">
        <v>0</v>
      </c>
      <c r="AF1147" s="86">
        <v>0</v>
      </c>
      <c r="AG1147" s="86">
        <v>0</v>
      </c>
      <c r="AH1147" s="86">
        <v>0</v>
      </c>
      <c r="AI1147" s="86">
        <v>0</v>
      </c>
      <c r="AJ1147" s="86">
        <v>0</v>
      </c>
      <c r="AK1147" s="86">
        <v>0</v>
      </c>
      <c r="AL1147" s="8">
        <v>209.751720124066</v>
      </c>
      <c r="AM1147" s="8">
        <v>1</v>
      </c>
    </row>
    <row r="1148" spans="1:39">
      <c r="A1148" s="8" t="s">
        <v>3</v>
      </c>
      <c r="B1148" s="8" t="s">
        <v>503</v>
      </c>
      <c r="C1148" s="8" t="s">
        <v>937</v>
      </c>
      <c r="D1148" s="8" t="s">
        <v>2213</v>
      </c>
      <c r="E1148" s="8" t="s">
        <v>2334</v>
      </c>
      <c r="F1148" s="8" t="s">
        <v>2215</v>
      </c>
      <c r="G1148" s="8" t="s">
        <v>2216</v>
      </c>
      <c r="H1148" s="8" t="s">
        <v>1555</v>
      </c>
      <c r="I1148" s="8" t="s">
        <v>1555</v>
      </c>
      <c r="J1148" s="66">
        <v>1</v>
      </c>
      <c r="K1148" s="8">
        <v>0</v>
      </c>
      <c r="L1148" s="8">
        <v>0</v>
      </c>
      <c r="M1148" s="8">
        <v>0</v>
      </c>
      <c r="N1148" s="8">
        <v>0</v>
      </c>
      <c r="O1148" s="8" t="s">
        <v>1556</v>
      </c>
      <c r="P1148" s="8" t="s">
        <v>1557</v>
      </c>
      <c r="Q1148" s="8" t="s">
        <v>1564</v>
      </c>
      <c r="R1148" s="85">
        <v>0</v>
      </c>
      <c r="S1148" s="85">
        <v>0</v>
      </c>
      <c r="T1148" s="85">
        <v>0</v>
      </c>
      <c r="U1148" s="85">
        <v>0</v>
      </c>
      <c r="V1148" s="85">
        <v>0</v>
      </c>
      <c r="W1148" s="85">
        <v>0</v>
      </c>
      <c r="X1148" s="85">
        <v>0</v>
      </c>
      <c r="Y1148" s="85">
        <v>0</v>
      </c>
      <c r="Z1148" s="85">
        <v>0</v>
      </c>
      <c r="AA1148" s="85">
        <v>0</v>
      </c>
      <c r="AB1148" s="86">
        <v>0</v>
      </c>
      <c r="AC1148" s="86">
        <v>0</v>
      </c>
      <c r="AD1148" s="86">
        <v>0</v>
      </c>
      <c r="AE1148" s="86">
        <v>0</v>
      </c>
      <c r="AF1148" s="86">
        <v>0</v>
      </c>
      <c r="AG1148" s="86">
        <v>0</v>
      </c>
      <c r="AH1148" s="86">
        <v>0</v>
      </c>
      <c r="AI1148" s="86">
        <v>0</v>
      </c>
      <c r="AJ1148" s="86">
        <v>0</v>
      </c>
      <c r="AK1148" s="86">
        <v>0</v>
      </c>
      <c r="AL1148" s="8">
        <v>209.751720124066</v>
      </c>
      <c r="AM1148" s="8">
        <v>1</v>
      </c>
    </row>
    <row r="1149" spans="1:39">
      <c r="A1149" s="8" t="s">
        <v>3</v>
      </c>
      <c r="B1149" s="8" t="s">
        <v>503</v>
      </c>
      <c r="C1149" s="8" t="s">
        <v>937</v>
      </c>
      <c r="D1149" s="8" t="s">
        <v>2213</v>
      </c>
      <c r="E1149" s="8" t="s">
        <v>2335</v>
      </c>
      <c r="F1149" s="8" t="s">
        <v>2215</v>
      </c>
      <c r="G1149" s="8" t="s">
        <v>2216</v>
      </c>
      <c r="H1149" s="8" t="s">
        <v>1555</v>
      </c>
      <c r="I1149" s="8" t="s">
        <v>1555</v>
      </c>
      <c r="J1149" s="66">
        <v>1</v>
      </c>
      <c r="K1149" s="8">
        <v>0</v>
      </c>
      <c r="L1149" s="8">
        <v>0</v>
      </c>
      <c r="M1149" s="8">
        <v>0</v>
      </c>
      <c r="N1149" s="8">
        <v>0</v>
      </c>
      <c r="O1149" s="8" t="s">
        <v>1556</v>
      </c>
      <c r="P1149" s="8" t="s">
        <v>1557</v>
      </c>
      <c r="Q1149" s="8" t="s">
        <v>1567</v>
      </c>
      <c r="R1149" s="85">
        <v>0</v>
      </c>
      <c r="S1149" s="85">
        <v>0</v>
      </c>
      <c r="T1149" s="85">
        <v>0</v>
      </c>
      <c r="U1149" s="85">
        <v>0</v>
      </c>
      <c r="V1149" s="85">
        <v>0</v>
      </c>
      <c r="W1149" s="85">
        <v>0</v>
      </c>
      <c r="X1149" s="85">
        <v>0</v>
      </c>
      <c r="Y1149" s="85">
        <v>0</v>
      </c>
      <c r="Z1149" s="85">
        <v>0</v>
      </c>
      <c r="AA1149" s="85">
        <v>0</v>
      </c>
      <c r="AB1149" s="86">
        <v>0</v>
      </c>
      <c r="AC1149" s="86">
        <v>0</v>
      </c>
      <c r="AD1149" s="86">
        <v>0</v>
      </c>
      <c r="AE1149" s="86">
        <v>0</v>
      </c>
      <c r="AF1149" s="86">
        <v>0</v>
      </c>
      <c r="AG1149" s="86">
        <v>0</v>
      </c>
      <c r="AH1149" s="86">
        <v>0</v>
      </c>
      <c r="AI1149" s="86">
        <v>0</v>
      </c>
      <c r="AJ1149" s="86">
        <v>0</v>
      </c>
      <c r="AK1149" s="86">
        <v>0</v>
      </c>
      <c r="AL1149" s="8">
        <v>815.57363333008698</v>
      </c>
      <c r="AM1149" s="8">
        <v>1</v>
      </c>
    </row>
    <row r="1150" spans="1:39">
      <c r="A1150" s="8" t="s">
        <v>3</v>
      </c>
      <c r="B1150" s="8" t="s">
        <v>503</v>
      </c>
      <c r="C1150" s="8" t="s">
        <v>937</v>
      </c>
      <c r="D1150" s="8" t="s">
        <v>2213</v>
      </c>
      <c r="E1150" s="8" t="s">
        <v>2335</v>
      </c>
      <c r="F1150" s="8" t="s">
        <v>2215</v>
      </c>
      <c r="G1150" s="8" t="s">
        <v>2216</v>
      </c>
      <c r="H1150" s="8" t="s">
        <v>1555</v>
      </c>
      <c r="I1150" s="8" t="s">
        <v>1555</v>
      </c>
      <c r="J1150" s="66">
        <v>1</v>
      </c>
      <c r="K1150" s="8">
        <v>0</v>
      </c>
      <c r="L1150" s="8">
        <v>0</v>
      </c>
      <c r="M1150" s="8">
        <v>0</v>
      </c>
      <c r="N1150" s="8">
        <v>0</v>
      </c>
      <c r="O1150" s="8" t="s">
        <v>1556</v>
      </c>
      <c r="P1150" s="8" t="s">
        <v>1557</v>
      </c>
      <c r="Q1150" s="8" t="s">
        <v>1558</v>
      </c>
      <c r="R1150" s="85">
        <v>0</v>
      </c>
      <c r="S1150" s="85">
        <v>0</v>
      </c>
      <c r="T1150" s="85">
        <v>0</v>
      </c>
      <c r="U1150" s="85">
        <v>0</v>
      </c>
      <c r="V1150" s="85">
        <v>0</v>
      </c>
      <c r="W1150" s="85">
        <v>0</v>
      </c>
      <c r="X1150" s="85">
        <v>0</v>
      </c>
      <c r="Y1150" s="85">
        <v>0</v>
      </c>
      <c r="Z1150" s="85">
        <v>0</v>
      </c>
      <c r="AA1150" s="85">
        <v>0</v>
      </c>
      <c r="AB1150" s="86">
        <v>0</v>
      </c>
      <c r="AC1150" s="86">
        <v>0</v>
      </c>
      <c r="AD1150" s="86">
        <v>0</v>
      </c>
      <c r="AE1150" s="86">
        <v>0</v>
      </c>
      <c r="AF1150" s="86">
        <v>0</v>
      </c>
      <c r="AG1150" s="86">
        <v>0</v>
      </c>
      <c r="AH1150" s="86">
        <v>0</v>
      </c>
      <c r="AI1150" s="86">
        <v>0</v>
      </c>
      <c r="AJ1150" s="86">
        <v>0</v>
      </c>
      <c r="AK1150" s="86">
        <v>0</v>
      </c>
      <c r="AL1150" s="8">
        <v>815.57363333008698</v>
      </c>
      <c r="AM1150" s="8">
        <v>1</v>
      </c>
    </row>
    <row r="1151" spans="1:39">
      <c r="A1151" s="8" t="s">
        <v>3</v>
      </c>
      <c r="B1151" s="8" t="s">
        <v>503</v>
      </c>
      <c r="C1151" s="8" t="s">
        <v>937</v>
      </c>
      <c r="D1151" s="8" t="s">
        <v>2213</v>
      </c>
      <c r="E1151" s="8" t="s">
        <v>2335</v>
      </c>
      <c r="F1151" s="8" t="s">
        <v>2215</v>
      </c>
      <c r="G1151" s="8" t="s">
        <v>2216</v>
      </c>
      <c r="H1151" s="8" t="s">
        <v>1555</v>
      </c>
      <c r="I1151" s="8" t="s">
        <v>1555</v>
      </c>
      <c r="J1151" s="66">
        <v>1</v>
      </c>
      <c r="K1151" s="8">
        <v>0</v>
      </c>
      <c r="L1151" s="8">
        <v>0</v>
      </c>
      <c r="M1151" s="8">
        <v>0</v>
      </c>
      <c r="N1151" s="8">
        <v>0</v>
      </c>
      <c r="O1151" s="8" t="s">
        <v>1556</v>
      </c>
      <c r="P1151" s="8" t="s">
        <v>1557</v>
      </c>
      <c r="Q1151" s="8" t="s">
        <v>1561</v>
      </c>
      <c r="R1151" s="85">
        <v>0</v>
      </c>
      <c r="S1151" s="85">
        <v>0</v>
      </c>
      <c r="T1151" s="85">
        <v>0</v>
      </c>
      <c r="U1151" s="85">
        <v>0</v>
      </c>
      <c r="V1151" s="85">
        <v>0</v>
      </c>
      <c r="W1151" s="85">
        <v>0</v>
      </c>
      <c r="X1151" s="85">
        <v>0</v>
      </c>
      <c r="Y1151" s="85">
        <v>0</v>
      </c>
      <c r="Z1151" s="85">
        <v>0</v>
      </c>
      <c r="AA1151" s="85">
        <v>0</v>
      </c>
      <c r="AB1151" s="86">
        <v>0</v>
      </c>
      <c r="AC1151" s="86">
        <v>0</v>
      </c>
      <c r="AD1151" s="86">
        <v>0</v>
      </c>
      <c r="AE1151" s="86">
        <v>0</v>
      </c>
      <c r="AF1151" s="86">
        <v>0</v>
      </c>
      <c r="AG1151" s="86">
        <v>0</v>
      </c>
      <c r="AH1151" s="86">
        <v>0</v>
      </c>
      <c r="AI1151" s="86">
        <v>0</v>
      </c>
      <c r="AJ1151" s="86">
        <v>0</v>
      </c>
      <c r="AK1151" s="86">
        <v>0</v>
      </c>
      <c r="AL1151" s="8">
        <v>815.57363333008698</v>
      </c>
      <c r="AM1151" s="8">
        <v>1</v>
      </c>
    </row>
    <row r="1152" spans="1:39">
      <c r="A1152" s="8" t="s">
        <v>3</v>
      </c>
      <c r="B1152" s="8" t="s">
        <v>503</v>
      </c>
      <c r="C1152" s="8" t="s">
        <v>937</v>
      </c>
      <c r="D1152" s="8" t="s">
        <v>2213</v>
      </c>
      <c r="E1152" s="8" t="s">
        <v>2335</v>
      </c>
      <c r="F1152" s="8" t="s">
        <v>2215</v>
      </c>
      <c r="G1152" s="8" t="s">
        <v>2216</v>
      </c>
      <c r="H1152" s="8" t="s">
        <v>1555</v>
      </c>
      <c r="I1152" s="8" t="s">
        <v>1555</v>
      </c>
      <c r="J1152" s="66">
        <v>1</v>
      </c>
      <c r="K1152" s="8">
        <v>0</v>
      </c>
      <c r="L1152" s="8">
        <v>0</v>
      </c>
      <c r="M1152" s="8">
        <v>0</v>
      </c>
      <c r="N1152" s="8">
        <v>0</v>
      </c>
      <c r="O1152" s="8" t="s">
        <v>1556</v>
      </c>
      <c r="P1152" s="8" t="s">
        <v>1557</v>
      </c>
      <c r="Q1152" s="8" t="s">
        <v>1564</v>
      </c>
      <c r="R1152" s="85">
        <v>0</v>
      </c>
      <c r="S1152" s="85">
        <v>0</v>
      </c>
      <c r="T1152" s="85">
        <v>0</v>
      </c>
      <c r="U1152" s="85">
        <v>0</v>
      </c>
      <c r="V1152" s="85">
        <v>0</v>
      </c>
      <c r="W1152" s="85">
        <v>0</v>
      </c>
      <c r="X1152" s="85">
        <v>0</v>
      </c>
      <c r="Y1152" s="85">
        <v>0</v>
      </c>
      <c r="Z1152" s="85">
        <v>0</v>
      </c>
      <c r="AA1152" s="85">
        <v>0</v>
      </c>
      <c r="AB1152" s="86">
        <v>0</v>
      </c>
      <c r="AC1152" s="86">
        <v>0</v>
      </c>
      <c r="AD1152" s="86">
        <v>0</v>
      </c>
      <c r="AE1152" s="86">
        <v>0</v>
      </c>
      <c r="AF1152" s="86">
        <v>0</v>
      </c>
      <c r="AG1152" s="86">
        <v>0</v>
      </c>
      <c r="AH1152" s="86">
        <v>0</v>
      </c>
      <c r="AI1152" s="86">
        <v>0</v>
      </c>
      <c r="AJ1152" s="86">
        <v>0</v>
      </c>
      <c r="AK1152" s="86">
        <v>0</v>
      </c>
      <c r="AL1152" s="8">
        <v>815.57363333008698</v>
      </c>
      <c r="AM1152" s="8">
        <v>1</v>
      </c>
    </row>
    <row r="1153" spans="1:39">
      <c r="A1153" s="8" t="s">
        <v>3</v>
      </c>
      <c r="B1153" s="8" t="s">
        <v>503</v>
      </c>
      <c r="C1153" s="8" t="s">
        <v>937</v>
      </c>
      <c r="D1153" s="8" t="s">
        <v>2213</v>
      </c>
      <c r="E1153" s="8" t="s">
        <v>2336</v>
      </c>
      <c r="F1153" s="8" t="s">
        <v>2215</v>
      </c>
      <c r="G1153" s="8" t="s">
        <v>2216</v>
      </c>
      <c r="H1153" s="8" t="s">
        <v>1555</v>
      </c>
      <c r="I1153" s="8" t="s">
        <v>1555</v>
      </c>
      <c r="J1153" s="66">
        <v>1</v>
      </c>
      <c r="K1153" s="8">
        <v>0</v>
      </c>
      <c r="L1153" s="8">
        <v>0</v>
      </c>
      <c r="M1153" s="8">
        <v>0</v>
      </c>
      <c r="N1153" s="8">
        <v>0</v>
      </c>
      <c r="O1153" s="8" t="s">
        <v>1556</v>
      </c>
      <c r="P1153" s="8" t="s">
        <v>1557</v>
      </c>
      <c r="Q1153" s="8" t="s">
        <v>1567</v>
      </c>
      <c r="R1153" s="85">
        <v>0</v>
      </c>
      <c r="S1153" s="85">
        <v>0</v>
      </c>
      <c r="T1153" s="85">
        <v>0</v>
      </c>
      <c r="U1153" s="85">
        <v>0</v>
      </c>
      <c r="V1153" s="85">
        <v>0</v>
      </c>
      <c r="W1153" s="85">
        <v>0</v>
      </c>
      <c r="X1153" s="85">
        <v>0</v>
      </c>
      <c r="Y1153" s="85">
        <v>0</v>
      </c>
      <c r="Z1153" s="85">
        <v>0</v>
      </c>
      <c r="AA1153" s="85">
        <v>0</v>
      </c>
      <c r="AB1153" s="86">
        <v>0</v>
      </c>
      <c r="AC1153" s="86">
        <v>0</v>
      </c>
      <c r="AD1153" s="86">
        <v>0</v>
      </c>
      <c r="AE1153" s="86">
        <v>0</v>
      </c>
      <c r="AF1153" s="86">
        <v>0</v>
      </c>
      <c r="AG1153" s="86">
        <v>0</v>
      </c>
      <c r="AH1153" s="86">
        <v>0</v>
      </c>
      <c r="AI1153" s="86">
        <v>0</v>
      </c>
      <c r="AJ1153" s="86">
        <v>0</v>
      </c>
      <c r="AK1153" s="86">
        <v>0</v>
      </c>
      <c r="AL1153" s="8">
        <v>487.79469796294501</v>
      </c>
      <c r="AM1153" s="8">
        <v>1</v>
      </c>
    </row>
    <row r="1154" spans="1:39">
      <c r="A1154" s="8" t="s">
        <v>3</v>
      </c>
      <c r="B1154" s="8" t="s">
        <v>503</v>
      </c>
      <c r="C1154" s="8" t="s">
        <v>937</v>
      </c>
      <c r="D1154" s="8" t="s">
        <v>2213</v>
      </c>
      <c r="E1154" s="8" t="s">
        <v>2336</v>
      </c>
      <c r="F1154" s="8" t="s">
        <v>2215</v>
      </c>
      <c r="G1154" s="8" t="s">
        <v>2216</v>
      </c>
      <c r="H1154" s="8" t="s">
        <v>1555</v>
      </c>
      <c r="I1154" s="8" t="s">
        <v>1555</v>
      </c>
      <c r="J1154" s="66">
        <v>1</v>
      </c>
      <c r="K1154" s="8">
        <v>0</v>
      </c>
      <c r="L1154" s="8">
        <v>0</v>
      </c>
      <c r="M1154" s="8">
        <v>0</v>
      </c>
      <c r="N1154" s="8">
        <v>0</v>
      </c>
      <c r="O1154" s="8" t="s">
        <v>1556</v>
      </c>
      <c r="P1154" s="8" t="s">
        <v>1557</v>
      </c>
      <c r="Q1154" s="8" t="s">
        <v>1558</v>
      </c>
      <c r="R1154" s="85">
        <v>0</v>
      </c>
      <c r="S1154" s="85">
        <v>0</v>
      </c>
      <c r="T1154" s="85">
        <v>0</v>
      </c>
      <c r="U1154" s="85">
        <v>0</v>
      </c>
      <c r="V1154" s="85">
        <v>0</v>
      </c>
      <c r="W1154" s="85">
        <v>0</v>
      </c>
      <c r="X1154" s="85">
        <v>0</v>
      </c>
      <c r="Y1154" s="85">
        <v>0</v>
      </c>
      <c r="Z1154" s="85">
        <v>0</v>
      </c>
      <c r="AA1154" s="85">
        <v>0</v>
      </c>
      <c r="AB1154" s="86">
        <v>0</v>
      </c>
      <c r="AC1154" s="86">
        <v>0</v>
      </c>
      <c r="AD1154" s="86">
        <v>0</v>
      </c>
      <c r="AE1154" s="86">
        <v>0</v>
      </c>
      <c r="AF1154" s="86">
        <v>0</v>
      </c>
      <c r="AG1154" s="86">
        <v>0</v>
      </c>
      <c r="AH1154" s="86">
        <v>0</v>
      </c>
      <c r="AI1154" s="86">
        <v>0</v>
      </c>
      <c r="AJ1154" s="86">
        <v>0</v>
      </c>
      <c r="AK1154" s="86">
        <v>0</v>
      </c>
      <c r="AL1154" s="8">
        <v>487.79469796294501</v>
      </c>
      <c r="AM1154" s="8">
        <v>1</v>
      </c>
    </row>
    <row r="1155" spans="1:39">
      <c r="A1155" s="8" t="s">
        <v>3</v>
      </c>
      <c r="B1155" s="8" t="s">
        <v>503</v>
      </c>
      <c r="C1155" s="8" t="s">
        <v>937</v>
      </c>
      <c r="D1155" s="8" t="s">
        <v>2213</v>
      </c>
      <c r="E1155" s="8" t="s">
        <v>2336</v>
      </c>
      <c r="F1155" s="8" t="s">
        <v>2215</v>
      </c>
      <c r="G1155" s="8" t="s">
        <v>2216</v>
      </c>
      <c r="H1155" s="8" t="s">
        <v>1555</v>
      </c>
      <c r="I1155" s="8" t="s">
        <v>1555</v>
      </c>
      <c r="J1155" s="66">
        <v>1</v>
      </c>
      <c r="K1155" s="8">
        <v>0</v>
      </c>
      <c r="L1155" s="8">
        <v>0</v>
      </c>
      <c r="M1155" s="8">
        <v>0</v>
      </c>
      <c r="N1155" s="8">
        <v>0</v>
      </c>
      <c r="O1155" s="8" t="s">
        <v>1556</v>
      </c>
      <c r="P1155" s="8" t="s">
        <v>1557</v>
      </c>
      <c r="Q1155" s="8" t="s">
        <v>1561</v>
      </c>
      <c r="R1155" s="85">
        <v>0</v>
      </c>
      <c r="S1155" s="85">
        <v>0</v>
      </c>
      <c r="T1155" s="85">
        <v>0</v>
      </c>
      <c r="U1155" s="85">
        <v>0</v>
      </c>
      <c r="V1155" s="85">
        <v>0</v>
      </c>
      <c r="W1155" s="85">
        <v>0</v>
      </c>
      <c r="X1155" s="85">
        <v>0</v>
      </c>
      <c r="Y1155" s="85">
        <v>0</v>
      </c>
      <c r="Z1155" s="85">
        <v>0</v>
      </c>
      <c r="AA1155" s="85">
        <v>0</v>
      </c>
      <c r="AB1155" s="86">
        <v>0</v>
      </c>
      <c r="AC1155" s="86">
        <v>0</v>
      </c>
      <c r="AD1155" s="86">
        <v>0</v>
      </c>
      <c r="AE1155" s="86">
        <v>0</v>
      </c>
      <c r="AF1155" s="86">
        <v>0</v>
      </c>
      <c r="AG1155" s="86">
        <v>0</v>
      </c>
      <c r="AH1155" s="86">
        <v>0</v>
      </c>
      <c r="AI1155" s="86">
        <v>0</v>
      </c>
      <c r="AJ1155" s="86">
        <v>0</v>
      </c>
      <c r="AK1155" s="86">
        <v>0</v>
      </c>
      <c r="AL1155" s="8">
        <v>487.79469796294501</v>
      </c>
      <c r="AM1155" s="8">
        <v>1</v>
      </c>
    </row>
    <row r="1156" spans="1:39">
      <c r="A1156" s="8" t="s">
        <v>3</v>
      </c>
      <c r="B1156" s="8" t="s">
        <v>503</v>
      </c>
      <c r="C1156" s="8" t="s">
        <v>937</v>
      </c>
      <c r="D1156" s="8" t="s">
        <v>2213</v>
      </c>
      <c r="E1156" s="8" t="s">
        <v>2336</v>
      </c>
      <c r="F1156" s="8" t="s">
        <v>2215</v>
      </c>
      <c r="G1156" s="8" t="s">
        <v>2216</v>
      </c>
      <c r="H1156" s="8" t="s">
        <v>1555</v>
      </c>
      <c r="I1156" s="8" t="s">
        <v>1555</v>
      </c>
      <c r="J1156" s="66">
        <v>1</v>
      </c>
      <c r="K1156" s="8">
        <v>0</v>
      </c>
      <c r="L1156" s="8">
        <v>0</v>
      </c>
      <c r="M1156" s="8">
        <v>0</v>
      </c>
      <c r="N1156" s="8">
        <v>0</v>
      </c>
      <c r="O1156" s="8" t="s">
        <v>1556</v>
      </c>
      <c r="P1156" s="8" t="s">
        <v>1557</v>
      </c>
      <c r="Q1156" s="8" t="s">
        <v>1564</v>
      </c>
      <c r="R1156" s="85">
        <v>0</v>
      </c>
      <c r="S1156" s="85">
        <v>0</v>
      </c>
      <c r="T1156" s="85">
        <v>0</v>
      </c>
      <c r="U1156" s="85">
        <v>0</v>
      </c>
      <c r="V1156" s="85">
        <v>0</v>
      </c>
      <c r="W1156" s="85">
        <v>0</v>
      </c>
      <c r="X1156" s="85">
        <v>0</v>
      </c>
      <c r="Y1156" s="85">
        <v>0</v>
      </c>
      <c r="Z1156" s="85">
        <v>0</v>
      </c>
      <c r="AA1156" s="85">
        <v>0</v>
      </c>
      <c r="AB1156" s="86">
        <v>0</v>
      </c>
      <c r="AC1156" s="86">
        <v>0</v>
      </c>
      <c r="AD1156" s="86">
        <v>0</v>
      </c>
      <c r="AE1156" s="86">
        <v>0</v>
      </c>
      <c r="AF1156" s="86">
        <v>0</v>
      </c>
      <c r="AG1156" s="86">
        <v>0</v>
      </c>
      <c r="AH1156" s="86">
        <v>0</v>
      </c>
      <c r="AI1156" s="86">
        <v>0</v>
      </c>
      <c r="AJ1156" s="86">
        <v>0</v>
      </c>
      <c r="AK1156" s="86">
        <v>0</v>
      </c>
      <c r="AL1156" s="8">
        <v>487.79469796294501</v>
      </c>
      <c r="AM1156" s="8">
        <v>1</v>
      </c>
    </row>
    <row r="1157" spans="1:39">
      <c r="A1157" s="8" t="s">
        <v>3</v>
      </c>
      <c r="B1157" s="8" t="s">
        <v>503</v>
      </c>
      <c r="C1157" s="8" t="s">
        <v>937</v>
      </c>
      <c r="D1157" s="8" t="s">
        <v>2213</v>
      </c>
      <c r="E1157" s="8" t="s">
        <v>2337</v>
      </c>
      <c r="F1157" s="8" t="s">
        <v>2215</v>
      </c>
      <c r="G1157" s="8" t="s">
        <v>2216</v>
      </c>
      <c r="H1157" s="8" t="s">
        <v>1555</v>
      </c>
      <c r="I1157" s="8" t="s">
        <v>1555</v>
      </c>
      <c r="J1157" s="66">
        <v>1</v>
      </c>
      <c r="K1157" s="8">
        <v>0</v>
      </c>
      <c r="L1157" s="8">
        <v>0</v>
      </c>
      <c r="M1157" s="8">
        <v>0</v>
      </c>
      <c r="N1157" s="8">
        <v>0</v>
      </c>
      <c r="O1157" s="8" t="s">
        <v>1556</v>
      </c>
      <c r="P1157" s="8" t="s">
        <v>1557</v>
      </c>
      <c r="Q1157" s="8" t="s">
        <v>1567</v>
      </c>
      <c r="R1157" s="85">
        <v>0</v>
      </c>
      <c r="S1157" s="85">
        <v>0</v>
      </c>
      <c r="T1157" s="85">
        <v>0</v>
      </c>
      <c r="U1157" s="85">
        <v>0</v>
      </c>
      <c r="V1157" s="85">
        <v>0</v>
      </c>
      <c r="W1157" s="85">
        <v>0</v>
      </c>
      <c r="X1157" s="85">
        <v>0</v>
      </c>
      <c r="Y1157" s="85">
        <v>0</v>
      </c>
      <c r="Z1157" s="85">
        <v>0</v>
      </c>
      <c r="AA1157" s="85">
        <v>0</v>
      </c>
      <c r="AB1157" s="86">
        <v>0</v>
      </c>
      <c r="AC1157" s="86">
        <v>0</v>
      </c>
      <c r="AD1157" s="86">
        <v>0</v>
      </c>
      <c r="AE1157" s="86">
        <v>0</v>
      </c>
      <c r="AF1157" s="86">
        <v>0</v>
      </c>
      <c r="AG1157" s="86">
        <v>0</v>
      </c>
      <c r="AH1157" s="86">
        <v>0</v>
      </c>
      <c r="AI1157" s="86">
        <v>0</v>
      </c>
      <c r="AJ1157" s="86">
        <v>0</v>
      </c>
      <c r="AK1157" s="86">
        <v>0</v>
      </c>
      <c r="AL1157" s="8">
        <v>1896.6828682094999</v>
      </c>
      <c r="AM1157" s="8">
        <v>1</v>
      </c>
    </row>
    <row r="1158" spans="1:39">
      <c r="A1158" s="8" t="s">
        <v>3</v>
      </c>
      <c r="B1158" s="8" t="s">
        <v>503</v>
      </c>
      <c r="C1158" s="8" t="s">
        <v>937</v>
      </c>
      <c r="D1158" s="8" t="s">
        <v>2213</v>
      </c>
      <c r="E1158" s="8" t="s">
        <v>2337</v>
      </c>
      <c r="F1158" s="8" t="s">
        <v>2215</v>
      </c>
      <c r="G1158" s="8" t="s">
        <v>2216</v>
      </c>
      <c r="H1158" s="8" t="s">
        <v>1555</v>
      </c>
      <c r="I1158" s="8" t="s">
        <v>1555</v>
      </c>
      <c r="J1158" s="66">
        <v>1</v>
      </c>
      <c r="K1158" s="8">
        <v>0</v>
      </c>
      <c r="L1158" s="8">
        <v>0</v>
      </c>
      <c r="M1158" s="8">
        <v>0</v>
      </c>
      <c r="N1158" s="8">
        <v>0</v>
      </c>
      <c r="O1158" s="8" t="s">
        <v>1556</v>
      </c>
      <c r="P1158" s="8" t="s">
        <v>1557</v>
      </c>
      <c r="Q1158" s="8" t="s">
        <v>1558</v>
      </c>
      <c r="R1158" s="85">
        <v>0</v>
      </c>
      <c r="S1158" s="85">
        <v>0</v>
      </c>
      <c r="T1158" s="85">
        <v>0</v>
      </c>
      <c r="U1158" s="85">
        <v>0</v>
      </c>
      <c r="V1158" s="85">
        <v>0</v>
      </c>
      <c r="W1158" s="85">
        <v>0</v>
      </c>
      <c r="X1158" s="85">
        <v>0</v>
      </c>
      <c r="Y1158" s="85">
        <v>0</v>
      </c>
      <c r="Z1158" s="85">
        <v>0</v>
      </c>
      <c r="AA1158" s="85">
        <v>0</v>
      </c>
      <c r="AB1158" s="86">
        <v>0</v>
      </c>
      <c r="AC1158" s="86">
        <v>0</v>
      </c>
      <c r="AD1158" s="86">
        <v>0</v>
      </c>
      <c r="AE1158" s="86">
        <v>0</v>
      </c>
      <c r="AF1158" s="86">
        <v>0</v>
      </c>
      <c r="AG1158" s="86">
        <v>0</v>
      </c>
      <c r="AH1158" s="86">
        <v>0</v>
      </c>
      <c r="AI1158" s="86">
        <v>0</v>
      </c>
      <c r="AJ1158" s="86">
        <v>0</v>
      </c>
      <c r="AK1158" s="86">
        <v>0</v>
      </c>
      <c r="AL1158" s="8">
        <v>1896.6828682094999</v>
      </c>
      <c r="AM1158" s="8">
        <v>1</v>
      </c>
    </row>
    <row r="1159" spans="1:39">
      <c r="A1159" s="8" t="s">
        <v>3</v>
      </c>
      <c r="B1159" s="8" t="s">
        <v>503</v>
      </c>
      <c r="C1159" s="8" t="s">
        <v>937</v>
      </c>
      <c r="D1159" s="8" t="s">
        <v>2213</v>
      </c>
      <c r="E1159" s="8" t="s">
        <v>2337</v>
      </c>
      <c r="F1159" s="8" t="s">
        <v>2215</v>
      </c>
      <c r="G1159" s="8" t="s">
        <v>2216</v>
      </c>
      <c r="H1159" s="8" t="s">
        <v>1555</v>
      </c>
      <c r="I1159" s="8" t="s">
        <v>1555</v>
      </c>
      <c r="J1159" s="66">
        <v>1</v>
      </c>
      <c r="K1159" s="8">
        <v>0</v>
      </c>
      <c r="L1159" s="8">
        <v>0</v>
      </c>
      <c r="M1159" s="8">
        <v>0</v>
      </c>
      <c r="N1159" s="8">
        <v>0</v>
      </c>
      <c r="O1159" s="8" t="s">
        <v>1556</v>
      </c>
      <c r="P1159" s="8" t="s">
        <v>1557</v>
      </c>
      <c r="Q1159" s="8" t="s">
        <v>1561</v>
      </c>
      <c r="R1159" s="85">
        <v>0</v>
      </c>
      <c r="S1159" s="85">
        <v>0</v>
      </c>
      <c r="T1159" s="85">
        <v>0</v>
      </c>
      <c r="U1159" s="85">
        <v>0</v>
      </c>
      <c r="V1159" s="85">
        <v>0</v>
      </c>
      <c r="W1159" s="85">
        <v>0</v>
      </c>
      <c r="X1159" s="85">
        <v>0</v>
      </c>
      <c r="Y1159" s="85">
        <v>0</v>
      </c>
      <c r="Z1159" s="85">
        <v>0</v>
      </c>
      <c r="AA1159" s="85">
        <v>0</v>
      </c>
      <c r="AB1159" s="86">
        <v>0</v>
      </c>
      <c r="AC1159" s="86">
        <v>0</v>
      </c>
      <c r="AD1159" s="86">
        <v>0</v>
      </c>
      <c r="AE1159" s="86">
        <v>0</v>
      </c>
      <c r="AF1159" s="86">
        <v>0</v>
      </c>
      <c r="AG1159" s="86">
        <v>0</v>
      </c>
      <c r="AH1159" s="86">
        <v>0</v>
      </c>
      <c r="AI1159" s="86">
        <v>0</v>
      </c>
      <c r="AJ1159" s="86">
        <v>0</v>
      </c>
      <c r="AK1159" s="86">
        <v>0</v>
      </c>
      <c r="AL1159" s="8">
        <v>1896.6828682094999</v>
      </c>
      <c r="AM1159" s="8">
        <v>1</v>
      </c>
    </row>
    <row r="1160" spans="1:39">
      <c r="A1160" s="8" t="s">
        <v>3</v>
      </c>
      <c r="B1160" s="8" t="s">
        <v>503</v>
      </c>
      <c r="C1160" s="8" t="s">
        <v>937</v>
      </c>
      <c r="D1160" s="8" t="s">
        <v>2213</v>
      </c>
      <c r="E1160" s="8" t="s">
        <v>2337</v>
      </c>
      <c r="F1160" s="8" t="s">
        <v>2215</v>
      </c>
      <c r="G1160" s="8" t="s">
        <v>2216</v>
      </c>
      <c r="H1160" s="8" t="s">
        <v>1555</v>
      </c>
      <c r="I1160" s="8" t="s">
        <v>1555</v>
      </c>
      <c r="J1160" s="66">
        <v>1</v>
      </c>
      <c r="K1160" s="8">
        <v>0</v>
      </c>
      <c r="L1160" s="8">
        <v>0</v>
      </c>
      <c r="M1160" s="8">
        <v>0</v>
      </c>
      <c r="N1160" s="8">
        <v>0</v>
      </c>
      <c r="O1160" s="8" t="s">
        <v>1556</v>
      </c>
      <c r="P1160" s="8" t="s">
        <v>1557</v>
      </c>
      <c r="Q1160" s="8" t="s">
        <v>1564</v>
      </c>
      <c r="R1160" s="85">
        <v>0</v>
      </c>
      <c r="S1160" s="85">
        <v>0</v>
      </c>
      <c r="T1160" s="85">
        <v>0</v>
      </c>
      <c r="U1160" s="85">
        <v>0</v>
      </c>
      <c r="V1160" s="85">
        <v>0</v>
      </c>
      <c r="W1160" s="85">
        <v>0</v>
      </c>
      <c r="X1160" s="85">
        <v>0</v>
      </c>
      <c r="Y1160" s="85">
        <v>0</v>
      </c>
      <c r="Z1160" s="85">
        <v>0</v>
      </c>
      <c r="AA1160" s="85">
        <v>0</v>
      </c>
      <c r="AB1160" s="86">
        <v>0</v>
      </c>
      <c r="AC1160" s="86">
        <v>0</v>
      </c>
      <c r="AD1160" s="86">
        <v>0</v>
      </c>
      <c r="AE1160" s="86">
        <v>0</v>
      </c>
      <c r="AF1160" s="86">
        <v>0</v>
      </c>
      <c r="AG1160" s="86">
        <v>0</v>
      </c>
      <c r="AH1160" s="86">
        <v>0</v>
      </c>
      <c r="AI1160" s="86">
        <v>0</v>
      </c>
      <c r="AJ1160" s="86">
        <v>0</v>
      </c>
      <c r="AK1160" s="86">
        <v>0</v>
      </c>
      <c r="AL1160" s="8">
        <v>1896.6828682094999</v>
      </c>
      <c r="AM1160" s="8">
        <v>1</v>
      </c>
    </row>
    <row r="1161" spans="1:39">
      <c r="A1161" s="8" t="s">
        <v>3</v>
      </c>
      <c r="B1161" s="8" t="s">
        <v>503</v>
      </c>
      <c r="C1161" s="8" t="s">
        <v>937</v>
      </c>
      <c r="D1161" s="8" t="s">
        <v>2213</v>
      </c>
      <c r="E1161" s="8" t="s">
        <v>2338</v>
      </c>
      <c r="F1161" s="8" t="s">
        <v>2215</v>
      </c>
      <c r="G1161" s="8" t="s">
        <v>2216</v>
      </c>
      <c r="H1161" s="8" t="s">
        <v>1555</v>
      </c>
      <c r="I1161" s="8" t="s">
        <v>1555</v>
      </c>
      <c r="J1161" s="66">
        <v>0</v>
      </c>
      <c r="K1161" s="8">
        <v>0</v>
      </c>
      <c r="L1161" s="8">
        <v>0</v>
      </c>
      <c r="M1161" s="8">
        <v>0</v>
      </c>
      <c r="N1161" s="8">
        <v>0</v>
      </c>
      <c r="O1161" s="8" t="s">
        <v>1556</v>
      </c>
      <c r="P1161" s="8" t="s">
        <v>1557</v>
      </c>
      <c r="Q1161" s="8" t="s">
        <v>1567</v>
      </c>
      <c r="R1161" s="85">
        <v>0</v>
      </c>
      <c r="S1161" s="85">
        <v>0</v>
      </c>
      <c r="T1161" s="85">
        <v>0</v>
      </c>
      <c r="U1161" s="85">
        <v>0</v>
      </c>
      <c r="V1161" s="85">
        <v>0</v>
      </c>
      <c r="W1161" s="85">
        <v>0</v>
      </c>
      <c r="X1161" s="85">
        <v>0</v>
      </c>
      <c r="Y1161" s="85">
        <v>0</v>
      </c>
      <c r="Z1161" s="85">
        <v>0</v>
      </c>
      <c r="AA1161" s="85">
        <v>0</v>
      </c>
      <c r="AB1161" s="86">
        <v>0</v>
      </c>
      <c r="AC1161" s="86">
        <v>0</v>
      </c>
      <c r="AD1161" s="86">
        <v>0</v>
      </c>
      <c r="AE1161" s="86">
        <v>0</v>
      </c>
      <c r="AF1161" s="86">
        <v>0</v>
      </c>
      <c r="AG1161" s="86">
        <v>0</v>
      </c>
      <c r="AH1161" s="86">
        <v>0</v>
      </c>
      <c r="AI1161" s="86">
        <v>0</v>
      </c>
      <c r="AJ1161" s="86">
        <v>0</v>
      </c>
      <c r="AK1161" s="86">
        <v>0</v>
      </c>
      <c r="AL1161" s="8">
        <v>474.10400168193797</v>
      </c>
      <c r="AM1161" s="8">
        <v>1</v>
      </c>
    </row>
    <row r="1162" spans="1:39">
      <c r="A1162" s="8" t="s">
        <v>3</v>
      </c>
      <c r="B1162" s="8" t="s">
        <v>503</v>
      </c>
      <c r="C1162" s="8" t="s">
        <v>937</v>
      </c>
      <c r="D1162" s="8" t="s">
        <v>2213</v>
      </c>
      <c r="E1162" s="8" t="s">
        <v>2338</v>
      </c>
      <c r="F1162" s="8" t="s">
        <v>2215</v>
      </c>
      <c r="G1162" s="8" t="s">
        <v>2216</v>
      </c>
      <c r="H1162" s="8" t="s">
        <v>1555</v>
      </c>
      <c r="I1162" s="8" t="s">
        <v>1555</v>
      </c>
      <c r="J1162" s="66">
        <v>0</v>
      </c>
      <c r="K1162" s="8">
        <v>0</v>
      </c>
      <c r="L1162" s="8">
        <v>0</v>
      </c>
      <c r="M1162" s="8">
        <v>0</v>
      </c>
      <c r="N1162" s="8">
        <v>0</v>
      </c>
      <c r="O1162" s="8" t="s">
        <v>1556</v>
      </c>
      <c r="P1162" s="8" t="s">
        <v>1557</v>
      </c>
      <c r="Q1162" s="8" t="s">
        <v>1558</v>
      </c>
      <c r="R1162" s="85">
        <v>0</v>
      </c>
      <c r="S1162" s="85">
        <v>0</v>
      </c>
      <c r="T1162" s="85">
        <v>0</v>
      </c>
      <c r="U1162" s="85">
        <v>0</v>
      </c>
      <c r="V1162" s="85">
        <v>0</v>
      </c>
      <c r="W1162" s="85">
        <v>0</v>
      </c>
      <c r="X1162" s="85">
        <v>0</v>
      </c>
      <c r="Y1162" s="85">
        <v>0</v>
      </c>
      <c r="Z1162" s="85">
        <v>0</v>
      </c>
      <c r="AA1162" s="85">
        <v>0</v>
      </c>
      <c r="AB1162" s="86">
        <v>0</v>
      </c>
      <c r="AC1162" s="86">
        <v>0</v>
      </c>
      <c r="AD1162" s="86">
        <v>0</v>
      </c>
      <c r="AE1162" s="86">
        <v>0</v>
      </c>
      <c r="AF1162" s="86">
        <v>0</v>
      </c>
      <c r="AG1162" s="86">
        <v>0</v>
      </c>
      <c r="AH1162" s="86">
        <v>0</v>
      </c>
      <c r="AI1162" s="86">
        <v>0</v>
      </c>
      <c r="AJ1162" s="86">
        <v>0</v>
      </c>
      <c r="AK1162" s="86">
        <v>0</v>
      </c>
      <c r="AL1162" s="8">
        <v>474.10400168193797</v>
      </c>
      <c r="AM1162" s="8">
        <v>1</v>
      </c>
    </row>
    <row r="1163" spans="1:39">
      <c r="A1163" s="8" t="s">
        <v>3</v>
      </c>
      <c r="B1163" s="8" t="s">
        <v>503</v>
      </c>
      <c r="C1163" s="8" t="s">
        <v>937</v>
      </c>
      <c r="D1163" s="8" t="s">
        <v>2213</v>
      </c>
      <c r="E1163" s="8" t="s">
        <v>2338</v>
      </c>
      <c r="F1163" s="8" t="s">
        <v>2215</v>
      </c>
      <c r="G1163" s="8" t="s">
        <v>2216</v>
      </c>
      <c r="H1163" s="8" t="s">
        <v>1555</v>
      </c>
      <c r="I1163" s="8" t="s">
        <v>1555</v>
      </c>
      <c r="J1163" s="66">
        <v>0</v>
      </c>
      <c r="K1163" s="8">
        <v>0</v>
      </c>
      <c r="L1163" s="8">
        <v>0</v>
      </c>
      <c r="M1163" s="8">
        <v>0</v>
      </c>
      <c r="N1163" s="8">
        <v>0</v>
      </c>
      <c r="O1163" s="8" t="s">
        <v>1556</v>
      </c>
      <c r="P1163" s="8" t="s">
        <v>1557</v>
      </c>
      <c r="Q1163" s="8" t="s">
        <v>1561</v>
      </c>
      <c r="R1163" s="85">
        <v>0</v>
      </c>
      <c r="S1163" s="85">
        <v>0</v>
      </c>
      <c r="T1163" s="85">
        <v>0</v>
      </c>
      <c r="U1163" s="85">
        <v>0</v>
      </c>
      <c r="V1163" s="85">
        <v>0</v>
      </c>
      <c r="W1163" s="85">
        <v>0</v>
      </c>
      <c r="X1163" s="85">
        <v>0</v>
      </c>
      <c r="Y1163" s="85">
        <v>0</v>
      </c>
      <c r="Z1163" s="85">
        <v>0</v>
      </c>
      <c r="AA1163" s="85">
        <v>0</v>
      </c>
      <c r="AB1163" s="86">
        <v>0</v>
      </c>
      <c r="AC1163" s="86">
        <v>0</v>
      </c>
      <c r="AD1163" s="86">
        <v>0</v>
      </c>
      <c r="AE1163" s="86">
        <v>0</v>
      </c>
      <c r="AF1163" s="86">
        <v>0</v>
      </c>
      <c r="AG1163" s="86">
        <v>0</v>
      </c>
      <c r="AH1163" s="86">
        <v>0</v>
      </c>
      <c r="AI1163" s="86">
        <v>0</v>
      </c>
      <c r="AJ1163" s="86">
        <v>0</v>
      </c>
      <c r="AK1163" s="86">
        <v>0</v>
      </c>
      <c r="AL1163" s="8">
        <v>474.10400168193797</v>
      </c>
      <c r="AM1163" s="8">
        <v>1</v>
      </c>
    </row>
    <row r="1164" spans="1:39">
      <c r="A1164" s="8" t="s">
        <v>3</v>
      </c>
      <c r="B1164" s="8" t="s">
        <v>503</v>
      </c>
      <c r="C1164" s="8" t="s">
        <v>937</v>
      </c>
      <c r="D1164" s="8" t="s">
        <v>2213</v>
      </c>
      <c r="E1164" s="8" t="s">
        <v>2338</v>
      </c>
      <c r="F1164" s="8" t="s">
        <v>2215</v>
      </c>
      <c r="G1164" s="8" t="s">
        <v>2216</v>
      </c>
      <c r="H1164" s="8" t="s">
        <v>1555</v>
      </c>
      <c r="I1164" s="8" t="s">
        <v>1555</v>
      </c>
      <c r="J1164" s="66">
        <v>0</v>
      </c>
      <c r="K1164" s="8">
        <v>0</v>
      </c>
      <c r="L1164" s="8">
        <v>0</v>
      </c>
      <c r="M1164" s="8">
        <v>0</v>
      </c>
      <c r="N1164" s="8">
        <v>0</v>
      </c>
      <c r="O1164" s="8" t="s">
        <v>1556</v>
      </c>
      <c r="P1164" s="8" t="s">
        <v>1557</v>
      </c>
      <c r="Q1164" s="8" t="s">
        <v>1564</v>
      </c>
      <c r="R1164" s="85">
        <v>0</v>
      </c>
      <c r="S1164" s="85">
        <v>0</v>
      </c>
      <c r="T1164" s="85">
        <v>0</v>
      </c>
      <c r="U1164" s="85">
        <v>0</v>
      </c>
      <c r="V1164" s="85">
        <v>0</v>
      </c>
      <c r="W1164" s="85">
        <v>0</v>
      </c>
      <c r="X1164" s="85">
        <v>0</v>
      </c>
      <c r="Y1164" s="85">
        <v>0</v>
      </c>
      <c r="Z1164" s="85">
        <v>0</v>
      </c>
      <c r="AA1164" s="85">
        <v>0</v>
      </c>
      <c r="AB1164" s="86">
        <v>0</v>
      </c>
      <c r="AC1164" s="86">
        <v>0</v>
      </c>
      <c r="AD1164" s="86">
        <v>0</v>
      </c>
      <c r="AE1164" s="86">
        <v>0</v>
      </c>
      <c r="AF1164" s="86">
        <v>0</v>
      </c>
      <c r="AG1164" s="86">
        <v>0</v>
      </c>
      <c r="AH1164" s="86">
        <v>0</v>
      </c>
      <c r="AI1164" s="86">
        <v>0</v>
      </c>
      <c r="AJ1164" s="86">
        <v>0</v>
      </c>
      <c r="AK1164" s="86">
        <v>0</v>
      </c>
      <c r="AL1164" s="8">
        <v>474.10400168193797</v>
      </c>
      <c r="AM1164" s="8">
        <v>1</v>
      </c>
    </row>
    <row r="1165" spans="1:39">
      <c r="A1165" s="8" t="s">
        <v>3</v>
      </c>
      <c r="B1165" s="8" t="s">
        <v>503</v>
      </c>
      <c r="C1165" s="8" t="s">
        <v>937</v>
      </c>
      <c r="D1165" s="8" t="s">
        <v>2213</v>
      </c>
      <c r="E1165" s="8" t="s">
        <v>2339</v>
      </c>
      <c r="F1165" s="8" t="s">
        <v>2215</v>
      </c>
      <c r="G1165" s="8" t="s">
        <v>2216</v>
      </c>
      <c r="H1165" s="8" t="s">
        <v>1555</v>
      </c>
      <c r="I1165" s="8" t="s">
        <v>1555</v>
      </c>
      <c r="J1165" s="66">
        <v>0</v>
      </c>
      <c r="K1165" s="8">
        <v>0</v>
      </c>
      <c r="L1165" s="8">
        <v>0</v>
      </c>
      <c r="M1165" s="8">
        <v>0</v>
      </c>
      <c r="N1165" s="8">
        <v>0</v>
      </c>
      <c r="O1165" s="8" t="s">
        <v>1556</v>
      </c>
      <c r="P1165" s="8" t="s">
        <v>1557</v>
      </c>
      <c r="Q1165" s="8" t="s">
        <v>1567</v>
      </c>
      <c r="R1165" s="85">
        <v>0</v>
      </c>
      <c r="S1165" s="85">
        <v>0</v>
      </c>
      <c r="T1165" s="85">
        <v>0</v>
      </c>
      <c r="U1165" s="85">
        <v>0</v>
      </c>
      <c r="V1165" s="85">
        <v>0</v>
      </c>
      <c r="W1165" s="85">
        <v>0</v>
      </c>
      <c r="X1165" s="85">
        <v>0</v>
      </c>
      <c r="Y1165" s="85">
        <v>0</v>
      </c>
      <c r="Z1165" s="85">
        <v>0</v>
      </c>
      <c r="AA1165" s="85">
        <v>0</v>
      </c>
      <c r="AB1165" s="86">
        <v>0</v>
      </c>
      <c r="AC1165" s="86">
        <v>0</v>
      </c>
      <c r="AD1165" s="86">
        <v>0</v>
      </c>
      <c r="AE1165" s="86">
        <v>0</v>
      </c>
      <c r="AF1165" s="86">
        <v>0</v>
      </c>
      <c r="AG1165" s="86">
        <v>0</v>
      </c>
      <c r="AH1165" s="86">
        <v>0</v>
      </c>
      <c r="AI1165" s="86">
        <v>0</v>
      </c>
      <c r="AJ1165" s="86">
        <v>0</v>
      </c>
      <c r="AK1165" s="86">
        <v>0</v>
      </c>
      <c r="AL1165" s="8">
        <v>400.97654383038798</v>
      </c>
      <c r="AM1165" s="8">
        <v>1</v>
      </c>
    </row>
    <row r="1166" spans="1:39">
      <c r="A1166" s="8" t="s">
        <v>3</v>
      </c>
      <c r="B1166" s="8" t="s">
        <v>503</v>
      </c>
      <c r="C1166" s="8" t="s">
        <v>937</v>
      </c>
      <c r="D1166" s="8" t="s">
        <v>2213</v>
      </c>
      <c r="E1166" s="8" t="s">
        <v>2339</v>
      </c>
      <c r="F1166" s="8" t="s">
        <v>2215</v>
      </c>
      <c r="G1166" s="8" t="s">
        <v>2216</v>
      </c>
      <c r="H1166" s="8" t="s">
        <v>1555</v>
      </c>
      <c r="I1166" s="8" t="s">
        <v>1555</v>
      </c>
      <c r="J1166" s="66">
        <v>0</v>
      </c>
      <c r="K1166" s="8">
        <v>0</v>
      </c>
      <c r="L1166" s="8">
        <v>0</v>
      </c>
      <c r="M1166" s="8">
        <v>0</v>
      </c>
      <c r="N1166" s="8">
        <v>0</v>
      </c>
      <c r="O1166" s="8" t="s">
        <v>1556</v>
      </c>
      <c r="P1166" s="8" t="s">
        <v>1557</v>
      </c>
      <c r="Q1166" s="8" t="s">
        <v>1558</v>
      </c>
      <c r="R1166" s="85">
        <v>0</v>
      </c>
      <c r="S1166" s="85">
        <v>0</v>
      </c>
      <c r="T1166" s="85">
        <v>0</v>
      </c>
      <c r="U1166" s="85">
        <v>0</v>
      </c>
      <c r="V1166" s="85">
        <v>0</v>
      </c>
      <c r="W1166" s="85">
        <v>0</v>
      </c>
      <c r="X1166" s="85">
        <v>0</v>
      </c>
      <c r="Y1166" s="85">
        <v>0</v>
      </c>
      <c r="Z1166" s="85">
        <v>0</v>
      </c>
      <c r="AA1166" s="85">
        <v>0</v>
      </c>
      <c r="AB1166" s="86">
        <v>0</v>
      </c>
      <c r="AC1166" s="86">
        <v>0</v>
      </c>
      <c r="AD1166" s="86">
        <v>0</v>
      </c>
      <c r="AE1166" s="86">
        <v>0</v>
      </c>
      <c r="AF1166" s="86">
        <v>0</v>
      </c>
      <c r="AG1166" s="86">
        <v>0</v>
      </c>
      <c r="AH1166" s="86">
        <v>0</v>
      </c>
      <c r="AI1166" s="86">
        <v>0</v>
      </c>
      <c r="AJ1166" s="86">
        <v>0</v>
      </c>
      <c r="AK1166" s="86">
        <v>0</v>
      </c>
      <c r="AL1166" s="8">
        <v>400.97654383038798</v>
      </c>
      <c r="AM1166" s="8">
        <v>1</v>
      </c>
    </row>
    <row r="1167" spans="1:39">
      <c r="A1167" s="8" t="s">
        <v>3</v>
      </c>
      <c r="B1167" s="8" t="s">
        <v>503</v>
      </c>
      <c r="C1167" s="8" t="s">
        <v>937</v>
      </c>
      <c r="D1167" s="8" t="s">
        <v>2213</v>
      </c>
      <c r="E1167" s="8" t="s">
        <v>2339</v>
      </c>
      <c r="F1167" s="8" t="s">
        <v>2215</v>
      </c>
      <c r="G1167" s="8" t="s">
        <v>2216</v>
      </c>
      <c r="H1167" s="8" t="s">
        <v>1555</v>
      </c>
      <c r="I1167" s="8" t="s">
        <v>1555</v>
      </c>
      <c r="J1167" s="66">
        <v>0</v>
      </c>
      <c r="K1167" s="8">
        <v>0</v>
      </c>
      <c r="L1167" s="8">
        <v>0</v>
      </c>
      <c r="M1167" s="8">
        <v>0</v>
      </c>
      <c r="N1167" s="8">
        <v>0</v>
      </c>
      <c r="O1167" s="8" t="s">
        <v>1556</v>
      </c>
      <c r="P1167" s="8" t="s">
        <v>1557</v>
      </c>
      <c r="Q1167" s="8" t="s">
        <v>1561</v>
      </c>
      <c r="R1167" s="85">
        <v>0</v>
      </c>
      <c r="S1167" s="85">
        <v>0</v>
      </c>
      <c r="T1167" s="85">
        <v>0</v>
      </c>
      <c r="U1167" s="85">
        <v>0</v>
      </c>
      <c r="V1167" s="85">
        <v>0</v>
      </c>
      <c r="W1167" s="85">
        <v>0</v>
      </c>
      <c r="X1167" s="85">
        <v>0</v>
      </c>
      <c r="Y1167" s="85">
        <v>0</v>
      </c>
      <c r="Z1167" s="85">
        <v>0</v>
      </c>
      <c r="AA1167" s="85">
        <v>0</v>
      </c>
      <c r="AB1167" s="86">
        <v>0</v>
      </c>
      <c r="AC1167" s="86">
        <v>0</v>
      </c>
      <c r="AD1167" s="86">
        <v>0</v>
      </c>
      <c r="AE1167" s="86">
        <v>0</v>
      </c>
      <c r="AF1167" s="86">
        <v>0</v>
      </c>
      <c r="AG1167" s="86">
        <v>0</v>
      </c>
      <c r="AH1167" s="86">
        <v>0</v>
      </c>
      <c r="AI1167" s="86">
        <v>0</v>
      </c>
      <c r="AJ1167" s="86">
        <v>0</v>
      </c>
      <c r="AK1167" s="86">
        <v>0</v>
      </c>
      <c r="AL1167" s="8">
        <v>400.97654383038798</v>
      </c>
      <c r="AM1167" s="8">
        <v>1</v>
      </c>
    </row>
    <row r="1168" spans="1:39">
      <c r="A1168" s="8" t="s">
        <v>3</v>
      </c>
      <c r="B1168" s="8" t="s">
        <v>503</v>
      </c>
      <c r="C1168" s="8" t="s">
        <v>937</v>
      </c>
      <c r="D1168" s="8" t="s">
        <v>2213</v>
      </c>
      <c r="E1168" s="8" t="s">
        <v>2339</v>
      </c>
      <c r="F1168" s="8" t="s">
        <v>2215</v>
      </c>
      <c r="G1168" s="8" t="s">
        <v>2216</v>
      </c>
      <c r="H1168" s="8" t="s">
        <v>1555</v>
      </c>
      <c r="I1168" s="8" t="s">
        <v>1555</v>
      </c>
      <c r="J1168" s="66">
        <v>0</v>
      </c>
      <c r="K1168" s="8">
        <v>0</v>
      </c>
      <c r="L1168" s="8">
        <v>0</v>
      </c>
      <c r="M1168" s="8">
        <v>0</v>
      </c>
      <c r="N1168" s="8">
        <v>0</v>
      </c>
      <c r="O1168" s="8" t="s">
        <v>1556</v>
      </c>
      <c r="P1168" s="8" t="s">
        <v>1557</v>
      </c>
      <c r="Q1168" s="8" t="s">
        <v>1564</v>
      </c>
      <c r="R1168" s="85">
        <v>0</v>
      </c>
      <c r="S1168" s="85">
        <v>0</v>
      </c>
      <c r="T1168" s="85">
        <v>0</v>
      </c>
      <c r="U1168" s="85">
        <v>0</v>
      </c>
      <c r="V1168" s="85">
        <v>0</v>
      </c>
      <c r="W1168" s="85">
        <v>0</v>
      </c>
      <c r="X1168" s="85">
        <v>0</v>
      </c>
      <c r="Y1168" s="85">
        <v>0</v>
      </c>
      <c r="Z1168" s="85">
        <v>0</v>
      </c>
      <c r="AA1168" s="85">
        <v>0</v>
      </c>
      <c r="AB1168" s="86">
        <v>0</v>
      </c>
      <c r="AC1168" s="86">
        <v>0</v>
      </c>
      <c r="AD1168" s="86">
        <v>0</v>
      </c>
      <c r="AE1168" s="86">
        <v>0</v>
      </c>
      <c r="AF1168" s="86">
        <v>0</v>
      </c>
      <c r="AG1168" s="86">
        <v>0</v>
      </c>
      <c r="AH1168" s="86">
        <v>0</v>
      </c>
      <c r="AI1168" s="86">
        <v>0</v>
      </c>
      <c r="AJ1168" s="86">
        <v>0</v>
      </c>
      <c r="AK1168" s="86">
        <v>0</v>
      </c>
      <c r="AL1168" s="8">
        <v>400.97654383038798</v>
      </c>
      <c r="AM1168" s="8">
        <v>1</v>
      </c>
    </row>
    <row r="1169" spans="1:39">
      <c r="A1169" s="8" t="s">
        <v>3</v>
      </c>
      <c r="B1169" s="8" t="s">
        <v>503</v>
      </c>
      <c r="C1169" s="8" t="s">
        <v>937</v>
      </c>
      <c r="D1169" s="8" t="s">
        <v>2213</v>
      </c>
      <c r="E1169" s="8" t="s">
        <v>2340</v>
      </c>
      <c r="F1169" s="8" t="s">
        <v>2215</v>
      </c>
      <c r="G1169" s="8" t="s">
        <v>2216</v>
      </c>
      <c r="H1169" s="8" t="s">
        <v>1555</v>
      </c>
      <c r="I1169" s="8" t="s">
        <v>1555</v>
      </c>
      <c r="J1169" s="66">
        <v>0</v>
      </c>
      <c r="K1169" s="8">
        <v>0</v>
      </c>
      <c r="L1169" s="8">
        <v>0</v>
      </c>
      <c r="M1169" s="8">
        <v>0</v>
      </c>
      <c r="N1169" s="8">
        <v>0</v>
      </c>
      <c r="O1169" s="8" t="s">
        <v>1556</v>
      </c>
      <c r="P1169" s="8" t="s">
        <v>1557</v>
      </c>
      <c r="Q1169" s="8" t="s">
        <v>1567</v>
      </c>
      <c r="R1169" s="85">
        <v>0</v>
      </c>
      <c r="S1169" s="85">
        <v>0</v>
      </c>
      <c r="T1169" s="85">
        <v>0</v>
      </c>
      <c r="U1169" s="85">
        <v>0</v>
      </c>
      <c r="V1169" s="85">
        <v>0</v>
      </c>
      <c r="W1169" s="85">
        <v>0</v>
      </c>
      <c r="X1169" s="85">
        <v>0</v>
      </c>
      <c r="Y1169" s="85">
        <v>0</v>
      </c>
      <c r="Z1169" s="85">
        <v>0</v>
      </c>
      <c r="AA1169" s="85">
        <v>0</v>
      </c>
      <c r="AB1169" s="86">
        <v>0</v>
      </c>
      <c r="AC1169" s="86">
        <v>0</v>
      </c>
      <c r="AD1169" s="86">
        <v>0</v>
      </c>
      <c r="AE1169" s="86">
        <v>0</v>
      </c>
      <c r="AF1169" s="86">
        <v>0</v>
      </c>
      <c r="AG1169" s="86">
        <v>0</v>
      </c>
      <c r="AH1169" s="86">
        <v>0</v>
      </c>
      <c r="AI1169" s="86">
        <v>0</v>
      </c>
      <c r="AJ1169" s="86">
        <v>0</v>
      </c>
      <c r="AK1169" s="86">
        <v>0</v>
      </c>
      <c r="AL1169" s="8">
        <v>3989.88081673631</v>
      </c>
      <c r="AM1169" s="8">
        <v>1</v>
      </c>
    </row>
    <row r="1170" spans="1:39">
      <c r="A1170" s="8" t="s">
        <v>3</v>
      </c>
      <c r="B1170" s="8" t="s">
        <v>503</v>
      </c>
      <c r="C1170" s="8" t="s">
        <v>937</v>
      </c>
      <c r="D1170" s="8" t="s">
        <v>2213</v>
      </c>
      <c r="E1170" s="8" t="s">
        <v>2340</v>
      </c>
      <c r="F1170" s="8" t="s">
        <v>2215</v>
      </c>
      <c r="G1170" s="8" t="s">
        <v>2216</v>
      </c>
      <c r="H1170" s="8" t="s">
        <v>1555</v>
      </c>
      <c r="I1170" s="8" t="s">
        <v>1555</v>
      </c>
      <c r="J1170" s="66">
        <v>0</v>
      </c>
      <c r="K1170" s="8">
        <v>0</v>
      </c>
      <c r="L1170" s="8">
        <v>0</v>
      </c>
      <c r="M1170" s="8">
        <v>0</v>
      </c>
      <c r="N1170" s="8">
        <v>0</v>
      </c>
      <c r="O1170" s="8" t="s">
        <v>1556</v>
      </c>
      <c r="P1170" s="8" t="s">
        <v>1557</v>
      </c>
      <c r="Q1170" s="8" t="s">
        <v>1558</v>
      </c>
      <c r="R1170" s="85">
        <v>0</v>
      </c>
      <c r="S1170" s="85">
        <v>0</v>
      </c>
      <c r="T1170" s="85">
        <v>0</v>
      </c>
      <c r="U1170" s="85">
        <v>0</v>
      </c>
      <c r="V1170" s="85">
        <v>0</v>
      </c>
      <c r="W1170" s="85">
        <v>0</v>
      </c>
      <c r="X1170" s="85">
        <v>0</v>
      </c>
      <c r="Y1170" s="85">
        <v>0</v>
      </c>
      <c r="Z1170" s="85">
        <v>0</v>
      </c>
      <c r="AA1170" s="85">
        <v>0</v>
      </c>
      <c r="AB1170" s="86">
        <v>0</v>
      </c>
      <c r="AC1170" s="86">
        <v>0</v>
      </c>
      <c r="AD1170" s="86">
        <v>0</v>
      </c>
      <c r="AE1170" s="86">
        <v>0</v>
      </c>
      <c r="AF1170" s="86">
        <v>0</v>
      </c>
      <c r="AG1170" s="86">
        <v>0</v>
      </c>
      <c r="AH1170" s="86">
        <v>0</v>
      </c>
      <c r="AI1170" s="86">
        <v>0</v>
      </c>
      <c r="AJ1170" s="86">
        <v>0</v>
      </c>
      <c r="AK1170" s="86">
        <v>0</v>
      </c>
      <c r="AL1170" s="8">
        <v>3989.88081673631</v>
      </c>
      <c r="AM1170" s="8">
        <v>1</v>
      </c>
    </row>
    <row r="1171" spans="1:39">
      <c r="A1171" s="8" t="s">
        <v>3</v>
      </c>
      <c r="B1171" s="8" t="s">
        <v>503</v>
      </c>
      <c r="C1171" s="8" t="s">
        <v>937</v>
      </c>
      <c r="D1171" s="8" t="s">
        <v>2213</v>
      </c>
      <c r="E1171" s="8" t="s">
        <v>2340</v>
      </c>
      <c r="F1171" s="8" t="s">
        <v>2215</v>
      </c>
      <c r="G1171" s="8" t="s">
        <v>2216</v>
      </c>
      <c r="H1171" s="8" t="s">
        <v>1555</v>
      </c>
      <c r="I1171" s="8" t="s">
        <v>1555</v>
      </c>
      <c r="J1171" s="66">
        <v>0</v>
      </c>
      <c r="K1171" s="8">
        <v>0</v>
      </c>
      <c r="L1171" s="8">
        <v>0</v>
      </c>
      <c r="M1171" s="8">
        <v>0</v>
      </c>
      <c r="N1171" s="8">
        <v>0</v>
      </c>
      <c r="O1171" s="8" t="s">
        <v>1556</v>
      </c>
      <c r="P1171" s="8" t="s">
        <v>1557</v>
      </c>
      <c r="Q1171" s="8" t="s">
        <v>1561</v>
      </c>
      <c r="R1171" s="85">
        <v>0</v>
      </c>
      <c r="S1171" s="85">
        <v>0</v>
      </c>
      <c r="T1171" s="85">
        <v>0</v>
      </c>
      <c r="U1171" s="85">
        <v>0</v>
      </c>
      <c r="V1171" s="85">
        <v>0</v>
      </c>
      <c r="W1171" s="85">
        <v>0</v>
      </c>
      <c r="X1171" s="85">
        <v>0</v>
      </c>
      <c r="Y1171" s="85">
        <v>0</v>
      </c>
      <c r="Z1171" s="85">
        <v>0</v>
      </c>
      <c r="AA1171" s="85">
        <v>0</v>
      </c>
      <c r="AB1171" s="86">
        <v>0</v>
      </c>
      <c r="AC1171" s="86">
        <v>0</v>
      </c>
      <c r="AD1171" s="86">
        <v>0</v>
      </c>
      <c r="AE1171" s="86">
        <v>0</v>
      </c>
      <c r="AF1171" s="86">
        <v>0</v>
      </c>
      <c r="AG1171" s="86">
        <v>0</v>
      </c>
      <c r="AH1171" s="86">
        <v>0</v>
      </c>
      <c r="AI1171" s="86">
        <v>0</v>
      </c>
      <c r="AJ1171" s="86">
        <v>0</v>
      </c>
      <c r="AK1171" s="86">
        <v>0</v>
      </c>
      <c r="AL1171" s="8">
        <v>3989.88081673631</v>
      </c>
      <c r="AM1171" s="8">
        <v>1</v>
      </c>
    </row>
    <row r="1172" spans="1:39">
      <c r="A1172" s="8" t="s">
        <v>3</v>
      </c>
      <c r="B1172" s="8" t="s">
        <v>503</v>
      </c>
      <c r="C1172" s="8" t="s">
        <v>937</v>
      </c>
      <c r="D1172" s="8" t="s">
        <v>2213</v>
      </c>
      <c r="E1172" s="8" t="s">
        <v>2340</v>
      </c>
      <c r="F1172" s="8" t="s">
        <v>2215</v>
      </c>
      <c r="G1172" s="8" t="s">
        <v>2216</v>
      </c>
      <c r="H1172" s="8" t="s">
        <v>1555</v>
      </c>
      <c r="I1172" s="8" t="s">
        <v>1555</v>
      </c>
      <c r="J1172" s="66">
        <v>0</v>
      </c>
      <c r="K1172" s="8">
        <v>0</v>
      </c>
      <c r="L1172" s="8">
        <v>0</v>
      </c>
      <c r="M1172" s="8">
        <v>0</v>
      </c>
      <c r="N1172" s="8">
        <v>0</v>
      </c>
      <c r="O1172" s="8" t="s">
        <v>1556</v>
      </c>
      <c r="P1172" s="8" t="s">
        <v>1557</v>
      </c>
      <c r="Q1172" s="8" t="s">
        <v>1564</v>
      </c>
      <c r="R1172" s="85">
        <v>0</v>
      </c>
      <c r="S1172" s="85">
        <v>0</v>
      </c>
      <c r="T1172" s="85">
        <v>0</v>
      </c>
      <c r="U1172" s="85">
        <v>0</v>
      </c>
      <c r="V1172" s="85">
        <v>0</v>
      </c>
      <c r="W1172" s="85">
        <v>0</v>
      </c>
      <c r="X1172" s="85">
        <v>0</v>
      </c>
      <c r="Y1172" s="85">
        <v>0</v>
      </c>
      <c r="Z1172" s="85">
        <v>0</v>
      </c>
      <c r="AA1172" s="85">
        <v>0</v>
      </c>
      <c r="AB1172" s="86">
        <v>0</v>
      </c>
      <c r="AC1172" s="86">
        <v>0</v>
      </c>
      <c r="AD1172" s="86">
        <v>0</v>
      </c>
      <c r="AE1172" s="86">
        <v>0</v>
      </c>
      <c r="AF1172" s="86">
        <v>0</v>
      </c>
      <c r="AG1172" s="86">
        <v>0</v>
      </c>
      <c r="AH1172" s="86">
        <v>0</v>
      </c>
      <c r="AI1172" s="86">
        <v>0</v>
      </c>
      <c r="AJ1172" s="86">
        <v>0</v>
      </c>
      <c r="AK1172" s="86">
        <v>0</v>
      </c>
      <c r="AL1172" s="8">
        <v>3989.88081673631</v>
      </c>
      <c r="AM1172" s="8">
        <v>1</v>
      </c>
    </row>
    <row r="1173" spans="1:39">
      <c r="A1173" s="8" t="s">
        <v>3</v>
      </c>
      <c r="B1173" s="8" t="s">
        <v>503</v>
      </c>
      <c r="C1173" s="8" t="s">
        <v>937</v>
      </c>
      <c r="D1173" s="8" t="s">
        <v>2213</v>
      </c>
      <c r="E1173" s="8" t="s">
        <v>2341</v>
      </c>
      <c r="F1173" s="8" t="s">
        <v>2215</v>
      </c>
      <c r="G1173" s="8" t="s">
        <v>2216</v>
      </c>
      <c r="H1173" s="8" t="s">
        <v>1555</v>
      </c>
      <c r="I1173" s="8" t="s">
        <v>1555</v>
      </c>
      <c r="J1173" s="66">
        <v>0</v>
      </c>
      <c r="K1173" s="8">
        <v>0</v>
      </c>
      <c r="L1173" s="8">
        <v>0</v>
      </c>
      <c r="M1173" s="8">
        <v>0</v>
      </c>
      <c r="N1173" s="8">
        <v>0</v>
      </c>
      <c r="O1173" s="8" t="s">
        <v>1556</v>
      </c>
      <c r="P1173" s="8" t="s">
        <v>1557</v>
      </c>
      <c r="Q1173" s="8" t="s">
        <v>1567</v>
      </c>
      <c r="R1173" s="85">
        <v>0</v>
      </c>
      <c r="S1173" s="85">
        <v>0</v>
      </c>
      <c r="T1173" s="85">
        <v>0</v>
      </c>
      <c r="U1173" s="85">
        <v>0</v>
      </c>
      <c r="V1173" s="85">
        <v>0</v>
      </c>
      <c r="W1173" s="85">
        <v>0</v>
      </c>
      <c r="X1173" s="85">
        <v>0</v>
      </c>
      <c r="Y1173" s="85">
        <v>0</v>
      </c>
      <c r="Z1173" s="85">
        <v>0</v>
      </c>
      <c r="AA1173" s="85">
        <v>0</v>
      </c>
      <c r="AB1173" s="86">
        <v>0</v>
      </c>
      <c r="AC1173" s="86">
        <v>0</v>
      </c>
      <c r="AD1173" s="86">
        <v>0</v>
      </c>
      <c r="AE1173" s="86">
        <v>0</v>
      </c>
      <c r="AF1173" s="86">
        <v>0</v>
      </c>
      <c r="AG1173" s="86">
        <v>0</v>
      </c>
      <c r="AH1173" s="86">
        <v>0</v>
      </c>
      <c r="AI1173" s="86">
        <v>0</v>
      </c>
      <c r="AJ1173" s="86">
        <v>0</v>
      </c>
      <c r="AK1173" s="86">
        <v>0</v>
      </c>
      <c r="AL1173" s="8">
        <v>186.13436901265999</v>
      </c>
      <c r="AM1173" s="8">
        <v>1</v>
      </c>
    </row>
    <row r="1174" spans="1:39">
      <c r="A1174" s="8" t="s">
        <v>3</v>
      </c>
      <c r="B1174" s="8" t="s">
        <v>503</v>
      </c>
      <c r="C1174" s="8" t="s">
        <v>937</v>
      </c>
      <c r="D1174" s="8" t="s">
        <v>2213</v>
      </c>
      <c r="E1174" s="8" t="s">
        <v>2341</v>
      </c>
      <c r="F1174" s="8" t="s">
        <v>2215</v>
      </c>
      <c r="G1174" s="8" t="s">
        <v>2216</v>
      </c>
      <c r="H1174" s="8" t="s">
        <v>1555</v>
      </c>
      <c r="I1174" s="8" t="s">
        <v>1555</v>
      </c>
      <c r="J1174" s="66">
        <v>0</v>
      </c>
      <c r="K1174" s="8">
        <v>0</v>
      </c>
      <c r="L1174" s="8">
        <v>0</v>
      </c>
      <c r="M1174" s="8">
        <v>0</v>
      </c>
      <c r="N1174" s="8">
        <v>0</v>
      </c>
      <c r="O1174" s="8" t="s">
        <v>1556</v>
      </c>
      <c r="P1174" s="8" t="s">
        <v>1557</v>
      </c>
      <c r="Q1174" s="8" t="s">
        <v>1558</v>
      </c>
      <c r="R1174" s="85">
        <v>0</v>
      </c>
      <c r="S1174" s="85">
        <v>0</v>
      </c>
      <c r="T1174" s="85">
        <v>0</v>
      </c>
      <c r="U1174" s="85">
        <v>0</v>
      </c>
      <c r="V1174" s="85">
        <v>0</v>
      </c>
      <c r="W1174" s="85">
        <v>0</v>
      </c>
      <c r="X1174" s="85">
        <v>0</v>
      </c>
      <c r="Y1174" s="85">
        <v>0</v>
      </c>
      <c r="Z1174" s="85">
        <v>0</v>
      </c>
      <c r="AA1174" s="85">
        <v>0</v>
      </c>
      <c r="AB1174" s="86">
        <v>0</v>
      </c>
      <c r="AC1174" s="86">
        <v>0</v>
      </c>
      <c r="AD1174" s="86">
        <v>0</v>
      </c>
      <c r="AE1174" s="86">
        <v>0</v>
      </c>
      <c r="AF1174" s="86">
        <v>0</v>
      </c>
      <c r="AG1174" s="86">
        <v>0</v>
      </c>
      <c r="AH1174" s="86">
        <v>0</v>
      </c>
      <c r="AI1174" s="86">
        <v>0</v>
      </c>
      <c r="AJ1174" s="86">
        <v>0</v>
      </c>
      <c r="AK1174" s="86">
        <v>0</v>
      </c>
      <c r="AL1174" s="8">
        <v>186.13436901265999</v>
      </c>
      <c r="AM1174" s="8">
        <v>1</v>
      </c>
    </row>
    <row r="1175" spans="1:39">
      <c r="A1175" s="8" t="s">
        <v>3</v>
      </c>
      <c r="B1175" s="8" t="s">
        <v>503</v>
      </c>
      <c r="C1175" s="8" t="s">
        <v>937</v>
      </c>
      <c r="D1175" s="8" t="s">
        <v>2213</v>
      </c>
      <c r="E1175" s="8" t="s">
        <v>2341</v>
      </c>
      <c r="F1175" s="8" t="s">
        <v>2215</v>
      </c>
      <c r="G1175" s="8" t="s">
        <v>2216</v>
      </c>
      <c r="H1175" s="8" t="s">
        <v>1555</v>
      </c>
      <c r="I1175" s="8" t="s">
        <v>1555</v>
      </c>
      <c r="J1175" s="66">
        <v>0</v>
      </c>
      <c r="K1175" s="8">
        <v>0</v>
      </c>
      <c r="L1175" s="8">
        <v>0</v>
      </c>
      <c r="M1175" s="8">
        <v>0</v>
      </c>
      <c r="N1175" s="8">
        <v>0</v>
      </c>
      <c r="O1175" s="8" t="s">
        <v>1556</v>
      </c>
      <c r="P1175" s="8" t="s">
        <v>1557</v>
      </c>
      <c r="Q1175" s="8" t="s">
        <v>1561</v>
      </c>
      <c r="R1175" s="85">
        <v>0</v>
      </c>
      <c r="S1175" s="85">
        <v>0</v>
      </c>
      <c r="T1175" s="85">
        <v>0</v>
      </c>
      <c r="U1175" s="85">
        <v>0</v>
      </c>
      <c r="V1175" s="85">
        <v>0</v>
      </c>
      <c r="W1175" s="85">
        <v>0</v>
      </c>
      <c r="X1175" s="85">
        <v>0</v>
      </c>
      <c r="Y1175" s="85">
        <v>0</v>
      </c>
      <c r="Z1175" s="85">
        <v>0</v>
      </c>
      <c r="AA1175" s="85">
        <v>0</v>
      </c>
      <c r="AB1175" s="86">
        <v>0</v>
      </c>
      <c r="AC1175" s="86">
        <v>0</v>
      </c>
      <c r="AD1175" s="86">
        <v>0</v>
      </c>
      <c r="AE1175" s="86">
        <v>0</v>
      </c>
      <c r="AF1175" s="86">
        <v>0</v>
      </c>
      <c r="AG1175" s="86">
        <v>0</v>
      </c>
      <c r="AH1175" s="86">
        <v>0</v>
      </c>
      <c r="AI1175" s="86">
        <v>0</v>
      </c>
      <c r="AJ1175" s="86">
        <v>0</v>
      </c>
      <c r="AK1175" s="86">
        <v>0</v>
      </c>
      <c r="AL1175" s="8">
        <v>186.13436901265999</v>
      </c>
      <c r="AM1175" s="8">
        <v>1</v>
      </c>
    </row>
    <row r="1176" spans="1:39">
      <c r="A1176" s="8" t="s">
        <v>3</v>
      </c>
      <c r="B1176" s="8" t="s">
        <v>503</v>
      </c>
      <c r="C1176" s="8" t="s">
        <v>937</v>
      </c>
      <c r="D1176" s="8" t="s">
        <v>2213</v>
      </c>
      <c r="E1176" s="8" t="s">
        <v>2341</v>
      </c>
      <c r="F1176" s="8" t="s">
        <v>2215</v>
      </c>
      <c r="G1176" s="8" t="s">
        <v>2216</v>
      </c>
      <c r="H1176" s="8" t="s">
        <v>1555</v>
      </c>
      <c r="I1176" s="8" t="s">
        <v>1555</v>
      </c>
      <c r="J1176" s="66">
        <v>0</v>
      </c>
      <c r="K1176" s="8">
        <v>0</v>
      </c>
      <c r="L1176" s="8">
        <v>0</v>
      </c>
      <c r="M1176" s="8">
        <v>0</v>
      </c>
      <c r="N1176" s="8">
        <v>0</v>
      </c>
      <c r="O1176" s="8" t="s">
        <v>1556</v>
      </c>
      <c r="P1176" s="8" t="s">
        <v>1557</v>
      </c>
      <c r="Q1176" s="8" t="s">
        <v>1564</v>
      </c>
      <c r="R1176" s="85">
        <v>0</v>
      </c>
      <c r="S1176" s="85">
        <v>0</v>
      </c>
      <c r="T1176" s="85">
        <v>0</v>
      </c>
      <c r="U1176" s="85">
        <v>0</v>
      </c>
      <c r="V1176" s="85">
        <v>0</v>
      </c>
      <c r="W1176" s="85">
        <v>0</v>
      </c>
      <c r="X1176" s="85">
        <v>0</v>
      </c>
      <c r="Y1176" s="85">
        <v>0</v>
      </c>
      <c r="Z1176" s="85">
        <v>0</v>
      </c>
      <c r="AA1176" s="85">
        <v>0</v>
      </c>
      <c r="AB1176" s="86">
        <v>0</v>
      </c>
      <c r="AC1176" s="86">
        <v>0</v>
      </c>
      <c r="AD1176" s="86">
        <v>0</v>
      </c>
      <c r="AE1176" s="86">
        <v>0</v>
      </c>
      <c r="AF1176" s="86">
        <v>0</v>
      </c>
      <c r="AG1176" s="86">
        <v>0</v>
      </c>
      <c r="AH1176" s="86">
        <v>0</v>
      </c>
      <c r="AI1176" s="86">
        <v>0</v>
      </c>
      <c r="AJ1176" s="86">
        <v>0</v>
      </c>
      <c r="AK1176" s="86">
        <v>0</v>
      </c>
      <c r="AL1176" s="8">
        <v>186.13436901265999</v>
      </c>
      <c r="AM1176" s="8">
        <v>1</v>
      </c>
    </row>
    <row r="1177" spans="1:39">
      <c r="A1177" s="8" t="s">
        <v>3</v>
      </c>
      <c r="B1177" s="8" t="s">
        <v>503</v>
      </c>
      <c r="C1177" s="8" t="s">
        <v>937</v>
      </c>
      <c r="D1177" s="8" t="s">
        <v>2213</v>
      </c>
      <c r="E1177" s="8" t="s">
        <v>2342</v>
      </c>
      <c r="F1177" s="8" t="s">
        <v>2215</v>
      </c>
      <c r="G1177" s="8" t="s">
        <v>2216</v>
      </c>
      <c r="H1177" s="8" t="s">
        <v>1555</v>
      </c>
      <c r="I1177" s="8" t="s">
        <v>1555</v>
      </c>
      <c r="J1177" s="66">
        <v>0</v>
      </c>
      <c r="K1177" s="8">
        <v>0</v>
      </c>
      <c r="L1177" s="8">
        <v>0</v>
      </c>
      <c r="M1177" s="8">
        <v>0</v>
      </c>
      <c r="N1177" s="8">
        <v>0</v>
      </c>
      <c r="O1177" s="8" t="s">
        <v>1556</v>
      </c>
      <c r="P1177" s="8" t="s">
        <v>1557</v>
      </c>
      <c r="Q1177" s="8" t="s">
        <v>1567</v>
      </c>
      <c r="R1177" s="85">
        <v>0</v>
      </c>
      <c r="S1177" s="85">
        <v>0</v>
      </c>
      <c r="T1177" s="85">
        <v>0</v>
      </c>
      <c r="U1177" s="85">
        <v>0</v>
      </c>
      <c r="V1177" s="85">
        <v>0</v>
      </c>
      <c r="W1177" s="85">
        <v>0</v>
      </c>
      <c r="X1177" s="85">
        <v>0</v>
      </c>
      <c r="Y1177" s="85">
        <v>0</v>
      </c>
      <c r="Z1177" s="85">
        <v>0</v>
      </c>
      <c r="AA1177" s="85">
        <v>0</v>
      </c>
      <c r="AB1177" s="86">
        <v>0</v>
      </c>
      <c r="AC1177" s="86">
        <v>0</v>
      </c>
      <c r="AD1177" s="86">
        <v>0</v>
      </c>
      <c r="AE1177" s="86">
        <v>0</v>
      </c>
      <c r="AF1177" s="86">
        <v>0</v>
      </c>
      <c r="AG1177" s="86">
        <v>0</v>
      </c>
      <c r="AH1177" s="86">
        <v>0</v>
      </c>
      <c r="AI1177" s="86">
        <v>0</v>
      </c>
      <c r="AJ1177" s="86">
        <v>0</v>
      </c>
      <c r="AK1177" s="86">
        <v>0</v>
      </c>
      <c r="AL1177" s="8">
        <v>7454.0576688903802</v>
      </c>
      <c r="AM1177" s="8">
        <v>1</v>
      </c>
    </row>
    <row r="1178" spans="1:39">
      <c r="A1178" s="8" t="s">
        <v>3</v>
      </c>
      <c r="B1178" s="8" t="s">
        <v>503</v>
      </c>
      <c r="C1178" s="8" t="s">
        <v>937</v>
      </c>
      <c r="D1178" s="8" t="s">
        <v>2213</v>
      </c>
      <c r="E1178" s="8" t="s">
        <v>2342</v>
      </c>
      <c r="F1178" s="8" t="s">
        <v>2215</v>
      </c>
      <c r="G1178" s="8" t="s">
        <v>2216</v>
      </c>
      <c r="H1178" s="8" t="s">
        <v>1555</v>
      </c>
      <c r="I1178" s="8" t="s">
        <v>1555</v>
      </c>
      <c r="J1178" s="66">
        <v>0</v>
      </c>
      <c r="K1178" s="8">
        <v>0</v>
      </c>
      <c r="L1178" s="8">
        <v>0</v>
      </c>
      <c r="M1178" s="8">
        <v>0</v>
      </c>
      <c r="N1178" s="8">
        <v>0</v>
      </c>
      <c r="O1178" s="8" t="s">
        <v>1556</v>
      </c>
      <c r="P1178" s="8" t="s">
        <v>1557</v>
      </c>
      <c r="Q1178" s="8" t="s">
        <v>1558</v>
      </c>
      <c r="R1178" s="85">
        <v>0</v>
      </c>
      <c r="S1178" s="85">
        <v>0</v>
      </c>
      <c r="T1178" s="85">
        <v>0</v>
      </c>
      <c r="U1178" s="85">
        <v>0</v>
      </c>
      <c r="V1178" s="85">
        <v>0</v>
      </c>
      <c r="W1178" s="85">
        <v>0</v>
      </c>
      <c r="X1178" s="85">
        <v>0</v>
      </c>
      <c r="Y1178" s="85">
        <v>0</v>
      </c>
      <c r="Z1178" s="85">
        <v>0</v>
      </c>
      <c r="AA1178" s="85">
        <v>0</v>
      </c>
      <c r="AB1178" s="86">
        <v>0</v>
      </c>
      <c r="AC1178" s="86">
        <v>0</v>
      </c>
      <c r="AD1178" s="86">
        <v>0</v>
      </c>
      <c r="AE1178" s="86">
        <v>0</v>
      </c>
      <c r="AF1178" s="86">
        <v>0</v>
      </c>
      <c r="AG1178" s="86">
        <v>0</v>
      </c>
      <c r="AH1178" s="86">
        <v>0</v>
      </c>
      <c r="AI1178" s="86">
        <v>0</v>
      </c>
      <c r="AJ1178" s="86">
        <v>0</v>
      </c>
      <c r="AK1178" s="86">
        <v>0</v>
      </c>
      <c r="AL1178" s="8">
        <v>7454.0576688903802</v>
      </c>
      <c r="AM1178" s="8">
        <v>1</v>
      </c>
    </row>
    <row r="1179" spans="1:39">
      <c r="A1179" s="8" t="s">
        <v>3</v>
      </c>
      <c r="B1179" s="8" t="s">
        <v>503</v>
      </c>
      <c r="C1179" s="8" t="s">
        <v>937</v>
      </c>
      <c r="D1179" s="8" t="s">
        <v>2213</v>
      </c>
      <c r="E1179" s="8" t="s">
        <v>2342</v>
      </c>
      <c r="F1179" s="8" t="s">
        <v>2215</v>
      </c>
      <c r="G1179" s="8" t="s">
        <v>2216</v>
      </c>
      <c r="H1179" s="8" t="s">
        <v>1555</v>
      </c>
      <c r="I1179" s="8" t="s">
        <v>1555</v>
      </c>
      <c r="J1179" s="66">
        <v>0</v>
      </c>
      <c r="K1179" s="8">
        <v>0</v>
      </c>
      <c r="L1179" s="8">
        <v>0</v>
      </c>
      <c r="M1179" s="8">
        <v>0</v>
      </c>
      <c r="N1179" s="8">
        <v>0</v>
      </c>
      <c r="O1179" s="8" t="s">
        <v>1556</v>
      </c>
      <c r="P1179" s="8" t="s">
        <v>1557</v>
      </c>
      <c r="Q1179" s="8" t="s">
        <v>1561</v>
      </c>
      <c r="R1179" s="85">
        <v>0</v>
      </c>
      <c r="S1179" s="85">
        <v>0</v>
      </c>
      <c r="T1179" s="85">
        <v>0</v>
      </c>
      <c r="U1179" s="85">
        <v>0</v>
      </c>
      <c r="V1179" s="85">
        <v>0</v>
      </c>
      <c r="W1179" s="85">
        <v>0</v>
      </c>
      <c r="X1179" s="85">
        <v>0</v>
      </c>
      <c r="Y1179" s="85">
        <v>0</v>
      </c>
      <c r="Z1179" s="85">
        <v>0</v>
      </c>
      <c r="AA1179" s="85">
        <v>0</v>
      </c>
      <c r="AB1179" s="86">
        <v>0</v>
      </c>
      <c r="AC1179" s="86">
        <v>0</v>
      </c>
      <c r="AD1179" s="86">
        <v>0</v>
      </c>
      <c r="AE1179" s="86">
        <v>0</v>
      </c>
      <c r="AF1179" s="86">
        <v>0</v>
      </c>
      <c r="AG1179" s="86">
        <v>0</v>
      </c>
      <c r="AH1179" s="86">
        <v>0</v>
      </c>
      <c r="AI1179" s="86">
        <v>0</v>
      </c>
      <c r="AJ1179" s="86">
        <v>0</v>
      </c>
      <c r="AK1179" s="86">
        <v>0</v>
      </c>
      <c r="AL1179" s="8">
        <v>7454.0576688903802</v>
      </c>
      <c r="AM1179" s="8">
        <v>1</v>
      </c>
    </row>
    <row r="1180" spans="1:39">
      <c r="A1180" s="8" t="s">
        <v>3</v>
      </c>
      <c r="B1180" s="8" t="s">
        <v>503</v>
      </c>
      <c r="C1180" s="8" t="s">
        <v>937</v>
      </c>
      <c r="D1180" s="8" t="s">
        <v>2213</v>
      </c>
      <c r="E1180" s="8" t="s">
        <v>2342</v>
      </c>
      <c r="F1180" s="8" t="s">
        <v>2215</v>
      </c>
      <c r="G1180" s="8" t="s">
        <v>2216</v>
      </c>
      <c r="H1180" s="8" t="s">
        <v>1555</v>
      </c>
      <c r="I1180" s="8" t="s">
        <v>1555</v>
      </c>
      <c r="J1180" s="66">
        <v>0</v>
      </c>
      <c r="K1180" s="8">
        <v>0</v>
      </c>
      <c r="L1180" s="8">
        <v>0</v>
      </c>
      <c r="M1180" s="8">
        <v>0</v>
      </c>
      <c r="N1180" s="8">
        <v>0</v>
      </c>
      <c r="O1180" s="8" t="s">
        <v>1556</v>
      </c>
      <c r="P1180" s="8" t="s">
        <v>1557</v>
      </c>
      <c r="Q1180" s="8" t="s">
        <v>1564</v>
      </c>
      <c r="R1180" s="85">
        <v>0</v>
      </c>
      <c r="S1180" s="85">
        <v>0</v>
      </c>
      <c r="T1180" s="85">
        <v>0</v>
      </c>
      <c r="U1180" s="85">
        <v>0</v>
      </c>
      <c r="V1180" s="85">
        <v>0</v>
      </c>
      <c r="W1180" s="85">
        <v>0</v>
      </c>
      <c r="X1180" s="85">
        <v>0</v>
      </c>
      <c r="Y1180" s="85">
        <v>0</v>
      </c>
      <c r="Z1180" s="85">
        <v>0</v>
      </c>
      <c r="AA1180" s="85">
        <v>0</v>
      </c>
      <c r="AB1180" s="86">
        <v>0</v>
      </c>
      <c r="AC1180" s="86">
        <v>0</v>
      </c>
      <c r="AD1180" s="86">
        <v>0</v>
      </c>
      <c r="AE1180" s="86">
        <v>0</v>
      </c>
      <c r="AF1180" s="86">
        <v>0</v>
      </c>
      <c r="AG1180" s="86">
        <v>0</v>
      </c>
      <c r="AH1180" s="86">
        <v>0</v>
      </c>
      <c r="AI1180" s="86">
        <v>0</v>
      </c>
      <c r="AJ1180" s="86">
        <v>0</v>
      </c>
      <c r="AK1180" s="86">
        <v>0</v>
      </c>
      <c r="AL1180" s="8">
        <v>7454.0576688903802</v>
      </c>
      <c r="AM1180" s="8">
        <v>1</v>
      </c>
    </row>
    <row r="1181" spans="1:39">
      <c r="A1181" s="8" t="s">
        <v>3</v>
      </c>
      <c r="B1181" s="8" t="s">
        <v>503</v>
      </c>
      <c r="C1181" s="8" t="s">
        <v>937</v>
      </c>
      <c r="D1181" s="8" t="s">
        <v>2213</v>
      </c>
      <c r="E1181" s="8" t="s">
        <v>2343</v>
      </c>
      <c r="F1181" s="8" t="s">
        <v>2215</v>
      </c>
      <c r="G1181" s="8" t="s">
        <v>2216</v>
      </c>
      <c r="H1181" s="8" t="s">
        <v>1555</v>
      </c>
      <c r="I1181" s="8" t="s">
        <v>1555</v>
      </c>
      <c r="J1181" s="66">
        <v>0</v>
      </c>
      <c r="K1181" s="8">
        <v>0</v>
      </c>
      <c r="L1181" s="8">
        <v>0</v>
      </c>
      <c r="M1181" s="8">
        <v>0</v>
      </c>
      <c r="N1181" s="8">
        <v>0</v>
      </c>
      <c r="O1181" s="8" t="s">
        <v>1556</v>
      </c>
      <c r="P1181" s="8" t="s">
        <v>1557</v>
      </c>
      <c r="Q1181" s="8" t="s">
        <v>1567</v>
      </c>
      <c r="R1181" s="85">
        <v>0</v>
      </c>
      <c r="S1181" s="85">
        <v>0</v>
      </c>
      <c r="T1181" s="85">
        <v>0</v>
      </c>
      <c r="U1181" s="85">
        <v>0</v>
      </c>
      <c r="V1181" s="85">
        <v>0</v>
      </c>
      <c r="W1181" s="85">
        <v>0</v>
      </c>
      <c r="X1181" s="85">
        <v>0</v>
      </c>
      <c r="Y1181" s="85">
        <v>0</v>
      </c>
      <c r="Z1181" s="85">
        <v>0</v>
      </c>
      <c r="AA1181" s="85">
        <v>0</v>
      </c>
      <c r="AB1181" s="86">
        <v>0</v>
      </c>
      <c r="AC1181" s="86">
        <v>0</v>
      </c>
      <c r="AD1181" s="86">
        <v>0</v>
      </c>
      <c r="AE1181" s="86">
        <v>0</v>
      </c>
      <c r="AF1181" s="86">
        <v>0</v>
      </c>
      <c r="AG1181" s="86">
        <v>0</v>
      </c>
      <c r="AH1181" s="86">
        <v>0</v>
      </c>
      <c r="AI1181" s="86">
        <v>0</v>
      </c>
      <c r="AJ1181" s="86">
        <v>0</v>
      </c>
      <c r="AK1181" s="86">
        <v>0</v>
      </c>
      <c r="AL1181" s="8">
        <v>743892.53252994898</v>
      </c>
      <c r="AM1181" s="8">
        <v>1</v>
      </c>
    </row>
    <row r="1182" spans="1:39">
      <c r="A1182" s="8" t="s">
        <v>3</v>
      </c>
      <c r="B1182" s="8" t="s">
        <v>503</v>
      </c>
      <c r="C1182" s="8" t="s">
        <v>937</v>
      </c>
      <c r="D1182" s="8" t="s">
        <v>2213</v>
      </c>
      <c r="E1182" s="8" t="s">
        <v>2343</v>
      </c>
      <c r="F1182" s="8" t="s">
        <v>2215</v>
      </c>
      <c r="G1182" s="8" t="s">
        <v>2216</v>
      </c>
      <c r="H1182" s="8" t="s">
        <v>1555</v>
      </c>
      <c r="I1182" s="8" t="s">
        <v>1555</v>
      </c>
      <c r="J1182" s="66">
        <v>0</v>
      </c>
      <c r="K1182" s="8">
        <v>0</v>
      </c>
      <c r="L1182" s="8">
        <v>0</v>
      </c>
      <c r="M1182" s="8">
        <v>0</v>
      </c>
      <c r="N1182" s="8">
        <v>0</v>
      </c>
      <c r="O1182" s="8" t="s">
        <v>1556</v>
      </c>
      <c r="P1182" s="8" t="s">
        <v>1557</v>
      </c>
      <c r="Q1182" s="8" t="s">
        <v>1558</v>
      </c>
      <c r="R1182" s="85">
        <v>0</v>
      </c>
      <c r="S1182" s="85">
        <v>0</v>
      </c>
      <c r="T1182" s="85">
        <v>0</v>
      </c>
      <c r="U1182" s="85">
        <v>0</v>
      </c>
      <c r="V1182" s="85">
        <v>0</v>
      </c>
      <c r="W1182" s="85">
        <v>0</v>
      </c>
      <c r="X1182" s="85">
        <v>0</v>
      </c>
      <c r="Y1182" s="85">
        <v>0</v>
      </c>
      <c r="Z1182" s="85">
        <v>0</v>
      </c>
      <c r="AA1182" s="85">
        <v>0</v>
      </c>
      <c r="AB1182" s="86">
        <v>0</v>
      </c>
      <c r="AC1182" s="86">
        <v>0</v>
      </c>
      <c r="AD1182" s="86">
        <v>0</v>
      </c>
      <c r="AE1182" s="86">
        <v>0</v>
      </c>
      <c r="AF1182" s="86">
        <v>0</v>
      </c>
      <c r="AG1182" s="86">
        <v>0</v>
      </c>
      <c r="AH1182" s="86">
        <v>0</v>
      </c>
      <c r="AI1182" s="86">
        <v>0</v>
      </c>
      <c r="AJ1182" s="86">
        <v>0</v>
      </c>
      <c r="AK1182" s="86">
        <v>0</v>
      </c>
      <c r="AL1182" s="8">
        <v>743892.53252994898</v>
      </c>
      <c r="AM1182" s="8">
        <v>1</v>
      </c>
    </row>
    <row r="1183" spans="1:39">
      <c r="A1183" s="8" t="s">
        <v>3</v>
      </c>
      <c r="B1183" s="8" t="s">
        <v>503</v>
      </c>
      <c r="C1183" s="8" t="s">
        <v>937</v>
      </c>
      <c r="D1183" s="8" t="s">
        <v>2213</v>
      </c>
      <c r="E1183" s="8" t="s">
        <v>2343</v>
      </c>
      <c r="F1183" s="8" t="s">
        <v>2215</v>
      </c>
      <c r="G1183" s="8" t="s">
        <v>2216</v>
      </c>
      <c r="H1183" s="8" t="s">
        <v>1555</v>
      </c>
      <c r="I1183" s="8" t="s">
        <v>1555</v>
      </c>
      <c r="J1183" s="66">
        <v>0</v>
      </c>
      <c r="K1183" s="8">
        <v>0</v>
      </c>
      <c r="L1183" s="8">
        <v>0</v>
      </c>
      <c r="M1183" s="8">
        <v>0</v>
      </c>
      <c r="N1183" s="8">
        <v>0</v>
      </c>
      <c r="O1183" s="8" t="s">
        <v>1556</v>
      </c>
      <c r="P1183" s="8" t="s">
        <v>1557</v>
      </c>
      <c r="Q1183" s="8" t="s">
        <v>1561</v>
      </c>
      <c r="R1183" s="85">
        <v>0</v>
      </c>
      <c r="S1183" s="85">
        <v>0</v>
      </c>
      <c r="T1183" s="85">
        <v>0</v>
      </c>
      <c r="U1183" s="85">
        <v>0</v>
      </c>
      <c r="V1183" s="85">
        <v>0</v>
      </c>
      <c r="W1183" s="85">
        <v>0</v>
      </c>
      <c r="X1183" s="85">
        <v>0</v>
      </c>
      <c r="Y1183" s="85">
        <v>0</v>
      </c>
      <c r="Z1183" s="85">
        <v>0</v>
      </c>
      <c r="AA1183" s="85">
        <v>0</v>
      </c>
      <c r="AB1183" s="86">
        <v>0</v>
      </c>
      <c r="AC1183" s="86">
        <v>0</v>
      </c>
      <c r="AD1183" s="86">
        <v>0</v>
      </c>
      <c r="AE1183" s="86">
        <v>0</v>
      </c>
      <c r="AF1183" s="86">
        <v>0</v>
      </c>
      <c r="AG1183" s="86">
        <v>0</v>
      </c>
      <c r="AH1183" s="86">
        <v>0</v>
      </c>
      <c r="AI1183" s="86">
        <v>0</v>
      </c>
      <c r="AJ1183" s="86">
        <v>0</v>
      </c>
      <c r="AK1183" s="86">
        <v>0</v>
      </c>
      <c r="AL1183" s="8">
        <v>743892.53252994898</v>
      </c>
      <c r="AM1183" s="8">
        <v>1</v>
      </c>
    </row>
    <row r="1184" spans="1:39">
      <c r="A1184" s="8" t="s">
        <v>3</v>
      </c>
      <c r="B1184" s="8" t="s">
        <v>503</v>
      </c>
      <c r="C1184" s="8" t="s">
        <v>937</v>
      </c>
      <c r="D1184" s="8" t="s">
        <v>2213</v>
      </c>
      <c r="E1184" s="8" t="s">
        <v>2343</v>
      </c>
      <c r="F1184" s="8" t="s">
        <v>2215</v>
      </c>
      <c r="G1184" s="8" t="s">
        <v>2216</v>
      </c>
      <c r="H1184" s="8" t="s">
        <v>1555</v>
      </c>
      <c r="I1184" s="8" t="s">
        <v>1555</v>
      </c>
      <c r="J1184" s="66">
        <v>0</v>
      </c>
      <c r="K1184" s="8">
        <v>0</v>
      </c>
      <c r="L1184" s="8">
        <v>0</v>
      </c>
      <c r="M1184" s="8">
        <v>0</v>
      </c>
      <c r="N1184" s="8">
        <v>0</v>
      </c>
      <c r="O1184" s="8" t="s">
        <v>1556</v>
      </c>
      <c r="P1184" s="8" t="s">
        <v>1557</v>
      </c>
      <c r="Q1184" s="8" t="s">
        <v>1564</v>
      </c>
      <c r="R1184" s="85">
        <v>0</v>
      </c>
      <c r="S1184" s="85">
        <v>0</v>
      </c>
      <c r="T1184" s="85">
        <v>0</v>
      </c>
      <c r="U1184" s="85">
        <v>0</v>
      </c>
      <c r="V1184" s="85">
        <v>0</v>
      </c>
      <c r="W1184" s="85">
        <v>0</v>
      </c>
      <c r="X1184" s="85">
        <v>0</v>
      </c>
      <c r="Y1184" s="85">
        <v>0</v>
      </c>
      <c r="Z1184" s="85">
        <v>0</v>
      </c>
      <c r="AA1184" s="85">
        <v>0</v>
      </c>
      <c r="AB1184" s="86">
        <v>0</v>
      </c>
      <c r="AC1184" s="86">
        <v>0</v>
      </c>
      <c r="AD1184" s="86">
        <v>0</v>
      </c>
      <c r="AE1184" s="86">
        <v>0</v>
      </c>
      <c r="AF1184" s="86">
        <v>0</v>
      </c>
      <c r="AG1184" s="86">
        <v>0</v>
      </c>
      <c r="AH1184" s="86">
        <v>0</v>
      </c>
      <c r="AI1184" s="86">
        <v>0</v>
      </c>
      <c r="AJ1184" s="86">
        <v>0</v>
      </c>
      <c r="AK1184" s="86">
        <v>0</v>
      </c>
      <c r="AL1184" s="8">
        <v>743892.53252994898</v>
      </c>
      <c r="AM1184" s="8">
        <v>1</v>
      </c>
    </row>
    <row r="1185" spans="1:39">
      <c r="A1185" s="8" t="s">
        <v>3</v>
      </c>
      <c r="B1185" s="8" t="s">
        <v>503</v>
      </c>
      <c r="C1185" s="8" t="s">
        <v>937</v>
      </c>
      <c r="D1185" s="8" t="s">
        <v>2213</v>
      </c>
      <c r="E1185" s="8" t="s">
        <v>2344</v>
      </c>
      <c r="F1185" s="8" t="s">
        <v>2215</v>
      </c>
      <c r="G1185" s="8" t="s">
        <v>2216</v>
      </c>
      <c r="H1185" s="8" t="s">
        <v>1555</v>
      </c>
      <c r="I1185" s="8" t="s">
        <v>1555</v>
      </c>
      <c r="J1185" s="66">
        <v>0</v>
      </c>
      <c r="K1185" s="8">
        <v>0</v>
      </c>
      <c r="L1185" s="8">
        <v>0</v>
      </c>
      <c r="M1185" s="8">
        <v>0</v>
      </c>
      <c r="N1185" s="8">
        <v>0</v>
      </c>
      <c r="O1185" s="8" t="s">
        <v>1556</v>
      </c>
      <c r="P1185" s="8" t="s">
        <v>1557</v>
      </c>
      <c r="Q1185" s="8" t="s">
        <v>1567</v>
      </c>
      <c r="R1185" s="85">
        <v>0</v>
      </c>
      <c r="S1185" s="85">
        <v>0</v>
      </c>
      <c r="T1185" s="85">
        <v>0</v>
      </c>
      <c r="U1185" s="85">
        <v>0</v>
      </c>
      <c r="V1185" s="85">
        <v>0</v>
      </c>
      <c r="W1185" s="85">
        <v>0</v>
      </c>
      <c r="X1185" s="85">
        <v>0</v>
      </c>
      <c r="Y1185" s="85">
        <v>0</v>
      </c>
      <c r="Z1185" s="85">
        <v>0</v>
      </c>
      <c r="AA1185" s="85">
        <v>0</v>
      </c>
      <c r="AB1185" s="86">
        <v>0</v>
      </c>
      <c r="AC1185" s="86">
        <v>0</v>
      </c>
      <c r="AD1185" s="86">
        <v>0</v>
      </c>
      <c r="AE1185" s="86">
        <v>0</v>
      </c>
      <c r="AF1185" s="86">
        <v>0</v>
      </c>
      <c r="AG1185" s="86">
        <v>0</v>
      </c>
      <c r="AH1185" s="86">
        <v>0</v>
      </c>
      <c r="AI1185" s="86">
        <v>0</v>
      </c>
      <c r="AJ1185" s="86">
        <v>0</v>
      </c>
      <c r="AK1185" s="86">
        <v>0</v>
      </c>
      <c r="AL1185" s="8">
        <v>52831.570921375598</v>
      </c>
      <c r="AM1185" s="8">
        <v>1</v>
      </c>
    </row>
    <row r="1186" spans="1:39">
      <c r="A1186" s="8" t="s">
        <v>3</v>
      </c>
      <c r="B1186" s="8" t="s">
        <v>503</v>
      </c>
      <c r="C1186" s="8" t="s">
        <v>937</v>
      </c>
      <c r="D1186" s="8" t="s">
        <v>2213</v>
      </c>
      <c r="E1186" s="8" t="s">
        <v>2344</v>
      </c>
      <c r="F1186" s="8" t="s">
        <v>2215</v>
      </c>
      <c r="G1186" s="8" t="s">
        <v>2216</v>
      </c>
      <c r="H1186" s="8" t="s">
        <v>1555</v>
      </c>
      <c r="I1186" s="8" t="s">
        <v>1555</v>
      </c>
      <c r="J1186" s="66">
        <v>0</v>
      </c>
      <c r="K1186" s="8">
        <v>0</v>
      </c>
      <c r="L1186" s="8">
        <v>0</v>
      </c>
      <c r="M1186" s="8">
        <v>0</v>
      </c>
      <c r="N1186" s="8">
        <v>0</v>
      </c>
      <c r="O1186" s="8" t="s">
        <v>1556</v>
      </c>
      <c r="P1186" s="8" t="s">
        <v>1557</v>
      </c>
      <c r="Q1186" s="8" t="s">
        <v>1558</v>
      </c>
      <c r="R1186" s="85">
        <v>0</v>
      </c>
      <c r="S1186" s="85">
        <v>0</v>
      </c>
      <c r="T1186" s="85">
        <v>0</v>
      </c>
      <c r="U1186" s="85">
        <v>0</v>
      </c>
      <c r="V1186" s="85">
        <v>0</v>
      </c>
      <c r="W1186" s="85">
        <v>0</v>
      </c>
      <c r="X1186" s="85">
        <v>0</v>
      </c>
      <c r="Y1186" s="85">
        <v>0</v>
      </c>
      <c r="Z1186" s="85">
        <v>0</v>
      </c>
      <c r="AA1186" s="85">
        <v>0</v>
      </c>
      <c r="AB1186" s="86">
        <v>0</v>
      </c>
      <c r="AC1186" s="86">
        <v>0</v>
      </c>
      <c r="AD1186" s="86">
        <v>0</v>
      </c>
      <c r="AE1186" s="86">
        <v>0</v>
      </c>
      <c r="AF1186" s="86">
        <v>0</v>
      </c>
      <c r="AG1186" s="86">
        <v>0</v>
      </c>
      <c r="AH1186" s="86">
        <v>0</v>
      </c>
      <c r="AI1186" s="86">
        <v>0</v>
      </c>
      <c r="AJ1186" s="86">
        <v>0</v>
      </c>
      <c r="AK1186" s="86">
        <v>0</v>
      </c>
      <c r="AL1186" s="8">
        <v>52831.570921375598</v>
      </c>
      <c r="AM1186" s="8">
        <v>1</v>
      </c>
    </row>
    <row r="1187" spans="1:39">
      <c r="A1187" s="8" t="s">
        <v>3</v>
      </c>
      <c r="B1187" s="8" t="s">
        <v>503</v>
      </c>
      <c r="C1187" s="8" t="s">
        <v>937</v>
      </c>
      <c r="D1187" s="8" t="s">
        <v>2213</v>
      </c>
      <c r="E1187" s="8" t="s">
        <v>2344</v>
      </c>
      <c r="F1187" s="8" t="s">
        <v>2215</v>
      </c>
      <c r="G1187" s="8" t="s">
        <v>2216</v>
      </c>
      <c r="H1187" s="8" t="s">
        <v>1555</v>
      </c>
      <c r="I1187" s="8" t="s">
        <v>1555</v>
      </c>
      <c r="J1187" s="66">
        <v>0</v>
      </c>
      <c r="K1187" s="8">
        <v>0</v>
      </c>
      <c r="L1187" s="8">
        <v>0</v>
      </c>
      <c r="M1187" s="8">
        <v>0</v>
      </c>
      <c r="N1187" s="8">
        <v>0</v>
      </c>
      <c r="O1187" s="8" t="s">
        <v>1556</v>
      </c>
      <c r="P1187" s="8" t="s">
        <v>1557</v>
      </c>
      <c r="Q1187" s="8" t="s">
        <v>1561</v>
      </c>
      <c r="R1187" s="85">
        <v>0</v>
      </c>
      <c r="S1187" s="85">
        <v>0</v>
      </c>
      <c r="T1187" s="85">
        <v>0</v>
      </c>
      <c r="U1187" s="85">
        <v>0</v>
      </c>
      <c r="V1187" s="85">
        <v>0</v>
      </c>
      <c r="W1187" s="85">
        <v>0</v>
      </c>
      <c r="X1187" s="85">
        <v>0</v>
      </c>
      <c r="Y1187" s="85">
        <v>0</v>
      </c>
      <c r="Z1187" s="85">
        <v>0</v>
      </c>
      <c r="AA1187" s="85">
        <v>0</v>
      </c>
      <c r="AB1187" s="86">
        <v>0</v>
      </c>
      <c r="AC1187" s="86">
        <v>0</v>
      </c>
      <c r="AD1187" s="86">
        <v>0</v>
      </c>
      <c r="AE1187" s="86">
        <v>0</v>
      </c>
      <c r="AF1187" s="86">
        <v>0</v>
      </c>
      <c r="AG1187" s="86">
        <v>0</v>
      </c>
      <c r="AH1187" s="86">
        <v>0</v>
      </c>
      <c r="AI1187" s="86">
        <v>0</v>
      </c>
      <c r="AJ1187" s="86">
        <v>0</v>
      </c>
      <c r="AK1187" s="86">
        <v>0</v>
      </c>
      <c r="AL1187" s="8">
        <v>52831.570921375598</v>
      </c>
      <c r="AM1187" s="8">
        <v>1</v>
      </c>
    </row>
    <row r="1188" spans="1:39">
      <c r="A1188" s="8" t="s">
        <v>3</v>
      </c>
      <c r="B1188" s="8" t="s">
        <v>503</v>
      </c>
      <c r="C1188" s="8" t="s">
        <v>937</v>
      </c>
      <c r="D1188" s="8" t="s">
        <v>2213</v>
      </c>
      <c r="E1188" s="8" t="s">
        <v>2344</v>
      </c>
      <c r="F1188" s="8" t="s">
        <v>2215</v>
      </c>
      <c r="G1188" s="8" t="s">
        <v>2216</v>
      </c>
      <c r="H1188" s="8" t="s">
        <v>1555</v>
      </c>
      <c r="I1188" s="8" t="s">
        <v>1555</v>
      </c>
      <c r="J1188" s="66">
        <v>0</v>
      </c>
      <c r="K1188" s="8">
        <v>0</v>
      </c>
      <c r="L1188" s="8">
        <v>0</v>
      </c>
      <c r="M1188" s="8">
        <v>0</v>
      </c>
      <c r="N1188" s="8">
        <v>0</v>
      </c>
      <c r="O1188" s="8" t="s">
        <v>1556</v>
      </c>
      <c r="P1188" s="8" t="s">
        <v>1557</v>
      </c>
      <c r="Q1188" s="8" t="s">
        <v>1564</v>
      </c>
      <c r="R1188" s="85">
        <v>0</v>
      </c>
      <c r="S1188" s="85">
        <v>0</v>
      </c>
      <c r="T1188" s="85">
        <v>0</v>
      </c>
      <c r="U1188" s="85">
        <v>0</v>
      </c>
      <c r="V1188" s="85">
        <v>0</v>
      </c>
      <c r="W1188" s="85">
        <v>0</v>
      </c>
      <c r="X1188" s="85">
        <v>0</v>
      </c>
      <c r="Y1188" s="85">
        <v>0</v>
      </c>
      <c r="Z1188" s="85">
        <v>0</v>
      </c>
      <c r="AA1188" s="85">
        <v>0</v>
      </c>
      <c r="AB1188" s="86">
        <v>0</v>
      </c>
      <c r="AC1188" s="86">
        <v>0</v>
      </c>
      <c r="AD1188" s="86">
        <v>0</v>
      </c>
      <c r="AE1188" s="86">
        <v>0</v>
      </c>
      <c r="AF1188" s="86">
        <v>0</v>
      </c>
      <c r="AG1188" s="86">
        <v>0</v>
      </c>
      <c r="AH1188" s="86">
        <v>0</v>
      </c>
      <c r="AI1188" s="86">
        <v>0</v>
      </c>
      <c r="AJ1188" s="86">
        <v>0</v>
      </c>
      <c r="AK1188" s="86">
        <v>0</v>
      </c>
      <c r="AL1188" s="8">
        <v>52831.570921375598</v>
      </c>
      <c r="AM1188" s="8">
        <v>1</v>
      </c>
    </row>
    <row r="1189" spans="1:39">
      <c r="A1189" s="8" t="s">
        <v>3</v>
      </c>
      <c r="B1189" s="8" t="s">
        <v>503</v>
      </c>
      <c r="C1189" s="8" t="s">
        <v>937</v>
      </c>
      <c r="D1189" s="8" t="s">
        <v>2213</v>
      </c>
      <c r="E1189" s="8" t="s">
        <v>2345</v>
      </c>
      <c r="F1189" s="8" t="s">
        <v>2215</v>
      </c>
      <c r="G1189" s="8" t="s">
        <v>2216</v>
      </c>
      <c r="H1189" s="8" t="s">
        <v>1555</v>
      </c>
      <c r="I1189" s="8" t="s">
        <v>1555</v>
      </c>
      <c r="J1189" s="66">
        <v>0</v>
      </c>
      <c r="K1189" s="8">
        <v>0</v>
      </c>
      <c r="L1189" s="8">
        <v>0</v>
      </c>
      <c r="M1189" s="8">
        <v>0</v>
      </c>
      <c r="N1189" s="8">
        <v>0</v>
      </c>
      <c r="O1189" s="8" t="s">
        <v>1556</v>
      </c>
      <c r="P1189" s="8" t="s">
        <v>1557</v>
      </c>
      <c r="Q1189" s="8" t="s">
        <v>1567</v>
      </c>
      <c r="R1189" s="85">
        <v>0</v>
      </c>
      <c r="S1189" s="85">
        <v>0</v>
      </c>
      <c r="T1189" s="85">
        <v>0</v>
      </c>
      <c r="U1189" s="85">
        <v>0</v>
      </c>
      <c r="V1189" s="85">
        <v>0</v>
      </c>
      <c r="W1189" s="85">
        <v>0</v>
      </c>
      <c r="X1189" s="85">
        <v>0</v>
      </c>
      <c r="Y1189" s="85">
        <v>0</v>
      </c>
      <c r="Z1189" s="85">
        <v>0</v>
      </c>
      <c r="AA1189" s="85">
        <v>0</v>
      </c>
      <c r="AB1189" s="86">
        <v>0</v>
      </c>
      <c r="AC1189" s="86">
        <v>0</v>
      </c>
      <c r="AD1189" s="86">
        <v>0</v>
      </c>
      <c r="AE1189" s="86">
        <v>0</v>
      </c>
      <c r="AF1189" s="86">
        <v>0</v>
      </c>
      <c r="AG1189" s="86">
        <v>0</v>
      </c>
      <c r="AH1189" s="86">
        <v>0</v>
      </c>
      <c r="AI1189" s="86">
        <v>0</v>
      </c>
      <c r="AJ1189" s="86">
        <v>0</v>
      </c>
      <c r="AK1189" s="86">
        <v>0</v>
      </c>
      <c r="AL1189" s="8">
        <v>4002.9222263011602</v>
      </c>
      <c r="AM1189" s="8">
        <v>1</v>
      </c>
    </row>
    <row r="1190" spans="1:39">
      <c r="A1190" s="8" t="s">
        <v>3</v>
      </c>
      <c r="B1190" s="8" t="s">
        <v>503</v>
      </c>
      <c r="C1190" s="8" t="s">
        <v>937</v>
      </c>
      <c r="D1190" s="8" t="s">
        <v>2213</v>
      </c>
      <c r="E1190" s="8" t="s">
        <v>2345</v>
      </c>
      <c r="F1190" s="8" t="s">
        <v>2215</v>
      </c>
      <c r="G1190" s="8" t="s">
        <v>2216</v>
      </c>
      <c r="H1190" s="8" t="s">
        <v>1555</v>
      </c>
      <c r="I1190" s="8" t="s">
        <v>1555</v>
      </c>
      <c r="J1190" s="66">
        <v>0</v>
      </c>
      <c r="K1190" s="8">
        <v>0</v>
      </c>
      <c r="L1190" s="8">
        <v>0</v>
      </c>
      <c r="M1190" s="8">
        <v>0</v>
      </c>
      <c r="N1190" s="8">
        <v>0</v>
      </c>
      <c r="O1190" s="8" t="s">
        <v>1556</v>
      </c>
      <c r="P1190" s="8" t="s">
        <v>1557</v>
      </c>
      <c r="Q1190" s="8" t="s">
        <v>1558</v>
      </c>
      <c r="R1190" s="85">
        <v>0</v>
      </c>
      <c r="S1190" s="85">
        <v>0</v>
      </c>
      <c r="T1190" s="85">
        <v>0</v>
      </c>
      <c r="U1190" s="85">
        <v>0</v>
      </c>
      <c r="V1190" s="85">
        <v>0</v>
      </c>
      <c r="W1190" s="85">
        <v>0</v>
      </c>
      <c r="X1190" s="85">
        <v>0</v>
      </c>
      <c r="Y1190" s="85">
        <v>0</v>
      </c>
      <c r="Z1190" s="85">
        <v>0</v>
      </c>
      <c r="AA1190" s="85">
        <v>0</v>
      </c>
      <c r="AB1190" s="86">
        <v>0</v>
      </c>
      <c r="AC1190" s="86">
        <v>0</v>
      </c>
      <c r="AD1190" s="86">
        <v>0</v>
      </c>
      <c r="AE1190" s="86">
        <v>0</v>
      </c>
      <c r="AF1190" s="86">
        <v>0</v>
      </c>
      <c r="AG1190" s="86">
        <v>0</v>
      </c>
      <c r="AH1190" s="86">
        <v>0</v>
      </c>
      <c r="AI1190" s="86">
        <v>0</v>
      </c>
      <c r="AJ1190" s="86">
        <v>0</v>
      </c>
      <c r="AK1190" s="86">
        <v>0</v>
      </c>
      <c r="AL1190" s="8">
        <v>4002.9222263011602</v>
      </c>
      <c r="AM1190" s="8">
        <v>1</v>
      </c>
    </row>
    <row r="1191" spans="1:39">
      <c r="A1191" s="8" t="s">
        <v>3</v>
      </c>
      <c r="B1191" s="8" t="s">
        <v>503</v>
      </c>
      <c r="C1191" s="8" t="s">
        <v>937</v>
      </c>
      <c r="D1191" s="8" t="s">
        <v>2213</v>
      </c>
      <c r="E1191" s="8" t="s">
        <v>2345</v>
      </c>
      <c r="F1191" s="8" t="s">
        <v>2215</v>
      </c>
      <c r="G1191" s="8" t="s">
        <v>2216</v>
      </c>
      <c r="H1191" s="8" t="s">
        <v>1555</v>
      </c>
      <c r="I1191" s="8" t="s">
        <v>1555</v>
      </c>
      <c r="J1191" s="66">
        <v>0</v>
      </c>
      <c r="K1191" s="8">
        <v>0</v>
      </c>
      <c r="L1191" s="8">
        <v>0</v>
      </c>
      <c r="M1191" s="8">
        <v>0</v>
      </c>
      <c r="N1191" s="8">
        <v>0</v>
      </c>
      <c r="O1191" s="8" t="s">
        <v>1556</v>
      </c>
      <c r="P1191" s="8" t="s">
        <v>1557</v>
      </c>
      <c r="Q1191" s="8" t="s">
        <v>1561</v>
      </c>
      <c r="R1191" s="85">
        <v>0</v>
      </c>
      <c r="S1191" s="85">
        <v>0</v>
      </c>
      <c r="T1191" s="85">
        <v>0</v>
      </c>
      <c r="U1191" s="85">
        <v>0</v>
      </c>
      <c r="V1191" s="85">
        <v>0</v>
      </c>
      <c r="W1191" s="85">
        <v>0</v>
      </c>
      <c r="X1191" s="85">
        <v>0</v>
      </c>
      <c r="Y1191" s="85">
        <v>0</v>
      </c>
      <c r="Z1191" s="85">
        <v>0</v>
      </c>
      <c r="AA1191" s="85">
        <v>0</v>
      </c>
      <c r="AB1191" s="86">
        <v>0</v>
      </c>
      <c r="AC1191" s="86">
        <v>0</v>
      </c>
      <c r="AD1191" s="86">
        <v>0</v>
      </c>
      <c r="AE1191" s="86">
        <v>0</v>
      </c>
      <c r="AF1191" s="86">
        <v>0</v>
      </c>
      <c r="AG1191" s="86">
        <v>0</v>
      </c>
      <c r="AH1191" s="86">
        <v>0</v>
      </c>
      <c r="AI1191" s="86">
        <v>0</v>
      </c>
      <c r="AJ1191" s="86">
        <v>0</v>
      </c>
      <c r="AK1191" s="86">
        <v>0</v>
      </c>
      <c r="AL1191" s="8">
        <v>4002.9222263011602</v>
      </c>
      <c r="AM1191" s="8">
        <v>1</v>
      </c>
    </row>
    <row r="1192" spans="1:39">
      <c r="A1192" s="8" t="s">
        <v>3</v>
      </c>
      <c r="B1192" s="8" t="s">
        <v>503</v>
      </c>
      <c r="C1192" s="8" t="s">
        <v>937</v>
      </c>
      <c r="D1192" s="8" t="s">
        <v>2213</v>
      </c>
      <c r="E1192" s="8" t="s">
        <v>2345</v>
      </c>
      <c r="F1192" s="8" t="s">
        <v>2215</v>
      </c>
      <c r="G1192" s="8" t="s">
        <v>2216</v>
      </c>
      <c r="H1192" s="8" t="s">
        <v>1555</v>
      </c>
      <c r="I1192" s="8" t="s">
        <v>1555</v>
      </c>
      <c r="J1192" s="66">
        <v>0</v>
      </c>
      <c r="K1192" s="8">
        <v>0</v>
      </c>
      <c r="L1192" s="8">
        <v>0</v>
      </c>
      <c r="M1192" s="8">
        <v>0</v>
      </c>
      <c r="N1192" s="8">
        <v>0</v>
      </c>
      <c r="O1192" s="8" t="s">
        <v>1556</v>
      </c>
      <c r="P1192" s="8" t="s">
        <v>1557</v>
      </c>
      <c r="Q1192" s="8" t="s">
        <v>1564</v>
      </c>
      <c r="R1192" s="85">
        <v>0</v>
      </c>
      <c r="S1192" s="85">
        <v>0</v>
      </c>
      <c r="T1192" s="85">
        <v>0</v>
      </c>
      <c r="U1192" s="85">
        <v>0</v>
      </c>
      <c r="V1192" s="85">
        <v>0</v>
      </c>
      <c r="W1192" s="85">
        <v>0</v>
      </c>
      <c r="X1192" s="85">
        <v>0</v>
      </c>
      <c r="Y1192" s="85">
        <v>0</v>
      </c>
      <c r="Z1192" s="85">
        <v>0</v>
      </c>
      <c r="AA1192" s="85">
        <v>0</v>
      </c>
      <c r="AB1192" s="86">
        <v>0</v>
      </c>
      <c r="AC1192" s="86">
        <v>0</v>
      </c>
      <c r="AD1192" s="86">
        <v>0</v>
      </c>
      <c r="AE1192" s="86">
        <v>0</v>
      </c>
      <c r="AF1192" s="86">
        <v>0</v>
      </c>
      <c r="AG1192" s="86">
        <v>0</v>
      </c>
      <c r="AH1192" s="86">
        <v>0</v>
      </c>
      <c r="AI1192" s="86">
        <v>0</v>
      </c>
      <c r="AJ1192" s="86">
        <v>0</v>
      </c>
      <c r="AK1192" s="86">
        <v>0</v>
      </c>
      <c r="AL1192" s="8">
        <v>4002.9222263011602</v>
      </c>
      <c r="AM1192" s="8">
        <v>1</v>
      </c>
    </row>
    <row r="1193" spans="1:39">
      <c r="A1193" s="8" t="s">
        <v>3</v>
      </c>
      <c r="B1193" s="8" t="s">
        <v>503</v>
      </c>
      <c r="C1193" s="8" t="s">
        <v>937</v>
      </c>
      <c r="D1193" s="8" t="s">
        <v>2213</v>
      </c>
      <c r="E1193" s="8" t="s">
        <v>2346</v>
      </c>
      <c r="F1193" s="8" t="s">
        <v>2215</v>
      </c>
      <c r="G1193" s="8" t="s">
        <v>2216</v>
      </c>
      <c r="H1193" s="8" t="s">
        <v>1555</v>
      </c>
      <c r="I1193" s="8" t="s">
        <v>1555</v>
      </c>
      <c r="J1193" s="66">
        <v>1</v>
      </c>
      <c r="K1193" s="8">
        <v>0</v>
      </c>
      <c r="L1193" s="8">
        <v>0</v>
      </c>
      <c r="M1193" s="8">
        <v>0</v>
      </c>
      <c r="N1193" s="8">
        <v>0</v>
      </c>
      <c r="O1193" s="8" t="s">
        <v>1556</v>
      </c>
      <c r="P1193" s="8" t="s">
        <v>1557</v>
      </c>
      <c r="Q1193" s="8" t="s">
        <v>1567</v>
      </c>
      <c r="R1193" s="85">
        <v>0</v>
      </c>
      <c r="S1193" s="85">
        <v>0</v>
      </c>
      <c r="T1193" s="85">
        <v>0</v>
      </c>
      <c r="U1193" s="85">
        <v>0</v>
      </c>
      <c r="V1193" s="85">
        <v>0</v>
      </c>
      <c r="W1193" s="85">
        <v>0</v>
      </c>
      <c r="X1193" s="85">
        <v>0</v>
      </c>
      <c r="Y1193" s="85">
        <v>0</v>
      </c>
      <c r="Z1193" s="85">
        <v>0</v>
      </c>
      <c r="AA1193" s="85">
        <v>0</v>
      </c>
      <c r="AB1193" s="86">
        <v>0</v>
      </c>
      <c r="AC1193" s="86">
        <v>0</v>
      </c>
      <c r="AD1193" s="86">
        <v>0</v>
      </c>
      <c r="AE1193" s="86">
        <v>0</v>
      </c>
      <c r="AF1193" s="86">
        <v>0</v>
      </c>
      <c r="AG1193" s="86">
        <v>0</v>
      </c>
      <c r="AH1193" s="86">
        <v>0</v>
      </c>
      <c r="AI1193" s="86">
        <v>0</v>
      </c>
      <c r="AJ1193" s="86">
        <v>0</v>
      </c>
      <c r="AK1193" s="86">
        <v>0</v>
      </c>
      <c r="AL1193" s="8">
        <v>33753.442416965401</v>
      </c>
      <c r="AM1193" s="8">
        <v>1</v>
      </c>
    </row>
    <row r="1194" spans="1:39">
      <c r="A1194" s="8" t="s">
        <v>3</v>
      </c>
      <c r="B1194" s="8" t="s">
        <v>503</v>
      </c>
      <c r="C1194" s="8" t="s">
        <v>937</v>
      </c>
      <c r="D1194" s="8" t="s">
        <v>2213</v>
      </c>
      <c r="E1194" s="8" t="s">
        <v>2346</v>
      </c>
      <c r="F1194" s="8" t="s">
        <v>2215</v>
      </c>
      <c r="G1194" s="8" t="s">
        <v>2216</v>
      </c>
      <c r="H1194" s="8" t="s">
        <v>1555</v>
      </c>
      <c r="I1194" s="8" t="s">
        <v>1555</v>
      </c>
      <c r="J1194" s="66">
        <v>1</v>
      </c>
      <c r="K1194" s="8">
        <v>0</v>
      </c>
      <c r="L1194" s="8">
        <v>0</v>
      </c>
      <c r="M1194" s="8">
        <v>0</v>
      </c>
      <c r="N1194" s="8">
        <v>0</v>
      </c>
      <c r="O1194" s="8" t="s">
        <v>1556</v>
      </c>
      <c r="P1194" s="8" t="s">
        <v>1557</v>
      </c>
      <c r="Q1194" s="8" t="s">
        <v>1558</v>
      </c>
      <c r="R1194" s="85">
        <v>0</v>
      </c>
      <c r="S1194" s="85">
        <v>0</v>
      </c>
      <c r="T1194" s="85">
        <v>0</v>
      </c>
      <c r="U1194" s="85">
        <v>0</v>
      </c>
      <c r="V1194" s="85">
        <v>0</v>
      </c>
      <c r="W1194" s="85">
        <v>0</v>
      </c>
      <c r="X1194" s="85">
        <v>0</v>
      </c>
      <c r="Y1194" s="85">
        <v>0</v>
      </c>
      <c r="Z1194" s="85">
        <v>0</v>
      </c>
      <c r="AA1194" s="85">
        <v>0</v>
      </c>
      <c r="AB1194" s="86">
        <v>0</v>
      </c>
      <c r="AC1194" s="86">
        <v>0</v>
      </c>
      <c r="AD1194" s="86">
        <v>0</v>
      </c>
      <c r="AE1194" s="86">
        <v>0</v>
      </c>
      <c r="AF1194" s="86">
        <v>0</v>
      </c>
      <c r="AG1194" s="86">
        <v>0</v>
      </c>
      <c r="AH1194" s="86">
        <v>0</v>
      </c>
      <c r="AI1194" s="86">
        <v>0</v>
      </c>
      <c r="AJ1194" s="86">
        <v>0</v>
      </c>
      <c r="AK1194" s="86">
        <v>0</v>
      </c>
      <c r="AL1194" s="8">
        <v>33753.442416965401</v>
      </c>
      <c r="AM1194" s="8">
        <v>1</v>
      </c>
    </row>
    <row r="1195" spans="1:39">
      <c r="A1195" s="8" t="s">
        <v>3</v>
      </c>
      <c r="B1195" s="8" t="s">
        <v>503</v>
      </c>
      <c r="C1195" s="8" t="s">
        <v>937</v>
      </c>
      <c r="D1195" s="8" t="s">
        <v>2213</v>
      </c>
      <c r="E1195" s="8" t="s">
        <v>2346</v>
      </c>
      <c r="F1195" s="8" t="s">
        <v>2215</v>
      </c>
      <c r="G1195" s="8" t="s">
        <v>2216</v>
      </c>
      <c r="H1195" s="8" t="s">
        <v>1555</v>
      </c>
      <c r="I1195" s="8" t="s">
        <v>1555</v>
      </c>
      <c r="J1195" s="66">
        <v>1</v>
      </c>
      <c r="K1195" s="8">
        <v>0</v>
      </c>
      <c r="L1195" s="8">
        <v>0</v>
      </c>
      <c r="M1195" s="8">
        <v>0</v>
      </c>
      <c r="N1195" s="8">
        <v>0</v>
      </c>
      <c r="O1195" s="8" t="s">
        <v>1556</v>
      </c>
      <c r="P1195" s="8" t="s">
        <v>1557</v>
      </c>
      <c r="Q1195" s="8" t="s">
        <v>1561</v>
      </c>
      <c r="R1195" s="85">
        <v>0</v>
      </c>
      <c r="S1195" s="85">
        <v>0</v>
      </c>
      <c r="T1195" s="85">
        <v>0</v>
      </c>
      <c r="U1195" s="85">
        <v>0</v>
      </c>
      <c r="V1195" s="85">
        <v>0</v>
      </c>
      <c r="W1195" s="85">
        <v>0</v>
      </c>
      <c r="X1195" s="85">
        <v>0</v>
      </c>
      <c r="Y1195" s="85">
        <v>0</v>
      </c>
      <c r="Z1195" s="85">
        <v>0</v>
      </c>
      <c r="AA1195" s="85">
        <v>0</v>
      </c>
      <c r="AB1195" s="86">
        <v>0</v>
      </c>
      <c r="AC1195" s="86">
        <v>0</v>
      </c>
      <c r="AD1195" s="86">
        <v>0</v>
      </c>
      <c r="AE1195" s="86">
        <v>0</v>
      </c>
      <c r="AF1195" s="86">
        <v>0</v>
      </c>
      <c r="AG1195" s="86">
        <v>0</v>
      </c>
      <c r="AH1195" s="86">
        <v>0</v>
      </c>
      <c r="AI1195" s="86">
        <v>0</v>
      </c>
      <c r="AJ1195" s="86">
        <v>0</v>
      </c>
      <c r="AK1195" s="86">
        <v>0</v>
      </c>
      <c r="AL1195" s="8">
        <v>33753.442416965401</v>
      </c>
      <c r="AM1195" s="8">
        <v>1</v>
      </c>
    </row>
    <row r="1196" spans="1:39">
      <c r="A1196" s="8" t="s">
        <v>3</v>
      </c>
      <c r="B1196" s="8" t="s">
        <v>503</v>
      </c>
      <c r="C1196" s="8" t="s">
        <v>937</v>
      </c>
      <c r="D1196" s="8" t="s">
        <v>2213</v>
      </c>
      <c r="E1196" s="8" t="s">
        <v>2346</v>
      </c>
      <c r="F1196" s="8" t="s">
        <v>2215</v>
      </c>
      <c r="G1196" s="8" t="s">
        <v>2216</v>
      </c>
      <c r="H1196" s="8" t="s">
        <v>1555</v>
      </c>
      <c r="I1196" s="8" t="s">
        <v>1555</v>
      </c>
      <c r="J1196" s="66">
        <v>1</v>
      </c>
      <c r="K1196" s="8">
        <v>0</v>
      </c>
      <c r="L1196" s="8">
        <v>0</v>
      </c>
      <c r="M1196" s="8">
        <v>0</v>
      </c>
      <c r="N1196" s="8">
        <v>0</v>
      </c>
      <c r="O1196" s="8" t="s">
        <v>1556</v>
      </c>
      <c r="P1196" s="8" t="s">
        <v>1557</v>
      </c>
      <c r="Q1196" s="8" t="s">
        <v>1564</v>
      </c>
      <c r="R1196" s="85">
        <v>0</v>
      </c>
      <c r="S1196" s="85">
        <v>0</v>
      </c>
      <c r="T1196" s="85">
        <v>0</v>
      </c>
      <c r="U1196" s="85">
        <v>0</v>
      </c>
      <c r="V1196" s="85">
        <v>0</v>
      </c>
      <c r="W1196" s="85">
        <v>0</v>
      </c>
      <c r="X1196" s="85">
        <v>0</v>
      </c>
      <c r="Y1196" s="85">
        <v>0</v>
      </c>
      <c r="Z1196" s="85">
        <v>0</v>
      </c>
      <c r="AA1196" s="85">
        <v>0</v>
      </c>
      <c r="AB1196" s="86">
        <v>0</v>
      </c>
      <c r="AC1196" s="86">
        <v>0</v>
      </c>
      <c r="AD1196" s="86">
        <v>0</v>
      </c>
      <c r="AE1196" s="86">
        <v>0</v>
      </c>
      <c r="AF1196" s="86">
        <v>0</v>
      </c>
      <c r="AG1196" s="86">
        <v>0</v>
      </c>
      <c r="AH1196" s="86">
        <v>0</v>
      </c>
      <c r="AI1196" s="86">
        <v>0</v>
      </c>
      <c r="AJ1196" s="86">
        <v>0</v>
      </c>
      <c r="AK1196" s="86">
        <v>0</v>
      </c>
      <c r="AL1196" s="8">
        <v>33753.442416965401</v>
      </c>
      <c r="AM1196" s="8">
        <v>1</v>
      </c>
    </row>
    <row r="1197" spans="1:39">
      <c r="A1197" s="8" t="s">
        <v>3</v>
      </c>
      <c r="B1197" s="8" t="s">
        <v>503</v>
      </c>
      <c r="C1197" s="8" t="s">
        <v>937</v>
      </c>
      <c r="D1197" s="8" t="s">
        <v>2213</v>
      </c>
      <c r="E1197" s="8" t="s">
        <v>2347</v>
      </c>
      <c r="F1197" s="8" t="s">
        <v>2215</v>
      </c>
      <c r="G1197" s="8" t="s">
        <v>2216</v>
      </c>
      <c r="H1197" s="8" t="s">
        <v>1555</v>
      </c>
      <c r="I1197" s="8" t="s">
        <v>1555</v>
      </c>
      <c r="J1197" s="66">
        <v>1</v>
      </c>
      <c r="K1197" s="8">
        <v>0</v>
      </c>
      <c r="L1197" s="8">
        <v>0</v>
      </c>
      <c r="M1197" s="8">
        <v>0</v>
      </c>
      <c r="N1197" s="8">
        <v>0</v>
      </c>
      <c r="O1197" s="8" t="s">
        <v>1556</v>
      </c>
      <c r="P1197" s="8" t="s">
        <v>1557</v>
      </c>
      <c r="Q1197" s="8" t="s">
        <v>1567</v>
      </c>
      <c r="R1197" s="85">
        <v>0</v>
      </c>
      <c r="S1197" s="85">
        <v>0</v>
      </c>
      <c r="T1197" s="85">
        <v>0</v>
      </c>
      <c r="U1197" s="85">
        <v>0</v>
      </c>
      <c r="V1197" s="85">
        <v>0</v>
      </c>
      <c r="W1197" s="85">
        <v>0</v>
      </c>
      <c r="X1197" s="85">
        <v>0</v>
      </c>
      <c r="Y1197" s="85">
        <v>0</v>
      </c>
      <c r="Z1197" s="85">
        <v>0</v>
      </c>
      <c r="AA1197" s="85">
        <v>0</v>
      </c>
      <c r="AB1197" s="86">
        <v>0</v>
      </c>
      <c r="AC1197" s="86">
        <v>0</v>
      </c>
      <c r="AD1197" s="86">
        <v>0</v>
      </c>
      <c r="AE1197" s="86">
        <v>0</v>
      </c>
      <c r="AF1197" s="86">
        <v>0</v>
      </c>
      <c r="AG1197" s="86">
        <v>0</v>
      </c>
      <c r="AH1197" s="86">
        <v>0</v>
      </c>
      <c r="AI1197" s="86">
        <v>0</v>
      </c>
      <c r="AJ1197" s="86">
        <v>0</v>
      </c>
      <c r="AK1197" s="86">
        <v>0</v>
      </c>
      <c r="AL1197" s="8">
        <v>22205.684350112799</v>
      </c>
      <c r="AM1197" s="8">
        <v>1</v>
      </c>
    </row>
    <row r="1198" spans="1:39">
      <c r="A1198" s="8" t="s">
        <v>3</v>
      </c>
      <c r="B1198" s="8" t="s">
        <v>503</v>
      </c>
      <c r="C1198" s="8" t="s">
        <v>937</v>
      </c>
      <c r="D1198" s="8" t="s">
        <v>2213</v>
      </c>
      <c r="E1198" s="8" t="s">
        <v>2347</v>
      </c>
      <c r="F1198" s="8" t="s">
        <v>2215</v>
      </c>
      <c r="G1198" s="8" t="s">
        <v>2216</v>
      </c>
      <c r="H1198" s="8" t="s">
        <v>1555</v>
      </c>
      <c r="I1198" s="8" t="s">
        <v>1555</v>
      </c>
      <c r="J1198" s="66">
        <v>1</v>
      </c>
      <c r="K1198" s="8">
        <v>0</v>
      </c>
      <c r="L1198" s="8">
        <v>0</v>
      </c>
      <c r="M1198" s="8">
        <v>0</v>
      </c>
      <c r="N1198" s="8">
        <v>0</v>
      </c>
      <c r="O1198" s="8" t="s">
        <v>1556</v>
      </c>
      <c r="P1198" s="8" t="s">
        <v>1557</v>
      </c>
      <c r="Q1198" s="8" t="s">
        <v>1558</v>
      </c>
      <c r="R1198" s="85">
        <v>0</v>
      </c>
      <c r="S1198" s="85">
        <v>0</v>
      </c>
      <c r="T1198" s="85">
        <v>0</v>
      </c>
      <c r="U1198" s="85">
        <v>0</v>
      </c>
      <c r="V1198" s="85">
        <v>0</v>
      </c>
      <c r="W1198" s="85">
        <v>0</v>
      </c>
      <c r="X1198" s="85">
        <v>0</v>
      </c>
      <c r="Y1198" s="85">
        <v>0</v>
      </c>
      <c r="Z1198" s="85">
        <v>0</v>
      </c>
      <c r="AA1198" s="85">
        <v>0</v>
      </c>
      <c r="AB1198" s="86">
        <v>0</v>
      </c>
      <c r="AC1198" s="86">
        <v>0</v>
      </c>
      <c r="AD1198" s="86">
        <v>0</v>
      </c>
      <c r="AE1198" s="86">
        <v>0</v>
      </c>
      <c r="AF1198" s="86">
        <v>0</v>
      </c>
      <c r="AG1198" s="86">
        <v>0</v>
      </c>
      <c r="AH1198" s="86">
        <v>0</v>
      </c>
      <c r="AI1198" s="86">
        <v>0</v>
      </c>
      <c r="AJ1198" s="86">
        <v>0</v>
      </c>
      <c r="AK1198" s="86">
        <v>0</v>
      </c>
      <c r="AL1198" s="8">
        <v>22205.684350112799</v>
      </c>
      <c r="AM1198" s="8">
        <v>1</v>
      </c>
    </row>
    <row r="1199" spans="1:39">
      <c r="A1199" s="8" t="s">
        <v>3</v>
      </c>
      <c r="B1199" s="8" t="s">
        <v>503</v>
      </c>
      <c r="C1199" s="8" t="s">
        <v>937</v>
      </c>
      <c r="D1199" s="8" t="s">
        <v>2213</v>
      </c>
      <c r="E1199" s="8" t="s">
        <v>2347</v>
      </c>
      <c r="F1199" s="8" t="s">
        <v>2215</v>
      </c>
      <c r="G1199" s="8" t="s">
        <v>2216</v>
      </c>
      <c r="H1199" s="8" t="s">
        <v>1555</v>
      </c>
      <c r="I1199" s="8" t="s">
        <v>1555</v>
      </c>
      <c r="J1199" s="66">
        <v>1</v>
      </c>
      <c r="K1199" s="8">
        <v>0</v>
      </c>
      <c r="L1199" s="8">
        <v>0</v>
      </c>
      <c r="M1199" s="8">
        <v>0</v>
      </c>
      <c r="N1199" s="8">
        <v>0</v>
      </c>
      <c r="O1199" s="8" t="s">
        <v>1556</v>
      </c>
      <c r="P1199" s="8" t="s">
        <v>1557</v>
      </c>
      <c r="Q1199" s="8" t="s">
        <v>1561</v>
      </c>
      <c r="R1199" s="85">
        <v>0</v>
      </c>
      <c r="S1199" s="85">
        <v>0</v>
      </c>
      <c r="T1199" s="85">
        <v>0</v>
      </c>
      <c r="U1199" s="85">
        <v>0</v>
      </c>
      <c r="V1199" s="85">
        <v>0</v>
      </c>
      <c r="W1199" s="85">
        <v>0</v>
      </c>
      <c r="X1199" s="85">
        <v>0</v>
      </c>
      <c r="Y1199" s="85">
        <v>0</v>
      </c>
      <c r="Z1199" s="85">
        <v>0</v>
      </c>
      <c r="AA1199" s="85">
        <v>0</v>
      </c>
      <c r="AB1199" s="86">
        <v>0</v>
      </c>
      <c r="AC1199" s="86">
        <v>0</v>
      </c>
      <c r="AD1199" s="86">
        <v>0</v>
      </c>
      <c r="AE1199" s="86">
        <v>0</v>
      </c>
      <c r="AF1199" s="86">
        <v>0</v>
      </c>
      <c r="AG1199" s="86">
        <v>0</v>
      </c>
      <c r="AH1199" s="86">
        <v>0</v>
      </c>
      <c r="AI1199" s="86">
        <v>0</v>
      </c>
      <c r="AJ1199" s="86">
        <v>0</v>
      </c>
      <c r="AK1199" s="86">
        <v>0</v>
      </c>
      <c r="AL1199" s="8">
        <v>22205.684350112799</v>
      </c>
      <c r="AM1199" s="8">
        <v>1</v>
      </c>
    </row>
    <row r="1200" spans="1:39">
      <c r="A1200" s="8" t="s">
        <v>3</v>
      </c>
      <c r="B1200" s="8" t="s">
        <v>503</v>
      </c>
      <c r="C1200" s="8" t="s">
        <v>937</v>
      </c>
      <c r="D1200" s="8" t="s">
        <v>2213</v>
      </c>
      <c r="E1200" s="8" t="s">
        <v>2347</v>
      </c>
      <c r="F1200" s="8" t="s">
        <v>2215</v>
      </c>
      <c r="G1200" s="8" t="s">
        <v>2216</v>
      </c>
      <c r="H1200" s="8" t="s">
        <v>1555</v>
      </c>
      <c r="I1200" s="8" t="s">
        <v>1555</v>
      </c>
      <c r="J1200" s="66">
        <v>1</v>
      </c>
      <c r="K1200" s="8">
        <v>0</v>
      </c>
      <c r="L1200" s="8">
        <v>0</v>
      </c>
      <c r="M1200" s="8">
        <v>0</v>
      </c>
      <c r="N1200" s="8">
        <v>0</v>
      </c>
      <c r="O1200" s="8" t="s">
        <v>1556</v>
      </c>
      <c r="P1200" s="8" t="s">
        <v>1557</v>
      </c>
      <c r="Q1200" s="8" t="s">
        <v>1564</v>
      </c>
      <c r="R1200" s="85">
        <v>0</v>
      </c>
      <c r="S1200" s="85">
        <v>0</v>
      </c>
      <c r="T1200" s="85">
        <v>0</v>
      </c>
      <c r="U1200" s="85">
        <v>0</v>
      </c>
      <c r="V1200" s="85">
        <v>0</v>
      </c>
      <c r="W1200" s="85">
        <v>0</v>
      </c>
      <c r="X1200" s="85">
        <v>0</v>
      </c>
      <c r="Y1200" s="85">
        <v>0</v>
      </c>
      <c r="Z1200" s="85">
        <v>0</v>
      </c>
      <c r="AA1200" s="85">
        <v>0</v>
      </c>
      <c r="AB1200" s="86">
        <v>0</v>
      </c>
      <c r="AC1200" s="86">
        <v>0</v>
      </c>
      <c r="AD1200" s="86">
        <v>0</v>
      </c>
      <c r="AE1200" s="86">
        <v>0</v>
      </c>
      <c r="AF1200" s="86">
        <v>0</v>
      </c>
      <c r="AG1200" s="86">
        <v>0</v>
      </c>
      <c r="AH1200" s="86">
        <v>0</v>
      </c>
      <c r="AI1200" s="86">
        <v>0</v>
      </c>
      <c r="AJ1200" s="86">
        <v>0</v>
      </c>
      <c r="AK1200" s="86">
        <v>0</v>
      </c>
      <c r="AL1200" s="8">
        <v>22205.684350112799</v>
      </c>
      <c r="AM1200" s="8">
        <v>1</v>
      </c>
    </row>
    <row r="1201" spans="1:39">
      <c r="A1201" s="8" t="s">
        <v>3</v>
      </c>
      <c r="B1201" s="8" t="s">
        <v>503</v>
      </c>
      <c r="C1201" s="8" t="s">
        <v>937</v>
      </c>
      <c r="D1201" s="8" t="s">
        <v>2213</v>
      </c>
      <c r="E1201" s="8" t="s">
        <v>2348</v>
      </c>
      <c r="F1201" s="8" t="s">
        <v>2215</v>
      </c>
      <c r="G1201" s="8" t="s">
        <v>2216</v>
      </c>
      <c r="H1201" s="8" t="s">
        <v>1555</v>
      </c>
      <c r="I1201" s="8" t="s">
        <v>1555</v>
      </c>
      <c r="J1201" s="66">
        <v>0</v>
      </c>
      <c r="K1201" s="8">
        <v>0</v>
      </c>
      <c r="L1201" s="8">
        <v>0</v>
      </c>
      <c r="M1201" s="8">
        <v>0</v>
      </c>
      <c r="N1201" s="8">
        <v>0</v>
      </c>
      <c r="O1201" s="8" t="s">
        <v>1556</v>
      </c>
      <c r="P1201" s="8" t="s">
        <v>1557</v>
      </c>
      <c r="Q1201" s="8" t="s">
        <v>1567</v>
      </c>
      <c r="R1201" s="85">
        <v>0</v>
      </c>
      <c r="S1201" s="85">
        <v>0</v>
      </c>
      <c r="T1201" s="85">
        <v>0</v>
      </c>
      <c r="U1201" s="85">
        <v>0</v>
      </c>
      <c r="V1201" s="85">
        <v>0</v>
      </c>
      <c r="W1201" s="85">
        <v>0</v>
      </c>
      <c r="X1201" s="85">
        <v>0</v>
      </c>
      <c r="Y1201" s="85">
        <v>0</v>
      </c>
      <c r="Z1201" s="85">
        <v>0</v>
      </c>
      <c r="AA1201" s="85">
        <v>0</v>
      </c>
      <c r="AB1201" s="86">
        <v>0</v>
      </c>
      <c r="AC1201" s="86">
        <v>0</v>
      </c>
      <c r="AD1201" s="86">
        <v>0</v>
      </c>
      <c r="AE1201" s="86">
        <v>0</v>
      </c>
      <c r="AF1201" s="86">
        <v>0</v>
      </c>
      <c r="AG1201" s="86">
        <v>0</v>
      </c>
      <c r="AH1201" s="86">
        <v>0</v>
      </c>
      <c r="AI1201" s="86">
        <v>0</v>
      </c>
      <c r="AJ1201" s="86">
        <v>0</v>
      </c>
      <c r="AK1201" s="86">
        <v>0</v>
      </c>
      <c r="AL1201" s="8">
        <v>588.14654480659101</v>
      </c>
      <c r="AM1201" s="8">
        <v>1</v>
      </c>
    </row>
    <row r="1202" spans="1:39">
      <c r="A1202" s="8" t="s">
        <v>3</v>
      </c>
      <c r="B1202" s="8" t="s">
        <v>503</v>
      </c>
      <c r="C1202" s="8" t="s">
        <v>937</v>
      </c>
      <c r="D1202" s="8" t="s">
        <v>2213</v>
      </c>
      <c r="E1202" s="8" t="s">
        <v>2348</v>
      </c>
      <c r="F1202" s="8" t="s">
        <v>2215</v>
      </c>
      <c r="G1202" s="8" t="s">
        <v>2216</v>
      </c>
      <c r="H1202" s="8" t="s">
        <v>1555</v>
      </c>
      <c r="I1202" s="8" t="s">
        <v>1555</v>
      </c>
      <c r="J1202" s="66">
        <v>0</v>
      </c>
      <c r="K1202" s="8">
        <v>0</v>
      </c>
      <c r="L1202" s="8">
        <v>0</v>
      </c>
      <c r="M1202" s="8">
        <v>0</v>
      </c>
      <c r="N1202" s="8">
        <v>0</v>
      </c>
      <c r="O1202" s="8" t="s">
        <v>1556</v>
      </c>
      <c r="P1202" s="8" t="s">
        <v>1557</v>
      </c>
      <c r="Q1202" s="8" t="s">
        <v>1558</v>
      </c>
      <c r="R1202" s="85">
        <v>0</v>
      </c>
      <c r="S1202" s="85">
        <v>0</v>
      </c>
      <c r="T1202" s="85">
        <v>0</v>
      </c>
      <c r="U1202" s="85">
        <v>0</v>
      </c>
      <c r="V1202" s="85">
        <v>0</v>
      </c>
      <c r="W1202" s="85">
        <v>0</v>
      </c>
      <c r="X1202" s="85">
        <v>0</v>
      </c>
      <c r="Y1202" s="85">
        <v>0</v>
      </c>
      <c r="Z1202" s="85">
        <v>0</v>
      </c>
      <c r="AA1202" s="85">
        <v>0</v>
      </c>
      <c r="AB1202" s="86">
        <v>0</v>
      </c>
      <c r="AC1202" s="86">
        <v>0</v>
      </c>
      <c r="AD1202" s="86">
        <v>0</v>
      </c>
      <c r="AE1202" s="86">
        <v>0</v>
      </c>
      <c r="AF1202" s="86">
        <v>0</v>
      </c>
      <c r="AG1202" s="86">
        <v>0</v>
      </c>
      <c r="AH1202" s="86">
        <v>0</v>
      </c>
      <c r="AI1202" s="86">
        <v>0</v>
      </c>
      <c r="AJ1202" s="86">
        <v>0</v>
      </c>
      <c r="AK1202" s="86">
        <v>0</v>
      </c>
      <c r="AL1202" s="8">
        <v>588.14654480659101</v>
      </c>
      <c r="AM1202" s="8">
        <v>1</v>
      </c>
    </row>
    <row r="1203" spans="1:39">
      <c r="A1203" s="8" t="s">
        <v>3</v>
      </c>
      <c r="B1203" s="8" t="s">
        <v>503</v>
      </c>
      <c r="C1203" s="8" t="s">
        <v>937</v>
      </c>
      <c r="D1203" s="8" t="s">
        <v>2213</v>
      </c>
      <c r="E1203" s="8" t="s">
        <v>2348</v>
      </c>
      <c r="F1203" s="8" t="s">
        <v>2215</v>
      </c>
      <c r="G1203" s="8" t="s">
        <v>2216</v>
      </c>
      <c r="H1203" s="8" t="s">
        <v>1555</v>
      </c>
      <c r="I1203" s="8" t="s">
        <v>1555</v>
      </c>
      <c r="J1203" s="66">
        <v>0</v>
      </c>
      <c r="K1203" s="8">
        <v>0</v>
      </c>
      <c r="L1203" s="8">
        <v>0</v>
      </c>
      <c r="M1203" s="8">
        <v>0</v>
      </c>
      <c r="N1203" s="8">
        <v>0</v>
      </c>
      <c r="O1203" s="8" t="s">
        <v>1556</v>
      </c>
      <c r="P1203" s="8" t="s">
        <v>1557</v>
      </c>
      <c r="Q1203" s="8" t="s">
        <v>1561</v>
      </c>
      <c r="R1203" s="85">
        <v>0</v>
      </c>
      <c r="S1203" s="85">
        <v>0</v>
      </c>
      <c r="T1203" s="85">
        <v>0</v>
      </c>
      <c r="U1203" s="85">
        <v>0</v>
      </c>
      <c r="V1203" s="85">
        <v>0</v>
      </c>
      <c r="W1203" s="85">
        <v>0</v>
      </c>
      <c r="X1203" s="85">
        <v>0</v>
      </c>
      <c r="Y1203" s="85">
        <v>0</v>
      </c>
      <c r="Z1203" s="85">
        <v>0</v>
      </c>
      <c r="AA1203" s="85">
        <v>0</v>
      </c>
      <c r="AB1203" s="86">
        <v>0</v>
      </c>
      <c r="AC1203" s="86">
        <v>0</v>
      </c>
      <c r="AD1203" s="86">
        <v>0</v>
      </c>
      <c r="AE1203" s="86">
        <v>0</v>
      </c>
      <c r="AF1203" s="86">
        <v>0</v>
      </c>
      <c r="AG1203" s="86">
        <v>0</v>
      </c>
      <c r="AH1203" s="86">
        <v>0</v>
      </c>
      <c r="AI1203" s="86">
        <v>0</v>
      </c>
      <c r="AJ1203" s="86">
        <v>0</v>
      </c>
      <c r="AK1203" s="86">
        <v>0</v>
      </c>
      <c r="AL1203" s="8">
        <v>588.14654480659101</v>
      </c>
      <c r="AM1203" s="8">
        <v>1</v>
      </c>
    </row>
    <row r="1204" spans="1:39">
      <c r="A1204" s="8" t="s">
        <v>3</v>
      </c>
      <c r="B1204" s="8" t="s">
        <v>503</v>
      </c>
      <c r="C1204" s="8" t="s">
        <v>937</v>
      </c>
      <c r="D1204" s="8" t="s">
        <v>2213</v>
      </c>
      <c r="E1204" s="8" t="s">
        <v>2348</v>
      </c>
      <c r="F1204" s="8" t="s">
        <v>2215</v>
      </c>
      <c r="G1204" s="8" t="s">
        <v>2216</v>
      </c>
      <c r="H1204" s="8" t="s">
        <v>1555</v>
      </c>
      <c r="I1204" s="8" t="s">
        <v>1555</v>
      </c>
      <c r="J1204" s="66">
        <v>0</v>
      </c>
      <c r="K1204" s="8">
        <v>0</v>
      </c>
      <c r="L1204" s="8">
        <v>0</v>
      </c>
      <c r="M1204" s="8">
        <v>0</v>
      </c>
      <c r="N1204" s="8">
        <v>0</v>
      </c>
      <c r="O1204" s="8" t="s">
        <v>1556</v>
      </c>
      <c r="P1204" s="8" t="s">
        <v>1557</v>
      </c>
      <c r="Q1204" s="8" t="s">
        <v>1564</v>
      </c>
      <c r="R1204" s="85">
        <v>0</v>
      </c>
      <c r="S1204" s="85">
        <v>0</v>
      </c>
      <c r="T1204" s="85">
        <v>0</v>
      </c>
      <c r="U1204" s="85">
        <v>0</v>
      </c>
      <c r="V1204" s="85">
        <v>0</v>
      </c>
      <c r="W1204" s="85">
        <v>0</v>
      </c>
      <c r="X1204" s="85">
        <v>0</v>
      </c>
      <c r="Y1204" s="85">
        <v>0</v>
      </c>
      <c r="Z1204" s="85">
        <v>0</v>
      </c>
      <c r="AA1204" s="85">
        <v>0</v>
      </c>
      <c r="AB1204" s="86">
        <v>0</v>
      </c>
      <c r="AC1204" s="86">
        <v>0</v>
      </c>
      <c r="AD1204" s="86">
        <v>0</v>
      </c>
      <c r="AE1204" s="86">
        <v>0</v>
      </c>
      <c r="AF1204" s="86">
        <v>0</v>
      </c>
      <c r="AG1204" s="86">
        <v>0</v>
      </c>
      <c r="AH1204" s="86">
        <v>0</v>
      </c>
      <c r="AI1204" s="86">
        <v>0</v>
      </c>
      <c r="AJ1204" s="86">
        <v>0</v>
      </c>
      <c r="AK1204" s="86">
        <v>0</v>
      </c>
      <c r="AL1204" s="8">
        <v>588.14654480659101</v>
      </c>
      <c r="AM1204" s="8">
        <v>1</v>
      </c>
    </row>
    <row r="1205" spans="1:39">
      <c r="A1205" s="8" t="s">
        <v>3</v>
      </c>
      <c r="B1205" s="8" t="s">
        <v>503</v>
      </c>
      <c r="C1205" s="8" t="s">
        <v>937</v>
      </c>
      <c r="D1205" s="8" t="s">
        <v>2213</v>
      </c>
      <c r="E1205" s="8" t="s">
        <v>2349</v>
      </c>
      <c r="F1205" s="8" t="s">
        <v>2215</v>
      </c>
      <c r="G1205" s="8" t="s">
        <v>2216</v>
      </c>
      <c r="H1205" s="8" t="s">
        <v>1555</v>
      </c>
      <c r="I1205" s="8" t="s">
        <v>1555</v>
      </c>
      <c r="J1205" s="66">
        <v>0</v>
      </c>
      <c r="K1205" s="8">
        <v>0</v>
      </c>
      <c r="L1205" s="8">
        <v>0</v>
      </c>
      <c r="M1205" s="8">
        <v>0</v>
      </c>
      <c r="N1205" s="8">
        <v>0</v>
      </c>
      <c r="O1205" s="8" t="s">
        <v>1556</v>
      </c>
      <c r="P1205" s="8" t="s">
        <v>1557</v>
      </c>
      <c r="Q1205" s="8" t="s">
        <v>1567</v>
      </c>
      <c r="R1205" s="85">
        <v>0</v>
      </c>
      <c r="S1205" s="85">
        <v>0</v>
      </c>
      <c r="T1205" s="85">
        <v>0</v>
      </c>
      <c r="U1205" s="85">
        <v>0</v>
      </c>
      <c r="V1205" s="85">
        <v>0</v>
      </c>
      <c r="W1205" s="85">
        <v>0</v>
      </c>
      <c r="X1205" s="85">
        <v>0</v>
      </c>
      <c r="Y1205" s="85">
        <v>0</v>
      </c>
      <c r="Z1205" s="85">
        <v>0</v>
      </c>
      <c r="AA1205" s="85">
        <v>0</v>
      </c>
      <c r="AB1205" s="86">
        <v>0</v>
      </c>
      <c r="AC1205" s="86">
        <v>0</v>
      </c>
      <c r="AD1205" s="86">
        <v>0</v>
      </c>
      <c r="AE1205" s="86">
        <v>0</v>
      </c>
      <c r="AF1205" s="86">
        <v>0</v>
      </c>
      <c r="AG1205" s="86">
        <v>0</v>
      </c>
      <c r="AH1205" s="86">
        <v>0</v>
      </c>
      <c r="AI1205" s="86">
        <v>0</v>
      </c>
      <c r="AJ1205" s="86">
        <v>0</v>
      </c>
      <c r="AK1205" s="86">
        <v>0</v>
      </c>
      <c r="AL1205" s="8">
        <v>657.71909465623003</v>
      </c>
      <c r="AM1205" s="8">
        <v>1</v>
      </c>
    </row>
    <row r="1206" spans="1:39">
      <c r="A1206" s="8" t="s">
        <v>3</v>
      </c>
      <c r="B1206" s="8" t="s">
        <v>503</v>
      </c>
      <c r="C1206" s="8" t="s">
        <v>937</v>
      </c>
      <c r="D1206" s="8" t="s">
        <v>2213</v>
      </c>
      <c r="E1206" s="8" t="s">
        <v>2349</v>
      </c>
      <c r="F1206" s="8" t="s">
        <v>2215</v>
      </c>
      <c r="G1206" s="8" t="s">
        <v>2216</v>
      </c>
      <c r="H1206" s="8" t="s">
        <v>1555</v>
      </c>
      <c r="I1206" s="8" t="s">
        <v>1555</v>
      </c>
      <c r="J1206" s="66">
        <v>0</v>
      </c>
      <c r="K1206" s="8">
        <v>0</v>
      </c>
      <c r="L1206" s="8">
        <v>0</v>
      </c>
      <c r="M1206" s="8">
        <v>0</v>
      </c>
      <c r="N1206" s="8">
        <v>0</v>
      </c>
      <c r="O1206" s="8" t="s">
        <v>1556</v>
      </c>
      <c r="P1206" s="8" t="s">
        <v>1557</v>
      </c>
      <c r="Q1206" s="8" t="s">
        <v>1558</v>
      </c>
      <c r="R1206" s="85">
        <v>0</v>
      </c>
      <c r="S1206" s="85">
        <v>0</v>
      </c>
      <c r="T1206" s="85">
        <v>0</v>
      </c>
      <c r="U1206" s="85">
        <v>0</v>
      </c>
      <c r="V1206" s="85">
        <v>0</v>
      </c>
      <c r="W1206" s="85">
        <v>0</v>
      </c>
      <c r="X1206" s="85">
        <v>0</v>
      </c>
      <c r="Y1206" s="85">
        <v>0</v>
      </c>
      <c r="Z1206" s="85">
        <v>0</v>
      </c>
      <c r="AA1206" s="85">
        <v>0</v>
      </c>
      <c r="AB1206" s="86">
        <v>0</v>
      </c>
      <c r="AC1206" s="86">
        <v>0</v>
      </c>
      <c r="AD1206" s="86">
        <v>0</v>
      </c>
      <c r="AE1206" s="86">
        <v>0</v>
      </c>
      <c r="AF1206" s="86">
        <v>0</v>
      </c>
      <c r="AG1206" s="86">
        <v>0</v>
      </c>
      <c r="AH1206" s="86">
        <v>0</v>
      </c>
      <c r="AI1206" s="86">
        <v>0</v>
      </c>
      <c r="AJ1206" s="86">
        <v>0</v>
      </c>
      <c r="AK1206" s="86">
        <v>0</v>
      </c>
      <c r="AL1206" s="8">
        <v>657.71909465623003</v>
      </c>
      <c r="AM1206" s="8">
        <v>1</v>
      </c>
    </row>
    <row r="1207" spans="1:39">
      <c r="A1207" s="8" t="s">
        <v>3</v>
      </c>
      <c r="B1207" s="8" t="s">
        <v>503</v>
      </c>
      <c r="C1207" s="8" t="s">
        <v>937</v>
      </c>
      <c r="D1207" s="8" t="s">
        <v>2213</v>
      </c>
      <c r="E1207" s="8" t="s">
        <v>2349</v>
      </c>
      <c r="F1207" s="8" t="s">
        <v>2215</v>
      </c>
      <c r="G1207" s="8" t="s">
        <v>2216</v>
      </c>
      <c r="H1207" s="8" t="s">
        <v>1555</v>
      </c>
      <c r="I1207" s="8" t="s">
        <v>1555</v>
      </c>
      <c r="J1207" s="66">
        <v>0</v>
      </c>
      <c r="K1207" s="8">
        <v>0</v>
      </c>
      <c r="L1207" s="8">
        <v>0</v>
      </c>
      <c r="M1207" s="8">
        <v>0</v>
      </c>
      <c r="N1207" s="8">
        <v>0</v>
      </c>
      <c r="O1207" s="8" t="s">
        <v>1556</v>
      </c>
      <c r="P1207" s="8" t="s">
        <v>1557</v>
      </c>
      <c r="Q1207" s="8" t="s">
        <v>1561</v>
      </c>
      <c r="R1207" s="85">
        <v>0</v>
      </c>
      <c r="S1207" s="85">
        <v>0</v>
      </c>
      <c r="T1207" s="85">
        <v>0</v>
      </c>
      <c r="U1207" s="85">
        <v>0</v>
      </c>
      <c r="V1207" s="85">
        <v>0</v>
      </c>
      <c r="W1207" s="85">
        <v>0</v>
      </c>
      <c r="X1207" s="85">
        <v>0</v>
      </c>
      <c r="Y1207" s="85">
        <v>0</v>
      </c>
      <c r="Z1207" s="85">
        <v>0</v>
      </c>
      <c r="AA1207" s="85">
        <v>0</v>
      </c>
      <c r="AB1207" s="86">
        <v>0</v>
      </c>
      <c r="AC1207" s="86">
        <v>0</v>
      </c>
      <c r="AD1207" s="86">
        <v>0</v>
      </c>
      <c r="AE1207" s="86">
        <v>0</v>
      </c>
      <c r="AF1207" s="86">
        <v>0</v>
      </c>
      <c r="AG1207" s="86">
        <v>0</v>
      </c>
      <c r="AH1207" s="86">
        <v>0</v>
      </c>
      <c r="AI1207" s="86">
        <v>0</v>
      </c>
      <c r="AJ1207" s="86">
        <v>0</v>
      </c>
      <c r="AK1207" s="86">
        <v>0</v>
      </c>
      <c r="AL1207" s="8">
        <v>657.71909465623003</v>
      </c>
      <c r="AM1207" s="8">
        <v>1</v>
      </c>
    </row>
    <row r="1208" spans="1:39">
      <c r="A1208" s="8" t="s">
        <v>3</v>
      </c>
      <c r="B1208" s="8" t="s">
        <v>503</v>
      </c>
      <c r="C1208" s="8" t="s">
        <v>937</v>
      </c>
      <c r="D1208" s="8" t="s">
        <v>2213</v>
      </c>
      <c r="E1208" s="8" t="s">
        <v>2349</v>
      </c>
      <c r="F1208" s="8" t="s">
        <v>2215</v>
      </c>
      <c r="G1208" s="8" t="s">
        <v>2216</v>
      </c>
      <c r="H1208" s="8" t="s">
        <v>1555</v>
      </c>
      <c r="I1208" s="8" t="s">
        <v>1555</v>
      </c>
      <c r="J1208" s="66">
        <v>0</v>
      </c>
      <c r="K1208" s="8">
        <v>0</v>
      </c>
      <c r="L1208" s="8">
        <v>0</v>
      </c>
      <c r="M1208" s="8">
        <v>0</v>
      </c>
      <c r="N1208" s="8">
        <v>0</v>
      </c>
      <c r="O1208" s="8" t="s">
        <v>1556</v>
      </c>
      <c r="P1208" s="8" t="s">
        <v>1557</v>
      </c>
      <c r="Q1208" s="8" t="s">
        <v>1564</v>
      </c>
      <c r="R1208" s="85">
        <v>0</v>
      </c>
      <c r="S1208" s="85">
        <v>0</v>
      </c>
      <c r="T1208" s="85">
        <v>0</v>
      </c>
      <c r="U1208" s="85">
        <v>0</v>
      </c>
      <c r="V1208" s="85">
        <v>0</v>
      </c>
      <c r="W1208" s="85">
        <v>0</v>
      </c>
      <c r="X1208" s="85">
        <v>0</v>
      </c>
      <c r="Y1208" s="85">
        <v>0</v>
      </c>
      <c r="Z1208" s="85">
        <v>0</v>
      </c>
      <c r="AA1208" s="85">
        <v>0</v>
      </c>
      <c r="AB1208" s="86">
        <v>0</v>
      </c>
      <c r="AC1208" s="86">
        <v>0</v>
      </c>
      <c r="AD1208" s="86">
        <v>0</v>
      </c>
      <c r="AE1208" s="86">
        <v>0</v>
      </c>
      <c r="AF1208" s="86">
        <v>0</v>
      </c>
      <c r="AG1208" s="86">
        <v>0</v>
      </c>
      <c r="AH1208" s="86">
        <v>0</v>
      </c>
      <c r="AI1208" s="86">
        <v>0</v>
      </c>
      <c r="AJ1208" s="86">
        <v>0</v>
      </c>
      <c r="AK1208" s="86">
        <v>0</v>
      </c>
      <c r="AL1208" s="8">
        <v>657.71909465623003</v>
      </c>
      <c r="AM1208" s="8">
        <v>1</v>
      </c>
    </row>
    <row r="1209" spans="1:39">
      <c r="A1209" s="8" t="s">
        <v>3</v>
      </c>
      <c r="B1209" s="8" t="s">
        <v>503</v>
      </c>
      <c r="C1209" s="8" t="s">
        <v>937</v>
      </c>
      <c r="D1209" s="8" t="s">
        <v>2213</v>
      </c>
      <c r="E1209" s="8" t="s">
        <v>2350</v>
      </c>
      <c r="F1209" s="8" t="s">
        <v>2215</v>
      </c>
      <c r="G1209" s="8" t="s">
        <v>2216</v>
      </c>
      <c r="H1209" s="8" t="s">
        <v>1555</v>
      </c>
      <c r="I1209" s="8" t="s">
        <v>1555</v>
      </c>
      <c r="J1209" s="66">
        <v>1</v>
      </c>
      <c r="K1209" s="8">
        <v>0</v>
      </c>
      <c r="L1209" s="8">
        <v>0</v>
      </c>
      <c r="M1209" s="8">
        <v>0</v>
      </c>
      <c r="N1209" s="8">
        <v>0</v>
      </c>
      <c r="O1209" s="8" t="s">
        <v>1556</v>
      </c>
      <c r="P1209" s="8" t="s">
        <v>1557</v>
      </c>
      <c r="Q1209" s="8" t="s">
        <v>1558</v>
      </c>
      <c r="R1209" s="85">
        <v>0</v>
      </c>
      <c r="S1209" s="85">
        <v>0</v>
      </c>
      <c r="T1209" s="85">
        <v>0</v>
      </c>
      <c r="U1209" s="85">
        <v>0</v>
      </c>
      <c r="V1209" s="85">
        <v>0</v>
      </c>
      <c r="W1209" s="85">
        <v>0</v>
      </c>
      <c r="X1209" s="85">
        <v>0</v>
      </c>
      <c r="Y1209" s="85">
        <v>0</v>
      </c>
      <c r="Z1209" s="85">
        <v>0</v>
      </c>
      <c r="AA1209" s="85">
        <v>0</v>
      </c>
      <c r="AB1209" s="86">
        <v>0</v>
      </c>
      <c r="AC1209" s="86">
        <v>0</v>
      </c>
      <c r="AD1209" s="86">
        <v>0</v>
      </c>
      <c r="AE1209" s="86">
        <v>0</v>
      </c>
      <c r="AF1209" s="86">
        <v>0</v>
      </c>
      <c r="AG1209" s="86">
        <v>0</v>
      </c>
      <c r="AH1209" s="86">
        <v>0</v>
      </c>
      <c r="AI1209" s="86">
        <v>0</v>
      </c>
      <c r="AJ1209" s="86">
        <v>0</v>
      </c>
      <c r="AK1209" s="86">
        <v>0</v>
      </c>
      <c r="AL1209" s="8">
        <v>32.474889166421796</v>
      </c>
      <c r="AM1209" s="8">
        <v>1</v>
      </c>
    </row>
    <row r="1210" spans="1:39">
      <c r="A1210" s="8" t="s">
        <v>3</v>
      </c>
      <c r="B1210" s="8" t="s">
        <v>503</v>
      </c>
      <c r="C1210" s="8" t="s">
        <v>937</v>
      </c>
      <c r="D1210" s="8" t="s">
        <v>2213</v>
      </c>
      <c r="E1210" s="8" t="s">
        <v>2350</v>
      </c>
      <c r="F1210" s="8" t="s">
        <v>2215</v>
      </c>
      <c r="G1210" s="8" t="s">
        <v>2216</v>
      </c>
      <c r="H1210" s="8" t="s">
        <v>1555</v>
      </c>
      <c r="I1210" s="8" t="s">
        <v>1555</v>
      </c>
      <c r="J1210" s="66">
        <v>1</v>
      </c>
      <c r="K1210" s="8">
        <v>0</v>
      </c>
      <c r="L1210" s="8">
        <v>0</v>
      </c>
      <c r="M1210" s="8">
        <v>0</v>
      </c>
      <c r="N1210" s="8">
        <v>0</v>
      </c>
      <c r="O1210" s="8" t="s">
        <v>1556</v>
      </c>
      <c r="P1210" s="8" t="s">
        <v>1557</v>
      </c>
      <c r="Q1210" s="8" t="s">
        <v>1561</v>
      </c>
      <c r="R1210" s="85">
        <v>0</v>
      </c>
      <c r="S1210" s="85">
        <v>0</v>
      </c>
      <c r="T1210" s="85">
        <v>0</v>
      </c>
      <c r="U1210" s="85">
        <v>0</v>
      </c>
      <c r="V1210" s="85">
        <v>0</v>
      </c>
      <c r="W1210" s="85">
        <v>0</v>
      </c>
      <c r="X1210" s="85">
        <v>0</v>
      </c>
      <c r="Y1210" s="85">
        <v>0</v>
      </c>
      <c r="Z1210" s="85">
        <v>0</v>
      </c>
      <c r="AA1210" s="85">
        <v>0</v>
      </c>
      <c r="AB1210" s="86">
        <v>0</v>
      </c>
      <c r="AC1210" s="86">
        <v>0</v>
      </c>
      <c r="AD1210" s="86">
        <v>0</v>
      </c>
      <c r="AE1210" s="86">
        <v>0</v>
      </c>
      <c r="AF1210" s="86">
        <v>0</v>
      </c>
      <c r="AG1210" s="86">
        <v>0</v>
      </c>
      <c r="AH1210" s="86">
        <v>0</v>
      </c>
      <c r="AI1210" s="86">
        <v>0</v>
      </c>
      <c r="AJ1210" s="86">
        <v>0</v>
      </c>
      <c r="AK1210" s="86">
        <v>0</v>
      </c>
      <c r="AL1210" s="8">
        <v>98.507163804812706</v>
      </c>
      <c r="AM1210" s="8">
        <v>1</v>
      </c>
    </row>
    <row r="1211" spans="1:39">
      <c r="A1211" s="8" t="s">
        <v>3</v>
      </c>
      <c r="B1211" s="8" t="s">
        <v>503</v>
      </c>
      <c r="C1211" s="8" t="s">
        <v>937</v>
      </c>
      <c r="D1211" s="8" t="s">
        <v>2213</v>
      </c>
      <c r="E1211" s="8" t="s">
        <v>2350</v>
      </c>
      <c r="F1211" s="8" t="s">
        <v>2215</v>
      </c>
      <c r="G1211" s="8" t="s">
        <v>2216</v>
      </c>
      <c r="H1211" s="8" t="s">
        <v>1555</v>
      </c>
      <c r="I1211" s="8" t="s">
        <v>1555</v>
      </c>
      <c r="J1211" s="66">
        <v>1</v>
      </c>
      <c r="K1211" s="8">
        <v>0</v>
      </c>
      <c r="L1211" s="8">
        <v>0</v>
      </c>
      <c r="M1211" s="8">
        <v>0</v>
      </c>
      <c r="N1211" s="8">
        <v>0</v>
      </c>
      <c r="O1211" s="8" t="s">
        <v>1556</v>
      </c>
      <c r="P1211" s="8" t="s">
        <v>1557</v>
      </c>
      <c r="Q1211" s="8" t="s">
        <v>1564</v>
      </c>
      <c r="R1211" s="85">
        <v>0</v>
      </c>
      <c r="S1211" s="85">
        <v>0</v>
      </c>
      <c r="T1211" s="85">
        <v>0</v>
      </c>
      <c r="U1211" s="85">
        <v>0</v>
      </c>
      <c r="V1211" s="85">
        <v>0</v>
      </c>
      <c r="W1211" s="85">
        <v>0</v>
      </c>
      <c r="X1211" s="85">
        <v>0</v>
      </c>
      <c r="Y1211" s="85">
        <v>0</v>
      </c>
      <c r="Z1211" s="85">
        <v>0</v>
      </c>
      <c r="AA1211" s="85">
        <v>0</v>
      </c>
      <c r="AB1211" s="86">
        <v>0</v>
      </c>
      <c r="AC1211" s="86">
        <v>0</v>
      </c>
      <c r="AD1211" s="86">
        <v>0</v>
      </c>
      <c r="AE1211" s="86">
        <v>0</v>
      </c>
      <c r="AF1211" s="86">
        <v>0</v>
      </c>
      <c r="AG1211" s="86">
        <v>0</v>
      </c>
      <c r="AH1211" s="86">
        <v>0</v>
      </c>
      <c r="AI1211" s="86">
        <v>0</v>
      </c>
      <c r="AJ1211" s="86">
        <v>0</v>
      </c>
      <c r="AK1211" s="86">
        <v>0</v>
      </c>
      <c r="AL1211" s="8">
        <v>98.507163804812706</v>
      </c>
      <c r="AM1211" s="8">
        <v>1</v>
      </c>
    </row>
    <row r="1212" spans="1:39">
      <c r="A1212" s="8" t="s">
        <v>3</v>
      </c>
      <c r="B1212" s="8" t="s">
        <v>503</v>
      </c>
      <c r="C1212" s="8" t="s">
        <v>937</v>
      </c>
      <c r="D1212" s="8" t="s">
        <v>2213</v>
      </c>
      <c r="E1212" s="8" t="s">
        <v>2351</v>
      </c>
      <c r="F1212" s="8" t="s">
        <v>2215</v>
      </c>
      <c r="G1212" s="8" t="s">
        <v>2216</v>
      </c>
      <c r="H1212" s="8" t="s">
        <v>1555</v>
      </c>
      <c r="I1212" s="8" t="s">
        <v>1555</v>
      </c>
      <c r="J1212" s="66">
        <v>1</v>
      </c>
      <c r="K1212" s="8">
        <v>0</v>
      </c>
      <c r="L1212" s="8">
        <v>0</v>
      </c>
      <c r="M1212" s="8">
        <v>0</v>
      </c>
      <c r="N1212" s="8">
        <v>0</v>
      </c>
      <c r="O1212" s="8" t="s">
        <v>1556</v>
      </c>
      <c r="P1212" s="8" t="s">
        <v>1557</v>
      </c>
      <c r="Q1212" s="8" t="s">
        <v>1558</v>
      </c>
      <c r="R1212" s="85">
        <v>0</v>
      </c>
      <c r="S1212" s="85">
        <v>0</v>
      </c>
      <c r="T1212" s="85">
        <v>0</v>
      </c>
      <c r="U1212" s="85">
        <v>0</v>
      </c>
      <c r="V1212" s="85">
        <v>0</v>
      </c>
      <c r="W1212" s="85">
        <v>0</v>
      </c>
      <c r="X1212" s="85">
        <v>0</v>
      </c>
      <c r="Y1212" s="85">
        <v>0</v>
      </c>
      <c r="Z1212" s="85">
        <v>0</v>
      </c>
      <c r="AA1212" s="85">
        <v>0</v>
      </c>
      <c r="AB1212" s="86">
        <v>0</v>
      </c>
      <c r="AC1212" s="86">
        <v>0</v>
      </c>
      <c r="AD1212" s="86">
        <v>0</v>
      </c>
      <c r="AE1212" s="86">
        <v>0</v>
      </c>
      <c r="AF1212" s="86">
        <v>0</v>
      </c>
      <c r="AG1212" s="86">
        <v>0</v>
      </c>
      <c r="AH1212" s="86">
        <v>0</v>
      </c>
      <c r="AI1212" s="86">
        <v>0</v>
      </c>
      <c r="AJ1212" s="86">
        <v>0</v>
      </c>
      <c r="AK1212" s="86">
        <v>0</v>
      </c>
      <c r="AL1212" s="8">
        <v>504.61562863615899</v>
      </c>
      <c r="AM1212" s="8">
        <v>1</v>
      </c>
    </row>
    <row r="1213" spans="1:39">
      <c r="A1213" s="8" t="s">
        <v>3</v>
      </c>
      <c r="B1213" s="8" t="s">
        <v>503</v>
      </c>
      <c r="C1213" s="8" t="s">
        <v>937</v>
      </c>
      <c r="D1213" s="8" t="s">
        <v>2213</v>
      </c>
      <c r="E1213" s="8" t="s">
        <v>2351</v>
      </c>
      <c r="F1213" s="8" t="s">
        <v>2215</v>
      </c>
      <c r="G1213" s="8" t="s">
        <v>2216</v>
      </c>
      <c r="H1213" s="8" t="s">
        <v>1555</v>
      </c>
      <c r="I1213" s="8" t="s">
        <v>1555</v>
      </c>
      <c r="J1213" s="66">
        <v>1</v>
      </c>
      <c r="K1213" s="8">
        <v>0</v>
      </c>
      <c r="L1213" s="8">
        <v>0</v>
      </c>
      <c r="M1213" s="8">
        <v>0</v>
      </c>
      <c r="N1213" s="8">
        <v>0</v>
      </c>
      <c r="O1213" s="8" t="s">
        <v>1556</v>
      </c>
      <c r="P1213" s="8" t="s">
        <v>1557</v>
      </c>
      <c r="Q1213" s="8" t="s">
        <v>1561</v>
      </c>
      <c r="R1213" s="85">
        <v>0</v>
      </c>
      <c r="S1213" s="85">
        <v>0</v>
      </c>
      <c r="T1213" s="85">
        <v>0</v>
      </c>
      <c r="U1213" s="85">
        <v>0</v>
      </c>
      <c r="V1213" s="85">
        <v>0</v>
      </c>
      <c r="W1213" s="85">
        <v>0</v>
      </c>
      <c r="X1213" s="85">
        <v>0</v>
      </c>
      <c r="Y1213" s="85">
        <v>0</v>
      </c>
      <c r="Z1213" s="85">
        <v>0</v>
      </c>
      <c r="AA1213" s="85">
        <v>0</v>
      </c>
      <c r="AB1213" s="86">
        <v>0</v>
      </c>
      <c r="AC1213" s="86">
        <v>0</v>
      </c>
      <c r="AD1213" s="86">
        <v>0</v>
      </c>
      <c r="AE1213" s="86">
        <v>0</v>
      </c>
      <c r="AF1213" s="86">
        <v>0</v>
      </c>
      <c r="AG1213" s="86">
        <v>0</v>
      </c>
      <c r="AH1213" s="86">
        <v>0</v>
      </c>
      <c r="AI1213" s="86">
        <v>0</v>
      </c>
      <c r="AJ1213" s="86">
        <v>0</v>
      </c>
      <c r="AK1213" s="86">
        <v>0</v>
      </c>
      <c r="AL1213" s="8">
        <v>1530.66740686302</v>
      </c>
      <c r="AM1213" s="8">
        <v>1</v>
      </c>
    </row>
    <row r="1214" spans="1:39">
      <c r="A1214" s="8" t="s">
        <v>3</v>
      </c>
      <c r="B1214" s="8" t="s">
        <v>503</v>
      </c>
      <c r="C1214" s="8" t="s">
        <v>937</v>
      </c>
      <c r="D1214" s="8" t="s">
        <v>2213</v>
      </c>
      <c r="E1214" s="8" t="s">
        <v>2351</v>
      </c>
      <c r="F1214" s="8" t="s">
        <v>2215</v>
      </c>
      <c r="G1214" s="8" t="s">
        <v>2216</v>
      </c>
      <c r="H1214" s="8" t="s">
        <v>1555</v>
      </c>
      <c r="I1214" s="8" t="s">
        <v>1555</v>
      </c>
      <c r="J1214" s="66">
        <v>1</v>
      </c>
      <c r="K1214" s="8">
        <v>0</v>
      </c>
      <c r="L1214" s="8">
        <v>0</v>
      </c>
      <c r="M1214" s="8">
        <v>0</v>
      </c>
      <c r="N1214" s="8">
        <v>0</v>
      </c>
      <c r="O1214" s="8" t="s">
        <v>1556</v>
      </c>
      <c r="P1214" s="8" t="s">
        <v>1557</v>
      </c>
      <c r="Q1214" s="8" t="s">
        <v>1564</v>
      </c>
      <c r="R1214" s="85">
        <v>0</v>
      </c>
      <c r="S1214" s="85">
        <v>0</v>
      </c>
      <c r="T1214" s="85">
        <v>0</v>
      </c>
      <c r="U1214" s="85">
        <v>0</v>
      </c>
      <c r="V1214" s="85">
        <v>0</v>
      </c>
      <c r="W1214" s="85">
        <v>0</v>
      </c>
      <c r="X1214" s="85">
        <v>0</v>
      </c>
      <c r="Y1214" s="85">
        <v>0</v>
      </c>
      <c r="Z1214" s="85">
        <v>0</v>
      </c>
      <c r="AA1214" s="85">
        <v>0</v>
      </c>
      <c r="AB1214" s="86">
        <v>0</v>
      </c>
      <c r="AC1214" s="86">
        <v>0</v>
      </c>
      <c r="AD1214" s="86">
        <v>0</v>
      </c>
      <c r="AE1214" s="86">
        <v>0</v>
      </c>
      <c r="AF1214" s="86">
        <v>0</v>
      </c>
      <c r="AG1214" s="86">
        <v>0</v>
      </c>
      <c r="AH1214" s="86">
        <v>0</v>
      </c>
      <c r="AI1214" s="86">
        <v>0</v>
      </c>
      <c r="AJ1214" s="86">
        <v>0</v>
      </c>
      <c r="AK1214" s="86">
        <v>0</v>
      </c>
      <c r="AL1214" s="8">
        <v>1530.66740686302</v>
      </c>
      <c r="AM1214" s="8">
        <v>1</v>
      </c>
    </row>
    <row r="1215" spans="1:39">
      <c r="A1215" s="8" t="s">
        <v>3</v>
      </c>
      <c r="B1215" s="8" t="s">
        <v>503</v>
      </c>
      <c r="C1215" s="8" t="s">
        <v>937</v>
      </c>
      <c r="D1215" s="8" t="s">
        <v>2213</v>
      </c>
      <c r="E1215" s="8" t="s">
        <v>2352</v>
      </c>
      <c r="F1215" s="8" t="s">
        <v>2215</v>
      </c>
      <c r="G1215" s="8" t="s">
        <v>2216</v>
      </c>
      <c r="H1215" s="8" t="s">
        <v>1555</v>
      </c>
      <c r="I1215" s="8" t="s">
        <v>1555</v>
      </c>
      <c r="J1215" s="66">
        <v>0</v>
      </c>
      <c r="K1215" s="8">
        <v>0</v>
      </c>
      <c r="L1215" s="8">
        <v>0</v>
      </c>
      <c r="M1215" s="8">
        <v>0</v>
      </c>
      <c r="N1215" s="8">
        <v>0</v>
      </c>
      <c r="O1215" s="8" t="s">
        <v>1556</v>
      </c>
      <c r="P1215" s="8" t="s">
        <v>1557</v>
      </c>
      <c r="Q1215" s="8" t="s">
        <v>1558</v>
      </c>
      <c r="R1215" s="85">
        <v>0</v>
      </c>
      <c r="S1215" s="85">
        <v>0</v>
      </c>
      <c r="T1215" s="85">
        <v>0</v>
      </c>
      <c r="U1215" s="85">
        <v>0</v>
      </c>
      <c r="V1215" s="85">
        <v>0</v>
      </c>
      <c r="W1215" s="85">
        <v>0</v>
      </c>
      <c r="X1215" s="85">
        <v>0</v>
      </c>
      <c r="Y1215" s="85">
        <v>0</v>
      </c>
      <c r="Z1215" s="85">
        <v>0</v>
      </c>
      <c r="AA1215" s="85">
        <v>0</v>
      </c>
      <c r="AB1215" s="86">
        <v>0</v>
      </c>
      <c r="AC1215" s="86">
        <v>0</v>
      </c>
      <c r="AD1215" s="86">
        <v>0</v>
      </c>
      <c r="AE1215" s="86">
        <v>0</v>
      </c>
      <c r="AF1215" s="86">
        <v>0</v>
      </c>
      <c r="AG1215" s="86">
        <v>0</v>
      </c>
      <c r="AH1215" s="86">
        <v>0</v>
      </c>
      <c r="AI1215" s="86">
        <v>0</v>
      </c>
      <c r="AJ1215" s="86">
        <v>0</v>
      </c>
      <c r="AK1215" s="86">
        <v>0</v>
      </c>
      <c r="AL1215" s="8">
        <v>1538.19900489118</v>
      </c>
      <c r="AM1215" s="8">
        <v>1</v>
      </c>
    </row>
    <row r="1216" spans="1:39">
      <c r="A1216" s="8" t="s">
        <v>3</v>
      </c>
      <c r="B1216" s="8" t="s">
        <v>503</v>
      </c>
      <c r="C1216" s="8" t="s">
        <v>937</v>
      </c>
      <c r="D1216" s="8" t="s">
        <v>2213</v>
      </c>
      <c r="E1216" s="8" t="s">
        <v>2352</v>
      </c>
      <c r="F1216" s="8" t="s">
        <v>2215</v>
      </c>
      <c r="G1216" s="8" t="s">
        <v>2216</v>
      </c>
      <c r="H1216" s="8" t="s">
        <v>1555</v>
      </c>
      <c r="I1216" s="8" t="s">
        <v>1555</v>
      </c>
      <c r="J1216" s="66">
        <v>0</v>
      </c>
      <c r="K1216" s="8">
        <v>0</v>
      </c>
      <c r="L1216" s="8">
        <v>0</v>
      </c>
      <c r="M1216" s="8">
        <v>0</v>
      </c>
      <c r="N1216" s="8">
        <v>0</v>
      </c>
      <c r="O1216" s="8" t="s">
        <v>1556</v>
      </c>
      <c r="P1216" s="8" t="s">
        <v>1557</v>
      </c>
      <c r="Q1216" s="8" t="s">
        <v>1561</v>
      </c>
      <c r="R1216" s="85">
        <v>0</v>
      </c>
      <c r="S1216" s="85">
        <v>0</v>
      </c>
      <c r="T1216" s="85">
        <v>0</v>
      </c>
      <c r="U1216" s="85">
        <v>0</v>
      </c>
      <c r="V1216" s="85">
        <v>0</v>
      </c>
      <c r="W1216" s="85">
        <v>0</v>
      </c>
      <c r="X1216" s="85">
        <v>0</v>
      </c>
      <c r="Y1216" s="85">
        <v>0</v>
      </c>
      <c r="Z1216" s="85">
        <v>0</v>
      </c>
      <c r="AA1216" s="85">
        <v>0</v>
      </c>
      <c r="AB1216" s="86">
        <v>0</v>
      </c>
      <c r="AC1216" s="86">
        <v>0</v>
      </c>
      <c r="AD1216" s="86">
        <v>0</v>
      </c>
      <c r="AE1216" s="86">
        <v>0</v>
      </c>
      <c r="AF1216" s="86">
        <v>0</v>
      </c>
      <c r="AG1216" s="86">
        <v>0</v>
      </c>
      <c r="AH1216" s="86">
        <v>0</v>
      </c>
      <c r="AI1216" s="86">
        <v>0</v>
      </c>
      <c r="AJ1216" s="86">
        <v>0</v>
      </c>
      <c r="AK1216" s="86">
        <v>0</v>
      </c>
      <c r="AL1216" s="8">
        <v>4665.8703148365603</v>
      </c>
      <c r="AM1216" s="8">
        <v>1</v>
      </c>
    </row>
    <row r="1217" spans="1:39">
      <c r="A1217" s="8" t="s">
        <v>3</v>
      </c>
      <c r="B1217" s="8" t="s">
        <v>503</v>
      </c>
      <c r="C1217" s="8" t="s">
        <v>937</v>
      </c>
      <c r="D1217" s="8" t="s">
        <v>2213</v>
      </c>
      <c r="E1217" s="8" t="s">
        <v>2352</v>
      </c>
      <c r="F1217" s="8" t="s">
        <v>2215</v>
      </c>
      <c r="G1217" s="8" t="s">
        <v>2216</v>
      </c>
      <c r="H1217" s="8" t="s">
        <v>1555</v>
      </c>
      <c r="I1217" s="8" t="s">
        <v>1555</v>
      </c>
      <c r="J1217" s="66">
        <v>0</v>
      </c>
      <c r="K1217" s="8">
        <v>0</v>
      </c>
      <c r="L1217" s="8">
        <v>0</v>
      </c>
      <c r="M1217" s="8">
        <v>0</v>
      </c>
      <c r="N1217" s="8">
        <v>0</v>
      </c>
      <c r="O1217" s="8" t="s">
        <v>1556</v>
      </c>
      <c r="P1217" s="8" t="s">
        <v>1557</v>
      </c>
      <c r="Q1217" s="8" t="s">
        <v>1564</v>
      </c>
      <c r="R1217" s="85">
        <v>0</v>
      </c>
      <c r="S1217" s="85">
        <v>0</v>
      </c>
      <c r="T1217" s="85">
        <v>0</v>
      </c>
      <c r="U1217" s="85">
        <v>0</v>
      </c>
      <c r="V1217" s="85">
        <v>0</v>
      </c>
      <c r="W1217" s="85">
        <v>0</v>
      </c>
      <c r="X1217" s="85">
        <v>0</v>
      </c>
      <c r="Y1217" s="85">
        <v>0</v>
      </c>
      <c r="Z1217" s="85">
        <v>0</v>
      </c>
      <c r="AA1217" s="85">
        <v>0</v>
      </c>
      <c r="AB1217" s="86">
        <v>0</v>
      </c>
      <c r="AC1217" s="86">
        <v>0</v>
      </c>
      <c r="AD1217" s="86">
        <v>0</v>
      </c>
      <c r="AE1217" s="86">
        <v>0</v>
      </c>
      <c r="AF1217" s="86">
        <v>0</v>
      </c>
      <c r="AG1217" s="86">
        <v>0</v>
      </c>
      <c r="AH1217" s="86">
        <v>0</v>
      </c>
      <c r="AI1217" s="86">
        <v>0</v>
      </c>
      <c r="AJ1217" s="86">
        <v>0</v>
      </c>
      <c r="AK1217" s="86">
        <v>0</v>
      </c>
      <c r="AL1217" s="8">
        <v>4665.8703148365603</v>
      </c>
      <c r="AM1217" s="8">
        <v>1</v>
      </c>
    </row>
    <row r="1218" spans="1:39">
      <c r="A1218" s="8" t="s">
        <v>3</v>
      </c>
      <c r="B1218" s="8" t="s">
        <v>503</v>
      </c>
      <c r="C1218" s="8" t="s">
        <v>937</v>
      </c>
      <c r="D1218" s="8" t="s">
        <v>2213</v>
      </c>
      <c r="E1218" s="8" t="s">
        <v>2353</v>
      </c>
      <c r="F1218" s="8" t="s">
        <v>2215</v>
      </c>
      <c r="G1218" s="8" t="s">
        <v>2216</v>
      </c>
      <c r="H1218" s="8" t="s">
        <v>1555</v>
      </c>
      <c r="I1218" s="8" t="s">
        <v>1555</v>
      </c>
      <c r="J1218" s="66">
        <v>1</v>
      </c>
      <c r="K1218" s="8">
        <v>0</v>
      </c>
      <c r="L1218" s="8">
        <v>0</v>
      </c>
      <c r="M1218" s="8">
        <v>0</v>
      </c>
      <c r="N1218" s="8">
        <v>0</v>
      </c>
      <c r="O1218" s="8" t="s">
        <v>1556</v>
      </c>
      <c r="P1218" s="8" t="s">
        <v>1557</v>
      </c>
      <c r="Q1218" s="8" t="s">
        <v>1558</v>
      </c>
      <c r="R1218" s="85">
        <v>0</v>
      </c>
      <c r="S1218" s="85">
        <v>0</v>
      </c>
      <c r="T1218" s="85">
        <v>0</v>
      </c>
      <c r="U1218" s="85">
        <v>0</v>
      </c>
      <c r="V1218" s="85">
        <v>0</v>
      </c>
      <c r="W1218" s="85">
        <v>0</v>
      </c>
      <c r="X1218" s="85">
        <v>0</v>
      </c>
      <c r="Y1218" s="85">
        <v>0</v>
      </c>
      <c r="Z1218" s="85">
        <v>0</v>
      </c>
      <c r="AA1218" s="85">
        <v>0</v>
      </c>
      <c r="AB1218" s="86">
        <v>0</v>
      </c>
      <c r="AC1218" s="86">
        <v>0</v>
      </c>
      <c r="AD1218" s="86">
        <v>0</v>
      </c>
      <c r="AE1218" s="86">
        <v>0</v>
      </c>
      <c r="AF1218" s="86">
        <v>0</v>
      </c>
      <c r="AG1218" s="86">
        <v>0</v>
      </c>
      <c r="AH1218" s="86">
        <v>0</v>
      </c>
      <c r="AI1218" s="86">
        <v>0</v>
      </c>
      <c r="AJ1218" s="86">
        <v>0</v>
      </c>
      <c r="AK1218" s="86">
        <v>0</v>
      </c>
      <c r="AL1218" s="8">
        <v>2468.0403033478901</v>
      </c>
      <c r="AM1218" s="8">
        <v>1</v>
      </c>
    </row>
    <row r="1219" spans="1:39">
      <c r="A1219" s="8" t="s">
        <v>3</v>
      </c>
      <c r="B1219" s="8" t="s">
        <v>503</v>
      </c>
      <c r="C1219" s="8" t="s">
        <v>937</v>
      </c>
      <c r="D1219" s="8" t="s">
        <v>2213</v>
      </c>
      <c r="E1219" s="8" t="s">
        <v>2353</v>
      </c>
      <c r="F1219" s="8" t="s">
        <v>2215</v>
      </c>
      <c r="G1219" s="8" t="s">
        <v>2216</v>
      </c>
      <c r="H1219" s="8" t="s">
        <v>1555</v>
      </c>
      <c r="I1219" s="8" t="s">
        <v>1555</v>
      </c>
      <c r="J1219" s="66">
        <v>1</v>
      </c>
      <c r="K1219" s="8">
        <v>0</v>
      </c>
      <c r="L1219" s="8">
        <v>0</v>
      </c>
      <c r="M1219" s="8">
        <v>0</v>
      </c>
      <c r="N1219" s="8">
        <v>0</v>
      </c>
      <c r="O1219" s="8" t="s">
        <v>1556</v>
      </c>
      <c r="P1219" s="8" t="s">
        <v>1557</v>
      </c>
      <c r="Q1219" s="8" t="s">
        <v>1561</v>
      </c>
      <c r="R1219" s="85">
        <v>0</v>
      </c>
      <c r="S1219" s="85">
        <v>0</v>
      </c>
      <c r="T1219" s="85">
        <v>0</v>
      </c>
      <c r="U1219" s="85">
        <v>0</v>
      </c>
      <c r="V1219" s="85">
        <v>0</v>
      </c>
      <c r="W1219" s="85">
        <v>0</v>
      </c>
      <c r="X1219" s="85">
        <v>0</v>
      </c>
      <c r="Y1219" s="85">
        <v>0</v>
      </c>
      <c r="Z1219" s="85">
        <v>0</v>
      </c>
      <c r="AA1219" s="85">
        <v>0</v>
      </c>
      <c r="AB1219" s="86">
        <v>0</v>
      </c>
      <c r="AC1219" s="86">
        <v>0</v>
      </c>
      <c r="AD1219" s="86">
        <v>0</v>
      </c>
      <c r="AE1219" s="86">
        <v>0</v>
      </c>
      <c r="AF1219" s="86">
        <v>0</v>
      </c>
      <c r="AG1219" s="86">
        <v>0</v>
      </c>
      <c r="AH1219" s="86">
        <v>0</v>
      </c>
      <c r="AI1219" s="86">
        <v>0</v>
      </c>
      <c r="AJ1219" s="86">
        <v>0</v>
      </c>
      <c r="AK1219" s="86">
        <v>0</v>
      </c>
      <c r="AL1219" s="8">
        <v>7486.3889201552702</v>
      </c>
      <c r="AM1219" s="8">
        <v>1</v>
      </c>
    </row>
    <row r="1220" spans="1:39">
      <c r="A1220" s="8" t="s">
        <v>3</v>
      </c>
      <c r="B1220" s="8" t="s">
        <v>503</v>
      </c>
      <c r="C1220" s="8" t="s">
        <v>937</v>
      </c>
      <c r="D1220" s="8" t="s">
        <v>2213</v>
      </c>
      <c r="E1220" s="8" t="s">
        <v>2353</v>
      </c>
      <c r="F1220" s="8" t="s">
        <v>2215</v>
      </c>
      <c r="G1220" s="8" t="s">
        <v>2216</v>
      </c>
      <c r="H1220" s="8" t="s">
        <v>1555</v>
      </c>
      <c r="I1220" s="8" t="s">
        <v>1555</v>
      </c>
      <c r="J1220" s="66">
        <v>1</v>
      </c>
      <c r="K1220" s="8">
        <v>0</v>
      </c>
      <c r="L1220" s="8">
        <v>0</v>
      </c>
      <c r="M1220" s="8">
        <v>0</v>
      </c>
      <c r="N1220" s="8">
        <v>0</v>
      </c>
      <c r="O1220" s="8" t="s">
        <v>1556</v>
      </c>
      <c r="P1220" s="8" t="s">
        <v>1557</v>
      </c>
      <c r="Q1220" s="8" t="s">
        <v>1564</v>
      </c>
      <c r="R1220" s="85">
        <v>0</v>
      </c>
      <c r="S1220" s="85">
        <v>0</v>
      </c>
      <c r="T1220" s="85">
        <v>0</v>
      </c>
      <c r="U1220" s="85">
        <v>0</v>
      </c>
      <c r="V1220" s="85">
        <v>0</v>
      </c>
      <c r="W1220" s="85">
        <v>0</v>
      </c>
      <c r="X1220" s="85">
        <v>0</v>
      </c>
      <c r="Y1220" s="85">
        <v>0</v>
      </c>
      <c r="Z1220" s="85">
        <v>0</v>
      </c>
      <c r="AA1220" s="85">
        <v>0</v>
      </c>
      <c r="AB1220" s="86">
        <v>0</v>
      </c>
      <c r="AC1220" s="86">
        <v>0</v>
      </c>
      <c r="AD1220" s="86">
        <v>0</v>
      </c>
      <c r="AE1220" s="86">
        <v>0</v>
      </c>
      <c r="AF1220" s="86">
        <v>0</v>
      </c>
      <c r="AG1220" s="86">
        <v>0</v>
      </c>
      <c r="AH1220" s="86">
        <v>0</v>
      </c>
      <c r="AI1220" s="86">
        <v>0</v>
      </c>
      <c r="AJ1220" s="86">
        <v>0</v>
      </c>
      <c r="AK1220" s="86">
        <v>0</v>
      </c>
      <c r="AL1220" s="8">
        <v>7486.3889201552702</v>
      </c>
      <c r="AM1220" s="8">
        <v>1</v>
      </c>
    </row>
    <row r="1221" spans="1:39">
      <c r="A1221" s="8" t="s">
        <v>3</v>
      </c>
      <c r="B1221" s="8" t="s">
        <v>503</v>
      </c>
      <c r="C1221" s="8" t="s">
        <v>937</v>
      </c>
      <c r="D1221" s="8" t="s">
        <v>2213</v>
      </c>
      <c r="E1221" s="8" t="s">
        <v>2354</v>
      </c>
      <c r="F1221" s="8" t="s">
        <v>2215</v>
      </c>
      <c r="G1221" s="8" t="s">
        <v>2216</v>
      </c>
      <c r="H1221" s="8" t="s">
        <v>1555</v>
      </c>
      <c r="I1221" s="8" t="s">
        <v>1555</v>
      </c>
      <c r="J1221" s="66">
        <v>0</v>
      </c>
      <c r="K1221" s="8">
        <v>0</v>
      </c>
      <c r="L1221" s="8">
        <v>0</v>
      </c>
      <c r="M1221" s="8">
        <v>0</v>
      </c>
      <c r="N1221" s="8">
        <v>0</v>
      </c>
      <c r="O1221" s="8" t="s">
        <v>1556</v>
      </c>
      <c r="P1221" s="8" t="s">
        <v>1557</v>
      </c>
      <c r="Q1221" s="8" t="s">
        <v>1567</v>
      </c>
      <c r="R1221" s="85">
        <v>0</v>
      </c>
      <c r="S1221" s="85">
        <v>0</v>
      </c>
      <c r="T1221" s="85">
        <v>0</v>
      </c>
      <c r="U1221" s="85">
        <v>0</v>
      </c>
      <c r="V1221" s="85">
        <v>0</v>
      </c>
      <c r="W1221" s="85">
        <v>0</v>
      </c>
      <c r="X1221" s="85">
        <v>0</v>
      </c>
      <c r="Y1221" s="85">
        <v>0</v>
      </c>
      <c r="Z1221" s="85">
        <v>0</v>
      </c>
      <c r="AA1221" s="85">
        <v>0</v>
      </c>
      <c r="AB1221" s="86">
        <v>0</v>
      </c>
      <c r="AC1221" s="86">
        <v>0</v>
      </c>
      <c r="AD1221" s="86">
        <v>0</v>
      </c>
      <c r="AE1221" s="86">
        <v>0</v>
      </c>
      <c r="AF1221" s="86">
        <v>0</v>
      </c>
      <c r="AG1221" s="86">
        <v>0</v>
      </c>
      <c r="AH1221" s="86">
        <v>0</v>
      </c>
      <c r="AI1221" s="86">
        <v>0</v>
      </c>
      <c r="AJ1221" s="86">
        <v>0</v>
      </c>
      <c r="AK1221" s="86">
        <v>0</v>
      </c>
      <c r="AL1221" s="8">
        <v>109.02915171063199</v>
      </c>
      <c r="AM1221" s="8">
        <v>1</v>
      </c>
    </row>
    <row r="1222" spans="1:39">
      <c r="A1222" s="8" t="s">
        <v>3</v>
      </c>
      <c r="B1222" s="8" t="s">
        <v>503</v>
      </c>
      <c r="C1222" s="8" t="s">
        <v>937</v>
      </c>
      <c r="D1222" s="8" t="s">
        <v>2213</v>
      </c>
      <c r="E1222" s="8" t="s">
        <v>2354</v>
      </c>
      <c r="F1222" s="8" t="s">
        <v>2215</v>
      </c>
      <c r="G1222" s="8" t="s">
        <v>2216</v>
      </c>
      <c r="H1222" s="8" t="s">
        <v>1555</v>
      </c>
      <c r="I1222" s="8" t="s">
        <v>1555</v>
      </c>
      <c r="J1222" s="66">
        <v>0</v>
      </c>
      <c r="K1222" s="8">
        <v>0</v>
      </c>
      <c r="L1222" s="8">
        <v>0</v>
      </c>
      <c r="M1222" s="8">
        <v>0</v>
      </c>
      <c r="N1222" s="8">
        <v>0</v>
      </c>
      <c r="O1222" s="8" t="s">
        <v>1556</v>
      </c>
      <c r="P1222" s="8" t="s">
        <v>1557</v>
      </c>
      <c r="Q1222" s="8" t="s">
        <v>1558</v>
      </c>
      <c r="R1222" s="85">
        <v>0</v>
      </c>
      <c r="S1222" s="85">
        <v>0</v>
      </c>
      <c r="T1222" s="85">
        <v>0</v>
      </c>
      <c r="U1222" s="85">
        <v>0</v>
      </c>
      <c r="V1222" s="85">
        <v>0</v>
      </c>
      <c r="W1222" s="85">
        <v>0</v>
      </c>
      <c r="X1222" s="85">
        <v>0</v>
      </c>
      <c r="Y1222" s="85">
        <v>0</v>
      </c>
      <c r="Z1222" s="85">
        <v>0</v>
      </c>
      <c r="AA1222" s="85">
        <v>0</v>
      </c>
      <c r="AB1222" s="86">
        <v>0</v>
      </c>
      <c r="AC1222" s="86">
        <v>0</v>
      </c>
      <c r="AD1222" s="86">
        <v>0</v>
      </c>
      <c r="AE1222" s="86">
        <v>0</v>
      </c>
      <c r="AF1222" s="86">
        <v>0</v>
      </c>
      <c r="AG1222" s="86">
        <v>0</v>
      </c>
      <c r="AH1222" s="86">
        <v>0</v>
      </c>
      <c r="AI1222" s="86">
        <v>0</v>
      </c>
      <c r="AJ1222" s="86">
        <v>0</v>
      </c>
      <c r="AK1222" s="86">
        <v>0</v>
      </c>
      <c r="AL1222" s="8">
        <v>109.02915171063199</v>
      </c>
      <c r="AM1222" s="8">
        <v>1</v>
      </c>
    </row>
    <row r="1223" spans="1:39">
      <c r="A1223" s="8" t="s">
        <v>3</v>
      </c>
      <c r="B1223" s="8" t="s">
        <v>503</v>
      </c>
      <c r="C1223" s="8" t="s">
        <v>937</v>
      </c>
      <c r="D1223" s="8" t="s">
        <v>2213</v>
      </c>
      <c r="E1223" s="8" t="s">
        <v>2354</v>
      </c>
      <c r="F1223" s="8" t="s">
        <v>2215</v>
      </c>
      <c r="G1223" s="8" t="s">
        <v>2216</v>
      </c>
      <c r="H1223" s="8" t="s">
        <v>1555</v>
      </c>
      <c r="I1223" s="8" t="s">
        <v>1555</v>
      </c>
      <c r="J1223" s="66">
        <v>0</v>
      </c>
      <c r="K1223" s="8">
        <v>0</v>
      </c>
      <c r="L1223" s="8">
        <v>0</v>
      </c>
      <c r="M1223" s="8">
        <v>0</v>
      </c>
      <c r="N1223" s="8">
        <v>0</v>
      </c>
      <c r="O1223" s="8" t="s">
        <v>1556</v>
      </c>
      <c r="P1223" s="8" t="s">
        <v>1557</v>
      </c>
      <c r="Q1223" s="8" t="s">
        <v>1561</v>
      </c>
      <c r="R1223" s="85">
        <v>0</v>
      </c>
      <c r="S1223" s="85">
        <v>0</v>
      </c>
      <c r="T1223" s="85">
        <v>0</v>
      </c>
      <c r="U1223" s="85">
        <v>0</v>
      </c>
      <c r="V1223" s="85">
        <v>0</v>
      </c>
      <c r="W1223" s="85">
        <v>0</v>
      </c>
      <c r="X1223" s="85">
        <v>0</v>
      </c>
      <c r="Y1223" s="85">
        <v>0</v>
      </c>
      <c r="Z1223" s="85">
        <v>0</v>
      </c>
      <c r="AA1223" s="85">
        <v>0</v>
      </c>
      <c r="AB1223" s="86">
        <v>0</v>
      </c>
      <c r="AC1223" s="86">
        <v>0</v>
      </c>
      <c r="AD1223" s="86">
        <v>0</v>
      </c>
      <c r="AE1223" s="86">
        <v>0</v>
      </c>
      <c r="AF1223" s="86">
        <v>0</v>
      </c>
      <c r="AG1223" s="86">
        <v>0</v>
      </c>
      <c r="AH1223" s="86">
        <v>0</v>
      </c>
      <c r="AI1223" s="86">
        <v>0</v>
      </c>
      <c r="AJ1223" s="86">
        <v>0</v>
      </c>
      <c r="AK1223" s="86">
        <v>0</v>
      </c>
      <c r="AL1223" s="8">
        <v>109.02915171063199</v>
      </c>
      <c r="AM1223" s="8">
        <v>1</v>
      </c>
    </row>
    <row r="1224" spans="1:39">
      <c r="A1224" s="8" t="s">
        <v>3</v>
      </c>
      <c r="B1224" s="8" t="s">
        <v>503</v>
      </c>
      <c r="C1224" s="8" t="s">
        <v>937</v>
      </c>
      <c r="D1224" s="8" t="s">
        <v>2213</v>
      </c>
      <c r="E1224" s="8" t="s">
        <v>2354</v>
      </c>
      <c r="F1224" s="8" t="s">
        <v>2215</v>
      </c>
      <c r="G1224" s="8" t="s">
        <v>2216</v>
      </c>
      <c r="H1224" s="8" t="s">
        <v>1555</v>
      </c>
      <c r="I1224" s="8" t="s">
        <v>1555</v>
      </c>
      <c r="J1224" s="66">
        <v>0</v>
      </c>
      <c r="K1224" s="8">
        <v>0</v>
      </c>
      <c r="L1224" s="8">
        <v>0</v>
      </c>
      <c r="M1224" s="8">
        <v>0</v>
      </c>
      <c r="N1224" s="8">
        <v>0</v>
      </c>
      <c r="O1224" s="8" t="s">
        <v>1556</v>
      </c>
      <c r="P1224" s="8" t="s">
        <v>1557</v>
      </c>
      <c r="Q1224" s="8" t="s">
        <v>1564</v>
      </c>
      <c r="R1224" s="85">
        <v>0</v>
      </c>
      <c r="S1224" s="85">
        <v>0</v>
      </c>
      <c r="T1224" s="85">
        <v>0</v>
      </c>
      <c r="U1224" s="85">
        <v>0</v>
      </c>
      <c r="V1224" s="85">
        <v>0</v>
      </c>
      <c r="W1224" s="85">
        <v>0</v>
      </c>
      <c r="X1224" s="85">
        <v>0</v>
      </c>
      <c r="Y1224" s="85">
        <v>0</v>
      </c>
      <c r="Z1224" s="85">
        <v>0</v>
      </c>
      <c r="AA1224" s="85">
        <v>0</v>
      </c>
      <c r="AB1224" s="86">
        <v>0</v>
      </c>
      <c r="AC1224" s="86">
        <v>0</v>
      </c>
      <c r="AD1224" s="86">
        <v>0</v>
      </c>
      <c r="AE1224" s="86">
        <v>0</v>
      </c>
      <c r="AF1224" s="86">
        <v>0</v>
      </c>
      <c r="AG1224" s="86">
        <v>0</v>
      </c>
      <c r="AH1224" s="86">
        <v>0</v>
      </c>
      <c r="AI1224" s="86">
        <v>0</v>
      </c>
      <c r="AJ1224" s="86">
        <v>0</v>
      </c>
      <c r="AK1224" s="86">
        <v>0</v>
      </c>
      <c r="AL1224" s="8">
        <v>109.02915171063199</v>
      </c>
      <c r="AM1224" s="8">
        <v>1</v>
      </c>
    </row>
    <row r="1225" spans="1:39">
      <c r="A1225" s="8" t="s">
        <v>3</v>
      </c>
      <c r="B1225" s="8" t="s">
        <v>503</v>
      </c>
      <c r="C1225" s="8" t="s">
        <v>937</v>
      </c>
      <c r="D1225" s="8" t="s">
        <v>2213</v>
      </c>
      <c r="E1225" s="8" t="s">
        <v>2355</v>
      </c>
      <c r="F1225" s="8" t="s">
        <v>2215</v>
      </c>
      <c r="G1225" s="8" t="s">
        <v>2216</v>
      </c>
      <c r="H1225" s="8" t="s">
        <v>1555</v>
      </c>
      <c r="I1225" s="8" t="s">
        <v>1555</v>
      </c>
      <c r="J1225" s="66">
        <v>0</v>
      </c>
      <c r="K1225" s="8">
        <v>0</v>
      </c>
      <c r="L1225" s="8">
        <v>0</v>
      </c>
      <c r="M1225" s="8">
        <v>0</v>
      </c>
      <c r="N1225" s="8">
        <v>0</v>
      </c>
      <c r="O1225" s="8" t="s">
        <v>1556</v>
      </c>
      <c r="P1225" s="8" t="s">
        <v>1557</v>
      </c>
      <c r="Q1225" s="8" t="s">
        <v>1567</v>
      </c>
      <c r="R1225" s="85">
        <v>0</v>
      </c>
      <c r="S1225" s="85">
        <v>0</v>
      </c>
      <c r="T1225" s="85">
        <v>0</v>
      </c>
      <c r="U1225" s="85">
        <v>0</v>
      </c>
      <c r="V1225" s="85">
        <v>0</v>
      </c>
      <c r="W1225" s="85">
        <v>0</v>
      </c>
      <c r="X1225" s="85">
        <v>0</v>
      </c>
      <c r="Y1225" s="85">
        <v>0</v>
      </c>
      <c r="Z1225" s="85">
        <v>0</v>
      </c>
      <c r="AA1225" s="85">
        <v>0</v>
      </c>
      <c r="AB1225" s="86">
        <v>0</v>
      </c>
      <c r="AC1225" s="86">
        <v>0</v>
      </c>
      <c r="AD1225" s="86">
        <v>0</v>
      </c>
      <c r="AE1225" s="86">
        <v>0</v>
      </c>
      <c r="AF1225" s="86">
        <v>0</v>
      </c>
      <c r="AG1225" s="86">
        <v>0</v>
      </c>
      <c r="AH1225" s="86">
        <v>0</v>
      </c>
      <c r="AI1225" s="86">
        <v>0</v>
      </c>
      <c r="AJ1225" s="86">
        <v>0</v>
      </c>
      <c r="AK1225" s="86">
        <v>0</v>
      </c>
      <c r="AL1225" s="8">
        <v>231.68694738509299</v>
      </c>
      <c r="AM1225" s="8">
        <v>1</v>
      </c>
    </row>
    <row r="1226" spans="1:39">
      <c r="A1226" s="8" t="s">
        <v>3</v>
      </c>
      <c r="B1226" s="8" t="s">
        <v>503</v>
      </c>
      <c r="C1226" s="8" t="s">
        <v>937</v>
      </c>
      <c r="D1226" s="8" t="s">
        <v>2213</v>
      </c>
      <c r="E1226" s="8" t="s">
        <v>2355</v>
      </c>
      <c r="F1226" s="8" t="s">
        <v>2215</v>
      </c>
      <c r="G1226" s="8" t="s">
        <v>2216</v>
      </c>
      <c r="H1226" s="8" t="s">
        <v>1555</v>
      </c>
      <c r="I1226" s="8" t="s">
        <v>1555</v>
      </c>
      <c r="J1226" s="66">
        <v>0</v>
      </c>
      <c r="K1226" s="8">
        <v>0</v>
      </c>
      <c r="L1226" s="8">
        <v>0</v>
      </c>
      <c r="M1226" s="8">
        <v>0</v>
      </c>
      <c r="N1226" s="8">
        <v>0</v>
      </c>
      <c r="O1226" s="8" t="s">
        <v>1556</v>
      </c>
      <c r="P1226" s="8" t="s">
        <v>1557</v>
      </c>
      <c r="Q1226" s="8" t="s">
        <v>1558</v>
      </c>
      <c r="R1226" s="85">
        <v>0</v>
      </c>
      <c r="S1226" s="85">
        <v>0</v>
      </c>
      <c r="T1226" s="85">
        <v>0</v>
      </c>
      <c r="U1226" s="85">
        <v>0</v>
      </c>
      <c r="V1226" s="85">
        <v>0</v>
      </c>
      <c r="W1226" s="85">
        <v>0</v>
      </c>
      <c r="X1226" s="85">
        <v>0</v>
      </c>
      <c r="Y1226" s="85">
        <v>0</v>
      </c>
      <c r="Z1226" s="85">
        <v>0</v>
      </c>
      <c r="AA1226" s="85">
        <v>0</v>
      </c>
      <c r="AB1226" s="86">
        <v>0</v>
      </c>
      <c r="AC1226" s="86">
        <v>0</v>
      </c>
      <c r="AD1226" s="86">
        <v>0</v>
      </c>
      <c r="AE1226" s="86">
        <v>0</v>
      </c>
      <c r="AF1226" s="86">
        <v>0</v>
      </c>
      <c r="AG1226" s="86">
        <v>0</v>
      </c>
      <c r="AH1226" s="86">
        <v>0</v>
      </c>
      <c r="AI1226" s="86">
        <v>0</v>
      </c>
      <c r="AJ1226" s="86">
        <v>0</v>
      </c>
      <c r="AK1226" s="86">
        <v>0</v>
      </c>
      <c r="AL1226" s="8">
        <v>231.68694738509299</v>
      </c>
      <c r="AM1226" s="8">
        <v>1</v>
      </c>
    </row>
    <row r="1227" spans="1:39">
      <c r="A1227" s="8" t="s">
        <v>3</v>
      </c>
      <c r="B1227" s="8" t="s">
        <v>503</v>
      </c>
      <c r="C1227" s="8" t="s">
        <v>937</v>
      </c>
      <c r="D1227" s="8" t="s">
        <v>2213</v>
      </c>
      <c r="E1227" s="8" t="s">
        <v>2355</v>
      </c>
      <c r="F1227" s="8" t="s">
        <v>2215</v>
      </c>
      <c r="G1227" s="8" t="s">
        <v>2216</v>
      </c>
      <c r="H1227" s="8" t="s">
        <v>1555</v>
      </c>
      <c r="I1227" s="8" t="s">
        <v>1555</v>
      </c>
      <c r="J1227" s="66">
        <v>0</v>
      </c>
      <c r="K1227" s="8">
        <v>0</v>
      </c>
      <c r="L1227" s="8">
        <v>0</v>
      </c>
      <c r="M1227" s="8">
        <v>0</v>
      </c>
      <c r="N1227" s="8">
        <v>0</v>
      </c>
      <c r="O1227" s="8" t="s">
        <v>1556</v>
      </c>
      <c r="P1227" s="8" t="s">
        <v>1557</v>
      </c>
      <c r="Q1227" s="8" t="s">
        <v>1561</v>
      </c>
      <c r="R1227" s="85">
        <v>0</v>
      </c>
      <c r="S1227" s="85">
        <v>0</v>
      </c>
      <c r="T1227" s="85">
        <v>0</v>
      </c>
      <c r="U1227" s="85">
        <v>0</v>
      </c>
      <c r="V1227" s="85">
        <v>0</v>
      </c>
      <c r="W1227" s="85">
        <v>0</v>
      </c>
      <c r="X1227" s="85">
        <v>0</v>
      </c>
      <c r="Y1227" s="85">
        <v>0</v>
      </c>
      <c r="Z1227" s="85">
        <v>0</v>
      </c>
      <c r="AA1227" s="85">
        <v>0</v>
      </c>
      <c r="AB1227" s="86">
        <v>0</v>
      </c>
      <c r="AC1227" s="86">
        <v>0</v>
      </c>
      <c r="AD1227" s="86">
        <v>0</v>
      </c>
      <c r="AE1227" s="86">
        <v>0</v>
      </c>
      <c r="AF1227" s="86">
        <v>0</v>
      </c>
      <c r="AG1227" s="86">
        <v>0</v>
      </c>
      <c r="AH1227" s="86">
        <v>0</v>
      </c>
      <c r="AI1227" s="86">
        <v>0</v>
      </c>
      <c r="AJ1227" s="86">
        <v>0</v>
      </c>
      <c r="AK1227" s="86">
        <v>0</v>
      </c>
      <c r="AL1227" s="8">
        <v>231.68694738509299</v>
      </c>
      <c r="AM1227" s="8">
        <v>1</v>
      </c>
    </row>
    <row r="1228" spans="1:39">
      <c r="A1228" s="8" t="s">
        <v>3</v>
      </c>
      <c r="B1228" s="8" t="s">
        <v>503</v>
      </c>
      <c r="C1228" s="8" t="s">
        <v>937</v>
      </c>
      <c r="D1228" s="8" t="s">
        <v>2213</v>
      </c>
      <c r="E1228" s="8" t="s">
        <v>2355</v>
      </c>
      <c r="F1228" s="8" t="s">
        <v>2215</v>
      </c>
      <c r="G1228" s="8" t="s">
        <v>2216</v>
      </c>
      <c r="H1228" s="8" t="s">
        <v>1555</v>
      </c>
      <c r="I1228" s="8" t="s">
        <v>1555</v>
      </c>
      <c r="J1228" s="66">
        <v>0</v>
      </c>
      <c r="K1228" s="8">
        <v>0</v>
      </c>
      <c r="L1228" s="8">
        <v>0</v>
      </c>
      <c r="M1228" s="8">
        <v>0</v>
      </c>
      <c r="N1228" s="8">
        <v>0</v>
      </c>
      <c r="O1228" s="8" t="s">
        <v>1556</v>
      </c>
      <c r="P1228" s="8" t="s">
        <v>1557</v>
      </c>
      <c r="Q1228" s="8" t="s">
        <v>1564</v>
      </c>
      <c r="R1228" s="85">
        <v>0</v>
      </c>
      <c r="S1228" s="85">
        <v>0</v>
      </c>
      <c r="T1228" s="85">
        <v>0</v>
      </c>
      <c r="U1228" s="85">
        <v>0</v>
      </c>
      <c r="V1228" s="85">
        <v>0</v>
      </c>
      <c r="W1228" s="85">
        <v>0</v>
      </c>
      <c r="X1228" s="85">
        <v>0</v>
      </c>
      <c r="Y1228" s="85">
        <v>0</v>
      </c>
      <c r="Z1228" s="85">
        <v>0</v>
      </c>
      <c r="AA1228" s="85">
        <v>0</v>
      </c>
      <c r="AB1228" s="86">
        <v>0</v>
      </c>
      <c r="AC1228" s="86">
        <v>0</v>
      </c>
      <c r="AD1228" s="86">
        <v>0</v>
      </c>
      <c r="AE1228" s="86">
        <v>0</v>
      </c>
      <c r="AF1228" s="86">
        <v>0</v>
      </c>
      <c r="AG1228" s="86">
        <v>0</v>
      </c>
      <c r="AH1228" s="86">
        <v>0</v>
      </c>
      <c r="AI1228" s="86">
        <v>0</v>
      </c>
      <c r="AJ1228" s="86">
        <v>0</v>
      </c>
      <c r="AK1228" s="86">
        <v>0</v>
      </c>
      <c r="AL1228" s="8">
        <v>231.68694738509299</v>
      </c>
      <c r="AM1228" s="8">
        <v>1</v>
      </c>
    </row>
    <row r="1229" spans="1:39">
      <c r="A1229" s="8" t="s">
        <v>3</v>
      </c>
      <c r="B1229" s="8" t="s">
        <v>503</v>
      </c>
      <c r="C1229" s="8" t="s">
        <v>937</v>
      </c>
      <c r="D1229" s="8" t="s">
        <v>2213</v>
      </c>
      <c r="E1229" s="8" t="s">
        <v>2356</v>
      </c>
      <c r="F1229" s="8" t="s">
        <v>2215</v>
      </c>
      <c r="G1229" s="8" t="s">
        <v>2216</v>
      </c>
      <c r="H1229" s="8" t="s">
        <v>1555</v>
      </c>
      <c r="I1229" s="8" t="s">
        <v>1555</v>
      </c>
      <c r="J1229" s="66">
        <v>0</v>
      </c>
      <c r="K1229" s="8">
        <v>0</v>
      </c>
      <c r="L1229" s="8">
        <v>0</v>
      </c>
      <c r="M1229" s="8">
        <v>0</v>
      </c>
      <c r="N1229" s="8">
        <v>0</v>
      </c>
      <c r="O1229" s="8" t="s">
        <v>1556</v>
      </c>
      <c r="P1229" s="8" t="s">
        <v>1557</v>
      </c>
      <c r="Q1229" s="8" t="s">
        <v>1567</v>
      </c>
      <c r="R1229" s="85">
        <v>0</v>
      </c>
      <c r="S1229" s="85">
        <v>0</v>
      </c>
      <c r="T1229" s="85">
        <v>0</v>
      </c>
      <c r="U1229" s="85">
        <v>0</v>
      </c>
      <c r="V1229" s="85">
        <v>0</v>
      </c>
      <c r="W1229" s="85">
        <v>0</v>
      </c>
      <c r="X1229" s="85">
        <v>0</v>
      </c>
      <c r="Y1229" s="85">
        <v>0</v>
      </c>
      <c r="Z1229" s="85">
        <v>0</v>
      </c>
      <c r="AA1229" s="85">
        <v>0</v>
      </c>
      <c r="AB1229" s="86">
        <v>0</v>
      </c>
      <c r="AC1229" s="86">
        <v>0</v>
      </c>
      <c r="AD1229" s="86">
        <v>0</v>
      </c>
      <c r="AE1229" s="86">
        <v>0</v>
      </c>
      <c r="AF1229" s="86">
        <v>0</v>
      </c>
      <c r="AG1229" s="86">
        <v>0</v>
      </c>
      <c r="AH1229" s="86">
        <v>0</v>
      </c>
      <c r="AI1229" s="86">
        <v>0</v>
      </c>
      <c r="AJ1229" s="86">
        <v>0</v>
      </c>
      <c r="AK1229" s="86">
        <v>0</v>
      </c>
      <c r="AL1229" s="8">
        <v>194.34666464979401</v>
      </c>
      <c r="AM1229" s="8">
        <v>1</v>
      </c>
    </row>
    <row r="1230" spans="1:39">
      <c r="A1230" s="8" t="s">
        <v>3</v>
      </c>
      <c r="B1230" s="8" t="s">
        <v>503</v>
      </c>
      <c r="C1230" s="8" t="s">
        <v>937</v>
      </c>
      <c r="D1230" s="8" t="s">
        <v>2213</v>
      </c>
      <c r="E1230" s="8" t="s">
        <v>2356</v>
      </c>
      <c r="F1230" s="8" t="s">
        <v>2215</v>
      </c>
      <c r="G1230" s="8" t="s">
        <v>2216</v>
      </c>
      <c r="H1230" s="8" t="s">
        <v>1555</v>
      </c>
      <c r="I1230" s="8" t="s">
        <v>1555</v>
      </c>
      <c r="J1230" s="66">
        <v>0</v>
      </c>
      <c r="K1230" s="8">
        <v>0</v>
      </c>
      <c r="L1230" s="8">
        <v>0</v>
      </c>
      <c r="M1230" s="8">
        <v>0</v>
      </c>
      <c r="N1230" s="8">
        <v>0</v>
      </c>
      <c r="O1230" s="8" t="s">
        <v>1556</v>
      </c>
      <c r="P1230" s="8" t="s">
        <v>1557</v>
      </c>
      <c r="Q1230" s="8" t="s">
        <v>1558</v>
      </c>
      <c r="R1230" s="85">
        <v>0</v>
      </c>
      <c r="S1230" s="85">
        <v>0</v>
      </c>
      <c r="T1230" s="85">
        <v>0</v>
      </c>
      <c r="U1230" s="85">
        <v>0</v>
      </c>
      <c r="V1230" s="85">
        <v>0</v>
      </c>
      <c r="W1230" s="85">
        <v>0</v>
      </c>
      <c r="X1230" s="85">
        <v>0</v>
      </c>
      <c r="Y1230" s="85">
        <v>0</v>
      </c>
      <c r="Z1230" s="85">
        <v>0</v>
      </c>
      <c r="AA1230" s="85">
        <v>0</v>
      </c>
      <c r="AB1230" s="86">
        <v>0</v>
      </c>
      <c r="AC1230" s="86">
        <v>0</v>
      </c>
      <c r="AD1230" s="86">
        <v>0</v>
      </c>
      <c r="AE1230" s="86">
        <v>0</v>
      </c>
      <c r="AF1230" s="86">
        <v>0</v>
      </c>
      <c r="AG1230" s="86">
        <v>0</v>
      </c>
      <c r="AH1230" s="86">
        <v>0</v>
      </c>
      <c r="AI1230" s="86">
        <v>0</v>
      </c>
      <c r="AJ1230" s="86">
        <v>0</v>
      </c>
      <c r="AK1230" s="86">
        <v>0</v>
      </c>
      <c r="AL1230" s="8">
        <v>210.73734721061999</v>
      </c>
      <c r="AM1230" s="8">
        <v>1</v>
      </c>
    </row>
    <row r="1231" spans="1:39">
      <c r="A1231" s="8" t="s">
        <v>3</v>
      </c>
      <c r="B1231" s="8" t="s">
        <v>503</v>
      </c>
      <c r="C1231" s="8" t="s">
        <v>937</v>
      </c>
      <c r="D1231" s="8" t="s">
        <v>2213</v>
      </c>
      <c r="E1231" s="8" t="s">
        <v>2356</v>
      </c>
      <c r="F1231" s="8" t="s">
        <v>2215</v>
      </c>
      <c r="G1231" s="8" t="s">
        <v>2216</v>
      </c>
      <c r="H1231" s="8" t="s">
        <v>1555</v>
      </c>
      <c r="I1231" s="8" t="s">
        <v>1555</v>
      </c>
      <c r="J1231" s="66">
        <v>0</v>
      </c>
      <c r="K1231" s="8">
        <v>0</v>
      </c>
      <c r="L1231" s="8">
        <v>0</v>
      </c>
      <c r="M1231" s="8">
        <v>0</v>
      </c>
      <c r="N1231" s="8">
        <v>0</v>
      </c>
      <c r="O1231" s="8" t="s">
        <v>1556</v>
      </c>
      <c r="P1231" s="8" t="s">
        <v>1557</v>
      </c>
      <c r="Q1231" s="8" t="s">
        <v>1561</v>
      </c>
      <c r="R1231" s="85">
        <v>0</v>
      </c>
      <c r="S1231" s="85">
        <v>0</v>
      </c>
      <c r="T1231" s="85">
        <v>0</v>
      </c>
      <c r="U1231" s="85">
        <v>0</v>
      </c>
      <c r="V1231" s="85">
        <v>0</v>
      </c>
      <c r="W1231" s="85">
        <v>0</v>
      </c>
      <c r="X1231" s="85">
        <v>0</v>
      </c>
      <c r="Y1231" s="85">
        <v>0</v>
      </c>
      <c r="Z1231" s="85">
        <v>0</v>
      </c>
      <c r="AA1231" s="85">
        <v>0</v>
      </c>
      <c r="AB1231" s="86">
        <v>0</v>
      </c>
      <c r="AC1231" s="86">
        <v>0</v>
      </c>
      <c r="AD1231" s="86">
        <v>0</v>
      </c>
      <c r="AE1231" s="86">
        <v>0</v>
      </c>
      <c r="AF1231" s="86">
        <v>0</v>
      </c>
      <c r="AG1231" s="86">
        <v>0</v>
      </c>
      <c r="AH1231" s="86">
        <v>0</v>
      </c>
      <c r="AI1231" s="86">
        <v>0</v>
      </c>
      <c r="AJ1231" s="86">
        <v>0</v>
      </c>
      <c r="AK1231" s="86">
        <v>0</v>
      </c>
      <c r="AL1231" s="8">
        <v>210.73734721061999</v>
      </c>
      <c r="AM1231" s="8">
        <v>1</v>
      </c>
    </row>
    <row r="1232" spans="1:39">
      <c r="A1232" s="8" t="s">
        <v>3</v>
      </c>
      <c r="B1232" s="8" t="s">
        <v>503</v>
      </c>
      <c r="C1232" s="8" t="s">
        <v>937</v>
      </c>
      <c r="D1232" s="8" t="s">
        <v>2213</v>
      </c>
      <c r="E1232" s="8" t="s">
        <v>2356</v>
      </c>
      <c r="F1232" s="8" t="s">
        <v>2215</v>
      </c>
      <c r="G1232" s="8" t="s">
        <v>2216</v>
      </c>
      <c r="H1232" s="8" t="s">
        <v>1555</v>
      </c>
      <c r="I1232" s="8" t="s">
        <v>1555</v>
      </c>
      <c r="J1232" s="66">
        <v>0</v>
      </c>
      <c r="K1232" s="8">
        <v>0</v>
      </c>
      <c r="L1232" s="8">
        <v>0</v>
      </c>
      <c r="M1232" s="8">
        <v>0</v>
      </c>
      <c r="N1232" s="8">
        <v>0</v>
      </c>
      <c r="O1232" s="8" t="s">
        <v>1556</v>
      </c>
      <c r="P1232" s="8" t="s">
        <v>1557</v>
      </c>
      <c r="Q1232" s="8" t="s">
        <v>1564</v>
      </c>
      <c r="R1232" s="85">
        <v>0</v>
      </c>
      <c r="S1232" s="85">
        <v>0</v>
      </c>
      <c r="T1232" s="85">
        <v>0</v>
      </c>
      <c r="U1232" s="85">
        <v>0</v>
      </c>
      <c r="V1232" s="85">
        <v>0</v>
      </c>
      <c r="W1232" s="85">
        <v>0</v>
      </c>
      <c r="X1232" s="85">
        <v>0</v>
      </c>
      <c r="Y1232" s="85">
        <v>0</v>
      </c>
      <c r="Z1232" s="85">
        <v>0</v>
      </c>
      <c r="AA1232" s="85">
        <v>0</v>
      </c>
      <c r="AB1232" s="86">
        <v>0</v>
      </c>
      <c r="AC1232" s="86">
        <v>0</v>
      </c>
      <c r="AD1232" s="86">
        <v>0</v>
      </c>
      <c r="AE1232" s="86">
        <v>0</v>
      </c>
      <c r="AF1232" s="86">
        <v>0</v>
      </c>
      <c r="AG1232" s="86">
        <v>0</v>
      </c>
      <c r="AH1232" s="86">
        <v>0</v>
      </c>
      <c r="AI1232" s="86">
        <v>0</v>
      </c>
      <c r="AJ1232" s="86">
        <v>0</v>
      </c>
      <c r="AK1232" s="86">
        <v>0</v>
      </c>
      <c r="AL1232" s="8">
        <v>210.73734721061999</v>
      </c>
      <c r="AM1232" s="8">
        <v>1</v>
      </c>
    </row>
    <row r="1233" spans="1:39">
      <c r="A1233" s="8" t="s">
        <v>3</v>
      </c>
      <c r="B1233" s="8" t="s">
        <v>503</v>
      </c>
      <c r="C1233" s="8" t="s">
        <v>937</v>
      </c>
      <c r="D1233" s="8" t="s">
        <v>2213</v>
      </c>
      <c r="E1233" s="8" t="s">
        <v>2357</v>
      </c>
      <c r="F1233" s="8" t="s">
        <v>2215</v>
      </c>
      <c r="G1233" s="8" t="s">
        <v>2216</v>
      </c>
      <c r="H1233" s="8" t="s">
        <v>1555</v>
      </c>
      <c r="I1233" s="8" t="s">
        <v>1555</v>
      </c>
      <c r="J1233" s="66">
        <v>0</v>
      </c>
      <c r="K1233" s="8">
        <v>0</v>
      </c>
      <c r="L1233" s="8">
        <v>0</v>
      </c>
      <c r="M1233" s="8">
        <v>0</v>
      </c>
      <c r="N1233" s="8">
        <v>0</v>
      </c>
      <c r="O1233" s="8" t="s">
        <v>1556</v>
      </c>
      <c r="P1233" s="8" t="s">
        <v>1557</v>
      </c>
      <c r="Q1233" s="8" t="s">
        <v>1561</v>
      </c>
      <c r="R1233" s="85">
        <v>0</v>
      </c>
      <c r="S1233" s="85">
        <v>0</v>
      </c>
      <c r="T1233" s="85">
        <v>0</v>
      </c>
      <c r="U1233" s="85">
        <v>0</v>
      </c>
      <c r="V1233" s="85">
        <v>0</v>
      </c>
      <c r="W1233" s="85">
        <v>0</v>
      </c>
      <c r="X1233" s="85">
        <v>0</v>
      </c>
      <c r="Y1233" s="85">
        <v>0</v>
      </c>
      <c r="Z1233" s="85">
        <v>0</v>
      </c>
      <c r="AA1233" s="85">
        <v>0</v>
      </c>
      <c r="AB1233" s="86">
        <v>0</v>
      </c>
      <c r="AC1233" s="86">
        <v>0</v>
      </c>
      <c r="AD1233" s="86">
        <v>0</v>
      </c>
      <c r="AE1233" s="86">
        <v>0</v>
      </c>
      <c r="AF1233" s="86">
        <v>0</v>
      </c>
      <c r="AG1233" s="86">
        <v>0</v>
      </c>
      <c r="AH1233" s="86">
        <v>0</v>
      </c>
      <c r="AI1233" s="86">
        <v>0</v>
      </c>
      <c r="AJ1233" s="86">
        <v>0</v>
      </c>
      <c r="AK1233" s="86">
        <v>0</v>
      </c>
      <c r="AL1233" s="8">
        <v>12.3994026332955</v>
      </c>
      <c r="AM1233" s="8">
        <v>1</v>
      </c>
    </row>
    <row r="1234" spans="1:39">
      <c r="A1234" s="8" t="s">
        <v>3</v>
      </c>
      <c r="B1234" s="8" t="s">
        <v>503</v>
      </c>
      <c r="C1234" s="8" t="s">
        <v>937</v>
      </c>
      <c r="D1234" s="8" t="s">
        <v>2213</v>
      </c>
      <c r="E1234" s="8" t="s">
        <v>2357</v>
      </c>
      <c r="F1234" s="8" t="s">
        <v>2215</v>
      </c>
      <c r="G1234" s="8" t="s">
        <v>2216</v>
      </c>
      <c r="H1234" s="8" t="s">
        <v>1555</v>
      </c>
      <c r="I1234" s="8" t="s">
        <v>1555</v>
      </c>
      <c r="J1234" s="66">
        <v>0</v>
      </c>
      <c r="K1234" s="8">
        <v>0</v>
      </c>
      <c r="L1234" s="8">
        <v>0</v>
      </c>
      <c r="M1234" s="8">
        <v>0</v>
      </c>
      <c r="N1234" s="8">
        <v>0</v>
      </c>
      <c r="O1234" s="8" t="s">
        <v>1556</v>
      </c>
      <c r="P1234" s="8" t="s">
        <v>1557</v>
      </c>
      <c r="Q1234" s="8" t="s">
        <v>1564</v>
      </c>
      <c r="R1234" s="85">
        <v>0</v>
      </c>
      <c r="S1234" s="85">
        <v>0</v>
      </c>
      <c r="T1234" s="85">
        <v>0</v>
      </c>
      <c r="U1234" s="85">
        <v>0</v>
      </c>
      <c r="V1234" s="85">
        <v>0</v>
      </c>
      <c r="W1234" s="85">
        <v>0</v>
      </c>
      <c r="X1234" s="85">
        <v>0</v>
      </c>
      <c r="Y1234" s="85">
        <v>0</v>
      </c>
      <c r="Z1234" s="85">
        <v>0</v>
      </c>
      <c r="AA1234" s="85">
        <v>0</v>
      </c>
      <c r="AB1234" s="86">
        <v>0</v>
      </c>
      <c r="AC1234" s="86">
        <v>0</v>
      </c>
      <c r="AD1234" s="86">
        <v>0</v>
      </c>
      <c r="AE1234" s="86">
        <v>0</v>
      </c>
      <c r="AF1234" s="86">
        <v>0</v>
      </c>
      <c r="AG1234" s="86">
        <v>0</v>
      </c>
      <c r="AH1234" s="86">
        <v>0</v>
      </c>
      <c r="AI1234" s="86">
        <v>0</v>
      </c>
      <c r="AJ1234" s="86">
        <v>0</v>
      </c>
      <c r="AK1234" s="86">
        <v>0</v>
      </c>
      <c r="AL1234" s="8">
        <v>142.59313028289799</v>
      </c>
      <c r="AM1234" s="8">
        <v>1</v>
      </c>
    </row>
    <row r="1235" spans="1:39">
      <c r="A1235" s="8" t="s">
        <v>3</v>
      </c>
      <c r="B1235" s="8" t="s">
        <v>503</v>
      </c>
      <c r="C1235" s="8" t="s">
        <v>937</v>
      </c>
      <c r="D1235" s="8" t="s">
        <v>2213</v>
      </c>
      <c r="E1235" s="8" t="s">
        <v>2358</v>
      </c>
      <c r="F1235" s="8" t="s">
        <v>2215</v>
      </c>
      <c r="G1235" s="8" t="s">
        <v>2216</v>
      </c>
      <c r="H1235" s="8" t="s">
        <v>1555</v>
      </c>
      <c r="I1235" s="8" t="s">
        <v>1555</v>
      </c>
      <c r="J1235" s="66">
        <v>0</v>
      </c>
      <c r="K1235" s="8">
        <v>0</v>
      </c>
      <c r="L1235" s="8">
        <v>0</v>
      </c>
      <c r="M1235" s="8">
        <v>0</v>
      </c>
      <c r="N1235" s="8">
        <v>0</v>
      </c>
      <c r="O1235" s="8" t="s">
        <v>1556</v>
      </c>
      <c r="P1235" s="8" t="s">
        <v>1557</v>
      </c>
      <c r="Q1235" s="8" t="s">
        <v>1564</v>
      </c>
      <c r="R1235" s="85">
        <v>0</v>
      </c>
      <c r="S1235" s="85">
        <v>0</v>
      </c>
      <c r="T1235" s="85">
        <v>0</v>
      </c>
      <c r="U1235" s="85">
        <v>0</v>
      </c>
      <c r="V1235" s="85">
        <v>0</v>
      </c>
      <c r="W1235" s="85">
        <v>0</v>
      </c>
      <c r="X1235" s="85">
        <v>0</v>
      </c>
      <c r="Y1235" s="85">
        <v>0</v>
      </c>
      <c r="Z1235" s="85">
        <v>0</v>
      </c>
      <c r="AA1235" s="85">
        <v>0</v>
      </c>
      <c r="AB1235" s="86">
        <v>0</v>
      </c>
      <c r="AC1235" s="86">
        <v>0</v>
      </c>
      <c r="AD1235" s="86">
        <v>0</v>
      </c>
      <c r="AE1235" s="86">
        <v>0</v>
      </c>
      <c r="AF1235" s="86">
        <v>0</v>
      </c>
      <c r="AG1235" s="86">
        <v>0</v>
      </c>
      <c r="AH1235" s="86">
        <v>0</v>
      </c>
      <c r="AI1235" s="86">
        <v>0</v>
      </c>
      <c r="AJ1235" s="86">
        <v>0</v>
      </c>
      <c r="AK1235" s="86">
        <v>0</v>
      </c>
      <c r="AL1235" s="8">
        <v>2390.7775366023302</v>
      </c>
      <c r="AM1235" s="8">
        <v>1</v>
      </c>
    </row>
    <row r="1236" spans="1:39">
      <c r="A1236" s="8" t="s">
        <v>3</v>
      </c>
      <c r="B1236" s="8" t="s">
        <v>503</v>
      </c>
      <c r="C1236" s="8" t="s">
        <v>937</v>
      </c>
      <c r="D1236" s="8" t="s">
        <v>2213</v>
      </c>
      <c r="E1236" s="8" t="s">
        <v>2359</v>
      </c>
      <c r="F1236" s="8" t="s">
        <v>2215</v>
      </c>
      <c r="G1236" s="8" t="s">
        <v>2216</v>
      </c>
      <c r="H1236" s="8" t="s">
        <v>1555</v>
      </c>
      <c r="I1236" s="8" t="s">
        <v>1555</v>
      </c>
      <c r="J1236" s="66">
        <v>0</v>
      </c>
      <c r="K1236" s="8">
        <v>0</v>
      </c>
      <c r="L1236" s="8">
        <v>0</v>
      </c>
      <c r="M1236" s="8">
        <v>0</v>
      </c>
      <c r="N1236" s="8">
        <v>0</v>
      </c>
      <c r="O1236" s="8" t="s">
        <v>1556</v>
      </c>
      <c r="P1236" s="8" t="s">
        <v>1557</v>
      </c>
      <c r="Q1236" s="8" t="s">
        <v>1564</v>
      </c>
      <c r="R1236" s="85">
        <v>118.75340307173801</v>
      </c>
      <c r="S1236" s="85">
        <v>864344.38944619801</v>
      </c>
      <c r="T1236" s="85">
        <v>0</v>
      </c>
      <c r="U1236" s="85">
        <v>6050410.7261233795</v>
      </c>
      <c r="V1236" s="85">
        <v>0</v>
      </c>
      <c r="W1236" s="85">
        <v>118.75340307173801</v>
      </c>
      <c r="X1236" s="85">
        <v>864344.38944619801</v>
      </c>
      <c r="Y1236" s="85">
        <v>0</v>
      </c>
      <c r="Z1236" s="85">
        <v>3204587.8797656898</v>
      </c>
      <c r="AA1236" s="85">
        <v>0</v>
      </c>
      <c r="AB1236" s="86">
        <v>118.75340307173801</v>
      </c>
      <c r="AC1236" s="86">
        <v>864344.38944619801</v>
      </c>
      <c r="AD1236" s="86">
        <v>0</v>
      </c>
      <c r="AE1236" s="86">
        <v>6681124.4308937499</v>
      </c>
      <c r="AF1236" s="86">
        <v>0</v>
      </c>
      <c r="AG1236" s="86">
        <v>118.75340307173801</v>
      </c>
      <c r="AH1236" s="86">
        <v>864344.38944619801</v>
      </c>
      <c r="AI1236" s="86">
        <v>0</v>
      </c>
      <c r="AJ1236" s="86">
        <v>6681124.4308937499</v>
      </c>
      <c r="AK1236" s="86">
        <v>0</v>
      </c>
      <c r="AL1236" s="8">
        <v>3133.9808883999999</v>
      </c>
      <c r="AM1236" s="8">
        <v>4</v>
      </c>
    </row>
    <row r="1237" spans="1:39">
      <c r="A1237" s="8" t="s">
        <v>3</v>
      </c>
      <c r="B1237" s="8" t="s">
        <v>503</v>
      </c>
      <c r="C1237" s="8" t="s">
        <v>937</v>
      </c>
      <c r="D1237" s="8" t="s">
        <v>2213</v>
      </c>
      <c r="E1237" s="8" t="s">
        <v>2360</v>
      </c>
      <c r="F1237" s="8" t="s">
        <v>2215</v>
      </c>
      <c r="G1237" s="8" t="s">
        <v>2216</v>
      </c>
      <c r="H1237" s="8" t="s">
        <v>1555</v>
      </c>
      <c r="I1237" s="8" t="s">
        <v>1555</v>
      </c>
      <c r="J1237" s="66">
        <v>1</v>
      </c>
      <c r="K1237" s="8">
        <v>0</v>
      </c>
      <c r="L1237" s="8">
        <v>0</v>
      </c>
      <c r="M1237" s="8">
        <v>0</v>
      </c>
      <c r="N1237" s="8">
        <v>0</v>
      </c>
      <c r="O1237" s="8" t="s">
        <v>1556</v>
      </c>
      <c r="P1237" s="8" t="s">
        <v>1557</v>
      </c>
      <c r="Q1237" s="8" t="s">
        <v>1564</v>
      </c>
      <c r="R1237" s="85">
        <v>0</v>
      </c>
      <c r="S1237" s="85">
        <v>0</v>
      </c>
      <c r="T1237" s="85">
        <v>1031.48016743316</v>
      </c>
      <c r="U1237" s="85">
        <v>0</v>
      </c>
      <c r="V1237" s="85">
        <v>15472.2025114975</v>
      </c>
      <c r="W1237" s="85">
        <v>0</v>
      </c>
      <c r="X1237" s="85">
        <v>0</v>
      </c>
      <c r="Y1237" s="85">
        <v>1031.48016743316</v>
      </c>
      <c r="Z1237" s="85">
        <v>0</v>
      </c>
      <c r="AA1237" s="85">
        <v>1288.0299146771399</v>
      </c>
      <c r="AB1237" s="86">
        <v>0</v>
      </c>
      <c r="AC1237" s="86">
        <v>0</v>
      </c>
      <c r="AD1237" s="86">
        <v>1031.48016743316</v>
      </c>
      <c r="AE1237" s="86">
        <v>0</v>
      </c>
      <c r="AF1237" s="86">
        <v>38740.071953467697</v>
      </c>
      <c r="AG1237" s="86">
        <v>0</v>
      </c>
      <c r="AH1237" s="86">
        <v>0</v>
      </c>
      <c r="AI1237" s="86">
        <v>1031.48016743316</v>
      </c>
      <c r="AJ1237" s="86">
        <v>0</v>
      </c>
      <c r="AK1237" s="86">
        <v>38740.071953467697</v>
      </c>
      <c r="AL1237" s="8">
        <v>2386.4481552000002</v>
      </c>
      <c r="AM1237" s="8">
        <v>4</v>
      </c>
    </row>
    <row r="1238" spans="1:39">
      <c r="A1238" s="8" t="s">
        <v>3</v>
      </c>
      <c r="B1238" s="8" t="s">
        <v>503</v>
      </c>
      <c r="C1238" s="8" t="s">
        <v>937</v>
      </c>
      <c r="D1238" s="8" t="s">
        <v>2213</v>
      </c>
      <c r="E1238" s="8" t="s">
        <v>2361</v>
      </c>
      <c r="F1238" s="8" t="s">
        <v>2215</v>
      </c>
      <c r="G1238" s="8" t="s">
        <v>2216</v>
      </c>
      <c r="H1238" s="8" t="s">
        <v>1555</v>
      </c>
      <c r="I1238" s="8" t="s">
        <v>1555</v>
      </c>
      <c r="J1238" s="66">
        <v>1</v>
      </c>
      <c r="K1238" s="8">
        <v>0</v>
      </c>
      <c r="L1238" s="8">
        <v>0</v>
      </c>
      <c r="M1238" s="8">
        <v>0</v>
      </c>
      <c r="N1238" s="8">
        <v>0</v>
      </c>
      <c r="O1238" s="8" t="s">
        <v>1556</v>
      </c>
      <c r="P1238" s="8" t="s">
        <v>1557</v>
      </c>
      <c r="Q1238" s="8" t="s">
        <v>1564</v>
      </c>
      <c r="R1238" s="85">
        <v>240.87825150490301</v>
      </c>
      <c r="S1238" s="85">
        <v>1536509.7374881101</v>
      </c>
      <c r="T1238" s="85">
        <v>-17278.7910793275</v>
      </c>
      <c r="U1238" s="85">
        <v>23047646.0623216</v>
      </c>
      <c r="V1238" s="85">
        <v>-259181.86618991301</v>
      </c>
      <c r="W1238" s="85">
        <v>240.87825150490301</v>
      </c>
      <c r="X1238" s="85">
        <v>1536509.7374881101</v>
      </c>
      <c r="Y1238" s="85">
        <v>-17278.7910793275</v>
      </c>
      <c r="Z1238" s="85">
        <v>7402281.6287740096</v>
      </c>
      <c r="AA1238" s="85">
        <v>-83242.217509812996</v>
      </c>
      <c r="AB1238" s="86">
        <v>240.87825150490301</v>
      </c>
      <c r="AC1238" s="86">
        <v>1536509.7374881101</v>
      </c>
      <c r="AD1238" s="86">
        <v>-17278.7910793275</v>
      </c>
      <c r="AE1238" s="86">
        <v>27297266.455402799</v>
      </c>
      <c r="AF1238" s="86">
        <v>-306970.89163308498</v>
      </c>
      <c r="AG1238" s="86">
        <v>240.87825150490301</v>
      </c>
      <c r="AH1238" s="86">
        <v>1536509.7374881101</v>
      </c>
      <c r="AI1238" s="86">
        <v>-17278.7910793275</v>
      </c>
      <c r="AJ1238" s="86">
        <v>27297266.455402799</v>
      </c>
      <c r="AK1238" s="86">
        <v>-306970.89163308498</v>
      </c>
      <c r="AL1238" s="8">
        <v>93306.993480000005</v>
      </c>
      <c r="AM1238" s="8">
        <v>4</v>
      </c>
    </row>
    <row r="1239" spans="1:39">
      <c r="A1239" s="8" t="s">
        <v>3</v>
      </c>
      <c r="B1239" s="8" t="s">
        <v>503</v>
      </c>
      <c r="C1239" s="8" t="s">
        <v>937</v>
      </c>
      <c r="D1239" s="8" t="s">
        <v>2213</v>
      </c>
      <c r="E1239" s="8" t="s">
        <v>2362</v>
      </c>
      <c r="F1239" s="8" t="s">
        <v>2215</v>
      </c>
      <c r="G1239" s="8" t="s">
        <v>2216</v>
      </c>
      <c r="H1239" s="8" t="s">
        <v>1555</v>
      </c>
      <c r="I1239" s="8" t="s">
        <v>1555</v>
      </c>
      <c r="J1239" s="66">
        <v>1</v>
      </c>
      <c r="K1239" s="8">
        <v>0</v>
      </c>
      <c r="L1239" s="8">
        <v>0</v>
      </c>
      <c r="M1239" s="8">
        <v>0</v>
      </c>
      <c r="N1239" s="8">
        <v>0</v>
      </c>
      <c r="O1239" s="8" t="s">
        <v>1556</v>
      </c>
      <c r="P1239" s="8" t="s">
        <v>1557</v>
      </c>
      <c r="Q1239" s="8" t="s">
        <v>1564</v>
      </c>
      <c r="R1239" s="85">
        <v>314.37041181590001</v>
      </c>
      <c r="S1239" s="85">
        <v>222806.21419961899</v>
      </c>
      <c r="T1239" s="85">
        <v>0</v>
      </c>
      <c r="U1239" s="85">
        <v>2450868.3561958</v>
      </c>
      <c r="V1239" s="85">
        <v>0</v>
      </c>
      <c r="W1239" s="85">
        <v>314.37041181590001</v>
      </c>
      <c r="X1239" s="85">
        <v>222806.21419961899</v>
      </c>
      <c r="Y1239" s="85">
        <v>0</v>
      </c>
      <c r="Z1239" s="85">
        <v>505467.08978182299</v>
      </c>
      <c r="AA1239" s="85">
        <v>0</v>
      </c>
      <c r="AB1239" s="86">
        <v>314.37041181590001</v>
      </c>
      <c r="AC1239" s="86">
        <v>222806.21419961899</v>
      </c>
      <c r="AD1239" s="86">
        <v>0</v>
      </c>
      <c r="AE1239" s="86">
        <v>3235196.44789442</v>
      </c>
      <c r="AF1239" s="86">
        <v>0</v>
      </c>
      <c r="AG1239" s="86">
        <v>314.37041181590001</v>
      </c>
      <c r="AH1239" s="86">
        <v>222806.21419961899</v>
      </c>
      <c r="AI1239" s="86">
        <v>0</v>
      </c>
      <c r="AJ1239" s="86">
        <v>3235196.44789442</v>
      </c>
      <c r="AK1239" s="86">
        <v>0</v>
      </c>
      <c r="AL1239" s="8">
        <v>19534.945727999999</v>
      </c>
      <c r="AM1239" s="8">
        <v>4</v>
      </c>
    </row>
    <row r="1240" spans="1:39">
      <c r="A1240" s="8" t="s">
        <v>3</v>
      </c>
      <c r="B1240" s="8" t="s">
        <v>503</v>
      </c>
      <c r="C1240" s="8" t="s">
        <v>937</v>
      </c>
      <c r="D1240" s="8" t="s">
        <v>2213</v>
      </c>
      <c r="E1240" s="8" t="s">
        <v>2363</v>
      </c>
      <c r="F1240" s="8" t="s">
        <v>2215</v>
      </c>
      <c r="G1240" s="8" t="s">
        <v>2216</v>
      </c>
      <c r="H1240" s="8" t="s">
        <v>1555</v>
      </c>
      <c r="I1240" s="8" t="s">
        <v>1555</v>
      </c>
      <c r="J1240" s="66">
        <v>0</v>
      </c>
      <c r="K1240" s="8">
        <v>0</v>
      </c>
      <c r="L1240" s="8">
        <v>0</v>
      </c>
      <c r="M1240" s="8">
        <v>0</v>
      </c>
      <c r="N1240" s="8">
        <v>0</v>
      </c>
      <c r="O1240" s="8" t="s">
        <v>1556</v>
      </c>
      <c r="P1240" s="8" t="s">
        <v>1557</v>
      </c>
      <c r="Q1240" s="8" t="s">
        <v>1564</v>
      </c>
      <c r="R1240" s="85">
        <v>196.98030198306901</v>
      </c>
      <c r="S1240" s="85">
        <v>926302.23519572802</v>
      </c>
      <c r="T1240" s="85">
        <v>-2377.9654302132099</v>
      </c>
      <c r="U1240" s="85">
        <v>12041929.0575445</v>
      </c>
      <c r="V1240" s="85">
        <v>-30913.548431325999</v>
      </c>
      <c r="W1240" s="85">
        <v>196.98030198306901</v>
      </c>
      <c r="X1240" s="85">
        <v>926302.23519572802</v>
      </c>
      <c r="Y1240" s="85">
        <v>-2377.9654302132099</v>
      </c>
      <c r="Z1240" s="85">
        <v>6256143.2828467898</v>
      </c>
      <c r="AA1240" s="85">
        <v>-16060.515507391299</v>
      </c>
      <c r="AB1240" s="86">
        <v>196.98030198306901</v>
      </c>
      <c r="AC1240" s="86">
        <v>926302.23519572802</v>
      </c>
      <c r="AD1240" s="86">
        <v>-2377.9654302132099</v>
      </c>
      <c r="AE1240" s="86">
        <v>13324267.6133924</v>
      </c>
      <c r="AF1240" s="86">
        <v>-34205.515595567398</v>
      </c>
      <c r="AG1240" s="86">
        <v>196.98030198306901</v>
      </c>
      <c r="AH1240" s="86">
        <v>926302.23519572802</v>
      </c>
      <c r="AI1240" s="86">
        <v>-2377.9654302132099</v>
      </c>
      <c r="AJ1240" s="86">
        <v>13324267.6133924</v>
      </c>
      <c r="AK1240" s="86">
        <v>-34205.515595567398</v>
      </c>
      <c r="AL1240" s="8">
        <v>118036.51472000001</v>
      </c>
      <c r="AM1240" s="8">
        <v>4</v>
      </c>
    </row>
    <row r="1241" spans="1:39">
      <c r="A1241" s="8" t="s">
        <v>3</v>
      </c>
      <c r="B1241" s="8" t="s">
        <v>503</v>
      </c>
      <c r="C1241" s="8" t="s">
        <v>937</v>
      </c>
      <c r="D1241" s="8" t="s">
        <v>2213</v>
      </c>
      <c r="E1241" s="8" t="s">
        <v>2364</v>
      </c>
      <c r="F1241" s="8" t="s">
        <v>2215</v>
      </c>
      <c r="G1241" s="8" t="s">
        <v>2216</v>
      </c>
      <c r="H1241" s="8" t="s">
        <v>1555</v>
      </c>
      <c r="I1241" s="8" t="s">
        <v>1555</v>
      </c>
      <c r="J1241" s="66">
        <v>0</v>
      </c>
      <c r="K1241" s="8">
        <v>0</v>
      </c>
      <c r="L1241" s="8">
        <v>0</v>
      </c>
      <c r="M1241" s="8">
        <v>0</v>
      </c>
      <c r="N1241" s="8">
        <v>0</v>
      </c>
      <c r="O1241" s="8" t="s">
        <v>1556</v>
      </c>
      <c r="P1241" s="8" t="s">
        <v>1557</v>
      </c>
      <c r="Q1241" s="8" t="s">
        <v>1564</v>
      </c>
      <c r="R1241" s="85">
        <v>4.201183311744E-5</v>
      </c>
      <c r="S1241" s="85">
        <v>0.16104536028352001</v>
      </c>
      <c r="T1241" s="85">
        <v>0</v>
      </c>
      <c r="U1241" s="85">
        <v>2.4156804042528002</v>
      </c>
      <c r="V1241" s="85">
        <v>0</v>
      </c>
      <c r="W1241" s="85">
        <v>4.201183311744E-5</v>
      </c>
      <c r="X1241" s="85">
        <v>0.16104536028352001</v>
      </c>
      <c r="Y1241" s="85">
        <v>0</v>
      </c>
      <c r="Z1241" s="85">
        <v>0.13508484820581701</v>
      </c>
      <c r="AA1241" s="85">
        <v>0</v>
      </c>
      <c r="AB1241" s="86">
        <v>4.201183311744E-5</v>
      </c>
      <c r="AC1241" s="86">
        <v>0.16104536028352001</v>
      </c>
      <c r="AD1241" s="86">
        <v>0</v>
      </c>
      <c r="AE1241" s="86">
        <v>22.818386483979499</v>
      </c>
      <c r="AF1241" s="86">
        <v>0</v>
      </c>
      <c r="AG1241" s="86">
        <v>4.201183311744E-5</v>
      </c>
      <c r="AH1241" s="86">
        <v>0.16104536028352001</v>
      </c>
      <c r="AI1241" s="86">
        <v>0</v>
      </c>
      <c r="AJ1241" s="86">
        <v>22.818386483979499</v>
      </c>
      <c r="AK1241" s="86">
        <v>0</v>
      </c>
      <c r="AL1241" s="8">
        <v>1.1827655720000001</v>
      </c>
      <c r="AM1241" s="8">
        <v>4</v>
      </c>
    </row>
    <row r="1242" spans="1:39">
      <c r="A1242" s="8" t="s">
        <v>3</v>
      </c>
      <c r="B1242" s="8" t="s">
        <v>503</v>
      </c>
      <c r="C1242" s="8" t="s">
        <v>937</v>
      </c>
      <c r="D1242" s="8" t="s">
        <v>2213</v>
      </c>
      <c r="E1242" s="8" t="s">
        <v>2365</v>
      </c>
      <c r="F1242" s="8" t="s">
        <v>2215</v>
      </c>
      <c r="G1242" s="8" t="s">
        <v>2216</v>
      </c>
      <c r="H1242" s="8" t="s">
        <v>1555</v>
      </c>
      <c r="I1242" s="8" t="s">
        <v>1555</v>
      </c>
      <c r="J1242" s="66">
        <v>0</v>
      </c>
      <c r="K1242" s="8">
        <v>0</v>
      </c>
      <c r="L1242" s="8">
        <v>0</v>
      </c>
      <c r="M1242" s="8">
        <v>0</v>
      </c>
      <c r="N1242" s="8">
        <v>0</v>
      </c>
      <c r="O1242" s="8" t="s">
        <v>1556</v>
      </c>
      <c r="P1242" s="8" t="s">
        <v>1557</v>
      </c>
      <c r="Q1242" s="8" t="s">
        <v>1564</v>
      </c>
      <c r="R1242" s="85">
        <v>7.6782816665362102E-2</v>
      </c>
      <c r="S1242" s="85">
        <v>193.50394822626001</v>
      </c>
      <c r="T1242" s="85">
        <v>0</v>
      </c>
      <c r="U1242" s="85">
        <v>2902.5592233939101</v>
      </c>
      <c r="V1242" s="85">
        <v>0</v>
      </c>
      <c r="W1242" s="85">
        <v>7.6782816665362102E-2</v>
      </c>
      <c r="X1242" s="85">
        <v>193.50394822626001</v>
      </c>
      <c r="Y1242" s="85">
        <v>0</v>
      </c>
      <c r="Z1242" s="85">
        <v>211.65461856988401</v>
      </c>
      <c r="AA1242" s="85">
        <v>0</v>
      </c>
      <c r="AB1242" s="86">
        <v>7.6782816665362102E-2</v>
      </c>
      <c r="AC1242" s="86">
        <v>193.50394822626001</v>
      </c>
      <c r="AD1242" s="86">
        <v>0</v>
      </c>
      <c r="AE1242" s="86">
        <v>9234.4946305199301</v>
      </c>
      <c r="AF1242" s="86">
        <v>0</v>
      </c>
      <c r="AG1242" s="86">
        <v>7.6782816665362102E-2</v>
      </c>
      <c r="AH1242" s="86">
        <v>193.50394822626001</v>
      </c>
      <c r="AI1242" s="86">
        <v>0</v>
      </c>
      <c r="AJ1242" s="86">
        <v>9234.4946305199301</v>
      </c>
      <c r="AK1242" s="86">
        <v>0</v>
      </c>
      <c r="AL1242" s="8">
        <v>12.271192788</v>
      </c>
      <c r="AM1242" s="8">
        <v>4</v>
      </c>
    </row>
    <row r="1243" spans="1:39">
      <c r="A1243" s="8" t="s">
        <v>3</v>
      </c>
      <c r="B1243" s="8" t="s">
        <v>503</v>
      </c>
      <c r="C1243" s="8" t="s">
        <v>937</v>
      </c>
      <c r="D1243" s="8" t="s">
        <v>2213</v>
      </c>
      <c r="E1243" s="8" t="s">
        <v>2366</v>
      </c>
      <c r="F1243" s="8" t="s">
        <v>2215</v>
      </c>
      <c r="G1243" s="8" t="s">
        <v>2216</v>
      </c>
      <c r="H1243" s="8" t="s">
        <v>1555</v>
      </c>
      <c r="I1243" s="8" t="s">
        <v>1555</v>
      </c>
      <c r="J1243" s="66">
        <v>0</v>
      </c>
      <c r="K1243" s="8">
        <v>0</v>
      </c>
      <c r="L1243" s="8">
        <v>0</v>
      </c>
      <c r="M1243" s="8">
        <v>0</v>
      </c>
      <c r="N1243" s="8">
        <v>0</v>
      </c>
      <c r="O1243" s="8" t="s">
        <v>1556</v>
      </c>
      <c r="P1243" s="8" t="s">
        <v>1557</v>
      </c>
      <c r="Q1243" s="8" t="s">
        <v>1564</v>
      </c>
      <c r="R1243" s="85">
        <v>1.8116272393199999E-3</v>
      </c>
      <c r="S1243" s="85">
        <v>15.29818557648</v>
      </c>
      <c r="T1243" s="85">
        <v>0</v>
      </c>
      <c r="U1243" s="85">
        <v>229.4727836472</v>
      </c>
      <c r="V1243" s="85">
        <v>0</v>
      </c>
      <c r="W1243" s="85">
        <v>1.8116272393199999E-3</v>
      </c>
      <c r="X1243" s="85">
        <v>15.29818557648</v>
      </c>
      <c r="Y1243" s="85">
        <v>0</v>
      </c>
      <c r="Z1243" s="85">
        <v>11.703111966007199</v>
      </c>
      <c r="AA1243" s="85">
        <v>0</v>
      </c>
      <c r="AB1243" s="86">
        <v>1.8116272393199999E-3</v>
      </c>
      <c r="AC1243" s="86">
        <v>15.29818557648</v>
      </c>
      <c r="AD1243" s="86">
        <v>0</v>
      </c>
      <c r="AE1243" s="86">
        <v>11703.111976906601</v>
      </c>
      <c r="AF1243" s="86">
        <v>0</v>
      </c>
      <c r="AG1243" s="86">
        <v>1.8116272393199999E-3</v>
      </c>
      <c r="AH1243" s="86">
        <v>15.29818557648</v>
      </c>
      <c r="AI1243" s="86">
        <v>0</v>
      </c>
      <c r="AJ1243" s="86">
        <v>11703.111976906601</v>
      </c>
      <c r="AK1243" s="86">
        <v>0</v>
      </c>
      <c r="AL1243" s="8">
        <v>201.29191548</v>
      </c>
      <c r="AM1243" s="8">
        <v>4</v>
      </c>
    </row>
    <row r="1244" spans="1:39">
      <c r="A1244" s="8" t="s">
        <v>3</v>
      </c>
      <c r="B1244" s="8" t="s">
        <v>503</v>
      </c>
      <c r="C1244" s="8" t="s">
        <v>937</v>
      </c>
      <c r="D1244" s="8" t="s">
        <v>2213</v>
      </c>
      <c r="E1244" s="8" t="s">
        <v>2367</v>
      </c>
      <c r="F1244" s="8" t="s">
        <v>2215</v>
      </c>
      <c r="G1244" s="8" t="s">
        <v>2216</v>
      </c>
      <c r="H1244" s="8" t="s">
        <v>1555</v>
      </c>
      <c r="I1244" s="8" t="s">
        <v>1555</v>
      </c>
      <c r="J1244" s="66">
        <v>1</v>
      </c>
      <c r="K1244" s="8">
        <v>0</v>
      </c>
      <c r="L1244" s="8">
        <v>0</v>
      </c>
      <c r="M1244" s="8">
        <v>0</v>
      </c>
      <c r="N1244" s="8">
        <v>0</v>
      </c>
      <c r="O1244" s="8" t="s">
        <v>1556</v>
      </c>
      <c r="P1244" s="8" t="s">
        <v>1557</v>
      </c>
      <c r="Q1244" s="8" t="s">
        <v>1564</v>
      </c>
      <c r="R1244" s="85">
        <v>-0.61664529210083596</v>
      </c>
      <c r="S1244" s="85">
        <v>-4204.7075753448098</v>
      </c>
      <c r="T1244" s="85">
        <v>955.19408195833796</v>
      </c>
      <c r="U1244" s="85">
        <v>-63070.613630172098</v>
      </c>
      <c r="V1244" s="85">
        <v>14327.9112293751</v>
      </c>
      <c r="W1244" s="85">
        <v>-0.61664529210083596</v>
      </c>
      <c r="X1244" s="85">
        <v>-4204.7075753448098</v>
      </c>
      <c r="Y1244" s="85">
        <v>955.19408195833796</v>
      </c>
      <c r="Z1244" s="85">
        <v>-3862.12902564359</v>
      </c>
      <c r="AA1244" s="85">
        <v>877.36964413078294</v>
      </c>
      <c r="AB1244" s="86">
        <v>-0.61664529210083596</v>
      </c>
      <c r="AC1244" s="86">
        <v>-4204.7075753448098</v>
      </c>
      <c r="AD1244" s="86">
        <v>955.19408195833796</v>
      </c>
      <c r="AE1244" s="86">
        <v>-343758.70071920601</v>
      </c>
      <c r="AF1244" s="86">
        <v>78092.535726874106</v>
      </c>
      <c r="AG1244" s="86">
        <v>-0.61664529210083596</v>
      </c>
      <c r="AH1244" s="86">
        <v>-4204.7075753448098</v>
      </c>
      <c r="AI1244" s="86">
        <v>955.19408195833796</v>
      </c>
      <c r="AJ1244" s="86">
        <v>-343758.70071920601</v>
      </c>
      <c r="AK1244" s="86">
        <v>78092.535726874106</v>
      </c>
      <c r="AL1244" s="8">
        <v>32324.34794</v>
      </c>
      <c r="AM1244" s="8">
        <v>4</v>
      </c>
    </row>
    <row r="1245" spans="1:39">
      <c r="A1245" s="8" t="s">
        <v>3</v>
      </c>
      <c r="B1245" s="8" t="s">
        <v>503</v>
      </c>
      <c r="C1245" s="8" t="s">
        <v>937</v>
      </c>
      <c r="D1245" s="8" t="s">
        <v>2213</v>
      </c>
      <c r="E1245" s="8" t="s">
        <v>2368</v>
      </c>
      <c r="F1245" s="8" t="s">
        <v>2215</v>
      </c>
      <c r="G1245" s="8" t="s">
        <v>2216</v>
      </c>
      <c r="H1245" s="8" t="s">
        <v>1555</v>
      </c>
      <c r="I1245" s="8" t="s">
        <v>1555</v>
      </c>
      <c r="J1245" s="66">
        <v>1</v>
      </c>
      <c r="K1245" s="8">
        <v>0</v>
      </c>
      <c r="L1245" s="8">
        <v>0</v>
      </c>
      <c r="M1245" s="8">
        <v>0</v>
      </c>
      <c r="N1245" s="8">
        <v>0</v>
      </c>
      <c r="O1245" s="8" t="s">
        <v>1556</v>
      </c>
      <c r="P1245" s="8" t="s">
        <v>1557</v>
      </c>
      <c r="Q1245" s="8" t="s">
        <v>1564</v>
      </c>
      <c r="R1245" s="85">
        <v>20.356000556692599</v>
      </c>
      <c r="S1245" s="85">
        <v>127070.791353899</v>
      </c>
      <c r="T1245" s="85">
        <v>912.06045079369699</v>
      </c>
      <c r="U1245" s="85">
        <v>2033132.66166239</v>
      </c>
      <c r="V1245" s="85">
        <v>14592.967212699201</v>
      </c>
      <c r="W1245" s="85">
        <v>20.356000556692599</v>
      </c>
      <c r="X1245" s="85">
        <v>127070.791353899</v>
      </c>
      <c r="Y1245" s="85">
        <v>912.06045079369699</v>
      </c>
      <c r="Z1245" s="85">
        <v>541636.70673016901</v>
      </c>
      <c r="AA1245" s="85">
        <v>3887.6394302991198</v>
      </c>
      <c r="AB1245" s="86">
        <v>20.356000556692599</v>
      </c>
      <c r="AC1245" s="86">
        <v>127070.791353899</v>
      </c>
      <c r="AD1245" s="86">
        <v>912.06045079369699</v>
      </c>
      <c r="AE1245" s="86">
        <v>2502884.4777027299</v>
      </c>
      <c r="AF1245" s="86">
        <v>17964.647270200901</v>
      </c>
      <c r="AG1245" s="86">
        <v>20.356000556692599</v>
      </c>
      <c r="AH1245" s="86">
        <v>127070.791353899</v>
      </c>
      <c r="AI1245" s="86">
        <v>912.06045079369699</v>
      </c>
      <c r="AJ1245" s="86">
        <v>2502884.4777027299</v>
      </c>
      <c r="AK1245" s="86">
        <v>17964.647270200901</v>
      </c>
      <c r="AL1245" s="8">
        <v>54816.06796</v>
      </c>
      <c r="AM1245" s="8">
        <v>4</v>
      </c>
    </row>
    <row r="1246" spans="1:39">
      <c r="A1246" s="8" t="s">
        <v>3</v>
      </c>
      <c r="B1246" s="8" t="s">
        <v>503</v>
      </c>
      <c r="C1246" s="8" t="s">
        <v>937</v>
      </c>
      <c r="D1246" s="8" t="s">
        <v>2213</v>
      </c>
      <c r="E1246" s="8" t="s">
        <v>2369</v>
      </c>
      <c r="F1246" s="8" t="s">
        <v>2215</v>
      </c>
      <c r="G1246" s="8" t="s">
        <v>2216</v>
      </c>
      <c r="H1246" s="8" t="s">
        <v>1555</v>
      </c>
      <c r="I1246" s="8" t="s">
        <v>1555</v>
      </c>
      <c r="J1246" s="66">
        <v>1</v>
      </c>
      <c r="K1246" s="8">
        <v>0</v>
      </c>
      <c r="L1246" s="8">
        <v>0</v>
      </c>
      <c r="M1246" s="8">
        <v>0</v>
      </c>
      <c r="N1246" s="8">
        <v>0</v>
      </c>
      <c r="O1246" s="8" t="s">
        <v>1556</v>
      </c>
      <c r="P1246" s="8" t="s">
        <v>1557</v>
      </c>
      <c r="Q1246" s="8" t="s">
        <v>1564</v>
      </c>
      <c r="R1246" s="85">
        <v>0</v>
      </c>
      <c r="S1246" s="85">
        <v>0</v>
      </c>
      <c r="T1246" s="85">
        <v>88205.746398428106</v>
      </c>
      <c r="U1246" s="85">
        <v>0</v>
      </c>
      <c r="V1246" s="85">
        <v>1146674.7031795699</v>
      </c>
      <c r="W1246" s="85">
        <v>0</v>
      </c>
      <c r="X1246" s="85">
        <v>0</v>
      </c>
      <c r="Y1246" s="85">
        <v>88205.746398428106</v>
      </c>
      <c r="Z1246" s="85">
        <v>0</v>
      </c>
      <c r="AA1246" s="85">
        <v>322848.55602961301</v>
      </c>
      <c r="AB1246" s="86">
        <v>0</v>
      </c>
      <c r="AC1246" s="86">
        <v>0</v>
      </c>
      <c r="AD1246" s="86">
        <v>88205.746398428106</v>
      </c>
      <c r="AE1246" s="86">
        <v>0</v>
      </c>
      <c r="AF1246" s="86">
        <v>1394281.0321218299</v>
      </c>
      <c r="AG1246" s="86">
        <v>0</v>
      </c>
      <c r="AH1246" s="86">
        <v>0</v>
      </c>
      <c r="AI1246" s="86">
        <v>88205.746398428106</v>
      </c>
      <c r="AJ1246" s="86">
        <v>0</v>
      </c>
      <c r="AK1246" s="86">
        <v>1394281.0321218299</v>
      </c>
      <c r="AL1246" s="8">
        <v>42325.864119999998</v>
      </c>
      <c r="AM1246" s="8">
        <v>4</v>
      </c>
    </row>
    <row r="1247" spans="1:39">
      <c r="A1247" s="8" t="s">
        <v>3</v>
      </c>
      <c r="B1247" s="8" t="s">
        <v>503</v>
      </c>
      <c r="C1247" s="8" t="s">
        <v>937</v>
      </c>
      <c r="D1247" s="8" t="s">
        <v>2213</v>
      </c>
      <c r="E1247" s="8" t="s">
        <v>2370</v>
      </c>
      <c r="F1247" s="8" t="s">
        <v>2215</v>
      </c>
      <c r="G1247" s="8" t="s">
        <v>2216</v>
      </c>
      <c r="H1247" s="8" t="s">
        <v>1555</v>
      </c>
      <c r="I1247" s="8" t="s">
        <v>1555</v>
      </c>
      <c r="J1247" s="66">
        <v>0</v>
      </c>
      <c r="K1247" s="8">
        <v>0</v>
      </c>
      <c r="L1247" s="8">
        <v>0</v>
      </c>
      <c r="M1247" s="8">
        <v>0</v>
      </c>
      <c r="N1247" s="8">
        <v>0</v>
      </c>
      <c r="O1247" s="8" t="s">
        <v>1556</v>
      </c>
      <c r="P1247" s="8" t="s">
        <v>1557</v>
      </c>
      <c r="Q1247" s="8" t="s">
        <v>1564</v>
      </c>
      <c r="R1247" s="85">
        <v>1.13128965346903</v>
      </c>
      <c r="S1247" s="85">
        <v>7524.8267853203297</v>
      </c>
      <c r="T1247" s="85">
        <v>-42.532264274448799</v>
      </c>
      <c r="U1247" s="85">
        <v>75248.267853203302</v>
      </c>
      <c r="V1247" s="85">
        <v>-425.32264346024601</v>
      </c>
      <c r="W1247" s="85">
        <v>1.13128965346903</v>
      </c>
      <c r="X1247" s="85">
        <v>7524.8267853203297</v>
      </c>
      <c r="Y1247" s="85">
        <v>-42.532264274448799</v>
      </c>
      <c r="Z1247" s="85">
        <v>5129.3207526939595</v>
      </c>
      <c r="AA1247" s="85">
        <v>-28.992245588260701</v>
      </c>
      <c r="AB1247" s="86">
        <v>1.13128965346903</v>
      </c>
      <c r="AC1247" s="86">
        <v>7524.8267853203297</v>
      </c>
      <c r="AD1247" s="86">
        <v>-42.532264274448799</v>
      </c>
      <c r="AE1247" s="86">
        <v>282369.17242103699</v>
      </c>
      <c r="AF1247" s="86">
        <v>-1596.0234869470801</v>
      </c>
      <c r="AG1247" s="86">
        <v>1.13128965346903</v>
      </c>
      <c r="AH1247" s="86">
        <v>7524.8267853203297</v>
      </c>
      <c r="AI1247" s="86">
        <v>-42.532264274448799</v>
      </c>
      <c r="AJ1247" s="86">
        <v>282369.17242103699</v>
      </c>
      <c r="AK1247" s="86">
        <v>-1596.0234869470801</v>
      </c>
      <c r="AL1247" s="8">
        <v>1313.4168119999999</v>
      </c>
      <c r="AM1247" s="8">
        <v>4</v>
      </c>
    </row>
    <row r="1248" spans="1:39">
      <c r="A1248" s="8" t="s">
        <v>3</v>
      </c>
      <c r="B1248" s="8" t="s">
        <v>503</v>
      </c>
      <c r="C1248" s="8" t="s">
        <v>937</v>
      </c>
      <c r="D1248" s="8" t="s">
        <v>2213</v>
      </c>
      <c r="E1248" s="8" t="s">
        <v>2371</v>
      </c>
      <c r="F1248" s="8" t="s">
        <v>2215</v>
      </c>
      <c r="G1248" s="8" t="s">
        <v>2216</v>
      </c>
      <c r="H1248" s="8" t="s">
        <v>1555</v>
      </c>
      <c r="I1248" s="8" t="s">
        <v>1555</v>
      </c>
      <c r="J1248" s="66">
        <v>1</v>
      </c>
      <c r="K1248" s="8">
        <v>0</v>
      </c>
      <c r="L1248" s="8">
        <v>0</v>
      </c>
      <c r="M1248" s="8">
        <v>0</v>
      </c>
      <c r="N1248" s="8">
        <v>0</v>
      </c>
      <c r="O1248" s="8" t="s">
        <v>1556</v>
      </c>
      <c r="P1248" s="8" t="s">
        <v>1557</v>
      </c>
      <c r="Q1248" s="8" t="s">
        <v>1564</v>
      </c>
      <c r="R1248" s="85">
        <v>18.8839878443099</v>
      </c>
      <c r="S1248" s="85">
        <v>192172.34688621201</v>
      </c>
      <c r="T1248" s="85">
        <v>0</v>
      </c>
      <c r="U1248" s="85">
        <v>2498240.5095207598</v>
      </c>
      <c r="V1248" s="85">
        <v>0</v>
      </c>
      <c r="W1248" s="85">
        <v>18.8839878443099</v>
      </c>
      <c r="X1248" s="85">
        <v>192172.34688621201</v>
      </c>
      <c r="Y1248" s="85">
        <v>0</v>
      </c>
      <c r="Z1248" s="85">
        <v>611739.15708532894</v>
      </c>
      <c r="AA1248" s="85">
        <v>0</v>
      </c>
      <c r="AB1248" s="86">
        <v>18.8839878443099</v>
      </c>
      <c r="AC1248" s="86">
        <v>192172.34688621201</v>
      </c>
      <c r="AD1248" s="86">
        <v>0</v>
      </c>
      <c r="AE1248" s="86">
        <v>3139248.8915172298</v>
      </c>
      <c r="AF1248" s="86">
        <v>0</v>
      </c>
      <c r="AG1248" s="86">
        <v>18.8839878443099</v>
      </c>
      <c r="AH1248" s="86">
        <v>192172.34688621201</v>
      </c>
      <c r="AI1248" s="86">
        <v>0</v>
      </c>
      <c r="AJ1248" s="86">
        <v>3139248.8915172298</v>
      </c>
      <c r="AK1248" s="86">
        <v>0</v>
      </c>
      <c r="AL1248" s="8">
        <v>5700.3859759999996</v>
      </c>
      <c r="AM1248" s="8">
        <v>4</v>
      </c>
    </row>
    <row r="1249" spans="1:39">
      <c r="A1249" s="8" t="s">
        <v>3</v>
      </c>
      <c r="B1249" s="8" t="s">
        <v>503</v>
      </c>
      <c r="C1249" s="8" t="s">
        <v>937</v>
      </c>
      <c r="D1249" s="8" t="s">
        <v>2213</v>
      </c>
      <c r="E1249" s="8" t="s">
        <v>2372</v>
      </c>
      <c r="F1249" s="8" t="s">
        <v>2215</v>
      </c>
      <c r="G1249" s="8" t="s">
        <v>2216</v>
      </c>
      <c r="H1249" s="8" t="s">
        <v>1555</v>
      </c>
      <c r="I1249" s="8" t="s">
        <v>1555</v>
      </c>
      <c r="J1249" s="66">
        <v>1</v>
      </c>
      <c r="K1249" s="8">
        <v>0</v>
      </c>
      <c r="L1249" s="8">
        <v>0</v>
      </c>
      <c r="M1249" s="8">
        <v>0</v>
      </c>
      <c r="N1249" s="8">
        <v>0</v>
      </c>
      <c r="O1249" s="8" t="s">
        <v>1556</v>
      </c>
      <c r="P1249" s="8" t="s">
        <v>1557</v>
      </c>
      <c r="Q1249" s="8" t="s">
        <v>1564</v>
      </c>
      <c r="R1249" s="85">
        <v>-0.38322061034147098</v>
      </c>
      <c r="S1249" s="85">
        <v>-3704.6005137717498</v>
      </c>
      <c r="T1249" s="85">
        <v>4154.0986100182499</v>
      </c>
      <c r="U1249" s="85">
        <v>-74092.010275435096</v>
      </c>
      <c r="V1249" s="85">
        <v>83081.972200364893</v>
      </c>
      <c r="W1249" s="85">
        <v>-0.38322061034147098</v>
      </c>
      <c r="X1249" s="85">
        <v>-3704.6005137717498</v>
      </c>
      <c r="Y1249" s="85">
        <v>4154.0986100182499</v>
      </c>
      <c r="Z1249" s="85">
        <v>-6387.9167579069099</v>
      </c>
      <c r="AA1249" s="85">
        <v>7162.9953152266598</v>
      </c>
      <c r="AB1249" s="86">
        <v>-0.38322061034147098</v>
      </c>
      <c r="AC1249" s="86">
        <v>-3704.6005137717498</v>
      </c>
      <c r="AD1249" s="86">
        <v>4154.0986100182499</v>
      </c>
      <c r="AE1249" s="86">
        <v>-176383.82557265399</v>
      </c>
      <c r="AF1249" s="86">
        <v>197785.37575568899</v>
      </c>
      <c r="AG1249" s="86">
        <v>-0.38322061034147098</v>
      </c>
      <c r="AH1249" s="86">
        <v>-3704.6005137717498</v>
      </c>
      <c r="AI1249" s="86">
        <v>4154.0986100182499</v>
      </c>
      <c r="AJ1249" s="86">
        <v>-176383.82557265399</v>
      </c>
      <c r="AK1249" s="86">
        <v>197785.37575568899</v>
      </c>
      <c r="AL1249" s="8">
        <v>1977.6449588</v>
      </c>
      <c r="AM1249" s="8">
        <v>4</v>
      </c>
    </row>
    <row r="1250" spans="1:39">
      <c r="A1250" s="8" t="s">
        <v>3</v>
      </c>
      <c r="B1250" s="8" t="s">
        <v>503</v>
      </c>
      <c r="C1250" s="8" t="s">
        <v>937</v>
      </c>
      <c r="D1250" s="8" t="s">
        <v>2213</v>
      </c>
      <c r="E1250" s="8" t="s">
        <v>2373</v>
      </c>
      <c r="F1250" s="8" t="s">
        <v>2215</v>
      </c>
      <c r="G1250" s="8" t="s">
        <v>2216</v>
      </c>
      <c r="H1250" s="8" t="s">
        <v>1555</v>
      </c>
      <c r="I1250" s="8" t="s">
        <v>1555</v>
      </c>
      <c r="J1250" s="66">
        <v>0</v>
      </c>
      <c r="K1250" s="8">
        <v>0</v>
      </c>
      <c r="L1250" s="8">
        <v>0</v>
      </c>
      <c r="M1250" s="8">
        <v>0</v>
      </c>
      <c r="N1250" s="8">
        <v>0</v>
      </c>
      <c r="O1250" s="8" t="s">
        <v>1556</v>
      </c>
      <c r="P1250" s="8" t="s">
        <v>1557</v>
      </c>
      <c r="Q1250" s="8" t="s">
        <v>1564</v>
      </c>
      <c r="R1250" s="85">
        <v>18.767691215497901</v>
      </c>
      <c r="S1250" s="85">
        <v>124805.146583061</v>
      </c>
      <c r="T1250" s="85">
        <v>0</v>
      </c>
      <c r="U1250" s="85">
        <v>873636.02608142805</v>
      </c>
      <c r="V1250" s="85">
        <v>0</v>
      </c>
      <c r="W1250" s="85">
        <v>18.767691215497901</v>
      </c>
      <c r="X1250" s="85">
        <v>124805.146583061</v>
      </c>
      <c r="Y1250" s="85">
        <v>0</v>
      </c>
      <c r="Z1250" s="85">
        <v>90182.826064307606</v>
      </c>
      <c r="AA1250" s="85">
        <v>0</v>
      </c>
      <c r="AB1250" s="86">
        <v>18.767691215497901</v>
      </c>
      <c r="AC1250" s="86">
        <v>124805.146583061</v>
      </c>
      <c r="AD1250" s="86">
        <v>0</v>
      </c>
      <c r="AE1250" s="86">
        <v>1694306.01030621</v>
      </c>
      <c r="AF1250" s="86">
        <v>0</v>
      </c>
      <c r="AG1250" s="86">
        <v>18.767691215497901</v>
      </c>
      <c r="AH1250" s="86">
        <v>124805.146583061</v>
      </c>
      <c r="AI1250" s="86">
        <v>0</v>
      </c>
      <c r="AJ1250" s="86">
        <v>1694306.01030621</v>
      </c>
      <c r="AK1250" s="86">
        <v>0</v>
      </c>
      <c r="AL1250" s="8">
        <v>8814.9300239999993</v>
      </c>
      <c r="AM1250" s="8">
        <v>4</v>
      </c>
    </row>
    <row r="1251" spans="1:39">
      <c r="A1251" s="8" t="s">
        <v>3</v>
      </c>
      <c r="B1251" s="8" t="s">
        <v>503</v>
      </c>
      <c r="C1251" s="8" t="s">
        <v>937</v>
      </c>
      <c r="D1251" s="8" t="s">
        <v>2213</v>
      </c>
      <c r="E1251" s="8" t="s">
        <v>2374</v>
      </c>
      <c r="F1251" s="8" t="s">
        <v>2215</v>
      </c>
      <c r="G1251" s="8" t="s">
        <v>2216</v>
      </c>
      <c r="H1251" s="8" t="s">
        <v>1555</v>
      </c>
      <c r="I1251" s="8" t="s">
        <v>1555</v>
      </c>
      <c r="J1251" s="66">
        <v>1</v>
      </c>
      <c r="K1251" s="8">
        <v>0</v>
      </c>
      <c r="L1251" s="8">
        <v>0</v>
      </c>
      <c r="M1251" s="8">
        <v>0</v>
      </c>
      <c r="N1251" s="8">
        <v>0</v>
      </c>
      <c r="O1251" s="8" t="s">
        <v>1556</v>
      </c>
      <c r="P1251" s="8" t="s">
        <v>1557</v>
      </c>
      <c r="Q1251" s="8" t="s">
        <v>1564</v>
      </c>
      <c r="R1251" s="85">
        <v>-23.871530445166002</v>
      </c>
      <c r="S1251" s="85">
        <v>-150441.819252249</v>
      </c>
      <c r="T1251" s="85">
        <v>23471.9173271853</v>
      </c>
      <c r="U1251" s="85">
        <v>-2106185.46953149</v>
      </c>
      <c r="V1251" s="85">
        <v>328606.84242092102</v>
      </c>
      <c r="W1251" s="85">
        <v>-23.871530445166002</v>
      </c>
      <c r="X1251" s="85">
        <v>-150441.819252249</v>
      </c>
      <c r="Y1251" s="85">
        <v>23471.9173271853</v>
      </c>
      <c r="Z1251" s="85">
        <v>-687374.71089815197</v>
      </c>
      <c r="AA1251" s="85">
        <v>107244.13237856</v>
      </c>
      <c r="AB1251" s="86">
        <v>-23.871530445166002</v>
      </c>
      <c r="AC1251" s="86">
        <v>-150441.819252249</v>
      </c>
      <c r="AD1251" s="86">
        <v>23471.9173271853</v>
      </c>
      <c r="AE1251" s="86">
        <v>-2487243.7248165202</v>
      </c>
      <c r="AF1251" s="86">
        <v>388059.51259601902</v>
      </c>
      <c r="AG1251" s="86">
        <v>-23.871530445166002</v>
      </c>
      <c r="AH1251" s="86">
        <v>-150441.819252249</v>
      </c>
      <c r="AI1251" s="86">
        <v>23471.9173271853</v>
      </c>
      <c r="AJ1251" s="86">
        <v>-2487243.7248165202</v>
      </c>
      <c r="AK1251" s="86">
        <v>388059.51259601902</v>
      </c>
      <c r="AL1251" s="8">
        <v>18341.948864000002</v>
      </c>
      <c r="AM1251" s="8">
        <v>4</v>
      </c>
    </row>
    <row r="1252" spans="1:39">
      <c r="A1252" s="8" t="s">
        <v>3</v>
      </c>
      <c r="B1252" s="8" t="s">
        <v>503</v>
      </c>
      <c r="C1252" s="8" t="s">
        <v>937</v>
      </c>
      <c r="D1252" s="8" t="s">
        <v>2213</v>
      </c>
      <c r="E1252" s="8" t="s">
        <v>2375</v>
      </c>
      <c r="F1252" s="8" t="s">
        <v>2215</v>
      </c>
      <c r="G1252" s="8" t="s">
        <v>2216</v>
      </c>
      <c r="H1252" s="8" t="s">
        <v>1555</v>
      </c>
      <c r="I1252" s="8" t="s">
        <v>1555</v>
      </c>
      <c r="J1252" s="66">
        <v>1</v>
      </c>
      <c r="K1252" s="8">
        <v>0</v>
      </c>
      <c r="L1252" s="8">
        <v>0</v>
      </c>
      <c r="M1252" s="8">
        <v>0</v>
      </c>
      <c r="N1252" s="8">
        <v>0</v>
      </c>
      <c r="O1252" s="8" t="s">
        <v>1556</v>
      </c>
      <c r="P1252" s="8" t="s">
        <v>1557</v>
      </c>
      <c r="Q1252" s="8" t="s">
        <v>1564</v>
      </c>
      <c r="R1252" s="85">
        <v>183.20712705683999</v>
      </c>
      <c r="S1252" s="85">
        <v>1110623.60310917</v>
      </c>
      <c r="T1252" s="85">
        <v>74871.133804978206</v>
      </c>
      <c r="U1252" s="85">
        <v>15548730.4435283</v>
      </c>
      <c r="V1252" s="85">
        <v>1048195.87348328</v>
      </c>
      <c r="W1252" s="85">
        <v>183.20712705683999</v>
      </c>
      <c r="X1252" s="85">
        <v>1110623.60310917</v>
      </c>
      <c r="Y1252" s="85">
        <v>74871.133804978206</v>
      </c>
      <c r="Z1252" s="85">
        <v>5074483.8230372099</v>
      </c>
      <c r="AA1252" s="85">
        <v>342089.21575196099</v>
      </c>
      <c r="AB1252" s="86">
        <v>183.20712705683999</v>
      </c>
      <c r="AC1252" s="86">
        <v>1110623.60310917</v>
      </c>
      <c r="AD1252" s="86">
        <v>74871.133804978206</v>
      </c>
      <c r="AE1252" s="86">
        <v>18361859.762109298</v>
      </c>
      <c r="AF1252" s="86">
        <v>1237839.0442888199</v>
      </c>
      <c r="AG1252" s="86">
        <v>183.20712705683999</v>
      </c>
      <c r="AH1252" s="86">
        <v>1110623.60310917</v>
      </c>
      <c r="AI1252" s="86">
        <v>74871.133804978206</v>
      </c>
      <c r="AJ1252" s="86">
        <v>18361859.762109298</v>
      </c>
      <c r="AK1252" s="86">
        <v>1237839.0442888199</v>
      </c>
      <c r="AL1252" s="8">
        <v>55202.7</v>
      </c>
      <c r="AM1252" s="8">
        <v>4</v>
      </c>
    </row>
    <row r="1253" spans="1:39">
      <c r="A1253" s="8" t="s">
        <v>3</v>
      </c>
      <c r="B1253" s="8" t="s">
        <v>503</v>
      </c>
      <c r="C1253" s="8" t="s">
        <v>937</v>
      </c>
      <c r="D1253" s="8" t="s">
        <v>2213</v>
      </c>
      <c r="E1253" s="8" t="s">
        <v>2376</v>
      </c>
      <c r="F1253" s="8" t="s">
        <v>2215</v>
      </c>
      <c r="G1253" s="8" t="s">
        <v>2216</v>
      </c>
      <c r="H1253" s="8" t="s">
        <v>1555</v>
      </c>
      <c r="I1253" s="8" t="s">
        <v>1555</v>
      </c>
      <c r="J1253" s="66">
        <v>1</v>
      </c>
      <c r="K1253" s="8">
        <v>0</v>
      </c>
      <c r="L1253" s="8">
        <v>0</v>
      </c>
      <c r="M1253" s="8">
        <v>0</v>
      </c>
      <c r="N1253" s="8">
        <v>0</v>
      </c>
      <c r="O1253" s="8" t="s">
        <v>1556</v>
      </c>
      <c r="P1253" s="8" t="s">
        <v>1557</v>
      </c>
      <c r="Q1253" s="8" t="s">
        <v>1564</v>
      </c>
      <c r="R1253" s="85">
        <v>263.28417177051398</v>
      </c>
      <c r="S1253" s="85">
        <v>336941.05315869302</v>
      </c>
      <c r="T1253" s="85">
        <v>0</v>
      </c>
      <c r="U1253" s="85">
        <v>6064938.9568564799</v>
      </c>
      <c r="V1253" s="85">
        <v>0</v>
      </c>
      <c r="W1253" s="85">
        <v>263.28417177051398</v>
      </c>
      <c r="X1253" s="85">
        <v>336941.05315869302</v>
      </c>
      <c r="Y1253" s="85">
        <v>0</v>
      </c>
      <c r="Z1253" s="85">
        <v>918215.079485939</v>
      </c>
      <c r="AA1253" s="85">
        <v>0</v>
      </c>
      <c r="AB1253" s="86">
        <v>263.28417177051398</v>
      </c>
      <c r="AC1253" s="86">
        <v>336941.05315869302</v>
      </c>
      <c r="AD1253" s="86">
        <v>0</v>
      </c>
      <c r="AE1253" s="86">
        <v>9055621.3423500806</v>
      </c>
      <c r="AF1253" s="86">
        <v>0</v>
      </c>
      <c r="AG1253" s="86">
        <v>263.28417177051398</v>
      </c>
      <c r="AH1253" s="86">
        <v>336941.05315869302</v>
      </c>
      <c r="AI1253" s="86">
        <v>0</v>
      </c>
      <c r="AJ1253" s="86">
        <v>9055621.3423500806</v>
      </c>
      <c r="AK1253" s="86">
        <v>0</v>
      </c>
      <c r="AL1253" s="8">
        <v>30911.443636</v>
      </c>
      <c r="AM1253" s="8">
        <v>4</v>
      </c>
    </row>
    <row r="1254" spans="1:39">
      <c r="A1254" s="8" t="s">
        <v>3</v>
      </c>
      <c r="B1254" s="8" t="s">
        <v>503</v>
      </c>
      <c r="C1254" s="8" t="s">
        <v>937</v>
      </c>
      <c r="D1254" s="8" t="s">
        <v>2213</v>
      </c>
      <c r="E1254" s="8" t="s">
        <v>2377</v>
      </c>
      <c r="F1254" s="8" t="s">
        <v>2215</v>
      </c>
      <c r="G1254" s="8" t="s">
        <v>2216</v>
      </c>
      <c r="H1254" s="8" t="s">
        <v>1555</v>
      </c>
      <c r="I1254" s="8" t="s">
        <v>1555</v>
      </c>
      <c r="J1254" s="66">
        <v>0</v>
      </c>
      <c r="K1254" s="8">
        <v>0</v>
      </c>
      <c r="L1254" s="8">
        <v>0</v>
      </c>
      <c r="M1254" s="8">
        <v>0</v>
      </c>
      <c r="N1254" s="8">
        <v>0</v>
      </c>
      <c r="O1254" s="8" t="s">
        <v>1556</v>
      </c>
      <c r="P1254" s="8" t="s">
        <v>1557</v>
      </c>
      <c r="Q1254" s="8" t="s">
        <v>1564</v>
      </c>
      <c r="R1254" s="85">
        <v>2.2870383808103001</v>
      </c>
      <c r="S1254" s="85">
        <v>4407.8367923276401</v>
      </c>
      <c r="T1254" s="85">
        <v>0</v>
      </c>
      <c r="U1254" s="85">
        <v>66117.551884914501</v>
      </c>
      <c r="V1254" s="85">
        <v>0</v>
      </c>
      <c r="W1254" s="85">
        <v>2.2870383808103001</v>
      </c>
      <c r="X1254" s="85">
        <v>4407.8367923276401</v>
      </c>
      <c r="Y1254" s="85">
        <v>0</v>
      </c>
      <c r="Z1254" s="85">
        <v>15780.275447197</v>
      </c>
      <c r="AA1254" s="85">
        <v>0</v>
      </c>
      <c r="AB1254" s="86">
        <v>2.2870383808103001</v>
      </c>
      <c r="AC1254" s="86">
        <v>4407.8367923276401</v>
      </c>
      <c r="AD1254" s="86">
        <v>0</v>
      </c>
      <c r="AE1254" s="86">
        <v>83639.564209289907</v>
      </c>
      <c r="AF1254" s="86">
        <v>0</v>
      </c>
      <c r="AG1254" s="86">
        <v>2.2870383808103001</v>
      </c>
      <c r="AH1254" s="86">
        <v>4407.8367923276401</v>
      </c>
      <c r="AI1254" s="86">
        <v>0</v>
      </c>
      <c r="AJ1254" s="86">
        <v>83639.564209289907</v>
      </c>
      <c r="AK1254" s="86">
        <v>0</v>
      </c>
      <c r="AL1254" s="8">
        <v>15.658633384</v>
      </c>
      <c r="AM1254" s="8">
        <v>4</v>
      </c>
    </row>
    <row r="1255" spans="1:39">
      <c r="A1255" s="8" t="s">
        <v>3</v>
      </c>
      <c r="B1255" s="8" t="s">
        <v>503</v>
      </c>
      <c r="C1255" s="8" t="s">
        <v>937</v>
      </c>
      <c r="D1255" s="8" t="s">
        <v>2213</v>
      </c>
      <c r="E1255" s="8" t="s">
        <v>2378</v>
      </c>
      <c r="F1255" s="8" t="s">
        <v>2215</v>
      </c>
      <c r="G1255" s="8" t="s">
        <v>2216</v>
      </c>
      <c r="H1255" s="8" t="s">
        <v>1555</v>
      </c>
      <c r="I1255" s="8" t="s">
        <v>1555</v>
      </c>
      <c r="J1255" s="66">
        <v>0</v>
      </c>
      <c r="K1255" s="8">
        <v>0</v>
      </c>
      <c r="L1255" s="8">
        <v>0</v>
      </c>
      <c r="M1255" s="8">
        <v>0</v>
      </c>
      <c r="N1255" s="8">
        <v>0</v>
      </c>
      <c r="O1255" s="8" t="s">
        <v>1556</v>
      </c>
      <c r="P1255" s="8" t="s">
        <v>1557</v>
      </c>
      <c r="Q1255" s="8" t="s">
        <v>1564</v>
      </c>
      <c r="R1255" s="85">
        <v>24.0078662721995</v>
      </c>
      <c r="S1255" s="85">
        <v>105154.453102413</v>
      </c>
      <c r="T1255" s="85">
        <v>0</v>
      </c>
      <c r="U1255" s="85">
        <v>2103089.0620482601</v>
      </c>
      <c r="V1255" s="85">
        <v>0</v>
      </c>
      <c r="W1255" s="85">
        <v>24.0078662721995</v>
      </c>
      <c r="X1255" s="85">
        <v>105154.453102413</v>
      </c>
      <c r="Y1255" s="85">
        <v>0</v>
      </c>
      <c r="Z1255" s="85">
        <v>420807.06939434499</v>
      </c>
      <c r="AA1255" s="85">
        <v>0</v>
      </c>
      <c r="AB1255" s="86">
        <v>24.0078662721995</v>
      </c>
      <c r="AC1255" s="86">
        <v>105154.453102413</v>
      </c>
      <c r="AD1255" s="86">
        <v>0</v>
      </c>
      <c r="AE1255" s="86">
        <v>2803698.4875543402</v>
      </c>
      <c r="AF1255" s="86">
        <v>0</v>
      </c>
      <c r="AG1255" s="86">
        <v>24.0078662721995</v>
      </c>
      <c r="AH1255" s="86">
        <v>105154.453102413</v>
      </c>
      <c r="AI1255" s="86">
        <v>0</v>
      </c>
      <c r="AJ1255" s="86">
        <v>2803698.4875543402</v>
      </c>
      <c r="AK1255" s="86">
        <v>0</v>
      </c>
      <c r="AL1255" s="8">
        <v>599.54859920000001</v>
      </c>
      <c r="AM1255" s="8">
        <v>4</v>
      </c>
    </row>
    <row r="1256" spans="1:39">
      <c r="A1256" s="8" t="s">
        <v>3</v>
      </c>
      <c r="B1256" s="8" t="s">
        <v>503</v>
      </c>
      <c r="C1256" s="8" t="s">
        <v>937</v>
      </c>
      <c r="D1256" s="8" t="s">
        <v>2213</v>
      </c>
      <c r="E1256" s="8" t="s">
        <v>2379</v>
      </c>
      <c r="F1256" s="8" t="s">
        <v>2215</v>
      </c>
      <c r="G1256" s="8" t="s">
        <v>2216</v>
      </c>
      <c r="H1256" s="8" t="s">
        <v>1555</v>
      </c>
      <c r="I1256" s="8" t="s">
        <v>1555</v>
      </c>
      <c r="J1256" s="66">
        <v>0</v>
      </c>
      <c r="K1256" s="8">
        <v>0</v>
      </c>
      <c r="L1256" s="8">
        <v>0</v>
      </c>
      <c r="M1256" s="8">
        <v>0</v>
      </c>
      <c r="N1256" s="8">
        <v>0</v>
      </c>
      <c r="O1256" s="8" t="s">
        <v>1556</v>
      </c>
      <c r="P1256" s="8" t="s">
        <v>1557</v>
      </c>
      <c r="Q1256" s="8" t="s">
        <v>1564</v>
      </c>
      <c r="R1256" s="85">
        <v>34.502647124040202</v>
      </c>
      <c r="S1256" s="85">
        <v>150739.72044483601</v>
      </c>
      <c r="T1256" s="85">
        <v>0</v>
      </c>
      <c r="U1256" s="85">
        <v>753698.60222418001</v>
      </c>
      <c r="V1256" s="85">
        <v>0</v>
      </c>
      <c r="W1256" s="85">
        <v>34.502647124040202</v>
      </c>
      <c r="X1256" s="85">
        <v>150739.72044483601</v>
      </c>
      <c r="Y1256" s="85">
        <v>0</v>
      </c>
      <c r="Z1256" s="85">
        <v>64026.696258944103</v>
      </c>
      <c r="AA1256" s="85">
        <v>0</v>
      </c>
      <c r="AB1256" s="86">
        <v>34.502647124040202</v>
      </c>
      <c r="AC1256" s="86">
        <v>150739.72044483601</v>
      </c>
      <c r="AD1256" s="86">
        <v>0</v>
      </c>
      <c r="AE1256" s="86">
        <v>1831951.2370052701</v>
      </c>
      <c r="AF1256" s="86">
        <v>0</v>
      </c>
      <c r="AG1256" s="86">
        <v>34.502647124040202</v>
      </c>
      <c r="AH1256" s="86">
        <v>150739.72044483601</v>
      </c>
      <c r="AI1256" s="86">
        <v>0</v>
      </c>
      <c r="AJ1256" s="86">
        <v>1831951.2370052701</v>
      </c>
      <c r="AK1256" s="86">
        <v>0</v>
      </c>
      <c r="AL1256" s="8">
        <v>2396116.9996000002</v>
      </c>
      <c r="AM1256" s="8">
        <v>4</v>
      </c>
    </row>
    <row r="1257" spans="1:39">
      <c r="A1257" s="8" t="s">
        <v>3</v>
      </c>
      <c r="B1257" s="8" t="s">
        <v>503</v>
      </c>
      <c r="C1257" s="8" t="s">
        <v>937</v>
      </c>
      <c r="D1257" s="8" t="s">
        <v>2213</v>
      </c>
      <c r="E1257" s="8" t="s">
        <v>2380</v>
      </c>
      <c r="F1257" s="8" t="s">
        <v>2215</v>
      </c>
      <c r="G1257" s="8" t="s">
        <v>2216</v>
      </c>
      <c r="H1257" s="8" t="s">
        <v>1555</v>
      </c>
      <c r="I1257" s="8" t="s">
        <v>1555</v>
      </c>
      <c r="J1257" s="66">
        <v>0</v>
      </c>
      <c r="K1257" s="8">
        <v>0</v>
      </c>
      <c r="L1257" s="8">
        <v>0</v>
      </c>
      <c r="M1257" s="8">
        <v>0</v>
      </c>
      <c r="N1257" s="8">
        <v>0</v>
      </c>
      <c r="O1257" s="8" t="s">
        <v>1556</v>
      </c>
      <c r="P1257" s="8" t="s">
        <v>1557</v>
      </c>
      <c r="Q1257" s="8" t="s">
        <v>1564</v>
      </c>
      <c r="R1257" s="85">
        <v>60.794455587154097</v>
      </c>
      <c r="S1257" s="85">
        <v>362690.59332267399</v>
      </c>
      <c r="T1257" s="85">
        <v>-4002.4217627685198</v>
      </c>
      <c r="U1257" s="85">
        <v>3626905.93322674</v>
      </c>
      <c r="V1257" s="85">
        <v>-40024.217596187402</v>
      </c>
      <c r="W1257" s="85">
        <v>60.794455587154097</v>
      </c>
      <c r="X1257" s="85">
        <v>362690.59332267399</v>
      </c>
      <c r="Y1257" s="85">
        <v>-4002.4217627685198</v>
      </c>
      <c r="Z1257" s="85">
        <v>1053657.9192896599</v>
      </c>
      <c r="AA1257" s="85">
        <v>-11627.495890437</v>
      </c>
      <c r="AB1257" s="86">
        <v>60.794455587154097</v>
      </c>
      <c r="AC1257" s="86">
        <v>362690.59332267399</v>
      </c>
      <c r="AD1257" s="86">
        <v>-4002.4217627685198</v>
      </c>
      <c r="AE1257" s="86">
        <v>4380904.29713168</v>
      </c>
      <c r="AF1257" s="86">
        <v>-48344.862007621603</v>
      </c>
      <c r="AG1257" s="86">
        <v>60.794455587154097</v>
      </c>
      <c r="AH1257" s="86">
        <v>362690.59332267399</v>
      </c>
      <c r="AI1257" s="86">
        <v>-4002.4217627685198</v>
      </c>
      <c r="AJ1257" s="86">
        <v>4380904.29713168</v>
      </c>
      <c r="AK1257" s="86">
        <v>-48344.862007621603</v>
      </c>
      <c r="AL1257" s="8">
        <v>2619.2358328</v>
      </c>
      <c r="AM1257" s="8">
        <v>4</v>
      </c>
    </row>
    <row r="1258" spans="1:39">
      <c r="A1258" s="8" t="s">
        <v>3</v>
      </c>
      <c r="B1258" s="8" t="s">
        <v>503</v>
      </c>
      <c r="C1258" s="8" t="s">
        <v>937</v>
      </c>
      <c r="D1258" s="8" t="s">
        <v>2213</v>
      </c>
      <c r="E1258" s="8" t="s">
        <v>2381</v>
      </c>
      <c r="F1258" s="8" t="s">
        <v>2215</v>
      </c>
      <c r="G1258" s="8" t="s">
        <v>2216</v>
      </c>
      <c r="H1258" s="8" t="s">
        <v>1555</v>
      </c>
      <c r="I1258" s="8" t="s">
        <v>1555</v>
      </c>
      <c r="J1258" s="66">
        <v>0</v>
      </c>
      <c r="K1258" s="8">
        <v>0</v>
      </c>
      <c r="L1258" s="8">
        <v>0</v>
      </c>
      <c r="M1258" s="8">
        <v>0</v>
      </c>
      <c r="N1258" s="8">
        <v>0</v>
      </c>
      <c r="O1258" s="8" t="s">
        <v>1556</v>
      </c>
      <c r="P1258" s="8" t="s">
        <v>1557</v>
      </c>
      <c r="Q1258" s="8" t="s">
        <v>1564</v>
      </c>
      <c r="R1258" s="85">
        <v>385.14045174191801</v>
      </c>
      <c r="S1258" s="85">
        <v>2462896.0762215401</v>
      </c>
      <c r="T1258" s="85">
        <v>0</v>
      </c>
      <c r="U1258" s="85">
        <v>17240272.533550799</v>
      </c>
      <c r="V1258" s="85">
        <v>0</v>
      </c>
      <c r="W1258" s="85">
        <v>385.14045174191801</v>
      </c>
      <c r="X1258" s="85">
        <v>2462896.0762215401</v>
      </c>
      <c r="Y1258" s="85">
        <v>0</v>
      </c>
      <c r="Z1258" s="85">
        <v>2901365.4646712602</v>
      </c>
      <c r="AA1258" s="85">
        <v>0</v>
      </c>
      <c r="AB1258" s="86">
        <v>385.14045174191801</v>
      </c>
      <c r="AC1258" s="86">
        <v>2462896.0762215401</v>
      </c>
      <c r="AD1258" s="86">
        <v>0</v>
      </c>
      <c r="AE1258" s="86">
        <v>24527563.267187402</v>
      </c>
      <c r="AF1258" s="86">
        <v>0</v>
      </c>
      <c r="AG1258" s="86">
        <v>385.14045174191801</v>
      </c>
      <c r="AH1258" s="86">
        <v>2462896.0762215401</v>
      </c>
      <c r="AI1258" s="86">
        <v>0</v>
      </c>
      <c r="AJ1258" s="86">
        <v>24527563.267187402</v>
      </c>
      <c r="AK1258" s="86">
        <v>0</v>
      </c>
      <c r="AL1258" s="8">
        <v>25704.729392000001</v>
      </c>
      <c r="AM1258" s="8">
        <v>4</v>
      </c>
    </row>
    <row r="1259" spans="1:39">
      <c r="A1259" s="8" t="s">
        <v>3</v>
      </c>
      <c r="B1259" s="8" t="s">
        <v>503</v>
      </c>
      <c r="C1259" s="8" t="s">
        <v>937</v>
      </c>
      <c r="D1259" s="8" t="s">
        <v>2213</v>
      </c>
      <c r="E1259" s="8" t="s">
        <v>2382</v>
      </c>
      <c r="F1259" s="8" t="s">
        <v>2215</v>
      </c>
      <c r="G1259" s="8" t="s">
        <v>2216</v>
      </c>
      <c r="H1259" s="8" t="s">
        <v>1555</v>
      </c>
      <c r="I1259" s="8" t="s">
        <v>1555</v>
      </c>
      <c r="J1259" s="66">
        <v>1</v>
      </c>
      <c r="K1259" s="8">
        <v>0</v>
      </c>
      <c r="L1259" s="8">
        <v>0</v>
      </c>
      <c r="M1259" s="8">
        <v>0</v>
      </c>
      <c r="N1259" s="8">
        <v>0</v>
      </c>
      <c r="O1259" s="8" t="s">
        <v>1556</v>
      </c>
      <c r="P1259" s="8" t="s">
        <v>1557</v>
      </c>
      <c r="Q1259" s="8" t="s">
        <v>1564</v>
      </c>
      <c r="R1259" s="85">
        <v>43.552068159560299</v>
      </c>
      <c r="S1259" s="85">
        <v>293587.49898522702</v>
      </c>
      <c r="T1259" s="85">
        <v>0</v>
      </c>
      <c r="U1259" s="85">
        <v>3200103.6269442299</v>
      </c>
      <c r="V1259" s="85">
        <v>0</v>
      </c>
      <c r="W1259" s="85">
        <v>43.552068159560299</v>
      </c>
      <c r="X1259" s="85">
        <v>293587.49898522702</v>
      </c>
      <c r="Y1259" s="85">
        <v>0</v>
      </c>
      <c r="Z1259" s="85">
        <v>492367.94404163997</v>
      </c>
      <c r="AA1259" s="85">
        <v>0</v>
      </c>
      <c r="AB1259" s="86">
        <v>43.552068159560299</v>
      </c>
      <c r="AC1259" s="86">
        <v>293587.49898522702</v>
      </c>
      <c r="AD1259" s="86">
        <v>0</v>
      </c>
      <c r="AE1259" s="86">
        <v>4740688.79795809</v>
      </c>
      <c r="AF1259" s="86">
        <v>0</v>
      </c>
      <c r="AG1259" s="86">
        <v>43.552068159560299</v>
      </c>
      <c r="AH1259" s="86">
        <v>293587.49898522702</v>
      </c>
      <c r="AI1259" s="86">
        <v>0</v>
      </c>
      <c r="AJ1259" s="86">
        <v>4740688.79795809</v>
      </c>
      <c r="AK1259" s="86">
        <v>0</v>
      </c>
      <c r="AL1259" s="8">
        <v>108721.61452</v>
      </c>
      <c r="AM1259" s="8">
        <v>4</v>
      </c>
    </row>
    <row r="1260" spans="1:39">
      <c r="A1260" s="8" t="s">
        <v>3</v>
      </c>
      <c r="B1260" s="8" t="s">
        <v>503</v>
      </c>
      <c r="C1260" s="8" t="s">
        <v>937</v>
      </c>
      <c r="D1260" s="8" t="s">
        <v>2213</v>
      </c>
      <c r="E1260" s="8" t="s">
        <v>2383</v>
      </c>
      <c r="F1260" s="8" t="s">
        <v>2215</v>
      </c>
      <c r="G1260" s="8" t="s">
        <v>2216</v>
      </c>
      <c r="H1260" s="8" t="s">
        <v>1555</v>
      </c>
      <c r="I1260" s="8" t="s">
        <v>1555</v>
      </c>
      <c r="J1260" s="66">
        <v>0</v>
      </c>
      <c r="K1260" s="8">
        <v>0</v>
      </c>
      <c r="L1260" s="8">
        <v>0</v>
      </c>
      <c r="M1260" s="8">
        <v>0</v>
      </c>
      <c r="N1260" s="8">
        <v>0</v>
      </c>
      <c r="O1260" s="8" t="s">
        <v>1556</v>
      </c>
      <c r="P1260" s="8" t="s">
        <v>1557</v>
      </c>
      <c r="Q1260" s="8" t="s">
        <v>1564</v>
      </c>
      <c r="R1260" s="85">
        <v>1018.31246014157</v>
      </c>
      <c r="S1260" s="85">
        <v>2075108.6089055799</v>
      </c>
      <c r="T1260" s="85">
        <v>0</v>
      </c>
      <c r="U1260" s="85">
        <v>31126629.133583799</v>
      </c>
      <c r="V1260" s="85">
        <v>0</v>
      </c>
      <c r="W1260" s="85">
        <v>1018.31246014157</v>
      </c>
      <c r="X1260" s="85">
        <v>2075108.6089055799</v>
      </c>
      <c r="Y1260" s="85">
        <v>0</v>
      </c>
      <c r="Z1260" s="85">
        <v>9928772.1610305496</v>
      </c>
      <c r="AA1260" s="85">
        <v>0</v>
      </c>
      <c r="AB1260" s="86">
        <v>1018.31246014157</v>
      </c>
      <c r="AC1260" s="86">
        <v>2075108.6089055799</v>
      </c>
      <c r="AD1260" s="86">
        <v>0</v>
      </c>
      <c r="AE1260" s="86">
        <v>36912677.709520198</v>
      </c>
      <c r="AF1260" s="86">
        <v>0</v>
      </c>
      <c r="AG1260" s="86">
        <v>1018.31246014157</v>
      </c>
      <c r="AH1260" s="86">
        <v>2075108.6089055799</v>
      </c>
      <c r="AI1260" s="86">
        <v>0</v>
      </c>
      <c r="AJ1260" s="86">
        <v>36912677.709520198</v>
      </c>
      <c r="AK1260" s="86">
        <v>0</v>
      </c>
      <c r="AL1260" s="8">
        <v>2177.4575172</v>
      </c>
      <c r="AM1260" s="8">
        <v>4</v>
      </c>
    </row>
    <row r="1261" spans="1:39">
      <c r="A1261" s="8" t="s">
        <v>3</v>
      </c>
      <c r="B1261" s="8" t="s">
        <v>503</v>
      </c>
      <c r="C1261" s="8" t="s">
        <v>937</v>
      </c>
      <c r="D1261" s="8" t="s">
        <v>2213</v>
      </c>
      <c r="E1261" s="8" t="s">
        <v>2384</v>
      </c>
      <c r="F1261" s="8" t="s">
        <v>2215</v>
      </c>
      <c r="G1261" s="8" t="s">
        <v>2216</v>
      </c>
      <c r="H1261" s="8" t="s">
        <v>1555</v>
      </c>
      <c r="I1261" s="8" t="s">
        <v>1555</v>
      </c>
      <c r="J1261" s="66">
        <v>0</v>
      </c>
      <c r="K1261" s="8">
        <v>0</v>
      </c>
      <c r="L1261" s="8">
        <v>0</v>
      </c>
      <c r="M1261" s="8">
        <v>0</v>
      </c>
      <c r="N1261" s="8">
        <v>0</v>
      </c>
      <c r="O1261" s="8" t="s">
        <v>1556</v>
      </c>
      <c r="P1261" s="8" t="s">
        <v>1557</v>
      </c>
      <c r="Q1261" s="8" t="s">
        <v>1564</v>
      </c>
      <c r="R1261" s="85">
        <v>16.5264672581892</v>
      </c>
      <c r="S1261" s="85">
        <v>60865.005758207801</v>
      </c>
      <c r="T1261" s="85">
        <v>-146.86294718831601</v>
      </c>
      <c r="U1261" s="85">
        <v>1217300.11516416</v>
      </c>
      <c r="V1261" s="85">
        <v>-2937.2588602465798</v>
      </c>
      <c r="W1261" s="85">
        <v>16.5264672581892</v>
      </c>
      <c r="X1261" s="85">
        <v>60865.005758207801</v>
      </c>
      <c r="Y1261" s="85">
        <v>-146.86294718831601</v>
      </c>
      <c r="Z1261" s="85">
        <v>159429.796083049</v>
      </c>
      <c r="AA1261" s="85">
        <v>-384.69279292649401</v>
      </c>
      <c r="AB1261" s="86">
        <v>16.5264672581892</v>
      </c>
      <c r="AC1261" s="86">
        <v>60865.005758207801</v>
      </c>
      <c r="AD1261" s="86">
        <v>-146.86294718831601</v>
      </c>
      <c r="AE1261" s="86">
        <v>1968998.2972367001</v>
      </c>
      <c r="AF1261" s="86">
        <v>-4751.0532713529101</v>
      </c>
      <c r="AG1261" s="86">
        <v>16.5264672581892</v>
      </c>
      <c r="AH1261" s="86">
        <v>60865.005758207801</v>
      </c>
      <c r="AI1261" s="86">
        <v>-146.86294718831601</v>
      </c>
      <c r="AJ1261" s="86">
        <v>1968998.2972367001</v>
      </c>
      <c r="AK1261" s="86">
        <v>-4751.0532713529101</v>
      </c>
      <c r="AL1261" s="8">
        <v>12893.623172</v>
      </c>
      <c r="AM1261" s="8">
        <v>4</v>
      </c>
    </row>
    <row r="1262" spans="1:39">
      <c r="A1262" s="8" t="s">
        <v>3</v>
      </c>
      <c r="B1262" s="8" t="s">
        <v>503</v>
      </c>
      <c r="C1262" s="8" t="s">
        <v>937</v>
      </c>
      <c r="D1262" s="8" t="s">
        <v>2213</v>
      </c>
      <c r="E1262" s="8" t="s">
        <v>2385</v>
      </c>
      <c r="F1262" s="8" t="s">
        <v>2215</v>
      </c>
      <c r="G1262" s="8" t="s">
        <v>2216</v>
      </c>
      <c r="H1262" s="8" t="s">
        <v>1555</v>
      </c>
      <c r="I1262" s="8" t="s">
        <v>1555</v>
      </c>
      <c r="J1262" s="66">
        <v>0</v>
      </c>
      <c r="K1262" s="8">
        <v>0</v>
      </c>
      <c r="L1262" s="8">
        <v>0</v>
      </c>
      <c r="M1262" s="8">
        <v>0</v>
      </c>
      <c r="N1262" s="8">
        <v>0</v>
      </c>
      <c r="O1262" s="8" t="s">
        <v>1556</v>
      </c>
      <c r="P1262" s="8" t="s">
        <v>1557</v>
      </c>
      <c r="Q1262" s="8" t="s">
        <v>1564</v>
      </c>
      <c r="R1262" s="85">
        <v>186.22575562848601</v>
      </c>
      <c r="S1262" s="85">
        <v>654983.31609250698</v>
      </c>
      <c r="T1262" s="85">
        <v>-8345.7382578698307</v>
      </c>
      <c r="U1262" s="85">
        <v>7859799.7931100801</v>
      </c>
      <c r="V1262" s="85">
        <v>-100148.859130931</v>
      </c>
      <c r="W1262" s="85">
        <v>186.22575562848601</v>
      </c>
      <c r="X1262" s="85">
        <v>654983.31609250698</v>
      </c>
      <c r="Y1262" s="85">
        <v>-8345.7382578698307</v>
      </c>
      <c r="Z1262" s="85">
        <v>2651424.78360976</v>
      </c>
      <c r="AA1262" s="85">
        <v>-33784.215137739797</v>
      </c>
      <c r="AB1262" s="86">
        <v>186.22575562848601</v>
      </c>
      <c r="AC1262" s="86">
        <v>654983.31609250698</v>
      </c>
      <c r="AD1262" s="86">
        <v>-8345.7382578698307</v>
      </c>
      <c r="AE1262" s="86">
        <v>9227482.5624650605</v>
      </c>
      <c r="AF1262" s="86">
        <v>-117575.749460123</v>
      </c>
      <c r="AG1262" s="86">
        <v>186.22575562848601</v>
      </c>
      <c r="AH1262" s="86">
        <v>654983.31609250698</v>
      </c>
      <c r="AI1262" s="86">
        <v>-8345.7382578698307</v>
      </c>
      <c r="AJ1262" s="86">
        <v>9227482.5624650605</v>
      </c>
      <c r="AK1262" s="86">
        <v>-117575.749460123</v>
      </c>
      <c r="AL1262" s="8">
        <v>10583.683852</v>
      </c>
      <c r="AM1262" s="8">
        <v>4</v>
      </c>
    </row>
    <row r="1263" spans="1:39">
      <c r="A1263" s="8" t="s">
        <v>3</v>
      </c>
      <c r="B1263" s="8" t="s">
        <v>503</v>
      </c>
      <c r="C1263" s="8" t="s">
        <v>937</v>
      </c>
      <c r="D1263" s="8" t="s">
        <v>2213</v>
      </c>
      <c r="E1263" s="8" t="s">
        <v>2386</v>
      </c>
      <c r="F1263" s="8" t="s">
        <v>2215</v>
      </c>
      <c r="G1263" s="8" t="s">
        <v>2216</v>
      </c>
      <c r="H1263" s="8" t="s">
        <v>1555</v>
      </c>
      <c r="I1263" s="8" t="s">
        <v>1555</v>
      </c>
      <c r="J1263" s="66">
        <v>0</v>
      </c>
      <c r="K1263" s="8">
        <v>0</v>
      </c>
      <c r="L1263" s="8">
        <v>0</v>
      </c>
      <c r="M1263" s="8">
        <v>0</v>
      </c>
      <c r="N1263" s="8">
        <v>0</v>
      </c>
      <c r="O1263" s="8" t="s">
        <v>1556</v>
      </c>
      <c r="P1263" s="8" t="s">
        <v>1557</v>
      </c>
      <c r="Q1263" s="8" t="s">
        <v>1564</v>
      </c>
      <c r="R1263" s="85">
        <v>136.12228224327399</v>
      </c>
      <c r="S1263" s="85">
        <v>1037129.28244052</v>
      </c>
      <c r="T1263" s="85">
        <v>0</v>
      </c>
      <c r="U1263" s="85">
        <v>11516022.529111899</v>
      </c>
      <c r="V1263" s="85">
        <v>0</v>
      </c>
      <c r="W1263" s="85">
        <v>136.12228224327399</v>
      </c>
      <c r="X1263" s="85">
        <v>1037129.28244052</v>
      </c>
      <c r="Y1263" s="85">
        <v>0</v>
      </c>
      <c r="Z1263" s="85">
        <v>1439502.81613898</v>
      </c>
      <c r="AA1263" s="85">
        <v>0</v>
      </c>
      <c r="AB1263" s="86">
        <v>136.12228224327399</v>
      </c>
      <c r="AC1263" s="86">
        <v>1037129.28244052</v>
      </c>
      <c r="AD1263" s="86">
        <v>0</v>
      </c>
      <c r="AE1263" s="86">
        <v>19193371.339458801</v>
      </c>
      <c r="AF1263" s="86">
        <v>0</v>
      </c>
      <c r="AG1263" s="86">
        <v>136.12228224327399</v>
      </c>
      <c r="AH1263" s="86">
        <v>1037129.28244052</v>
      </c>
      <c r="AI1263" s="86">
        <v>0</v>
      </c>
      <c r="AJ1263" s="86">
        <v>19193371.339458801</v>
      </c>
      <c r="AK1263" s="86">
        <v>0</v>
      </c>
      <c r="AL1263" s="8">
        <v>2118.5478208</v>
      </c>
      <c r="AM1263" s="8">
        <v>4</v>
      </c>
    </row>
    <row r="1264" spans="1:39">
      <c r="A1264" s="8" t="s">
        <v>3</v>
      </c>
      <c r="B1264" s="8" t="s">
        <v>503</v>
      </c>
      <c r="C1264" s="8" t="s">
        <v>937</v>
      </c>
      <c r="D1264" s="8" t="s">
        <v>2213</v>
      </c>
      <c r="E1264" s="8" t="s">
        <v>2387</v>
      </c>
      <c r="F1264" s="8" t="s">
        <v>2215</v>
      </c>
      <c r="G1264" s="8" t="s">
        <v>2216</v>
      </c>
      <c r="H1264" s="8" t="s">
        <v>1555</v>
      </c>
      <c r="I1264" s="8" t="s">
        <v>1555</v>
      </c>
      <c r="J1264" s="66">
        <v>0</v>
      </c>
      <c r="K1264" s="8">
        <v>0</v>
      </c>
      <c r="L1264" s="8">
        <v>0</v>
      </c>
      <c r="M1264" s="8">
        <v>0</v>
      </c>
      <c r="N1264" s="8">
        <v>0</v>
      </c>
      <c r="O1264" s="8" t="s">
        <v>1556</v>
      </c>
      <c r="P1264" s="8" t="s">
        <v>1557</v>
      </c>
      <c r="Q1264" s="8" t="s">
        <v>1564</v>
      </c>
      <c r="R1264" s="85">
        <v>4.9119611644317098</v>
      </c>
      <c r="S1264" s="85">
        <v>32590.5407209287</v>
      </c>
      <c r="T1264" s="85">
        <v>-96.603378562084202</v>
      </c>
      <c r="U1264" s="85">
        <v>347741.07197877002</v>
      </c>
      <c r="V1264" s="85">
        <v>-1030.75806514634</v>
      </c>
      <c r="W1264" s="85">
        <v>4.9119611644317098</v>
      </c>
      <c r="X1264" s="85">
        <v>32590.5407209287</v>
      </c>
      <c r="Y1264" s="85">
        <v>-96.603378562084202</v>
      </c>
      <c r="Z1264" s="85">
        <v>65980.394474662506</v>
      </c>
      <c r="AA1264" s="85">
        <v>-195.57604558844801</v>
      </c>
      <c r="AB1264" s="86">
        <v>4.9119611644317098</v>
      </c>
      <c r="AC1264" s="86">
        <v>32590.5407209287</v>
      </c>
      <c r="AD1264" s="86">
        <v>-96.603378562084202</v>
      </c>
      <c r="AE1264" s="86">
        <v>472165.36468752701</v>
      </c>
      <c r="AF1264" s="86">
        <v>-1399.5708213729399</v>
      </c>
      <c r="AG1264" s="86">
        <v>4.9119611644317098</v>
      </c>
      <c r="AH1264" s="86">
        <v>32590.5407209287</v>
      </c>
      <c r="AI1264" s="86">
        <v>-96.603378562084202</v>
      </c>
      <c r="AJ1264" s="86">
        <v>472165.36468752701</v>
      </c>
      <c r="AK1264" s="86">
        <v>-1399.5708213729399</v>
      </c>
      <c r="AL1264" s="8">
        <v>1428.3206571999999</v>
      </c>
      <c r="AM1264" s="8">
        <v>4</v>
      </c>
    </row>
    <row r="1265" spans="1:39">
      <c r="A1265" s="8" t="s">
        <v>3</v>
      </c>
      <c r="B1265" s="8" t="s">
        <v>503</v>
      </c>
      <c r="C1265" s="8" t="s">
        <v>937</v>
      </c>
      <c r="D1265" s="8" t="s">
        <v>2213</v>
      </c>
      <c r="E1265" s="8" t="s">
        <v>2388</v>
      </c>
      <c r="F1265" s="8" t="s">
        <v>2215</v>
      </c>
      <c r="G1265" s="8" t="s">
        <v>2216</v>
      </c>
      <c r="H1265" s="8" t="s">
        <v>1555</v>
      </c>
      <c r="I1265" s="8" t="s">
        <v>1555</v>
      </c>
      <c r="J1265" s="66">
        <v>0</v>
      </c>
      <c r="K1265" s="8">
        <v>0</v>
      </c>
      <c r="L1265" s="8">
        <v>0</v>
      </c>
      <c r="M1265" s="8">
        <v>0</v>
      </c>
      <c r="N1265" s="8">
        <v>0</v>
      </c>
      <c r="O1265" s="8" t="s">
        <v>1556</v>
      </c>
      <c r="P1265" s="8" t="s">
        <v>1557</v>
      </c>
      <c r="Q1265" s="8" t="s">
        <v>1564</v>
      </c>
      <c r="R1265" s="85">
        <v>238.76566506111101</v>
      </c>
      <c r="S1265" s="85">
        <v>1199319.3513983199</v>
      </c>
      <c r="T1265" s="85">
        <v>-2846.8176860457402</v>
      </c>
      <c r="U1265" s="85">
        <v>7195916.1083899001</v>
      </c>
      <c r="V1265" s="85">
        <v>-17080.906253076999</v>
      </c>
      <c r="W1265" s="85">
        <v>238.76566506111101</v>
      </c>
      <c r="X1265" s="85">
        <v>1199319.3513983199</v>
      </c>
      <c r="Y1265" s="85">
        <v>-2846.8176860457402</v>
      </c>
      <c r="Z1265" s="85">
        <v>1222442.22849328</v>
      </c>
      <c r="AA1265" s="85">
        <v>-2901.7043542727101</v>
      </c>
      <c r="AB1265" s="86">
        <v>238.76566506111101</v>
      </c>
      <c r="AC1265" s="86">
        <v>1199319.3513983199</v>
      </c>
      <c r="AD1265" s="86">
        <v>-2846.8176860457402</v>
      </c>
      <c r="AE1265" s="86">
        <v>10197215.6825206</v>
      </c>
      <c r="AF1265" s="86">
        <v>-24205.074446666</v>
      </c>
      <c r="AG1265" s="86">
        <v>238.76566506111101</v>
      </c>
      <c r="AH1265" s="86">
        <v>1199319.3513983199</v>
      </c>
      <c r="AI1265" s="86">
        <v>-2846.8176860457402</v>
      </c>
      <c r="AJ1265" s="86">
        <v>10197215.6825206</v>
      </c>
      <c r="AK1265" s="86">
        <v>-24205.074446666</v>
      </c>
      <c r="AL1265" s="8">
        <v>190193.65531999999</v>
      </c>
      <c r="AM1265" s="8">
        <v>4</v>
      </c>
    </row>
    <row r="1266" spans="1:39">
      <c r="A1266" s="8" t="s">
        <v>3</v>
      </c>
      <c r="B1266" s="8" t="s">
        <v>503</v>
      </c>
      <c r="C1266" s="8" t="s">
        <v>937</v>
      </c>
      <c r="D1266" s="8" t="s">
        <v>2213</v>
      </c>
      <c r="E1266" s="8" t="s">
        <v>2389</v>
      </c>
      <c r="F1266" s="8" t="s">
        <v>2215</v>
      </c>
      <c r="G1266" s="8" t="s">
        <v>2216</v>
      </c>
      <c r="H1266" s="8" t="s">
        <v>1555</v>
      </c>
      <c r="I1266" s="8" t="s">
        <v>1555</v>
      </c>
      <c r="J1266" s="66">
        <v>1</v>
      </c>
      <c r="K1266" s="8">
        <v>0</v>
      </c>
      <c r="L1266" s="8">
        <v>0</v>
      </c>
      <c r="M1266" s="8">
        <v>0</v>
      </c>
      <c r="N1266" s="8">
        <v>0</v>
      </c>
      <c r="O1266" s="8" t="s">
        <v>1556</v>
      </c>
      <c r="P1266" s="8" t="s">
        <v>1557</v>
      </c>
      <c r="Q1266" s="8" t="s">
        <v>1564</v>
      </c>
      <c r="R1266" s="85">
        <v>136.981370229308</v>
      </c>
      <c r="S1266" s="85">
        <v>903188.14429526206</v>
      </c>
      <c r="T1266" s="85">
        <v>22020.3623612503</v>
      </c>
      <c r="U1266" s="85">
        <v>12825271.4767233</v>
      </c>
      <c r="V1266" s="85">
        <v>312689.142394681</v>
      </c>
      <c r="W1266" s="85">
        <v>136.981370229308</v>
      </c>
      <c r="X1266" s="85">
        <v>903188.14429526206</v>
      </c>
      <c r="Y1266" s="85">
        <v>22020.3623612503</v>
      </c>
      <c r="Z1266" s="85">
        <v>4451523.3486031601</v>
      </c>
      <c r="AA1266" s="85">
        <v>108531.271306878</v>
      </c>
      <c r="AB1266" s="86">
        <v>136.981370229308</v>
      </c>
      <c r="AC1266" s="86">
        <v>903188.14429526206</v>
      </c>
      <c r="AD1266" s="86">
        <v>22020.3623612503</v>
      </c>
      <c r="AE1266" s="86">
        <v>14983754.2466863</v>
      </c>
      <c r="AF1266" s="86">
        <v>365314.47102327098</v>
      </c>
      <c r="AG1266" s="86">
        <v>136.981370229308</v>
      </c>
      <c r="AH1266" s="86">
        <v>903188.14429526206</v>
      </c>
      <c r="AI1266" s="86">
        <v>22020.3623612503</v>
      </c>
      <c r="AJ1266" s="86">
        <v>14983754.2466863</v>
      </c>
      <c r="AK1266" s="86">
        <v>365314.47102327098</v>
      </c>
      <c r="AL1266" s="8">
        <v>84147.856480000002</v>
      </c>
      <c r="AM1266" s="8">
        <v>4</v>
      </c>
    </row>
    <row r="1267" spans="1:39">
      <c r="A1267" s="8" t="s">
        <v>3</v>
      </c>
      <c r="B1267" s="8" t="s">
        <v>503</v>
      </c>
      <c r="C1267" s="8" t="s">
        <v>937</v>
      </c>
      <c r="D1267" s="8" t="s">
        <v>2213</v>
      </c>
      <c r="E1267" s="8" t="s">
        <v>2390</v>
      </c>
      <c r="F1267" s="8" t="s">
        <v>2215</v>
      </c>
      <c r="G1267" s="8" t="s">
        <v>2216</v>
      </c>
      <c r="H1267" s="8" t="s">
        <v>1555</v>
      </c>
      <c r="I1267" s="8" t="s">
        <v>1555</v>
      </c>
      <c r="J1267" s="66">
        <v>0</v>
      </c>
      <c r="K1267" s="8">
        <v>0</v>
      </c>
      <c r="L1267" s="8">
        <v>0</v>
      </c>
      <c r="M1267" s="8">
        <v>0</v>
      </c>
      <c r="N1267" s="8">
        <v>0</v>
      </c>
      <c r="O1267" s="8" t="s">
        <v>1556</v>
      </c>
      <c r="P1267" s="8" t="s">
        <v>1557</v>
      </c>
      <c r="Q1267" s="8" t="s">
        <v>1564</v>
      </c>
      <c r="R1267" s="85">
        <v>446.040838183826</v>
      </c>
      <c r="S1267" s="85">
        <v>908354.67808524403</v>
      </c>
      <c r="T1267" s="85">
        <v>0</v>
      </c>
      <c r="U1267" s="85">
        <v>18167093.5617049</v>
      </c>
      <c r="V1267" s="85">
        <v>0</v>
      </c>
      <c r="W1267" s="85">
        <v>446.040838183826</v>
      </c>
      <c r="X1267" s="85">
        <v>908354.67808524403</v>
      </c>
      <c r="Y1267" s="85">
        <v>0</v>
      </c>
      <c r="Z1267" s="85">
        <v>4574110.9986369899</v>
      </c>
      <c r="AA1267" s="85">
        <v>0</v>
      </c>
      <c r="AB1267" s="86">
        <v>446.040838183826</v>
      </c>
      <c r="AC1267" s="86">
        <v>908354.67808524403</v>
      </c>
      <c r="AD1267" s="86">
        <v>0</v>
      </c>
      <c r="AE1267" s="86">
        <v>22668801.192088701</v>
      </c>
      <c r="AF1267" s="86">
        <v>0</v>
      </c>
      <c r="AG1267" s="86">
        <v>446.040838183826</v>
      </c>
      <c r="AH1267" s="86">
        <v>908354.67808524403</v>
      </c>
      <c r="AI1267" s="86">
        <v>0</v>
      </c>
      <c r="AJ1267" s="86">
        <v>22668801.192088701</v>
      </c>
      <c r="AK1267" s="86">
        <v>0</v>
      </c>
      <c r="AL1267" s="8">
        <v>1894.4509760000001</v>
      </c>
      <c r="AM1267" s="8">
        <v>4</v>
      </c>
    </row>
    <row r="1268" spans="1:39">
      <c r="A1268" s="8" t="s">
        <v>3</v>
      </c>
      <c r="B1268" s="8" t="s">
        <v>503</v>
      </c>
      <c r="C1268" s="8" t="s">
        <v>937</v>
      </c>
      <c r="D1268" s="8" t="s">
        <v>2213</v>
      </c>
      <c r="E1268" s="8" t="s">
        <v>2391</v>
      </c>
      <c r="F1268" s="8" t="s">
        <v>2215</v>
      </c>
      <c r="G1268" s="8" t="s">
        <v>2216</v>
      </c>
      <c r="H1268" s="8" t="s">
        <v>1555</v>
      </c>
      <c r="I1268" s="8" t="s">
        <v>1555</v>
      </c>
      <c r="J1268" s="66">
        <v>0</v>
      </c>
      <c r="K1268" s="8">
        <v>0</v>
      </c>
      <c r="L1268" s="8">
        <v>0</v>
      </c>
      <c r="M1268" s="8">
        <v>0</v>
      </c>
      <c r="N1268" s="8">
        <v>0</v>
      </c>
      <c r="O1268" s="8" t="s">
        <v>1556</v>
      </c>
      <c r="P1268" s="8" t="s">
        <v>1557</v>
      </c>
      <c r="Q1268" s="8" t="s">
        <v>1564</v>
      </c>
      <c r="R1268" s="85">
        <v>14.1236289479849</v>
      </c>
      <c r="S1268" s="85">
        <v>95091.925630204394</v>
      </c>
      <c r="T1268" s="85">
        <v>-620.60261745161495</v>
      </c>
      <c r="U1268" s="85">
        <v>808281.36785673699</v>
      </c>
      <c r="V1268" s="85">
        <v>-5275.12224424754</v>
      </c>
      <c r="W1268" s="85">
        <v>14.1236289479849</v>
      </c>
      <c r="X1268" s="85">
        <v>95091.925630204394</v>
      </c>
      <c r="Y1268" s="85">
        <v>-620.60261745161495</v>
      </c>
      <c r="Z1268" s="85">
        <v>167791.12915338</v>
      </c>
      <c r="AA1268" s="85">
        <v>-1095.0626266833499</v>
      </c>
      <c r="AB1268" s="86">
        <v>14.1236289479849</v>
      </c>
      <c r="AC1268" s="86">
        <v>95091.925630204394</v>
      </c>
      <c r="AD1268" s="86">
        <v>-620.60261745161495</v>
      </c>
      <c r="AE1268" s="86">
        <v>1064732.0935698899</v>
      </c>
      <c r="AF1268" s="86">
        <v>-6948.8078957552998</v>
      </c>
      <c r="AG1268" s="86">
        <v>14.1236289479849</v>
      </c>
      <c r="AH1268" s="86">
        <v>95091.925630204394</v>
      </c>
      <c r="AI1268" s="86">
        <v>-620.60261745161495</v>
      </c>
      <c r="AJ1268" s="86">
        <v>1064732.0935698899</v>
      </c>
      <c r="AK1268" s="86">
        <v>-6948.8078957552998</v>
      </c>
      <c r="AL1268" s="8">
        <v>1527.1139424</v>
      </c>
      <c r="AM1268" s="8">
        <v>4</v>
      </c>
    </row>
    <row r="1269" spans="1:39">
      <c r="A1269" s="8" t="s">
        <v>3</v>
      </c>
      <c r="B1269" s="8" t="s">
        <v>503</v>
      </c>
      <c r="C1269" s="8" t="s">
        <v>937</v>
      </c>
      <c r="D1269" s="8" t="s">
        <v>2213</v>
      </c>
      <c r="E1269" s="8" t="s">
        <v>2392</v>
      </c>
      <c r="F1269" s="8" t="s">
        <v>2215</v>
      </c>
      <c r="G1269" s="8" t="s">
        <v>2216</v>
      </c>
      <c r="H1269" s="8" t="s">
        <v>1555</v>
      </c>
      <c r="I1269" s="8" t="s">
        <v>1555</v>
      </c>
      <c r="J1269" s="66">
        <v>0</v>
      </c>
      <c r="K1269" s="8">
        <v>0</v>
      </c>
      <c r="L1269" s="8">
        <v>0</v>
      </c>
      <c r="M1269" s="8">
        <v>0</v>
      </c>
      <c r="N1269" s="8">
        <v>0</v>
      </c>
      <c r="O1269" s="8" t="s">
        <v>1556</v>
      </c>
      <c r="P1269" s="8" t="s">
        <v>1557</v>
      </c>
      <c r="Q1269" s="8" t="s">
        <v>1564</v>
      </c>
      <c r="R1269" s="85">
        <v>24.339423293849201</v>
      </c>
      <c r="S1269" s="85">
        <v>188963.17338762601</v>
      </c>
      <c r="T1269" s="85">
        <v>0</v>
      </c>
      <c r="U1269" s="85">
        <v>944815.86693813</v>
      </c>
      <c r="V1269" s="85">
        <v>0</v>
      </c>
      <c r="W1269" s="85">
        <v>24.339423293849201</v>
      </c>
      <c r="X1269" s="85">
        <v>188963.17338762601</v>
      </c>
      <c r="Y1269" s="85">
        <v>0</v>
      </c>
      <c r="Z1269" s="85">
        <v>179269.37204099901</v>
      </c>
      <c r="AA1269" s="85">
        <v>0</v>
      </c>
      <c r="AB1269" s="86">
        <v>24.339423293849201</v>
      </c>
      <c r="AC1269" s="86">
        <v>188963.17338762601</v>
      </c>
      <c r="AD1269" s="86">
        <v>0</v>
      </c>
      <c r="AE1269" s="86">
        <v>1282877.8776026799</v>
      </c>
      <c r="AF1269" s="86">
        <v>0</v>
      </c>
      <c r="AG1269" s="86">
        <v>24.339423293849201</v>
      </c>
      <c r="AH1269" s="86">
        <v>188963.17338762601</v>
      </c>
      <c r="AI1269" s="86">
        <v>0</v>
      </c>
      <c r="AJ1269" s="86">
        <v>1282877.8776026799</v>
      </c>
      <c r="AK1269" s="86">
        <v>0</v>
      </c>
      <c r="AL1269" s="8">
        <v>1097.4644876</v>
      </c>
      <c r="AM1269" s="8">
        <v>4</v>
      </c>
    </row>
    <row r="1270" spans="1:39">
      <c r="A1270" s="8" t="s">
        <v>3</v>
      </c>
      <c r="B1270" s="8" t="s">
        <v>503</v>
      </c>
      <c r="C1270" s="8" t="s">
        <v>937</v>
      </c>
      <c r="D1270" s="8" t="s">
        <v>2213</v>
      </c>
      <c r="E1270" s="8" t="s">
        <v>2393</v>
      </c>
      <c r="F1270" s="8" t="s">
        <v>2215</v>
      </c>
      <c r="G1270" s="8" t="s">
        <v>2216</v>
      </c>
      <c r="H1270" s="8" t="s">
        <v>1555</v>
      </c>
      <c r="I1270" s="8" t="s">
        <v>1555</v>
      </c>
      <c r="J1270" s="66">
        <v>0</v>
      </c>
      <c r="K1270" s="8">
        <v>0</v>
      </c>
      <c r="L1270" s="8">
        <v>0</v>
      </c>
      <c r="M1270" s="8">
        <v>0</v>
      </c>
      <c r="N1270" s="8">
        <v>0</v>
      </c>
      <c r="O1270" s="8" t="s">
        <v>1556</v>
      </c>
      <c r="P1270" s="8" t="s">
        <v>1557</v>
      </c>
      <c r="Q1270" s="8" t="s">
        <v>1564</v>
      </c>
      <c r="R1270" s="85">
        <v>2.6900848889492801</v>
      </c>
      <c r="S1270" s="85">
        <v>18116.086441133299</v>
      </c>
      <c r="T1270" s="85">
        <v>-118.231811789924</v>
      </c>
      <c r="U1270" s="85">
        <v>244567.16695529901</v>
      </c>
      <c r="V1270" s="85">
        <v>-1596.12945974593</v>
      </c>
      <c r="W1270" s="85">
        <v>2.6900848889492801</v>
      </c>
      <c r="X1270" s="85">
        <v>18116.086441133299</v>
      </c>
      <c r="Y1270" s="85">
        <v>-118.231811789924</v>
      </c>
      <c r="Z1270" s="85">
        <v>50769.698188250601</v>
      </c>
      <c r="AA1270" s="85">
        <v>-331.34051454865801</v>
      </c>
      <c r="AB1270" s="86">
        <v>2.6900848889492801</v>
      </c>
      <c r="AC1270" s="86">
        <v>18116.086441133299</v>
      </c>
      <c r="AD1270" s="86">
        <v>-118.231811789924</v>
      </c>
      <c r="AE1270" s="86">
        <v>322163.199655651</v>
      </c>
      <c r="AF1270" s="86">
        <v>-2102.5478612604702</v>
      </c>
      <c r="AG1270" s="86">
        <v>2.6900848889492801</v>
      </c>
      <c r="AH1270" s="86">
        <v>18116.086441133299</v>
      </c>
      <c r="AI1270" s="86">
        <v>-118.231811789924</v>
      </c>
      <c r="AJ1270" s="86">
        <v>322163.199655651</v>
      </c>
      <c r="AK1270" s="86">
        <v>-2102.5478612604702</v>
      </c>
      <c r="AL1270" s="8">
        <v>273.54451230000001</v>
      </c>
      <c r="AM1270" s="8">
        <v>4</v>
      </c>
    </row>
    <row r="1271" spans="1:39">
      <c r="A1271" s="8" t="s">
        <v>3</v>
      </c>
      <c r="B1271" s="8" t="s">
        <v>503</v>
      </c>
      <c r="C1271" s="8" t="s">
        <v>937</v>
      </c>
      <c r="D1271" s="8" t="s">
        <v>2213</v>
      </c>
      <c r="E1271" s="8" t="s">
        <v>2394</v>
      </c>
      <c r="F1271" s="8" t="s">
        <v>2215</v>
      </c>
      <c r="G1271" s="8" t="s">
        <v>2216</v>
      </c>
      <c r="H1271" s="8" t="s">
        <v>1555</v>
      </c>
      <c r="I1271" s="8" t="s">
        <v>1555</v>
      </c>
      <c r="J1271" s="66">
        <v>1</v>
      </c>
      <c r="K1271" s="8">
        <v>0</v>
      </c>
      <c r="L1271" s="8">
        <v>0</v>
      </c>
      <c r="M1271" s="8">
        <v>0</v>
      </c>
      <c r="N1271" s="8">
        <v>0</v>
      </c>
      <c r="O1271" s="8" t="s">
        <v>1556</v>
      </c>
      <c r="P1271" s="8" t="s">
        <v>1557</v>
      </c>
      <c r="Q1271" s="8" t="s">
        <v>1564</v>
      </c>
      <c r="R1271" s="85">
        <v>78.501324017348395</v>
      </c>
      <c r="S1271" s="85">
        <v>120355.46116147999</v>
      </c>
      <c r="T1271" s="85">
        <v>-1533.5584153048201</v>
      </c>
      <c r="U1271" s="85">
        <v>1333538.5004868</v>
      </c>
      <c r="V1271" s="85">
        <v>-16991.827136202799</v>
      </c>
      <c r="W1271" s="85">
        <v>78.501324017348395</v>
      </c>
      <c r="X1271" s="85">
        <v>120355.46116147999</v>
      </c>
      <c r="Y1271" s="85">
        <v>-1533.5584153048201</v>
      </c>
      <c r="Z1271" s="85">
        <v>226541.52046269801</v>
      </c>
      <c r="AA1271" s="85">
        <v>-2886.5715938981202</v>
      </c>
      <c r="AB1271" s="86">
        <v>78.501324017348395</v>
      </c>
      <c r="AC1271" s="86">
        <v>120355.46116147999</v>
      </c>
      <c r="AD1271" s="86">
        <v>-1533.5584153048201</v>
      </c>
      <c r="AE1271" s="86">
        <v>1889735.7203142401</v>
      </c>
      <c r="AF1271" s="86">
        <v>-24078.841878930099</v>
      </c>
      <c r="AG1271" s="86">
        <v>78.501324017348395</v>
      </c>
      <c r="AH1271" s="86">
        <v>120355.46116147999</v>
      </c>
      <c r="AI1271" s="86">
        <v>-1533.5584153048201</v>
      </c>
      <c r="AJ1271" s="86">
        <v>1889735.7203142401</v>
      </c>
      <c r="AK1271" s="86">
        <v>-24078.841878930099</v>
      </c>
      <c r="AL1271" s="8">
        <v>8753.1619159999991</v>
      </c>
      <c r="AM1271" s="8">
        <v>3</v>
      </c>
    </row>
    <row r="1272" spans="1:39">
      <c r="A1272" s="8" t="s">
        <v>3</v>
      </c>
      <c r="B1272" s="8" t="s">
        <v>503</v>
      </c>
      <c r="C1272" s="8" t="s">
        <v>937</v>
      </c>
      <c r="D1272" s="8" t="s">
        <v>2213</v>
      </c>
      <c r="E1272" s="8" t="s">
        <v>2395</v>
      </c>
      <c r="F1272" s="8" t="s">
        <v>2215</v>
      </c>
      <c r="G1272" s="8" t="s">
        <v>2216</v>
      </c>
      <c r="H1272" s="8" t="s">
        <v>1555</v>
      </c>
      <c r="I1272" s="8" t="s">
        <v>1555</v>
      </c>
      <c r="J1272" s="66">
        <v>1</v>
      </c>
      <c r="K1272" s="8">
        <v>0</v>
      </c>
      <c r="L1272" s="8">
        <v>0</v>
      </c>
      <c r="M1272" s="8">
        <v>0</v>
      </c>
      <c r="N1272" s="8">
        <v>0</v>
      </c>
      <c r="O1272" s="8" t="s">
        <v>1556</v>
      </c>
      <c r="P1272" s="8" t="s">
        <v>1557</v>
      </c>
      <c r="Q1272" s="8" t="s">
        <v>1564</v>
      </c>
      <c r="R1272" s="85">
        <v>0</v>
      </c>
      <c r="S1272" s="85">
        <v>405745.06693715701</v>
      </c>
      <c r="T1272" s="85">
        <v>0</v>
      </c>
      <c r="U1272" s="85">
        <v>8114901.3387431297</v>
      </c>
      <c r="V1272" s="85">
        <v>0</v>
      </c>
      <c r="W1272" s="85">
        <v>0</v>
      </c>
      <c r="X1272" s="85">
        <v>405745.06693715701</v>
      </c>
      <c r="Y1272" s="85">
        <v>0</v>
      </c>
      <c r="Z1272" s="85">
        <v>1062808.62833519</v>
      </c>
      <c r="AA1272" s="85">
        <v>0</v>
      </c>
      <c r="AB1272" s="86">
        <v>0</v>
      </c>
      <c r="AC1272" s="86">
        <v>405745.06693715701</v>
      </c>
      <c r="AD1272" s="86">
        <v>0</v>
      </c>
      <c r="AE1272" s="86">
        <v>13125955.316347299</v>
      </c>
      <c r="AF1272" s="86">
        <v>0</v>
      </c>
      <c r="AG1272" s="86">
        <v>0</v>
      </c>
      <c r="AH1272" s="86">
        <v>405745.06693715701</v>
      </c>
      <c r="AI1272" s="86">
        <v>0</v>
      </c>
      <c r="AJ1272" s="86">
        <v>13125955.316347299</v>
      </c>
      <c r="AK1272" s="86">
        <v>0</v>
      </c>
      <c r="AL1272" s="8">
        <v>15696.736328999999</v>
      </c>
      <c r="AM1272" s="8">
        <v>3</v>
      </c>
    </row>
    <row r="1273" spans="1:39">
      <c r="A1273" s="8" t="s">
        <v>3</v>
      </c>
      <c r="B1273" s="8" t="s">
        <v>503</v>
      </c>
      <c r="C1273" s="8" t="s">
        <v>937</v>
      </c>
      <c r="D1273" s="8" t="s">
        <v>2213</v>
      </c>
      <c r="E1273" s="8" t="s">
        <v>2396</v>
      </c>
      <c r="F1273" s="8" t="s">
        <v>2215</v>
      </c>
      <c r="G1273" s="8" t="s">
        <v>2216</v>
      </c>
      <c r="H1273" s="8" t="s">
        <v>1555</v>
      </c>
      <c r="I1273" s="8" t="s">
        <v>1555</v>
      </c>
      <c r="J1273" s="66">
        <v>0</v>
      </c>
      <c r="K1273" s="8">
        <v>0</v>
      </c>
      <c r="L1273" s="8">
        <v>0</v>
      </c>
      <c r="M1273" s="8">
        <v>0</v>
      </c>
      <c r="N1273" s="8">
        <v>0</v>
      </c>
      <c r="O1273" s="8" t="s">
        <v>1556</v>
      </c>
      <c r="P1273" s="8" t="s">
        <v>1557</v>
      </c>
      <c r="Q1273" s="8" t="s">
        <v>1564</v>
      </c>
      <c r="R1273" s="85">
        <v>16.985130332633499</v>
      </c>
      <c r="S1273" s="85">
        <v>32731.756810437699</v>
      </c>
      <c r="T1273" s="85">
        <v>-5.7603320830284597</v>
      </c>
      <c r="U1273" s="85">
        <v>490976.35215656599</v>
      </c>
      <c r="V1273" s="85">
        <v>-86.404981648836397</v>
      </c>
      <c r="W1273" s="85">
        <v>16.985130332633499</v>
      </c>
      <c r="X1273" s="85">
        <v>32731.756810437699</v>
      </c>
      <c r="Y1273" s="85">
        <v>-5.7603320830284597</v>
      </c>
      <c r="Z1273" s="85">
        <v>117181.321059444</v>
      </c>
      <c r="AA1273" s="85">
        <v>-20.622276106078001</v>
      </c>
      <c r="AB1273" s="86">
        <v>16.985130332633499</v>
      </c>
      <c r="AC1273" s="86">
        <v>32731.756810437699</v>
      </c>
      <c r="AD1273" s="86">
        <v>-5.7603320830284597</v>
      </c>
      <c r="AE1273" s="86">
        <v>621091.47965612204</v>
      </c>
      <c r="AF1273" s="86">
        <v>-109.303427071825</v>
      </c>
      <c r="AG1273" s="86">
        <v>16.985130332633499</v>
      </c>
      <c r="AH1273" s="86">
        <v>32731.756810437699</v>
      </c>
      <c r="AI1273" s="86">
        <v>-5.7603320830284597</v>
      </c>
      <c r="AJ1273" s="86">
        <v>621091.47965612204</v>
      </c>
      <c r="AK1273" s="86">
        <v>-109.303427071825</v>
      </c>
      <c r="AL1273" s="8">
        <v>142.54499466999999</v>
      </c>
      <c r="AM1273" s="8">
        <v>2</v>
      </c>
    </row>
    <row r="1274" spans="1:39">
      <c r="A1274" s="8" t="s">
        <v>3</v>
      </c>
      <c r="B1274" s="8" t="s">
        <v>503</v>
      </c>
      <c r="C1274" s="8" t="s">
        <v>937</v>
      </c>
      <c r="D1274" s="8" t="s">
        <v>2213</v>
      </c>
      <c r="E1274" s="8" t="s">
        <v>2397</v>
      </c>
      <c r="F1274" s="8" t="s">
        <v>2215</v>
      </c>
      <c r="G1274" s="8" t="s">
        <v>2216</v>
      </c>
      <c r="H1274" s="8" t="s">
        <v>1555</v>
      </c>
      <c r="I1274" s="8" t="s">
        <v>1555</v>
      </c>
      <c r="J1274" s="66">
        <v>0</v>
      </c>
      <c r="K1274" s="8">
        <v>0</v>
      </c>
      <c r="L1274" s="8">
        <v>0</v>
      </c>
      <c r="M1274" s="8">
        <v>0</v>
      </c>
      <c r="N1274" s="8">
        <v>0</v>
      </c>
      <c r="O1274" s="8" t="s">
        <v>1556</v>
      </c>
      <c r="P1274" s="8" t="s">
        <v>1557</v>
      </c>
      <c r="Q1274" s="8" t="s">
        <v>1564</v>
      </c>
      <c r="R1274" s="85">
        <v>20.106684640051999</v>
      </c>
      <c r="S1274" s="85">
        <v>115308.300059128</v>
      </c>
      <c r="T1274" s="85">
        <v>0</v>
      </c>
      <c r="U1274" s="85">
        <v>1215224.44624101</v>
      </c>
      <c r="V1274" s="85">
        <v>0</v>
      </c>
      <c r="W1274" s="85">
        <v>20.106684640051999</v>
      </c>
      <c r="X1274" s="85">
        <v>115308.300059128</v>
      </c>
      <c r="Y1274" s="85">
        <v>0</v>
      </c>
      <c r="Z1274" s="85">
        <v>379648.28140239901</v>
      </c>
      <c r="AA1274" s="85">
        <v>0</v>
      </c>
      <c r="AB1274" s="86">
        <v>20.106684640051999</v>
      </c>
      <c r="AC1274" s="86">
        <v>115308.300059128</v>
      </c>
      <c r="AD1274" s="86">
        <v>0</v>
      </c>
      <c r="AE1274" s="86">
        <v>1446775.17186882</v>
      </c>
      <c r="AF1274" s="86">
        <v>0</v>
      </c>
      <c r="AG1274" s="86">
        <v>20.106684640051999</v>
      </c>
      <c r="AH1274" s="86">
        <v>115308.300059128</v>
      </c>
      <c r="AI1274" s="86">
        <v>0</v>
      </c>
      <c r="AJ1274" s="86">
        <v>1446775.17186882</v>
      </c>
      <c r="AK1274" s="86">
        <v>0</v>
      </c>
      <c r="AL1274" s="8">
        <v>1925.2050690000001</v>
      </c>
      <c r="AM1274" s="8">
        <v>1</v>
      </c>
    </row>
    <row r="1275" spans="1:39">
      <c r="A1275" s="8" t="s">
        <v>3</v>
      </c>
      <c r="B1275" s="8" t="s">
        <v>503</v>
      </c>
      <c r="C1275" s="8" t="s">
        <v>937</v>
      </c>
      <c r="D1275" s="8" t="s">
        <v>2213</v>
      </c>
      <c r="E1275" s="8" t="s">
        <v>2398</v>
      </c>
      <c r="F1275" s="8" t="s">
        <v>2215</v>
      </c>
      <c r="G1275" s="8" t="s">
        <v>2216</v>
      </c>
      <c r="H1275" s="8" t="s">
        <v>1555</v>
      </c>
      <c r="I1275" s="8" t="s">
        <v>1555</v>
      </c>
      <c r="J1275" s="66">
        <v>1</v>
      </c>
      <c r="K1275" s="8">
        <v>0</v>
      </c>
      <c r="L1275" s="8">
        <v>0</v>
      </c>
      <c r="M1275" s="8">
        <v>0</v>
      </c>
      <c r="N1275" s="8">
        <v>0</v>
      </c>
      <c r="O1275" s="8" t="s">
        <v>1556</v>
      </c>
      <c r="P1275" s="8" t="s">
        <v>1557</v>
      </c>
      <c r="Q1275" s="8" t="s">
        <v>1564</v>
      </c>
      <c r="R1275" s="85">
        <v>0</v>
      </c>
      <c r="S1275" s="85">
        <v>0</v>
      </c>
      <c r="T1275" s="85">
        <v>873.32544597809294</v>
      </c>
      <c r="U1275" s="85">
        <v>0</v>
      </c>
      <c r="V1275" s="85">
        <v>16593.183473583798</v>
      </c>
      <c r="W1275" s="85">
        <v>0</v>
      </c>
      <c r="X1275" s="85">
        <v>0</v>
      </c>
      <c r="Y1275" s="85">
        <v>873.32544597809294</v>
      </c>
      <c r="Z1275" s="85">
        <v>0</v>
      </c>
      <c r="AA1275" s="85">
        <v>3406.9124307962202</v>
      </c>
      <c r="AB1275" s="86">
        <v>0</v>
      </c>
      <c r="AC1275" s="86">
        <v>0</v>
      </c>
      <c r="AD1275" s="86">
        <v>873.32544597809294</v>
      </c>
      <c r="AE1275" s="86">
        <v>0</v>
      </c>
      <c r="AF1275" s="86">
        <v>21934.795847337198</v>
      </c>
      <c r="AG1275" s="86">
        <v>0</v>
      </c>
      <c r="AH1275" s="86">
        <v>0</v>
      </c>
      <c r="AI1275" s="86">
        <v>873.32544597809294</v>
      </c>
      <c r="AJ1275" s="86">
        <v>0</v>
      </c>
      <c r="AK1275" s="86">
        <v>21934.795847337198</v>
      </c>
      <c r="AL1275" s="8">
        <v>184.35244127999999</v>
      </c>
      <c r="AM1275" s="8">
        <v>4</v>
      </c>
    </row>
    <row r="1276" spans="1:39">
      <c r="A1276" s="8" t="s">
        <v>3</v>
      </c>
      <c r="B1276" s="8" t="s">
        <v>503</v>
      </c>
      <c r="C1276" s="8" t="s">
        <v>937</v>
      </c>
      <c r="D1276" s="8" t="s">
        <v>2213</v>
      </c>
      <c r="E1276" s="8" t="s">
        <v>2399</v>
      </c>
      <c r="F1276" s="8" t="s">
        <v>2215</v>
      </c>
      <c r="G1276" s="8" t="s">
        <v>2216</v>
      </c>
      <c r="H1276" s="8" t="s">
        <v>1555</v>
      </c>
      <c r="I1276" s="8" t="s">
        <v>1555</v>
      </c>
      <c r="J1276" s="66">
        <v>1</v>
      </c>
      <c r="K1276" s="8">
        <v>0</v>
      </c>
      <c r="L1276" s="8">
        <v>0</v>
      </c>
      <c r="M1276" s="8">
        <v>0</v>
      </c>
      <c r="N1276" s="8">
        <v>0</v>
      </c>
      <c r="O1276" s="8" t="s">
        <v>1556</v>
      </c>
      <c r="P1276" s="8" t="s">
        <v>1557</v>
      </c>
      <c r="Q1276" s="8" t="s">
        <v>1564</v>
      </c>
      <c r="R1276" s="85">
        <v>0.96759800329648404</v>
      </c>
      <c r="S1276" s="85">
        <v>4037.4766909354698</v>
      </c>
      <c r="T1276" s="85">
        <v>-26.127544287447598</v>
      </c>
      <c r="U1276" s="85">
        <v>4037.4766909354698</v>
      </c>
      <c r="V1276" s="85">
        <v>-26.127546413274501</v>
      </c>
      <c r="W1276" s="85">
        <v>0.96759800329648404</v>
      </c>
      <c r="X1276" s="85">
        <v>4037.4766909354698</v>
      </c>
      <c r="Y1276" s="85">
        <v>-26.127544287447598</v>
      </c>
      <c r="Z1276" s="85">
        <v>1120.6259208040501</v>
      </c>
      <c r="AA1276" s="85">
        <v>-7.2518575335582698</v>
      </c>
      <c r="AB1276" s="86">
        <v>0.96759800329648404</v>
      </c>
      <c r="AC1276" s="86">
        <v>4037.4766909354698</v>
      </c>
      <c r="AD1276" s="86">
        <v>-26.127544287447598</v>
      </c>
      <c r="AE1276" s="86">
        <v>4924.61570714957</v>
      </c>
      <c r="AF1276" s="86">
        <v>-31.868450347952098</v>
      </c>
      <c r="AG1276" s="86">
        <v>0.96759800329648404</v>
      </c>
      <c r="AH1276" s="86">
        <v>4037.4766909354698</v>
      </c>
      <c r="AI1276" s="86">
        <v>-26.127544287447598</v>
      </c>
      <c r="AJ1276" s="86">
        <v>4924.61570714957</v>
      </c>
      <c r="AK1276" s="86">
        <v>-31.868450347952098</v>
      </c>
      <c r="AL1276" s="8">
        <v>2335.4984936000001</v>
      </c>
      <c r="AM1276" s="8">
        <v>4</v>
      </c>
    </row>
    <row r="1277" spans="1:39">
      <c r="A1277" s="8" t="s">
        <v>3</v>
      </c>
      <c r="B1277" s="8" t="s">
        <v>503</v>
      </c>
      <c r="C1277" s="8" t="s">
        <v>937</v>
      </c>
      <c r="D1277" s="8" t="s">
        <v>2213</v>
      </c>
      <c r="E1277" s="8" t="s">
        <v>2400</v>
      </c>
      <c r="F1277" s="8" t="s">
        <v>2215</v>
      </c>
      <c r="G1277" s="8" t="s">
        <v>2216</v>
      </c>
      <c r="H1277" s="8" t="s">
        <v>1555</v>
      </c>
      <c r="I1277" s="8" t="s">
        <v>1555</v>
      </c>
      <c r="J1277" s="66">
        <v>0</v>
      </c>
      <c r="K1277" s="8">
        <v>0</v>
      </c>
      <c r="L1277" s="8">
        <v>0</v>
      </c>
      <c r="M1277" s="8">
        <v>0</v>
      </c>
      <c r="N1277" s="8">
        <v>0</v>
      </c>
      <c r="O1277" s="8" t="s">
        <v>1556</v>
      </c>
      <c r="P1277" s="8" t="s">
        <v>1557</v>
      </c>
      <c r="Q1277" s="8" t="s">
        <v>1564</v>
      </c>
      <c r="R1277" s="85">
        <v>181.316445098808</v>
      </c>
      <c r="S1277" s="85">
        <v>658559.97449390602</v>
      </c>
      <c r="T1277" s="85">
        <v>-1353.8551782721199</v>
      </c>
      <c r="U1277" s="85">
        <v>3951359.8469634401</v>
      </c>
      <c r="V1277" s="85">
        <v>-8123.1306261580103</v>
      </c>
      <c r="W1277" s="85">
        <v>181.316445098808</v>
      </c>
      <c r="X1277" s="85">
        <v>658559.97449390602</v>
      </c>
      <c r="Y1277" s="85">
        <v>-1353.8551782721199</v>
      </c>
      <c r="Z1277" s="85">
        <v>548247.22740633006</v>
      </c>
      <c r="AA1277" s="85">
        <v>-1127.0762512488</v>
      </c>
      <c r="AB1277" s="86">
        <v>181.316445098808</v>
      </c>
      <c r="AC1277" s="86">
        <v>658559.97449390602</v>
      </c>
      <c r="AD1277" s="86">
        <v>-1353.8551782721199</v>
      </c>
      <c r="AE1277" s="86">
        <v>6177503.1067150403</v>
      </c>
      <c r="AF1277" s="86">
        <v>-12699.5937152893</v>
      </c>
      <c r="AG1277" s="86">
        <v>181.316445098808</v>
      </c>
      <c r="AH1277" s="86">
        <v>658559.97449390602</v>
      </c>
      <c r="AI1277" s="86">
        <v>-1353.8551782721199</v>
      </c>
      <c r="AJ1277" s="86">
        <v>6177503.1067150403</v>
      </c>
      <c r="AK1277" s="86">
        <v>-12699.5937152893</v>
      </c>
      <c r="AL1277" s="8">
        <v>208206.44472</v>
      </c>
      <c r="AM1277" s="8">
        <v>4</v>
      </c>
    </row>
    <row r="1278" spans="1:39">
      <c r="A1278" s="8" t="s">
        <v>3</v>
      </c>
      <c r="B1278" s="8" t="s">
        <v>503</v>
      </c>
      <c r="C1278" s="8" t="s">
        <v>937</v>
      </c>
      <c r="D1278" s="8" t="s">
        <v>2213</v>
      </c>
      <c r="E1278" s="8" t="s">
        <v>2401</v>
      </c>
      <c r="F1278" s="8" t="s">
        <v>2215</v>
      </c>
      <c r="G1278" s="8" t="s">
        <v>2216</v>
      </c>
      <c r="H1278" s="8" t="s">
        <v>1555</v>
      </c>
      <c r="I1278" s="8" t="s">
        <v>1555</v>
      </c>
      <c r="J1278" s="66">
        <v>0</v>
      </c>
      <c r="K1278" s="8">
        <v>0</v>
      </c>
      <c r="L1278" s="8">
        <v>0</v>
      </c>
      <c r="M1278" s="8">
        <v>0</v>
      </c>
      <c r="N1278" s="8">
        <v>0</v>
      </c>
      <c r="O1278" s="8" t="s">
        <v>1556</v>
      </c>
      <c r="P1278" s="8" t="s">
        <v>1557</v>
      </c>
      <c r="Q1278" s="8" t="s">
        <v>1564</v>
      </c>
      <c r="R1278" s="85">
        <v>4.1567101185374398</v>
      </c>
      <c r="S1278" s="85">
        <v>27565.551312406202</v>
      </c>
      <c r="T1278" s="85">
        <v>3074.35291418512</v>
      </c>
      <c r="U1278" s="85">
        <v>303221.064436468</v>
      </c>
      <c r="V1278" s="85">
        <v>33817.882056036302</v>
      </c>
      <c r="W1278" s="85">
        <v>4.1567101185374398</v>
      </c>
      <c r="X1278" s="85">
        <v>27565.551312406202</v>
      </c>
      <c r="Y1278" s="85">
        <v>3074.35291418512</v>
      </c>
      <c r="Z1278" s="85">
        <v>45174.632232406097</v>
      </c>
      <c r="AA1278" s="85">
        <v>5038.27261341343</v>
      </c>
      <c r="AB1278" s="86">
        <v>4.1567101185374398</v>
      </c>
      <c r="AC1278" s="86">
        <v>27565.551312406202</v>
      </c>
      <c r="AD1278" s="86">
        <v>3074.35291418512</v>
      </c>
      <c r="AE1278" s="86">
        <v>456390.08553072502</v>
      </c>
      <c r="AF1278" s="86">
        <v>50900.639481318802</v>
      </c>
      <c r="AG1278" s="86">
        <v>4.1567101185374398</v>
      </c>
      <c r="AH1278" s="86">
        <v>27565.551312406202</v>
      </c>
      <c r="AI1278" s="86">
        <v>3074.35291418512</v>
      </c>
      <c r="AJ1278" s="86">
        <v>456390.08553072502</v>
      </c>
      <c r="AK1278" s="86">
        <v>50900.639481318802</v>
      </c>
      <c r="AL1278" s="8">
        <v>2833.6298344000002</v>
      </c>
      <c r="AM1278" s="8">
        <v>4</v>
      </c>
    </row>
    <row r="1279" spans="1:39">
      <c r="A1279" s="8" t="s">
        <v>3</v>
      </c>
      <c r="B1279" s="8" t="s">
        <v>503</v>
      </c>
      <c r="C1279" s="8" t="s">
        <v>937</v>
      </c>
      <c r="D1279" s="8" t="s">
        <v>2213</v>
      </c>
      <c r="E1279" s="8" t="s">
        <v>2402</v>
      </c>
      <c r="F1279" s="8" t="s">
        <v>2215</v>
      </c>
      <c r="G1279" s="8" t="s">
        <v>2216</v>
      </c>
      <c r="H1279" s="8" t="s">
        <v>1555</v>
      </c>
      <c r="I1279" s="8" t="s">
        <v>1555</v>
      </c>
      <c r="J1279" s="66">
        <v>1</v>
      </c>
      <c r="K1279" s="8">
        <v>0</v>
      </c>
      <c r="L1279" s="8">
        <v>0</v>
      </c>
      <c r="M1279" s="8">
        <v>0</v>
      </c>
      <c r="N1279" s="8">
        <v>0</v>
      </c>
      <c r="O1279" s="8" t="s">
        <v>1556</v>
      </c>
      <c r="P1279" s="8" t="s">
        <v>1557</v>
      </c>
      <c r="Q1279" s="8" t="s">
        <v>1564</v>
      </c>
      <c r="R1279" s="85">
        <v>0</v>
      </c>
      <c r="S1279" s="85">
        <v>0</v>
      </c>
      <c r="T1279" s="85">
        <v>269.027766471706</v>
      </c>
      <c r="U1279" s="85">
        <v>0</v>
      </c>
      <c r="V1279" s="85">
        <v>2690.2776647170599</v>
      </c>
      <c r="W1279" s="85">
        <v>0</v>
      </c>
      <c r="X1279" s="85">
        <v>0</v>
      </c>
      <c r="Y1279" s="85">
        <v>269.027766471706</v>
      </c>
      <c r="Z1279" s="85">
        <v>0</v>
      </c>
      <c r="AA1279" s="85">
        <v>197.37289344138301</v>
      </c>
      <c r="AB1279" s="86">
        <v>0</v>
      </c>
      <c r="AC1279" s="86">
        <v>0</v>
      </c>
      <c r="AD1279" s="86">
        <v>269.027766471706</v>
      </c>
      <c r="AE1279" s="86">
        <v>0</v>
      </c>
      <c r="AF1279" s="86">
        <v>8447.2835966873099</v>
      </c>
      <c r="AG1279" s="86">
        <v>0</v>
      </c>
      <c r="AH1279" s="86">
        <v>0</v>
      </c>
      <c r="AI1279" s="86">
        <v>269.027766471706</v>
      </c>
      <c r="AJ1279" s="86">
        <v>0</v>
      </c>
      <c r="AK1279" s="86">
        <v>8447.2835966873099</v>
      </c>
      <c r="AL1279" s="8">
        <v>639.66732760000002</v>
      </c>
      <c r="AM1279" s="8">
        <v>4</v>
      </c>
    </row>
    <row r="1280" spans="1:39">
      <c r="A1280" s="8" t="s">
        <v>3</v>
      </c>
      <c r="B1280" s="8" t="s">
        <v>503</v>
      </c>
      <c r="C1280" s="8" t="s">
        <v>937</v>
      </c>
      <c r="D1280" s="8" t="s">
        <v>2213</v>
      </c>
      <c r="E1280" s="8" t="s">
        <v>2403</v>
      </c>
      <c r="F1280" s="8" t="s">
        <v>2215</v>
      </c>
      <c r="G1280" s="8" t="s">
        <v>2216</v>
      </c>
      <c r="H1280" s="8" t="s">
        <v>1555</v>
      </c>
      <c r="I1280" s="8" t="s">
        <v>1555</v>
      </c>
      <c r="J1280" s="66">
        <v>1</v>
      </c>
      <c r="K1280" s="8">
        <v>0</v>
      </c>
      <c r="L1280" s="8">
        <v>0</v>
      </c>
      <c r="M1280" s="8">
        <v>0</v>
      </c>
      <c r="N1280" s="8">
        <v>0</v>
      </c>
      <c r="O1280" s="8" t="s">
        <v>1556</v>
      </c>
      <c r="P1280" s="8" t="s">
        <v>1557</v>
      </c>
      <c r="Q1280" s="8" t="s">
        <v>1564</v>
      </c>
      <c r="R1280" s="85">
        <v>0.202762138316364</v>
      </c>
      <c r="S1280" s="85">
        <v>1232.7885642122601</v>
      </c>
      <c r="T1280" s="85">
        <v>-7.9776891144347601</v>
      </c>
      <c r="U1280" s="85">
        <v>1232.7885650375899</v>
      </c>
      <c r="V1280" s="85">
        <v>-7.9776907651049704</v>
      </c>
      <c r="W1280" s="85">
        <v>0.202762138316364</v>
      </c>
      <c r="X1280" s="85">
        <v>1232.7885642122601</v>
      </c>
      <c r="Y1280" s="85">
        <v>-7.9776891144347601</v>
      </c>
      <c r="Z1280" s="85">
        <v>892.80458702298301</v>
      </c>
      <c r="AA1280" s="85">
        <v>-5.7775673062958797</v>
      </c>
      <c r="AB1280" s="86">
        <v>0.202762138316364</v>
      </c>
      <c r="AC1280" s="86">
        <v>1232.7885642122601</v>
      </c>
      <c r="AD1280" s="86">
        <v>-7.9776891144347601</v>
      </c>
      <c r="AE1280" s="86">
        <v>1324.21248337059</v>
      </c>
      <c r="AF1280" s="86">
        <v>-8.5693183723683308</v>
      </c>
      <c r="AG1280" s="86">
        <v>0.202762138316364</v>
      </c>
      <c r="AH1280" s="86">
        <v>1232.7885642122601</v>
      </c>
      <c r="AI1280" s="86">
        <v>-7.9776891144347601</v>
      </c>
      <c r="AJ1280" s="86">
        <v>1324.21248337059</v>
      </c>
      <c r="AK1280" s="86">
        <v>-8.5693183723683308</v>
      </c>
      <c r="AL1280" s="8">
        <v>612.07069839999997</v>
      </c>
      <c r="AM1280" s="8">
        <v>4</v>
      </c>
    </row>
    <row r="1281" spans="1:39">
      <c r="A1281" s="8" t="s">
        <v>3</v>
      </c>
      <c r="B1281" s="8" t="s">
        <v>503</v>
      </c>
      <c r="C1281" s="8" t="s">
        <v>937</v>
      </c>
      <c r="D1281" s="8" t="s">
        <v>2213</v>
      </c>
      <c r="E1281" s="8" t="s">
        <v>2404</v>
      </c>
      <c r="F1281" s="8" t="s">
        <v>2215</v>
      </c>
      <c r="G1281" s="8" t="s">
        <v>2216</v>
      </c>
      <c r="H1281" s="8" t="s">
        <v>1555</v>
      </c>
      <c r="I1281" s="8" t="s">
        <v>1555</v>
      </c>
      <c r="J1281" s="66">
        <v>1</v>
      </c>
      <c r="K1281" s="8">
        <v>0</v>
      </c>
      <c r="L1281" s="8">
        <v>0</v>
      </c>
      <c r="M1281" s="8">
        <v>0</v>
      </c>
      <c r="N1281" s="8">
        <v>0</v>
      </c>
      <c r="O1281" s="8" t="s">
        <v>1556</v>
      </c>
      <c r="P1281" s="8" t="s">
        <v>1557</v>
      </c>
      <c r="Q1281" s="8" t="s">
        <v>1564</v>
      </c>
      <c r="R1281" s="85">
        <v>10.223178522649301</v>
      </c>
      <c r="S1281" s="85">
        <v>199823.330833146</v>
      </c>
      <c r="T1281" s="85">
        <v>-2247.1093890935299</v>
      </c>
      <c r="U1281" s="85">
        <v>599469.99249943695</v>
      </c>
      <c r="V1281" s="85">
        <v>-6741.3283986178403</v>
      </c>
      <c r="W1281" s="85">
        <v>10.223178522649301</v>
      </c>
      <c r="X1281" s="85">
        <v>199823.330833146</v>
      </c>
      <c r="Y1281" s="85">
        <v>-2247.1093890935299</v>
      </c>
      <c r="Z1281" s="85">
        <v>205354.446625307</v>
      </c>
      <c r="AA1281" s="85">
        <v>-2309.3095236438098</v>
      </c>
      <c r="AB1281" s="86">
        <v>10.223178522649301</v>
      </c>
      <c r="AC1281" s="86">
        <v>199823.330833146</v>
      </c>
      <c r="AD1281" s="86">
        <v>-2247.1093890935299</v>
      </c>
      <c r="AE1281" s="86">
        <v>701922.47844731098</v>
      </c>
      <c r="AF1281" s="86">
        <v>-7893.4558806786599</v>
      </c>
      <c r="AG1281" s="86">
        <v>10.223178522649301</v>
      </c>
      <c r="AH1281" s="86">
        <v>199823.330833146</v>
      </c>
      <c r="AI1281" s="86">
        <v>-2247.1093890935299</v>
      </c>
      <c r="AJ1281" s="86">
        <v>701922.47844731098</v>
      </c>
      <c r="AK1281" s="86">
        <v>-7893.4558806786599</v>
      </c>
      <c r="AL1281" s="8">
        <v>65894.528600000005</v>
      </c>
      <c r="AM1281" s="8">
        <v>4</v>
      </c>
    </row>
    <row r="1282" spans="1:39">
      <c r="A1282" s="8" t="s">
        <v>3</v>
      </c>
      <c r="B1282" s="8" t="s">
        <v>503</v>
      </c>
      <c r="C1282" s="8" t="s">
        <v>937</v>
      </c>
      <c r="D1282" s="8" t="s">
        <v>2213</v>
      </c>
      <c r="E1282" s="8" t="s">
        <v>2405</v>
      </c>
      <c r="F1282" s="8" t="s">
        <v>2215</v>
      </c>
      <c r="G1282" s="8" t="s">
        <v>2216</v>
      </c>
      <c r="H1282" s="8" t="s">
        <v>1555</v>
      </c>
      <c r="I1282" s="8" t="s">
        <v>1555</v>
      </c>
      <c r="J1282" s="66">
        <v>0</v>
      </c>
      <c r="K1282" s="8">
        <v>0</v>
      </c>
      <c r="L1282" s="8">
        <v>0</v>
      </c>
      <c r="M1282" s="8">
        <v>0</v>
      </c>
      <c r="N1282" s="8">
        <v>0</v>
      </c>
      <c r="O1282" s="8" t="s">
        <v>1556</v>
      </c>
      <c r="P1282" s="8" t="s">
        <v>1557</v>
      </c>
      <c r="Q1282" s="8" t="s">
        <v>1564</v>
      </c>
      <c r="R1282" s="85">
        <v>22.506535150975498</v>
      </c>
      <c r="S1282" s="85">
        <v>501333.07048797898</v>
      </c>
      <c r="T1282" s="85">
        <v>0</v>
      </c>
      <c r="U1282" s="85">
        <v>7519996.0573196802</v>
      </c>
      <c r="V1282" s="85">
        <v>0</v>
      </c>
      <c r="W1282" s="85">
        <v>22.506535150975498</v>
      </c>
      <c r="X1282" s="85">
        <v>501333.07048797898</v>
      </c>
      <c r="Y1282" s="85">
        <v>0</v>
      </c>
      <c r="Z1282" s="85">
        <v>5378902.6294796998</v>
      </c>
      <c r="AA1282" s="85">
        <v>0</v>
      </c>
      <c r="AB1282" s="86">
        <v>22.506535150975498</v>
      </c>
      <c r="AC1282" s="86">
        <v>501333.07048797898</v>
      </c>
      <c r="AD1282" s="86">
        <v>0</v>
      </c>
      <c r="AE1282" s="86">
        <v>8085171.3937424198</v>
      </c>
      <c r="AF1282" s="86">
        <v>0</v>
      </c>
      <c r="AG1282" s="86">
        <v>22.506535150975498</v>
      </c>
      <c r="AH1282" s="86">
        <v>501333.07048797898</v>
      </c>
      <c r="AI1282" s="86">
        <v>0</v>
      </c>
      <c r="AJ1282" s="86">
        <v>8085171.3937424198</v>
      </c>
      <c r="AK1282" s="86">
        <v>0</v>
      </c>
      <c r="AL1282" s="8">
        <v>422.87713120000001</v>
      </c>
      <c r="AM1282" s="8">
        <v>4</v>
      </c>
    </row>
    <row r="1283" spans="1:39">
      <c r="A1283" s="8" t="s">
        <v>3</v>
      </c>
      <c r="B1283" s="8" t="s">
        <v>503</v>
      </c>
      <c r="C1283" s="8" t="s">
        <v>937</v>
      </c>
      <c r="D1283" s="8" t="s">
        <v>2213</v>
      </c>
      <c r="E1283" s="8" t="s">
        <v>2406</v>
      </c>
      <c r="F1283" s="8" t="s">
        <v>2215</v>
      </c>
      <c r="G1283" s="8" t="s">
        <v>2216</v>
      </c>
      <c r="H1283" s="8" t="s">
        <v>1555</v>
      </c>
      <c r="I1283" s="8" t="s">
        <v>1555</v>
      </c>
      <c r="J1283" s="66">
        <v>1</v>
      </c>
      <c r="K1283" s="8">
        <v>0</v>
      </c>
      <c r="L1283" s="8">
        <v>0</v>
      </c>
      <c r="M1283" s="8">
        <v>0</v>
      </c>
      <c r="N1283" s="8">
        <v>0</v>
      </c>
      <c r="O1283" s="8" t="s">
        <v>1556</v>
      </c>
      <c r="P1283" s="8" t="s">
        <v>1557</v>
      </c>
      <c r="Q1283" s="8" t="s">
        <v>1564</v>
      </c>
      <c r="R1283" s="85">
        <v>0</v>
      </c>
      <c r="S1283" s="85">
        <v>430795.64480319503</v>
      </c>
      <c r="T1283" s="85">
        <v>124604.751985234</v>
      </c>
      <c r="U1283" s="85">
        <v>4307956.4480319498</v>
      </c>
      <c r="V1283" s="85">
        <v>1246047.5189716599</v>
      </c>
      <c r="W1283" s="85">
        <v>0</v>
      </c>
      <c r="X1283" s="85">
        <v>430795.64480319503</v>
      </c>
      <c r="Y1283" s="85">
        <v>124604.751985234</v>
      </c>
      <c r="Z1283" s="85">
        <v>2405024.2567863502</v>
      </c>
      <c r="AA1283" s="85">
        <v>695637.14127247594</v>
      </c>
      <c r="AB1283" s="86">
        <v>0</v>
      </c>
      <c r="AC1283" s="86">
        <v>430795.64480319503</v>
      </c>
      <c r="AD1283" s="86">
        <v>124604.751985234</v>
      </c>
      <c r="AE1283" s="86">
        <v>4731738.5455605704</v>
      </c>
      <c r="AF1283" s="86">
        <v>1368623.6493434899</v>
      </c>
      <c r="AG1283" s="86">
        <v>0</v>
      </c>
      <c r="AH1283" s="86">
        <v>430795.64480319503</v>
      </c>
      <c r="AI1283" s="86">
        <v>124604.751985234</v>
      </c>
      <c r="AJ1283" s="86">
        <v>4731738.5455605704</v>
      </c>
      <c r="AK1283" s="86">
        <v>1368623.6493434899</v>
      </c>
      <c r="AL1283" s="8">
        <v>173268.17588</v>
      </c>
      <c r="AM1283" s="8">
        <v>4</v>
      </c>
    </row>
    <row r="1284" spans="1:39">
      <c r="A1284" s="8" t="s">
        <v>3</v>
      </c>
      <c r="B1284" s="8" t="s">
        <v>503</v>
      </c>
      <c r="C1284" s="8" t="s">
        <v>937</v>
      </c>
      <c r="D1284" s="8" t="s">
        <v>2213</v>
      </c>
      <c r="E1284" s="8" t="s">
        <v>2407</v>
      </c>
      <c r="F1284" s="8" t="s">
        <v>2215</v>
      </c>
      <c r="G1284" s="8" t="s">
        <v>2216</v>
      </c>
      <c r="H1284" s="8" t="s">
        <v>1555</v>
      </c>
      <c r="I1284" s="8" t="s">
        <v>1555</v>
      </c>
      <c r="J1284" s="66">
        <v>1</v>
      </c>
      <c r="K1284" s="8">
        <v>0</v>
      </c>
      <c r="L1284" s="8">
        <v>0</v>
      </c>
      <c r="M1284" s="8">
        <v>0</v>
      </c>
      <c r="N1284" s="8">
        <v>0</v>
      </c>
      <c r="O1284" s="8" t="s">
        <v>1556</v>
      </c>
      <c r="P1284" s="8" t="s">
        <v>1557</v>
      </c>
      <c r="Q1284" s="8" t="s">
        <v>1564</v>
      </c>
      <c r="R1284" s="85">
        <v>4.5066790079014503</v>
      </c>
      <c r="S1284" s="85">
        <v>488124.48849076201</v>
      </c>
      <c r="T1284" s="85">
        <v>0</v>
      </c>
      <c r="U1284" s="85">
        <v>4881244.88490762</v>
      </c>
      <c r="V1284" s="85">
        <v>0</v>
      </c>
      <c r="W1284" s="85">
        <v>4.5066790079014503</v>
      </c>
      <c r="X1284" s="85">
        <v>488124.48849076201</v>
      </c>
      <c r="Y1284" s="85">
        <v>0</v>
      </c>
      <c r="Z1284" s="85">
        <v>2725076.8416844602</v>
      </c>
      <c r="AA1284" s="85">
        <v>0</v>
      </c>
      <c r="AB1284" s="86">
        <v>4.5066790079014503</v>
      </c>
      <c r="AC1284" s="86">
        <v>488124.48849076201</v>
      </c>
      <c r="AD1284" s="86">
        <v>0</v>
      </c>
      <c r="AE1284" s="86">
        <v>5361422.4867081204</v>
      </c>
      <c r="AF1284" s="86">
        <v>0</v>
      </c>
      <c r="AG1284" s="86">
        <v>4.5066790079014503</v>
      </c>
      <c r="AH1284" s="86">
        <v>488124.48849076201</v>
      </c>
      <c r="AI1284" s="86">
        <v>0</v>
      </c>
      <c r="AJ1284" s="86">
        <v>5361422.4867081204</v>
      </c>
      <c r="AK1284" s="86">
        <v>0</v>
      </c>
      <c r="AL1284" s="8">
        <v>15049.844779999999</v>
      </c>
      <c r="AM1284" s="8">
        <v>4</v>
      </c>
    </row>
    <row r="1285" spans="1:39">
      <c r="A1285" s="8" t="s">
        <v>3</v>
      </c>
      <c r="B1285" s="8" t="s">
        <v>503</v>
      </c>
      <c r="C1285" s="8" t="s">
        <v>937</v>
      </c>
      <c r="D1285" s="8" t="s">
        <v>2213</v>
      </c>
      <c r="E1285" s="8" t="s">
        <v>2408</v>
      </c>
      <c r="F1285" s="8" t="s">
        <v>2215</v>
      </c>
      <c r="G1285" s="8" t="s">
        <v>2216</v>
      </c>
      <c r="H1285" s="8" t="s">
        <v>1555</v>
      </c>
      <c r="I1285" s="8" t="s">
        <v>1555</v>
      </c>
      <c r="J1285" s="66">
        <v>1</v>
      </c>
      <c r="K1285" s="8">
        <v>0</v>
      </c>
      <c r="L1285" s="8">
        <v>0</v>
      </c>
      <c r="M1285" s="8">
        <v>0</v>
      </c>
      <c r="N1285" s="8">
        <v>0</v>
      </c>
      <c r="O1285" s="8" t="s">
        <v>1556</v>
      </c>
      <c r="P1285" s="8" t="s">
        <v>1557</v>
      </c>
      <c r="Q1285" s="8" t="s">
        <v>1564</v>
      </c>
      <c r="R1285" s="85">
        <v>0</v>
      </c>
      <c r="S1285" s="85">
        <v>21801.256002922299</v>
      </c>
      <c r="T1285" s="85">
        <v>35892.7010829465</v>
      </c>
      <c r="U1285" s="85">
        <v>218012.56002922301</v>
      </c>
      <c r="V1285" s="85">
        <v>358927.00813128997</v>
      </c>
      <c r="W1285" s="85">
        <v>0</v>
      </c>
      <c r="X1285" s="85">
        <v>21801.256002922299</v>
      </c>
      <c r="Y1285" s="85">
        <v>35892.7010829465</v>
      </c>
      <c r="Z1285" s="85">
        <v>124065.493238379</v>
      </c>
      <c r="AA1285" s="85">
        <v>204256.379973773</v>
      </c>
      <c r="AB1285" s="86">
        <v>0</v>
      </c>
      <c r="AC1285" s="86">
        <v>21801.256002922299</v>
      </c>
      <c r="AD1285" s="86">
        <v>35892.7010829465</v>
      </c>
      <c r="AE1285" s="86">
        <v>239012.66145245399</v>
      </c>
      <c r="AF1285" s="86">
        <v>393500.72064254899</v>
      </c>
      <c r="AG1285" s="86">
        <v>0</v>
      </c>
      <c r="AH1285" s="86">
        <v>21801.256002922299</v>
      </c>
      <c r="AI1285" s="86">
        <v>35892.7010829465</v>
      </c>
      <c r="AJ1285" s="86">
        <v>239012.66145245399</v>
      </c>
      <c r="AK1285" s="86">
        <v>393500.72064254899</v>
      </c>
      <c r="AL1285" s="8">
        <v>173268.17588</v>
      </c>
      <c r="AM1285" s="8">
        <v>4</v>
      </c>
    </row>
    <row r="1286" spans="1:39">
      <c r="A1286" s="8" t="s">
        <v>3</v>
      </c>
      <c r="B1286" s="8" t="s">
        <v>503</v>
      </c>
      <c r="C1286" s="8" t="s">
        <v>937</v>
      </c>
      <c r="D1286" s="8" t="s">
        <v>2213</v>
      </c>
      <c r="E1286" s="8" t="s">
        <v>2409</v>
      </c>
      <c r="F1286" s="8" t="s">
        <v>2215</v>
      </c>
      <c r="G1286" s="8" t="s">
        <v>2216</v>
      </c>
      <c r="H1286" s="8" t="s">
        <v>1555</v>
      </c>
      <c r="I1286" s="8" t="s">
        <v>1555</v>
      </c>
      <c r="J1286" s="66">
        <v>1</v>
      </c>
      <c r="K1286" s="8">
        <v>0</v>
      </c>
      <c r="L1286" s="8">
        <v>0</v>
      </c>
      <c r="M1286" s="8">
        <v>0</v>
      </c>
      <c r="N1286" s="8">
        <v>0</v>
      </c>
      <c r="O1286" s="8" t="s">
        <v>1556</v>
      </c>
      <c r="P1286" s="8" t="s">
        <v>1557</v>
      </c>
      <c r="Q1286" s="8" t="s">
        <v>1564</v>
      </c>
      <c r="R1286" s="85">
        <v>19.889823804649598</v>
      </c>
      <c r="S1286" s="85">
        <v>144223.00099774901</v>
      </c>
      <c r="T1286" s="85">
        <v>0</v>
      </c>
      <c r="U1286" s="85">
        <v>1442230.0099774899</v>
      </c>
      <c r="V1286" s="85">
        <v>0</v>
      </c>
      <c r="W1286" s="85">
        <v>19.889823804649598</v>
      </c>
      <c r="X1286" s="85">
        <v>144223.00099774901</v>
      </c>
      <c r="Y1286" s="85">
        <v>0</v>
      </c>
      <c r="Z1286" s="85">
        <v>882608.71035597497</v>
      </c>
      <c r="AA1286" s="85">
        <v>0</v>
      </c>
      <c r="AB1286" s="86">
        <v>19.889823804649598</v>
      </c>
      <c r="AC1286" s="86">
        <v>144223.00099774901</v>
      </c>
      <c r="AD1286" s="86">
        <v>0</v>
      </c>
      <c r="AE1286" s="86">
        <v>1570548.0024146601</v>
      </c>
      <c r="AF1286" s="86">
        <v>0</v>
      </c>
      <c r="AG1286" s="86">
        <v>19.889823804649598</v>
      </c>
      <c r="AH1286" s="86">
        <v>144223.00099774901</v>
      </c>
      <c r="AI1286" s="86">
        <v>0</v>
      </c>
      <c r="AJ1286" s="86">
        <v>1570548.0024146601</v>
      </c>
      <c r="AK1286" s="86">
        <v>0</v>
      </c>
      <c r="AL1286" s="8">
        <v>15049.844779999999</v>
      </c>
      <c r="AM1286" s="8">
        <v>4</v>
      </c>
    </row>
    <row r="1287" spans="1:39">
      <c r="A1287" s="8" t="s">
        <v>3</v>
      </c>
      <c r="B1287" s="8" t="s">
        <v>503</v>
      </c>
      <c r="C1287" s="8" t="s">
        <v>937</v>
      </c>
      <c r="D1287" s="8" t="s">
        <v>2213</v>
      </c>
      <c r="E1287" s="8" t="s">
        <v>2410</v>
      </c>
      <c r="F1287" s="8" t="s">
        <v>2215</v>
      </c>
      <c r="G1287" s="8" t="s">
        <v>2216</v>
      </c>
      <c r="H1287" s="8" t="s">
        <v>1555</v>
      </c>
      <c r="I1287" s="8" t="s">
        <v>1555</v>
      </c>
      <c r="J1287" s="66">
        <v>1</v>
      </c>
      <c r="K1287" s="8">
        <v>0</v>
      </c>
      <c r="L1287" s="8">
        <v>0</v>
      </c>
      <c r="M1287" s="8">
        <v>0</v>
      </c>
      <c r="N1287" s="8">
        <v>0</v>
      </c>
      <c r="O1287" s="8" t="s">
        <v>1556</v>
      </c>
      <c r="P1287" s="8" t="s">
        <v>1557</v>
      </c>
      <c r="Q1287" s="8" t="s">
        <v>1564</v>
      </c>
      <c r="R1287" s="85">
        <v>0</v>
      </c>
      <c r="S1287" s="85">
        <v>305176.18574104703</v>
      </c>
      <c r="T1287" s="85">
        <v>108782.10010952099</v>
      </c>
      <c r="U1287" s="85">
        <v>3051761.85741047</v>
      </c>
      <c r="V1287" s="85">
        <v>1087821.0028341301</v>
      </c>
      <c r="W1287" s="85">
        <v>0</v>
      </c>
      <c r="X1287" s="85">
        <v>305176.18574104703</v>
      </c>
      <c r="Y1287" s="85">
        <v>108782.10010952099</v>
      </c>
      <c r="Z1287" s="85">
        <v>2148440.28658173</v>
      </c>
      <c r="AA1287" s="85">
        <v>765825.964238805</v>
      </c>
      <c r="AB1287" s="86">
        <v>0</v>
      </c>
      <c r="AC1287" s="86">
        <v>305176.18574104703</v>
      </c>
      <c r="AD1287" s="86">
        <v>108782.10010952099</v>
      </c>
      <c r="AE1287" s="86">
        <v>3285077.0111576798</v>
      </c>
      <c r="AF1287" s="86">
        <v>1170987.7558064801</v>
      </c>
      <c r="AG1287" s="86">
        <v>0</v>
      </c>
      <c r="AH1287" s="86">
        <v>305176.18574104703</v>
      </c>
      <c r="AI1287" s="86">
        <v>108782.10010952099</v>
      </c>
      <c r="AJ1287" s="86">
        <v>3285077.0111576798</v>
      </c>
      <c r="AK1287" s="86">
        <v>1170987.7558064801</v>
      </c>
      <c r="AL1287" s="8">
        <v>88629.942840000003</v>
      </c>
      <c r="AM1287" s="8">
        <v>4</v>
      </c>
    </row>
    <row r="1288" spans="1:39">
      <c r="A1288" s="8" t="s">
        <v>3</v>
      </c>
      <c r="B1288" s="8" t="s">
        <v>503</v>
      </c>
      <c r="C1288" s="8" t="s">
        <v>937</v>
      </c>
      <c r="D1288" s="8" t="s">
        <v>2213</v>
      </c>
      <c r="E1288" s="8" t="s">
        <v>2411</v>
      </c>
      <c r="F1288" s="8" t="s">
        <v>2215</v>
      </c>
      <c r="G1288" s="8" t="s">
        <v>2216</v>
      </c>
      <c r="H1288" s="8" t="s">
        <v>1555</v>
      </c>
      <c r="I1288" s="8" t="s">
        <v>1555</v>
      </c>
      <c r="J1288" s="66">
        <v>1</v>
      </c>
      <c r="K1288" s="8">
        <v>0</v>
      </c>
      <c r="L1288" s="8">
        <v>0</v>
      </c>
      <c r="M1288" s="8">
        <v>0</v>
      </c>
      <c r="N1288" s="8">
        <v>0</v>
      </c>
      <c r="O1288" s="8" t="s">
        <v>1556</v>
      </c>
      <c r="P1288" s="8" t="s">
        <v>1557</v>
      </c>
      <c r="Q1288" s="8" t="s">
        <v>1564</v>
      </c>
      <c r="R1288" s="85">
        <v>8.06454205470137</v>
      </c>
      <c r="S1288" s="85">
        <v>429885.34317246103</v>
      </c>
      <c r="T1288" s="85">
        <v>0</v>
      </c>
      <c r="U1288" s="85">
        <v>4298853.4317246098</v>
      </c>
      <c r="V1288" s="85">
        <v>0</v>
      </c>
      <c r="W1288" s="85">
        <v>8.06454205470137</v>
      </c>
      <c r="X1288" s="85">
        <v>429885.34317246103</v>
      </c>
      <c r="Y1288" s="85">
        <v>0</v>
      </c>
      <c r="Z1288" s="85">
        <v>3026392.72995706</v>
      </c>
      <c r="AA1288" s="85">
        <v>0</v>
      </c>
      <c r="AB1288" s="86">
        <v>8.06454205470137</v>
      </c>
      <c r="AC1288" s="86">
        <v>429885.34317246103</v>
      </c>
      <c r="AD1288" s="86">
        <v>0</v>
      </c>
      <c r="AE1288" s="86">
        <v>4627511.9890507897</v>
      </c>
      <c r="AF1288" s="86">
        <v>0</v>
      </c>
      <c r="AG1288" s="86">
        <v>8.06454205470137</v>
      </c>
      <c r="AH1288" s="86">
        <v>429885.34317246103</v>
      </c>
      <c r="AI1288" s="86">
        <v>0</v>
      </c>
      <c r="AJ1288" s="86">
        <v>4627511.9890507897</v>
      </c>
      <c r="AK1288" s="86">
        <v>0</v>
      </c>
      <c r="AL1288" s="8">
        <v>7698.279708</v>
      </c>
      <c r="AM1288" s="8">
        <v>4</v>
      </c>
    </row>
    <row r="1289" spans="1:39">
      <c r="A1289" s="8" t="s">
        <v>3</v>
      </c>
      <c r="B1289" s="8" t="s">
        <v>503</v>
      </c>
      <c r="C1289" s="8" t="s">
        <v>937</v>
      </c>
      <c r="D1289" s="8" t="s">
        <v>2213</v>
      </c>
      <c r="E1289" s="8" t="s">
        <v>2412</v>
      </c>
      <c r="F1289" s="8" t="s">
        <v>2215</v>
      </c>
      <c r="G1289" s="8" t="s">
        <v>2216</v>
      </c>
      <c r="H1289" s="8" t="s">
        <v>1555</v>
      </c>
      <c r="I1289" s="8" t="s">
        <v>1555</v>
      </c>
      <c r="J1289" s="66">
        <v>0</v>
      </c>
      <c r="K1289" s="8">
        <v>0</v>
      </c>
      <c r="L1289" s="8">
        <v>0</v>
      </c>
      <c r="M1289" s="8">
        <v>0</v>
      </c>
      <c r="N1289" s="8">
        <v>0</v>
      </c>
      <c r="O1289" s="8" t="s">
        <v>1556</v>
      </c>
      <c r="P1289" s="8" t="s">
        <v>1557</v>
      </c>
      <c r="Q1289" s="8" t="s">
        <v>1564</v>
      </c>
      <c r="R1289" s="85">
        <v>1.1206747456199999</v>
      </c>
      <c r="S1289" s="85">
        <v>16894.726517628402</v>
      </c>
      <c r="T1289" s="85">
        <v>4435.2421250062698</v>
      </c>
      <c r="U1289" s="85">
        <v>50684.1795528851</v>
      </c>
      <c r="V1289" s="85">
        <v>13305.7263690858</v>
      </c>
      <c r="W1289" s="85">
        <v>1.1206747456199999</v>
      </c>
      <c r="X1289" s="85">
        <v>16894.726517628402</v>
      </c>
      <c r="Y1289" s="85">
        <v>4435.2421250062698</v>
      </c>
      <c r="Z1289" s="85">
        <v>21540.776309976201</v>
      </c>
      <c r="AA1289" s="85">
        <v>5654.9337068614695</v>
      </c>
      <c r="AB1289" s="86">
        <v>1.1206747456199999</v>
      </c>
      <c r="AC1289" s="86">
        <v>16894.726517628402</v>
      </c>
      <c r="AD1289" s="86">
        <v>4435.2421250062698</v>
      </c>
      <c r="AE1289" s="86">
        <v>57442.070159936498</v>
      </c>
      <c r="AF1289" s="86">
        <v>15079.823218297301</v>
      </c>
      <c r="AG1289" s="86">
        <v>1.1206747456199999</v>
      </c>
      <c r="AH1289" s="86">
        <v>16894.726517628402</v>
      </c>
      <c r="AI1289" s="86">
        <v>4435.2421250062698</v>
      </c>
      <c r="AJ1289" s="86">
        <v>57442.070159936498</v>
      </c>
      <c r="AK1289" s="86">
        <v>15079.823218297301</v>
      </c>
      <c r="AL1289" s="8">
        <v>1757.9211696</v>
      </c>
      <c r="AM1289" s="8">
        <v>4</v>
      </c>
    </row>
    <row r="1290" spans="1:39">
      <c r="A1290" s="8" t="s">
        <v>3</v>
      </c>
      <c r="B1290" s="8" t="s">
        <v>503</v>
      </c>
      <c r="C1290" s="8" t="s">
        <v>937</v>
      </c>
      <c r="D1290" s="8" t="s">
        <v>2213</v>
      </c>
      <c r="E1290" s="8" t="s">
        <v>2413</v>
      </c>
      <c r="F1290" s="8" t="s">
        <v>2215</v>
      </c>
      <c r="G1290" s="8" t="s">
        <v>2216</v>
      </c>
      <c r="H1290" s="8" t="s">
        <v>1555</v>
      </c>
      <c r="I1290" s="8" t="s">
        <v>1555</v>
      </c>
      <c r="J1290" s="66">
        <v>1</v>
      </c>
      <c r="K1290" s="8">
        <v>0</v>
      </c>
      <c r="L1290" s="8">
        <v>0</v>
      </c>
      <c r="M1290" s="8">
        <v>0</v>
      </c>
      <c r="N1290" s="8">
        <v>0</v>
      </c>
      <c r="O1290" s="8" t="s">
        <v>1556</v>
      </c>
      <c r="P1290" s="8" t="s">
        <v>1557</v>
      </c>
      <c r="Q1290" s="8" t="s">
        <v>1564</v>
      </c>
      <c r="R1290" s="85">
        <v>0</v>
      </c>
      <c r="S1290" s="85">
        <v>603489.35691254202</v>
      </c>
      <c r="T1290" s="85">
        <v>410094.57118536701</v>
      </c>
      <c r="U1290" s="85">
        <v>6034893.5691254204</v>
      </c>
      <c r="V1290" s="85">
        <v>4100945.7107090098</v>
      </c>
      <c r="W1290" s="85">
        <v>0</v>
      </c>
      <c r="X1290" s="85">
        <v>603489.35691254202</v>
      </c>
      <c r="Y1290" s="85">
        <v>410094.57118536701</v>
      </c>
      <c r="Z1290" s="85">
        <v>3693203.99196553</v>
      </c>
      <c r="AA1290" s="85">
        <v>2509676.2513111499</v>
      </c>
      <c r="AB1290" s="86">
        <v>0</v>
      </c>
      <c r="AC1290" s="86">
        <v>603489.35691254202</v>
      </c>
      <c r="AD1290" s="86">
        <v>410094.57118536701</v>
      </c>
      <c r="AE1290" s="86">
        <v>6571829.7180093499</v>
      </c>
      <c r="AF1290" s="86">
        <v>4465814.7794785602</v>
      </c>
      <c r="AG1290" s="86">
        <v>0</v>
      </c>
      <c r="AH1290" s="86">
        <v>603489.35691254202</v>
      </c>
      <c r="AI1290" s="86">
        <v>410094.57118536701</v>
      </c>
      <c r="AJ1290" s="86">
        <v>6571829.7180093499</v>
      </c>
      <c r="AK1290" s="86">
        <v>4465814.7794785602</v>
      </c>
      <c r="AL1290" s="8">
        <v>101842.89752</v>
      </c>
      <c r="AM1290" s="8">
        <v>4</v>
      </c>
    </row>
    <row r="1291" spans="1:39">
      <c r="A1291" s="8" t="s">
        <v>3</v>
      </c>
      <c r="B1291" s="8" t="s">
        <v>503</v>
      </c>
      <c r="C1291" s="8" t="s">
        <v>937</v>
      </c>
      <c r="D1291" s="8" t="s">
        <v>2213</v>
      </c>
      <c r="E1291" s="8" t="s">
        <v>2414</v>
      </c>
      <c r="F1291" s="8" t="s">
        <v>2215</v>
      </c>
      <c r="G1291" s="8" t="s">
        <v>2216</v>
      </c>
      <c r="H1291" s="8" t="s">
        <v>1555</v>
      </c>
      <c r="I1291" s="8" t="s">
        <v>1555</v>
      </c>
      <c r="J1291" s="66">
        <v>1</v>
      </c>
      <c r="K1291" s="8">
        <v>0</v>
      </c>
      <c r="L1291" s="8">
        <v>0</v>
      </c>
      <c r="M1291" s="8">
        <v>0</v>
      </c>
      <c r="N1291" s="8">
        <v>0</v>
      </c>
      <c r="O1291" s="8" t="s">
        <v>1556</v>
      </c>
      <c r="P1291" s="8" t="s">
        <v>1557</v>
      </c>
      <c r="Q1291" s="8" t="s">
        <v>1564</v>
      </c>
      <c r="R1291" s="85">
        <v>67.694717001487007</v>
      </c>
      <c r="S1291" s="85">
        <v>533648.53144004999</v>
      </c>
      <c r="T1291" s="85">
        <v>0</v>
      </c>
      <c r="U1291" s="85">
        <v>5336485.3144004997</v>
      </c>
      <c r="V1291" s="85">
        <v>0</v>
      </c>
      <c r="W1291" s="85">
        <v>67.694717001487007</v>
      </c>
      <c r="X1291" s="85">
        <v>533648.53144004999</v>
      </c>
      <c r="Y1291" s="85">
        <v>0</v>
      </c>
      <c r="Z1291" s="85">
        <v>1547981.0309395799</v>
      </c>
      <c r="AA1291" s="85">
        <v>0</v>
      </c>
      <c r="AB1291" s="86">
        <v>67.694717001487007</v>
      </c>
      <c r="AC1291" s="86">
        <v>533648.53144004999</v>
      </c>
      <c r="AD1291" s="86">
        <v>0</v>
      </c>
      <c r="AE1291" s="86">
        <v>6447905.6581630297</v>
      </c>
      <c r="AF1291" s="86">
        <v>0</v>
      </c>
      <c r="AG1291" s="86">
        <v>67.694717001487007</v>
      </c>
      <c r="AH1291" s="86">
        <v>533648.53144004999</v>
      </c>
      <c r="AI1291" s="86">
        <v>0</v>
      </c>
      <c r="AJ1291" s="86">
        <v>6447905.6581630297</v>
      </c>
      <c r="AK1291" s="86">
        <v>0</v>
      </c>
      <c r="AL1291" s="8">
        <v>8544.6421960000007</v>
      </c>
      <c r="AM1291" s="8">
        <v>4</v>
      </c>
    </row>
    <row r="1292" spans="1:39">
      <c r="A1292" s="8" t="s">
        <v>3</v>
      </c>
      <c r="B1292" s="8" t="s">
        <v>503</v>
      </c>
      <c r="C1292" s="8" t="s">
        <v>937</v>
      </c>
      <c r="D1292" s="8" t="s">
        <v>2213</v>
      </c>
      <c r="E1292" s="8" t="s">
        <v>2415</v>
      </c>
      <c r="F1292" s="8" t="s">
        <v>2215</v>
      </c>
      <c r="G1292" s="8" t="s">
        <v>2216</v>
      </c>
      <c r="H1292" s="8" t="s">
        <v>1555</v>
      </c>
      <c r="I1292" s="8" t="s">
        <v>1555</v>
      </c>
      <c r="J1292" s="66">
        <v>1</v>
      </c>
      <c r="K1292" s="8">
        <v>0</v>
      </c>
      <c r="L1292" s="8">
        <v>0</v>
      </c>
      <c r="M1292" s="8">
        <v>0</v>
      </c>
      <c r="N1292" s="8">
        <v>0</v>
      </c>
      <c r="O1292" s="8" t="s">
        <v>1556</v>
      </c>
      <c r="P1292" s="8" t="s">
        <v>1557</v>
      </c>
      <c r="Q1292" s="8" t="s">
        <v>1564</v>
      </c>
      <c r="R1292" s="85">
        <v>0</v>
      </c>
      <c r="S1292" s="85">
        <v>249442.26752385101</v>
      </c>
      <c r="T1292" s="85">
        <v>171354.06941376801</v>
      </c>
      <c r="U1292" s="85">
        <v>2494422.6752385101</v>
      </c>
      <c r="V1292" s="85">
        <v>1713540.6958546699</v>
      </c>
      <c r="W1292" s="85">
        <v>0</v>
      </c>
      <c r="X1292" s="85">
        <v>249442.26752385101</v>
      </c>
      <c r="Y1292" s="85">
        <v>171354.06941376801</v>
      </c>
      <c r="Z1292" s="85">
        <v>1526524.31667908</v>
      </c>
      <c r="AA1292" s="85">
        <v>1048644.0673456599</v>
      </c>
      <c r="AB1292" s="86">
        <v>0</v>
      </c>
      <c r="AC1292" s="86">
        <v>249442.26752385101</v>
      </c>
      <c r="AD1292" s="86">
        <v>171354.06941376801</v>
      </c>
      <c r="AE1292" s="86">
        <v>2716356.2834438598</v>
      </c>
      <c r="AF1292" s="86">
        <v>1865997.72457431</v>
      </c>
      <c r="AG1292" s="86">
        <v>0</v>
      </c>
      <c r="AH1292" s="86">
        <v>249442.26752385101</v>
      </c>
      <c r="AI1292" s="86">
        <v>171354.06941376801</v>
      </c>
      <c r="AJ1292" s="86">
        <v>2716356.2834438598</v>
      </c>
      <c r="AK1292" s="86">
        <v>1865997.72457431</v>
      </c>
      <c r="AL1292" s="8">
        <v>101842.89752</v>
      </c>
      <c r="AM1292" s="8">
        <v>4</v>
      </c>
    </row>
    <row r="1293" spans="1:39">
      <c r="A1293" s="8" t="s">
        <v>3</v>
      </c>
      <c r="B1293" s="8" t="s">
        <v>503</v>
      </c>
      <c r="C1293" s="8" t="s">
        <v>937</v>
      </c>
      <c r="D1293" s="8" t="s">
        <v>2213</v>
      </c>
      <c r="E1293" s="8" t="s">
        <v>2416</v>
      </c>
      <c r="F1293" s="8" t="s">
        <v>2215</v>
      </c>
      <c r="G1293" s="8" t="s">
        <v>2216</v>
      </c>
      <c r="H1293" s="8" t="s">
        <v>1555</v>
      </c>
      <c r="I1293" s="8" t="s">
        <v>1555</v>
      </c>
      <c r="J1293" s="66">
        <v>1</v>
      </c>
      <c r="K1293" s="8">
        <v>0</v>
      </c>
      <c r="L1293" s="8">
        <v>0</v>
      </c>
      <c r="M1293" s="8">
        <v>0</v>
      </c>
      <c r="N1293" s="8">
        <v>0</v>
      </c>
      <c r="O1293" s="8" t="s">
        <v>1556</v>
      </c>
      <c r="P1293" s="8" t="s">
        <v>1557</v>
      </c>
      <c r="Q1293" s="8" t="s">
        <v>1564</v>
      </c>
      <c r="R1293" s="85">
        <v>67.226254173359393</v>
      </c>
      <c r="S1293" s="85">
        <v>522244.043930549</v>
      </c>
      <c r="T1293" s="85">
        <v>0</v>
      </c>
      <c r="U1293" s="85">
        <v>5222440.4393054899</v>
      </c>
      <c r="V1293" s="85">
        <v>0</v>
      </c>
      <c r="W1293" s="85">
        <v>67.226254173359393</v>
      </c>
      <c r="X1293" s="85">
        <v>522244.043930549</v>
      </c>
      <c r="Y1293" s="85">
        <v>0</v>
      </c>
      <c r="Z1293" s="85">
        <v>3196002.9878439801</v>
      </c>
      <c r="AA1293" s="85">
        <v>0</v>
      </c>
      <c r="AB1293" s="86">
        <v>67.226254173359393</v>
      </c>
      <c r="AC1293" s="86">
        <v>522244.043930549</v>
      </c>
      <c r="AD1293" s="86">
        <v>0</v>
      </c>
      <c r="AE1293" s="86">
        <v>5687091.0624088198</v>
      </c>
      <c r="AF1293" s="86">
        <v>0</v>
      </c>
      <c r="AG1293" s="86">
        <v>67.226254173359393</v>
      </c>
      <c r="AH1293" s="86">
        <v>522244.043930549</v>
      </c>
      <c r="AI1293" s="86">
        <v>0</v>
      </c>
      <c r="AJ1293" s="86">
        <v>5687091.0624088198</v>
      </c>
      <c r="AK1293" s="86">
        <v>0</v>
      </c>
      <c r="AL1293" s="8">
        <v>8544.6421960000007</v>
      </c>
      <c r="AM1293" s="8">
        <v>4</v>
      </c>
    </row>
    <row r="1294" spans="1:39">
      <c r="A1294" s="8" t="s">
        <v>3</v>
      </c>
      <c r="B1294" s="8" t="s">
        <v>503</v>
      </c>
      <c r="C1294" s="8" t="s">
        <v>937</v>
      </c>
      <c r="D1294" s="8" t="s">
        <v>2213</v>
      </c>
      <c r="E1294" s="8" t="s">
        <v>2417</v>
      </c>
      <c r="F1294" s="8" t="s">
        <v>2215</v>
      </c>
      <c r="G1294" s="8" t="s">
        <v>2216</v>
      </c>
      <c r="H1294" s="8" t="s">
        <v>1555</v>
      </c>
      <c r="I1294" s="8" t="s">
        <v>1555</v>
      </c>
      <c r="J1294" s="66">
        <v>0</v>
      </c>
      <c r="K1294" s="8">
        <v>0</v>
      </c>
      <c r="L1294" s="8">
        <v>0</v>
      </c>
      <c r="M1294" s="8">
        <v>0</v>
      </c>
      <c r="N1294" s="8">
        <v>0</v>
      </c>
      <c r="O1294" s="8" t="s">
        <v>1556</v>
      </c>
      <c r="P1294" s="8" t="s">
        <v>1557</v>
      </c>
      <c r="Q1294" s="8" t="s">
        <v>1564</v>
      </c>
      <c r="R1294" s="85">
        <v>0</v>
      </c>
      <c r="S1294" s="85">
        <v>24690.846165832099</v>
      </c>
      <c r="T1294" s="85">
        <v>0</v>
      </c>
      <c r="U1294" s="85">
        <v>296290.153989985</v>
      </c>
      <c r="V1294" s="85">
        <v>0</v>
      </c>
      <c r="W1294" s="85">
        <v>0</v>
      </c>
      <c r="X1294" s="85">
        <v>24690.846165832099</v>
      </c>
      <c r="Y1294" s="85">
        <v>0</v>
      </c>
      <c r="Z1294" s="85">
        <v>125923.315445744</v>
      </c>
      <c r="AA1294" s="85">
        <v>0</v>
      </c>
      <c r="AB1294" s="86">
        <v>0</v>
      </c>
      <c r="AC1294" s="86">
        <v>24690.846165832099</v>
      </c>
      <c r="AD1294" s="86">
        <v>0</v>
      </c>
      <c r="AE1294" s="86">
        <v>335795.50785531598</v>
      </c>
      <c r="AF1294" s="86">
        <v>0</v>
      </c>
      <c r="AG1294" s="86">
        <v>0</v>
      </c>
      <c r="AH1294" s="86">
        <v>24690.846165832099</v>
      </c>
      <c r="AI1294" s="86">
        <v>0</v>
      </c>
      <c r="AJ1294" s="86">
        <v>335795.50785531598</v>
      </c>
      <c r="AK1294" s="86">
        <v>0</v>
      </c>
      <c r="AL1294" s="8">
        <v>27492.55774</v>
      </c>
      <c r="AM1294" s="8">
        <v>4</v>
      </c>
    </row>
    <row r="1295" spans="1:39">
      <c r="A1295" s="8" t="s">
        <v>3</v>
      </c>
      <c r="B1295" s="8" t="s">
        <v>503</v>
      </c>
      <c r="C1295" s="8" t="s">
        <v>937</v>
      </c>
      <c r="D1295" s="8" t="s">
        <v>2213</v>
      </c>
      <c r="E1295" s="8" t="s">
        <v>2418</v>
      </c>
      <c r="F1295" s="8" t="s">
        <v>2215</v>
      </c>
      <c r="G1295" s="8" t="s">
        <v>2216</v>
      </c>
      <c r="H1295" s="8" t="s">
        <v>1555</v>
      </c>
      <c r="I1295" s="8" t="s">
        <v>1555</v>
      </c>
      <c r="J1295" s="66">
        <v>1</v>
      </c>
      <c r="K1295" s="8">
        <v>0</v>
      </c>
      <c r="L1295" s="8">
        <v>0</v>
      </c>
      <c r="M1295" s="8">
        <v>0</v>
      </c>
      <c r="N1295" s="8">
        <v>0</v>
      </c>
      <c r="O1295" s="8" t="s">
        <v>1556</v>
      </c>
      <c r="P1295" s="8" t="s">
        <v>1557</v>
      </c>
      <c r="Q1295" s="8" t="s">
        <v>1564</v>
      </c>
      <c r="R1295" s="85">
        <v>0</v>
      </c>
      <c r="S1295" s="85">
        <v>184820.784015857</v>
      </c>
      <c r="T1295" s="85">
        <v>0</v>
      </c>
      <c r="U1295" s="85">
        <v>3696415.6803171402</v>
      </c>
      <c r="V1295" s="85">
        <v>0</v>
      </c>
      <c r="W1295" s="85">
        <v>0</v>
      </c>
      <c r="X1295" s="85">
        <v>184820.784015857</v>
      </c>
      <c r="Y1295" s="85">
        <v>0</v>
      </c>
      <c r="Z1295" s="85">
        <v>1986823.46513462</v>
      </c>
      <c r="AA1295" s="85">
        <v>0</v>
      </c>
      <c r="AB1295" s="86">
        <v>0</v>
      </c>
      <c r="AC1295" s="86">
        <v>184820.784015857</v>
      </c>
      <c r="AD1295" s="86">
        <v>0</v>
      </c>
      <c r="AE1295" s="86">
        <v>4075535.2440611599</v>
      </c>
      <c r="AF1295" s="86">
        <v>0</v>
      </c>
      <c r="AG1295" s="86">
        <v>0</v>
      </c>
      <c r="AH1295" s="86">
        <v>184820.784015857</v>
      </c>
      <c r="AI1295" s="86">
        <v>0</v>
      </c>
      <c r="AJ1295" s="86">
        <v>4075535.2440611599</v>
      </c>
      <c r="AK1295" s="86">
        <v>0</v>
      </c>
      <c r="AL1295" s="8">
        <v>90615.558680000002</v>
      </c>
      <c r="AM1295" s="8">
        <v>4</v>
      </c>
    </row>
    <row r="1296" spans="1:39">
      <c r="A1296" s="8" t="s">
        <v>3</v>
      </c>
      <c r="B1296" s="8" t="s">
        <v>503</v>
      </c>
      <c r="C1296" s="8" t="s">
        <v>937</v>
      </c>
      <c r="D1296" s="8" t="s">
        <v>2213</v>
      </c>
      <c r="E1296" s="8" t="s">
        <v>2419</v>
      </c>
      <c r="F1296" s="8" t="s">
        <v>2215</v>
      </c>
      <c r="G1296" s="8" t="s">
        <v>2216</v>
      </c>
      <c r="H1296" s="8" t="s">
        <v>1555</v>
      </c>
      <c r="I1296" s="8" t="s">
        <v>1555</v>
      </c>
      <c r="J1296" s="66">
        <v>0</v>
      </c>
      <c r="K1296" s="8">
        <v>0</v>
      </c>
      <c r="L1296" s="8">
        <v>0</v>
      </c>
      <c r="M1296" s="8">
        <v>0</v>
      </c>
      <c r="N1296" s="8">
        <v>0</v>
      </c>
      <c r="O1296" s="8" t="s">
        <v>1556</v>
      </c>
      <c r="P1296" s="8" t="s">
        <v>1557</v>
      </c>
      <c r="Q1296" s="8" t="s">
        <v>1564</v>
      </c>
      <c r="R1296" s="85">
        <v>0</v>
      </c>
      <c r="S1296" s="85">
        <v>47356.686259862399</v>
      </c>
      <c r="T1296" s="85">
        <v>0</v>
      </c>
      <c r="U1296" s="85">
        <v>568280.23511834897</v>
      </c>
      <c r="V1296" s="85">
        <v>0</v>
      </c>
      <c r="W1296" s="85">
        <v>0</v>
      </c>
      <c r="X1296" s="85">
        <v>47356.686259862399</v>
      </c>
      <c r="Y1296" s="85">
        <v>0</v>
      </c>
      <c r="Z1296" s="85">
        <v>323394.06343436899</v>
      </c>
      <c r="AA1296" s="85">
        <v>0</v>
      </c>
      <c r="AB1296" s="86">
        <v>0</v>
      </c>
      <c r="AC1296" s="86">
        <v>47356.686259862399</v>
      </c>
      <c r="AD1296" s="86">
        <v>0</v>
      </c>
      <c r="AE1296" s="86">
        <v>623019.93714608205</v>
      </c>
      <c r="AF1296" s="86">
        <v>0</v>
      </c>
      <c r="AG1296" s="86">
        <v>0</v>
      </c>
      <c r="AH1296" s="86">
        <v>47356.686259862399</v>
      </c>
      <c r="AI1296" s="86">
        <v>0</v>
      </c>
      <c r="AJ1296" s="86">
        <v>623019.93714608205</v>
      </c>
      <c r="AK1296" s="86">
        <v>0</v>
      </c>
      <c r="AL1296" s="8">
        <v>6873.1394360000004</v>
      </c>
      <c r="AM1296" s="8">
        <v>4</v>
      </c>
    </row>
    <row r="1297" spans="1:39">
      <c r="A1297" s="8" t="s">
        <v>3</v>
      </c>
      <c r="B1297" s="8" t="s">
        <v>503</v>
      </c>
      <c r="C1297" s="8" t="s">
        <v>937</v>
      </c>
      <c r="D1297" s="8" t="s">
        <v>2213</v>
      </c>
      <c r="E1297" s="8" t="s">
        <v>2420</v>
      </c>
      <c r="F1297" s="8" t="s">
        <v>2215</v>
      </c>
      <c r="G1297" s="8" t="s">
        <v>2216</v>
      </c>
      <c r="H1297" s="8" t="s">
        <v>1555</v>
      </c>
      <c r="I1297" s="8" t="s">
        <v>1555</v>
      </c>
      <c r="J1297" s="66">
        <v>0</v>
      </c>
      <c r="K1297" s="8">
        <v>0</v>
      </c>
      <c r="L1297" s="8">
        <v>0</v>
      </c>
      <c r="M1297" s="8">
        <v>0</v>
      </c>
      <c r="N1297" s="8">
        <v>0</v>
      </c>
      <c r="O1297" s="8" t="s">
        <v>1556</v>
      </c>
      <c r="P1297" s="8" t="s">
        <v>1557</v>
      </c>
      <c r="Q1297" s="8" t="s">
        <v>1564</v>
      </c>
      <c r="R1297" s="85">
        <v>84.770464375616498</v>
      </c>
      <c r="S1297" s="85">
        <v>425178.59955974802</v>
      </c>
      <c r="T1297" s="85">
        <v>-874.07423478029705</v>
      </c>
      <c r="U1297" s="85">
        <v>5527321.7960854899</v>
      </c>
      <c r="V1297" s="85">
        <v>-11362.963243370899</v>
      </c>
      <c r="W1297" s="85">
        <v>84.770464375616498</v>
      </c>
      <c r="X1297" s="85">
        <v>425178.59955974802</v>
      </c>
      <c r="Y1297" s="85">
        <v>-874.07423478029705</v>
      </c>
      <c r="Z1297" s="85">
        <v>1603337.9252727199</v>
      </c>
      <c r="AA1297" s="85">
        <v>-3296.11167645044</v>
      </c>
      <c r="AB1297" s="86">
        <v>84.770464375616498</v>
      </c>
      <c r="AC1297" s="86">
        <v>425178.59955974802</v>
      </c>
      <c r="AD1297" s="86">
        <v>-874.07423478029705</v>
      </c>
      <c r="AE1297" s="86">
        <v>6678487.3158544898</v>
      </c>
      <c r="AF1297" s="86">
        <v>-13729.507470529001</v>
      </c>
      <c r="AG1297" s="86">
        <v>84.770464375616498</v>
      </c>
      <c r="AH1297" s="86">
        <v>425178.59955974802</v>
      </c>
      <c r="AI1297" s="86">
        <v>-874.07423478029705</v>
      </c>
      <c r="AJ1297" s="86">
        <v>6678487.3158544898</v>
      </c>
      <c r="AK1297" s="86">
        <v>-13729.507470529001</v>
      </c>
      <c r="AL1297" s="8">
        <v>193184.59763999999</v>
      </c>
      <c r="AM1297" s="8">
        <v>4</v>
      </c>
    </row>
    <row r="1298" spans="1:39">
      <c r="A1298" s="8" t="s">
        <v>3</v>
      </c>
      <c r="B1298" s="8" t="s">
        <v>503</v>
      </c>
      <c r="C1298" s="8" t="s">
        <v>937</v>
      </c>
      <c r="D1298" s="8" t="s">
        <v>2213</v>
      </c>
      <c r="E1298" s="8" t="s">
        <v>2421</v>
      </c>
      <c r="F1298" s="8" t="s">
        <v>2215</v>
      </c>
      <c r="G1298" s="8" t="s">
        <v>2216</v>
      </c>
      <c r="H1298" s="8" t="s">
        <v>1555</v>
      </c>
      <c r="I1298" s="8" t="s">
        <v>1555</v>
      </c>
      <c r="J1298" s="66">
        <v>0</v>
      </c>
      <c r="K1298" s="8">
        <v>0</v>
      </c>
      <c r="L1298" s="8">
        <v>0</v>
      </c>
      <c r="M1298" s="8">
        <v>0</v>
      </c>
      <c r="N1298" s="8">
        <v>0</v>
      </c>
      <c r="O1298" s="8" t="s">
        <v>1556</v>
      </c>
      <c r="P1298" s="8" t="s">
        <v>1557</v>
      </c>
      <c r="Q1298" s="8" t="s">
        <v>1564</v>
      </c>
      <c r="R1298" s="85">
        <v>2465.86099369972</v>
      </c>
      <c r="S1298" s="85">
        <v>11623551.964268399</v>
      </c>
      <c r="T1298" s="85">
        <v>-75218.984015451206</v>
      </c>
      <c r="U1298" s="85">
        <v>116235519.642684</v>
      </c>
      <c r="V1298" s="85">
        <v>-752189.84339723794</v>
      </c>
      <c r="W1298" s="85">
        <v>2465.86099369972</v>
      </c>
      <c r="X1298" s="85">
        <v>11623551.964268399</v>
      </c>
      <c r="Y1298" s="85">
        <v>-75218.984015451206</v>
      </c>
      <c r="Z1298" s="85">
        <v>84497408.679538399</v>
      </c>
      <c r="AA1298" s="85">
        <v>-546804.39161382499</v>
      </c>
      <c r="AB1298" s="86">
        <v>2465.86099369972</v>
      </c>
      <c r="AC1298" s="86">
        <v>11623551.964268399</v>
      </c>
      <c r="AD1298" s="86">
        <v>-75218.984015451206</v>
      </c>
      <c r="AE1298" s="86">
        <v>124820756.228561</v>
      </c>
      <c r="AF1298" s="86">
        <v>-807747.11008225195</v>
      </c>
      <c r="AG1298" s="86">
        <v>2465.86099369972</v>
      </c>
      <c r="AH1298" s="86">
        <v>11623551.964268399</v>
      </c>
      <c r="AI1298" s="86">
        <v>-75218.984015451206</v>
      </c>
      <c r="AJ1298" s="86">
        <v>124820756.228561</v>
      </c>
      <c r="AK1298" s="86">
        <v>-807747.11008225195</v>
      </c>
      <c r="AL1298" s="8">
        <v>119755.01396</v>
      </c>
      <c r="AM1298" s="8">
        <v>4</v>
      </c>
    </row>
    <row r="1299" spans="1:39">
      <c r="A1299" s="8" t="s">
        <v>3</v>
      </c>
      <c r="B1299" s="8" t="s">
        <v>503</v>
      </c>
      <c r="C1299" s="8" t="s">
        <v>937</v>
      </c>
      <c r="D1299" s="8" t="s">
        <v>2213</v>
      </c>
      <c r="E1299" s="8" t="s">
        <v>2422</v>
      </c>
      <c r="F1299" s="8" t="s">
        <v>2215</v>
      </c>
      <c r="G1299" s="8" t="s">
        <v>2216</v>
      </c>
      <c r="H1299" s="8" t="s">
        <v>1555</v>
      </c>
      <c r="I1299" s="8" t="s">
        <v>1555</v>
      </c>
      <c r="J1299" s="66">
        <v>0</v>
      </c>
      <c r="K1299" s="8">
        <v>0</v>
      </c>
      <c r="L1299" s="8">
        <v>0</v>
      </c>
      <c r="M1299" s="8">
        <v>0</v>
      </c>
      <c r="N1299" s="8">
        <v>0</v>
      </c>
      <c r="O1299" s="8" t="s">
        <v>1556</v>
      </c>
      <c r="P1299" s="8" t="s">
        <v>1557</v>
      </c>
      <c r="Q1299" s="8" t="s">
        <v>1564</v>
      </c>
      <c r="R1299" s="85">
        <v>253.99952754672</v>
      </c>
      <c r="S1299" s="85">
        <v>1196746.85667761</v>
      </c>
      <c r="T1299" s="85">
        <v>-7744.4670620197103</v>
      </c>
      <c r="U1299" s="85">
        <v>11967468.5387145</v>
      </c>
      <c r="V1299" s="85">
        <v>-77444.558373816995</v>
      </c>
      <c r="W1299" s="85">
        <v>253.99952754672</v>
      </c>
      <c r="X1299" s="85">
        <v>1196746.85667761</v>
      </c>
      <c r="Y1299" s="85">
        <v>-7744.4670620197103</v>
      </c>
      <c r="Z1299" s="85">
        <v>7809371.9539622301</v>
      </c>
      <c r="AA1299" s="85">
        <v>-50536.448890170999</v>
      </c>
      <c r="AB1299" s="86">
        <v>253.99952754672</v>
      </c>
      <c r="AC1299" s="86">
        <v>1196746.85667761</v>
      </c>
      <c r="AD1299" s="86">
        <v>-7744.4670620197103</v>
      </c>
      <c r="AE1299" s="86">
        <v>12960536.988150001</v>
      </c>
      <c r="AF1299" s="86">
        <v>-83870.959015916203</v>
      </c>
      <c r="AG1299" s="86">
        <v>253.99952754672</v>
      </c>
      <c r="AH1299" s="86">
        <v>1196746.85667761</v>
      </c>
      <c r="AI1299" s="86">
        <v>-7744.4670620197103</v>
      </c>
      <c r="AJ1299" s="86">
        <v>12960536.988150001</v>
      </c>
      <c r="AK1299" s="86">
        <v>-83870.959015916203</v>
      </c>
      <c r="AL1299" s="8">
        <v>4657139.432</v>
      </c>
      <c r="AM1299" s="8">
        <v>4</v>
      </c>
    </row>
    <row r="1300" spans="1:39">
      <c r="A1300" s="8" t="s">
        <v>3</v>
      </c>
      <c r="B1300" s="8" t="s">
        <v>503</v>
      </c>
      <c r="C1300" s="8" t="s">
        <v>937</v>
      </c>
      <c r="D1300" s="8" t="s">
        <v>2213</v>
      </c>
      <c r="E1300" s="8" t="s">
        <v>2423</v>
      </c>
      <c r="F1300" s="8" t="s">
        <v>2215</v>
      </c>
      <c r="G1300" s="8" t="s">
        <v>2216</v>
      </c>
      <c r="H1300" s="8" t="s">
        <v>1555</v>
      </c>
      <c r="I1300" s="8" t="s">
        <v>1555</v>
      </c>
      <c r="J1300" s="66">
        <v>0</v>
      </c>
      <c r="K1300" s="8">
        <v>0</v>
      </c>
      <c r="L1300" s="8">
        <v>0</v>
      </c>
      <c r="M1300" s="8">
        <v>0</v>
      </c>
      <c r="N1300" s="8">
        <v>0</v>
      </c>
      <c r="O1300" s="8" t="s">
        <v>1556</v>
      </c>
      <c r="P1300" s="8" t="s">
        <v>1557</v>
      </c>
      <c r="Q1300" s="8" t="s">
        <v>1564</v>
      </c>
      <c r="R1300" s="85">
        <v>479.98062303583299</v>
      </c>
      <c r="S1300" s="85">
        <v>1941219.7002747699</v>
      </c>
      <c r="T1300" s="85">
        <v>-12562.1282712954</v>
      </c>
      <c r="U1300" s="85">
        <v>19412197.035082702</v>
      </c>
      <c r="V1300" s="85">
        <v>-125621.306964199</v>
      </c>
      <c r="W1300" s="85">
        <v>479.98062303583299</v>
      </c>
      <c r="X1300" s="85">
        <v>1941219.7002747699</v>
      </c>
      <c r="Y1300" s="85">
        <v>-12562.1282712954</v>
      </c>
      <c r="Z1300" s="85">
        <v>7654714.7899809396</v>
      </c>
      <c r="AA1300" s="85">
        <v>-49535.623124870697</v>
      </c>
      <c r="AB1300" s="86">
        <v>479.98062303583299</v>
      </c>
      <c r="AC1300" s="86">
        <v>1941219.7002747699</v>
      </c>
      <c r="AD1300" s="86">
        <v>-12562.1282712954</v>
      </c>
      <c r="AE1300" s="86">
        <v>22231073.811601199</v>
      </c>
      <c r="AF1300" s="86">
        <v>-143862.98173173401</v>
      </c>
      <c r="AG1300" s="86">
        <v>479.98062303583299</v>
      </c>
      <c r="AH1300" s="86">
        <v>1941219.7002747699</v>
      </c>
      <c r="AI1300" s="86">
        <v>-12562.1282712954</v>
      </c>
      <c r="AJ1300" s="86">
        <v>22231073.811601199</v>
      </c>
      <c r="AK1300" s="86">
        <v>-143862.98173173401</v>
      </c>
      <c r="AL1300" s="8">
        <v>2347708.6460000002</v>
      </c>
      <c r="AM1300" s="8">
        <v>2</v>
      </c>
    </row>
    <row r="1301" spans="1:39">
      <c r="A1301" s="8" t="s">
        <v>3</v>
      </c>
      <c r="B1301" s="8" t="s">
        <v>503</v>
      </c>
      <c r="C1301" s="8" t="s">
        <v>937</v>
      </c>
      <c r="D1301" s="8" t="s">
        <v>2213</v>
      </c>
      <c r="E1301" s="8" t="s">
        <v>2424</v>
      </c>
      <c r="F1301" s="8" t="s">
        <v>2215</v>
      </c>
      <c r="G1301" s="8" t="s">
        <v>2216</v>
      </c>
      <c r="H1301" s="8" t="s">
        <v>1555</v>
      </c>
      <c r="I1301" s="8" t="s">
        <v>1555</v>
      </c>
      <c r="J1301" s="66">
        <v>0</v>
      </c>
      <c r="K1301" s="8">
        <v>0</v>
      </c>
      <c r="L1301" s="8">
        <v>0</v>
      </c>
      <c r="M1301" s="8">
        <v>0</v>
      </c>
      <c r="N1301" s="8">
        <v>0</v>
      </c>
      <c r="O1301" s="8" t="s">
        <v>1556</v>
      </c>
      <c r="P1301" s="8" t="s">
        <v>1557</v>
      </c>
      <c r="Q1301" s="8" t="s">
        <v>1564</v>
      </c>
      <c r="R1301" s="85">
        <v>48.050748175805701</v>
      </c>
      <c r="S1301" s="85">
        <v>246927.45590344601</v>
      </c>
      <c r="T1301" s="85">
        <v>0</v>
      </c>
      <c r="U1301" s="85">
        <v>1234637.2795172301</v>
      </c>
      <c r="V1301" s="85">
        <v>0</v>
      </c>
      <c r="W1301" s="85">
        <v>48.050748175805701</v>
      </c>
      <c r="X1301" s="85">
        <v>246927.45590344601</v>
      </c>
      <c r="Y1301" s="85">
        <v>0</v>
      </c>
      <c r="Z1301" s="85">
        <v>744085.03477942001</v>
      </c>
      <c r="AA1301" s="85">
        <v>0</v>
      </c>
      <c r="AB1301" s="86">
        <v>48.050748175805701</v>
      </c>
      <c r="AC1301" s="86">
        <v>246927.45590344601</v>
      </c>
      <c r="AD1301" s="86">
        <v>0</v>
      </c>
      <c r="AE1301" s="86">
        <v>1346333.7762738899</v>
      </c>
      <c r="AF1301" s="86">
        <v>0</v>
      </c>
      <c r="AG1301" s="86">
        <v>48.050748175805701</v>
      </c>
      <c r="AH1301" s="86">
        <v>246927.45590344601</v>
      </c>
      <c r="AI1301" s="86">
        <v>0</v>
      </c>
      <c r="AJ1301" s="86">
        <v>1346333.7762738899</v>
      </c>
      <c r="AK1301" s="86">
        <v>0</v>
      </c>
      <c r="AL1301" s="8">
        <v>10977.542948</v>
      </c>
      <c r="AM1301" s="8">
        <v>4</v>
      </c>
    </row>
    <row r="1302" spans="1:39">
      <c r="A1302" s="8" t="s">
        <v>3</v>
      </c>
      <c r="B1302" s="8" t="s">
        <v>503</v>
      </c>
      <c r="C1302" s="8" t="s">
        <v>937</v>
      </c>
      <c r="D1302" s="8" t="s">
        <v>2213</v>
      </c>
      <c r="E1302" s="8" t="s">
        <v>2425</v>
      </c>
      <c r="F1302" s="8" t="s">
        <v>2215</v>
      </c>
      <c r="G1302" s="8" t="s">
        <v>2216</v>
      </c>
      <c r="H1302" s="8" t="s">
        <v>1555</v>
      </c>
      <c r="I1302" s="8" t="s">
        <v>1555</v>
      </c>
      <c r="J1302" s="66">
        <v>0</v>
      </c>
      <c r="K1302" s="8">
        <v>0</v>
      </c>
      <c r="L1302" s="8">
        <v>0</v>
      </c>
      <c r="M1302" s="8">
        <v>0</v>
      </c>
      <c r="N1302" s="8">
        <v>0</v>
      </c>
      <c r="O1302" s="8" t="s">
        <v>1556</v>
      </c>
      <c r="P1302" s="8" t="s">
        <v>1557</v>
      </c>
      <c r="Q1302" s="8" t="s">
        <v>1564</v>
      </c>
      <c r="R1302" s="85">
        <v>11.648666224225501</v>
      </c>
      <c r="S1302" s="85">
        <v>58243.331121127601</v>
      </c>
      <c r="T1302" s="85">
        <v>0</v>
      </c>
      <c r="U1302" s="85">
        <v>291216.65560563799</v>
      </c>
      <c r="V1302" s="85">
        <v>0</v>
      </c>
      <c r="W1302" s="85">
        <v>11.648666224225501</v>
      </c>
      <c r="X1302" s="85">
        <v>58243.331121127601</v>
      </c>
      <c r="Y1302" s="85">
        <v>0</v>
      </c>
      <c r="Z1302" s="85">
        <v>175509.000829294</v>
      </c>
      <c r="AA1302" s="85">
        <v>0</v>
      </c>
      <c r="AB1302" s="86">
        <v>11.648666224225501</v>
      </c>
      <c r="AC1302" s="86">
        <v>58243.331121127601</v>
      </c>
      <c r="AD1302" s="86">
        <v>0</v>
      </c>
      <c r="AE1302" s="86">
        <v>317562.75803424802</v>
      </c>
      <c r="AF1302" s="86">
        <v>0</v>
      </c>
      <c r="AG1302" s="86">
        <v>11.648666224225501</v>
      </c>
      <c r="AH1302" s="86">
        <v>58243.331121127601</v>
      </c>
      <c r="AI1302" s="86">
        <v>0</v>
      </c>
      <c r="AJ1302" s="86">
        <v>317562.75803424802</v>
      </c>
      <c r="AK1302" s="86">
        <v>0</v>
      </c>
      <c r="AL1302" s="8">
        <v>3991.8337992000002</v>
      </c>
      <c r="AM1302" s="8">
        <v>4</v>
      </c>
    </row>
    <row r="1303" spans="1:39">
      <c r="A1303" s="8" t="s">
        <v>3</v>
      </c>
      <c r="B1303" s="8" t="s">
        <v>503</v>
      </c>
      <c r="C1303" s="8" t="s">
        <v>937</v>
      </c>
      <c r="D1303" s="8" t="s">
        <v>2213</v>
      </c>
      <c r="E1303" s="8" t="s">
        <v>2426</v>
      </c>
      <c r="F1303" s="8" t="s">
        <v>2215</v>
      </c>
      <c r="G1303" s="8" t="s">
        <v>2216</v>
      </c>
      <c r="H1303" s="8" t="s">
        <v>1555</v>
      </c>
      <c r="I1303" s="8" t="s">
        <v>1555</v>
      </c>
      <c r="J1303" s="66">
        <v>0</v>
      </c>
      <c r="K1303" s="8">
        <v>0</v>
      </c>
      <c r="L1303" s="8">
        <v>0</v>
      </c>
      <c r="M1303" s="8">
        <v>0</v>
      </c>
      <c r="N1303" s="8">
        <v>0</v>
      </c>
      <c r="O1303" s="8" t="s">
        <v>1556</v>
      </c>
      <c r="P1303" s="8" t="s">
        <v>1557</v>
      </c>
      <c r="Q1303" s="8" t="s">
        <v>1564</v>
      </c>
      <c r="R1303" s="85">
        <v>252.387768174044</v>
      </c>
      <c r="S1303" s="85">
        <v>863280.88886803796</v>
      </c>
      <c r="T1303" s="85">
        <v>-9526.6172253261993</v>
      </c>
      <c r="U1303" s="85">
        <v>3453123.55547215</v>
      </c>
      <c r="V1303" s="85">
        <v>-38106.466606870497</v>
      </c>
      <c r="W1303" s="85">
        <v>252.387768174044</v>
      </c>
      <c r="X1303" s="85">
        <v>863280.88886803796</v>
      </c>
      <c r="Y1303" s="85">
        <v>-9526.6172253261993</v>
      </c>
      <c r="Z1303" s="85">
        <v>2081111.27332541</v>
      </c>
      <c r="AA1303" s="85">
        <v>-22965.8151433604</v>
      </c>
      <c r="AB1303" s="86">
        <v>252.387768174044</v>
      </c>
      <c r="AC1303" s="86">
        <v>863280.88886803796</v>
      </c>
      <c r="AD1303" s="86">
        <v>-9526.6172253261993</v>
      </c>
      <c r="AE1303" s="86">
        <v>3765524.4609145802</v>
      </c>
      <c r="AF1303" s="86">
        <v>-41553.923519419397</v>
      </c>
      <c r="AG1303" s="86">
        <v>252.387768174044</v>
      </c>
      <c r="AH1303" s="86">
        <v>863280.88886803796</v>
      </c>
      <c r="AI1303" s="86">
        <v>-9526.6172253261993</v>
      </c>
      <c r="AJ1303" s="86">
        <v>3765524.4609145802</v>
      </c>
      <c r="AK1303" s="86">
        <v>-41553.923519419397</v>
      </c>
      <c r="AL1303" s="8">
        <v>345958.92924000003</v>
      </c>
      <c r="AM1303" s="8">
        <v>4</v>
      </c>
    </row>
    <row r="1304" spans="1:39">
      <c r="A1304" s="8" t="s">
        <v>3</v>
      </c>
      <c r="B1304" s="8" t="s">
        <v>503</v>
      </c>
      <c r="C1304" s="8" t="s">
        <v>937</v>
      </c>
      <c r="D1304" s="8" t="s">
        <v>2213</v>
      </c>
      <c r="E1304" s="8" t="s">
        <v>2427</v>
      </c>
      <c r="F1304" s="8" t="s">
        <v>2215</v>
      </c>
      <c r="G1304" s="8" t="s">
        <v>2216</v>
      </c>
      <c r="H1304" s="8" t="s">
        <v>1555</v>
      </c>
      <c r="I1304" s="8" t="s">
        <v>1555</v>
      </c>
      <c r="J1304" s="66">
        <v>1</v>
      </c>
      <c r="K1304" s="8">
        <v>0</v>
      </c>
      <c r="L1304" s="8">
        <v>0</v>
      </c>
      <c r="M1304" s="8">
        <v>0</v>
      </c>
      <c r="N1304" s="8">
        <v>0</v>
      </c>
      <c r="O1304" s="8" t="s">
        <v>1556</v>
      </c>
      <c r="P1304" s="8" t="s">
        <v>1557</v>
      </c>
      <c r="Q1304" s="8" t="s">
        <v>1564</v>
      </c>
      <c r="R1304" s="85">
        <v>563.018867539251</v>
      </c>
      <c r="S1304" s="85">
        <v>3739596.9099624101</v>
      </c>
      <c r="T1304" s="85">
        <v>-41267.8029334526</v>
      </c>
      <c r="U1304" s="85">
        <v>18697984.549812101</v>
      </c>
      <c r="V1304" s="85">
        <v>-206339.01626674799</v>
      </c>
      <c r="W1304" s="85">
        <v>563.018867539251</v>
      </c>
      <c r="X1304" s="85">
        <v>3739596.9099624101</v>
      </c>
      <c r="Y1304" s="85">
        <v>-41267.8029334526</v>
      </c>
      <c r="Z1304" s="85">
        <v>11268808.0255378</v>
      </c>
      <c r="AA1304" s="85">
        <v>-124355.368691953</v>
      </c>
      <c r="AB1304" s="86">
        <v>563.018867539251</v>
      </c>
      <c r="AC1304" s="86">
        <v>3739596.9099624101</v>
      </c>
      <c r="AD1304" s="86">
        <v>-41267.8029334526</v>
      </c>
      <c r="AE1304" s="86">
        <v>20389573.9787663</v>
      </c>
      <c r="AF1304" s="86">
        <v>-225006.31689307</v>
      </c>
      <c r="AG1304" s="86">
        <v>563.018867539251</v>
      </c>
      <c r="AH1304" s="86">
        <v>3739596.9099624101</v>
      </c>
      <c r="AI1304" s="86">
        <v>-41267.8029334526</v>
      </c>
      <c r="AJ1304" s="86">
        <v>20389573.9787663</v>
      </c>
      <c r="AK1304" s="86">
        <v>-225006.31689307</v>
      </c>
      <c r="AL1304" s="8">
        <v>192938.63363999999</v>
      </c>
      <c r="AM1304" s="8">
        <v>4</v>
      </c>
    </row>
    <row r="1305" spans="1:39">
      <c r="A1305" s="8" t="s">
        <v>3</v>
      </c>
      <c r="B1305" s="8" t="s">
        <v>503</v>
      </c>
      <c r="C1305" s="8" t="s">
        <v>937</v>
      </c>
      <c r="D1305" s="8" t="s">
        <v>2213</v>
      </c>
      <c r="E1305" s="8" t="s">
        <v>2428</v>
      </c>
      <c r="F1305" s="8" t="s">
        <v>2215</v>
      </c>
      <c r="G1305" s="8" t="s">
        <v>2216</v>
      </c>
      <c r="H1305" s="8" t="s">
        <v>1555</v>
      </c>
      <c r="I1305" s="8" t="s">
        <v>1555</v>
      </c>
      <c r="J1305" s="66">
        <v>0</v>
      </c>
      <c r="K1305" s="8">
        <v>0</v>
      </c>
      <c r="L1305" s="8">
        <v>0</v>
      </c>
      <c r="M1305" s="8">
        <v>0</v>
      </c>
      <c r="N1305" s="8">
        <v>0</v>
      </c>
      <c r="O1305" s="8" t="s">
        <v>1556</v>
      </c>
      <c r="P1305" s="8" t="s">
        <v>1557</v>
      </c>
      <c r="Q1305" s="8" t="s">
        <v>1564</v>
      </c>
      <c r="R1305" s="85">
        <v>427.85894539762</v>
      </c>
      <c r="S1305" s="85">
        <v>2086978.2982198</v>
      </c>
      <c r="T1305" s="85">
        <v>-23030.559388526501</v>
      </c>
      <c r="U1305" s="85">
        <v>14608848.0875386</v>
      </c>
      <c r="V1305" s="85">
        <v>-161213.91770728401</v>
      </c>
      <c r="W1305" s="85">
        <v>427.85894539762</v>
      </c>
      <c r="X1305" s="85">
        <v>2086978.2982198</v>
      </c>
      <c r="Y1305" s="85">
        <v>-23030.559388526501</v>
      </c>
      <c r="Z1305" s="85">
        <v>9319349.7084200308</v>
      </c>
      <c r="AA1305" s="85">
        <v>-102842.391677697</v>
      </c>
      <c r="AB1305" s="86">
        <v>427.85894539762</v>
      </c>
      <c r="AC1305" s="86">
        <v>2086978.2982198</v>
      </c>
      <c r="AD1305" s="86">
        <v>-23030.559388526501</v>
      </c>
      <c r="AE1305" s="86">
        <v>15851255.425123701</v>
      </c>
      <c r="AF1305" s="86">
        <v>-174924.33163452701</v>
      </c>
      <c r="AG1305" s="86">
        <v>427.85894539762</v>
      </c>
      <c r="AH1305" s="86">
        <v>2086978.2982198</v>
      </c>
      <c r="AI1305" s="86">
        <v>-23030.559388526501</v>
      </c>
      <c r="AJ1305" s="86">
        <v>15851255.425123701</v>
      </c>
      <c r="AK1305" s="86">
        <v>-174924.33163452701</v>
      </c>
      <c r="AL1305" s="8">
        <v>120739.30176</v>
      </c>
      <c r="AM1305" s="8">
        <v>2</v>
      </c>
    </row>
    <row r="1306" spans="1:39">
      <c r="A1306" s="8" t="s">
        <v>3</v>
      </c>
      <c r="B1306" s="8" t="s">
        <v>503</v>
      </c>
      <c r="C1306" s="8" t="s">
        <v>937</v>
      </c>
      <c r="D1306" s="8" t="s">
        <v>2213</v>
      </c>
      <c r="E1306" s="8" t="s">
        <v>2429</v>
      </c>
      <c r="F1306" s="8" t="s">
        <v>2215</v>
      </c>
      <c r="G1306" s="8" t="s">
        <v>2216</v>
      </c>
      <c r="H1306" s="8" t="s">
        <v>1555</v>
      </c>
      <c r="I1306" s="8" t="s">
        <v>1555</v>
      </c>
      <c r="J1306" s="66">
        <v>1</v>
      </c>
      <c r="K1306" s="8">
        <v>0</v>
      </c>
      <c r="L1306" s="8">
        <v>0</v>
      </c>
      <c r="M1306" s="8">
        <v>0</v>
      </c>
      <c r="N1306" s="8">
        <v>0</v>
      </c>
      <c r="O1306" s="8" t="s">
        <v>1556</v>
      </c>
      <c r="P1306" s="8" t="s">
        <v>1557</v>
      </c>
      <c r="Q1306" s="8" t="s">
        <v>1564</v>
      </c>
      <c r="R1306" s="85">
        <v>19.978945541286802</v>
      </c>
      <c r="S1306" s="85">
        <v>115887.155111873</v>
      </c>
      <c r="T1306" s="85">
        <v>11370.4794281416</v>
      </c>
      <c r="U1306" s="85">
        <v>115887.155111873</v>
      </c>
      <c r="V1306" s="85">
        <v>11370.479341226201</v>
      </c>
      <c r="W1306" s="85">
        <v>19.978945541286802</v>
      </c>
      <c r="X1306" s="85">
        <v>115887.155111873</v>
      </c>
      <c r="Y1306" s="85">
        <v>11370.4794281416</v>
      </c>
      <c r="Z1306" s="85">
        <v>76213.185241579995</v>
      </c>
      <c r="AA1306" s="85">
        <v>7477.7955113478301</v>
      </c>
      <c r="AB1306" s="86">
        <v>19.978945541286802</v>
      </c>
      <c r="AC1306" s="86">
        <v>115887.155111873</v>
      </c>
      <c r="AD1306" s="86">
        <v>11370.4794281416</v>
      </c>
      <c r="AE1306" s="86">
        <v>125422.838770638</v>
      </c>
      <c r="AF1306" s="86">
        <v>12306.0903150377</v>
      </c>
      <c r="AG1306" s="86">
        <v>19.978945541286802</v>
      </c>
      <c r="AH1306" s="86">
        <v>115887.155111873</v>
      </c>
      <c r="AI1306" s="86">
        <v>11370.4794281416</v>
      </c>
      <c r="AJ1306" s="86">
        <v>125422.838770638</v>
      </c>
      <c r="AK1306" s="86">
        <v>12306.0903150377</v>
      </c>
      <c r="AL1306" s="8">
        <v>47678.416409999998</v>
      </c>
      <c r="AM1306" s="8">
        <v>3</v>
      </c>
    </row>
    <row r="1307" spans="1:39">
      <c r="A1307" s="8" t="s">
        <v>3</v>
      </c>
      <c r="B1307" s="8" t="s">
        <v>503</v>
      </c>
      <c r="C1307" s="8" t="s">
        <v>937</v>
      </c>
      <c r="D1307" s="8" t="s">
        <v>2213</v>
      </c>
      <c r="E1307" s="8" t="s">
        <v>2430</v>
      </c>
      <c r="F1307" s="8" t="s">
        <v>2215</v>
      </c>
      <c r="G1307" s="8" t="s">
        <v>2216</v>
      </c>
      <c r="H1307" s="8" t="s">
        <v>1555</v>
      </c>
      <c r="I1307" s="8" t="s">
        <v>1555</v>
      </c>
      <c r="J1307" s="66">
        <v>1</v>
      </c>
      <c r="K1307" s="8">
        <v>0</v>
      </c>
      <c r="L1307" s="8">
        <v>0</v>
      </c>
      <c r="M1307" s="8">
        <v>0</v>
      </c>
      <c r="N1307" s="8">
        <v>0</v>
      </c>
      <c r="O1307" s="8" t="s">
        <v>1556</v>
      </c>
      <c r="P1307" s="8" t="s">
        <v>1557</v>
      </c>
      <c r="Q1307" s="8" t="s">
        <v>1564</v>
      </c>
      <c r="R1307" s="85">
        <v>77.737205650501807</v>
      </c>
      <c r="S1307" s="85">
        <v>296664.78954124602</v>
      </c>
      <c r="T1307" s="85">
        <v>0</v>
      </c>
      <c r="U1307" s="85">
        <v>2966647.8954124702</v>
      </c>
      <c r="V1307" s="85">
        <v>0</v>
      </c>
      <c r="W1307" s="85">
        <v>77.737205650501807</v>
      </c>
      <c r="X1307" s="85">
        <v>296664.78954124602</v>
      </c>
      <c r="Y1307" s="85">
        <v>0</v>
      </c>
      <c r="Z1307" s="85">
        <v>793578.31202283397</v>
      </c>
      <c r="AA1307" s="85">
        <v>0</v>
      </c>
      <c r="AB1307" s="86">
        <v>77.737205650501807</v>
      </c>
      <c r="AC1307" s="86">
        <v>296664.78954124602</v>
      </c>
      <c r="AD1307" s="86">
        <v>0</v>
      </c>
      <c r="AE1307" s="86">
        <v>3648635.9336062302</v>
      </c>
      <c r="AF1307" s="86">
        <v>0</v>
      </c>
      <c r="AG1307" s="86">
        <v>77.737205650501807</v>
      </c>
      <c r="AH1307" s="86">
        <v>296664.78954124602</v>
      </c>
      <c r="AI1307" s="86">
        <v>0</v>
      </c>
      <c r="AJ1307" s="86">
        <v>3648635.9336062302</v>
      </c>
      <c r="AK1307" s="86">
        <v>0</v>
      </c>
      <c r="AL1307" s="8">
        <v>3646.9947696999998</v>
      </c>
      <c r="AM1307" s="8">
        <v>3</v>
      </c>
    </row>
    <row r="1308" spans="1:39">
      <c r="A1308" s="8" t="s">
        <v>3</v>
      </c>
      <c r="B1308" s="8" t="s">
        <v>503</v>
      </c>
      <c r="C1308" s="8" t="s">
        <v>937</v>
      </c>
      <c r="D1308" s="8" t="s">
        <v>2213</v>
      </c>
      <c r="E1308" s="8" t="s">
        <v>2431</v>
      </c>
      <c r="F1308" s="8" t="s">
        <v>2215</v>
      </c>
      <c r="G1308" s="8" t="s">
        <v>2216</v>
      </c>
      <c r="H1308" s="8" t="s">
        <v>1555</v>
      </c>
      <c r="I1308" s="8" t="s">
        <v>1555</v>
      </c>
      <c r="J1308" s="66">
        <v>1</v>
      </c>
      <c r="K1308" s="8">
        <v>0</v>
      </c>
      <c r="L1308" s="8">
        <v>0</v>
      </c>
      <c r="M1308" s="8">
        <v>0</v>
      </c>
      <c r="N1308" s="8">
        <v>0</v>
      </c>
      <c r="O1308" s="8" t="s">
        <v>1556</v>
      </c>
      <c r="P1308" s="8" t="s">
        <v>1557</v>
      </c>
      <c r="Q1308" s="8" t="s">
        <v>1564</v>
      </c>
      <c r="R1308" s="85">
        <v>15.788119709001601</v>
      </c>
      <c r="S1308" s="85">
        <v>60237.007665019497</v>
      </c>
      <c r="T1308" s="85">
        <v>0</v>
      </c>
      <c r="U1308" s="85">
        <v>180711.022995059</v>
      </c>
      <c r="V1308" s="85">
        <v>0</v>
      </c>
      <c r="W1308" s="85">
        <v>15.788119709001601</v>
      </c>
      <c r="X1308" s="85">
        <v>60237.007665019497</v>
      </c>
      <c r="Y1308" s="85">
        <v>0</v>
      </c>
      <c r="Z1308" s="85">
        <v>48340.198651178202</v>
      </c>
      <c r="AA1308" s="85">
        <v>0</v>
      </c>
      <c r="AB1308" s="86">
        <v>15.788119709001601</v>
      </c>
      <c r="AC1308" s="86">
        <v>60237.007665019497</v>
      </c>
      <c r="AD1308" s="86">
        <v>0</v>
      </c>
      <c r="AE1308" s="86">
        <v>222253.787892425</v>
      </c>
      <c r="AF1308" s="86">
        <v>0</v>
      </c>
      <c r="AG1308" s="86">
        <v>15.788119709001601</v>
      </c>
      <c r="AH1308" s="86">
        <v>60237.007665019497</v>
      </c>
      <c r="AI1308" s="86">
        <v>0</v>
      </c>
      <c r="AJ1308" s="86">
        <v>222253.787892425</v>
      </c>
      <c r="AK1308" s="86">
        <v>0</v>
      </c>
      <c r="AL1308" s="8">
        <v>234.70488083000001</v>
      </c>
      <c r="AM1308" s="8">
        <v>3</v>
      </c>
    </row>
    <row r="1309" spans="1:39">
      <c r="A1309" s="8" t="s">
        <v>3</v>
      </c>
      <c r="B1309" s="8" t="s">
        <v>503</v>
      </c>
      <c r="C1309" s="8" t="s">
        <v>937</v>
      </c>
      <c r="D1309" s="8" t="s">
        <v>2213</v>
      </c>
      <c r="E1309" s="8" t="s">
        <v>2432</v>
      </c>
      <c r="F1309" s="8" t="s">
        <v>2215</v>
      </c>
      <c r="G1309" s="8" t="s">
        <v>2216</v>
      </c>
      <c r="H1309" s="8" t="s">
        <v>1555</v>
      </c>
      <c r="I1309" s="8" t="s">
        <v>1555</v>
      </c>
      <c r="J1309" s="66">
        <v>0</v>
      </c>
      <c r="K1309" s="8">
        <v>0</v>
      </c>
      <c r="L1309" s="8">
        <v>0</v>
      </c>
      <c r="M1309" s="8">
        <v>0</v>
      </c>
      <c r="N1309" s="8">
        <v>0</v>
      </c>
      <c r="O1309" s="8" t="s">
        <v>1556</v>
      </c>
      <c r="P1309" s="8" t="s">
        <v>1557</v>
      </c>
      <c r="Q1309" s="8" t="s">
        <v>1564</v>
      </c>
      <c r="R1309" s="85">
        <v>0</v>
      </c>
      <c r="S1309" s="85">
        <v>3317.2478548868398</v>
      </c>
      <c r="T1309" s="85">
        <v>-6.9321802110304898</v>
      </c>
      <c r="U1309" s="85">
        <v>33172.479136573696</v>
      </c>
      <c r="V1309" s="85">
        <v>-69.322585717405005</v>
      </c>
      <c r="W1309" s="85">
        <v>0</v>
      </c>
      <c r="X1309" s="85">
        <v>3317.2478548868398</v>
      </c>
      <c r="Y1309" s="85">
        <v>-6.9321802110304898</v>
      </c>
      <c r="Z1309" s="85">
        <v>22506.755502300501</v>
      </c>
      <c r="AA1309" s="85">
        <v>-47.033761965915502</v>
      </c>
      <c r="AB1309" s="86">
        <v>0</v>
      </c>
      <c r="AC1309" s="86">
        <v>3317.2478548868398</v>
      </c>
      <c r="AD1309" s="86">
        <v>-6.9321802110304898</v>
      </c>
      <c r="AE1309" s="86">
        <v>35811.596570459602</v>
      </c>
      <c r="AF1309" s="86">
        <v>-74.837712994315297</v>
      </c>
      <c r="AG1309" s="86">
        <v>0</v>
      </c>
      <c r="AH1309" s="86">
        <v>3317.2478548868398</v>
      </c>
      <c r="AI1309" s="86">
        <v>-6.9321802110304898</v>
      </c>
      <c r="AJ1309" s="86">
        <v>35811.596570459602</v>
      </c>
      <c r="AK1309" s="86">
        <v>-74.837712994315297</v>
      </c>
      <c r="AL1309" s="8">
        <v>31170.887092000001</v>
      </c>
      <c r="AM1309" s="8">
        <v>4</v>
      </c>
    </row>
    <row r="1310" spans="1:39">
      <c r="A1310" s="8" t="s">
        <v>3</v>
      </c>
      <c r="B1310" s="8" t="s">
        <v>503</v>
      </c>
      <c r="C1310" s="8" t="s">
        <v>937</v>
      </c>
      <c r="D1310" s="8" t="s">
        <v>2213</v>
      </c>
      <c r="E1310" s="8" t="s">
        <v>2433</v>
      </c>
      <c r="F1310" s="8" t="s">
        <v>2215</v>
      </c>
      <c r="G1310" s="8" t="s">
        <v>2216</v>
      </c>
      <c r="H1310" s="8" t="s">
        <v>1555</v>
      </c>
      <c r="I1310" s="8" t="s">
        <v>1555</v>
      </c>
      <c r="J1310" s="66">
        <v>1</v>
      </c>
      <c r="K1310" s="8">
        <v>0</v>
      </c>
      <c r="L1310" s="8">
        <v>0</v>
      </c>
      <c r="M1310" s="8">
        <v>0</v>
      </c>
      <c r="N1310" s="8">
        <v>0</v>
      </c>
      <c r="O1310" s="8" t="s">
        <v>1556</v>
      </c>
      <c r="P1310" s="8" t="s">
        <v>1557</v>
      </c>
      <c r="Q1310" s="8" t="s">
        <v>1564</v>
      </c>
      <c r="R1310" s="85">
        <v>57.911991049365803</v>
      </c>
      <c r="S1310" s="85">
        <v>57553.0734184006</v>
      </c>
      <c r="T1310" s="85">
        <v>951.83673243828196</v>
      </c>
      <c r="U1310" s="85">
        <v>1151061.4683680099</v>
      </c>
      <c r="V1310" s="85">
        <v>19036.734638363501</v>
      </c>
      <c r="W1310" s="85">
        <v>57.911991049365803</v>
      </c>
      <c r="X1310" s="85">
        <v>57553.0734184006</v>
      </c>
      <c r="Y1310" s="85">
        <v>951.83673243828196</v>
      </c>
      <c r="Z1310" s="85">
        <v>662759.43842454895</v>
      </c>
      <c r="AA1310" s="85">
        <v>10960.992010485001</v>
      </c>
      <c r="AB1310" s="86">
        <v>57.911991049365803</v>
      </c>
      <c r="AC1310" s="86">
        <v>57553.0734184006</v>
      </c>
      <c r="AD1310" s="86">
        <v>951.83673243828196</v>
      </c>
      <c r="AE1310" s="86">
        <v>1260523.50056209</v>
      </c>
      <c r="AF1310" s="86">
        <v>20847.063380241201</v>
      </c>
      <c r="AG1310" s="86">
        <v>57.911991049365803</v>
      </c>
      <c r="AH1310" s="86">
        <v>57553.0734184006</v>
      </c>
      <c r="AI1310" s="86">
        <v>951.83673243828196</v>
      </c>
      <c r="AJ1310" s="86">
        <v>1260523.50056209</v>
      </c>
      <c r="AK1310" s="86">
        <v>20847.063380241201</v>
      </c>
      <c r="AL1310" s="8">
        <v>494.60331000000002</v>
      </c>
      <c r="AM1310" s="8">
        <v>4</v>
      </c>
    </row>
    <row r="1311" spans="1:39">
      <c r="A1311" s="8" t="s">
        <v>3</v>
      </c>
      <c r="B1311" s="8" t="s">
        <v>503</v>
      </c>
      <c r="C1311" s="8" t="s">
        <v>937</v>
      </c>
      <c r="D1311" s="8" t="s">
        <v>2213</v>
      </c>
      <c r="E1311" s="8" t="s">
        <v>2434</v>
      </c>
      <c r="F1311" s="8" t="s">
        <v>2215</v>
      </c>
      <c r="G1311" s="8" t="s">
        <v>2216</v>
      </c>
      <c r="H1311" s="8" t="s">
        <v>1555</v>
      </c>
      <c r="I1311" s="8" t="s">
        <v>1555</v>
      </c>
      <c r="J1311" s="66">
        <v>0</v>
      </c>
      <c r="K1311" s="8">
        <v>0</v>
      </c>
      <c r="L1311" s="8">
        <v>0</v>
      </c>
      <c r="M1311" s="8">
        <v>0</v>
      </c>
      <c r="N1311" s="8">
        <v>0</v>
      </c>
      <c r="O1311" s="8" t="s">
        <v>1556</v>
      </c>
      <c r="P1311" s="8" t="s">
        <v>1557</v>
      </c>
      <c r="Q1311" s="8" t="s">
        <v>1564</v>
      </c>
      <c r="R1311" s="85">
        <v>1016.33824104645</v>
      </c>
      <c r="S1311" s="85">
        <v>4384096.7325358996</v>
      </c>
      <c r="T1311" s="85">
        <v>-13161.554730829999</v>
      </c>
      <c r="U1311" s="85">
        <v>87681936.504588604</v>
      </c>
      <c r="V1311" s="85">
        <v>-263230.72384246899</v>
      </c>
      <c r="W1311" s="85">
        <v>1016.33824104645</v>
      </c>
      <c r="X1311" s="85">
        <v>4384096.7325358996</v>
      </c>
      <c r="Y1311" s="85">
        <v>-13161.554730829999</v>
      </c>
      <c r="Z1311" s="85">
        <v>59953399.150738798</v>
      </c>
      <c r="AA1311" s="85">
        <v>-179986.63446991201</v>
      </c>
      <c r="AB1311" s="86">
        <v>1016.33824104645</v>
      </c>
      <c r="AC1311" s="86">
        <v>4384096.7325358996</v>
      </c>
      <c r="AD1311" s="86">
        <v>-13161.554730829999</v>
      </c>
      <c r="AE1311" s="86">
        <v>94599533.959727198</v>
      </c>
      <c r="AF1311" s="86">
        <v>-283998.10487848899</v>
      </c>
      <c r="AG1311" s="86">
        <v>1016.33824104645</v>
      </c>
      <c r="AH1311" s="86">
        <v>4384096.7325358996</v>
      </c>
      <c r="AI1311" s="86">
        <v>-13161.554730829999</v>
      </c>
      <c r="AJ1311" s="86">
        <v>94599533.959727198</v>
      </c>
      <c r="AK1311" s="86">
        <v>-283998.10487848899</v>
      </c>
      <c r="AL1311" s="8">
        <v>29251936.311999999</v>
      </c>
      <c r="AM1311" s="8">
        <v>4</v>
      </c>
    </row>
    <row r="1312" spans="1:39">
      <c r="A1312" s="8" t="s">
        <v>3</v>
      </c>
      <c r="B1312" s="8" t="s">
        <v>503</v>
      </c>
      <c r="C1312" s="8" t="s">
        <v>937</v>
      </c>
      <c r="D1312" s="8" t="s">
        <v>2213</v>
      </c>
      <c r="E1312" s="8" t="s">
        <v>2435</v>
      </c>
      <c r="F1312" s="8" t="s">
        <v>2215</v>
      </c>
      <c r="G1312" s="8" t="s">
        <v>2216</v>
      </c>
      <c r="H1312" s="8" t="s">
        <v>1555</v>
      </c>
      <c r="I1312" s="8" t="s">
        <v>1555</v>
      </c>
      <c r="J1312" s="66">
        <v>0</v>
      </c>
      <c r="K1312" s="8">
        <v>0</v>
      </c>
      <c r="L1312" s="8">
        <v>0</v>
      </c>
      <c r="M1312" s="8">
        <v>0</v>
      </c>
      <c r="N1312" s="8">
        <v>0</v>
      </c>
      <c r="O1312" s="8" t="s">
        <v>1556</v>
      </c>
      <c r="P1312" s="8" t="s">
        <v>1557</v>
      </c>
      <c r="Q1312" s="8" t="s">
        <v>1564</v>
      </c>
      <c r="R1312" s="85">
        <v>0</v>
      </c>
      <c r="S1312" s="85">
        <v>100004.86995865501</v>
      </c>
      <c r="T1312" s="85">
        <v>0</v>
      </c>
      <c r="U1312" s="85">
        <v>2000097.39917311</v>
      </c>
      <c r="V1312" s="85">
        <v>0</v>
      </c>
      <c r="W1312" s="85">
        <v>0</v>
      </c>
      <c r="X1312" s="85">
        <v>100004.86995865501</v>
      </c>
      <c r="Y1312" s="85">
        <v>0</v>
      </c>
      <c r="Z1312" s="85">
        <v>1367586.55765666</v>
      </c>
      <c r="AA1312" s="85">
        <v>0</v>
      </c>
      <c r="AB1312" s="86">
        <v>0</v>
      </c>
      <c r="AC1312" s="86">
        <v>100004.86995865501</v>
      </c>
      <c r="AD1312" s="86">
        <v>0</v>
      </c>
      <c r="AE1312" s="86">
        <v>2157893.5112357698</v>
      </c>
      <c r="AF1312" s="86">
        <v>0</v>
      </c>
      <c r="AG1312" s="86">
        <v>0</v>
      </c>
      <c r="AH1312" s="86">
        <v>100004.86995865501</v>
      </c>
      <c r="AI1312" s="86">
        <v>0</v>
      </c>
      <c r="AJ1312" s="86">
        <v>2157893.5112357698</v>
      </c>
      <c r="AK1312" s="86">
        <v>0</v>
      </c>
      <c r="AL1312" s="8">
        <v>28.604239100000001</v>
      </c>
      <c r="AM1312" s="8">
        <v>4</v>
      </c>
    </row>
    <row r="1313" spans="1:39">
      <c r="A1313" s="8" t="s">
        <v>3</v>
      </c>
      <c r="B1313" s="8" t="s">
        <v>503</v>
      </c>
      <c r="C1313" s="8" t="s">
        <v>937</v>
      </c>
      <c r="D1313" s="8" t="s">
        <v>2213</v>
      </c>
      <c r="E1313" s="8" t="s">
        <v>2436</v>
      </c>
      <c r="F1313" s="8" t="s">
        <v>2215</v>
      </c>
      <c r="G1313" s="8" t="s">
        <v>2216</v>
      </c>
      <c r="H1313" s="8" t="s">
        <v>1555</v>
      </c>
      <c r="I1313" s="8" t="s">
        <v>1555</v>
      </c>
      <c r="J1313" s="66">
        <v>0</v>
      </c>
      <c r="K1313" s="8">
        <v>0</v>
      </c>
      <c r="L1313" s="8">
        <v>0</v>
      </c>
      <c r="M1313" s="8">
        <v>0</v>
      </c>
      <c r="N1313" s="8">
        <v>0</v>
      </c>
      <c r="O1313" s="8" t="s">
        <v>1556</v>
      </c>
      <c r="P1313" s="8" t="s">
        <v>1557</v>
      </c>
      <c r="Q1313" s="8" t="s">
        <v>1564</v>
      </c>
      <c r="R1313" s="85">
        <v>5.7589969948111897</v>
      </c>
      <c r="S1313" s="85">
        <v>134376.59654559399</v>
      </c>
      <c r="T1313" s="85">
        <v>-280.81495419478699</v>
      </c>
      <c r="U1313" s="85">
        <v>2687531.9309118902</v>
      </c>
      <c r="V1313" s="85">
        <v>-5616.2990926214898</v>
      </c>
      <c r="W1313" s="85">
        <v>5.7589969948111897</v>
      </c>
      <c r="X1313" s="85">
        <v>134376.59654559399</v>
      </c>
      <c r="Y1313" s="85">
        <v>-280.81495419478699</v>
      </c>
      <c r="Z1313" s="85">
        <v>1566293.66308609</v>
      </c>
      <c r="AA1313" s="85">
        <v>-3273.1792235057901</v>
      </c>
      <c r="AB1313" s="86">
        <v>5.7589969948111897</v>
      </c>
      <c r="AC1313" s="86">
        <v>134376.59654559399</v>
      </c>
      <c r="AD1313" s="86">
        <v>-280.81495419478699</v>
      </c>
      <c r="AE1313" s="86">
        <v>2939740.2421778101</v>
      </c>
      <c r="AF1313" s="86">
        <v>-6143.3541550831296</v>
      </c>
      <c r="AG1313" s="86">
        <v>5.7589969948111897</v>
      </c>
      <c r="AH1313" s="86">
        <v>134376.59654559399</v>
      </c>
      <c r="AI1313" s="86">
        <v>-280.81495419478699</v>
      </c>
      <c r="AJ1313" s="86">
        <v>2939740.2421778101</v>
      </c>
      <c r="AK1313" s="86">
        <v>-6143.3541550831296</v>
      </c>
      <c r="AL1313" s="8">
        <v>272.95272444</v>
      </c>
      <c r="AM1313" s="8">
        <v>4</v>
      </c>
    </row>
    <row r="1314" spans="1:39">
      <c r="A1314" s="8" t="s">
        <v>3</v>
      </c>
      <c r="B1314" s="8" t="s">
        <v>503</v>
      </c>
      <c r="C1314" s="8" t="s">
        <v>937</v>
      </c>
      <c r="D1314" s="8" t="s">
        <v>2213</v>
      </c>
      <c r="E1314" s="8" t="s">
        <v>2437</v>
      </c>
      <c r="F1314" s="8" t="s">
        <v>2215</v>
      </c>
      <c r="G1314" s="8" t="s">
        <v>2216</v>
      </c>
      <c r="H1314" s="8" t="s">
        <v>1555</v>
      </c>
      <c r="I1314" s="8" t="s">
        <v>1555</v>
      </c>
      <c r="J1314" s="66">
        <v>0</v>
      </c>
      <c r="K1314" s="8">
        <v>0</v>
      </c>
      <c r="L1314" s="8">
        <v>0</v>
      </c>
      <c r="M1314" s="8">
        <v>0</v>
      </c>
      <c r="N1314" s="8">
        <v>0</v>
      </c>
      <c r="O1314" s="8" t="s">
        <v>1556</v>
      </c>
      <c r="P1314" s="8" t="s">
        <v>1557</v>
      </c>
      <c r="Q1314" s="8" t="s">
        <v>1564</v>
      </c>
      <c r="R1314" s="85">
        <v>31.1593904511187</v>
      </c>
      <c r="S1314" s="85">
        <v>140472.661869798</v>
      </c>
      <c r="T1314" s="85">
        <v>10023.8047868823</v>
      </c>
      <c r="U1314" s="85">
        <v>2107089.9280469599</v>
      </c>
      <c r="V1314" s="85">
        <v>150357.06797216099</v>
      </c>
      <c r="W1314" s="85">
        <v>31.1593904511187</v>
      </c>
      <c r="X1314" s="85">
        <v>140472.661869798</v>
      </c>
      <c r="Y1314" s="85">
        <v>10023.8047868823</v>
      </c>
      <c r="Z1314" s="85">
        <v>1228012.0522075701</v>
      </c>
      <c r="AA1314" s="85">
        <v>87628.102221317007</v>
      </c>
      <c r="AB1314" s="86">
        <v>31.1593904511187</v>
      </c>
      <c r="AC1314" s="86">
        <v>140472.661869798</v>
      </c>
      <c r="AD1314" s="86">
        <v>10023.8047868823</v>
      </c>
      <c r="AE1314" s="86">
        <v>2304827.3340013698</v>
      </c>
      <c r="AF1314" s="86">
        <v>164467.152307899</v>
      </c>
      <c r="AG1314" s="86">
        <v>31.1593904511187</v>
      </c>
      <c r="AH1314" s="86">
        <v>140472.661869798</v>
      </c>
      <c r="AI1314" s="86">
        <v>10023.8047868823</v>
      </c>
      <c r="AJ1314" s="86">
        <v>2304827.3340013698</v>
      </c>
      <c r="AK1314" s="86">
        <v>164467.152307899</v>
      </c>
      <c r="AL1314" s="8">
        <v>479363.42</v>
      </c>
      <c r="AM1314" s="8">
        <v>4</v>
      </c>
    </row>
    <row r="1315" spans="1:39">
      <c r="A1315" s="8" t="s">
        <v>3</v>
      </c>
      <c r="B1315" s="8" t="s">
        <v>503</v>
      </c>
      <c r="C1315" s="8" t="s">
        <v>937</v>
      </c>
      <c r="D1315" s="8" t="s">
        <v>2213</v>
      </c>
      <c r="E1315" s="8" t="s">
        <v>2438</v>
      </c>
      <c r="F1315" s="8" t="s">
        <v>2215</v>
      </c>
      <c r="G1315" s="8" t="s">
        <v>2216</v>
      </c>
      <c r="H1315" s="8" t="s">
        <v>1555</v>
      </c>
      <c r="I1315" s="8" t="s">
        <v>1555</v>
      </c>
      <c r="J1315" s="66">
        <v>0</v>
      </c>
      <c r="K1315" s="8">
        <v>0</v>
      </c>
      <c r="L1315" s="8">
        <v>0</v>
      </c>
      <c r="M1315" s="8">
        <v>0</v>
      </c>
      <c r="N1315" s="8">
        <v>0</v>
      </c>
      <c r="O1315" s="8" t="s">
        <v>1556</v>
      </c>
      <c r="P1315" s="8" t="s">
        <v>1557</v>
      </c>
      <c r="Q1315" s="8" t="s">
        <v>1564</v>
      </c>
      <c r="R1315" s="85">
        <v>649.52314014121805</v>
      </c>
      <c r="S1315" s="85">
        <v>485433.56080142403</v>
      </c>
      <c r="T1315" s="85">
        <v>0</v>
      </c>
      <c r="U1315" s="85">
        <v>9708672.4247247297</v>
      </c>
      <c r="V1315" s="85">
        <v>0</v>
      </c>
      <c r="W1315" s="85">
        <v>649.52314014121805</v>
      </c>
      <c r="X1315" s="85">
        <v>485433.56080142403</v>
      </c>
      <c r="Y1315" s="85">
        <v>0</v>
      </c>
      <c r="Z1315" s="85">
        <v>5658214.4833030198</v>
      </c>
      <c r="AA1315" s="85">
        <v>0</v>
      </c>
      <c r="AB1315" s="86">
        <v>649.52314014121805</v>
      </c>
      <c r="AC1315" s="86">
        <v>485433.56080142403</v>
      </c>
      <c r="AD1315" s="86">
        <v>0</v>
      </c>
      <c r="AE1315" s="86">
        <v>10619771.5073849</v>
      </c>
      <c r="AF1315" s="86">
        <v>0</v>
      </c>
      <c r="AG1315" s="86">
        <v>649.52314014121805</v>
      </c>
      <c r="AH1315" s="86">
        <v>485433.56080142403</v>
      </c>
      <c r="AI1315" s="86">
        <v>0</v>
      </c>
      <c r="AJ1315" s="86">
        <v>10619771.5073849</v>
      </c>
      <c r="AK1315" s="86">
        <v>0</v>
      </c>
      <c r="AL1315" s="8">
        <v>28357174.155999999</v>
      </c>
      <c r="AM1315" s="8">
        <v>4</v>
      </c>
    </row>
    <row r="1316" spans="1:39">
      <c r="A1316" s="8" t="s">
        <v>3</v>
      </c>
      <c r="B1316" s="8" t="s">
        <v>503</v>
      </c>
      <c r="C1316" s="8" t="s">
        <v>937</v>
      </c>
      <c r="D1316" s="8" t="s">
        <v>2213</v>
      </c>
      <c r="E1316" s="8" t="s">
        <v>2439</v>
      </c>
      <c r="F1316" s="8" t="s">
        <v>2215</v>
      </c>
      <c r="G1316" s="8" t="s">
        <v>2216</v>
      </c>
      <c r="H1316" s="8" t="s">
        <v>1555</v>
      </c>
      <c r="I1316" s="8" t="s">
        <v>1555</v>
      </c>
      <c r="J1316" s="66">
        <v>0</v>
      </c>
      <c r="K1316" s="8">
        <v>0</v>
      </c>
      <c r="L1316" s="8">
        <v>0</v>
      </c>
      <c r="M1316" s="8">
        <v>0</v>
      </c>
      <c r="N1316" s="8">
        <v>0</v>
      </c>
      <c r="O1316" s="8" t="s">
        <v>1556</v>
      </c>
      <c r="P1316" s="8" t="s">
        <v>1557</v>
      </c>
      <c r="Q1316" s="8" t="s">
        <v>1564</v>
      </c>
      <c r="R1316" s="85">
        <v>0.14054765152457099</v>
      </c>
      <c r="S1316" s="85">
        <v>27102.905233184199</v>
      </c>
      <c r="T1316" s="85">
        <v>-56.638591076220898</v>
      </c>
      <c r="U1316" s="85">
        <v>406543.57849776198</v>
      </c>
      <c r="V1316" s="85">
        <v>-849.57886614331301</v>
      </c>
      <c r="W1316" s="85">
        <v>0.14054765152457099</v>
      </c>
      <c r="X1316" s="85">
        <v>27102.905233184199</v>
      </c>
      <c r="Y1316" s="85">
        <v>-56.638591076220898</v>
      </c>
      <c r="Z1316" s="85">
        <v>253065.254874159</v>
      </c>
      <c r="AA1316" s="85">
        <v>-528.84586958846705</v>
      </c>
      <c r="AB1316" s="86">
        <v>0.14054765152457099</v>
      </c>
      <c r="AC1316" s="86">
        <v>27102.905233184199</v>
      </c>
      <c r="AD1316" s="86">
        <v>-56.638591076220898</v>
      </c>
      <c r="AE1316" s="86">
        <v>442050.80913755798</v>
      </c>
      <c r="AF1316" s="86">
        <v>-923.78048767258497</v>
      </c>
      <c r="AG1316" s="86">
        <v>0.14054765152457099</v>
      </c>
      <c r="AH1316" s="86">
        <v>27102.905233184199</v>
      </c>
      <c r="AI1316" s="86">
        <v>-56.638591076220898</v>
      </c>
      <c r="AJ1316" s="86">
        <v>442050.80913755798</v>
      </c>
      <c r="AK1316" s="86">
        <v>-923.78048767258497</v>
      </c>
      <c r="AL1316" s="8">
        <v>2.5133768359999999</v>
      </c>
      <c r="AM1316" s="8">
        <v>4</v>
      </c>
    </row>
    <row r="1317" spans="1:39">
      <c r="A1317" s="8" t="s">
        <v>3</v>
      </c>
      <c r="B1317" s="8" t="s">
        <v>503</v>
      </c>
      <c r="C1317" s="8" t="s">
        <v>937</v>
      </c>
      <c r="D1317" s="8" t="s">
        <v>2213</v>
      </c>
      <c r="E1317" s="8" t="s">
        <v>2440</v>
      </c>
      <c r="F1317" s="8" t="s">
        <v>2215</v>
      </c>
      <c r="G1317" s="8" t="s">
        <v>2216</v>
      </c>
      <c r="H1317" s="8" t="s">
        <v>1555</v>
      </c>
      <c r="I1317" s="8" t="s">
        <v>1555</v>
      </c>
      <c r="J1317" s="66">
        <v>0</v>
      </c>
      <c r="K1317" s="8">
        <v>0</v>
      </c>
      <c r="L1317" s="8">
        <v>0</v>
      </c>
      <c r="M1317" s="8">
        <v>0</v>
      </c>
      <c r="N1317" s="8">
        <v>0</v>
      </c>
      <c r="O1317" s="8" t="s">
        <v>1556</v>
      </c>
      <c r="P1317" s="8" t="s">
        <v>1557</v>
      </c>
      <c r="Q1317" s="8" t="s">
        <v>1564</v>
      </c>
      <c r="R1317" s="85">
        <v>0</v>
      </c>
      <c r="S1317" s="85">
        <v>108563.646420629</v>
      </c>
      <c r="T1317" s="85">
        <v>304.342217498114</v>
      </c>
      <c r="U1317" s="85">
        <v>1085636.46420629</v>
      </c>
      <c r="V1317" s="85">
        <v>3043.4062097390201</v>
      </c>
      <c r="W1317" s="85">
        <v>0</v>
      </c>
      <c r="X1317" s="85">
        <v>108563.646420629</v>
      </c>
      <c r="Y1317" s="85">
        <v>304.342217498114</v>
      </c>
      <c r="Z1317" s="85">
        <v>435056.32821133401</v>
      </c>
      <c r="AA1317" s="85">
        <v>1219.6100393815</v>
      </c>
      <c r="AB1317" s="86">
        <v>0</v>
      </c>
      <c r="AC1317" s="86">
        <v>108563.646420629</v>
      </c>
      <c r="AD1317" s="86">
        <v>304.342217498114</v>
      </c>
      <c r="AE1317" s="86">
        <v>1240400.82118682</v>
      </c>
      <c r="AF1317" s="86">
        <v>3477.2630491232399</v>
      </c>
      <c r="AG1317" s="86">
        <v>0</v>
      </c>
      <c r="AH1317" s="86">
        <v>108563.646420629</v>
      </c>
      <c r="AI1317" s="86">
        <v>304.342217498114</v>
      </c>
      <c r="AJ1317" s="86">
        <v>1240400.82118682</v>
      </c>
      <c r="AK1317" s="86">
        <v>3477.2630491232399</v>
      </c>
      <c r="AL1317" s="8">
        <v>910378.65079999994</v>
      </c>
      <c r="AM1317" s="8">
        <v>4</v>
      </c>
    </row>
    <row r="1318" spans="1:39">
      <c r="A1318" s="8" t="s">
        <v>3</v>
      </c>
      <c r="B1318" s="8" t="s">
        <v>503</v>
      </c>
      <c r="C1318" s="8" t="s">
        <v>937</v>
      </c>
      <c r="D1318" s="8" t="s">
        <v>2213</v>
      </c>
      <c r="E1318" s="8" t="s">
        <v>2441</v>
      </c>
      <c r="F1318" s="8" t="s">
        <v>2215</v>
      </c>
      <c r="G1318" s="8" t="s">
        <v>2216</v>
      </c>
      <c r="H1318" s="8" t="s">
        <v>1555</v>
      </c>
      <c r="I1318" s="8" t="s">
        <v>1555</v>
      </c>
      <c r="J1318" s="66">
        <v>0</v>
      </c>
      <c r="K1318" s="8">
        <v>0</v>
      </c>
      <c r="L1318" s="8">
        <v>0</v>
      </c>
      <c r="M1318" s="8">
        <v>0</v>
      </c>
      <c r="N1318" s="8">
        <v>0</v>
      </c>
      <c r="O1318" s="8" t="s">
        <v>1556</v>
      </c>
      <c r="P1318" s="8" t="s">
        <v>1557</v>
      </c>
      <c r="Q1318" s="8" t="s">
        <v>1564</v>
      </c>
      <c r="R1318" s="85">
        <v>2980.6802535125298</v>
      </c>
      <c r="S1318" s="85">
        <v>4854367.22338825</v>
      </c>
      <c r="T1318" s="85">
        <v>-6919.5379869376702</v>
      </c>
      <c r="U1318" s="85">
        <v>72815508.3508237</v>
      </c>
      <c r="V1318" s="85">
        <v>-103793.069804065</v>
      </c>
      <c r="W1318" s="85">
        <v>2980.6802535125298</v>
      </c>
      <c r="X1318" s="85">
        <v>4854367.22338825</v>
      </c>
      <c r="Y1318" s="85">
        <v>-6919.5379869376702</v>
      </c>
      <c r="Z1318" s="85">
        <v>49788330.533648998</v>
      </c>
      <c r="AA1318" s="85">
        <v>-70969.547333366107</v>
      </c>
      <c r="AB1318" s="86">
        <v>2980.6802535125298</v>
      </c>
      <c r="AC1318" s="86">
        <v>4854367.22338825</v>
      </c>
      <c r="AD1318" s="86">
        <v>-6919.5379869376702</v>
      </c>
      <c r="AE1318" s="86">
        <v>78560230.643036306</v>
      </c>
      <c r="AF1318" s="86">
        <v>-111981.74245615699</v>
      </c>
      <c r="AG1318" s="86">
        <v>2980.6802535125298</v>
      </c>
      <c r="AH1318" s="86">
        <v>4854367.22338825</v>
      </c>
      <c r="AI1318" s="86">
        <v>-6919.5379869376702</v>
      </c>
      <c r="AJ1318" s="86">
        <v>78560230.643036306</v>
      </c>
      <c r="AK1318" s="86">
        <v>-111981.74245615699</v>
      </c>
      <c r="AL1318" s="8">
        <v>11519187.196</v>
      </c>
      <c r="AM1318" s="8">
        <v>4</v>
      </c>
    </row>
    <row r="1319" spans="1:39">
      <c r="A1319" s="8" t="s">
        <v>3</v>
      </c>
      <c r="B1319" s="8" t="s">
        <v>503</v>
      </c>
      <c r="C1319" s="8" t="s">
        <v>937</v>
      </c>
      <c r="D1319" s="8" t="s">
        <v>2213</v>
      </c>
      <c r="E1319" s="8" t="s">
        <v>2442</v>
      </c>
      <c r="F1319" s="8" t="s">
        <v>2215</v>
      </c>
      <c r="G1319" s="8" t="s">
        <v>2216</v>
      </c>
      <c r="H1319" s="8" t="s">
        <v>1555</v>
      </c>
      <c r="I1319" s="8" t="s">
        <v>1555</v>
      </c>
      <c r="J1319" s="66">
        <v>1</v>
      </c>
      <c r="K1319" s="8">
        <v>0</v>
      </c>
      <c r="L1319" s="8">
        <v>0</v>
      </c>
      <c r="M1319" s="8">
        <v>0</v>
      </c>
      <c r="N1319" s="8">
        <v>0</v>
      </c>
      <c r="O1319" s="8" t="s">
        <v>1556</v>
      </c>
      <c r="P1319" s="8" t="s">
        <v>1557</v>
      </c>
      <c r="Q1319" s="8" t="s">
        <v>1564</v>
      </c>
      <c r="R1319" s="85">
        <v>2268.1587924259102</v>
      </c>
      <c r="S1319" s="85">
        <v>4315666.9394070404</v>
      </c>
      <c r="T1319" s="85">
        <v>239054.57979913501</v>
      </c>
      <c r="U1319" s="85">
        <v>86313338.788140699</v>
      </c>
      <c r="V1319" s="85">
        <v>4781091.5959826997</v>
      </c>
      <c r="W1319" s="85">
        <v>2268.1587924259102</v>
      </c>
      <c r="X1319" s="85">
        <v>4315666.9394070404</v>
      </c>
      <c r="Y1319" s="85">
        <v>239054.57979913501</v>
      </c>
      <c r="Z1319" s="85">
        <v>68056338.778273001</v>
      </c>
      <c r="AA1319" s="85">
        <v>3769794.9581676899</v>
      </c>
      <c r="AB1319" s="86">
        <v>2268.1587924259102</v>
      </c>
      <c r="AC1319" s="86">
        <v>4315666.9394070404</v>
      </c>
      <c r="AD1319" s="86">
        <v>239054.57979913501</v>
      </c>
      <c r="AE1319" s="86">
        <v>92157325.460069701</v>
      </c>
      <c r="AF1319" s="86">
        <v>5104803.2720282301</v>
      </c>
      <c r="AG1319" s="86">
        <v>2268.1587924259102</v>
      </c>
      <c r="AH1319" s="86">
        <v>4315666.9394070404</v>
      </c>
      <c r="AI1319" s="86">
        <v>239054.57979913501</v>
      </c>
      <c r="AJ1319" s="86">
        <v>92157325.460069701</v>
      </c>
      <c r="AK1319" s="86">
        <v>5104803.2720282301</v>
      </c>
      <c r="AL1319" s="8">
        <v>6788.1281600000002</v>
      </c>
      <c r="AM1319" s="8">
        <v>4</v>
      </c>
    </row>
    <row r="1320" spans="1:39">
      <c r="A1320" s="8" t="s">
        <v>3</v>
      </c>
      <c r="B1320" s="8" t="s">
        <v>503</v>
      </c>
      <c r="C1320" s="8" t="s">
        <v>937</v>
      </c>
      <c r="D1320" s="8" t="s">
        <v>2213</v>
      </c>
      <c r="E1320" s="8" t="s">
        <v>2443</v>
      </c>
      <c r="F1320" s="8" t="s">
        <v>2215</v>
      </c>
      <c r="G1320" s="8" t="s">
        <v>2216</v>
      </c>
      <c r="H1320" s="8" t="s">
        <v>1555</v>
      </c>
      <c r="I1320" s="8" t="s">
        <v>1555</v>
      </c>
      <c r="J1320" s="66">
        <v>1</v>
      </c>
      <c r="K1320" s="8">
        <v>0</v>
      </c>
      <c r="L1320" s="8">
        <v>0</v>
      </c>
      <c r="M1320" s="8">
        <v>0</v>
      </c>
      <c r="N1320" s="8">
        <v>0</v>
      </c>
      <c r="O1320" s="8" t="s">
        <v>1556</v>
      </c>
      <c r="P1320" s="8" t="s">
        <v>1557</v>
      </c>
      <c r="Q1320" s="8" t="s">
        <v>1564</v>
      </c>
      <c r="R1320" s="85">
        <v>184.22501317987599</v>
      </c>
      <c r="S1320" s="85">
        <v>860602.78859677701</v>
      </c>
      <c r="T1320" s="85">
        <v>41397.690729185997</v>
      </c>
      <c r="U1320" s="85">
        <v>17212055.7719355</v>
      </c>
      <c r="V1320" s="85">
        <v>827953.81458372006</v>
      </c>
      <c r="W1320" s="85">
        <v>184.22501317987599</v>
      </c>
      <c r="X1320" s="85">
        <v>860602.78859677701</v>
      </c>
      <c r="Y1320" s="85">
        <v>41397.690729185997</v>
      </c>
      <c r="Z1320" s="85">
        <v>13571361.2186941</v>
      </c>
      <c r="AA1320" s="85">
        <v>652824.99888435705</v>
      </c>
      <c r="AB1320" s="86">
        <v>184.22501317987599</v>
      </c>
      <c r="AC1320" s="86">
        <v>860602.78859677701</v>
      </c>
      <c r="AD1320" s="86">
        <v>41397.690729185997</v>
      </c>
      <c r="AE1320" s="86">
        <v>18377426.338524099</v>
      </c>
      <c r="AF1320" s="86">
        <v>884011.79038832197</v>
      </c>
      <c r="AG1320" s="86">
        <v>184.22501317987599</v>
      </c>
      <c r="AH1320" s="86">
        <v>860602.78859677701</v>
      </c>
      <c r="AI1320" s="86">
        <v>41397.690729185997</v>
      </c>
      <c r="AJ1320" s="86">
        <v>18377426.338524099</v>
      </c>
      <c r="AK1320" s="86">
        <v>884011.79038832197</v>
      </c>
      <c r="AL1320" s="8">
        <v>1745.7915508000001</v>
      </c>
      <c r="AM1320" s="8">
        <v>4</v>
      </c>
    </row>
    <row r="1321" spans="1:39">
      <c r="A1321" s="8" t="s">
        <v>3</v>
      </c>
      <c r="B1321" s="8" t="s">
        <v>503</v>
      </c>
      <c r="C1321" s="8" t="s">
        <v>937</v>
      </c>
      <c r="D1321" s="8" t="s">
        <v>2213</v>
      </c>
      <c r="E1321" s="8" t="s">
        <v>2444</v>
      </c>
      <c r="F1321" s="8" t="s">
        <v>2215</v>
      </c>
      <c r="G1321" s="8" t="s">
        <v>2216</v>
      </c>
      <c r="H1321" s="8" t="s">
        <v>1555</v>
      </c>
      <c r="I1321" s="8" t="s">
        <v>1555</v>
      </c>
      <c r="J1321" s="66">
        <v>1</v>
      </c>
      <c r="K1321" s="8">
        <v>0</v>
      </c>
      <c r="L1321" s="8">
        <v>0</v>
      </c>
      <c r="M1321" s="8">
        <v>0</v>
      </c>
      <c r="N1321" s="8">
        <v>0</v>
      </c>
      <c r="O1321" s="8" t="s">
        <v>1556</v>
      </c>
      <c r="P1321" s="8" t="s">
        <v>1557</v>
      </c>
      <c r="Q1321" s="8" t="s">
        <v>1564</v>
      </c>
      <c r="R1321" s="85">
        <v>975.05786023627002</v>
      </c>
      <c r="S1321" s="85">
        <v>1855736.7839450301</v>
      </c>
      <c r="T1321" s="85">
        <v>102793.469313628</v>
      </c>
      <c r="U1321" s="85">
        <v>37114735.678900503</v>
      </c>
      <c r="V1321" s="85">
        <v>2055869.3862725601</v>
      </c>
      <c r="W1321" s="85">
        <v>975.05786023627002</v>
      </c>
      <c r="X1321" s="85">
        <v>1855736.7839450301</v>
      </c>
      <c r="Y1321" s="85">
        <v>102793.469313628</v>
      </c>
      <c r="Z1321" s="85">
        <v>29264225.674657401</v>
      </c>
      <c r="AA1321" s="85">
        <v>1621011.8320121099</v>
      </c>
      <c r="AB1321" s="86">
        <v>975.05786023627002</v>
      </c>
      <c r="AC1321" s="86">
        <v>1855736.7839450301</v>
      </c>
      <c r="AD1321" s="86">
        <v>102793.469313628</v>
      </c>
      <c r="AE1321" s="86">
        <v>39627649.947829999</v>
      </c>
      <c r="AF1321" s="86">
        <v>2195065.4069721401</v>
      </c>
      <c r="AG1321" s="86">
        <v>975.05786023627002</v>
      </c>
      <c r="AH1321" s="86">
        <v>1855736.7839450301</v>
      </c>
      <c r="AI1321" s="86">
        <v>102793.469313628</v>
      </c>
      <c r="AJ1321" s="86">
        <v>39627649.947829999</v>
      </c>
      <c r="AK1321" s="86">
        <v>2195065.4069721401</v>
      </c>
      <c r="AL1321" s="8">
        <v>2918.8951087999999</v>
      </c>
      <c r="AM1321" s="8">
        <v>4</v>
      </c>
    </row>
    <row r="1322" spans="1:39">
      <c r="A1322" s="8" t="s">
        <v>3</v>
      </c>
      <c r="B1322" s="8" t="s">
        <v>503</v>
      </c>
      <c r="C1322" s="8" t="s">
        <v>937</v>
      </c>
      <c r="D1322" s="8" t="s">
        <v>2213</v>
      </c>
      <c r="E1322" s="8" t="s">
        <v>2445</v>
      </c>
      <c r="F1322" s="8" t="s">
        <v>2215</v>
      </c>
      <c r="G1322" s="8" t="s">
        <v>2216</v>
      </c>
      <c r="H1322" s="8" t="s">
        <v>1555</v>
      </c>
      <c r="I1322" s="8" t="s">
        <v>1555</v>
      </c>
      <c r="J1322" s="66">
        <v>1</v>
      </c>
      <c r="K1322" s="8">
        <v>0</v>
      </c>
      <c r="L1322" s="8">
        <v>0</v>
      </c>
      <c r="M1322" s="8">
        <v>0</v>
      </c>
      <c r="N1322" s="8">
        <v>0</v>
      </c>
      <c r="O1322" s="8" t="s">
        <v>1556</v>
      </c>
      <c r="P1322" s="8" t="s">
        <v>1557</v>
      </c>
      <c r="Q1322" s="8" t="s">
        <v>1564</v>
      </c>
      <c r="R1322" s="85">
        <v>59.398035328656803</v>
      </c>
      <c r="S1322" s="85">
        <v>277544.39930619299</v>
      </c>
      <c r="T1322" s="85">
        <v>13350.755259379999</v>
      </c>
      <c r="U1322" s="85">
        <v>5550887.9861238599</v>
      </c>
      <c r="V1322" s="85">
        <v>267015.10518759902</v>
      </c>
      <c r="W1322" s="85">
        <v>59.398035328656803</v>
      </c>
      <c r="X1322" s="85">
        <v>277544.39930619299</v>
      </c>
      <c r="Y1322" s="85">
        <v>13350.755259379999</v>
      </c>
      <c r="Z1322" s="85">
        <v>4376763.9927722998</v>
      </c>
      <c r="AA1322" s="85">
        <v>210536.06212786501</v>
      </c>
      <c r="AB1322" s="86">
        <v>59.398035328656803</v>
      </c>
      <c r="AC1322" s="86">
        <v>277544.39930619299</v>
      </c>
      <c r="AD1322" s="86">
        <v>13350.755259379999</v>
      </c>
      <c r="AE1322" s="86">
        <v>5926719.9938266501</v>
      </c>
      <c r="AF1322" s="86">
        <v>285093.80238352402</v>
      </c>
      <c r="AG1322" s="86">
        <v>59.398035328656803</v>
      </c>
      <c r="AH1322" s="86">
        <v>277544.39930619299</v>
      </c>
      <c r="AI1322" s="86">
        <v>13350.755259379999</v>
      </c>
      <c r="AJ1322" s="86">
        <v>5926719.9938266501</v>
      </c>
      <c r="AK1322" s="86">
        <v>285093.80238352402</v>
      </c>
      <c r="AL1322" s="8">
        <v>563.01777509999999</v>
      </c>
      <c r="AM1322" s="8">
        <v>3</v>
      </c>
    </row>
    <row r="1323" spans="1:39">
      <c r="A1323" s="8" t="s">
        <v>3</v>
      </c>
      <c r="B1323" s="8" t="s">
        <v>503</v>
      </c>
      <c r="C1323" s="8" t="s">
        <v>937</v>
      </c>
      <c r="D1323" s="8" t="s">
        <v>2213</v>
      </c>
      <c r="E1323" s="8" t="s">
        <v>2446</v>
      </c>
      <c r="F1323" s="8" t="s">
        <v>2215</v>
      </c>
      <c r="G1323" s="8" t="s">
        <v>2216</v>
      </c>
      <c r="H1323" s="8" t="s">
        <v>1555</v>
      </c>
      <c r="I1323" s="8" t="s">
        <v>1555</v>
      </c>
      <c r="J1323" s="66">
        <v>1</v>
      </c>
      <c r="K1323" s="8">
        <v>0</v>
      </c>
      <c r="L1323" s="8">
        <v>0</v>
      </c>
      <c r="M1323" s="8">
        <v>0</v>
      </c>
      <c r="N1323" s="8">
        <v>0</v>
      </c>
      <c r="O1323" s="8" t="s">
        <v>1556</v>
      </c>
      <c r="P1323" s="8" t="s">
        <v>1557</v>
      </c>
      <c r="Q1323" s="8" t="s">
        <v>1564</v>
      </c>
      <c r="R1323" s="85">
        <v>0</v>
      </c>
      <c r="S1323" s="85">
        <v>0</v>
      </c>
      <c r="T1323" s="85">
        <v>0.13036484377384</v>
      </c>
      <c r="U1323" s="85">
        <v>0</v>
      </c>
      <c r="V1323" s="85">
        <v>1.9554726566075999</v>
      </c>
      <c r="W1323" s="85">
        <v>0</v>
      </c>
      <c r="X1323" s="85">
        <v>0</v>
      </c>
      <c r="Y1323" s="85">
        <v>0.13036484377384</v>
      </c>
      <c r="Z1323" s="85">
        <v>0</v>
      </c>
      <c r="AA1323" s="85">
        <v>9.7793187556946104E-2</v>
      </c>
      <c r="AB1323" s="86">
        <v>0</v>
      </c>
      <c r="AC1323" s="86">
        <v>0</v>
      </c>
      <c r="AD1323" s="86">
        <v>0.13036484377384</v>
      </c>
      <c r="AE1323" s="86">
        <v>0</v>
      </c>
      <c r="AF1323" s="86">
        <v>9779.3187556452103</v>
      </c>
      <c r="AG1323" s="86">
        <v>0</v>
      </c>
      <c r="AH1323" s="86">
        <v>0</v>
      </c>
      <c r="AI1323" s="86">
        <v>0.13036484377384</v>
      </c>
      <c r="AJ1323" s="86">
        <v>0</v>
      </c>
      <c r="AK1323" s="86">
        <v>9779.3187556452103</v>
      </c>
      <c r="AL1323" s="8">
        <v>2332.1081175999998</v>
      </c>
      <c r="AM1323" s="8">
        <v>4</v>
      </c>
    </row>
    <row r="1324" spans="1:39">
      <c r="A1324" s="8" t="s">
        <v>3</v>
      </c>
      <c r="B1324" s="8" t="s">
        <v>503</v>
      </c>
      <c r="C1324" s="8" t="s">
        <v>937</v>
      </c>
      <c r="D1324" s="8" t="s">
        <v>2213</v>
      </c>
      <c r="E1324" s="8" t="s">
        <v>2447</v>
      </c>
      <c r="F1324" s="8" t="s">
        <v>2215</v>
      </c>
      <c r="G1324" s="8" t="s">
        <v>2216</v>
      </c>
      <c r="H1324" s="8" t="s">
        <v>1555</v>
      </c>
      <c r="I1324" s="8" t="s">
        <v>1555</v>
      </c>
      <c r="J1324" s="66">
        <v>0</v>
      </c>
      <c r="K1324" s="8">
        <v>0</v>
      </c>
      <c r="L1324" s="8">
        <v>0</v>
      </c>
      <c r="M1324" s="8">
        <v>0</v>
      </c>
      <c r="N1324" s="8">
        <v>0</v>
      </c>
      <c r="O1324" s="8" t="s">
        <v>1556</v>
      </c>
      <c r="P1324" s="8" t="s">
        <v>1557</v>
      </c>
      <c r="Q1324" s="8" t="s">
        <v>1564</v>
      </c>
      <c r="R1324" s="85">
        <v>330.21278236608401</v>
      </c>
      <c r="S1324" s="85">
        <v>2075798.03974523</v>
      </c>
      <c r="T1324" s="85">
        <v>85914.940430630799</v>
      </c>
      <c r="U1324" s="85">
        <v>41515960.249211103</v>
      </c>
      <c r="V1324" s="85">
        <v>1718300.1728463799</v>
      </c>
      <c r="W1324" s="85">
        <v>330.21278236608401</v>
      </c>
      <c r="X1324" s="85">
        <v>2075798.03974523</v>
      </c>
      <c r="Y1324" s="85">
        <v>85914.940430630799</v>
      </c>
      <c r="Z1324" s="85">
        <v>19088789.426825799</v>
      </c>
      <c r="AA1324" s="85">
        <v>790064.109673728</v>
      </c>
      <c r="AB1324" s="86">
        <v>330.21278236608401</v>
      </c>
      <c r="AC1324" s="86">
        <v>2075798.03974523</v>
      </c>
      <c r="AD1324" s="86">
        <v>85914.940430630799</v>
      </c>
      <c r="AE1324" s="86">
        <v>46581427.599921301</v>
      </c>
      <c r="AF1324" s="86">
        <v>1927954.32445518</v>
      </c>
      <c r="AG1324" s="86">
        <v>330.21278236608401</v>
      </c>
      <c r="AH1324" s="86">
        <v>2075798.03974523</v>
      </c>
      <c r="AI1324" s="86">
        <v>85914.940430630799</v>
      </c>
      <c r="AJ1324" s="86">
        <v>46581427.599921301</v>
      </c>
      <c r="AK1324" s="86">
        <v>1927954.32445518</v>
      </c>
      <c r="AL1324" s="8">
        <v>33290720.780000001</v>
      </c>
      <c r="AM1324" s="8">
        <v>4</v>
      </c>
    </row>
    <row r="1325" spans="1:39">
      <c r="A1325" s="8" t="s">
        <v>3</v>
      </c>
      <c r="B1325" s="8" t="s">
        <v>503</v>
      </c>
      <c r="C1325" s="8" t="s">
        <v>937</v>
      </c>
      <c r="D1325" s="8" t="s">
        <v>2213</v>
      </c>
      <c r="E1325" s="8" t="s">
        <v>2448</v>
      </c>
      <c r="F1325" s="8" t="s">
        <v>2215</v>
      </c>
      <c r="G1325" s="8" t="s">
        <v>2216</v>
      </c>
      <c r="H1325" s="8" t="s">
        <v>1555</v>
      </c>
      <c r="I1325" s="8" t="s">
        <v>1555</v>
      </c>
      <c r="J1325" s="66">
        <v>0</v>
      </c>
      <c r="K1325" s="8">
        <v>0</v>
      </c>
      <c r="L1325" s="8">
        <v>0</v>
      </c>
      <c r="M1325" s="8">
        <v>0</v>
      </c>
      <c r="N1325" s="8">
        <v>0</v>
      </c>
      <c r="O1325" s="8" t="s">
        <v>1556</v>
      </c>
      <c r="P1325" s="8" t="s">
        <v>1557</v>
      </c>
      <c r="Q1325" s="8" t="s">
        <v>1564</v>
      </c>
      <c r="R1325" s="85">
        <v>0</v>
      </c>
      <c r="S1325" s="85">
        <v>39464.795935814502</v>
      </c>
      <c r="T1325" s="85">
        <v>0</v>
      </c>
      <c r="U1325" s="85">
        <v>789295.91871629003</v>
      </c>
      <c r="V1325" s="85">
        <v>0</v>
      </c>
      <c r="W1325" s="85">
        <v>0</v>
      </c>
      <c r="X1325" s="85">
        <v>39464.795935814502</v>
      </c>
      <c r="Y1325" s="85">
        <v>0</v>
      </c>
      <c r="Z1325" s="85">
        <v>521377.69092927402</v>
      </c>
      <c r="AA1325" s="85">
        <v>0</v>
      </c>
      <c r="AB1325" s="86">
        <v>0</v>
      </c>
      <c r="AC1325" s="86">
        <v>39464.795935814502</v>
      </c>
      <c r="AD1325" s="86">
        <v>0</v>
      </c>
      <c r="AE1325" s="86">
        <v>853932.91158918699</v>
      </c>
      <c r="AF1325" s="86">
        <v>0</v>
      </c>
      <c r="AG1325" s="86">
        <v>0</v>
      </c>
      <c r="AH1325" s="86">
        <v>39464.795935814502</v>
      </c>
      <c r="AI1325" s="86">
        <v>0</v>
      </c>
      <c r="AJ1325" s="86">
        <v>853932.91158918699</v>
      </c>
      <c r="AK1325" s="86">
        <v>0</v>
      </c>
      <c r="AL1325" s="8">
        <v>340194.72123999998</v>
      </c>
      <c r="AM1325" s="8">
        <v>4</v>
      </c>
    </row>
    <row r="1326" spans="1:39">
      <c r="A1326" s="8" t="s">
        <v>3</v>
      </c>
      <c r="B1326" s="8" t="s">
        <v>503</v>
      </c>
      <c r="C1326" s="8" t="s">
        <v>937</v>
      </c>
      <c r="D1326" s="8" t="s">
        <v>2213</v>
      </c>
      <c r="E1326" s="8" t="s">
        <v>2449</v>
      </c>
      <c r="F1326" s="8" t="s">
        <v>2215</v>
      </c>
      <c r="G1326" s="8" t="s">
        <v>2216</v>
      </c>
      <c r="H1326" s="8" t="s">
        <v>1555</v>
      </c>
      <c r="I1326" s="8" t="s">
        <v>1555</v>
      </c>
      <c r="J1326" s="66">
        <v>0</v>
      </c>
      <c r="K1326" s="8">
        <v>0</v>
      </c>
      <c r="L1326" s="8">
        <v>0</v>
      </c>
      <c r="M1326" s="8">
        <v>0</v>
      </c>
      <c r="N1326" s="8">
        <v>0</v>
      </c>
      <c r="O1326" s="8" t="s">
        <v>1556</v>
      </c>
      <c r="P1326" s="8" t="s">
        <v>1557</v>
      </c>
      <c r="Q1326" s="8" t="s">
        <v>1564</v>
      </c>
      <c r="R1326" s="85">
        <v>28.003384177839202</v>
      </c>
      <c r="S1326" s="85">
        <v>608199.95197864994</v>
      </c>
      <c r="T1326" s="85">
        <v>-488.47579143165302</v>
      </c>
      <c r="U1326" s="85">
        <v>6081999.5197865004</v>
      </c>
      <c r="V1326" s="85">
        <v>-4884.7748087596401</v>
      </c>
      <c r="W1326" s="85">
        <v>28.003384177839202</v>
      </c>
      <c r="X1326" s="85">
        <v>608199.95197864994</v>
      </c>
      <c r="Y1326" s="85">
        <v>-488.47579143165302</v>
      </c>
      <c r="Z1326" s="85">
        <v>4124446.9718880299</v>
      </c>
      <c r="AA1326" s="85">
        <v>-3312.5610422690202</v>
      </c>
      <c r="AB1326" s="86">
        <v>28.003384177839202</v>
      </c>
      <c r="AC1326" s="86">
        <v>608199.95197864994</v>
      </c>
      <c r="AD1326" s="86">
        <v>-488.47579143165302</v>
      </c>
      <c r="AE1326" s="86">
        <v>6566127.2729212698</v>
      </c>
      <c r="AF1326" s="86">
        <v>-5273.6033584891502</v>
      </c>
      <c r="AG1326" s="86">
        <v>28.003384177839202</v>
      </c>
      <c r="AH1326" s="86">
        <v>608199.95197864994</v>
      </c>
      <c r="AI1326" s="86">
        <v>-488.47579143165302</v>
      </c>
      <c r="AJ1326" s="86">
        <v>6566127.2729212698</v>
      </c>
      <c r="AK1326" s="86">
        <v>-5273.6033584891502</v>
      </c>
      <c r="AL1326" s="8">
        <v>537919.69680000003</v>
      </c>
      <c r="AM1326" s="8">
        <v>4</v>
      </c>
    </row>
    <row r="1327" spans="1:39">
      <c r="A1327" s="8" t="s">
        <v>3</v>
      </c>
      <c r="B1327" s="8" t="s">
        <v>503</v>
      </c>
      <c r="C1327" s="8" t="s">
        <v>937</v>
      </c>
      <c r="D1327" s="8" t="s">
        <v>2213</v>
      </c>
      <c r="E1327" s="8" t="s">
        <v>2450</v>
      </c>
      <c r="F1327" s="8" t="s">
        <v>2215</v>
      </c>
      <c r="G1327" s="8" t="s">
        <v>2216</v>
      </c>
      <c r="H1327" s="8" t="s">
        <v>1555</v>
      </c>
      <c r="I1327" s="8" t="s">
        <v>1555</v>
      </c>
      <c r="J1327" s="66">
        <v>0</v>
      </c>
      <c r="K1327" s="8">
        <v>0</v>
      </c>
      <c r="L1327" s="8">
        <v>0</v>
      </c>
      <c r="M1327" s="8">
        <v>0</v>
      </c>
      <c r="N1327" s="8">
        <v>0</v>
      </c>
      <c r="O1327" s="8" t="s">
        <v>1556</v>
      </c>
      <c r="P1327" s="8" t="s">
        <v>1557</v>
      </c>
      <c r="Q1327" s="8" t="s">
        <v>1564</v>
      </c>
      <c r="R1327" s="85">
        <v>80.482941080076699</v>
      </c>
      <c r="S1327" s="85">
        <v>235111.669305869</v>
      </c>
      <c r="T1327" s="85">
        <v>218.27818489589299</v>
      </c>
      <c r="U1327" s="85">
        <v>2351116.6930586901</v>
      </c>
      <c r="V1327" s="85">
        <v>2182.7818489589299</v>
      </c>
      <c r="W1327" s="85">
        <v>80.482941080076699</v>
      </c>
      <c r="X1327" s="85">
        <v>235111.669305869</v>
      </c>
      <c r="Y1327" s="85">
        <v>218.27818489589299</v>
      </c>
      <c r="Z1327" s="85">
        <v>1532397.38981431</v>
      </c>
      <c r="AA1327" s="85">
        <v>1422.68106800228</v>
      </c>
      <c r="AB1327" s="86">
        <v>80.482941080076699</v>
      </c>
      <c r="AC1327" s="86">
        <v>235111.669305869</v>
      </c>
      <c r="AD1327" s="86">
        <v>218.27818489589299</v>
      </c>
      <c r="AE1327" s="86">
        <v>2546465.3935871902</v>
      </c>
      <c r="AF1327" s="86">
        <v>2364.1440072006799</v>
      </c>
      <c r="AG1327" s="86">
        <v>80.482941080076699</v>
      </c>
      <c r="AH1327" s="86">
        <v>235111.669305869</v>
      </c>
      <c r="AI1327" s="86">
        <v>218.27818489589299</v>
      </c>
      <c r="AJ1327" s="86">
        <v>2546465.3935871902</v>
      </c>
      <c r="AK1327" s="86">
        <v>2364.1440072006799</v>
      </c>
      <c r="AL1327" s="8">
        <v>424671.12800000003</v>
      </c>
      <c r="AM1327" s="8">
        <v>4</v>
      </c>
    </row>
    <row r="1328" spans="1:39">
      <c r="A1328" s="8" t="s">
        <v>3</v>
      </c>
      <c r="B1328" s="8" t="s">
        <v>503</v>
      </c>
      <c r="C1328" s="8" t="s">
        <v>937</v>
      </c>
      <c r="D1328" s="8" t="s">
        <v>2213</v>
      </c>
      <c r="E1328" s="8" t="s">
        <v>2451</v>
      </c>
      <c r="F1328" s="8" t="s">
        <v>2215</v>
      </c>
      <c r="G1328" s="8" t="s">
        <v>2216</v>
      </c>
      <c r="H1328" s="8" t="s">
        <v>1555</v>
      </c>
      <c r="I1328" s="8" t="s">
        <v>1555</v>
      </c>
      <c r="J1328" s="66">
        <v>0</v>
      </c>
      <c r="K1328" s="8">
        <v>0</v>
      </c>
      <c r="L1328" s="8">
        <v>0</v>
      </c>
      <c r="M1328" s="8">
        <v>0</v>
      </c>
      <c r="N1328" s="8">
        <v>0</v>
      </c>
      <c r="O1328" s="8" t="s">
        <v>1556</v>
      </c>
      <c r="P1328" s="8" t="s">
        <v>1557</v>
      </c>
      <c r="Q1328" s="8" t="s">
        <v>1564</v>
      </c>
      <c r="R1328" s="85">
        <v>46.812354594358503</v>
      </c>
      <c r="S1328" s="85">
        <v>214313.15097385101</v>
      </c>
      <c r="T1328" s="85">
        <v>-391.34385042141298</v>
      </c>
      <c r="U1328" s="85">
        <v>1500192.05681695</v>
      </c>
      <c r="V1328" s="85">
        <v>-2739.4092969999801</v>
      </c>
      <c r="W1328" s="85">
        <v>46.812354594358503</v>
      </c>
      <c r="X1328" s="85">
        <v>214313.15097385101</v>
      </c>
      <c r="Y1328" s="85">
        <v>-391.34385042141298</v>
      </c>
      <c r="Z1328" s="85">
        <v>624731.35403652606</v>
      </c>
      <c r="AA1328" s="85">
        <v>-1140.7838560392099</v>
      </c>
      <c r="AB1328" s="86">
        <v>46.812354594358503</v>
      </c>
      <c r="AC1328" s="86">
        <v>214313.15097385101</v>
      </c>
      <c r="AD1328" s="86">
        <v>-391.34385042141298</v>
      </c>
      <c r="AE1328" s="86">
        <v>1704893.4385590099</v>
      </c>
      <c r="AF1328" s="86">
        <v>-3113.2020162087001</v>
      </c>
      <c r="AG1328" s="86">
        <v>46.812354594358503</v>
      </c>
      <c r="AH1328" s="86">
        <v>214313.15097385101</v>
      </c>
      <c r="AI1328" s="86">
        <v>-391.34385042141298</v>
      </c>
      <c r="AJ1328" s="86">
        <v>1704893.4385590099</v>
      </c>
      <c r="AK1328" s="86">
        <v>-3113.2020162087001</v>
      </c>
      <c r="AL1328" s="8">
        <v>182769.10436</v>
      </c>
      <c r="AM1328" s="8">
        <v>4</v>
      </c>
    </row>
    <row r="1329" spans="1:39">
      <c r="A1329" s="8" t="s">
        <v>3</v>
      </c>
      <c r="B1329" s="8" t="s">
        <v>503</v>
      </c>
      <c r="C1329" s="8" t="s">
        <v>937</v>
      </c>
      <c r="D1329" s="8" t="s">
        <v>2213</v>
      </c>
      <c r="E1329" s="8" t="s">
        <v>2452</v>
      </c>
      <c r="F1329" s="8" t="s">
        <v>2215</v>
      </c>
      <c r="G1329" s="8" t="s">
        <v>2216</v>
      </c>
      <c r="H1329" s="8" t="s">
        <v>1555</v>
      </c>
      <c r="I1329" s="8" t="s">
        <v>1555</v>
      </c>
      <c r="J1329" s="66">
        <v>0</v>
      </c>
      <c r="K1329" s="8">
        <v>0</v>
      </c>
      <c r="L1329" s="8">
        <v>0</v>
      </c>
      <c r="M1329" s="8">
        <v>0</v>
      </c>
      <c r="N1329" s="8">
        <v>0</v>
      </c>
      <c r="O1329" s="8" t="s">
        <v>1556</v>
      </c>
      <c r="P1329" s="8" t="s">
        <v>1557</v>
      </c>
      <c r="Q1329" s="8" t="s">
        <v>1564</v>
      </c>
      <c r="R1329" s="85">
        <v>0</v>
      </c>
      <c r="S1329" s="85">
        <v>138243.56776876299</v>
      </c>
      <c r="T1329" s="85">
        <v>0</v>
      </c>
      <c r="U1329" s="85">
        <v>1382435.6776876301</v>
      </c>
      <c r="V1329" s="85">
        <v>0</v>
      </c>
      <c r="W1329" s="85">
        <v>0</v>
      </c>
      <c r="X1329" s="85">
        <v>138243.56776876299</v>
      </c>
      <c r="Y1329" s="85">
        <v>0</v>
      </c>
      <c r="Z1329" s="85">
        <v>518523.98781143501</v>
      </c>
      <c r="AA1329" s="85">
        <v>0</v>
      </c>
      <c r="AB1329" s="86">
        <v>0</v>
      </c>
      <c r="AC1329" s="86">
        <v>138243.56776876299</v>
      </c>
      <c r="AD1329" s="86">
        <v>0</v>
      </c>
      <c r="AE1329" s="86">
        <v>1595065.7319690499</v>
      </c>
      <c r="AF1329" s="86">
        <v>0</v>
      </c>
      <c r="AG1329" s="86">
        <v>0</v>
      </c>
      <c r="AH1329" s="86">
        <v>138243.56776876299</v>
      </c>
      <c r="AI1329" s="86">
        <v>0</v>
      </c>
      <c r="AJ1329" s="86">
        <v>1595065.7319690499</v>
      </c>
      <c r="AK1329" s="86">
        <v>0</v>
      </c>
      <c r="AL1329" s="8">
        <v>1461375.0220000001</v>
      </c>
      <c r="AM1329" s="8">
        <v>4</v>
      </c>
    </row>
    <row r="1330" spans="1:39">
      <c r="A1330" s="8" t="s">
        <v>3</v>
      </c>
      <c r="B1330" s="8" t="s">
        <v>503</v>
      </c>
      <c r="C1330" s="8" t="s">
        <v>937</v>
      </c>
      <c r="D1330" s="8" t="s">
        <v>2213</v>
      </c>
      <c r="E1330" s="8" t="s">
        <v>2453</v>
      </c>
      <c r="F1330" s="8" t="s">
        <v>2215</v>
      </c>
      <c r="G1330" s="8" t="s">
        <v>2216</v>
      </c>
      <c r="H1330" s="8" t="s">
        <v>1555</v>
      </c>
      <c r="I1330" s="8" t="s">
        <v>1555</v>
      </c>
      <c r="J1330" s="66">
        <v>0</v>
      </c>
      <c r="K1330" s="8">
        <v>0</v>
      </c>
      <c r="L1330" s="8">
        <v>0</v>
      </c>
      <c r="M1330" s="8">
        <v>0</v>
      </c>
      <c r="N1330" s="8">
        <v>0</v>
      </c>
      <c r="O1330" s="8" t="s">
        <v>1556</v>
      </c>
      <c r="P1330" s="8" t="s">
        <v>1557</v>
      </c>
      <c r="Q1330" s="8" t="s">
        <v>1564</v>
      </c>
      <c r="R1330" s="85">
        <v>0</v>
      </c>
      <c r="S1330" s="85">
        <v>54889.8751255803</v>
      </c>
      <c r="T1330" s="85">
        <v>0</v>
      </c>
      <c r="U1330" s="85">
        <v>548898.75125580304</v>
      </c>
      <c r="V1330" s="85">
        <v>0</v>
      </c>
      <c r="W1330" s="85">
        <v>0</v>
      </c>
      <c r="X1330" s="85">
        <v>54889.8751255803</v>
      </c>
      <c r="Y1330" s="85">
        <v>0</v>
      </c>
      <c r="Z1330" s="85">
        <v>433273.240281743</v>
      </c>
      <c r="AA1330" s="85">
        <v>0</v>
      </c>
      <c r="AB1330" s="86">
        <v>0</v>
      </c>
      <c r="AC1330" s="86">
        <v>54889.8751255803</v>
      </c>
      <c r="AD1330" s="86">
        <v>0</v>
      </c>
      <c r="AE1330" s="86">
        <v>586019.11009318102</v>
      </c>
      <c r="AF1330" s="86">
        <v>0</v>
      </c>
      <c r="AG1330" s="86">
        <v>0</v>
      </c>
      <c r="AH1330" s="86">
        <v>54889.8751255803</v>
      </c>
      <c r="AI1330" s="86">
        <v>0</v>
      </c>
      <c r="AJ1330" s="86">
        <v>586019.11009318102</v>
      </c>
      <c r="AK1330" s="86">
        <v>0</v>
      </c>
      <c r="AL1330" s="8">
        <v>74.240716359999993</v>
      </c>
      <c r="AM1330" s="8">
        <v>4</v>
      </c>
    </row>
    <row r="1331" spans="1:39">
      <c r="A1331" s="8" t="s">
        <v>3</v>
      </c>
      <c r="B1331" s="8" t="s">
        <v>503</v>
      </c>
      <c r="C1331" s="8" t="s">
        <v>937</v>
      </c>
      <c r="D1331" s="8" t="s">
        <v>2213</v>
      </c>
      <c r="E1331" s="8" t="s">
        <v>2454</v>
      </c>
      <c r="F1331" s="8" t="s">
        <v>2215</v>
      </c>
      <c r="G1331" s="8" t="s">
        <v>2216</v>
      </c>
      <c r="H1331" s="8" t="s">
        <v>1555</v>
      </c>
      <c r="I1331" s="8" t="s">
        <v>1555</v>
      </c>
      <c r="J1331" s="66">
        <v>0</v>
      </c>
      <c r="K1331" s="8">
        <v>0</v>
      </c>
      <c r="L1331" s="8">
        <v>0</v>
      </c>
      <c r="M1331" s="8">
        <v>0</v>
      </c>
      <c r="N1331" s="8">
        <v>0</v>
      </c>
      <c r="O1331" s="8" t="s">
        <v>1556</v>
      </c>
      <c r="P1331" s="8" t="s">
        <v>1557</v>
      </c>
      <c r="Q1331" s="8" t="s">
        <v>1564</v>
      </c>
      <c r="R1331" s="85">
        <v>4.7595526558657397</v>
      </c>
      <c r="S1331" s="85">
        <v>28923.435370260999</v>
      </c>
      <c r="T1331" s="85">
        <v>0</v>
      </c>
      <c r="U1331" s="85">
        <v>578468.70740522002</v>
      </c>
      <c r="V1331" s="85">
        <v>0</v>
      </c>
      <c r="W1331" s="85">
        <v>4.7595526558657397</v>
      </c>
      <c r="X1331" s="85">
        <v>28923.435370260999</v>
      </c>
      <c r="Y1331" s="85">
        <v>0</v>
      </c>
      <c r="Z1331" s="85">
        <v>345602.51380982797</v>
      </c>
      <c r="AA1331" s="85">
        <v>0</v>
      </c>
      <c r="AB1331" s="86">
        <v>4.7595526558657397</v>
      </c>
      <c r="AC1331" s="86">
        <v>28923.435370260999</v>
      </c>
      <c r="AD1331" s="86">
        <v>0</v>
      </c>
      <c r="AE1331" s="86">
        <v>631302.32535394502</v>
      </c>
      <c r="AF1331" s="86">
        <v>0</v>
      </c>
      <c r="AG1331" s="86">
        <v>4.7595526558657397</v>
      </c>
      <c r="AH1331" s="86">
        <v>28923.435370260999</v>
      </c>
      <c r="AI1331" s="86">
        <v>0</v>
      </c>
      <c r="AJ1331" s="86">
        <v>631302.32535394502</v>
      </c>
      <c r="AK1331" s="86">
        <v>0</v>
      </c>
      <c r="AL1331" s="8">
        <v>6687.800072</v>
      </c>
      <c r="AM1331" s="8">
        <v>4</v>
      </c>
    </row>
    <row r="1332" spans="1:39">
      <c r="A1332" s="8" t="s">
        <v>3</v>
      </c>
      <c r="B1332" s="8" t="s">
        <v>503</v>
      </c>
      <c r="C1332" s="8" t="s">
        <v>937</v>
      </c>
      <c r="D1332" s="8" t="s">
        <v>2213</v>
      </c>
      <c r="E1332" s="8" t="s">
        <v>2455</v>
      </c>
      <c r="F1332" s="8" t="s">
        <v>2215</v>
      </c>
      <c r="G1332" s="8" t="s">
        <v>2216</v>
      </c>
      <c r="H1332" s="8" t="s">
        <v>1555</v>
      </c>
      <c r="I1332" s="8" t="s">
        <v>1555</v>
      </c>
      <c r="J1332" s="66">
        <v>0</v>
      </c>
      <c r="K1332" s="8">
        <v>0</v>
      </c>
      <c r="L1332" s="8">
        <v>0</v>
      </c>
      <c r="M1332" s="8">
        <v>0</v>
      </c>
      <c r="N1332" s="8">
        <v>0</v>
      </c>
      <c r="O1332" s="8" t="s">
        <v>1556</v>
      </c>
      <c r="P1332" s="8" t="s">
        <v>1557</v>
      </c>
      <c r="Q1332" s="8" t="s">
        <v>1564</v>
      </c>
      <c r="R1332" s="85">
        <v>1452.7308936807899</v>
      </c>
      <c r="S1332" s="85">
        <v>4126619.5427892702</v>
      </c>
      <c r="T1332" s="85">
        <v>106468.215763598</v>
      </c>
      <c r="U1332" s="85">
        <v>41266195.340947099</v>
      </c>
      <c r="V1332" s="85">
        <v>1064682.2445816</v>
      </c>
      <c r="W1332" s="85">
        <v>1452.7308936807899</v>
      </c>
      <c r="X1332" s="85">
        <v>4126619.5427892702</v>
      </c>
      <c r="Y1332" s="85">
        <v>106468.215763598</v>
      </c>
      <c r="Z1332" s="85">
        <v>20926603.072174098</v>
      </c>
      <c r="AA1332" s="85">
        <v>539913.66410856601</v>
      </c>
      <c r="AB1332" s="86">
        <v>1452.7308936807899</v>
      </c>
      <c r="AC1332" s="86">
        <v>4126619.5427892702</v>
      </c>
      <c r="AD1332" s="86">
        <v>106468.215763598</v>
      </c>
      <c r="AE1332" s="86">
        <v>45779985.401053198</v>
      </c>
      <c r="AF1332" s="86">
        <v>1181139.6037604201</v>
      </c>
      <c r="AG1332" s="86">
        <v>1452.7308936807899</v>
      </c>
      <c r="AH1332" s="86">
        <v>4126619.5427892702</v>
      </c>
      <c r="AI1332" s="86">
        <v>106468.215763598</v>
      </c>
      <c r="AJ1332" s="86">
        <v>45779985.401053198</v>
      </c>
      <c r="AK1332" s="86">
        <v>1181139.6037604201</v>
      </c>
      <c r="AL1332" s="8">
        <v>19020617.903999999</v>
      </c>
      <c r="AM1332" s="8">
        <v>4</v>
      </c>
    </row>
    <row r="1333" spans="1:39">
      <c r="A1333" s="8" t="s">
        <v>3</v>
      </c>
      <c r="B1333" s="8" t="s">
        <v>503</v>
      </c>
      <c r="C1333" s="8" t="s">
        <v>937</v>
      </c>
      <c r="D1333" s="8" t="s">
        <v>2213</v>
      </c>
      <c r="E1333" s="8" t="s">
        <v>2456</v>
      </c>
      <c r="F1333" s="8" t="s">
        <v>2215</v>
      </c>
      <c r="G1333" s="8" t="s">
        <v>2216</v>
      </c>
      <c r="H1333" s="8" t="s">
        <v>1555</v>
      </c>
      <c r="I1333" s="8" t="s">
        <v>1555</v>
      </c>
      <c r="J1333" s="66">
        <v>1</v>
      </c>
      <c r="K1333" s="8">
        <v>0</v>
      </c>
      <c r="L1333" s="8">
        <v>0</v>
      </c>
      <c r="M1333" s="8">
        <v>0</v>
      </c>
      <c r="N1333" s="8">
        <v>0</v>
      </c>
      <c r="O1333" s="8" t="s">
        <v>1556</v>
      </c>
      <c r="P1333" s="8" t="s">
        <v>1557</v>
      </c>
      <c r="Q1333" s="8" t="s">
        <v>1564</v>
      </c>
      <c r="R1333" s="85">
        <v>328.62955299568199</v>
      </c>
      <c r="S1333" s="85">
        <v>588054.86715765402</v>
      </c>
      <c r="T1333" s="85">
        <v>0</v>
      </c>
      <c r="U1333" s="85">
        <v>8820823.0073648095</v>
      </c>
      <c r="V1333" s="85">
        <v>0</v>
      </c>
      <c r="W1333" s="85">
        <v>328.62955299568199</v>
      </c>
      <c r="X1333" s="85">
        <v>588054.86715765402</v>
      </c>
      <c r="Y1333" s="85">
        <v>0</v>
      </c>
      <c r="Z1333" s="85">
        <v>5176896.74249091</v>
      </c>
      <c r="AA1333" s="85">
        <v>0</v>
      </c>
      <c r="AB1333" s="86">
        <v>328.62955299568199</v>
      </c>
      <c r="AC1333" s="86">
        <v>588054.86715765402</v>
      </c>
      <c r="AD1333" s="86">
        <v>0</v>
      </c>
      <c r="AE1333" s="86">
        <v>9642289.2924916297</v>
      </c>
      <c r="AF1333" s="86">
        <v>0</v>
      </c>
      <c r="AG1333" s="86">
        <v>328.62955299568199</v>
      </c>
      <c r="AH1333" s="86">
        <v>588054.86715765402</v>
      </c>
      <c r="AI1333" s="86">
        <v>0</v>
      </c>
      <c r="AJ1333" s="86">
        <v>9642289.2924916297</v>
      </c>
      <c r="AK1333" s="86">
        <v>0</v>
      </c>
      <c r="AL1333" s="8">
        <v>674.85424760000001</v>
      </c>
      <c r="AM1333" s="8">
        <v>4</v>
      </c>
    </row>
    <row r="1334" spans="1:39">
      <c r="A1334" s="8" t="s">
        <v>3</v>
      </c>
      <c r="B1334" s="8" t="s">
        <v>503</v>
      </c>
      <c r="C1334" s="8" t="s">
        <v>937</v>
      </c>
      <c r="D1334" s="8" t="s">
        <v>2213</v>
      </c>
      <c r="E1334" s="8" t="s">
        <v>2457</v>
      </c>
      <c r="F1334" s="8" t="s">
        <v>2215</v>
      </c>
      <c r="G1334" s="8" t="s">
        <v>2216</v>
      </c>
      <c r="H1334" s="8" t="s">
        <v>1555</v>
      </c>
      <c r="I1334" s="8" t="s">
        <v>1555</v>
      </c>
      <c r="J1334" s="66">
        <v>0</v>
      </c>
      <c r="K1334" s="8">
        <v>0</v>
      </c>
      <c r="L1334" s="8">
        <v>0</v>
      </c>
      <c r="M1334" s="8">
        <v>0</v>
      </c>
      <c r="N1334" s="8">
        <v>0</v>
      </c>
      <c r="O1334" s="8" t="s">
        <v>1556</v>
      </c>
      <c r="P1334" s="8" t="s">
        <v>1557</v>
      </c>
      <c r="Q1334" s="8" t="s">
        <v>1564</v>
      </c>
      <c r="R1334" s="85">
        <v>0</v>
      </c>
      <c r="S1334" s="85">
        <v>46906.2093991812</v>
      </c>
      <c r="T1334" s="85">
        <v>446.71024445652398</v>
      </c>
      <c r="U1334" s="85">
        <v>938124.18798362406</v>
      </c>
      <c r="V1334" s="85">
        <v>8934.2048891304894</v>
      </c>
      <c r="W1334" s="85">
        <v>0</v>
      </c>
      <c r="X1334" s="85">
        <v>46906.2093991812</v>
      </c>
      <c r="Y1334" s="85">
        <v>446.71024445652398</v>
      </c>
      <c r="Z1334" s="85">
        <v>428636.455864463</v>
      </c>
      <c r="AA1334" s="85">
        <v>4082.1097768248801</v>
      </c>
      <c r="AB1334" s="86">
        <v>0</v>
      </c>
      <c r="AC1334" s="86">
        <v>46906.2093991812</v>
      </c>
      <c r="AD1334" s="86">
        <v>446.71024445652398</v>
      </c>
      <c r="AE1334" s="86">
        <v>1053398.9036499599</v>
      </c>
      <c r="AF1334" s="86">
        <v>10032.0210860595</v>
      </c>
      <c r="AG1334" s="86">
        <v>0</v>
      </c>
      <c r="AH1334" s="86">
        <v>46906.2093991812</v>
      </c>
      <c r="AI1334" s="86">
        <v>446.71024445652398</v>
      </c>
      <c r="AJ1334" s="86">
        <v>1053398.9036499599</v>
      </c>
      <c r="AK1334" s="86">
        <v>10032.0210860595</v>
      </c>
      <c r="AL1334" s="8">
        <v>98.525406919999995</v>
      </c>
      <c r="AM1334" s="8">
        <v>4</v>
      </c>
    </row>
    <row r="1335" spans="1:39">
      <c r="A1335" s="8" t="s">
        <v>3</v>
      </c>
      <c r="B1335" s="8" t="s">
        <v>503</v>
      </c>
      <c r="C1335" s="8" t="s">
        <v>937</v>
      </c>
      <c r="D1335" s="8" t="s">
        <v>2213</v>
      </c>
      <c r="E1335" s="8" t="s">
        <v>2458</v>
      </c>
      <c r="F1335" s="8" t="s">
        <v>2215</v>
      </c>
      <c r="G1335" s="8" t="s">
        <v>2216</v>
      </c>
      <c r="H1335" s="8" t="s">
        <v>1555</v>
      </c>
      <c r="I1335" s="8" t="s">
        <v>1555</v>
      </c>
      <c r="J1335" s="66">
        <v>1</v>
      </c>
      <c r="K1335" s="8">
        <v>0</v>
      </c>
      <c r="L1335" s="8">
        <v>0</v>
      </c>
      <c r="M1335" s="8">
        <v>0</v>
      </c>
      <c r="N1335" s="8">
        <v>0</v>
      </c>
      <c r="O1335" s="8" t="s">
        <v>1556</v>
      </c>
      <c r="P1335" s="8" t="s">
        <v>1557</v>
      </c>
      <c r="Q1335" s="8" t="s">
        <v>1564</v>
      </c>
      <c r="R1335" s="85">
        <v>49.373219246791301</v>
      </c>
      <c r="S1335" s="85">
        <v>65032.868182388898</v>
      </c>
      <c r="T1335" s="85">
        <v>9292.1280443611395</v>
      </c>
      <c r="U1335" s="85">
        <v>1300657.3636477799</v>
      </c>
      <c r="V1335" s="85">
        <v>185842.56088722299</v>
      </c>
      <c r="W1335" s="85">
        <v>49.373219246791301</v>
      </c>
      <c r="X1335" s="85">
        <v>65032.868182388898</v>
      </c>
      <c r="Y1335" s="85">
        <v>9292.1280443611395</v>
      </c>
      <c r="Z1335" s="85">
        <v>369719.33439672203</v>
      </c>
      <c r="AA1335" s="85">
        <v>52826.816526918199</v>
      </c>
      <c r="AB1335" s="86">
        <v>49.373219246791301</v>
      </c>
      <c r="AC1335" s="86">
        <v>65032.868182388898</v>
      </c>
      <c r="AD1335" s="86">
        <v>9292.1280443611395</v>
      </c>
      <c r="AE1335" s="86">
        <v>1578272.16280989</v>
      </c>
      <c r="AF1335" s="86">
        <v>225509.15307241099</v>
      </c>
      <c r="AG1335" s="86">
        <v>49.373219246791301</v>
      </c>
      <c r="AH1335" s="86">
        <v>65032.868182388898</v>
      </c>
      <c r="AI1335" s="86">
        <v>9292.1280443611395</v>
      </c>
      <c r="AJ1335" s="86">
        <v>1578272.16280989</v>
      </c>
      <c r="AK1335" s="86">
        <v>225509.15307241099</v>
      </c>
      <c r="AL1335" s="8">
        <v>1969.318446</v>
      </c>
      <c r="AM1335" s="8">
        <v>4</v>
      </c>
    </row>
    <row r="1336" spans="1:39">
      <c r="A1336" s="8" t="s">
        <v>3</v>
      </c>
      <c r="B1336" s="8" t="s">
        <v>503</v>
      </c>
      <c r="C1336" s="8" t="s">
        <v>937</v>
      </c>
      <c r="D1336" s="8" t="s">
        <v>2213</v>
      </c>
      <c r="E1336" s="8" t="s">
        <v>2459</v>
      </c>
      <c r="F1336" s="8" t="s">
        <v>2215</v>
      </c>
      <c r="G1336" s="8" t="s">
        <v>2216</v>
      </c>
      <c r="H1336" s="8" t="s">
        <v>1555</v>
      </c>
      <c r="I1336" s="8" t="s">
        <v>1555</v>
      </c>
      <c r="J1336" s="66">
        <v>0</v>
      </c>
      <c r="K1336" s="8">
        <v>0</v>
      </c>
      <c r="L1336" s="8">
        <v>0</v>
      </c>
      <c r="M1336" s="8">
        <v>0</v>
      </c>
      <c r="N1336" s="8">
        <v>0</v>
      </c>
      <c r="O1336" s="8" t="s">
        <v>1556</v>
      </c>
      <c r="P1336" s="8" t="s">
        <v>1557</v>
      </c>
      <c r="Q1336" s="8" t="s">
        <v>1564</v>
      </c>
      <c r="R1336" s="85">
        <v>100.523480851917</v>
      </c>
      <c r="S1336" s="85">
        <v>1205832.4037768601</v>
      </c>
      <c r="T1336" s="85">
        <v>-5152.3013711427902</v>
      </c>
      <c r="U1336" s="85">
        <v>24116648.125987999</v>
      </c>
      <c r="V1336" s="85">
        <v>-103045.951746459</v>
      </c>
      <c r="W1336" s="85">
        <v>100.523480851917</v>
      </c>
      <c r="X1336" s="85">
        <v>1205832.4037768601</v>
      </c>
      <c r="Y1336" s="85">
        <v>-5152.3013711427902</v>
      </c>
      <c r="Z1336" s="85">
        <v>12577796.6636278</v>
      </c>
      <c r="AA1336" s="85">
        <v>-53742.585673848102</v>
      </c>
      <c r="AB1336" s="86">
        <v>100.523480851917</v>
      </c>
      <c r="AC1336" s="86">
        <v>1205832.4037768601</v>
      </c>
      <c r="AD1336" s="86">
        <v>-5152.3013711427902</v>
      </c>
      <c r="AE1336" s="86">
        <v>26673870.213461</v>
      </c>
      <c r="AF1336" s="86">
        <v>-113972.486082993</v>
      </c>
      <c r="AG1336" s="86">
        <v>100.523480851917</v>
      </c>
      <c r="AH1336" s="86">
        <v>1205832.4037768601</v>
      </c>
      <c r="AI1336" s="86">
        <v>-5152.3013711427902</v>
      </c>
      <c r="AJ1336" s="86">
        <v>26673870.213461</v>
      </c>
      <c r="AK1336" s="86">
        <v>-113972.486082993</v>
      </c>
      <c r="AL1336" s="8">
        <v>2674795.9567999998</v>
      </c>
      <c r="AM1336" s="8">
        <v>4</v>
      </c>
    </row>
    <row r="1337" spans="1:39">
      <c r="A1337" s="8" t="s">
        <v>3</v>
      </c>
      <c r="B1337" s="8" t="s">
        <v>503</v>
      </c>
      <c r="C1337" s="8" t="s">
        <v>937</v>
      </c>
      <c r="D1337" s="8" t="s">
        <v>2213</v>
      </c>
      <c r="E1337" s="8" t="s">
        <v>2460</v>
      </c>
      <c r="F1337" s="8" t="s">
        <v>2215</v>
      </c>
      <c r="G1337" s="8" t="s">
        <v>2216</v>
      </c>
      <c r="H1337" s="8" t="s">
        <v>1555</v>
      </c>
      <c r="I1337" s="8" t="s">
        <v>1555</v>
      </c>
      <c r="J1337" s="66">
        <v>1</v>
      </c>
      <c r="K1337" s="8">
        <v>0</v>
      </c>
      <c r="L1337" s="8">
        <v>0</v>
      </c>
      <c r="M1337" s="8">
        <v>0</v>
      </c>
      <c r="N1337" s="8">
        <v>0</v>
      </c>
      <c r="O1337" s="8" t="s">
        <v>1556</v>
      </c>
      <c r="P1337" s="8" t="s">
        <v>1557</v>
      </c>
      <c r="Q1337" s="8" t="s">
        <v>1564</v>
      </c>
      <c r="R1337" s="85">
        <v>0</v>
      </c>
      <c r="S1337" s="85">
        <v>0</v>
      </c>
      <c r="T1337" s="85">
        <v>754.32121007972796</v>
      </c>
      <c r="U1337" s="85">
        <v>0</v>
      </c>
      <c r="V1337" s="85">
        <v>11314.818151195899</v>
      </c>
      <c r="W1337" s="85">
        <v>0</v>
      </c>
      <c r="X1337" s="85">
        <v>0</v>
      </c>
      <c r="Y1337" s="85">
        <v>754.32121007972796</v>
      </c>
      <c r="Z1337" s="85">
        <v>0</v>
      </c>
      <c r="AA1337" s="85">
        <v>8314.88669661126</v>
      </c>
      <c r="AB1337" s="86">
        <v>0</v>
      </c>
      <c r="AC1337" s="86">
        <v>0</v>
      </c>
      <c r="AD1337" s="86">
        <v>754.32121007972796</v>
      </c>
      <c r="AE1337" s="86">
        <v>0</v>
      </c>
      <c r="AF1337" s="86">
        <v>12140.8777234475</v>
      </c>
      <c r="AG1337" s="86">
        <v>0</v>
      </c>
      <c r="AH1337" s="86">
        <v>0</v>
      </c>
      <c r="AI1337" s="86">
        <v>754.32121007972796</v>
      </c>
      <c r="AJ1337" s="86">
        <v>0</v>
      </c>
      <c r="AK1337" s="86">
        <v>12140.8777234475</v>
      </c>
      <c r="AL1337" s="8">
        <v>458.921944</v>
      </c>
      <c r="AM1337" s="8">
        <v>4</v>
      </c>
    </row>
    <row r="1338" spans="1:39">
      <c r="A1338" s="8" t="s">
        <v>3</v>
      </c>
      <c r="B1338" s="8" t="s">
        <v>503</v>
      </c>
      <c r="C1338" s="8" t="s">
        <v>937</v>
      </c>
      <c r="D1338" s="8" t="s">
        <v>2213</v>
      </c>
      <c r="E1338" s="8" t="s">
        <v>2461</v>
      </c>
      <c r="F1338" s="8" t="s">
        <v>2215</v>
      </c>
      <c r="G1338" s="8" t="s">
        <v>2216</v>
      </c>
      <c r="H1338" s="8" t="s">
        <v>1555</v>
      </c>
      <c r="I1338" s="8" t="s">
        <v>1555</v>
      </c>
      <c r="J1338" s="66">
        <v>0</v>
      </c>
      <c r="K1338" s="8">
        <v>0</v>
      </c>
      <c r="L1338" s="8">
        <v>0</v>
      </c>
      <c r="M1338" s="8">
        <v>0</v>
      </c>
      <c r="N1338" s="8">
        <v>0</v>
      </c>
      <c r="O1338" s="8" t="s">
        <v>1556</v>
      </c>
      <c r="P1338" s="8" t="s">
        <v>1557</v>
      </c>
      <c r="Q1338" s="8" t="s">
        <v>1564</v>
      </c>
      <c r="R1338" s="85">
        <v>219.007733680375</v>
      </c>
      <c r="S1338" s="85">
        <v>987333.08728562598</v>
      </c>
      <c r="T1338" s="85">
        <v>-1795.3913127871199</v>
      </c>
      <c r="U1338" s="85">
        <v>14809996.3743273</v>
      </c>
      <c r="V1338" s="85">
        <v>-26930.869691806802</v>
      </c>
      <c r="W1338" s="85">
        <v>219.007733680375</v>
      </c>
      <c r="X1338" s="85">
        <v>987333.08728562598</v>
      </c>
      <c r="Y1338" s="85">
        <v>-1795.3913127871199</v>
      </c>
      <c r="Z1338" s="85">
        <v>1018801.8655845399</v>
      </c>
      <c r="AA1338" s="85">
        <v>-1852.61492240393</v>
      </c>
      <c r="AB1338" s="86">
        <v>219.007733680375</v>
      </c>
      <c r="AC1338" s="86">
        <v>987333.08728562598</v>
      </c>
      <c r="AD1338" s="86">
        <v>-1795.3913127871199</v>
      </c>
      <c r="AE1338" s="86">
        <v>54216101.5713633</v>
      </c>
      <c r="AF1338" s="86">
        <v>-98587.921948931995</v>
      </c>
      <c r="AG1338" s="86">
        <v>219.007733680375</v>
      </c>
      <c r="AH1338" s="86">
        <v>987333.08728562598</v>
      </c>
      <c r="AI1338" s="86">
        <v>-1795.3913127871199</v>
      </c>
      <c r="AJ1338" s="86">
        <v>54216101.5713633</v>
      </c>
      <c r="AK1338" s="86">
        <v>-98587.921948931995</v>
      </c>
      <c r="AL1338" s="8">
        <v>57688269.719999999</v>
      </c>
      <c r="AM1338" s="8">
        <v>4</v>
      </c>
    </row>
    <row r="1339" spans="1:39">
      <c r="A1339" s="8" t="s">
        <v>3</v>
      </c>
      <c r="B1339" s="8" t="s">
        <v>503</v>
      </c>
      <c r="C1339" s="8" t="s">
        <v>937</v>
      </c>
      <c r="D1339" s="8" t="s">
        <v>2213</v>
      </c>
      <c r="E1339" s="8" t="s">
        <v>2462</v>
      </c>
      <c r="F1339" s="8" t="s">
        <v>2215</v>
      </c>
      <c r="G1339" s="8" t="s">
        <v>2216</v>
      </c>
      <c r="H1339" s="8" t="s">
        <v>1555</v>
      </c>
      <c r="I1339" s="8" t="s">
        <v>1555</v>
      </c>
      <c r="J1339" s="66">
        <v>0</v>
      </c>
      <c r="K1339" s="8">
        <v>0</v>
      </c>
      <c r="L1339" s="8">
        <v>0</v>
      </c>
      <c r="M1339" s="8">
        <v>0</v>
      </c>
      <c r="N1339" s="8">
        <v>0</v>
      </c>
      <c r="O1339" s="8" t="s">
        <v>1556</v>
      </c>
      <c r="P1339" s="8" t="s">
        <v>1557</v>
      </c>
      <c r="Q1339" s="8" t="s">
        <v>1564</v>
      </c>
      <c r="R1339" s="85">
        <v>121.395048358818</v>
      </c>
      <c r="S1339" s="85">
        <v>542290.41578337306</v>
      </c>
      <c r="T1339" s="85">
        <v>-983.07133904773298</v>
      </c>
      <c r="U1339" s="85">
        <v>8134356.3350528199</v>
      </c>
      <c r="V1339" s="85">
        <v>-14746.1438123801</v>
      </c>
      <c r="W1339" s="85">
        <v>121.395048358818</v>
      </c>
      <c r="X1339" s="85">
        <v>542290.41578337306</v>
      </c>
      <c r="Y1339" s="85">
        <v>-983.07133904773298</v>
      </c>
      <c r="Z1339" s="85">
        <v>559574.57382278598</v>
      </c>
      <c r="AA1339" s="85">
        <v>-1014.40935206935</v>
      </c>
      <c r="AB1339" s="86">
        <v>121.395048358818</v>
      </c>
      <c r="AC1339" s="86">
        <v>542290.41578337306</v>
      </c>
      <c r="AD1339" s="86">
        <v>-983.07133904773298</v>
      </c>
      <c r="AE1339" s="86">
        <v>29778068.686321098</v>
      </c>
      <c r="AF1339" s="86">
        <v>-53982.351548971397</v>
      </c>
      <c r="AG1339" s="86">
        <v>121.395048358818</v>
      </c>
      <c r="AH1339" s="86">
        <v>542290.41578337306</v>
      </c>
      <c r="AI1339" s="86">
        <v>-983.07133904773298</v>
      </c>
      <c r="AJ1339" s="86">
        <v>29778068.686321098</v>
      </c>
      <c r="AK1339" s="86">
        <v>-53982.351548971397</v>
      </c>
      <c r="AL1339" s="8">
        <v>87186776.640000001</v>
      </c>
      <c r="AM1339" s="8">
        <v>4</v>
      </c>
    </row>
    <row r="1340" spans="1:39">
      <c r="A1340" s="8" t="s">
        <v>3</v>
      </c>
      <c r="B1340" s="8" t="s">
        <v>503</v>
      </c>
      <c r="C1340" s="8" t="s">
        <v>937</v>
      </c>
      <c r="D1340" s="8" t="s">
        <v>2213</v>
      </c>
      <c r="E1340" s="8" t="s">
        <v>2463</v>
      </c>
      <c r="F1340" s="8" t="s">
        <v>2215</v>
      </c>
      <c r="G1340" s="8" t="s">
        <v>2216</v>
      </c>
      <c r="H1340" s="8" t="s">
        <v>1555</v>
      </c>
      <c r="I1340" s="8" t="s">
        <v>1555</v>
      </c>
      <c r="J1340" s="66">
        <v>0</v>
      </c>
      <c r="K1340" s="8">
        <v>0</v>
      </c>
      <c r="L1340" s="8">
        <v>0</v>
      </c>
      <c r="M1340" s="8">
        <v>0</v>
      </c>
      <c r="N1340" s="8">
        <v>0</v>
      </c>
      <c r="O1340" s="8" t="s">
        <v>1556</v>
      </c>
      <c r="P1340" s="8" t="s">
        <v>1557</v>
      </c>
      <c r="Q1340" s="8" t="s">
        <v>1564</v>
      </c>
      <c r="R1340" s="85">
        <v>0</v>
      </c>
      <c r="S1340" s="85">
        <v>31281.044554888998</v>
      </c>
      <c r="T1340" s="85">
        <v>-25.123551472763101</v>
      </c>
      <c r="U1340" s="85">
        <v>469215.66658633703</v>
      </c>
      <c r="V1340" s="85">
        <v>-376.85211409285398</v>
      </c>
      <c r="W1340" s="85">
        <v>0</v>
      </c>
      <c r="X1340" s="85">
        <v>31281.044554888998</v>
      </c>
      <c r="Y1340" s="85">
        <v>-25.123551472763101</v>
      </c>
      <c r="Z1340" s="85">
        <v>32278.049527973999</v>
      </c>
      <c r="AA1340" s="85">
        <v>-25.924222206618602</v>
      </c>
      <c r="AB1340" s="86">
        <v>0</v>
      </c>
      <c r="AC1340" s="86">
        <v>31281.044554888998</v>
      </c>
      <c r="AD1340" s="86">
        <v>-25.123551472763101</v>
      </c>
      <c r="AE1340" s="86">
        <v>1717694.15707742</v>
      </c>
      <c r="AF1340" s="86">
        <v>-1379.57174185798</v>
      </c>
      <c r="AG1340" s="86">
        <v>0</v>
      </c>
      <c r="AH1340" s="86">
        <v>31281.044554888998</v>
      </c>
      <c r="AI1340" s="86">
        <v>-25.123551472763101</v>
      </c>
      <c r="AJ1340" s="86">
        <v>1717694.15707742</v>
      </c>
      <c r="AK1340" s="86">
        <v>-1379.57174185798</v>
      </c>
      <c r="AL1340" s="8">
        <v>2054117.7180000001</v>
      </c>
      <c r="AM1340" s="8">
        <v>4</v>
      </c>
    </row>
    <row r="1341" spans="1:39">
      <c r="A1341" s="8" t="s">
        <v>3</v>
      </c>
      <c r="B1341" s="8" t="s">
        <v>503</v>
      </c>
      <c r="C1341" s="8" t="s">
        <v>937</v>
      </c>
      <c r="D1341" s="8" t="s">
        <v>2213</v>
      </c>
      <c r="E1341" s="8" t="s">
        <v>2464</v>
      </c>
      <c r="F1341" s="8" t="s">
        <v>2215</v>
      </c>
      <c r="G1341" s="8" t="s">
        <v>2216</v>
      </c>
      <c r="H1341" s="8" t="s">
        <v>1555</v>
      </c>
      <c r="I1341" s="8" t="s">
        <v>1555</v>
      </c>
      <c r="J1341" s="66">
        <v>0</v>
      </c>
      <c r="K1341" s="8">
        <v>0</v>
      </c>
      <c r="L1341" s="8">
        <v>0</v>
      </c>
      <c r="M1341" s="8">
        <v>0</v>
      </c>
      <c r="N1341" s="8">
        <v>0</v>
      </c>
      <c r="O1341" s="8" t="s">
        <v>1556</v>
      </c>
      <c r="P1341" s="8" t="s">
        <v>1557</v>
      </c>
      <c r="Q1341" s="8" t="s">
        <v>1564</v>
      </c>
      <c r="R1341" s="85">
        <v>27.2194036174795</v>
      </c>
      <c r="S1341" s="85">
        <v>59835.701166332001</v>
      </c>
      <c r="T1341" s="85">
        <v>-48.057207341560698</v>
      </c>
      <c r="U1341" s="85">
        <v>897535.51749498001</v>
      </c>
      <c r="V1341" s="85">
        <v>-720.85810922587598</v>
      </c>
      <c r="W1341" s="85">
        <v>27.2194036174795</v>
      </c>
      <c r="X1341" s="85">
        <v>59835.701166332001</v>
      </c>
      <c r="Y1341" s="85">
        <v>-48.057207341560698</v>
      </c>
      <c r="Z1341" s="85">
        <v>93065.457809054496</v>
      </c>
      <c r="AA1341" s="85">
        <v>-74.745777345630998</v>
      </c>
      <c r="AB1341" s="86">
        <v>27.2194036174795</v>
      </c>
      <c r="AC1341" s="86">
        <v>59835.701166332001</v>
      </c>
      <c r="AD1341" s="86">
        <v>-48.057207341560698</v>
      </c>
      <c r="AE1341" s="86">
        <v>1733385.34247257</v>
      </c>
      <c r="AF1341" s="86">
        <v>-1392.1731855492999</v>
      </c>
      <c r="AG1341" s="86">
        <v>27.2194036174795</v>
      </c>
      <c r="AH1341" s="86">
        <v>59835.701166332001</v>
      </c>
      <c r="AI1341" s="86">
        <v>-48.057207341560698</v>
      </c>
      <c r="AJ1341" s="86">
        <v>1733385.34247257</v>
      </c>
      <c r="AK1341" s="86">
        <v>-1392.1731855492999</v>
      </c>
      <c r="AL1341" s="8">
        <v>1114.4664028</v>
      </c>
      <c r="AM1341" s="8">
        <v>4</v>
      </c>
    </row>
    <row r="1342" spans="1:39">
      <c r="A1342" s="8" t="s">
        <v>3</v>
      </c>
      <c r="B1342" s="8" t="s">
        <v>503</v>
      </c>
      <c r="C1342" s="8" t="s">
        <v>937</v>
      </c>
      <c r="D1342" s="8" t="s">
        <v>2213</v>
      </c>
      <c r="E1342" s="8" t="s">
        <v>2465</v>
      </c>
      <c r="F1342" s="8" t="s">
        <v>2215</v>
      </c>
      <c r="G1342" s="8" t="s">
        <v>2216</v>
      </c>
      <c r="H1342" s="8" t="s">
        <v>1555</v>
      </c>
      <c r="I1342" s="8" t="s">
        <v>1555</v>
      </c>
      <c r="J1342" s="66">
        <v>1</v>
      </c>
      <c r="K1342" s="8">
        <v>0</v>
      </c>
      <c r="L1342" s="8">
        <v>0</v>
      </c>
      <c r="M1342" s="8">
        <v>0</v>
      </c>
      <c r="N1342" s="8">
        <v>0</v>
      </c>
      <c r="O1342" s="8" t="s">
        <v>1556</v>
      </c>
      <c r="P1342" s="8" t="s">
        <v>1557</v>
      </c>
      <c r="Q1342" s="8" t="s">
        <v>1564</v>
      </c>
      <c r="R1342" s="85">
        <v>11.2241564626929</v>
      </c>
      <c r="S1342" s="85">
        <v>14665.3808010227</v>
      </c>
      <c r="T1342" s="85">
        <v>-366.19901555609499</v>
      </c>
      <c r="U1342" s="85">
        <v>219980.71201534101</v>
      </c>
      <c r="V1342" s="85">
        <v>-5492.9852333414301</v>
      </c>
      <c r="W1342" s="85">
        <v>11.2241564626929</v>
      </c>
      <c r="X1342" s="85">
        <v>14665.3808010227</v>
      </c>
      <c r="Y1342" s="85">
        <v>-366.19901555609499</v>
      </c>
      <c r="Z1342" s="85">
        <v>28124.644021517299</v>
      </c>
      <c r="AA1342" s="85">
        <v>-702.28090857531799</v>
      </c>
      <c r="AB1342" s="86">
        <v>11.2241564626929</v>
      </c>
      <c r="AC1342" s="86">
        <v>14665.3808010227</v>
      </c>
      <c r="AD1342" s="86">
        <v>-366.19901555609499</v>
      </c>
      <c r="AE1342" s="86">
        <v>361264.77849911997</v>
      </c>
      <c r="AF1342" s="86">
        <v>-9020.8913110693193</v>
      </c>
      <c r="AG1342" s="86">
        <v>11.2241564626929</v>
      </c>
      <c r="AH1342" s="86">
        <v>14665.3808010227</v>
      </c>
      <c r="AI1342" s="86">
        <v>-366.19901555609499</v>
      </c>
      <c r="AJ1342" s="86">
        <v>361264.77849911997</v>
      </c>
      <c r="AK1342" s="86">
        <v>-9020.8913110693193</v>
      </c>
      <c r="AL1342" s="8">
        <v>169.71059628</v>
      </c>
      <c r="AM1342" s="8">
        <v>4</v>
      </c>
    </row>
    <row r="1343" spans="1:39">
      <c r="A1343" s="8" t="s">
        <v>3</v>
      </c>
      <c r="B1343" s="8" t="s">
        <v>503</v>
      </c>
      <c r="C1343" s="8" t="s">
        <v>937</v>
      </c>
      <c r="D1343" s="8" t="s">
        <v>2213</v>
      </c>
      <c r="E1343" s="8" t="s">
        <v>2466</v>
      </c>
      <c r="F1343" s="8" t="s">
        <v>2215</v>
      </c>
      <c r="G1343" s="8" t="s">
        <v>2216</v>
      </c>
      <c r="H1343" s="8" t="s">
        <v>1555</v>
      </c>
      <c r="I1343" s="8" t="s">
        <v>1555</v>
      </c>
      <c r="J1343" s="66">
        <v>1</v>
      </c>
      <c r="K1343" s="8">
        <v>0</v>
      </c>
      <c r="L1343" s="8">
        <v>0</v>
      </c>
      <c r="M1343" s="8">
        <v>0</v>
      </c>
      <c r="N1343" s="8">
        <v>0</v>
      </c>
      <c r="O1343" s="8" t="s">
        <v>1556</v>
      </c>
      <c r="P1343" s="8" t="s">
        <v>1557</v>
      </c>
      <c r="Q1343" s="8" t="s">
        <v>1564</v>
      </c>
      <c r="R1343" s="85">
        <v>43.634099797588</v>
      </c>
      <c r="S1343" s="85">
        <v>55082.741983068801</v>
      </c>
      <c r="T1343" s="85">
        <v>-613.70275068953197</v>
      </c>
      <c r="U1343" s="85">
        <v>826241.12974603195</v>
      </c>
      <c r="V1343" s="85">
        <v>-9205.5412603429795</v>
      </c>
      <c r="W1343" s="85">
        <v>43.634099797588</v>
      </c>
      <c r="X1343" s="85">
        <v>55082.741983068801</v>
      </c>
      <c r="Y1343" s="85">
        <v>-613.70275068953197</v>
      </c>
      <c r="Z1343" s="85">
        <v>130033.828999431</v>
      </c>
      <c r="AA1343" s="85">
        <v>-1448.7680835527799</v>
      </c>
      <c r="AB1343" s="86">
        <v>43.634099797588</v>
      </c>
      <c r="AC1343" s="86">
        <v>55082.741983068801</v>
      </c>
      <c r="AD1343" s="86">
        <v>-613.70275068953197</v>
      </c>
      <c r="AE1343" s="86">
        <v>1210968.81412637</v>
      </c>
      <c r="AF1343" s="86">
        <v>-13491.973447092199</v>
      </c>
      <c r="AG1343" s="86">
        <v>43.634099797588</v>
      </c>
      <c r="AH1343" s="86">
        <v>55082.741983068801</v>
      </c>
      <c r="AI1343" s="86">
        <v>-613.70275068953197</v>
      </c>
      <c r="AJ1343" s="86">
        <v>1210968.81412637</v>
      </c>
      <c r="AK1343" s="86">
        <v>-13491.973447092199</v>
      </c>
      <c r="AL1343" s="8">
        <v>493.24059399999999</v>
      </c>
      <c r="AM1343" s="8">
        <v>4</v>
      </c>
    </row>
    <row r="1344" spans="1:39">
      <c r="A1344" s="8" t="s">
        <v>3</v>
      </c>
      <c r="B1344" s="8" t="s">
        <v>503</v>
      </c>
      <c r="C1344" s="8" t="s">
        <v>937</v>
      </c>
      <c r="D1344" s="8" t="s">
        <v>2213</v>
      </c>
      <c r="E1344" s="8" t="s">
        <v>2467</v>
      </c>
      <c r="F1344" s="8" t="s">
        <v>2215</v>
      </c>
      <c r="G1344" s="8" t="s">
        <v>2216</v>
      </c>
      <c r="H1344" s="8" t="s">
        <v>1555</v>
      </c>
      <c r="I1344" s="8" t="s">
        <v>1555</v>
      </c>
      <c r="J1344" s="66">
        <v>0</v>
      </c>
      <c r="K1344" s="8">
        <v>0</v>
      </c>
      <c r="L1344" s="8">
        <v>0</v>
      </c>
      <c r="M1344" s="8">
        <v>0</v>
      </c>
      <c r="N1344" s="8">
        <v>0</v>
      </c>
      <c r="O1344" s="8" t="s">
        <v>1556</v>
      </c>
      <c r="P1344" s="8" t="s">
        <v>1557</v>
      </c>
      <c r="Q1344" s="8" t="s">
        <v>1564</v>
      </c>
      <c r="R1344" s="85">
        <v>1148.17915630844</v>
      </c>
      <c r="S1344" s="85">
        <v>6035375.9425002504</v>
      </c>
      <c r="T1344" s="85">
        <v>-6006.8643802486604</v>
      </c>
      <c r="U1344" s="85">
        <v>90530638.667548493</v>
      </c>
      <c r="V1344" s="85">
        <v>-90103.592310814303</v>
      </c>
      <c r="W1344" s="85">
        <v>1148.17915630844</v>
      </c>
      <c r="X1344" s="85">
        <v>6035375.9425002504</v>
      </c>
      <c r="Y1344" s="85">
        <v>-6006.8643802486604</v>
      </c>
      <c r="Z1344" s="85">
        <v>39492360.6619156</v>
      </c>
      <c r="AA1344" s="85">
        <v>-39306.069379895198</v>
      </c>
      <c r="AB1344" s="86">
        <v>1148.17915630844</v>
      </c>
      <c r="AC1344" s="86">
        <v>6035375.9425002504</v>
      </c>
      <c r="AD1344" s="86">
        <v>-6006.8643802486604</v>
      </c>
      <c r="AE1344" s="86">
        <v>102250361.34725399</v>
      </c>
      <c r="AF1344" s="86">
        <v>-101768.031332456</v>
      </c>
      <c r="AG1344" s="86">
        <v>1148.17915630844</v>
      </c>
      <c r="AH1344" s="86">
        <v>6035375.9425002504</v>
      </c>
      <c r="AI1344" s="86">
        <v>-6006.8643802486604</v>
      </c>
      <c r="AJ1344" s="86">
        <v>102250361.34725399</v>
      </c>
      <c r="AK1344" s="86">
        <v>-101768.031332456</v>
      </c>
      <c r="AL1344" s="8">
        <v>27039322.68</v>
      </c>
      <c r="AM1344" s="8">
        <v>4</v>
      </c>
    </row>
    <row r="1345" spans="1:39">
      <c r="A1345" s="8" t="s">
        <v>3</v>
      </c>
      <c r="B1345" s="8" t="s">
        <v>503</v>
      </c>
      <c r="C1345" s="8" t="s">
        <v>937</v>
      </c>
      <c r="D1345" s="8" t="s">
        <v>2213</v>
      </c>
      <c r="E1345" s="8" t="s">
        <v>2468</v>
      </c>
      <c r="F1345" s="8" t="s">
        <v>2215</v>
      </c>
      <c r="G1345" s="8" t="s">
        <v>2216</v>
      </c>
      <c r="H1345" s="8" t="s">
        <v>1555</v>
      </c>
      <c r="I1345" s="8" t="s">
        <v>1555</v>
      </c>
      <c r="J1345" s="66">
        <v>0</v>
      </c>
      <c r="K1345" s="8">
        <v>0</v>
      </c>
      <c r="L1345" s="8">
        <v>0</v>
      </c>
      <c r="M1345" s="8">
        <v>0</v>
      </c>
      <c r="N1345" s="8">
        <v>0</v>
      </c>
      <c r="O1345" s="8" t="s">
        <v>1556</v>
      </c>
      <c r="P1345" s="8" t="s">
        <v>1557</v>
      </c>
      <c r="Q1345" s="8" t="s">
        <v>1564</v>
      </c>
      <c r="R1345" s="85">
        <v>831.25646154737001</v>
      </c>
      <c r="S1345" s="85">
        <v>4750380.7048845198</v>
      </c>
      <c r="T1345" s="85">
        <v>-9927.1948245213207</v>
      </c>
      <c r="U1345" s="85">
        <v>71255710.573267698</v>
      </c>
      <c r="V1345" s="85">
        <v>-148907.45190447199</v>
      </c>
      <c r="W1345" s="85">
        <v>831.25646154737001</v>
      </c>
      <c r="X1345" s="85">
        <v>4750380.7048845198</v>
      </c>
      <c r="Y1345" s="85">
        <v>-9927.1948245213207</v>
      </c>
      <c r="Z1345" s="85">
        <v>33536570.724461898</v>
      </c>
      <c r="AA1345" s="85">
        <v>-70083.439657217197</v>
      </c>
      <c r="AB1345" s="86">
        <v>831.25646154737001</v>
      </c>
      <c r="AC1345" s="86">
        <v>4750380.7048845198</v>
      </c>
      <c r="AD1345" s="86">
        <v>-9927.1948245213207</v>
      </c>
      <c r="AE1345" s="86">
        <v>79725405.234828398</v>
      </c>
      <c r="AF1345" s="86">
        <v>-166607.09506731899</v>
      </c>
      <c r="AG1345" s="86">
        <v>831.25646154737001</v>
      </c>
      <c r="AH1345" s="86">
        <v>4750380.7048845198</v>
      </c>
      <c r="AI1345" s="86">
        <v>-9927.1948245213207</v>
      </c>
      <c r="AJ1345" s="86">
        <v>79725405.234828398</v>
      </c>
      <c r="AK1345" s="86">
        <v>-166607.09506731899</v>
      </c>
      <c r="AL1345" s="8">
        <v>24853717.943999998</v>
      </c>
      <c r="AM1345" s="8">
        <v>4</v>
      </c>
    </row>
    <row r="1346" spans="1:39">
      <c r="A1346" s="8" t="s">
        <v>3</v>
      </c>
      <c r="B1346" s="8" t="s">
        <v>503</v>
      </c>
      <c r="C1346" s="8" t="s">
        <v>937</v>
      </c>
      <c r="D1346" s="8" t="s">
        <v>2213</v>
      </c>
      <c r="E1346" s="8" t="s">
        <v>2469</v>
      </c>
      <c r="F1346" s="8" t="s">
        <v>2215</v>
      </c>
      <c r="G1346" s="8" t="s">
        <v>2216</v>
      </c>
      <c r="H1346" s="8" t="s">
        <v>1555</v>
      </c>
      <c r="I1346" s="8" t="s">
        <v>1555</v>
      </c>
      <c r="J1346" s="66">
        <v>0</v>
      </c>
      <c r="K1346" s="8">
        <v>0</v>
      </c>
      <c r="L1346" s="8">
        <v>0</v>
      </c>
      <c r="M1346" s="8">
        <v>0</v>
      </c>
      <c r="N1346" s="8">
        <v>0</v>
      </c>
      <c r="O1346" s="8" t="s">
        <v>1556</v>
      </c>
      <c r="P1346" s="8" t="s">
        <v>1557</v>
      </c>
      <c r="Q1346" s="8" t="s">
        <v>1564</v>
      </c>
      <c r="R1346" s="85">
        <v>0</v>
      </c>
      <c r="S1346" s="85">
        <v>3906288.5698646898</v>
      </c>
      <c r="T1346" s="85">
        <v>0</v>
      </c>
      <c r="U1346" s="85">
        <v>58594328.2821927</v>
      </c>
      <c r="V1346" s="85">
        <v>0</v>
      </c>
      <c r="W1346" s="85">
        <v>0</v>
      </c>
      <c r="X1346" s="85">
        <v>3906288.5698646898</v>
      </c>
      <c r="Y1346" s="85">
        <v>0</v>
      </c>
      <c r="Z1346" s="85">
        <v>39693323.188722499</v>
      </c>
      <c r="AA1346" s="85">
        <v>0</v>
      </c>
      <c r="AB1346" s="86">
        <v>0</v>
      </c>
      <c r="AC1346" s="86">
        <v>3906288.5698646898</v>
      </c>
      <c r="AD1346" s="86">
        <v>0</v>
      </c>
      <c r="AE1346" s="86">
        <v>63263749.331979401</v>
      </c>
      <c r="AF1346" s="86">
        <v>0</v>
      </c>
      <c r="AG1346" s="86">
        <v>0</v>
      </c>
      <c r="AH1346" s="86">
        <v>3906288.5698646898</v>
      </c>
      <c r="AI1346" s="86">
        <v>0</v>
      </c>
      <c r="AJ1346" s="86">
        <v>63263749.331979401</v>
      </c>
      <c r="AK1346" s="86">
        <v>0</v>
      </c>
      <c r="AL1346" s="8">
        <v>14120002.448000001</v>
      </c>
      <c r="AM1346" s="8">
        <v>4</v>
      </c>
    </row>
    <row r="1347" spans="1:39">
      <c r="A1347" s="8" t="s">
        <v>3</v>
      </c>
      <c r="B1347" s="8" t="s">
        <v>503</v>
      </c>
      <c r="C1347" s="8" t="s">
        <v>937</v>
      </c>
      <c r="D1347" s="8" t="s">
        <v>2213</v>
      </c>
      <c r="E1347" s="8" t="s">
        <v>2470</v>
      </c>
      <c r="F1347" s="8" t="s">
        <v>2215</v>
      </c>
      <c r="G1347" s="8" t="s">
        <v>2216</v>
      </c>
      <c r="H1347" s="8" t="s">
        <v>1555</v>
      </c>
      <c r="I1347" s="8" t="s">
        <v>1555</v>
      </c>
      <c r="J1347" s="66">
        <v>1</v>
      </c>
      <c r="K1347" s="8">
        <v>0</v>
      </c>
      <c r="L1347" s="8">
        <v>0</v>
      </c>
      <c r="M1347" s="8">
        <v>0</v>
      </c>
      <c r="N1347" s="8">
        <v>0</v>
      </c>
      <c r="O1347" s="8" t="s">
        <v>1556</v>
      </c>
      <c r="P1347" s="8" t="s">
        <v>1557</v>
      </c>
      <c r="Q1347" s="8" t="s">
        <v>1564</v>
      </c>
      <c r="R1347" s="85">
        <v>25.8485960925094</v>
      </c>
      <c r="S1347" s="85">
        <v>219494.93556925899</v>
      </c>
      <c r="T1347" s="85">
        <v>-458.68954788638803</v>
      </c>
      <c r="U1347" s="85">
        <v>3292424.0335388901</v>
      </c>
      <c r="V1347" s="85">
        <v>-6880.3783705117203</v>
      </c>
      <c r="W1347" s="85">
        <v>25.8485960925094</v>
      </c>
      <c r="X1347" s="85">
        <v>219494.93556925899</v>
      </c>
      <c r="Y1347" s="85">
        <v>-458.68954788638803</v>
      </c>
      <c r="Z1347" s="85">
        <v>2076260.18004597</v>
      </c>
      <c r="AA1347" s="85">
        <v>-4338.8869382623898</v>
      </c>
      <c r="AB1347" s="86">
        <v>25.8485960925094</v>
      </c>
      <c r="AC1347" s="86">
        <v>219494.93556925899</v>
      </c>
      <c r="AD1347" s="86">
        <v>-458.68954788638803</v>
      </c>
      <c r="AE1347" s="86">
        <v>3575951.82257827</v>
      </c>
      <c r="AF1347" s="86">
        <v>-7472.8836029100003</v>
      </c>
      <c r="AG1347" s="86">
        <v>25.8485960925094</v>
      </c>
      <c r="AH1347" s="86">
        <v>219494.93556925899</v>
      </c>
      <c r="AI1347" s="86">
        <v>-458.68954788638803</v>
      </c>
      <c r="AJ1347" s="86">
        <v>3575951.82257827</v>
      </c>
      <c r="AK1347" s="86">
        <v>-7472.8836029100003</v>
      </c>
      <c r="AL1347" s="8">
        <v>4036187.5079999999</v>
      </c>
      <c r="AM1347" s="8">
        <v>4</v>
      </c>
    </row>
    <row r="1348" spans="1:39">
      <c r="A1348" s="8" t="s">
        <v>3</v>
      </c>
      <c r="B1348" s="8" t="s">
        <v>503</v>
      </c>
      <c r="C1348" s="8" t="s">
        <v>937</v>
      </c>
      <c r="D1348" s="8" t="s">
        <v>2213</v>
      </c>
      <c r="E1348" s="8" t="s">
        <v>2471</v>
      </c>
      <c r="F1348" s="8" t="s">
        <v>2215</v>
      </c>
      <c r="G1348" s="8" t="s">
        <v>2216</v>
      </c>
      <c r="H1348" s="8" t="s">
        <v>1555</v>
      </c>
      <c r="I1348" s="8" t="s">
        <v>1555</v>
      </c>
      <c r="J1348" s="66">
        <v>0</v>
      </c>
      <c r="K1348" s="8">
        <v>0</v>
      </c>
      <c r="L1348" s="8">
        <v>0</v>
      </c>
      <c r="M1348" s="8">
        <v>0</v>
      </c>
      <c r="N1348" s="8">
        <v>0</v>
      </c>
      <c r="O1348" s="8" t="s">
        <v>1556</v>
      </c>
      <c r="P1348" s="8" t="s">
        <v>1557</v>
      </c>
      <c r="Q1348" s="8" t="s">
        <v>1564</v>
      </c>
      <c r="R1348" s="85">
        <v>8.4513712265749206</v>
      </c>
      <c r="S1348" s="85">
        <v>71830.458776203406</v>
      </c>
      <c r="T1348" s="85">
        <v>-150.10770328289499</v>
      </c>
      <c r="U1348" s="85">
        <v>1077456.8816430499</v>
      </c>
      <c r="V1348" s="85">
        <v>-2251.6270529247799</v>
      </c>
      <c r="W1348" s="85">
        <v>8.4513712265749206</v>
      </c>
      <c r="X1348" s="85">
        <v>71830.458776203406</v>
      </c>
      <c r="Y1348" s="85">
        <v>-150.10770328289499</v>
      </c>
      <c r="Z1348" s="85">
        <v>610699.33891920501</v>
      </c>
      <c r="AA1348" s="85">
        <v>-1276.2154812328699</v>
      </c>
      <c r="AB1348" s="86">
        <v>8.4513712265749206</v>
      </c>
      <c r="AC1348" s="86">
        <v>71830.458776203406</v>
      </c>
      <c r="AD1348" s="86">
        <v>-150.10770328289499</v>
      </c>
      <c r="AE1348" s="86">
        <v>1181700.5960419199</v>
      </c>
      <c r="AF1348" s="86">
        <v>-2469.4714710512199</v>
      </c>
      <c r="AG1348" s="86">
        <v>8.4513712265749206</v>
      </c>
      <c r="AH1348" s="86">
        <v>71830.458776203406</v>
      </c>
      <c r="AI1348" s="86">
        <v>-150.10770328289499</v>
      </c>
      <c r="AJ1348" s="86">
        <v>1181700.5960419199</v>
      </c>
      <c r="AK1348" s="86">
        <v>-2469.4714710512199</v>
      </c>
      <c r="AL1348" s="8">
        <v>1483971.6072</v>
      </c>
      <c r="AM1348" s="8">
        <v>4</v>
      </c>
    </row>
    <row r="1349" spans="1:39">
      <c r="A1349" s="8" t="s">
        <v>3</v>
      </c>
      <c r="B1349" s="8" t="s">
        <v>503</v>
      </c>
      <c r="C1349" s="8" t="s">
        <v>937</v>
      </c>
      <c r="D1349" s="8" t="s">
        <v>2213</v>
      </c>
      <c r="E1349" s="8" t="s">
        <v>2472</v>
      </c>
      <c r="F1349" s="8" t="s">
        <v>2215</v>
      </c>
      <c r="G1349" s="8" t="s">
        <v>2216</v>
      </c>
      <c r="H1349" s="8" t="s">
        <v>1555</v>
      </c>
      <c r="I1349" s="8" t="s">
        <v>1555</v>
      </c>
      <c r="J1349" s="66">
        <v>0</v>
      </c>
      <c r="K1349" s="8">
        <v>0</v>
      </c>
      <c r="L1349" s="8">
        <v>0</v>
      </c>
      <c r="M1349" s="8">
        <v>0</v>
      </c>
      <c r="N1349" s="8">
        <v>0</v>
      </c>
      <c r="O1349" s="8" t="s">
        <v>1556</v>
      </c>
      <c r="P1349" s="8" t="s">
        <v>1557</v>
      </c>
      <c r="Q1349" s="8" t="s">
        <v>1564</v>
      </c>
      <c r="R1349" s="85">
        <v>245.65192127783101</v>
      </c>
      <c r="S1349" s="85">
        <v>2023439.6396550499</v>
      </c>
      <c r="T1349" s="85">
        <v>-4228.5103872038899</v>
      </c>
      <c r="U1349" s="85">
        <v>30351594.526604999</v>
      </c>
      <c r="V1349" s="85">
        <v>-63427.587587205402</v>
      </c>
      <c r="W1349" s="85">
        <v>245.65192127783101</v>
      </c>
      <c r="X1349" s="85">
        <v>2023439.6396550499</v>
      </c>
      <c r="Y1349" s="85">
        <v>-4228.5103872038899</v>
      </c>
      <c r="Z1349" s="85">
        <v>15451237.9836314</v>
      </c>
      <c r="AA1349" s="85">
        <v>-32289.3991509566</v>
      </c>
      <c r="AB1349" s="86">
        <v>245.65192127783101</v>
      </c>
      <c r="AC1349" s="86">
        <v>2023439.6396550499</v>
      </c>
      <c r="AD1349" s="86">
        <v>-4228.5103872038899</v>
      </c>
      <c r="AE1349" s="86">
        <v>33657328.542963199</v>
      </c>
      <c r="AF1349" s="86">
        <v>-70335.782597480007</v>
      </c>
      <c r="AG1349" s="86">
        <v>245.65192127783101</v>
      </c>
      <c r="AH1349" s="86">
        <v>2023439.6396550499</v>
      </c>
      <c r="AI1349" s="86">
        <v>-4228.5103872038899</v>
      </c>
      <c r="AJ1349" s="86">
        <v>33657328.542963199</v>
      </c>
      <c r="AK1349" s="86">
        <v>-70335.782597480007</v>
      </c>
      <c r="AL1349" s="8">
        <v>4953500.9119999995</v>
      </c>
      <c r="AM1349" s="8">
        <v>4</v>
      </c>
    </row>
    <row r="1350" spans="1:39">
      <c r="A1350" s="8" t="s">
        <v>3</v>
      </c>
      <c r="B1350" s="8" t="s">
        <v>503</v>
      </c>
      <c r="C1350" s="8" t="s">
        <v>937</v>
      </c>
      <c r="D1350" s="8" t="s">
        <v>2213</v>
      </c>
      <c r="E1350" s="8" t="s">
        <v>2473</v>
      </c>
      <c r="F1350" s="8" t="s">
        <v>2215</v>
      </c>
      <c r="G1350" s="8" t="s">
        <v>2216</v>
      </c>
      <c r="H1350" s="8" t="s">
        <v>1555</v>
      </c>
      <c r="I1350" s="8" t="s">
        <v>1555</v>
      </c>
      <c r="J1350" s="66">
        <v>0</v>
      </c>
      <c r="K1350" s="8">
        <v>0</v>
      </c>
      <c r="L1350" s="8">
        <v>0</v>
      </c>
      <c r="M1350" s="8">
        <v>0</v>
      </c>
      <c r="N1350" s="8">
        <v>0</v>
      </c>
      <c r="O1350" s="8" t="s">
        <v>1556</v>
      </c>
      <c r="P1350" s="8" t="s">
        <v>1557</v>
      </c>
      <c r="Q1350" s="8" t="s">
        <v>1564</v>
      </c>
      <c r="R1350" s="85">
        <v>85.498779154508597</v>
      </c>
      <c r="S1350" s="85">
        <v>245277.559272885</v>
      </c>
      <c r="T1350" s="85">
        <v>-771.22129406648003</v>
      </c>
      <c r="U1350" s="85">
        <v>3679163.5314726001</v>
      </c>
      <c r="V1350" s="85">
        <v>-11568.675359286801</v>
      </c>
      <c r="W1350" s="85">
        <v>85.498779154508597</v>
      </c>
      <c r="X1350" s="85">
        <v>245277.559272885</v>
      </c>
      <c r="Y1350" s="85">
        <v>-771.22129406648003</v>
      </c>
      <c r="Z1350" s="85">
        <v>1016725.80443186</v>
      </c>
      <c r="AA1350" s="85">
        <v>-3196.9687295128201</v>
      </c>
      <c r="AB1350" s="86">
        <v>85.498779154508597</v>
      </c>
      <c r="AC1350" s="86">
        <v>245277.559272885</v>
      </c>
      <c r="AD1350" s="86">
        <v>-771.22129406648003</v>
      </c>
      <c r="AE1350" s="86">
        <v>4491889.8958211597</v>
      </c>
      <c r="AF1350" s="86">
        <v>-14124.1930427638</v>
      </c>
      <c r="AG1350" s="86">
        <v>85.498779154508597</v>
      </c>
      <c r="AH1350" s="86">
        <v>245277.559272885</v>
      </c>
      <c r="AI1350" s="86">
        <v>-771.22129406648003</v>
      </c>
      <c r="AJ1350" s="86">
        <v>4491889.8958211597</v>
      </c>
      <c r="AK1350" s="86">
        <v>-14124.1930427638</v>
      </c>
      <c r="AL1350" s="8">
        <v>20967705.311999999</v>
      </c>
      <c r="AM1350" s="8">
        <v>4</v>
      </c>
    </row>
    <row r="1351" spans="1:39">
      <c r="A1351" s="8" t="s">
        <v>3</v>
      </c>
      <c r="B1351" s="8" t="s">
        <v>503</v>
      </c>
      <c r="C1351" s="8" t="s">
        <v>937</v>
      </c>
      <c r="D1351" s="8" t="s">
        <v>2213</v>
      </c>
      <c r="E1351" s="8" t="s">
        <v>2474</v>
      </c>
      <c r="F1351" s="8" t="s">
        <v>2215</v>
      </c>
      <c r="G1351" s="8" t="s">
        <v>2216</v>
      </c>
      <c r="H1351" s="8" t="s">
        <v>1555</v>
      </c>
      <c r="I1351" s="8" t="s">
        <v>1555</v>
      </c>
      <c r="J1351" s="66">
        <v>0</v>
      </c>
      <c r="K1351" s="8">
        <v>0</v>
      </c>
      <c r="L1351" s="8">
        <v>0</v>
      </c>
      <c r="M1351" s="8">
        <v>0</v>
      </c>
      <c r="N1351" s="8">
        <v>0</v>
      </c>
      <c r="O1351" s="8" t="s">
        <v>1556</v>
      </c>
      <c r="P1351" s="8" t="s">
        <v>1557</v>
      </c>
      <c r="Q1351" s="8" t="s">
        <v>1564</v>
      </c>
      <c r="R1351" s="85">
        <v>264.01163810148603</v>
      </c>
      <c r="S1351" s="85">
        <v>819641.69716976199</v>
      </c>
      <c r="T1351" s="85">
        <v>13631.884762293201</v>
      </c>
      <c r="U1351" s="85">
        <v>16392833.832826</v>
      </c>
      <c r="V1351" s="85">
        <v>272637.695245863</v>
      </c>
      <c r="W1351" s="85">
        <v>264.01163810148603</v>
      </c>
      <c r="X1351" s="85">
        <v>819641.69716976199</v>
      </c>
      <c r="Y1351" s="85">
        <v>13631.884762293201</v>
      </c>
      <c r="Z1351" s="85">
        <v>3295291.39135481</v>
      </c>
      <c r="AA1351" s="85">
        <v>54805.694931370301</v>
      </c>
      <c r="AB1351" s="86">
        <v>264.01163810148603</v>
      </c>
      <c r="AC1351" s="86">
        <v>819641.69716976199</v>
      </c>
      <c r="AD1351" s="86">
        <v>13631.884762293201</v>
      </c>
      <c r="AE1351" s="86">
        <v>21820197.432186499</v>
      </c>
      <c r="AF1351" s="86">
        <v>362902.98543796298</v>
      </c>
      <c r="AG1351" s="86">
        <v>264.01163810148603</v>
      </c>
      <c r="AH1351" s="86">
        <v>819641.69716976199</v>
      </c>
      <c r="AI1351" s="86">
        <v>13631.884762293201</v>
      </c>
      <c r="AJ1351" s="86">
        <v>21820197.432186499</v>
      </c>
      <c r="AK1351" s="86">
        <v>362902.98543796298</v>
      </c>
      <c r="AL1351" s="8">
        <v>18303707.651999999</v>
      </c>
      <c r="AM1351" s="8">
        <v>4</v>
      </c>
    </row>
    <row r="1352" spans="1:39">
      <c r="A1352" s="8" t="s">
        <v>3</v>
      </c>
      <c r="B1352" s="8" t="s">
        <v>503</v>
      </c>
      <c r="C1352" s="8" t="s">
        <v>937</v>
      </c>
      <c r="D1352" s="8" t="s">
        <v>2213</v>
      </c>
      <c r="E1352" s="8" t="s">
        <v>2475</v>
      </c>
      <c r="F1352" s="8" t="s">
        <v>2215</v>
      </c>
      <c r="G1352" s="8" t="s">
        <v>2216</v>
      </c>
      <c r="H1352" s="8" t="s">
        <v>1555</v>
      </c>
      <c r="I1352" s="8" t="s">
        <v>1555</v>
      </c>
      <c r="J1352" s="66">
        <v>0</v>
      </c>
      <c r="K1352" s="8">
        <v>0</v>
      </c>
      <c r="L1352" s="8">
        <v>0</v>
      </c>
      <c r="M1352" s="8">
        <v>0</v>
      </c>
      <c r="N1352" s="8">
        <v>0</v>
      </c>
      <c r="O1352" s="8" t="s">
        <v>1556</v>
      </c>
      <c r="P1352" s="8" t="s">
        <v>1557</v>
      </c>
      <c r="Q1352" s="8" t="s">
        <v>1564</v>
      </c>
      <c r="R1352" s="85">
        <v>0</v>
      </c>
      <c r="S1352" s="85">
        <v>185679.13131711801</v>
      </c>
      <c r="T1352" s="85">
        <v>0</v>
      </c>
      <c r="U1352" s="85">
        <v>2785186.9697567602</v>
      </c>
      <c r="V1352" s="85">
        <v>0</v>
      </c>
      <c r="W1352" s="85">
        <v>0</v>
      </c>
      <c r="X1352" s="85">
        <v>185679.13131711801</v>
      </c>
      <c r="Y1352" s="85">
        <v>0</v>
      </c>
      <c r="Z1352" s="85">
        <v>803576.574140282</v>
      </c>
      <c r="AA1352" s="85">
        <v>0</v>
      </c>
      <c r="AB1352" s="86">
        <v>0</v>
      </c>
      <c r="AC1352" s="86">
        <v>185679.13131711801</v>
      </c>
      <c r="AD1352" s="86">
        <v>0</v>
      </c>
      <c r="AE1352" s="86">
        <v>3369039.5406753998</v>
      </c>
      <c r="AF1352" s="86">
        <v>0</v>
      </c>
      <c r="AG1352" s="86">
        <v>0</v>
      </c>
      <c r="AH1352" s="86">
        <v>185679.13131711801</v>
      </c>
      <c r="AI1352" s="86">
        <v>0</v>
      </c>
      <c r="AJ1352" s="86">
        <v>3369039.5406753998</v>
      </c>
      <c r="AK1352" s="86">
        <v>0</v>
      </c>
      <c r="AL1352" s="8">
        <v>2390.5111275999998</v>
      </c>
      <c r="AM1352" s="8">
        <v>4</v>
      </c>
    </row>
    <row r="1353" spans="1:39">
      <c r="A1353" s="8" t="s">
        <v>3</v>
      </c>
      <c r="B1353" s="8" t="s">
        <v>503</v>
      </c>
      <c r="C1353" s="8" t="s">
        <v>937</v>
      </c>
      <c r="D1353" s="8" t="s">
        <v>2213</v>
      </c>
      <c r="E1353" s="8" t="s">
        <v>2476</v>
      </c>
      <c r="F1353" s="8" t="s">
        <v>2215</v>
      </c>
      <c r="G1353" s="8" t="s">
        <v>2216</v>
      </c>
      <c r="H1353" s="8" t="s">
        <v>1555</v>
      </c>
      <c r="I1353" s="8" t="s">
        <v>1555</v>
      </c>
      <c r="J1353" s="66">
        <v>0</v>
      </c>
      <c r="K1353" s="8">
        <v>0</v>
      </c>
      <c r="L1353" s="8">
        <v>0</v>
      </c>
      <c r="M1353" s="8">
        <v>0</v>
      </c>
      <c r="N1353" s="8">
        <v>0</v>
      </c>
      <c r="O1353" s="8" t="s">
        <v>1556</v>
      </c>
      <c r="P1353" s="8" t="s">
        <v>1557</v>
      </c>
      <c r="Q1353" s="8" t="s">
        <v>1564</v>
      </c>
      <c r="R1353" s="85">
        <v>0</v>
      </c>
      <c r="S1353" s="85">
        <v>1905006.84945687</v>
      </c>
      <c r="T1353" s="85">
        <v>0</v>
      </c>
      <c r="U1353" s="85">
        <v>28575102.5258747</v>
      </c>
      <c r="V1353" s="85">
        <v>0</v>
      </c>
      <c r="W1353" s="85">
        <v>0</v>
      </c>
      <c r="X1353" s="85">
        <v>1905006.84945687</v>
      </c>
      <c r="Y1353" s="85">
        <v>0</v>
      </c>
      <c r="Z1353" s="85">
        <v>21413361.155945901</v>
      </c>
      <c r="AA1353" s="85">
        <v>0</v>
      </c>
      <c r="AB1353" s="86">
        <v>0</v>
      </c>
      <c r="AC1353" s="86">
        <v>1905006.84945687</v>
      </c>
      <c r="AD1353" s="86">
        <v>0</v>
      </c>
      <c r="AE1353" s="86">
        <v>30618016.0943521</v>
      </c>
      <c r="AF1353" s="86">
        <v>0</v>
      </c>
      <c r="AG1353" s="86">
        <v>0</v>
      </c>
      <c r="AH1353" s="86">
        <v>1905006.84945687</v>
      </c>
      <c r="AI1353" s="86">
        <v>0</v>
      </c>
      <c r="AJ1353" s="86">
        <v>30618016.0943521</v>
      </c>
      <c r="AK1353" s="86">
        <v>0</v>
      </c>
      <c r="AL1353" s="8">
        <v>6862621.6200000001</v>
      </c>
      <c r="AM1353" s="8">
        <v>4</v>
      </c>
    </row>
    <row r="1354" spans="1:39">
      <c r="A1354" s="8" t="s">
        <v>3</v>
      </c>
      <c r="B1354" s="8" t="s">
        <v>503</v>
      </c>
      <c r="C1354" s="8" t="s">
        <v>937</v>
      </c>
      <c r="D1354" s="8" t="s">
        <v>2213</v>
      </c>
      <c r="E1354" s="8" t="s">
        <v>2477</v>
      </c>
      <c r="F1354" s="8" t="s">
        <v>2215</v>
      </c>
      <c r="G1354" s="8" t="s">
        <v>2216</v>
      </c>
      <c r="H1354" s="8" t="s">
        <v>1555</v>
      </c>
      <c r="I1354" s="8" t="s">
        <v>1555</v>
      </c>
      <c r="J1354" s="66">
        <v>1</v>
      </c>
      <c r="K1354" s="8">
        <v>0</v>
      </c>
      <c r="L1354" s="8">
        <v>0</v>
      </c>
      <c r="M1354" s="8">
        <v>0</v>
      </c>
      <c r="N1354" s="8">
        <v>0</v>
      </c>
      <c r="O1354" s="8" t="s">
        <v>1556</v>
      </c>
      <c r="P1354" s="8" t="s">
        <v>1557</v>
      </c>
      <c r="Q1354" s="8" t="s">
        <v>1564</v>
      </c>
      <c r="R1354" s="85">
        <v>30.782321292349099</v>
      </c>
      <c r="S1354" s="85">
        <v>255313.82017252999</v>
      </c>
      <c r="T1354" s="85">
        <v>-533.54206301097997</v>
      </c>
      <c r="U1354" s="85">
        <v>3829707.3025879501</v>
      </c>
      <c r="V1354" s="85">
        <v>-8003.17183379161</v>
      </c>
      <c r="W1354" s="85">
        <v>30.782321292349099</v>
      </c>
      <c r="X1354" s="85">
        <v>255313.82017252999</v>
      </c>
      <c r="Y1354" s="85">
        <v>-533.54206301097997</v>
      </c>
      <c r="Z1354" s="85">
        <v>3125025.7634884198</v>
      </c>
      <c r="AA1354" s="85">
        <v>-6530.5560436231799</v>
      </c>
      <c r="AB1354" s="86">
        <v>30.782321292349099</v>
      </c>
      <c r="AC1354" s="86">
        <v>255313.82017252999</v>
      </c>
      <c r="AD1354" s="86">
        <v>-533.54206301097997</v>
      </c>
      <c r="AE1354" s="86">
        <v>4079689.5054754699</v>
      </c>
      <c r="AF1354" s="86">
        <v>-8525.5748184130807</v>
      </c>
      <c r="AG1354" s="86">
        <v>30.782321292349099</v>
      </c>
      <c r="AH1354" s="86">
        <v>255313.82017252999</v>
      </c>
      <c r="AI1354" s="86">
        <v>-533.54206301097997</v>
      </c>
      <c r="AJ1354" s="86">
        <v>4079689.5054754699</v>
      </c>
      <c r="AK1354" s="86">
        <v>-8525.5748184130807</v>
      </c>
      <c r="AL1354" s="8">
        <v>3558645.9092000001</v>
      </c>
      <c r="AM1354" s="8">
        <v>4</v>
      </c>
    </row>
    <row r="1355" spans="1:39">
      <c r="A1355" s="8" t="s">
        <v>3</v>
      </c>
      <c r="B1355" s="8" t="s">
        <v>503</v>
      </c>
      <c r="C1355" s="8" t="s">
        <v>937</v>
      </c>
      <c r="D1355" s="8" t="s">
        <v>2213</v>
      </c>
      <c r="E1355" s="8" t="s">
        <v>2478</v>
      </c>
      <c r="F1355" s="8" t="s">
        <v>2215</v>
      </c>
      <c r="G1355" s="8" t="s">
        <v>2216</v>
      </c>
      <c r="H1355" s="8" t="s">
        <v>1555</v>
      </c>
      <c r="I1355" s="8" t="s">
        <v>1555</v>
      </c>
      <c r="J1355" s="66">
        <v>0</v>
      </c>
      <c r="K1355" s="8">
        <v>0</v>
      </c>
      <c r="L1355" s="8">
        <v>0</v>
      </c>
      <c r="M1355" s="8">
        <v>0</v>
      </c>
      <c r="N1355" s="8">
        <v>0</v>
      </c>
      <c r="O1355" s="8" t="s">
        <v>1556</v>
      </c>
      <c r="P1355" s="8" t="s">
        <v>1557</v>
      </c>
      <c r="Q1355" s="8" t="s">
        <v>1564</v>
      </c>
      <c r="R1355" s="85">
        <v>4.52050025678128</v>
      </c>
      <c r="S1355" s="85">
        <v>37493.799726422701</v>
      </c>
      <c r="T1355" s="85">
        <v>-78.352669051122405</v>
      </c>
      <c r="U1355" s="85">
        <v>562406.99589634</v>
      </c>
      <c r="V1355" s="85">
        <v>-1175.29604041628</v>
      </c>
      <c r="W1355" s="85">
        <v>4.52050025678128</v>
      </c>
      <c r="X1355" s="85">
        <v>37493.799726422701</v>
      </c>
      <c r="Y1355" s="85">
        <v>-78.352669051122405</v>
      </c>
      <c r="Z1355" s="85">
        <v>431426.91143211903</v>
      </c>
      <c r="AA1355" s="85">
        <v>-901.57900672461301</v>
      </c>
      <c r="AB1355" s="86">
        <v>4.52050025678128</v>
      </c>
      <c r="AC1355" s="86">
        <v>37493.799726422701</v>
      </c>
      <c r="AD1355" s="86">
        <v>-78.352669051122405</v>
      </c>
      <c r="AE1355" s="86">
        <v>601620.545463891</v>
      </c>
      <c r="AF1355" s="86">
        <v>-1257.2429754183199</v>
      </c>
      <c r="AG1355" s="86">
        <v>4.52050025678128</v>
      </c>
      <c r="AH1355" s="86">
        <v>37493.799726422701</v>
      </c>
      <c r="AI1355" s="86">
        <v>-78.352669051122405</v>
      </c>
      <c r="AJ1355" s="86">
        <v>601620.545463891</v>
      </c>
      <c r="AK1355" s="86">
        <v>-1257.2429754183199</v>
      </c>
      <c r="AL1355" s="8">
        <v>558228.26879999996</v>
      </c>
      <c r="AM1355" s="8">
        <v>4</v>
      </c>
    </row>
    <row r="1356" spans="1:39">
      <c r="A1356" s="8" t="s">
        <v>3</v>
      </c>
      <c r="B1356" s="8" t="s">
        <v>503</v>
      </c>
      <c r="C1356" s="8" t="s">
        <v>937</v>
      </c>
      <c r="D1356" s="8" t="s">
        <v>2213</v>
      </c>
      <c r="E1356" s="8" t="s">
        <v>2479</v>
      </c>
      <c r="F1356" s="8" t="s">
        <v>2215</v>
      </c>
      <c r="G1356" s="8" t="s">
        <v>2216</v>
      </c>
      <c r="H1356" s="8" t="s">
        <v>1555</v>
      </c>
      <c r="I1356" s="8" t="s">
        <v>1555</v>
      </c>
      <c r="J1356" s="66">
        <v>0</v>
      </c>
      <c r="K1356" s="8">
        <v>0</v>
      </c>
      <c r="L1356" s="8">
        <v>0</v>
      </c>
      <c r="M1356" s="8">
        <v>0</v>
      </c>
      <c r="N1356" s="8">
        <v>0</v>
      </c>
      <c r="O1356" s="8" t="s">
        <v>1556</v>
      </c>
      <c r="P1356" s="8" t="s">
        <v>1557</v>
      </c>
      <c r="Q1356" s="8" t="s">
        <v>1564</v>
      </c>
      <c r="R1356" s="85">
        <v>69.564643496283495</v>
      </c>
      <c r="S1356" s="85">
        <v>591619.25376951299</v>
      </c>
      <c r="T1356" s="85">
        <v>-1853.4756166853299</v>
      </c>
      <c r="U1356" s="85">
        <v>8874288.8513973802</v>
      </c>
      <c r="V1356" s="85">
        <v>-27802.104347151901</v>
      </c>
      <c r="W1356" s="85">
        <v>69.564643496283495</v>
      </c>
      <c r="X1356" s="85">
        <v>591619.25376951299</v>
      </c>
      <c r="Y1356" s="85">
        <v>-1853.4756166853299</v>
      </c>
      <c r="Z1356" s="85">
        <v>6003953.1906602299</v>
      </c>
      <c r="AA1356" s="85">
        <v>-18809.6799526496</v>
      </c>
      <c r="AB1356" s="86">
        <v>69.564643496283495</v>
      </c>
      <c r="AC1356" s="86">
        <v>591619.25376951299</v>
      </c>
      <c r="AD1356" s="86">
        <v>-1853.4756166853299</v>
      </c>
      <c r="AE1356" s="86">
        <v>9582468.8865327407</v>
      </c>
      <c r="AF1356" s="86">
        <v>-30020.749194429201</v>
      </c>
      <c r="AG1356" s="86">
        <v>69.564643496283495</v>
      </c>
      <c r="AH1356" s="86">
        <v>591619.25376951299</v>
      </c>
      <c r="AI1356" s="86">
        <v>-1853.4756166853299</v>
      </c>
      <c r="AJ1356" s="86">
        <v>9582468.8865327407</v>
      </c>
      <c r="AK1356" s="86">
        <v>-30020.749194429201</v>
      </c>
      <c r="AL1356" s="8">
        <v>1590872.9084000001</v>
      </c>
      <c r="AM1356" s="8">
        <v>4</v>
      </c>
    </row>
    <row r="1357" spans="1:39">
      <c r="A1357" s="8" t="s">
        <v>3</v>
      </c>
      <c r="B1357" s="8" t="s">
        <v>503</v>
      </c>
      <c r="C1357" s="8" t="s">
        <v>937</v>
      </c>
      <c r="D1357" s="8" t="s">
        <v>2213</v>
      </c>
      <c r="E1357" s="8" t="s">
        <v>2480</v>
      </c>
      <c r="F1357" s="8" t="s">
        <v>2215</v>
      </c>
      <c r="G1357" s="8" t="s">
        <v>2216</v>
      </c>
      <c r="H1357" s="8" t="s">
        <v>1555</v>
      </c>
      <c r="I1357" s="8" t="s">
        <v>1555</v>
      </c>
      <c r="J1357" s="66">
        <v>0</v>
      </c>
      <c r="K1357" s="8">
        <v>0</v>
      </c>
      <c r="L1357" s="8">
        <v>0</v>
      </c>
      <c r="M1357" s="8">
        <v>0</v>
      </c>
      <c r="N1357" s="8">
        <v>0</v>
      </c>
      <c r="O1357" s="8" t="s">
        <v>1556</v>
      </c>
      <c r="P1357" s="8" t="s">
        <v>1557</v>
      </c>
      <c r="Q1357" s="8" t="s">
        <v>1564</v>
      </c>
      <c r="R1357" s="85">
        <v>35.430051394366203</v>
      </c>
      <c r="S1357" s="85">
        <v>400607.99221102003</v>
      </c>
      <c r="T1357" s="85">
        <v>0</v>
      </c>
      <c r="U1357" s="85">
        <v>6009119.8831652999</v>
      </c>
      <c r="V1357" s="85">
        <v>0</v>
      </c>
      <c r="W1357" s="85">
        <v>35.430051394366203</v>
      </c>
      <c r="X1357" s="85">
        <v>400607.99221102003</v>
      </c>
      <c r="Y1357" s="85">
        <v>0</v>
      </c>
      <c r="Z1357" s="85">
        <v>2399510.6742265602</v>
      </c>
      <c r="AA1357" s="85">
        <v>0</v>
      </c>
      <c r="AB1357" s="86">
        <v>35.430051394366203</v>
      </c>
      <c r="AC1357" s="86">
        <v>400607.99221102003</v>
      </c>
      <c r="AD1357" s="86">
        <v>0</v>
      </c>
      <c r="AE1357" s="86">
        <v>6869257.6080665896</v>
      </c>
      <c r="AF1357" s="86">
        <v>0</v>
      </c>
      <c r="AG1357" s="86">
        <v>35.430051394366203</v>
      </c>
      <c r="AH1357" s="86">
        <v>400607.99221102003</v>
      </c>
      <c r="AI1357" s="86">
        <v>0</v>
      </c>
      <c r="AJ1357" s="86">
        <v>6869257.6080665896</v>
      </c>
      <c r="AK1357" s="86">
        <v>0</v>
      </c>
      <c r="AL1357" s="8">
        <v>1275826.9447999999</v>
      </c>
      <c r="AM1357" s="8">
        <v>4</v>
      </c>
    </row>
    <row r="1358" spans="1:39">
      <c r="A1358" s="8" t="s">
        <v>3</v>
      </c>
      <c r="B1358" s="8" t="s">
        <v>503</v>
      </c>
      <c r="C1358" s="8" t="s">
        <v>937</v>
      </c>
      <c r="D1358" s="8" t="s">
        <v>2213</v>
      </c>
      <c r="E1358" s="8" t="s">
        <v>2481</v>
      </c>
      <c r="F1358" s="8" t="s">
        <v>2215</v>
      </c>
      <c r="G1358" s="8" t="s">
        <v>2216</v>
      </c>
      <c r="H1358" s="8" t="s">
        <v>1555</v>
      </c>
      <c r="I1358" s="8" t="s">
        <v>1555</v>
      </c>
      <c r="J1358" s="66">
        <v>0</v>
      </c>
      <c r="K1358" s="8">
        <v>0</v>
      </c>
      <c r="L1358" s="8">
        <v>0</v>
      </c>
      <c r="M1358" s="8">
        <v>0</v>
      </c>
      <c r="N1358" s="8">
        <v>0</v>
      </c>
      <c r="O1358" s="8" t="s">
        <v>1556</v>
      </c>
      <c r="P1358" s="8" t="s">
        <v>1557</v>
      </c>
      <c r="Q1358" s="8" t="s">
        <v>1564</v>
      </c>
      <c r="R1358" s="85">
        <v>0</v>
      </c>
      <c r="S1358" s="85">
        <v>1445415.4910246001</v>
      </c>
      <c r="T1358" s="85">
        <v>-4528.3030494486202</v>
      </c>
      <c r="U1358" s="85">
        <v>21681232.262517799</v>
      </c>
      <c r="V1358" s="85">
        <v>-67924.751444342794</v>
      </c>
      <c r="W1358" s="85">
        <v>0</v>
      </c>
      <c r="X1358" s="85">
        <v>1445415.4910246001</v>
      </c>
      <c r="Y1358" s="85">
        <v>-4528.3030494486202</v>
      </c>
      <c r="Z1358" s="85">
        <v>12610844.949404299</v>
      </c>
      <c r="AA1358" s="85">
        <v>-39508.294469604101</v>
      </c>
      <c r="AB1358" s="86">
        <v>0</v>
      </c>
      <c r="AC1358" s="86">
        <v>1445415.4910246001</v>
      </c>
      <c r="AD1358" s="86">
        <v>-4528.3030494486202</v>
      </c>
      <c r="AE1358" s="86">
        <v>23720291.298813902</v>
      </c>
      <c r="AF1358" s="86">
        <v>-74312.883656744598</v>
      </c>
      <c r="AG1358" s="86">
        <v>0</v>
      </c>
      <c r="AH1358" s="86">
        <v>1445415.4910246001</v>
      </c>
      <c r="AI1358" s="86">
        <v>-4528.3030494486202</v>
      </c>
      <c r="AJ1358" s="86">
        <v>23720291.298813902</v>
      </c>
      <c r="AK1358" s="86">
        <v>-74312.883656744598</v>
      </c>
      <c r="AL1358" s="8">
        <v>6448584.4400000004</v>
      </c>
      <c r="AM1358" s="8">
        <v>4</v>
      </c>
    </row>
    <row r="1359" spans="1:39">
      <c r="A1359" s="8" t="s">
        <v>3</v>
      </c>
      <c r="B1359" s="8" t="s">
        <v>503</v>
      </c>
      <c r="C1359" s="8" t="s">
        <v>937</v>
      </c>
      <c r="D1359" s="8" t="s">
        <v>2213</v>
      </c>
      <c r="E1359" s="8" t="s">
        <v>2482</v>
      </c>
      <c r="F1359" s="8" t="s">
        <v>2215</v>
      </c>
      <c r="G1359" s="8" t="s">
        <v>2216</v>
      </c>
      <c r="H1359" s="8" t="s">
        <v>1555</v>
      </c>
      <c r="I1359" s="8" t="s">
        <v>1555</v>
      </c>
      <c r="J1359" s="66">
        <v>0</v>
      </c>
      <c r="K1359" s="8">
        <v>0</v>
      </c>
      <c r="L1359" s="8">
        <v>0</v>
      </c>
      <c r="M1359" s="8">
        <v>0</v>
      </c>
      <c r="N1359" s="8">
        <v>0</v>
      </c>
      <c r="O1359" s="8" t="s">
        <v>1556</v>
      </c>
      <c r="P1359" s="8" t="s">
        <v>1557</v>
      </c>
      <c r="Q1359" s="8" t="s">
        <v>1564</v>
      </c>
      <c r="R1359" s="85">
        <v>74.579342033897703</v>
      </c>
      <c r="S1359" s="85">
        <v>37936.1238892744</v>
      </c>
      <c r="T1359" s="85">
        <v>-79.299553555030499</v>
      </c>
      <c r="U1359" s="85">
        <v>569041.92658313795</v>
      </c>
      <c r="V1359" s="85">
        <v>-1189.1589076176899</v>
      </c>
      <c r="W1359" s="85">
        <v>74.579342033897703</v>
      </c>
      <c r="X1359" s="85">
        <v>37936.1238892744</v>
      </c>
      <c r="Y1359" s="85">
        <v>-79.299553555030499</v>
      </c>
      <c r="Z1359" s="85">
        <v>462594.66762879002</v>
      </c>
      <c r="AA1359" s="85">
        <v>-966.71008572309802</v>
      </c>
      <c r="AB1359" s="86">
        <v>74.579342033897703</v>
      </c>
      <c r="AC1359" s="86">
        <v>37936.1238892744</v>
      </c>
      <c r="AD1359" s="86">
        <v>-79.299553555030499</v>
      </c>
      <c r="AE1359" s="86">
        <v>606334.82413238205</v>
      </c>
      <c r="AF1359" s="86">
        <v>-1267.09197237066</v>
      </c>
      <c r="AG1359" s="86">
        <v>74.579342033897703</v>
      </c>
      <c r="AH1359" s="86">
        <v>37936.1238892744</v>
      </c>
      <c r="AI1359" s="86">
        <v>-79.299553555030499</v>
      </c>
      <c r="AJ1359" s="86">
        <v>606334.82413238205</v>
      </c>
      <c r="AK1359" s="86">
        <v>-1267.09197237066</v>
      </c>
      <c r="AL1359" s="8">
        <v>5963280.6239999998</v>
      </c>
      <c r="AM1359" s="8">
        <v>4</v>
      </c>
    </row>
    <row r="1360" spans="1:39">
      <c r="A1360" s="8" t="s">
        <v>3</v>
      </c>
      <c r="B1360" s="8" t="s">
        <v>503</v>
      </c>
      <c r="C1360" s="8" t="s">
        <v>937</v>
      </c>
      <c r="D1360" s="8" t="s">
        <v>2213</v>
      </c>
      <c r="E1360" s="8" t="s">
        <v>2483</v>
      </c>
      <c r="F1360" s="8" t="s">
        <v>2215</v>
      </c>
      <c r="G1360" s="8" t="s">
        <v>2216</v>
      </c>
      <c r="H1360" s="8" t="s">
        <v>1555</v>
      </c>
      <c r="I1360" s="8" t="s">
        <v>1555</v>
      </c>
      <c r="J1360" s="66">
        <v>0</v>
      </c>
      <c r="K1360" s="8">
        <v>0</v>
      </c>
      <c r="L1360" s="8">
        <v>0</v>
      </c>
      <c r="M1360" s="8">
        <v>0</v>
      </c>
      <c r="N1360" s="8">
        <v>0</v>
      </c>
      <c r="O1360" s="8" t="s">
        <v>1556</v>
      </c>
      <c r="P1360" s="8" t="s">
        <v>1557</v>
      </c>
      <c r="Q1360" s="8" t="s">
        <v>1564</v>
      </c>
      <c r="R1360" s="85">
        <v>41.4629002751686</v>
      </c>
      <c r="S1360" s="85">
        <v>209669.88921273599</v>
      </c>
      <c r="T1360" s="85">
        <v>0</v>
      </c>
      <c r="U1360" s="85">
        <v>3145048.3445877498</v>
      </c>
      <c r="V1360" s="85">
        <v>0</v>
      </c>
      <c r="W1360" s="85">
        <v>41.4629002751686</v>
      </c>
      <c r="X1360" s="85">
        <v>209669.88921273599</v>
      </c>
      <c r="Y1360" s="85">
        <v>0</v>
      </c>
      <c r="Z1360" s="85">
        <v>1384639.7704502901</v>
      </c>
      <c r="AA1360" s="85">
        <v>0</v>
      </c>
      <c r="AB1360" s="86">
        <v>41.4629002751686</v>
      </c>
      <c r="AC1360" s="86">
        <v>209669.88921273599</v>
      </c>
      <c r="AD1360" s="86">
        <v>0</v>
      </c>
      <c r="AE1360" s="86">
        <v>3547990.7792010899</v>
      </c>
      <c r="AF1360" s="86">
        <v>0</v>
      </c>
      <c r="AG1360" s="86">
        <v>41.4629002751686</v>
      </c>
      <c r="AH1360" s="86">
        <v>209669.88921273599</v>
      </c>
      <c r="AI1360" s="86">
        <v>0</v>
      </c>
      <c r="AJ1360" s="86">
        <v>3547990.7792010899</v>
      </c>
      <c r="AK1360" s="86">
        <v>0</v>
      </c>
      <c r="AL1360" s="8">
        <v>273181.10979999998</v>
      </c>
      <c r="AM1360" s="8">
        <v>4</v>
      </c>
    </row>
    <row r="1361" spans="1:39">
      <c r="A1361" s="8" t="s">
        <v>3</v>
      </c>
      <c r="B1361" s="8" t="s">
        <v>503</v>
      </c>
      <c r="C1361" s="8" t="s">
        <v>937</v>
      </c>
      <c r="D1361" s="8" t="s">
        <v>2213</v>
      </c>
      <c r="E1361" s="8" t="s">
        <v>2484</v>
      </c>
      <c r="F1361" s="8" t="s">
        <v>2215</v>
      </c>
      <c r="G1361" s="8" t="s">
        <v>2216</v>
      </c>
      <c r="H1361" s="8" t="s">
        <v>1555</v>
      </c>
      <c r="I1361" s="8" t="s">
        <v>1555</v>
      </c>
      <c r="J1361" s="66">
        <v>0</v>
      </c>
      <c r="K1361" s="8">
        <v>0</v>
      </c>
      <c r="L1361" s="8">
        <v>0</v>
      </c>
      <c r="M1361" s="8">
        <v>0</v>
      </c>
      <c r="N1361" s="8">
        <v>0</v>
      </c>
      <c r="O1361" s="8" t="s">
        <v>1556</v>
      </c>
      <c r="P1361" s="8" t="s">
        <v>1557</v>
      </c>
      <c r="Q1361" s="8" t="s">
        <v>1564</v>
      </c>
      <c r="R1361" s="85">
        <v>123.484622719857</v>
      </c>
      <c r="S1361" s="85">
        <v>416298.65741632599</v>
      </c>
      <c r="T1361" s="85">
        <v>-1304.21020012851</v>
      </c>
      <c r="U1361" s="85">
        <v>6244479.92977132</v>
      </c>
      <c r="V1361" s="85">
        <v>-19563.2215283554</v>
      </c>
      <c r="W1361" s="85">
        <v>123.484622719857</v>
      </c>
      <c r="X1361" s="85">
        <v>416298.65741632599</v>
      </c>
      <c r="Y1361" s="85">
        <v>-1304.21020012851</v>
      </c>
      <c r="Z1361" s="85">
        <v>4517211.6336066797</v>
      </c>
      <c r="AA1361" s="85">
        <v>-14151.8930115206</v>
      </c>
      <c r="AB1361" s="86">
        <v>123.484622719857</v>
      </c>
      <c r="AC1361" s="86">
        <v>416298.65741632599</v>
      </c>
      <c r="AD1361" s="86">
        <v>-1304.21020012851</v>
      </c>
      <c r="AE1361" s="86">
        <v>6708138.0311046699</v>
      </c>
      <c r="AF1361" s="86">
        <v>-21015.807852887501</v>
      </c>
      <c r="AG1361" s="86">
        <v>123.484622719857</v>
      </c>
      <c r="AH1361" s="86">
        <v>416298.65741632599</v>
      </c>
      <c r="AI1361" s="86">
        <v>-1304.21020012851</v>
      </c>
      <c r="AJ1361" s="86">
        <v>6708138.0311046699</v>
      </c>
      <c r="AK1361" s="86">
        <v>-21015.807852887501</v>
      </c>
      <c r="AL1361" s="8">
        <v>2261398.6551999999</v>
      </c>
      <c r="AM1361" s="8">
        <v>4</v>
      </c>
    </row>
    <row r="1362" spans="1:39">
      <c r="A1362" s="8" t="s">
        <v>3</v>
      </c>
      <c r="B1362" s="8" t="s">
        <v>503</v>
      </c>
      <c r="C1362" s="8" t="s">
        <v>937</v>
      </c>
      <c r="D1362" s="8" t="s">
        <v>2213</v>
      </c>
      <c r="E1362" s="8" t="s">
        <v>2485</v>
      </c>
      <c r="F1362" s="8" t="s">
        <v>2215</v>
      </c>
      <c r="G1362" s="8" t="s">
        <v>2216</v>
      </c>
      <c r="H1362" s="8" t="s">
        <v>1555</v>
      </c>
      <c r="I1362" s="8" t="s">
        <v>1555</v>
      </c>
      <c r="J1362" s="66">
        <v>0</v>
      </c>
      <c r="K1362" s="8">
        <v>0</v>
      </c>
      <c r="L1362" s="8">
        <v>0</v>
      </c>
      <c r="M1362" s="8">
        <v>0</v>
      </c>
      <c r="N1362" s="8">
        <v>0</v>
      </c>
      <c r="O1362" s="8" t="s">
        <v>1556</v>
      </c>
      <c r="P1362" s="8" t="s">
        <v>1557</v>
      </c>
      <c r="Q1362" s="8" t="s">
        <v>1564</v>
      </c>
      <c r="R1362" s="85">
        <v>0</v>
      </c>
      <c r="S1362" s="85">
        <v>41527.458480231398</v>
      </c>
      <c r="T1362" s="85">
        <v>-44.718331774578701</v>
      </c>
      <c r="U1362" s="85">
        <v>622911.87720347103</v>
      </c>
      <c r="V1362" s="85">
        <v>-670.77498156460001</v>
      </c>
      <c r="W1362" s="85">
        <v>0</v>
      </c>
      <c r="X1362" s="85">
        <v>41527.458480231398</v>
      </c>
      <c r="Y1362" s="85">
        <v>-44.718331774578701</v>
      </c>
      <c r="Z1362" s="85">
        <v>346564.32340935199</v>
      </c>
      <c r="AA1362" s="85">
        <v>-373.19352247624897</v>
      </c>
      <c r="AB1362" s="86">
        <v>0</v>
      </c>
      <c r="AC1362" s="86">
        <v>41527.458480231398</v>
      </c>
      <c r="AD1362" s="86">
        <v>-44.718331774578701</v>
      </c>
      <c r="AE1362" s="86">
        <v>684420.46773313498</v>
      </c>
      <c r="AF1362" s="86">
        <v>-737.00974957677397</v>
      </c>
      <c r="AG1362" s="86">
        <v>0</v>
      </c>
      <c r="AH1362" s="86">
        <v>41527.458480231398</v>
      </c>
      <c r="AI1362" s="86">
        <v>-44.718331774578701</v>
      </c>
      <c r="AJ1362" s="86">
        <v>684420.46773313498</v>
      </c>
      <c r="AK1362" s="86">
        <v>-737.00974957677397</v>
      </c>
      <c r="AL1362" s="8">
        <v>130.23416907999999</v>
      </c>
      <c r="AM1362" s="8">
        <v>4</v>
      </c>
    </row>
    <row r="1363" spans="1:39">
      <c r="A1363" s="8" t="s">
        <v>3</v>
      </c>
      <c r="B1363" s="8" t="s">
        <v>503</v>
      </c>
      <c r="C1363" s="8" t="s">
        <v>937</v>
      </c>
      <c r="D1363" s="8" t="s">
        <v>2213</v>
      </c>
      <c r="E1363" s="8" t="s">
        <v>2486</v>
      </c>
      <c r="F1363" s="8" t="s">
        <v>2215</v>
      </c>
      <c r="G1363" s="8" t="s">
        <v>2216</v>
      </c>
      <c r="H1363" s="8" t="s">
        <v>1555</v>
      </c>
      <c r="I1363" s="8" t="s">
        <v>1555</v>
      </c>
      <c r="J1363" s="66">
        <v>0</v>
      </c>
      <c r="K1363" s="8">
        <v>0</v>
      </c>
      <c r="L1363" s="8">
        <v>0</v>
      </c>
      <c r="M1363" s="8">
        <v>0</v>
      </c>
      <c r="N1363" s="8">
        <v>0</v>
      </c>
      <c r="O1363" s="8" t="s">
        <v>1556</v>
      </c>
      <c r="P1363" s="8" t="s">
        <v>1557</v>
      </c>
      <c r="Q1363" s="8" t="s">
        <v>1564</v>
      </c>
      <c r="R1363" s="85">
        <v>139.69353304307899</v>
      </c>
      <c r="S1363" s="85">
        <v>612328.00883709395</v>
      </c>
      <c r="T1363" s="85">
        <v>0</v>
      </c>
      <c r="U1363" s="85">
        <v>9184920.1325564105</v>
      </c>
      <c r="V1363" s="85">
        <v>0</v>
      </c>
      <c r="W1363" s="85">
        <v>139.69353304307899</v>
      </c>
      <c r="X1363" s="85">
        <v>612328.00883709395</v>
      </c>
      <c r="Y1363" s="85">
        <v>0</v>
      </c>
      <c r="Z1363" s="85">
        <v>7065720.0663537998</v>
      </c>
      <c r="AA1363" s="85">
        <v>0</v>
      </c>
      <c r="AB1363" s="86">
        <v>139.69353304307899</v>
      </c>
      <c r="AC1363" s="86">
        <v>612328.00883709395</v>
      </c>
      <c r="AD1363" s="86">
        <v>0</v>
      </c>
      <c r="AE1363" s="86">
        <v>9823405.6889745891</v>
      </c>
      <c r="AF1363" s="86">
        <v>0</v>
      </c>
      <c r="AG1363" s="86">
        <v>139.69353304307899</v>
      </c>
      <c r="AH1363" s="86">
        <v>612328.00883709395</v>
      </c>
      <c r="AI1363" s="86">
        <v>0</v>
      </c>
      <c r="AJ1363" s="86">
        <v>9823405.6889745891</v>
      </c>
      <c r="AK1363" s="86">
        <v>0</v>
      </c>
      <c r="AL1363" s="8">
        <v>920339.45920000004</v>
      </c>
      <c r="AM1363" s="8">
        <v>4</v>
      </c>
    </row>
    <row r="1364" spans="1:39">
      <c r="A1364" s="8" t="s">
        <v>3</v>
      </c>
      <c r="B1364" s="8" t="s">
        <v>503</v>
      </c>
      <c r="C1364" s="8" t="s">
        <v>937</v>
      </c>
      <c r="D1364" s="8" t="s">
        <v>2213</v>
      </c>
      <c r="E1364" s="8" t="s">
        <v>2487</v>
      </c>
      <c r="F1364" s="8" t="s">
        <v>2215</v>
      </c>
      <c r="G1364" s="8" t="s">
        <v>2216</v>
      </c>
      <c r="H1364" s="8" t="s">
        <v>1555</v>
      </c>
      <c r="I1364" s="8" t="s">
        <v>1555</v>
      </c>
      <c r="J1364" s="66">
        <v>0</v>
      </c>
      <c r="K1364" s="8">
        <v>0</v>
      </c>
      <c r="L1364" s="8">
        <v>0</v>
      </c>
      <c r="M1364" s="8">
        <v>0</v>
      </c>
      <c r="N1364" s="8">
        <v>0</v>
      </c>
      <c r="O1364" s="8" t="s">
        <v>1556</v>
      </c>
      <c r="P1364" s="8" t="s">
        <v>1557</v>
      </c>
      <c r="Q1364" s="8" t="s">
        <v>1564</v>
      </c>
      <c r="R1364" s="85">
        <v>316.510234693374</v>
      </c>
      <c r="S1364" s="85">
        <v>1469753.75560989</v>
      </c>
      <c r="T1364" s="85">
        <v>51018.8001008477</v>
      </c>
      <c r="U1364" s="85">
        <v>22046306.334148299</v>
      </c>
      <c r="V1364" s="85">
        <v>765282.00151271501</v>
      </c>
      <c r="W1364" s="85">
        <v>316.510234693374</v>
      </c>
      <c r="X1364" s="85">
        <v>1469753.75560989</v>
      </c>
      <c r="Y1364" s="85">
        <v>51018.8001008477</v>
      </c>
      <c r="Z1364" s="85">
        <v>12248045.5060733</v>
      </c>
      <c r="AA1364" s="85">
        <v>425160.05345476401</v>
      </c>
      <c r="AB1364" s="86">
        <v>316.510234693374</v>
      </c>
      <c r="AC1364" s="86">
        <v>1469753.75560989</v>
      </c>
      <c r="AD1364" s="86">
        <v>51018.8001008477</v>
      </c>
      <c r="AE1364" s="86">
        <v>24226691.213252299</v>
      </c>
      <c r="AF1364" s="86">
        <v>840968.57136519905</v>
      </c>
      <c r="AG1364" s="86">
        <v>316.510234693374</v>
      </c>
      <c r="AH1364" s="86">
        <v>1469753.75560989</v>
      </c>
      <c r="AI1364" s="86">
        <v>51018.8001008477</v>
      </c>
      <c r="AJ1364" s="86">
        <v>24226691.213252299</v>
      </c>
      <c r="AK1364" s="86">
        <v>840968.57136519905</v>
      </c>
      <c r="AL1364" s="8">
        <v>260.76284679999998</v>
      </c>
      <c r="AM1364" s="8">
        <v>4</v>
      </c>
    </row>
    <row r="1365" spans="1:39">
      <c r="A1365" s="8" t="s">
        <v>3</v>
      </c>
      <c r="B1365" s="8" t="s">
        <v>503</v>
      </c>
      <c r="C1365" s="8" t="s">
        <v>937</v>
      </c>
      <c r="D1365" s="8" t="s">
        <v>2213</v>
      </c>
      <c r="E1365" s="8" t="s">
        <v>2488</v>
      </c>
      <c r="F1365" s="8" t="s">
        <v>2215</v>
      </c>
      <c r="G1365" s="8" t="s">
        <v>2216</v>
      </c>
      <c r="H1365" s="8" t="s">
        <v>1555</v>
      </c>
      <c r="I1365" s="8" t="s">
        <v>1555</v>
      </c>
      <c r="J1365" s="66">
        <v>0</v>
      </c>
      <c r="K1365" s="8">
        <v>0</v>
      </c>
      <c r="L1365" s="8">
        <v>0</v>
      </c>
      <c r="M1365" s="8">
        <v>0</v>
      </c>
      <c r="N1365" s="8">
        <v>0</v>
      </c>
      <c r="O1365" s="8" t="s">
        <v>1556</v>
      </c>
      <c r="P1365" s="8" t="s">
        <v>1557</v>
      </c>
      <c r="Q1365" s="8" t="s">
        <v>1564</v>
      </c>
      <c r="R1365" s="85">
        <v>0</v>
      </c>
      <c r="S1365" s="85">
        <v>1015971.77806622</v>
      </c>
      <c r="T1365" s="85">
        <v>0</v>
      </c>
      <c r="U1365" s="85">
        <v>15239576.6709933</v>
      </c>
      <c r="V1365" s="85">
        <v>0</v>
      </c>
      <c r="W1365" s="85">
        <v>0</v>
      </c>
      <c r="X1365" s="85">
        <v>1015971.77806622</v>
      </c>
      <c r="Y1365" s="85">
        <v>0</v>
      </c>
      <c r="Z1365" s="85">
        <v>8024189.39953655</v>
      </c>
      <c r="AA1365" s="85">
        <v>0</v>
      </c>
      <c r="AB1365" s="86">
        <v>0</v>
      </c>
      <c r="AC1365" s="86">
        <v>1015971.77806622</v>
      </c>
      <c r="AD1365" s="86">
        <v>0</v>
      </c>
      <c r="AE1365" s="86">
        <v>16838571.317978699</v>
      </c>
      <c r="AF1365" s="86">
        <v>0</v>
      </c>
      <c r="AG1365" s="86">
        <v>0</v>
      </c>
      <c r="AH1365" s="86">
        <v>1015971.77806622</v>
      </c>
      <c r="AI1365" s="86">
        <v>0</v>
      </c>
      <c r="AJ1365" s="86">
        <v>16838571.317978699</v>
      </c>
      <c r="AK1365" s="86">
        <v>0</v>
      </c>
      <c r="AL1365" s="8">
        <v>1719.3854228</v>
      </c>
      <c r="AM1365" s="8">
        <v>4</v>
      </c>
    </row>
    <row r="1366" spans="1:39">
      <c r="A1366" s="8" t="s">
        <v>3</v>
      </c>
      <c r="B1366" s="8" t="s">
        <v>503</v>
      </c>
      <c r="C1366" s="8" t="s">
        <v>937</v>
      </c>
      <c r="D1366" s="8" t="s">
        <v>2213</v>
      </c>
      <c r="E1366" s="8" t="s">
        <v>2489</v>
      </c>
      <c r="F1366" s="8" t="s">
        <v>2215</v>
      </c>
      <c r="G1366" s="8" t="s">
        <v>2216</v>
      </c>
      <c r="H1366" s="8" t="s">
        <v>1555</v>
      </c>
      <c r="I1366" s="8" t="s">
        <v>1555</v>
      </c>
      <c r="J1366" s="66">
        <v>0</v>
      </c>
      <c r="K1366" s="8">
        <v>0</v>
      </c>
      <c r="L1366" s="8">
        <v>0</v>
      </c>
      <c r="M1366" s="8">
        <v>0</v>
      </c>
      <c r="N1366" s="8">
        <v>0</v>
      </c>
      <c r="O1366" s="8" t="s">
        <v>1556</v>
      </c>
      <c r="P1366" s="8" t="s">
        <v>1557</v>
      </c>
      <c r="Q1366" s="8" t="s">
        <v>1564</v>
      </c>
      <c r="R1366" s="85">
        <v>6.8510197214139801</v>
      </c>
      <c r="S1366" s="85">
        <v>4192.0303358860201</v>
      </c>
      <c r="T1366" s="85">
        <v>5036.5987793089598</v>
      </c>
      <c r="U1366" s="85">
        <v>83840.606649108697</v>
      </c>
      <c r="V1366" s="85">
        <v>100731.97565479099</v>
      </c>
      <c r="W1366" s="85">
        <v>6.8510197214139801</v>
      </c>
      <c r="X1366" s="85">
        <v>4192.0303358860201</v>
      </c>
      <c r="Y1366" s="85">
        <v>5036.5987793089598</v>
      </c>
      <c r="Z1366" s="85">
        <v>52135.736280805097</v>
      </c>
      <c r="AA1366" s="85">
        <v>62639.5243030899</v>
      </c>
      <c r="AB1366" s="86">
        <v>6.8510197214139801</v>
      </c>
      <c r="AC1366" s="86">
        <v>4192.0303358860201</v>
      </c>
      <c r="AD1366" s="86">
        <v>5036.5987793089598</v>
      </c>
      <c r="AE1366" s="86">
        <v>91171.3374237916</v>
      </c>
      <c r="AF1366" s="86">
        <v>109539.628932131</v>
      </c>
      <c r="AG1366" s="86">
        <v>6.8510197214139801</v>
      </c>
      <c r="AH1366" s="86">
        <v>4192.0303358860201</v>
      </c>
      <c r="AI1366" s="86">
        <v>5036.5987793089598</v>
      </c>
      <c r="AJ1366" s="86">
        <v>91171.3374237916</v>
      </c>
      <c r="AK1366" s="86">
        <v>109539.628932131</v>
      </c>
      <c r="AL1366" s="8">
        <v>1999.7204383999999</v>
      </c>
      <c r="AM1366" s="8">
        <v>4</v>
      </c>
    </row>
    <row r="1367" spans="1:39">
      <c r="A1367" s="8" t="s">
        <v>3</v>
      </c>
      <c r="B1367" s="8" t="s">
        <v>503</v>
      </c>
      <c r="C1367" s="8" t="s">
        <v>937</v>
      </c>
      <c r="D1367" s="8" t="s">
        <v>2213</v>
      </c>
      <c r="E1367" s="8" t="s">
        <v>2490</v>
      </c>
      <c r="F1367" s="8" t="s">
        <v>2215</v>
      </c>
      <c r="G1367" s="8" t="s">
        <v>2216</v>
      </c>
      <c r="H1367" s="8" t="s">
        <v>1555</v>
      </c>
      <c r="I1367" s="8" t="s">
        <v>1555</v>
      </c>
      <c r="J1367" s="66">
        <v>0</v>
      </c>
      <c r="K1367" s="8">
        <v>0</v>
      </c>
      <c r="L1367" s="8">
        <v>0</v>
      </c>
      <c r="M1367" s="8">
        <v>0</v>
      </c>
      <c r="N1367" s="8">
        <v>0</v>
      </c>
      <c r="O1367" s="8" t="s">
        <v>1556</v>
      </c>
      <c r="P1367" s="8" t="s">
        <v>1557</v>
      </c>
      <c r="Q1367" s="8" t="s">
        <v>1564</v>
      </c>
      <c r="R1367" s="85">
        <v>0</v>
      </c>
      <c r="S1367" s="85">
        <v>10967.0445061111</v>
      </c>
      <c r="T1367" s="85">
        <v>0</v>
      </c>
      <c r="U1367" s="85">
        <v>164505.66764535999</v>
      </c>
      <c r="V1367" s="85">
        <v>0</v>
      </c>
      <c r="W1367" s="85">
        <v>0</v>
      </c>
      <c r="X1367" s="85">
        <v>10967.0445061111</v>
      </c>
      <c r="Y1367" s="85">
        <v>0</v>
      </c>
      <c r="Z1367" s="85">
        <v>99338.560260108206</v>
      </c>
      <c r="AA1367" s="85">
        <v>0</v>
      </c>
      <c r="AB1367" s="86">
        <v>0</v>
      </c>
      <c r="AC1367" s="86">
        <v>10967.0445061111</v>
      </c>
      <c r="AD1367" s="86">
        <v>0</v>
      </c>
      <c r="AE1367" s="86">
        <v>179356.47572451801</v>
      </c>
      <c r="AF1367" s="86">
        <v>0</v>
      </c>
      <c r="AG1367" s="86">
        <v>0</v>
      </c>
      <c r="AH1367" s="86">
        <v>10967.0445061111</v>
      </c>
      <c r="AI1367" s="86">
        <v>0</v>
      </c>
      <c r="AJ1367" s="86">
        <v>179356.47572451801</v>
      </c>
      <c r="AK1367" s="86">
        <v>0</v>
      </c>
      <c r="AL1367" s="8">
        <v>6462.9265359999999</v>
      </c>
      <c r="AM1367" s="8">
        <v>4</v>
      </c>
    </row>
    <row r="1368" spans="1:39">
      <c r="A1368" s="8" t="s">
        <v>3</v>
      </c>
      <c r="B1368" s="8" t="s">
        <v>503</v>
      </c>
      <c r="C1368" s="8" t="s">
        <v>937</v>
      </c>
      <c r="D1368" s="8" t="s">
        <v>2213</v>
      </c>
      <c r="E1368" s="8" t="s">
        <v>2491</v>
      </c>
      <c r="F1368" s="8" t="s">
        <v>2215</v>
      </c>
      <c r="G1368" s="8" t="s">
        <v>2216</v>
      </c>
      <c r="H1368" s="8" t="s">
        <v>1555</v>
      </c>
      <c r="I1368" s="8" t="s">
        <v>1555</v>
      </c>
      <c r="J1368" s="66">
        <v>0</v>
      </c>
      <c r="K1368" s="8">
        <v>0</v>
      </c>
      <c r="L1368" s="8">
        <v>0</v>
      </c>
      <c r="M1368" s="8">
        <v>0</v>
      </c>
      <c r="N1368" s="8">
        <v>0</v>
      </c>
      <c r="O1368" s="8" t="s">
        <v>1556</v>
      </c>
      <c r="P1368" s="8" t="s">
        <v>1557</v>
      </c>
      <c r="Q1368" s="8" t="s">
        <v>1564</v>
      </c>
      <c r="R1368" s="85">
        <v>68.075929621880604</v>
      </c>
      <c r="S1368" s="85">
        <v>5178.4482084321298</v>
      </c>
      <c r="T1368" s="85">
        <v>0</v>
      </c>
      <c r="U1368" s="85">
        <v>77676.736016259805</v>
      </c>
      <c r="V1368" s="85">
        <v>0</v>
      </c>
      <c r="W1368" s="85">
        <v>68.075929621880604</v>
      </c>
      <c r="X1368" s="85">
        <v>5178.4482084321298</v>
      </c>
      <c r="Y1368" s="85">
        <v>0</v>
      </c>
      <c r="Z1368" s="85">
        <v>44531.354248313597</v>
      </c>
      <c r="AA1368" s="85">
        <v>0</v>
      </c>
      <c r="AB1368" s="86">
        <v>68.075929621880604</v>
      </c>
      <c r="AC1368" s="86">
        <v>5178.4482084321298</v>
      </c>
      <c r="AD1368" s="86">
        <v>0</v>
      </c>
      <c r="AE1368" s="86">
        <v>85098.684640731502</v>
      </c>
      <c r="AF1368" s="86">
        <v>0</v>
      </c>
      <c r="AG1368" s="86">
        <v>68.075929621880604</v>
      </c>
      <c r="AH1368" s="86">
        <v>5178.4482084321298</v>
      </c>
      <c r="AI1368" s="86">
        <v>0</v>
      </c>
      <c r="AJ1368" s="86">
        <v>85098.684640731502</v>
      </c>
      <c r="AK1368" s="86">
        <v>0</v>
      </c>
      <c r="AL1368" s="8">
        <v>547381.18000000005</v>
      </c>
      <c r="AM1368" s="8">
        <v>4</v>
      </c>
    </row>
    <row r="1369" spans="1:39">
      <c r="A1369" s="8" t="s">
        <v>3</v>
      </c>
      <c r="B1369" s="8" t="s">
        <v>503</v>
      </c>
      <c r="C1369" s="8" t="s">
        <v>937</v>
      </c>
      <c r="D1369" s="8" t="s">
        <v>2213</v>
      </c>
      <c r="E1369" s="8" t="s">
        <v>2492</v>
      </c>
      <c r="F1369" s="8" t="s">
        <v>2215</v>
      </c>
      <c r="G1369" s="8" t="s">
        <v>2216</v>
      </c>
      <c r="H1369" s="8" t="s">
        <v>1555</v>
      </c>
      <c r="I1369" s="8" t="s">
        <v>1555</v>
      </c>
      <c r="J1369" s="66">
        <v>0</v>
      </c>
      <c r="K1369" s="8">
        <v>0</v>
      </c>
      <c r="L1369" s="8">
        <v>0</v>
      </c>
      <c r="M1369" s="8">
        <v>0</v>
      </c>
      <c r="N1369" s="8">
        <v>0</v>
      </c>
      <c r="O1369" s="8" t="s">
        <v>1556</v>
      </c>
      <c r="P1369" s="8" t="s">
        <v>1557</v>
      </c>
      <c r="Q1369" s="8" t="s">
        <v>1564</v>
      </c>
      <c r="R1369" s="85">
        <v>298.11363712146101</v>
      </c>
      <c r="S1369" s="85">
        <v>392244.58256667899</v>
      </c>
      <c r="T1369" s="85">
        <v>23432.401695461798</v>
      </c>
      <c r="U1369" s="85">
        <v>5883668.62661527</v>
      </c>
      <c r="V1369" s="85">
        <v>351485.95830097498</v>
      </c>
      <c r="W1369" s="85">
        <v>298.11363712146101</v>
      </c>
      <c r="X1369" s="85">
        <v>392244.58256667899</v>
      </c>
      <c r="Y1369" s="85">
        <v>23432.401695461798</v>
      </c>
      <c r="Z1369" s="85">
        <v>3929646.2631910099</v>
      </c>
      <c r="AA1369" s="85">
        <v>234754.125402898</v>
      </c>
      <c r="AB1369" s="86">
        <v>298.11363712146101</v>
      </c>
      <c r="AC1369" s="86">
        <v>392244.58256667899</v>
      </c>
      <c r="AD1369" s="86">
        <v>23432.401695461798</v>
      </c>
      <c r="AE1369" s="86">
        <v>6359777.9441461796</v>
      </c>
      <c r="AF1369" s="86">
        <v>379928.372438878</v>
      </c>
      <c r="AG1369" s="86">
        <v>298.11363712146101</v>
      </c>
      <c r="AH1369" s="86">
        <v>392244.58256667899</v>
      </c>
      <c r="AI1369" s="86">
        <v>23432.401695461798</v>
      </c>
      <c r="AJ1369" s="86">
        <v>6359777.9441461796</v>
      </c>
      <c r="AK1369" s="86">
        <v>379928.372438878</v>
      </c>
      <c r="AL1369" s="8">
        <v>2414341.9715999998</v>
      </c>
      <c r="AM1369" s="8">
        <v>4</v>
      </c>
    </row>
    <row r="1370" spans="1:39">
      <c r="A1370" s="8" t="s">
        <v>3</v>
      </c>
      <c r="B1370" s="8" t="s">
        <v>503</v>
      </c>
      <c r="C1370" s="8" t="s">
        <v>937</v>
      </c>
      <c r="D1370" s="8" t="s">
        <v>2213</v>
      </c>
      <c r="E1370" s="8" t="s">
        <v>2493</v>
      </c>
      <c r="F1370" s="8" t="s">
        <v>2215</v>
      </c>
      <c r="G1370" s="8" t="s">
        <v>2216</v>
      </c>
      <c r="H1370" s="8" t="s">
        <v>1555</v>
      </c>
      <c r="I1370" s="8" t="s">
        <v>1555</v>
      </c>
      <c r="J1370" s="66">
        <v>0</v>
      </c>
      <c r="K1370" s="8">
        <v>0</v>
      </c>
      <c r="L1370" s="8">
        <v>0</v>
      </c>
      <c r="M1370" s="8">
        <v>0</v>
      </c>
      <c r="N1370" s="8">
        <v>0</v>
      </c>
      <c r="O1370" s="8" t="s">
        <v>1556</v>
      </c>
      <c r="P1370" s="8" t="s">
        <v>1557</v>
      </c>
      <c r="Q1370" s="8" t="s">
        <v>1564</v>
      </c>
      <c r="R1370" s="85">
        <v>0</v>
      </c>
      <c r="S1370" s="85">
        <v>40534.483399931101</v>
      </c>
      <c r="T1370" s="85">
        <v>0</v>
      </c>
      <c r="U1370" s="85">
        <v>608017.25099896605</v>
      </c>
      <c r="V1370" s="85">
        <v>0</v>
      </c>
      <c r="W1370" s="85">
        <v>0</v>
      </c>
      <c r="X1370" s="85">
        <v>40534.483399931101</v>
      </c>
      <c r="Y1370" s="85">
        <v>0</v>
      </c>
      <c r="Z1370" s="85">
        <v>375904.853538703</v>
      </c>
      <c r="AA1370" s="85">
        <v>0</v>
      </c>
      <c r="AB1370" s="86">
        <v>0</v>
      </c>
      <c r="AC1370" s="86">
        <v>40534.483399931101</v>
      </c>
      <c r="AD1370" s="86">
        <v>0</v>
      </c>
      <c r="AE1370" s="86">
        <v>661516.63001668302</v>
      </c>
      <c r="AF1370" s="86">
        <v>0</v>
      </c>
      <c r="AG1370" s="86">
        <v>0</v>
      </c>
      <c r="AH1370" s="86">
        <v>40534.483399931101</v>
      </c>
      <c r="AI1370" s="86">
        <v>0</v>
      </c>
      <c r="AJ1370" s="86">
        <v>661516.63001668302</v>
      </c>
      <c r="AK1370" s="86">
        <v>0</v>
      </c>
      <c r="AL1370" s="8">
        <v>1229870.7760000001</v>
      </c>
      <c r="AM1370" s="8">
        <v>4</v>
      </c>
    </row>
    <row r="1371" spans="1:39">
      <c r="A1371" s="8" t="s">
        <v>3</v>
      </c>
      <c r="B1371" s="8" t="s">
        <v>503</v>
      </c>
      <c r="C1371" s="8" t="s">
        <v>937</v>
      </c>
      <c r="D1371" s="8" t="s">
        <v>2213</v>
      </c>
      <c r="E1371" s="8" t="s">
        <v>2494</v>
      </c>
      <c r="F1371" s="8" t="s">
        <v>2215</v>
      </c>
      <c r="G1371" s="8" t="s">
        <v>2216</v>
      </c>
      <c r="H1371" s="8" t="s">
        <v>1555</v>
      </c>
      <c r="I1371" s="8" t="s">
        <v>1555</v>
      </c>
      <c r="J1371" s="66">
        <v>0</v>
      </c>
      <c r="K1371" s="8">
        <v>0</v>
      </c>
      <c r="L1371" s="8">
        <v>0</v>
      </c>
      <c r="M1371" s="8">
        <v>0</v>
      </c>
      <c r="N1371" s="8">
        <v>0</v>
      </c>
      <c r="O1371" s="8" t="s">
        <v>1556</v>
      </c>
      <c r="P1371" s="8" t="s">
        <v>1557</v>
      </c>
      <c r="Q1371" s="8" t="s">
        <v>1564</v>
      </c>
      <c r="R1371" s="85">
        <v>9.1636059064233493</v>
      </c>
      <c r="S1371" s="85">
        <v>55602.691600500002</v>
      </c>
      <c r="T1371" s="85">
        <v>0</v>
      </c>
      <c r="U1371" s="85">
        <v>1112053.83549617</v>
      </c>
      <c r="V1371" s="85">
        <v>0</v>
      </c>
      <c r="W1371" s="85">
        <v>9.1636059064233493</v>
      </c>
      <c r="X1371" s="85">
        <v>55602.691600500002</v>
      </c>
      <c r="Y1371" s="85">
        <v>0</v>
      </c>
      <c r="Z1371" s="85">
        <v>958252.06381824706</v>
      </c>
      <c r="AA1371" s="85">
        <v>0</v>
      </c>
      <c r="AB1371" s="86">
        <v>9.1636059064233493</v>
      </c>
      <c r="AC1371" s="86">
        <v>55602.691600500002</v>
      </c>
      <c r="AD1371" s="86">
        <v>0</v>
      </c>
      <c r="AE1371" s="86">
        <v>1180555.73021502</v>
      </c>
      <c r="AF1371" s="86">
        <v>0</v>
      </c>
      <c r="AG1371" s="86">
        <v>9.1636059064233493</v>
      </c>
      <c r="AH1371" s="86">
        <v>55602.691600500002</v>
      </c>
      <c r="AI1371" s="86">
        <v>0</v>
      </c>
      <c r="AJ1371" s="86">
        <v>1180555.73021502</v>
      </c>
      <c r="AK1371" s="86">
        <v>0</v>
      </c>
      <c r="AL1371" s="8">
        <v>107372.93691999999</v>
      </c>
      <c r="AM1371" s="8">
        <v>4</v>
      </c>
    </row>
    <row r="1372" spans="1:39">
      <c r="A1372" s="8" t="s">
        <v>3</v>
      </c>
      <c r="B1372" s="8" t="s">
        <v>503</v>
      </c>
      <c r="C1372" s="8" t="s">
        <v>937</v>
      </c>
      <c r="D1372" s="8" t="s">
        <v>2213</v>
      </c>
      <c r="E1372" s="8" t="s">
        <v>2495</v>
      </c>
      <c r="F1372" s="8" t="s">
        <v>2215</v>
      </c>
      <c r="G1372" s="8" t="s">
        <v>2216</v>
      </c>
      <c r="H1372" s="8" t="s">
        <v>1555</v>
      </c>
      <c r="I1372" s="8" t="s">
        <v>1555</v>
      </c>
      <c r="J1372" s="66">
        <v>0</v>
      </c>
      <c r="K1372" s="8">
        <v>0</v>
      </c>
      <c r="L1372" s="8">
        <v>0</v>
      </c>
      <c r="M1372" s="8">
        <v>0</v>
      </c>
      <c r="N1372" s="8">
        <v>0</v>
      </c>
      <c r="O1372" s="8" t="s">
        <v>1556</v>
      </c>
      <c r="P1372" s="8" t="s">
        <v>1557</v>
      </c>
      <c r="Q1372" s="8" t="s">
        <v>1564</v>
      </c>
      <c r="R1372" s="85">
        <v>46.916217264198799</v>
      </c>
      <c r="S1372" s="85">
        <v>548954.50338531996</v>
      </c>
      <c r="T1372" s="85">
        <v>32281.133723345301</v>
      </c>
      <c r="U1372" s="85">
        <v>10979090.072890799</v>
      </c>
      <c r="V1372" s="85">
        <v>645622.69520450197</v>
      </c>
      <c r="W1372" s="85">
        <v>46.916217264198799</v>
      </c>
      <c r="X1372" s="85">
        <v>548954.50338531996</v>
      </c>
      <c r="Y1372" s="85">
        <v>32281.133723345301</v>
      </c>
      <c r="Z1372" s="85">
        <v>7198649.22858404</v>
      </c>
      <c r="AA1372" s="85">
        <v>423314.79985449399</v>
      </c>
      <c r="AB1372" s="86">
        <v>46.916217264198799</v>
      </c>
      <c r="AC1372" s="86">
        <v>548954.50338531996</v>
      </c>
      <c r="AD1372" s="86">
        <v>32281.133723345301</v>
      </c>
      <c r="AE1372" s="86">
        <v>11885450.6479815</v>
      </c>
      <c r="AF1372" s="86">
        <v>698921.00621499796</v>
      </c>
      <c r="AG1372" s="86">
        <v>46.916217264198799</v>
      </c>
      <c r="AH1372" s="86">
        <v>548954.50338531996</v>
      </c>
      <c r="AI1372" s="86">
        <v>32281.133723345301</v>
      </c>
      <c r="AJ1372" s="86">
        <v>11885450.6479815</v>
      </c>
      <c r="AK1372" s="86">
        <v>698921.00621499796</v>
      </c>
      <c r="AL1372" s="8">
        <v>427989.43520000001</v>
      </c>
      <c r="AM1372" s="8">
        <v>4</v>
      </c>
    </row>
    <row r="1373" spans="1:39">
      <c r="A1373" s="8" t="s">
        <v>3</v>
      </c>
      <c r="B1373" s="8" t="s">
        <v>503</v>
      </c>
      <c r="C1373" s="8" t="s">
        <v>937</v>
      </c>
      <c r="D1373" s="8" t="s">
        <v>2213</v>
      </c>
      <c r="E1373" s="8" t="s">
        <v>2496</v>
      </c>
      <c r="F1373" s="8" t="s">
        <v>2215</v>
      </c>
      <c r="G1373" s="8" t="s">
        <v>2216</v>
      </c>
      <c r="H1373" s="8" t="s">
        <v>1555</v>
      </c>
      <c r="I1373" s="8" t="s">
        <v>1555</v>
      </c>
      <c r="J1373" s="66">
        <v>0</v>
      </c>
      <c r="K1373" s="8">
        <v>0</v>
      </c>
      <c r="L1373" s="8">
        <v>0</v>
      </c>
      <c r="M1373" s="8">
        <v>0</v>
      </c>
      <c r="N1373" s="8">
        <v>0</v>
      </c>
      <c r="O1373" s="8" t="s">
        <v>1556</v>
      </c>
      <c r="P1373" s="8" t="s">
        <v>1557</v>
      </c>
      <c r="Q1373" s="8" t="s">
        <v>1564</v>
      </c>
      <c r="R1373" s="85">
        <v>0</v>
      </c>
      <c r="S1373" s="85">
        <v>30276.547354034501</v>
      </c>
      <c r="T1373" s="85">
        <v>27452.9109125139</v>
      </c>
      <c r="U1373" s="85">
        <v>454148.210310517</v>
      </c>
      <c r="V1373" s="85">
        <v>411793.66368770797</v>
      </c>
      <c r="W1373" s="85">
        <v>0</v>
      </c>
      <c r="X1373" s="85">
        <v>30276.547354034501</v>
      </c>
      <c r="Y1373" s="85">
        <v>27452.9109125139</v>
      </c>
      <c r="Z1373" s="85">
        <v>352495.299017329</v>
      </c>
      <c r="AA1373" s="85">
        <v>319621.05612128798</v>
      </c>
      <c r="AB1373" s="86">
        <v>0</v>
      </c>
      <c r="AC1373" s="86">
        <v>30276.547354034501</v>
      </c>
      <c r="AD1373" s="86">
        <v>27452.9109125139</v>
      </c>
      <c r="AE1373" s="86">
        <v>485418.39808138099</v>
      </c>
      <c r="AF1373" s="86">
        <v>440147.54661408201</v>
      </c>
      <c r="AG1373" s="86">
        <v>0</v>
      </c>
      <c r="AH1373" s="86">
        <v>30276.547354034501</v>
      </c>
      <c r="AI1373" s="86">
        <v>27452.9109125139</v>
      </c>
      <c r="AJ1373" s="86">
        <v>485418.39808138099</v>
      </c>
      <c r="AK1373" s="86">
        <v>440147.54661408201</v>
      </c>
      <c r="AL1373" s="8">
        <v>288.92523424000001</v>
      </c>
      <c r="AM1373" s="8">
        <v>4</v>
      </c>
    </row>
    <row r="1374" spans="1:39">
      <c r="A1374" s="8" t="s">
        <v>3</v>
      </c>
      <c r="B1374" s="8" t="s">
        <v>503</v>
      </c>
      <c r="C1374" s="8" t="s">
        <v>937</v>
      </c>
      <c r="D1374" s="8" t="s">
        <v>2213</v>
      </c>
      <c r="E1374" s="8" t="s">
        <v>2497</v>
      </c>
      <c r="F1374" s="8" t="s">
        <v>2215</v>
      </c>
      <c r="G1374" s="8" t="s">
        <v>2216</v>
      </c>
      <c r="H1374" s="8" t="s">
        <v>1555</v>
      </c>
      <c r="I1374" s="8" t="s">
        <v>1555</v>
      </c>
      <c r="J1374" s="66">
        <v>0</v>
      </c>
      <c r="K1374" s="8">
        <v>0</v>
      </c>
      <c r="L1374" s="8">
        <v>0</v>
      </c>
      <c r="M1374" s="8">
        <v>0</v>
      </c>
      <c r="N1374" s="8">
        <v>0</v>
      </c>
      <c r="O1374" s="8" t="s">
        <v>1556</v>
      </c>
      <c r="P1374" s="8" t="s">
        <v>1557</v>
      </c>
      <c r="Q1374" s="8" t="s">
        <v>1564</v>
      </c>
      <c r="R1374" s="85">
        <v>0</v>
      </c>
      <c r="S1374" s="85">
        <v>295153.13311766199</v>
      </c>
      <c r="T1374" s="85">
        <v>0</v>
      </c>
      <c r="U1374" s="85">
        <v>4427296.99676493</v>
      </c>
      <c r="V1374" s="85">
        <v>0</v>
      </c>
      <c r="W1374" s="85">
        <v>0</v>
      </c>
      <c r="X1374" s="85">
        <v>295153.13311766199</v>
      </c>
      <c r="Y1374" s="85">
        <v>0</v>
      </c>
      <c r="Z1374" s="85">
        <v>2243557.0589711401</v>
      </c>
      <c r="AA1374" s="85">
        <v>0</v>
      </c>
      <c r="AB1374" s="86">
        <v>0</v>
      </c>
      <c r="AC1374" s="86">
        <v>295153.13311766199</v>
      </c>
      <c r="AD1374" s="86">
        <v>0</v>
      </c>
      <c r="AE1374" s="86">
        <v>4911943.2697678898</v>
      </c>
      <c r="AF1374" s="86">
        <v>0</v>
      </c>
      <c r="AG1374" s="86">
        <v>0</v>
      </c>
      <c r="AH1374" s="86">
        <v>295153.13311766199</v>
      </c>
      <c r="AI1374" s="86">
        <v>0</v>
      </c>
      <c r="AJ1374" s="86">
        <v>4911943.2697678898</v>
      </c>
      <c r="AK1374" s="86">
        <v>0</v>
      </c>
      <c r="AL1374" s="8">
        <v>2855.8267860000001</v>
      </c>
      <c r="AM1374" s="8">
        <v>4</v>
      </c>
    </row>
    <row r="1375" spans="1:39">
      <c r="A1375" s="8" t="s">
        <v>3</v>
      </c>
      <c r="B1375" s="8" t="s">
        <v>503</v>
      </c>
      <c r="C1375" s="8" t="s">
        <v>937</v>
      </c>
      <c r="D1375" s="8" t="s">
        <v>2213</v>
      </c>
      <c r="E1375" s="8" t="s">
        <v>2498</v>
      </c>
      <c r="F1375" s="8" t="s">
        <v>2215</v>
      </c>
      <c r="G1375" s="8" t="s">
        <v>2216</v>
      </c>
      <c r="H1375" s="8" t="s">
        <v>1555</v>
      </c>
      <c r="I1375" s="8" t="s">
        <v>1555</v>
      </c>
      <c r="J1375" s="66">
        <v>0</v>
      </c>
      <c r="K1375" s="8">
        <v>0</v>
      </c>
      <c r="L1375" s="8">
        <v>0</v>
      </c>
      <c r="M1375" s="8">
        <v>0</v>
      </c>
      <c r="N1375" s="8">
        <v>0</v>
      </c>
      <c r="O1375" s="8" t="s">
        <v>1556</v>
      </c>
      <c r="P1375" s="8" t="s">
        <v>1557</v>
      </c>
      <c r="Q1375" s="8" t="s">
        <v>1564</v>
      </c>
      <c r="R1375" s="85">
        <v>24.056564492942499</v>
      </c>
      <c r="S1375" s="85">
        <v>841979.75725298899</v>
      </c>
      <c r="T1375" s="85">
        <v>0</v>
      </c>
      <c r="U1375" s="85">
        <v>12629696.358794799</v>
      </c>
      <c r="V1375" s="85">
        <v>0</v>
      </c>
      <c r="W1375" s="85">
        <v>24.056564492942499</v>
      </c>
      <c r="X1375" s="85">
        <v>841979.75725298899</v>
      </c>
      <c r="Y1375" s="85">
        <v>0</v>
      </c>
      <c r="Z1375" s="85">
        <v>6933872.0337217199</v>
      </c>
      <c r="AA1375" s="85">
        <v>0</v>
      </c>
      <c r="AB1375" s="86">
        <v>24.056564492942499</v>
      </c>
      <c r="AC1375" s="86">
        <v>841979.75725298899</v>
      </c>
      <c r="AD1375" s="86">
        <v>0</v>
      </c>
      <c r="AE1375" s="86">
        <v>13895163.224125501</v>
      </c>
      <c r="AF1375" s="86">
        <v>0</v>
      </c>
      <c r="AG1375" s="86">
        <v>24.056564492942499</v>
      </c>
      <c r="AH1375" s="86">
        <v>841979.75725298899</v>
      </c>
      <c r="AI1375" s="86">
        <v>0</v>
      </c>
      <c r="AJ1375" s="86">
        <v>13895163.224125501</v>
      </c>
      <c r="AK1375" s="86">
        <v>0</v>
      </c>
      <c r="AL1375" s="8">
        <v>6026.0321720000002</v>
      </c>
      <c r="AM1375" s="8">
        <v>4</v>
      </c>
    </row>
    <row r="1376" spans="1:39">
      <c r="A1376" s="8" t="s">
        <v>3</v>
      </c>
      <c r="B1376" s="8" t="s">
        <v>503</v>
      </c>
      <c r="C1376" s="8" t="s">
        <v>937</v>
      </c>
      <c r="D1376" s="8" t="s">
        <v>2213</v>
      </c>
      <c r="E1376" s="8" t="s">
        <v>2499</v>
      </c>
      <c r="F1376" s="8" t="s">
        <v>2215</v>
      </c>
      <c r="G1376" s="8" t="s">
        <v>2216</v>
      </c>
      <c r="H1376" s="8" t="s">
        <v>1555</v>
      </c>
      <c r="I1376" s="8" t="s">
        <v>1555</v>
      </c>
      <c r="J1376" s="66">
        <v>0</v>
      </c>
      <c r="K1376" s="8">
        <v>0</v>
      </c>
      <c r="L1376" s="8">
        <v>0</v>
      </c>
      <c r="M1376" s="8">
        <v>0</v>
      </c>
      <c r="N1376" s="8">
        <v>0</v>
      </c>
      <c r="O1376" s="8" t="s">
        <v>1556</v>
      </c>
      <c r="P1376" s="8" t="s">
        <v>1557</v>
      </c>
      <c r="Q1376" s="8" t="s">
        <v>1564</v>
      </c>
      <c r="R1376" s="85">
        <v>0</v>
      </c>
      <c r="S1376" s="85">
        <v>-7655.7097027693999</v>
      </c>
      <c r="T1376" s="85">
        <v>14089.3336919064</v>
      </c>
      <c r="U1376" s="85">
        <v>-153114.16920968299</v>
      </c>
      <c r="V1376" s="85">
        <v>281786.66389984603</v>
      </c>
      <c r="W1376" s="85">
        <v>0</v>
      </c>
      <c r="X1376" s="85">
        <v>-7655.7097027693999</v>
      </c>
      <c r="Y1376" s="85">
        <v>14089.3336919064</v>
      </c>
      <c r="Z1376" s="85">
        <v>-129204.16983652</v>
      </c>
      <c r="AA1376" s="85">
        <v>237783.42767430699</v>
      </c>
      <c r="AB1376" s="86">
        <v>0</v>
      </c>
      <c r="AC1376" s="86">
        <v>-7655.7097027693999</v>
      </c>
      <c r="AD1376" s="86">
        <v>14089.3336919064</v>
      </c>
      <c r="AE1376" s="86">
        <v>-162758.03777279801</v>
      </c>
      <c r="AF1376" s="86">
        <v>299534.94652787299</v>
      </c>
      <c r="AG1376" s="86">
        <v>0</v>
      </c>
      <c r="AH1376" s="86">
        <v>-7655.7097027693999</v>
      </c>
      <c r="AI1376" s="86">
        <v>14089.3336919064</v>
      </c>
      <c r="AJ1376" s="86">
        <v>-162758.03777279801</v>
      </c>
      <c r="AK1376" s="86">
        <v>299534.94652787299</v>
      </c>
      <c r="AL1376" s="8">
        <v>312980.47743999999</v>
      </c>
      <c r="AM1376" s="8">
        <v>4</v>
      </c>
    </row>
    <row r="1377" spans="1:39">
      <c r="A1377" s="8" t="s">
        <v>3</v>
      </c>
      <c r="B1377" s="8" t="s">
        <v>503</v>
      </c>
      <c r="C1377" s="8" t="s">
        <v>937</v>
      </c>
      <c r="D1377" s="8" t="s">
        <v>2213</v>
      </c>
      <c r="E1377" s="8" t="s">
        <v>2500</v>
      </c>
      <c r="F1377" s="8" t="s">
        <v>2215</v>
      </c>
      <c r="G1377" s="8" t="s">
        <v>2216</v>
      </c>
      <c r="H1377" s="8" t="s">
        <v>1555</v>
      </c>
      <c r="I1377" s="8" t="s">
        <v>1555</v>
      </c>
      <c r="J1377" s="66">
        <v>0</v>
      </c>
      <c r="K1377" s="8">
        <v>0</v>
      </c>
      <c r="L1377" s="8">
        <v>0</v>
      </c>
      <c r="M1377" s="8">
        <v>0</v>
      </c>
      <c r="N1377" s="8">
        <v>0</v>
      </c>
      <c r="O1377" s="8" t="s">
        <v>1556</v>
      </c>
      <c r="P1377" s="8" t="s">
        <v>1557</v>
      </c>
      <c r="Q1377" s="8" t="s">
        <v>1564</v>
      </c>
      <c r="R1377" s="85">
        <v>70.117279969597504</v>
      </c>
      <c r="S1377" s="85">
        <v>107735.882671076</v>
      </c>
      <c r="T1377" s="85">
        <v>-831.24658097591703</v>
      </c>
      <c r="U1377" s="85">
        <v>1077358.8267107599</v>
      </c>
      <c r="V1377" s="85">
        <v>-8312.4789884604106</v>
      </c>
      <c r="W1377" s="85">
        <v>70.117279969597504</v>
      </c>
      <c r="X1377" s="85">
        <v>107735.882671076</v>
      </c>
      <c r="Y1377" s="85">
        <v>-831.24658097591703</v>
      </c>
      <c r="Z1377" s="85">
        <v>626117.85573122499</v>
      </c>
      <c r="AA1377" s="85">
        <v>-4830.8802889336503</v>
      </c>
      <c r="AB1377" s="86">
        <v>70.117279969597504</v>
      </c>
      <c r="AC1377" s="86">
        <v>107735.882671076</v>
      </c>
      <c r="AD1377" s="86">
        <v>-831.24658097591703</v>
      </c>
      <c r="AE1377" s="86">
        <v>1178774.4794120099</v>
      </c>
      <c r="AF1377" s="86">
        <v>-9094.9624668331107</v>
      </c>
      <c r="AG1377" s="86">
        <v>70.117279969597504</v>
      </c>
      <c r="AH1377" s="86">
        <v>107735.882671076</v>
      </c>
      <c r="AI1377" s="86">
        <v>-831.24658097591703</v>
      </c>
      <c r="AJ1377" s="86">
        <v>1178774.4794120099</v>
      </c>
      <c r="AK1377" s="86">
        <v>-9094.9624668331107</v>
      </c>
      <c r="AL1377" s="8">
        <v>620279.25879999995</v>
      </c>
      <c r="AM1377" s="8">
        <v>4</v>
      </c>
    </row>
    <row r="1378" spans="1:39">
      <c r="A1378" s="8" t="s">
        <v>3</v>
      </c>
      <c r="B1378" s="8" t="s">
        <v>503</v>
      </c>
      <c r="C1378" s="8" t="s">
        <v>937</v>
      </c>
      <c r="D1378" s="8" t="s">
        <v>2213</v>
      </c>
      <c r="E1378" s="8" t="s">
        <v>2501</v>
      </c>
      <c r="F1378" s="8" t="s">
        <v>2215</v>
      </c>
      <c r="G1378" s="8" t="s">
        <v>2216</v>
      </c>
      <c r="H1378" s="8" t="s">
        <v>1555</v>
      </c>
      <c r="I1378" s="8" t="s">
        <v>1555</v>
      </c>
      <c r="J1378" s="66">
        <v>0</v>
      </c>
      <c r="K1378" s="8">
        <v>0</v>
      </c>
      <c r="L1378" s="8">
        <v>0</v>
      </c>
      <c r="M1378" s="8">
        <v>0</v>
      </c>
      <c r="N1378" s="8">
        <v>0</v>
      </c>
      <c r="O1378" s="8" t="s">
        <v>1556</v>
      </c>
      <c r="P1378" s="8" t="s">
        <v>1557</v>
      </c>
      <c r="Q1378" s="8" t="s">
        <v>1564</v>
      </c>
      <c r="R1378" s="85">
        <v>7.3979842886435101</v>
      </c>
      <c r="S1378" s="85">
        <v>63149.042807735299</v>
      </c>
      <c r="T1378" s="85">
        <v>9604.4841099234309</v>
      </c>
      <c r="U1378" s="85">
        <v>947235.63576219196</v>
      </c>
      <c r="V1378" s="85">
        <v>144067.25317706901</v>
      </c>
      <c r="W1378" s="85">
        <v>7.3979842886435101</v>
      </c>
      <c r="X1378" s="85">
        <v>63149.042807735299</v>
      </c>
      <c r="Y1378" s="85">
        <v>9604.4841099234309</v>
      </c>
      <c r="Z1378" s="85">
        <v>835997.98505680799</v>
      </c>
      <c r="AA1378" s="85">
        <v>127148.862248818</v>
      </c>
      <c r="AB1378" s="86">
        <v>7.3979842886435101</v>
      </c>
      <c r="AC1378" s="86">
        <v>63149.042807735299</v>
      </c>
      <c r="AD1378" s="86">
        <v>9604.4841099234309</v>
      </c>
      <c r="AE1378" s="86">
        <v>1004122.15691693</v>
      </c>
      <c r="AF1378" s="86">
        <v>152719.255420384</v>
      </c>
      <c r="AG1378" s="86">
        <v>7.3979842886435101</v>
      </c>
      <c r="AH1378" s="86">
        <v>63149.042807735299</v>
      </c>
      <c r="AI1378" s="86">
        <v>9604.4841099234309</v>
      </c>
      <c r="AJ1378" s="86">
        <v>1004122.15691693</v>
      </c>
      <c r="AK1378" s="86">
        <v>152719.255420384</v>
      </c>
      <c r="AL1378" s="8">
        <v>169591.81112</v>
      </c>
      <c r="AM1378" s="8">
        <v>4</v>
      </c>
    </row>
    <row r="1379" spans="1:39">
      <c r="A1379" s="8" t="s">
        <v>3</v>
      </c>
      <c r="B1379" s="8" t="s">
        <v>503</v>
      </c>
      <c r="C1379" s="8" t="s">
        <v>937</v>
      </c>
      <c r="D1379" s="8" t="s">
        <v>2213</v>
      </c>
      <c r="E1379" s="8" t="s">
        <v>2502</v>
      </c>
      <c r="F1379" s="8" t="s">
        <v>2215</v>
      </c>
      <c r="G1379" s="8" t="s">
        <v>2216</v>
      </c>
      <c r="H1379" s="8" t="s">
        <v>1555</v>
      </c>
      <c r="I1379" s="8" t="s">
        <v>1555</v>
      </c>
      <c r="J1379" s="66">
        <v>0</v>
      </c>
      <c r="K1379" s="8">
        <v>0</v>
      </c>
      <c r="L1379" s="8">
        <v>0</v>
      </c>
      <c r="M1379" s="8">
        <v>0</v>
      </c>
      <c r="N1379" s="8">
        <v>0</v>
      </c>
      <c r="O1379" s="8" t="s">
        <v>1556</v>
      </c>
      <c r="P1379" s="8" t="s">
        <v>1557</v>
      </c>
      <c r="Q1379" s="8" t="s">
        <v>1564</v>
      </c>
      <c r="R1379" s="85">
        <v>0</v>
      </c>
      <c r="S1379" s="85">
        <v>486375.29743157601</v>
      </c>
      <c r="T1379" s="85">
        <v>0</v>
      </c>
      <c r="U1379" s="85">
        <v>7295629.5676446296</v>
      </c>
      <c r="V1379" s="85">
        <v>0</v>
      </c>
      <c r="W1379" s="85">
        <v>0</v>
      </c>
      <c r="X1379" s="85">
        <v>486375.29743157601</v>
      </c>
      <c r="Y1379" s="85">
        <v>0</v>
      </c>
      <c r="Z1379" s="85">
        <v>4955665.8912224201</v>
      </c>
      <c r="AA1379" s="85">
        <v>0</v>
      </c>
      <c r="AB1379" s="86">
        <v>0</v>
      </c>
      <c r="AC1379" s="86">
        <v>486375.29743157601</v>
      </c>
      <c r="AD1379" s="86">
        <v>0</v>
      </c>
      <c r="AE1379" s="86">
        <v>7875324.0925095398</v>
      </c>
      <c r="AF1379" s="86">
        <v>0</v>
      </c>
      <c r="AG1379" s="86">
        <v>0</v>
      </c>
      <c r="AH1379" s="86">
        <v>486375.29743157601</v>
      </c>
      <c r="AI1379" s="86">
        <v>0</v>
      </c>
      <c r="AJ1379" s="86">
        <v>7875324.0925095398</v>
      </c>
      <c r="AK1379" s="86">
        <v>0</v>
      </c>
      <c r="AL1379" s="8">
        <v>11248147.5</v>
      </c>
      <c r="AM1379" s="8">
        <v>4</v>
      </c>
    </row>
    <row r="1380" spans="1:39">
      <c r="A1380" s="8" t="s">
        <v>3</v>
      </c>
      <c r="B1380" s="8" t="s">
        <v>503</v>
      </c>
      <c r="C1380" s="8" t="s">
        <v>937</v>
      </c>
      <c r="D1380" s="8" t="s">
        <v>2213</v>
      </c>
      <c r="E1380" s="8" t="s">
        <v>2503</v>
      </c>
      <c r="F1380" s="8" t="s">
        <v>2215</v>
      </c>
      <c r="G1380" s="8" t="s">
        <v>2216</v>
      </c>
      <c r="H1380" s="8" t="s">
        <v>1555</v>
      </c>
      <c r="I1380" s="8" t="s">
        <v>1555</v>
      </c>
      <c r="J1380" s="66">
        <v>0</v>
      </c>
      <c r="K1380" s="8">
        <v>0</v>
      </c>
      <c r="L1380" s="8">
        <v>0</v>
      </c>
      <c r="M1380" s="8">
        <v>0</v>
      </c>
      <c r="N1380" s="8">
        <v>0</v>
      </c>
      <c r="O1380" s="8" t="s">
        <v>1556</v>
      </c>
      <c r="P1380" s="8" t="s">
        <v>1557</v>
      </c>
      <c r="Q1380" s="8" t="s">
        <v>1564</v>
      </c>
      <c r="R1380" s="85">
        <v>1930.7999544663801</v>
      </c>
      <c r="S1380" s="85">
        <v>8373620.0276895296</v>
      </c>
      <c r="T1380" s="85">
        <v>25721.642120362201</v>
      </c>
      <c r="U1380" s="85">
        <v>125604300.24394999</v>
      </c>
      <c r="V1380" s="85">
        <v>385824.46041237301</v>
      </c>
      <c r="W1380" s="85">
        <v>1930.7999544663801</v>
      </c>
      <c r="X1380" s="85">
        <v>8373620.0276895296</v>
      </c>
      <c r="Y1380" s="85">
        <v>25721.642120362201</v>
      </c>
      <c r="Z1380" s="85">
        <v>75525617.040172607</v>
      </c>
      <c r="AA1380" s="85">
        <v>231995.48411352799</v>
      </c>
      <c r="AB1380" s="86">
        <v>1930.7999544663801</v>
      </c>
      <c r="AC1380" s="86">
        <v>8373620.0276895296</v>
      </c>
      <c r="AD1380" s="86">
        <v>25721.642120362201</v>
      </c>
      <c r="AE1380" s="86">
        <v>136995988.71281999</v>
      </c>
      <c r="AF1380" s="86">
        <v>420816.829687558</v>
      </c>
      <c r="AG1380" s="86">
        <v>1930.7999544663801</v>
      </c>
      <c r="AH1380" s="86">
        <v>8373620.0276895296</v>
      </c>
      <c r="AI1380" s="86">
        <v>25721.642120362201</v>
      </c>
      <c r="AJ1380" s="86">
        <v>136995988.71281999</v>
      </c>
      <c r="AK1380" s="86">
        <v>420816.829687558</v>
      </c>
      <c r="AL1380" s="8">
        <v>10363001.136</v>
      </c>
      <c r="AM1380" s="8">
        <v>4</v>
      </c>
    </row>
    <row r="1381" spans="1:39">
      <c r="A1381" s="8" t="s">
        <v>3</v>
      </c>
      <c r="B1381" s="8" t="s">
        <v>503</v>
      </c>
      <c r="C1381" s="8" t="s">
        <v>937</v>
      </c>
      <c r="D1381" s="8" t="s">
        <v>2213</v>
      </c>
      <c r="E1381" s="8" t="s">
        <v>2504</v>
      </c>
      <c r="F1381" s="8" t="s">
        <v>2215</v>
      </c>
      <c r="G1381" s="8" t="s">
        <v>2216</v>
      </c>
      <c r="H1381" s="8" t="s">
        <v>1555</v>
      </c>
      <c r="I1381" s="8" t="s">
        <v>1555</v>
      </c>
      <c r="J1381" s="66">
        <v>1</v>
      </c>
      <c r="K1381" s="8">
        <v>0</v>
      </c>
      <c r="L1381" s="8">
        <v>0</v>
      </c>
      <c r="M1381" s="8">
        <v>0</v>
      </c>
      <c r="N1381" s="8">
        <v>0</v>
      </c>
      <c r="O1381" s="8" t="s">
        <v>1556</v>
      </c>
      <c r="P1381" s="8" t="s">
        <v>1557</v>
      </c>
      <c r="Q1381" s="8" t="s">
        <v>1564</v>
      </c>
      <c r="R1381" s="85">
        <v>0</v>
      </c>
      <c r="S1381" s="85">
        <v>99069.339625280001</v>
      </c>
      <c r="T1381" s="85">
        <v>0</v>
      </c>
      <c r="U1381" s="85">
        <v>1486040.0943791999</v>
      </c>
      <c r="V1381" s="85">
        <v>0</v>
      </c>
      <c r="W1381" s="85">
        <v>0</v>
      </c>
      <c r="X1381" s="85">
        <v>99069.339625280001</v>
      </c>
      <c r="Y1381" s="85">
        <v>0</v>
      </c>
      <c r="Z1381" s="85">
        <v>942149.40497601195</v>
      </c>
      <c r="AA1381" s="85">
        <v>0</v>
      </c>
      <c r="AB1381" s="86">
        <v>0</v>
      </c>
      <c r="AC1381" s="86">
        <v>99069.339625280001</v>
      </c>
      <c r="AD1381" s="86">
        <v>0</v>
      </c>
      <c r="AE1381" s="86">
        <v>1613269.5602984999</v>
      </c>
      <c r="AF1381" s="86">
        <v>0</v>
      </c>
      <c r="AG1381" s="86">
        <v>0</v>
      </c>
      <c r="AH1381" s="86">
        <v>99069.339625280001</v>
      </c>
      <c r="AI1381" s="86">
        <v>0</v>
      </c>
      <c r="AJ1381" s="86">
        <v>1613269.5602984999</v>
      </c>
      <c r="AK1381" s="86">
        <v>0</v>
      </c>
      <c r="AL1381" s="8">
        <v>1620.9565583999999</v>
      </c>
      <c r="AM1381" s="8">
        <v>4</v>
      </c>
    </row>
    <row r="1382" spans="1:39">
      <c r="A1382" s="8" t="s">
        <v>3</v>
      </c>
      <c r="B1382" s="8" t="s">
        <v>503</v>
      </c>
      <c r="C1382" s="8" t="s">
        <v>937</v>
      </c>
      <c r="D1382" s="8" t="s">
        <v>2213</v>
      </c>
      <c r="E1382" s="8" t="s">
        <v>2505</v>
      </c>
      <c r="F1382" s="8" t="s">
        <v>2215</v>
      </c>
      <c r="G1382" s="8" t="s">
        <v>2216</v>
      </c>
      <c r="H1382" s="8" t="s">
        <v>1555</v>
      </c>
      <c r="I1382" s="8" t="s">
        <v>1555</v>
      </c>
      <c r="J1382" s="66">
        <v>0</v>
      </c>
      <c r="K1382" s="8">
        <v>0</v>
      </c>
      <c r="L1382" s="8">
        <v>0</v>
      </c>
      <c r="M1382" s="8">
        <v>0</v>
      </c>
      <c r="N1382" s="8">
        <v>0</v>
      </c>
      <c r="O1382" s="8" t="s">
        <v>1556</v>
      </c>
      <c r="P1382" s="8" t="s">
        <v>1557</v>
      </c>
      <c r="Q1382" s="8" t="s">
        <v>1564</v>
      </c>
      <c r="R1382" s="85">
        <v>0</v>
      </c>
      <c r="S1382" s="85">
        <v>38836.414578231401</v>
      </c>
      <c r="T1382" s="85">
        <v>0</v>
      </c>
      <c r="U1382" s="85">
        <v>388364.14578231401</v>
      </c>
      <c r="V1382" s="85">
        <v>0</v>
      </c>
      <c r="W1382" s="85">
        <v>0</v>
      </c>
      <c r="X1382" s="85">
        <v>38836.414578231401</v>
      </c>
      <c r="Y1382" s="85">
        <v>0</v>
      </c>
      <c r="Z1382" s="85">
        <v>89532.503141931695</v>
      </c>
      <c r="AA1382" s="85">
        <v>0</v>
      </c>
      <c r="AB1382" s="86">
        <v>0</v>
      </c>
      <c r="AC1382" s="86">
        <v>38836.414578231401</v>
      </c>
      <c r="AD1382" s="86">
        <v>0</v>
      </c>
      <c r="AE1382" s="86">
        <v>495921.883229436</v>
      </c>
      <c r="AF1382" s="86">
        <v>0</v>
      </c>
      <c r="AG1382" s="86">
        <v>0</v>
      </c>
      <c r="AH1382" s="86">
        <v>38836.414578231401</v>
      </c>
      <c r="AI1382" s="86">
        <v>0</v>
      </c>
      <c r="AJ1382" s="86">
        <v>495921.883229436</v>
      </c>
      <c r="AK1382" s="86">
        <v>0</v>
      </c>
      <c r="AL1382" s="8">
        <v>221.7685444</v>
      </c>
      <c r="AM1382" s="8">
        <v>4</v>
      </c>
    </row>
    <row r="1383" spans="1:39">
      <c r="A1383" s="8" t="s">
        <v>3</v>
      </c>
      <c r="B1383" s="8" t="s">
        <v>503</v>
      </c>
      <c r="C1383" s="8" t="s">
        <v>937</v>
      </c>
      <c r="D1383" s="8" t="s">
        <v>2213</v>
      </c>
      <c r="E1383" s="8" t="s">
        <v>2506</v>
      </c>
      <c r="F1383" s="8" t="s">
        <v>2215</v>
      </c>
      <c r="G1383" s="8" t="s">
        <v>2216</v>
      </c>
      <c r="H1383" s="8" t="s">
        <v>1555</v>
      </c>
      <c r="I1383" s="8" t="s">
        <v>1555</v>
      </c>
      <c r="J1383" s="66">
        <v>1</v>
      </c>
      <c r="K1383" s="8">
        <v>0</v>
      </c>
      <c r="L1383" s="8">
        <v>0</v>
      </c>
      <c r="M1383" s="8">
        <v>0</v>
      </c>
      <c r="N1383" s="8">
        <v>0</v>
      </c>
      <c r="O1383" s="8" t="s">
        <v>1556</v>
      </c>
      <c r="P1383" s="8" t="s">
        <v>1557</v>
      </c>
      <c r="Q1383" s="8" t="s">
        <v>1564</v>
      </c>
      <c r="R1383" s="85">
        <v>0</v>
      </c>
      <c r="S1383" s="85">
        <v>-20983.039795648299</v>
      </c>
      <c r="T1383" s="85">
        <v>40119.180515916698</v>
      </c>
      <c r="U1383" s="85">
        <v>-419660.79591296701</v>
      </c>
      <c r="V1383" s="85">
        <v>802383.61031833396</v>
      </c>
      <c r="W1383" s="85">
        <v>0</v>
      </c>
      <c r="X1383" s="85">
        <v>-20983.039795648299</v>
      </c>
      <c r="Y1383" s="85">
        <v>40119.180515916698</v>
      </c>
      <c r="Z1383" s="85">
        <v>-354127.41373800603</v>
      </c>
      <c r="AA1383" s="85">
        <v>677085.00654591597</v>
      </c>
      <c r="AB1383" s="86">
        <v>0</v>
      </c>
      <c r="AC1383" s="86">
        <v>-20983.039795648299</v>
      </c>
      <c r="AD1383" s="86">
        <v>40119.180515916698</v>
      </c>
      <c r="AE1383" s="86">
        <v>-446093.05608697399</v>
      </c>
      <c r="AF1383" s="86">
        <v>852921.59850746999</v>
      </c>
      <c r="AG1383" s="86">
        <v>0</v>
      </c>
      <c r="AH1383" s="86">
        <v>-20983.039795648299</v>
      </c>
      <c r="AI1383" s="86">
        <v>40119.180515916698</v>
      </c>
      <c r="AJ1383" s="86">
        <v>-446093.05608697399</v>
      </c>
      <c r="AK1383" s="86">
        <v>852921.59850746999</v>
      </c>
      <c r="AL1383" s="8">
        <v>1121.1783651999999</v>
      </c>
      <c r="AM1383" s="8">
        <v>4</v>
      </c>
    </row>
    <row r="1384" spans="1:39">
      <c r="A1384" s="8" t="s">
        <v>3</v>
      </c>
      <c r="B1384" s="8" t="s">
        <v>503</v>
      </c>
      <c r="C1384" s="8" t="s">
        <v>937</v>
      </c>
      <c r="D1384" s="8" t="s">
        <v>2213</v>
      </c>
      <c r="E1384" s="8" t="s">
        <v>2507</v>
      </c>
      <c r="F1384" s="8" t="s">
        <v>2215</v>
      </c>
      <c r="G1384" s="8" t="s">
        <v>2216</v>
      </c>
      <c r="H1384" s="8" t="s">
        <v>1555</v>
      </c>
      <c r="I1384" s="8" t="s">
        <v>1555</v>
      </c>
      <c r="J1384" s="66">
        <v>1</v>
      </c>
      <c r="K1384" s="8">
        <v>0</v>
      </c>
      <c r="L1384" s="8">
        <v>0</v>
      </c>
      <c r="M1384" s="8">
        <v>0</v>
      </c>
      <c r="N1384" s="8">
        <v>0</v>
      </c>
      <c r="O1384" s="8" t="s">
        <v>1556</v>
      </c>
      <c r="P1384" s="8" t="s">
        <v>1557</v>
      </c>
      <c r="Q1384" s="8" t="s">
        <v>1564</v>
      </c>
      <c r="R1384" s="85">
        <v>0</v>
      </c>
      <c r="S1384" s="85">
        <v>0</v>
      </c>
      <c r="T1384" s="85">
        <v>1467.3149238610999</v>
      </c>
      <c r="U1384" s="85">
        <v>0</v>
      </c>
      <c r="V1384" s="85">
        <v>24210.6962437082</v>
      </c>
      <c r="W1384" s="85">
        <v>0</v>
      </c>
      <c r="X1384" s="85">
        <v>0</v>
      </c>
      <c r="Y1384" s="85">
        <v>1467.3149238610999</v>
      </c>
      <c r="Z1384" s="85">
        <v>0</v>
      </c>
      <c r="AA1384" s="85">
        <v>15526.319743197</v>
      </c>
      <c r="AB1384" s="86">
        <v>0</v>
      </c>
      <c r="AC1384" s="86">
        <v>0</v>
      </c>
      <c r="AD1384" s="86">
        <v>1467.3149238610999</v>
      </c>
      <c r="AE1384" s="86">
        <v>0</v>
      </c>
      <c r="AF1384" s="86">
        <v>26257.939281428698</v>
      </c>
      <c r="AG1384" s="86">
        <v>0</v>
      </c>
      <c r="AH1384" s="86">
        <v>0</v>
      </c>
      <c r="AI1384" s="86">
        <v>1467.3149238610999</v>
      </c>
      <c r="AJ1384" s="86">
        <v>0</v>
      </c>
      <c r="AK1384" s="86">
        <v>26257.939281428698</v>
      </c>
      <c r="AL1384" s="8">
        <v>78.418919720000005</v>
      </c>
      <c r="AM1384" s="8">
        <v>4</v>
      </c>
    </row>
    <row r="1385" spans="1:39">
      <c r="A1385" s="8" t="s">
        <v>3</v>
      </c>
      <c r="B1385" s="8" t="s">
        <v>503</v>
      </c>
      <c r="C1385" s="8" t="s">
        <v>937</v>
      </c>
      <c r="D1385" s="8" t="s">
        <v>2213</v>
      </c>
      <c r="E1385" s="8" t="s">
        <v>2508</v>
      </c>
      <c r="F1385" s="8" t="s">
        <v>2215</v>
      </c>
      <c r="G1385" s="8" t="s">
        <v>2216</v>
      </c>
      <c r="H1385" s="8" t="s">
        <v>1555</v>
      </c>
      <c r="I1385" s="8" t="s">
        <v>1555</v>
      </c>
      <c r="J1385" s="66">
        <v>1</v>
      </c>
      <c r="K1385" s="8">
        <v>0</v>
      </c>
      <c r="L1385" s="8">
        <v>0</v>
      </c>
      <c r="M1385" s="8">
        <v>0</v>
      </c>
      <c r="N1385" s="8">
        <v>0</v>
      </c>
      <c r="O1385" s="8" t="s">
        <v>1556</v>
      </c>
      <c r="P1385" s="8" t="s">
        <v>1557</v>
      </c>
      <c r="Q1385" s="8" t="s">
        <v>1564</v>
      </c>
      <c r="R1385" s="85">
        <v>0.43668209103823102</v>
      </c>
      <c r="S1385" s="85">
        <v>3930.1388193440798</v>
      </c>
      <c r="T1385" s="85">
        <v>0</v>
      </c>
      <c r="U1385" s="85">
        <v>78602.776386881495</v>
      </c>
      <c r="V1385" s="85">
        <v>0</v>
      </c>
      <c r="W1385" s="85">
        <v>0.43668209103823102</v>
      </c>
      <c r="X1385" s="85">
        <v>3930.1388193440798</v>
      </c>
      <c r="Y1385" s="85">
        <v>0</v>
      </c>
      <c r="Z1385" s="85">
        <v>69372.139516719995</v>
      </c>
      <c r="AA1385" s="85">
        <v>0</v>
      </c>
      <c r="AB1385" s="86">
        <v>0.43668209103823102</v>
      </c>
      <c r="AC1385" s="86">
        <v>3930.1388193440798</v>
      </c>
      <c r="AD1385" s="86">
        <v>0</v>
      </c>
      <c r="AE1385" s="86">
        <v>83323.289776515099</v>
      </c>
      <c r="AF1385" s="86">
        <v>0</v>
      </c>
      <c r="AG1385" s="86">
        <v>0.43668209103823102</v>
      </c>
      <c r="AH1385" s="86">
        <v>3930.1388193440798</v>
      </c>
      <c r="AI1385" s="86">
        <v>0</v>
      </c>
      <c r="AJ1385" s="86">
        <v>83323.289776515099</v>
      </c>
      <c r="AK1385" s="86">
        <v>0</v>
      </c>
      <c r="AL1385" s="8">
        <v>1.7483381920000001</v>
      </c>
      <c r="AM1385" s="8">
        <v>4</v>
      </c>
    </row>
    <row r="1386" spans="1:39">
      <c r="A1386" s="8" t="s">
        <v>3</v>
      </c>
      <c r="B1386" s="8" t="s">
        <v>503</v>
      </c>
      <c r="C1386" s="8" t="s">
        <v>937</v>
      </c>
      <c r="D1386" s="8" t="s">
        <v>2213</v>
      </c>
      <c r="E1386" s="8" t="s">
        <v>2509</v>
      </c>
      <c r="F1386" s="8" t="s">
        <v>2215</v>
      </c>
      <c r="G1386" s="8" t="s">
        <v>2216</v>
      </c>
      <c r="H1386" s="8" t="s">
        <v>1555</v>
      </c>
      <c r="I1386" s="8" t="s">
        <v>1555</v>
      </c>
      <c r="J1386" s="66">
        <v>1</v>
      </c>
      <c r="K1386" s="8">
        <v>0</v>
      </c>
      <c r="L1386" s="8">
        <v>0</v>
      </c>
      <c r="M1386" s="8">
        <v>0</v>
      </c>
      <c r="N1386" s="8">
        <v>0</v>
      </c>
      <c r="O1386" s="8" t="s">
        <v>1556</v>
      </c>
      <c r="P1386" s="8" t="s">
        <v>1557</v>
      </c>
      <c r="Q1386" s="8" t="s">
        <v>1564</v>
      </c>
      <c r="R1386" s="85">
        <v>4.6152796656846604</v>
      </c>
      <c r="S1386" s="85">
        <v>3323.0013592929599</v>
      </c>
      <c r="T1386" s="85">
        <v>171.646624667352</v>
      </c>
      <c r="U1386" s="85">
        <v>66460.0271858591</v>
      </c>
      <c r="V1386" s="85">
        <v>3432.9324933470298</v>
      </c>
      <c r="W1386" s="85">
        <v>4.6152796656846604</v>
      </c>
      <c r="X1386" s="85">
        <v>3323.0013592929599</v>
      </c>
      <c r="Y1386" s="85">
        <v>171.646624667352</v>
      </c>
      <c r="Z1386" s="85">
        <v>48360.967982334099</v>
      </c>
      <c r="AA1386" s="85">
        <v>2498.0419874338399</v>
      </c>
      <c r="AB1386" s="86">
        <v>4.6152796656846604</v>
      </c>
      <c r="AC1386" s="86">
        <v>3323.0013592929599</v>
      </c>
      <c r="AD1386" s="86">
        <v>171.646624667352</v>
      </c>
      <c r="AE1386" s="86">
        <v>71363.596018957702</v>
      </c>
      <c r="AF1386" s="86">
        <v>3686.2218989235898</v>
      </c>
      <c r="AG1386" s="86">
        <v>4.6152796656846604</v>
      </c>
      <c r="AH1386" s="86">
        <v>3323.0013592929599</v>
      </c>
      <c r="AI1386" s="86">
        <v>171.646624667352</v>
      </c>
      <c r="AJ1386" s="86">
        <v>71363.596018957702</v>
      </c>
      <c r="AK1386" s="86">
        <v>3686.2218989235898</v>
      </c>
      <c r="AL1386" s="8">
        <v>22.701706659999999</v>
      </c>
      <c r="AM1386" s="8">
        <v>4</v>
      </c>
    </row>
    <row r="1387" spans="1:39">
      <c r="A1387" s="8" t="s">
        <v>3</v>
      </c>
      <c r="B1387" s="8" t="s">
        <v>503</v>
      </c>
      <c r="C1387" s="8" t="s">
        <v>937</v>
      </c>
      <c r="D1387" s="8" t="s">
        <v>2213</v>
      </c>
      <c r="E1387" s="8" t="s">
        <v>2510</v>
      </c>
      <c r="F1387" s="8" t="s">
        <v>2215</v>
      </c>
      <c r="G1387" s="8" t="s">
        <v>2216</v>
      </c>
      <c r="H1387" s="8" t="s">
        <v>1555</v>
      </c>
      <c r="I1387" s="8" t="s">
        <v>1555</v>
      </c>
      <c r="J1387" s="66">
        <v>1</v>
      </c>
      <c r="K1387" s="8">
        <v>0</v>
      </c>
      <c r="L1387" s="8">
        <v>0</v>
      </c>
      <c r="M1387" s="8">
        <v>0</v>
      </c>
      <c r="N1387" s="8">
        <v>0</v>
      </c>
      <c r="O1387" s="8" t="s">
        <v>1556</v>
      </c>
      <c r="P1387" s="8" t="s">
        <v>1557</v>
      </c>
      <c r="Q1387" s="8" t="s">
        <v>1564</v>
      </c>
      <c r="R1387" s="85">
        <v>697.328543958296</v>
      </c>
      <c r="S1387" s="85">
        <v>466193.92716713302</v>
      </c>
      <c r="T1387" s="85">
        <v>11751.57358841</v>
      </c>
      <c r="U1387" s="85">
        <v>9323878.5433426592</v>
      </c>
      <c r="V1387" s="85">
        <v>235031.471768199</v>
      </c>
      <c r="W1387" s="85">
        <v>697.328543958296</v>
      </c>
      <c r="X1387" s="85">
        <v>466193.92716713302</v>
      </c>
      <c r="Y1387" s="85">
        <v>11751.57358841</v>
      </c>
      <c r="Z1387" s="85">
        <v>3992549.4999764198</v>
      </c>
      <c r="AA1387" s="85">
        <v>100642.10732955699</v>
      </c>
      <c r="AB1387" s="86">
        <v>697.328543958296</v>
      </c>
      <c r="AC1387" s="86">
        <v>466193.92716713302</v>
      </c>
      <c r="AD1387" s="86">
        <v>11751.57358841</v>
      </c>
      <c r="AE1387" s="86">
        <v>10556520.9513047</v>
      </c>
      <c r="AF1387" s="86">
        <v>266103.27927410702</v>
      </c>
      <c r="AG1387" s="86">
        <v>697.328543958296</v>
      </c>
      <c r="AH1387" s="86">
        <v>466193.92716713302</v>
      </c>
      <c r="AI1387" s="86">
        <v>11751.57358841</v>
      </c>
      <c r="AJ1387" s="86">
        <v>10556520.9513047</v>
      </c>
      <c r="AK1387" s="86">
        <v>266103.27927410702</v>
      </c>
      <c r="AL1387" s="8">
        <v>1840.0047420000001</v>
      </c>
      <c r="AM1387" s="8">
        <v>4</v>
      </c>
    </row>
    <row r="1388" spans="1:39">
      <c r="A1388" s="8" t="s">
        <v>3</v>
      </c>
      <c r="B1388" s="8" t="s">
        <v>503</v>
      </c>
      <c r="C1388" s="8" t="s">
        <v>937</v>
      </c>
      <c r="D1388" s="8" t="s">
        <v>2213</v>
      </c>
      <c r="E1388" s="8" t="s">
        <v>2511</v>
      </c>
      <c r="F1388" s="8" t="s">
        <v>2215</v>
      </c>
      <c r="G1388" s="8" t="s">
        <v>2216</v>
      </c>
      <c r="H1388" s="8" t="s">
        <v>1555</v>
      </c>
      <c r="I1388" s="8" t="s">
        <v>1555</v>
      </c>
      <c r="J1388" s="66">
        <v>1</v>
      </c>
      <c r="K1388" s="8">
        <v>0</v>
      </c>
      <c r="L1388" s="8">
        <v>0</v>
      </c>
      <c r="M1388" s="8">
        <v>0</v>
      </c>
      <c r="N1388" s="8">
        <v>0</v>
      </c>
      <c r="O1388" s="8" t="s">
        <v>1556</v>
      </c>
      <c r="P1388" s="8" t="s">
        <v>1557</v>
      </c>
      <c r="Q1388" s="8" t="s">
        <v>1564</v>
      </c>
      <c r="R1388" s="85">
        <v>113.483137540068</v>
      </c>
      <c r="S1388" s="85">
        <v>112740.950595899</v>
      </c>
      <c r="T1388" s="85">
        <v>1864.55686296811</v>
      </c>
      <c r="U1388" s="85">
        <v>2254819.0119179799</v>
      </c>
      <c r="V1388" s="85">
        <v>37291.1372389854</v>
      </c>
      <c r="W1388" s="85">
        <v>113.483137540068</v>
      </c>
      <c r="X1388" s="85">
        <v>112740.950595899</v>
      </c>
      <c r="Y1388" s="85">
        <v>1864.55686296811</v>
      </c>
      <c r="Z1388" s="85">
        <v>1111356.4121964001</v>
      </c>
      <c r="AA1388" s="85">
        <v>18380.075859565201</v>
      </c>
      <c r="AB1388" s="86">
        <v>113.483137540068</v>
      </c>
      <c r="AC1388" s="86">
        <v>112740.950595899</v>
      </c>
      <c r="AD1388" s="86">
        <v>1864.55686296811</v>
      </c>
      <c r="AE1388" s="86">
        <v>2509381.9083709898</v>
      </c>
      <c r="AF1388" s="86">
        <v>41501.2045913572</v>
      </c>
      <c r="AG1388" s="86">
        <v>113.483137540068</v>
      </c>
      <c r="AH1388" s="86">
        <v>112740.950595899</v>
      </c>
      <c r="AI1388" s="86">
        <v>1864.55686296811</v>
      </c>
      <c r="AJ1388" s="86">
        <v>2509381.9083709898</v>
      </c>
      <c r="AK1388" s="86">
        <v>41501.2045913572</v>
      </c>
      <c r="AL1388" s="8">
        <v>1150.240256</v>
      </c>
      <c r="AM1388" s="8">
        <v>4</v>
      </c>
    </row>
    <row r="1389" spans="1:39">
      <c r="A1389" s="8" t="s">
        <v>3</v>
      </c>
      <c r="B1389" s="8" t="s">
        <v>503</v>
      </c>
      <c r="C1389" s="8" t="s">
        <v>937</v>
      </c>
      <c r="D1389" s="8" t="s">
        <v>2213</v>
      </c>
      <c r="E1389" s="8" t="s">
        <v>2512</v>
      </c>
      <c r="F1389" s="8" t="s">
        <v>2215</v>
      </c>
      <c r="G1389" s="8" t="s">
        <v>2216</v>
      </c>
      <c r="H1389" s="8" t="s">
        <v>1555</v>
      </c>
      <c r="I1389" s="8" t="s">
        <v>1555</v>
      </c>
      <c r="J1389" s="66">
        <v>1</v>
      </c>
      <c r="K1389" s="8">
        <v>0</v>
      </c>
      <c r="L1389" s="8">
        <v>0</v>
      </c>
      <c r="M1389" s="8">
        <v>0</v>
      </c>
      <c r="N1389" s="8">
        <v>0</v>
      </c>
      <c r="O1389" s="8" t="s">
        <v>1556</v>
      </c>
      <c r="P1389" s="8" t="s">
        <v>1557</v>
      </c>
      <c r="Q1389" s="8" t="s">
        <v>1564</v>
      </c>
      <c r="R1389" s="85">
        <v>379.09581736637699</v>
      </c>
      <c r="S1389" s="85">
        <v>253182.88262080299</v>
      </c>
      <c r="T1389" s="85">
        <v>6382.1021747833001</v>
      </c>
      <c r="U1389" s="85">
        <v>5063657.6524160597</v>
      </c>
      <c r="V1389" s="85">
        <v>127642.043495666</v>
      </c>
      <c r="W1389" s="85">
        <v>379.09581736637699</v>
      </c>
      <c r="X1389" s="85">
        <v>253182.88262080299</v>
      </c>
      <c r="Y1389" s="85">
        <v>6382.1021747833001</v>
      </c>
      <c r="Z1389" s="85">
        <v>2671944.68946912</v>
      </c>
      <c r="AA1389" s="85">
        <v>67352.989416356402</v>
      </c>
      <c r="AB1389" s="86">
        <v>379.09581736637699</v>
      </c>
      <c r="AC1389" s="86">
        <v>253182.88262080299</v>
      </c>
      <c r="AD1389" s="86">
        <v>6382.1021747833001</v>
      </c>
      <c r="AE1389" s="86">
        <v>5593693.8844007999</v>
      </c>
      <c r="AF1389" s="86">
        <v>141002.92063651999</v>
      </c>
      <c r="AG1389" s="86">
        <v>379.09581736637699</v>
      </c>
      <c r="AH1389" s="86">
        <v>253182.88262080299</v>
      </c>
      <c r="AI1389" s="86">
        <v>6382.1021747833001</v>
      </c>
      <c r="AJ1389" s="86">
        <v>5593693.8844007999</v>
      </c>
      <c r="AK1389" s="86">
        <v>141002.92063651999</v>
      </c>
      <c r="AL1389" s="8">
        <v>791.20203919999994</v>
      </c>
      <c r="AM1389" s="8">
        <v>4</v>
      </c>
    </row>
    <row r="1390" spans="1:39">
      <c r="A1390" s="8" t="s">
        <v>3</v>
      </c>
      <c r="B1390" s="8" t="s">
        <v>503</v>
      </c>
      <c r="C1390" s="8" t="s">
        <v>937</v>
      </c>
      <c r="D1390" s="8" t="s">
        <v>2213</v>
      </c>
      <c r="E1390" s="8" t="s">
        <v>2513</v>
      </c>
      <c r="F1390" s="8" t="s">
        <v>2215</v>
      </c>
      <c r="G1390" s="8" t="s">
        <v>2216</v>
      </c>
      <c r="H1390" s="8" t="s">
        <v>1555</v>
      </c>
      <c r="I1390" s="8" t="s">
        <v>1555</v>
      </c>
      <c r="J1390" s="66">
        <v>0</v>
      </c>
      <c r="K1390" s="8">
        <v>0</v>
      </c>
      <c r="L1390" s="8">
        <v>0</v>
      </c>
      <c r="M1390" s="8">
        <v>0</v>
      </c>
      <c r="N1390" s="8">
        <v>0</v>
      </c>
      <c r="O1390" s="8" t="s">
        <v>1556</v>
      </c>
      <c r="P1390" s="8" t="s">
        <v>1557</v>
      </c>
      <c r="Q1390" s="8" t="s">
        <v>1564</v>
      </c>
      <c r="R1390" s="85">
        <v>3.3805492587778598</v>
      </c>
      <c r="S1390" s="85">
        <v>16885.285373786901</v>
      </c>
      <c r="T1390" s="85">
        <v>-34.712453072330298</v>
      </c>
      <c r="U1390" s="85">
        <v>253279.28060680299</v>
      </c>
      <c r="V1390" s="85">
        <v>-520.68673852148095</v>
      </c>
      <c r="W1390" s="85">
        <v>3.3805492587778598</v>
      </c>
      <c r="X1390" s="85">
        <v>16885.285373786901</v>
      </c>
      <c r="Y1390" s="85">
        <v>-34.712453072330298</v>
      </c>
      <c r="Z1390" s="85">
        <v>26157.924263228801</v>
      </c>
      <c r="AA1390" s="85">
        <v>-53.774964294283002</v>
      </c>
      <c r="AB1390" s="86">
        <v>3.3805492587778598</v>
      </c>
      <c r="AC1390" s="86">
        <v>16885.285373786901</v>
      </c>
      <c r="AD1390" s="86">
        <v>-34.712453072330298</v>
      </c>
      <c r="AE1390" s="86">
        <v>490979.68095090002</v>
      </c>
      <c r="AF1390" s="86">
        <v>-1009.34671064355</v>
      </c>
      <c r="AG1390" s="86">
        <v>3.3805492587778598</v>
      </c>
      <c r="AH1390" s="86">
        <v>16885.285373786901</v>
      </c>
      <c r="AI1390" s="86">
        <v>-34.712453072330298</v>
      </c>
      <c r="AJ1390" s="86">
        <v>490979.68095090002</v>
      </c>
      <c r="AK1390" s="86">
        <v>-1009.34671064355</v>
      </c>
      <c r="AL1390" s="8">
        <v>18007.605803999999</v>
      </c>
      <c r="AM1390" s="8">
        <v>4</v>
      </c>
    </row>
    <row r="1391" spans="1:39">
      <c r="A1391" s="8" t="s">
        <v>3</v>
      </c>
      <c r="B1391" s="8" t="s">
        <v>503</v>
      </c>
      <c r="C1391" s="8" t="s">
        <v>937</v>
      </c>
      <c r="D1391" s="8" t="s">
        <v>2213</v>
      </c>
      <c r="E1391" s="8" t="s">
        <v>2514</v>
      </c>
      <c r="F1391" s="8" t="s">
        <v>2215</v>
      </c>
      <c r="G1391" s="8" t="s">
        <v>2216</v>
      </c>
      <c r="H1391" s="8" t="s">
        <v>1555</v>
      </c>
      <c r="I1391" s="8" t="s">
        <v>1555</v>
      </c>
      <c r="J1391" s="66">
        <v>0</v>
      </c>
      <c r="K1391" s="8">
        <v>0</v>
      </c>
      <c r="L1391" s="8">
        <v>0</v>
      </c>
      <c r="M1391" s="8">
        <v>0</v>
      </c>
      <c r="N1391" s="8">
        <v>0</v>
      </c>
      <c r="O1391" s="8" t="s">
        <v>1556</v>
      </c>
      <c r="P1391" s="8" t="s">
        <v>1557</v>
      </c>
      <c r="Q1391" s="8" t="s">
        <v>1564</v>
      </c>
      <c r="R1391" s="85">
        <v>6.4973975091534104</v>
      </c>
      <c r="S1391" s="85">
        <v>36988.136565355599</v>
      </c>
      <c r="T1391" s="85">
        <v>-408.17745322522802</v>
      </c>
      <c r="U1391" s="85">
        <v>554822.04848033504</v>
      </c>
      <c r="V1391" s="85">
        <v>-6122.6617983784099</v>
      </c>
      <c r="W1391" s="85">
        <v>6.4973975091534104</v>
      </c>
      <c r="X1391" s="85">
        <v>36988.136565355599</v>
      </c>
      <c r="Y1391" s="85">
        <v>-408.17745322522802</v>
      </c>
      <c r="Z1391" s="85">
        <v>86355.871395313501</v>
      </c>
      <c r="AA1391" s="85">
        <v>-952.96824685673198</v>
      </c>
      <c r="AB1391" s="86">
        <v>6.4973975091534104</v>
      </c>
      <c r="AC1391" s="86">
        <v>36988.136565355599</v>
      </c>
      <c r="AD1391" s="86">
        <v>-408.17745322522802</v>
      </c>
      <c r="AE1391" s="86">
        <v>817407.34429343999</v>
      </c>
      <c r="AF1391" s="86">
        <v>-9020.3854268722098</v>
      </c>
      <c r="AG1391" s="86">
        <v>6.4973975091534104</v>
      </c>
      <c r="AH1391" s="86">
        <v>36988.136565355599</v>
      </c>
      <c r="AI1391" s="86">
        <v>-408.17745322522802</v>
      </c>
      <c r="AJ1391" s="86">
        <v>817407.34429343999</v>
      </c>
      <c r="AK1391" s="86">
        <v>-9020.3854268722098</v>
      </c>
      <c r="AL1391" s="8">
        <v>170.76177920000001</v>
      </c>
      <c r="AM1391" s="8">
        <v>4</v>
      </c>
    </row>
    <row r="1392" spans="1:39">
      <c r="A1392" s="8" t="s">
        <v>3</v>
      </c>
      <c r="B1392" s="8" t="s">
        <v>503</v>
      </c>
      <c r="C1392" s="8" t="s">
        <v>937</v>
      </c>
      <c r="D1392" s="8" t="s">
        <v>2213</v>
      </c>
      <c r="E1392" s="8" t="s">
        <v>2515</v>
      </c>
      <c r="F1392" s="8" t="s">
        <v>2215</v>
      </c>
      <c r="G1392" s="8" t="s">
        <v>2216</v>
      </c>
      <c r="H1392" s="8" t="s">
        <v>1555</v>
      </c>
      <c r="I1392" s="8" t="s">
        <v>1555</v>
      </c>
      <c r="J1392" s="66">
        <v>1</v>
      </c>
      <c r="K1392" s="8">
        <v>0</v>
      </c>
      <c r="L1392" s="8">
        <v>0</v>
      </c>
      <c r="M1392" s="8">
        <v>0</v>
      </c>
      <c r="N1392" s="8">
        <v>0</v>
      </c>
      <c r="O1392" s="8" t="s">
        <v>1556</v>
      </c>
      <c r="P1392" s="8" t="s">
        <v>1557</v>
      </c>
      <c r="Q1392" s="8" t="s">
        <v>1564</v>
      </c>
      <c r="R1392" s="85">
        <v>2.6063774407156099</v>
      </c>
      <c r="S1392" s="85">
        <v>18077.330722459999</v>
      </c>
      <c r="T1392" s="85">
        <v>-201.40804715744201</v>
      </c>
      <c r="U1392" s="85">
        <v>90386.653612300099</v>
      </c>
      <c r="V1392" s="85">
        <v>-1007.04024356859</v>
      </c>
      <c r="W1392" s="85">
        <v>2.6063774407156099</v>
      </c>
      <c r="X1392" s="85">
        <v>18077.330722459999</v>
      </c>
      <c r="Y1392" s="85">
        <v>-201.40804715744201</v>
      </c>
      <c r="Z1392" s="85">
        <v>19325.600236441602</v>
      </c>
      <c r="AA1392" s="85">
        <v>-215.315606800681</v>
      </c>
      <c r="AB1392" s="86">
        <v>2.6063774407156099</v>
      </c>
      <c r="AC1392" s="86">
        <v>18077.330722459999</v>
      </c>
      <c r="AD1392" s="86">
        <v>-201.40804715744201</v>
      </c>
      <c r="AE1392" s="86">
        <v>117975.466040225</v>
      </c>
      <c r="AF1392" s="86">
        <v>-1314.42018603617</v>
      </c>
      <c r="AG1392" s="86">
        <v>2.6063774407156099</v>
      </c>
      <c r="AH1392" s="86">
        <v>18077.330722459999</v>
      </c>
      <c r="AI1392" s="86">
        <v>-201.40804715744201</v>
      </c>
      <c r="AJ1392" s="86">
        <v>117975.466040225</v>
      </c>
      <c r="AK1392" s="86">
        <v>-1314.42018603617</v>
      </c>
      <c r="AL1392" s="8">
        <v>2375.1191248</v>
      </c>
      <c r="AM1392" s="8">
        <v>4</v>
      </c>
    </row>
    <row r="1393" spans="1:39">
      <c r="A1393" s="8" t="s">
        <v>3</v>
      </c>
      <c r="B1393" s="8" t="s">
        <v>503</v>
      </c>
      <c r="C1393" s="8" t="s">
        <v>937</v>
      </c>
      <c r="D1393" s="8" t="s">
        <v>2213</v>
      </c>
      <c r="E1393" s="8" t="s">
        <v>2516</v>
      </c>
      <c r="F1393" s="8" t="s">
        <v>2215</v>
      </c>
      <c r="G1393" s="8" t="s">
        <v>2216</v>
      </c>
      <c r="H1393" s="8" t="s">
        <v>1555</v>
      </c>
      <c r="I1393" s="8" t="s">
        <v>1555</v>
      </c>
      <c r="J1393" s="66">
        <v>1</v>
      </c>
      <c r="K1393" s="8">
        <v>0</v>
      </c>
      <c r="L1393" s="8">
        <v>0</v>
      </c>
      <c r="M1393" s="8">
        <v>0</v>
      </c>
      <c r="N1393" s="8">
        <v>0</v>
      </c>
      <c r="O1393" s="8" t="s">
        <v>1556</v>
      </c>
      <c r="P1393" s="8" t="s">
        <v>1557</v>
      </c>
      <c r="Q1393" s="8" t="s">
        <v>1564</v>
      </c>
      <c r="R1393" s="85">
        <v>2.8466307666464599</v>
      </c>
      <c r="S1393" s="85">
        <v>19613.259338737102</v>
      </c>
      <c r="T1393" s="85">
        <v>-218.520553225985</v>
      </c>
      <c r="U1393" s="85">
        <v>137292.81537115999</v>
      </c>
      <c r="V1393" s="85">
        <v>-1529.64386763483</v>
      </c>
      <c r="W1393" s="85">
        <v>2.8466307666464599</v>
      </c>
      <c r="X1393" s="85">
        <v>19613.259338737102</v>
      </c>
      <c r="Y1393" s="85">
        <v>-218.520553225985</v>
      </c>
      <c r="Z1393" s="85">
        <v>21418.2970155701</v>
      </c>
      <c r="AA1393" s="85">
        <v>-238.631326748438</v>
      </c>
      <c r="AB1393" s="86">
        <v>2.8466307666464599</v>
      </c>
      <c r="AC1393" s="86">
        <v>19613.259338737102</v>
      </c>
      <c r="AD1393" s="86">
        <v>-218.520553225985</v>
      </c>
      <c r="AE1393" s="86">
        <v>202050.82675177301</v>
      </c>
      <c r="AF1393" s="86">
        <v>-2251.1433482944099</v>
      </c>
      <c r="AG1393" s="86">
        <v>2.8466307666464599</v>
      </c>
      <c r="AH1393" s="86">
        <v>19613.259338737102</v>
      </c>
      <c r="AI1393" s="86">
        <v>-218.520553225985</v>
      </c>
      <c r="AJ1393" s="86">
        <v>202050.82675177301</v>
      </c>
      <c r="AK1393" s="86">
        <v>-2251.1433482944099</v>
      </c>
      <c r="AL1393" s="8">
        <v>6666.9150680000002</v>
      </c>
      <c r="AM1393" s="8">
        <v>4</v>
      </c>
    </row>
    <row r="1394" spans="1:39">
      <c r="A1394" s="8" t="s">
        <v>3</v>
      </c>
      <c r="B1394" s="8" t="s">
        <v>503</v>
      </c>
      <c r="C1394" s="8" t="s">
        <v>937</v>
      </c>
      <c r="D1394" s="8" t="s">
        <v>2213</v>
      </c>
      <c r="E1394" s="8" t="s">
        <v>2517</v>
      </c>
      <c r="F1394" s="8" t="s">
        <v>2215</v>
      </c>
      <c r="G1394" s="8" t="s">
        <v>2216</v>
      </c>
      <c r="H1394" s="8" t="s">
        <v>1555</v>
      </c>
      <c r="I1394" s="8" t="s">
        <v>1555</v>
      </c>
      <c r="J1394" s="66">
        <v>1</v>
      </c>
      <c r="K1394" s="8">
        <v>0</v>
      </c>
      <c r="L1394" s="8">
        <v>0</v>
      </c>
      <c r="M1394" s="8">
        <v>0</v>
      </c>
      <c r="N1394" s="8">
        <v>0</v>
      </c>
      <c r="O1394" s="8" t="s">
        <v>1556</v>
      </c>
      <c r="P1394" s="8" t="s">
        <v>1557</v>
      </c>
      <c r="Q1394" s="8" t="s">
        <v>1564</v>
      </c>
      <c r="R1394" s="85">
        <v>0.24960374301522001</v>
      </c>
      <c r="S1394" s="85">
        <v>1786.7981482309301</v>
      </c>
      <c r="T1394" s="85">
        <v>-19.907558151543402</v>
      </c>
      <c r="U1394" s="85">
        <v>8933.9907411546301</v>
      </c>
      <c r="V1394" s="85">
        <v>-99.537795291495001</v>
      </c>
      <c r="W1394" s="85">
        <v>0.24960374301522001</v>
      </c>
      <c r="X1394" s="85">
        <v>1786.7981482309301</v>
      </c>
      <c r="Y1394" s="85">
        <v>-19.907558151543402</v>
      </c>
      <c r="Z1394" s="85">
        <v>2398.97609935318</v>
      </c>
      <c r="AA1394" s="85">
        <v>-26.7281217101132</v>
      </c>
      <c r="AB1394" s="86">
        <v>0.24960374301522001</v>
      </c>
      <c r="AC1394" s="86">
        <v>1786.7981482309301</v>
      </c>
      <c r="AD1394" s="86">
        <v>-19.907558151543402</v>
      </c>
      <c r="AE1394" s="86">
        <v>10978.1732150717</v>
      </c>
      <c r="AF1394" s="86">
        <v>-122.312994250445</v>
      </c>
      <c r="AG1394" s="86">
        <v>0.24960374301522001</v>
      </c>
      <c r="AH1394" s="86">
        <v>1786.7981482309301</v>
      </c>
      <c r="AI1394" s="86">
        <v>-19.907558151543402</v>
      </c>
      <c r="AJ1394" s="86">
        <v>10978.1732150717</v>
      </c>
      <c r="AK1394" s="86">
        <v>-122.312994250445</v>
      </c>
      <c r="AL1394" s="8">
        <v>1037.3717211999999</v>
      </c>
      <c r="AM1394" s="8">
        <v>4</v>
      </c>
    </row>
    <row r="1395" spans="1:39">
      <c r="A1395" s="8" t="s">
        <v>3</v>
      </c>
      <c r="B1395" s="8" t="s">
        <v>503</v>
      </c>
      <c r="C1395" s="8" t="s">
        <v>937</v>
      </c>
      <c r="D1395" s="8" t="s">
        <v>2213</v>
      </c>
      <c r="E1395" s="8" t="s">
        <v>2518</v>
      </c>
      <c r="F1395" s="8" t="s">
        <v>2215</v>
      </c>
      <c r="G1395" s="8" t="s">
        <v>2216</v>
      </c>
      <c r="H1395" s="8" t="s">
        <v>1555</v>
      </c>
      <c r="I1395" s="8" t="s">
        <v>1555</v>
      </c>
      <c r="J1395" s="66">
        <v>0</v>
      </c>
      <c r="K1395" s="8">
        <v>0</v>
      </c>
      <c r="L1395" s="8">
        <v>0</v>
      </c>
      <c r="M1395" s="8">
        <v>0</v>
      </c>
      <c r="N1395" s="8">
        <v>0</v>
      </c>
      <c r="O1395" s="8" t="s">
        <v>1556</v>
      </c>
      <c r="P1395" s="8" t="s">
        <v>1557</v>
      </c>
      <c r="Q1395" s="8" t="s">
        <v>1564</v>
      </c>
      <c r="R1395" s="85">
        <v>1.6489858807512101</v>
      </c>
      <c r="S1395" s="85">
        <v>11181.0798869275</v>
      </c>
      <c r="T1395" s="85">
        <v>-63.1983511993595</v>
      </c>
      <c r="U1395" s="85">
        <v>89448.6390954198</v>
      </c>
      <c r="V1395" s="85">
        <v>-505.58680893984098</v>
      </c>
      <c r="W1395" s="85">
        <v>1.6489858807512101</v>
      </c>
      <c r="X1395" s="85">
        <v>11181.0798869275</v>
      </c>
      <c r="Y1395" s="85">
        <v>-63.1983511993595</v>
      </c>
      <c r="Z1395" s="85">
        <v>32533.095284991501</v>
      </c>
      <c r="AA1395" s="85">
        <v>-183.88545646321501</v>
      </c>
      <c r="AB1395" s="86">
        <v>1.6489858807512101</v>
      </c>
      <c r="AC1395" s="86">
        <v>11181.0798869275</v>
      </c>
      <c r="AD1395" s="86">
        <v>-63.1983511993595</v>
      </c>
      <c r="AE1395" s="86">
        <v>103705.357817682</v>
      </c>
      <c r="AF1395" s="86">
        <v>-586.16946506110605</v>
      </c>
      <c r="AG1395" s="86">
        <v>1.6489858807512101</v>
      </c>
      <c r="AH1395" s="86">
        <v>11181.0798869275</v>
      </c>
      <c r="AI1395" s="86">
        <v>-63.1983511993595</v>
      </c>
      <c r="AJ1395" s="86">
        <v>103705.357817682</v>
      </c>
      <c r="AK1395" s="86">
        <v>-586.16946506110605</v>
      </c>
      <c r="AL1395" s="8">
        <v>130.50284056000001</v>
      </c>
      <c r="AM1395" s="8">
        <v>4</v>
      </c>
    </row>
    <row r="1396" spans="1:39">
      <c r="A1396" s="8" t="s">
        <v>3</v>
      </c>
      <c r="B1396" s="8" t="s">
        <v>503</v>
      </c>
      <c r="C1396" s="8" t="s">
        <v>937</v>
      </c>
      <c r="D1396" s="8" t="s">
        <v>2213</v>
      </c>
      <c r="E1396" s="8" t="s">
        <v>2519</v>
      </c>
      <c r="F1396" s="8" t="s">
        <v>2215</v>
      </c>
      <c r="G1396" s="8" t="s">
        <v>2216</v>
      </c>
      <c r="H1396" s="8" t="s">
        <v>1555</v>
      </c>
      <c r="I1396" s="8" t="s">
        <v>1555</v>
      </c>
      <c r="J1396" s="66">
        <v>0</v>
      </c>
      <c r="K1396" s="8">
        <v>0</v>
      </c>
      <c r="L1396" s="8">
        <v>0</v>
      </c>
      <c r="M1396" s="8">
        <v>0</v>
      </c>
      <c r="N1396" s="8">
        <v>0</v>
      </c>
      <c r="O1396" s="8" t="s">
        <v>1556</v>
      </c>
      <c r="P1396" s="8" t="s">
        <v>1557</v>
      </c>
      <c r="Q1396" s="8" t="s">
        <v>1564</v>
      </c>
      <c r="R1396" s="85">
        <v>0</v>
      </c>
      <c r="S1396" s="85">
        <v>0</v>
      </c>
      <c r="T1396" s="85">
        <v>52675.040942616499</v>
      </c>
      <c r="U1396" s="85">
        <v>0</v>
      </c>
      <c r="V1396" s="85">
        <v>790125.61413924803</v>
      </c>
      <c r="W1396" s="85">
        <v>0</v>
      </c>
      <c r="X1396" s="85">
        <v>0</v>
      </c>
      <c r="Y1396" s="85">
        <v>52675.040942616499</v>
      </c>
      <c r="Z1396" s="85">
        <v>0</v>
      </c>
      <c r="AA1396" s="85">
        <v>445535.85747320403</v>
      </c>
      <c r="AB1396" s="86">
        <v>0</v>
      </c>
      <c r="AC1396" s="86">
        <v>0</v>
      </c>
      <c r="AD1396" s="86">
        <v>52675.040942616499</v>
      </c>
      <c r="AE1396" s="86">
        <v>0</v>
      </c>
      <c r="AF1396" s="86">
        <v>867004.05747327302</v>
      </c>
      <c r="AG1396" s="86">
        <v>0</v>
      </c>
      <c r="AH1396" s="86">
        <v>0</v>
      </c>
      <c r="AI1396" s="86">
        <v>52675.040942616499</v>
      </c>
      <c r="AJ1396" s="86">
        <v>0</v>
      </c>
      <c r="AK1396" s="86">
        <v>867004.05747327302</v>
      </c>
      <c r="AL1396" s="8">
        <v>447.61833760000002</v>
      </c>
      <c r="AM1396" s="8">
        <v>4</v>
      </c>
    </row>
    <row r="1397" spans="1:39">
      <c r="A1397" s="8" t="s">
        <v>3</v>
      </c>
      <c r="B1397" s="8" t="s">
        <v>503</v>
      </c>
      <c r="C1397" s="8" t="s">
        <v>937</v>
      </c>
      <c r="D1397" s="8" t="s">
        <v>2213</v>
      </c>
      <c r="E1397" s="8" t="s">
        <v>2520</v>
      </c>
      <c r="F1397" s="8" t="s">
        <v>2215</v>
      </c>
      <c r="G1397" s="8" t="s">
        <v>2216</v>
      </c>
      <c r="H1397" s="8" t="s">
        <v>1555</v>
      </c>
      <c r="I1397" s="8" t="s">
        <v>1555</v>
      </c>
      <c r="J1397" s="66">
        <v>1</v>
      </c>
      <c r="K1397" s="8">
        <v>0</v>
      </c>
      <c r="L1397" s="8">
        <v>0</v>
      </c>
      <c r="M1397" s="8">
        <v>0</v>
      </c>
      <c r="N1397" s="8">
        <v>0</v>
      </c>
      <c r="O1397" s="8" t="s">
        <v>1556</v>
      </c>
      <c r="P1397" s="8" t="s">
        <v>1557</v>
      </c>
      <c r="Q1397" s="8" t="s">
        <v>1564</v>
      </c>
      <c r="R1397" s="85">
        <v>404.099581916989</v>
      </c>
      <c r="S1397" s="85">
        <v>2283900.5116786198</v>
      </c>
      <c r="T1397" s="85">
        <v>-14779.705340951999</v>
      </c>
      <c r="U1397" s="85">
        <v>27406806.140143398</v>
      </c>
      <c r="V1397" s="85">
        <v>-177356.46809985</v>
      </c>
      <c r="W1397" s="85">
        <v>404.099581916989</v>
      </c>
      <c r="X1397" s="85">
        <v>2283900.5116786198</v>
      </c>
      <c r="Y1397" s="85">
        <v>-14779.705340951999</v>
      </c>
      <c r="Z1397" s="85">
        <v>11916397.363383999</v>
      </c>
      <c r="AA1397" s="85">
        <v>-77114.062033975002</v>
      </c>
      <c r="AB1397" s="86">
        <v>404.099581916989</v>
      </c>
      <c r="AC1397" s="86">
        <v>2283900.5116786198</v>
      </c>
      <c r="AD1397" s="86">
        <v>-14779.705340951999</v>
      </c>
      <c r="AE1397" s="86">
        <v>30968009.0209863</v>
      </c>
      <c r="AF1397" s="86">
        <v>-200401.924834342</v>
      </c>
      <c r="AG1397" s="86">
        <v>404.099581916989</v>
      </c>
      <c r="AH1397" s="86">
        <v>2283900.5116786198</v>
      </c>
      <c r="AI1397" s="86">
        <v>-14779.705340951999</v>
      </c>
      <c r="AJ1397" s="86">
        <v>30968009.0209863</v>
      </c>
      <c r="AK1397" s="86">
        <v>-200401.924834342</v>
      </c>
      <c r="AL1397" s="8">
        <v>217020.55304</v>
      </c>
      <c r="AM1397" s="8">
        <v>4</v>
      </c>
    </row>
    <row r="1398" spans="1:39">
      <c r="A1398" s="8" t="s">
        <v>3</v>
      </c>
      <c r="B1398" s="8" t="s">
        <v>503</v>
      </c>
      <c r="C1398" s="8" t="s">
        <v>937</v>
      </c>
      <c r="D1398" s="8" t="s">
        <v>2213</v>
      </c>
      <c r="E1398" s="8" t="s">
        <v>2521</v>
      </c>
      <c r="F1398" s="8" t="s">
        <v>2215</v>
      </c>
      <c r="G1398" s="8" t="s">
        <v>2216</v>
      </c>
      <c r="H1398" s="8" t="s">
        <v>1555</v>
      </c>
      <c r="I1398" s="8" t="s">
        <v>1555</v>
      </c>
      <c r="J1398" s="66">
        <v>1</v>
      </c>
      <c r="K1398" s="8">
        <v>0</v>
      </c>
      <c r="L1398" s="8">
        <v>0</v>
      </c>
      <c r="M1398" s="8">
        <v>0</v>
      </c>
      <c r="N1398" s="8">
        <v>0</v>
      </c>
      <c r="O1398" s="8" t="s">
        <v>1556</v>
      </c>
      <c r="P1398" s="8" t="s">
        <v>1557</v>
      </c>
      <c r="Q1398" s="8" t="s">
        <v>1564</v>
      </c>
      <c r="R1398" s="85">
        <v>464.384924431218</v>
      </c>
      <c r="S1398" s="85">
        <v>4211759.2452748502</v>
      </c>
      <c r="T1398" s="85">
        <v>-28689.8670262671</v>
      </c>
      <c r="U1398" s="85">
        <v>42117592.4527485</v>
      </c>
      <c r="V1398" s="85">
        <v>-286898.67062051001</v>
      </c>
      <c r="W1398" s="85">
        <v>464.384924431218</v>
      </c>
      <c r="X1398" s="85">
        <v>4211759.2452748502</v>
      </c>
      <c r="Y1398" s="85">
        <v>-28689.8670262671</v>
      </c>
      <c r="Z1398" s="85">
        <v>7662285.9669105699</v>
      </c>
      <c r="AA1398" s="85">
        <v>-52194.333289280199</v>
      </c>
      <c r="AB1398" s="86">
        <v>464.384924431218</v>
      </c>
      <c r="AC1398" s="86">
        <v>4211759.2452748502</v>
      </c>
      <c r="AD1398" s="86">
        <v>-28689.8670262671</v>
      </c>
      <c r="AE1398" s="86">
        <v>58080170.667927399</v>
      </c>
      <c r="AF1398" s="86">
        <v>-395633.33950616798</v>
      </c>
      <c r="AG1398" s="86">
        <v>464.384924431218</v>
      </c>
      <c r="AH1398" s="86">
        <v>4211759.2452748502</v>
      </c>
      <c r="AI1398" s="86">
        <v>-28689.8670262671</v>
      </c>
      <c r="AJ1398" s="86">
        <v>58080170.667927399</v>
      </c>
      <c r="AK1398" s="86">
        <v>-395633.33950616798</v>
      </c>
      <c r="AL1398" s="8">
        <v>271241.79788000003</v>
      </c>
      <c r="AM1398" s="8">
        <v>4</v>
      </c>
    </row>
    <row r="1399" spans="1:39">
      <c r="A1399" s="8" t="s">
        <v>3</v>
      </c>
      <c r="B1399" s="8" t="s">
        <v>503</v>
      </c>
      <c r="C1399" s="8" t="s">
        <v>937</v>
      </c>
      <c r="D1399" s="8" t="s">
        <v>2213</v>
      </c>
      <c r="E1399" s="8" t="s">
        <v>2522</v>
      </c>
      <c r="F1399" s="8" t="s">
        <v>2215</v>
      </c>
      <c r="G1399" s="8" t="s">
        <v>2216</v>
      </c>
      <c r="H1399" s="8" t="s">
        <v>1555</v>
      </c>
      <c r="I1399" s="8" t="s">
        <v>1555</v>
      </c>
      <c r="J1399" s="66">
        <v>1</v>
      </c>
      <c r="K1399" s="8">
        <v>0</v>
      </c>
      <c r="L1399" s="8">
        <v>0</v>
      </c>
      <c r="M1399" s="8">
        <v>0</v>
      </c>
      <c r="N1399" s="8">
        <v>0</v>
      </c>
      <c r="O1399" s="8" t="s">
        <v>1556</v>
      </c>
      <c r="P1399" s="8" t="s">
        <v>1557</v>
      </c>
      <c r="Q1399" s="8" t="s">
        <v>1564</v>
      </c>
      <c r="R1399" s="85">
        <v>384.71024833362202</v>
      </c>
      <c r="S1399" s="85">
        <v>3876829.2325492701</v>
      </c>
      <c r="T1399" s="85">
        <v>-26408.374431697899</v>
      </c>
      <c r="U1399" s="85">
        <v>38768292.325492702</v>
      </c>
      <c r="V1399" s="85">
        <v>-264083.74464636098</v>
      </c>
      <c r="W1399" s="85">
        <v>384.71024833362202</v>
      </c>
      <c r="X1399" s="85">
        <v>3876829.2325492701</v>
      </c>
      <c r="Y1399" s="85">
        <v>-26408.374431697899</v>
      </c>
      <c r="Z1399" s="85">
        <v>6622341.5426021703</v>
      </c>
      <c r="AA1399" s="85">
        <v>-45110.389134874502</v>
      </c>
      <c r="AB1399" s="86">
        <v>384.71024833362202</v>
      </c>
      <c r="AC1399" s="86">
        <v>3876829.2325492701</v>
      </c>
      <c r="AD1399" s="86">
        <v>-26408.374431697899</v>
      </c>
      <c r="AE1399" s="86">
        <v>54812314.891343497</v>
      </c>
      <c r="AF1399" s="86">
        <v>-373373.20013250102</v>
      </c>
      <c r="AG1399" s="86">
        <v>384.71024833362202</v>
      </c>
      <c r="AH1399" s="86">
        <v>3876829.2325492701</v>
      </c>
      <c r="AI1399" s="86">
        <v>-26408.374431697899</v>
      </c>
      <c r="AJ1399" s="86">
        <v>54812314.891343497</v>
      </c>
      <c r="AK1399" s="86">
        <v>-373373.20013250102</v>
      </c>
      <c r="AL1399" s="8">
        <v>272625.68459999998</v>
      </c>
      <c r="AM1399" s="8">
        <v>4</v>
      </c>
    </row>
    <row r="1400" spans="1:39">
      <c r="A1400" s="8" t="s">
        <v>3</v>
      </c>
      <c r="B1400" s="8" t="s">
        <v>503</v>
      </c>
      <c r="C1400" s="8" t="s">
        <v>937</v>
      </c>
      <c r="D1400" s="8" t="s">
        <v>2213</v>
      </c>
      <c r="E1400" s="8" t="s">
        <v>2523</v>
      </c>
      <c r="F1400" s="8" t="s">
        <v>2215</v>
      </c>
      <c r="G1400" s="8" t="s">
        <v>2216</v>
      </c>
      <c r="H1400" s="8" t="s">
        <v>1555</v>
      </c>
      <c r="I1400" s="8" t="s">
        <v>1555</v>
      </c>
      <c r="J1400" s="66">
        <v>1</v>
      </c>
      <c r="K1400" s="8">
        <v>0</v>
      </c>
      <c r="L1400" s="8">
        <v>0</v>
      </c>
      <c r="M1400" s="8">
        <v>0</v>
      </c>
      <c r="N1400" s="8">
        <v>0</v>
      </c>
      <c r="O1400" s="8" t="s">
        <v>1556</v>
      </c>
      <c r="P1400" s="8" t="s">
        <v>1557</v>
      </c>
      <c r="Q1400" s="8" t="s">
        <v>1564</v>
      </c>
      <c r="R1400" s="85">
        <v>1760.5975767283301</v>
      </c>
      <c r="S1400" s="85">
        <v>12019863.376611</v>
      </c>
      <c r="T1400" s="85">
        <v>-77783.615727379394</v>
      </c>
      <c r="U1400" s="85">
        <v>189913843.64306101</v>
      </c>
      <c r="V1400" s="85">
        <v>-1228981.1660744699</v>
      </c>
      <c r="W1400" s="85">
        <v>1760.5975767283301</v>
      </c>
      <c r="X1400" s="85">
        <v>12019863.376611</v>
      </c>
      <c r="Y1400" s="85">
        <v>-77783.615727379394</v>
      </c>
      <c r="Z1400" s="85">
        <v>24829335.917893801</v>
      </c>
      <c r="AA1400" s="85">
        <v>-160676.997652577</v>
      </c>
      <c r="AB1400" s="86">
        <v>1760.5975767283301</v>
      </c>
      <c r="AC1400" s="86">
        <v>12019863.376611</v>
      </c>
      <c r="AD1400" s="86">
        <v>-77783.615727379394</v>
      </c>
      <c r="AE1400" s="86">
        <v>307522113.082937</v>
      </c>
      <c r="AF1400" s="86">
        <v>-1990054.42615696</v>
      </c>
      <c r="AG1400" s="86">
        <v>1760.5975767283301</v>
      </c>
      <c r="AH1400" s="86">
        <v>12019863.376611</v>
      </c>
      <c r="AI1400" s="86">
        <v>-77783.615727379394</v>
      </c>
      <c r="AJ1400" s="86">
        <v>307522113.082937</v>
      </c>
      <c r="AK1400" s="86">
        <v>-1990054.42615696</v>
      </c>
      <c r="AL1400" s="8">
        <v>4457547.7439999999</v>
      </c>
      <c r="AM1400" s="8">
        <v>4</v>
      </c>
    </row>
    <row r="1401" spans="1:39">
      <c r="A1401" s="8" t="s">
        <v>3</v>
      </c>
      <c r="B1401" s="8" t="s">
        <v>503</v>
      </c>
      <c r="C1401" s="8" t="s">
        <v>937</v>
      </c>
      <c r="D1401" s="8" t="s">
        <v>2213</v>
      </c>
      <c r="E1401" s="8" t="s">
        <v>2524</v>
      </c>
      <c r="F1401" s="8" t="s">
        <v>2215</v>
      </c>
      <c r="G1401" s="8" t="s">
        <v>2216</v>
      </c>
      <c r="H1401" s="8" t="s">
        <v>1555</v>
      </c>
      <c r="I1401" s="8" t="s">
        <v>1555</v>
      </c>
      <c r="J1401" s="66">
        <v>0</v>
      </c>
      <c r="K1401" s="8">
        <v>0</v>
      </c>
      <c r="L1401" s="8">
        <v>0</v>
      </c>
      <c r="M1401" s="8">
        <v>0</v>
      </c>
      <c r="N1401" s="8">
        <v>0</v>
      </c>
      <c r="O1401" s="8" t="s">
        <v>1556</v>
      </c>
      <c r="P1401" s="8" t="s">
        <v>1557</v>
      </c>
      <c r="Q1401" s="8" t="s">
        <v>1564</v>
      </c>
      <c r="R1401" s="85">
        <v>60.785126603277497</v>
      </c>
      <c r="S1401" s="85">
        <v>461362.05465525697</v>
      </c>
      <c r="T1401" s="85">
        <v>0</v>
      </c>
      <c r="U1401" s="85">
        <v>4613620.5465525696</v>
      </c>
      <c r="V1401" s="85">
        <v>0</v>
      </c>
      <c r="W1401" s="85">
        <v>60.785126603277497</v>
      </c>
      <c r="X1401" s="85">
        <v>461362.05465525697</v>
      </c>
      <c r="Y1401" s="85">
        <v>0</v>
      </c>
      <c r="Z1401" s="85">
        <v>2498998.2957530399</v>
      </c>
      <c r="AA1401" s="85">
        <v>0</v>
      </c>
      <c r="AB1401" s="86">
        <v>60.785126603277497</v>
      </c>
      <c r="AC1401" s="86">
        <v>461362.05465525697</v>
      </c>
      <c r="AD1401" s="86">
        <v>0</v>
      </c>
      <c r="AE1401" s="86">
        <v>5082811.8559846599</v>
      </c>
      <c r="AF1401" s="86">
        <v>0</v>
      </c>
      <c r="AG1401" s="86">
        <v>60.785126603277497</v>
      </c>
      <c r="AH1401" s="86">
        <v>461362.05465525697</v>
      </c>
      <c r="AI1401" s="86">
        <v>0</v>
      </c>
      <c r="AJ1401" s="86">
        <v>5082811.8559846599</v>
      </c>
      <c r="AK1401" s="86">
        <v>0</v>
      </c>
      <c r="AL1401" s="8">
        <v>112.36835952</v>
      </c>
      <c r="AM1401" s="8">
        <v>4</v>
      </c>
    </row>
    <row r="1402" spans="1:39">
      <c r="A1402" s="8" t="s">
        <v>3</v>
      </c>
      <c r="B1402" s="8" t="s">
        <v>503</v>
      </c>
      <c r="C1402" s="8" t="s">
        <v>937</v>
      </c>
      <c r="D1402" s="8" t="s">
        <v>2213</v>
      </c>
      <c r="E1402" s="8" t="s">
        <v>2525</v>
      </c>
      <c r="F1402" s="8" t="s">
        <v>2215</v>
      </c>
      <c r="G1402" s="8" t="s">
        <v>2216</v>
      </c>
      <c r="H1402" s="8" t="s">
        <v>1555</v>
      </c>
      <c r="I1402" s="8" t="s">
        <v>1555</v>
      </c>
      <c r="J1402" s="66">
        <v>1</v>
      </c>
      <c r="K1402" s="8">
        <v>0</v>
      </c>
      <c r="L1402" s="8">
        <v>0</v>
      </c>
      <c r="M1402" s="8">
        <v>0</v>
      </c>
      <c r="N1402" s="8">
        <v>0</v>
      </c>
      <c r="O1402" s="8" t="s">
        <v>1556</v>
      </c>
      <c r="P1402" s="8" t="s">
        <v>1557</v>
      </c>
      <c r="Q1402" s="8" t="s">
        <v>1564</v>
      </c>
      <c r="R1402" s="85">
        <v>37.823331117456497</v>
      </c>
      <c r="S1402" s="85">
        <v>197461.40546093401</v>
      </c>
      <c r="T1402" s="85">
        <v>0</v>
      </c>
      <c r="U1402" s="85">
        <v>1974614.0546093399</v>
      </c>
      <c r="V1402" s="85">
        <v>0</v>
      </c>
      <c r="W1402" s="85">
        <v>37.823331117456497</v>
      </c>
      <c r="X1402" s="85">
        <v>197461.40546093401</v>
      </c>
      <c r="Y1402" s="85">
        <v>0</v>
      </c>
      <c r="Z1402" s="85">
        <v>1325421.9690280801</v>
      </c>
      <c r="AA1402" s="85">
        <v>0</v>
      </c>
      <c r="AB1402" s="86">
        <v>37.823331117456497</v>
      </c>
      <c r="AC1402" s="86">
        <v>197461.40546093401</v>
      </c>
      <c r="AD1402" s="86">
        <v>0</v>
      </c>
      <c r="AE1402" s="86">
        <v>2133541.6019969899</v>
      </c>
      <c r="AF1402" s="86">
        <v>0</v>
      </c>
      <c r="AG1402" s="86">
        <v>37.823331117456497</v>
      </c>
      <c r="AH1402" s="86">
        <v>197461.40546093401</v>
      </c>
      <c r="AI1402" s="86">
        <v>0</v>
      </c>
      <c r="AJ1402" s="86">
        <v>2133541.6019969899</v>
      </c>
      <c r="AK1402" s="86">
        <v>0</v>
      </c>
      <c r="AL1402" s="8">
        <v>1314.9722528</v>
      </c>
      <c r="AM1402" s="8">
        <v>4</v>
      </c>
    </row>
    <row r="1403" spans="1:39">
      <c r="A1403" s="8" t="s">
        <v>3</v>
      </c>
      <c r="B1403" s="8" t="s">
        <v>503</v>
      </c>
      <c r="C1403" s="8" t="s">
        <v>937</v>
      </c>
      <c r="D1403" s="8" t="s">
        <v>2213</v>
      </c>
      <c r="E1403" s="8" t="s">
        <v>2526</v>
      </c>
      <c r="F1403" s="8" t="s">
        <v>2215</v>
      </c>
      <c r="G1403" s="8" t="s">
        <v>2216</v>
      </c>
      <c r="H1403" s="8" t="s">
        <v>1555</v>
      </c>
      <c r="I1403" s="8" t="s">
        <v>1555</v>
      </c>
      <c r="J1403" s="66">
        <v>1</v>
      </c>
      <c r="K1403" s="8">
        <v>0</v>
      </c>
      <c r="L1403" s="8">
        <v>0</v>
      </c>
      <c r="M1403" s="8">
        <v>0</v>
      </c>
      <c r="N1403" s="8">
        <v>0</v>
      </c>
      <c r="O1403" s="8" t="s">
        <v>1556</v>
      </c>
      <c r="P1403" s="8" t="s">
        <v>1557</v>
      </c>
      <c r="Q1403" s="8" t="s">
        <v>1564</v>
      </c>
      <c r="R1403" s="85">
        <v>120.134020419428</v>
      </c>
      <c r="S1403" s="85">
        <v>1653845.0144407901</v>
      </c>
      <c r="T1403" s="85">
        <v>0</v>
      </c>
      <c r="U1403" s="85">
        <v>16538450.1444079</v>
      </c>
      <c r="V1403" s="85">
        <v>0</v>
      </c>
      <c r="W1403" s="85">
        <v>120.134020419428</v>
      </c>
      <c r="X1403" s="85">
        <v>1653845.0144407901</v>
      </c>
      <c r="Y1403" s="85">
        <v>0</v>
      </c>
      <c r="Z1403" s="85">
        <v>12539555.107111899</v>
      </c>
      <c r="AA1403" s="85">
        <v>0</v>
      </c>
      <c r="AB1403" s="86">
        <v>120.134020419428</v>
      </c>
      <c r="AC1403" s="86">
        <v>1653845.0144407901</v>
      </c>
      <c r="AD1403" s="86">
        <v>0</v>
      </c>
      <c r="AE1403" s="86">
        <v>17706079.6807664</v>
      </c>
      <c r="AF1403" s="86">
        <v>0</v>
      </c>
      <c r="AG1403" s="86">
        <v>120.134020419428</v>
      </c>
      <c r="AH1403" s="86">
        <v>1653845.0144407901</v>
      </c>
      <c r="AI1403" s="86">
        <v>0</v>
      </c>
      <c r="AJ1403" s="86">
        <v>17706079.6807664</v>
      </c>
      <c r="AK1403" s="86">
        <v>0</v>
      </c>
      <c r="AL1403" s="8">
        <v>1130.8761376</v>
      </c>
      <c r="AM1403" s="8">
        <v>4</v>
      </c>
    </row>
    <row r="1404" spans="1:39">
      <c r="A1404" s="8" t="s">
        <v>3</v>
      </c>
      <c r="B1404" s="8" t="s">
        <v>515</v>
      </c>
      <c r="C1404" s="8" t="s">
        <v>949</v>
      </c>
      <c r="D1404" s="8" t="s">
        <v>2527</v>
      </c>
      <c r="E1404" s="8" t="s">
        <v>2528</v>
      </c>
      <c r="F1404" s="8" t="s">
        <v>2529</v>
      </c>
      <c r="G1404" s="8" t="s">
        <v>1554</v>
      </c>
      <c r="H1404" s="8" t="s">
        <v>1555</v>
      </c>
      <c r="I1404" s="8" t="s">
        <v>1555</v>
      </c>
      <c r="J1404" s="66">
        <v>1</v>
      </c>
      <c r="K1404" s="8">
        <v>0</v>
      </c>
      <c r="L1404" s="8">
        <v>0</v>
      </c>
      <c r="M1404" s="8">
        <v>0</v>
      </c>
      <c r="N1404" s="8">
        <v>0</v>
      </c>
      <c r="O1404" s="8" t="s">
        <v>1556</v>
      </c>
      <c r="P1404" s="8" t="s">
        <v>1557</v>
      </c>
      <c r="Q1404" s="8" t="s">
        <v>1567</v>
      </c>
      <c r="R1404" s="85">
        <v>0</v>
      </c>
      <c r="S1404" s="85">
        <v>9206507</v>
      </c>
      <c r="T1404" s="85">
        <v>448706</v>
      </c>
      <c r="U1404" s="85">
        <v>9206507</v>
      </c>
      <c r="V1404" s="85">
        <v>448706</v>
      </c>
      <c r="W1404" s="85">
        <v>0</v>
      </c>
      <c r="X1404" s="85">
        <v>9206507</v>
      </c>
      <c r="Y1404" s="85">
        <v>448706</v>
      </c>
      <c r="Z1404" s="85">
        <v>9666832.3499999996</v>
      </c>
      <c r="AA1404" s="85">
        <v>471141.3</v>
      </c>
      <c r="AB1404" s="86">
        <v>0</v>
      </c>
      <c r="AC1404" s="86">
        <v>7365205.5999999996</v>
      </c>
      <c r="AD1404" s="86">
        <v>358964.8</v>
      </c>
      <c r="AE1404" s="86">
        <v>7365205.7097501196</v>
      </c>
      <c r="AF1404" s="86">
        <v>358964.805348992</v>
      </c>
      <c r="AG1404" s="86">
        <v>0</v>
      </c>
      <c r="AH1404" s="86">
        <v>7365205.5999999996</v>
      </c>
      <c r="AI1404" s="86">
        <v>358964.8</v>
      </c>
      <c r="AJ1404" s="86">
        <v>7733465.9952376196</v>
      </c>
      <c r="AK1404" s="86">
        <v>376913.04561644199</v>
      </c>
      <c r="AL1404" s="8">
        <v>3</v>
      </c>
      <c r="AM1404" s="8">
        <v>3</v>
      </c>
    </row>
    <row r="1405" spans="1:39">
      <c r="A1405" s="8" t="s">
        <v>3</v>
      </c>
      <c r="B1405" s="8" t="s">
        <v>515</v>
      </c>
      <c r="C1405" s="8" t="s">
        <v>949</v>
      </c>
      <c r="D1405" s="8" t="s">
        <v>2527</v>
      </c>
      <c r="E1405" s="8" t="s">
        <v>2528</v>
      </c>
      <c r="F1405" s="8" t="s">
        <v>2529</v>
      </c>
      <c r="G1405" s="8" t="s">
        <v>1554</v>
      </c>
      <c r="H1405" s="8" t="s">
        <v>1555</v>
      </c>
      <c r="I1405" s="8" t="s">
        <v>1555</v>
      </c>
      <c r="J1405" s="66">
        <v>1</v>
      </c>
      <c r="K1405" s="8">
        <v>0</v>
      </c>
      <c r="L1405" s="8">
        <v>0</v>
      </c>
      <c r="M1405" s="8">
        <v>0</v>
      </c>
      <c r="N1405" s="8">
        <v>0</v>
      </c>
      <c r="O1405" s="8" t="s">
        <v>1556</v>
      </c>
      <c r="P1405" s="8" t="s">
        <v>1557</v>
      </c>
      <c r="Q1405" s="8" t="s">
        <v>1558</v>
      </c>
      <c r="R1405" s="85">
        <v>0</v>
      </c>
      <c r="S1405" s="85">
        <v>8941811</v>
      </c>
      <c r="T1405" s="85">
        <v>211167</v>
      </c>
      <c r="U1405" s="85">
        <v>8941811</v>
      </c>
      <c r="V1405" s="85">
        <v>211167</v>
      </c>
      <c r="W1405" s="85">
        <v>0</v>
      </c>
      <c r="X1405" s="85">
        <v>8941811</v>
      </c>
      <c r="Y1405" s="85">
        <v>211167</v>
      </c>
      <c r="Z1405" s="85">
        <v>9388901.5500000007</v>
      </c>
      <c r="AA1405" s="85">
        <v>221725.35</v>
      </c>
      <c r="AB1405" s="86">
        <v>0</v>
      </c>
      <c r="AC1405" s="86">
        <v>7153448.7999999998</v>
      </c>
      <c r="AD1405" s="86">
        <v>168933.6</v>
      </c>
      <c r="AE1405" s="86">
        <v>7153448.9065946899</v>
      </c>
      <c r="AF1405" s="86">
        <v>168933.60251730701</v>
      </c>
      <c r="AG1405" s="86">
        <v>0</v>
      </c>
      <c r="AH1405" s="86">
        <v>7153448.7999999998</v>
      </c>
      <c r="AI1405" s="86">
        <v>168933.6</v>
      </c>
      <c r="AJ1405" s="86">
        <v>7511121.3519244296</v>
      </c>
      <c r="AK1405" s="86">
        <v>177380.28264317199</v>
      </c>
      <c r="AL1405" s="8">
        <v>3</v>
      </c>
      <c r="AM1405" s="8">
        <v>3</v>
      </c>
    </row>
    <row r="1406" spans="1:39">
      <c r="A1406" s="8" t="s">
        <v>3</v>
      </c>
      <c r="B1406" s="8" t="s">
        <v>515</v>
      </c>
      <c r="C1406" s="8" t="s">
        <v>949</v>
      </c>
      <c r="D1406" s="8" t="s">
        <v>2527</v>
      </c>
      <c r="E1406" s="8" t="s">
        <v>2528</v>
      </c>
      <c r="F1406" s="8" t="s">
        <v>2529</v>
      </c>
      <c r="G1406" s="8" t="s">
        <v>1554</v>
      </c>
      <c r="H1406" s="8" t="s">
        <v>1555</v>
      </c>
      <c r="I1406" s="8" t="s">
        <v>1555</v>
      </c>
      <c r="J1406" s="66">
        <v>1</v>
      </c>
      <c r="K1406" s="8">
        <v>0</v>
      </c>
      <c r="L1406" s="8">
        <v>0</v>
      </c>
      <c r="M1406" s="8">
        <v>0</v>
      </c>
      <c r="N1406" s="8">
        <v>0</v>
      </c>
      <c r="O1406" s="8" t="s">
        <v>1556</v>
      </c>
      <c r="P1406" s="8" t="s">
        <v>1557</v>
      </c>
      <c r="Q1406" s="8" t="s">
        <v>1561</v>
      </c>
      <c r="R1406" s="85">
        <v>0</v>
      </c>
      <c r="S1406" s="85">
        <v>11661810</v>
      </c>
      <c r="T1406" s="85">
        <v>137417</v>
      </c>
      <c r="U1406" s="85">
        <v>11661810</v>
      </c>
      <c r="V1406" s="85">
        <v>137417</v>
      </c>
      <c r="W1406" s="85">
        <v>0</v>
      </c>
      <c r="X1406" s="85">
        <v>11661810</v>
      </c>
      <c r="Y1406" s="85">
        <v>137417</v>
      </c>
      <c r="Z1406" s="85">
        <v>12244900.5</v>
      </c>
      <c r="AA1406" s="85">
        <v>144287.85</v>
      </c>
      <c r="AB1406" s="86">
        <v>0</v>
      </c>
      <c r="AC1406" s="86">
        <v>9329448</v>
      </c>
      <c r="AD1406" s="86">
        <v>109933.6</v>
      </c>
      <c r="AE1406" s="86">
        <v>9329448.1390196104</v>
      </c>
      <c r="AF1406" s="86">
        <v>109933.601638138</v>
      </c>
      <c r="AG1406" s="86">
        <v>0</v>
      </c>
      <c r="AH1406" s="86">
        <v>9329448</v>
      </c>
      <c r="AI1406" s="86">
        <v>109933.6</v>
      </c>
      <c r="AJ1406" s="86">
        <v>9795920.5459705908</v>
      </c>
      <c r="AK1406" s="86">
        <v>115430.28172004499</v>
      </c>
      <c r="AL1406" s="8">
        <v>3</v>
      </c>
      <c r="AM1406" s="8">
        <v>3</v>
      </c>
    </row>
    <row r="1407" spans="1:39">
      <c r="A1407" s="8" t="s">
        <v>3</v>
      </c>
      <c r="B1407" s="8" t="s">
        <v>515</v>
      </c>
      <c r="C1407" s="8" t="s">
        <v>949</v>
      </c>
      <c r="D1407" s="8" t="s">
        <v>2527</v>
      </c>
      <c r="E1407" s="8" t="s">
        <v>2528</v>
      </c>
      <c r="F1407" s="8" t="s">
        <v>2529</v>
      </c>
      <c r="G1407" s="8" t="s">
        <v>1554</v>
      </c>
      <c r="H1407" s="8" t="s">
        <v>1555</v>
      </c>
      <c r="I1407" s="8" t="s">
        <v>1555</v>
      </c>
      <c r="J1407" s="66">
        <v>1</v>
      </c>
      <c r="K1407" s="8">
        <v>0</v>
      </c>
      <c r="L1407" s="8">
        <v>0</v>
      </c>
      <c r="M1407" s="8">
        <v>0</v>
      </c>
      <c r="N1407" s="8">
        <v>0</v>
      </c>
      <c r="O1407" s="8" t="s">
        <v>1556</v>
      </c>
      <c r="P1407" s="8" t="s">
        <v>1557</v>
      </c>
      <c r="Q1407" s="8" t="s">
        <v>1564</v>
      </c>
      <c r="R1407" s="85">
        <v>8879</v>
      </c>
      <c r="S1407" s="85">
        <v>10018061</v>
      </c>
      <c r="T1407" s="85">
        <v>288759</v>
      </c>
      <c r="U1407" s="85">
        <v>10018061</v>
      </c>
      <c r="V1407" s="85">
        <v>288759</v>
      </c>
      <c r="W1407" s="85">
        <v>8879</v>
      </c>
      <c r="X1407" s="85">
        <v>10018061</v>
      </c>
      <c r="Y1407" s="85">
        <v>288759</v>
      </c>
      <c r="Z1407" s="85">
        <v>10518964.050000001</v>
      </c>
      <c r="AA1407" s="85">
        <v>303196.95</v>
      </c>
      <c r="AB1407" s="86">
        <v>7103.2</v>
      </c>
      <c r="AC1407" s="86">
        <v>8014448.7999999998</v>
      </c>
      <c r="AD1407" s="86">
        <v>231007.2</v>
      </c>
      <c r="AE1407" s="86">
        <v>8014448.9194245897</v>
      </c>
      <c r="AF1407" s="86">
        <v>231007.20344227599</v>
      </c>
      <c r="AG1407" s="86">
        <v>7103.2</v>
      </c>
      <c r="AH1407" s="86">
        <v>8014448.7999999998</v>
      </c>
      <c r="AI1407" s="86">
        <v>231007.2</v>
      </c>
      <c r="AJ1407" s="86">
        <v>8415171.3653958198</v>
      </c>
      <c r="AK1407" s="86">
        <v>242557.56361438899</v>
      </c>
      <c r="AL1407" s="8">
        <v>3</v>
      </c>
      <c r="AM1407" s="8">
        <v>3</v>
      </c>
    </row>
    <row r="1408" spans="1:39">
      <c r="A1408" s="8" t="s">
        <v>3</v>
      </c>
      <c r="B1408" s="8" t="s">
        <v>532</v>
      </c>
      <c r="C1408" s="8" t="s">
        <v>963</v>
      </c>
      <c r="D1408" s="8" t="s">
        <v>1615</v>
      </c>
      <c r="E1408" s="8" t="s">
        <v>1616</v>
      </c>
      <c r="F1408" s="8" t="s">
        <v>1617</v>
      </c>
      <c r="G1408" s="8" t="s">
        <v>1588</v>
      </c>
      <c r="H1408" s="8" t="s">
        <v>1555</v>
      </c>
      <c r="I1408" s="8" t="s">
        <v>1555</v>
      </c>
      <c r="J1408" s="66">
        <v>1</v>
      </c>
      <c r="K1408" s="8">
        <v>1</v>
      </c>
      <c r="L1408" s="8">
        <v>0</v>
      </c>
      <c r="M1408" s="8">
        <v>0</v>
      </c>
      <c r="N1408" s="8">
        <v>0</v>
      </c>
      <c r="O1408" s="8" t="s">
        <v>1589</v>
      </c>
      <c r="P1408" s="8" t="s">
        <v>1557</v>
      </c>
      <c r="Q1408" s="8" t="s">
        <v>1558</v>
      </c>
      <c r="R1408" s="85">
        <v>3.7275</v>
      </c>
      <c r="S1408" s="85">
        <v>3393.8</v>
      </c>
      <c r="T1408" s="85">
        <v>-5.5095999999999902E-2</v>
      </c>
      <c r="U1408" s="85">
        <v>10181.4</v>
      </c>
      <c r="V1408" s="85">
        <v>-0.16528799999999999</v>
      </c>
      <c r="W1408" s="85">
        <v>2.9074498881749999</v>
      </c>
      <c r="X1408" s="85">
        <v>2647.1638981860001</v>
      </c>
      <c r="Y1408" s="85">
        <v>-4.297487834712E-2</v>
      </c>
      <c r="Z1408" s="85">
        <v>8450.5616945580005</v>
      </c>
      <c r="AA1408" s="85">
        <v>-0.13718903504136001</v>
      </c>
      <c r="AB1408" s="86">
        <v>3.7275</v>
      </c>
      <c r="AC1408" s="86">
        <v>3393.8</v>
      </c>
      <c r="AD1408" s="86">
        <v>-5.5095999999999902E-2</v>
      </c>
      <c r="AE1408" s="86">
        <v>10181.4</v>
      </c>
      <c r="AF1408" s="86">
        <v>-0.16528799999999999</v>
      </c>
      <c r="AG1408" s="86">
        <v>2.9074498881749999</v>
      </c>
      <c r="AH1408" s="86">
        <v>2647.1638981860001</v>
      </c>
      <c r="AI1408" s="86">
        <v>-4.297487834712E-2</v>
      </c>
      <c r="AJ1408" s="86">
        <v>8450.5617087078099</v>
      </c>
      <c r="AK1408" s="86">
        <v>-0.13718903527107201</v>
      </c>
      <c r="AL1408" s="8">
        <v>284</v>
      </c>
      <c r="AM1408" s="8">
        <v>93</v>
      </c>
    </row>
    <row r="1409" spans="1:39">
      <c r="A1409" s="8" t="s">
        <v>3</v>
      </c>
      <c r="B1409" s="8" t="s">
        <v>532</v>
      </c>
      <c r="C1409" s="8" t="s">
        <v>963</v>
      </c>
      <c r="D1409" s="8" t="s">
        <v>1615</v>
      </c>
      <c r="E1409" s="8" t="s">
        <v>1616</v>
      </c>
      <c r="F1409" s="8" t="s">
        <v>1617</v>
      </c>
      <c r="G1409" s="8" t="s">
        <v>1588</v>
      </c>
      <c r="H1409" s="8" t="s">
        <v>1555</v>
      </c>
      <c r="I1409" s="8" t="s">
        <v>1555</v>
      </c>
      <c r="J1409" s="66">
        <v>1</v>
      </c>
      <c r="K1409" s="8">
        <v>1</v>
      </c>
      <c r="L1409" s="8">
        <v>0</v>
      </c>
      <c r="M1409" s="8">
        <v>0</v>
      </c>
      <c r="N1409" s="8">
        <v>0</v>
      </c>
      <c r="O1409" s="8" t="s">
        <v>1589</v>
      </c>
      <c r="P1409" s="8" t="s">
        <v>1557</v>
      </c>
      <c r="Q1409" s="8" t="s">
        <v>1561</v>
      </c>
      <c r="R1409" s="85">
        <v>52.753749999999997</v>
      </c>
      <c r="S1409" s="85">
        <v>49488.087499999398</v>
      </c>
      <c r="T1409" s="85">
        <v>-0.76928799999999398</v>
      </c>
      <c r="U1409" s="85">
        <v>148464.26250000001</v>
      </c>
      <c r="V1409" s="85">
        <v>-2.3078640000000101</v>
      </c>
      <c r="W1409" s="85">
        <v>41.183999693156601</v>
      </c>
      <c r="X1409" s="85">
        <v>38636.319290795203</v>
      </c>
      <c r="Y1409" s="85">
        <v>-0.60055799728806603</v>
      </c>
      <c r="Z1409" s="85">
        <v>123332.170997387</v>
      </c>
      <c r="AA1409" s="85">
        <v>-1.91706719186417</v>
      </c>
      <c r="AB1409" s="86">
        <v>52.753749999999997</v>
      </c>
      <c r="AC1409" s="86">
        <v>49488.087499999398</v>
      </c>
      <c r="AD1409" s="86">
        <v>-0.76928799999999398</v>
      </c>
      <c r="AE1409" s="86">
        <v>148464.26250000001</v>
      </c>
      <c r="AF1409" s="86">
        <v>-2.3078640000000101</v>
      </c>
      <c r="AG1409" s="86">
        <v>41.183999693156601</v>
      </c>
      <c r="AH1409" s="86">
        <v>38636.319290795203</v>
      </c>
      <c r="AI1409" s="86">
        <v>-0.60055799728806603</v>
      </c>
      <c r="AJ1409" s="86">
        <v>123332.17120745601</v>
      </c>
      <c r="AK1409" s="86">
        <v>-1.91706719512551</v>
      </c>
      <c r="AL1409" s="8">
        <v>4009.5</v>
      </c>
      <c r="AM1409" s="8">
        <v>1142</v>
      </c>
    </row>
    <row r="1410" spans="1:39">
      <c r="A1410" s="8" t="s">
        <v>3</v>
      </c>
      <c r="B1410" s="8" t="s">
        <v>532</v>
      </c>
      <c r="C1410" s="8" t="s">
        <v>963</v>
      </c>
      <c r="D1410" s="8" t="s">
        <v>1615</v>
      </c>
      <c r="E1410" s="8" t="s">
        <v>1616</v>
      </c>
      <c r="F1410" s="8" t="s">
        <v>1617</v>
      </c>
      <c r="G1410" s="8" t="s">
        <v>1588</v>
      </c>
      <c r="H1410" s="8" t="s">
        <v>1555</v>
      </c>
      <c r="I1410" s="8" t="s">
        <v>1555</v>
      </c>
      <c r="J1410" s="66">
        <v>1</v>
      </c>
      <c r="K1410" s="8">
        <v>1</v>
      </c>
      <c r="L1410" s="8">
        <v>0</v>
      </c>
      <c r="M1410" s="8">
        <v>0</v>
      </c>
      <c r="N1410" s="8">
        <v>0</v>
      </c>
      <c r="O1410" s="8" t="s">
        <v>1589</v>
      </c>
      <c r="P1410" s="8" t="s">
        <v>1557</v>
      </c>
      <c r="Q1410" s="8" t="s">
        <v>1564</v>
      </c>
      <c r="R1410" s="85">
        <v>24.1181249999999</v>
      </c>
      <c r="S1410" s="85">
        <v>22007.737499999999</v>
      </c>
      <c r="T1410" s="85">
        <v>-0.35789350000000297</v>
      </c>
      <c r="U1410" s="85">
        <v>66023.212500000402</v>
      </c>
      <c r="V1410" s="85">
        <v>-1.07368050000001</v>
      </c>
      <c r="W1410" s="85">
        <v>18.821783658346799</v>
      </c>
      <c r="X1410" s="85">
        <v>17174.8178460417</v>
      </c>
      <c r="Y1410" s="85">
        <v>-0.279299509365044</v>
      </c>
      <c r="Z1410" s="85">
        <v>54825.614163125501</v>
      </c>
      <c r="AA1410" s="85">
        <v>-0.89158255309512702</v>
      </c>
      <c r="AB1410" s="86">
        <v>24.1181249999999</v>
      </c>
      <c r="AC1410" s="86">
        <v>22007.737499999999</v>
      </c>
      <c r="AD1410" s="86">
        <v>-0.35789350000000297</v>
      </c>
      <c r="AE1410" s="86">
        <v>66023.212500000402</v>
      </c>
      <c r="AF1410" s="86">
        <v>-1.07368050000001</v>
      </c>
      <c r="AG1410" s="86">
        <v>18.821783658346799</v>
      </c>
      <c r="AH1410" s="86">
        <v>17174.8178460417</v>
      </c>
      <c r="AI1410" s="86">
        <v>-0.279299509365044</v>
      </c>
      <c r="AJ1410" s="86">
        <v>54825.614255804699</v>
      </c>
      <c r="AK1410" s="86">
        <v>-0.89158255460229396</v>
      </c>
      <c r="AL1410" s="8">
        <v>1836.5</v>
      </c>
      <c r="AM1410" s="8">
        <v>590</v>
      </c>
    </row>
    <row r="1411" spans="1:39">
      <c r="A1411" s="8" t="s">
        <v>3</v>
      </c>
      <c r="B1411" s="8" t="s">
        <v>532</v>
      </c>
      <c r="C1411" s="8" t="s">
        <v>963</v>
      </c>
      <c r="D1411" s="8" t="s">
        <v>1618</v>
      </c>
      <c r="E1411" s="8" t="s">
        <v>1619</v>
      </c>
      <c r="F1411" s="8" t="s">
        <v>1620</v>
      </c>
      <c r="G1411" s="8" t="s">
        <v>1597</v>
      </c>
      <c r="H1411" s="8" t="s">
        <v>1621</v>
      </c>
      <c r="I1411" s="8" t="s">
        <v>1621</v>
      </c>
      <c r="J1411" s="66">
        <v>1</v>
      </c>
      <c r="K1411" s="8">
        <v>1</v>
      </c>
      <c r="L1411" s="8">
        <v>0</v>
      </c>
      <c r="M1411" s="8">
        <v>0</v>
      </c>
      <c r="N1411" s="8">
        <v>0</v>
      </c>
      <c r="O1411" s="8" t="s">
        <v>1589</v>
      </c>
      <c r="P1411" s="8" t="s">
        <v>1557</v>
      </c>
      <c r="Q1411" s="8" t="s">
        <v>1558</v>
      </c>
      <c r="R1411" s="85">
        <v>1.8636079999999999</v>
      </c>
      <c r="S1411" s="85">
        <v>1696.9</v>
      </c>
      <c r="T1411" s="85">
        <v>-2.7548E-2</v>
      </c>
      <c r="U1411" s="85">
        <v>5090.7</v>
      </c>
      <c r="V1411" s="85">
        <v>-8.2643999999999995E-2</v>
      </c>
      <c r="W1411" s="85">
        <v>1.0249844186360799</v>
      </c>
      <c r="X1411" s="85">
        <v>933.29501696900104</v>
      </c>
      <c r="Y1411" s="85">
        <v>-1.5151400275480001E-2</v>
      </c>
      <c r="Z1411" s="85">
        <v>3054.4200509070001</v>
      </c>
      <c r="AA1411" s="85">
        <v>-4.9586400826440002E-2</v>
      </c>
      <c r="AB1411" s="86">
        <v>1.7872000720000001</v>
      </c>
      <c r="AC1411" s="86">
        <v>1627.3271</v>
      </c>
      <c r="AD1411" s="86">
        <v>-2.6418532000000002E-2</v>
      </c>
      <c r="AE1411" s="86">
        <v>4881.9812563061696</v>
      </c>
      <c r="AF1411" s="86">
        <v>-7.9255595290660896E-2</v>
      </c>
      <c r="AG1411" s="86">
        <v>0.98296005747200099</v>
      </c>
      <c r="AH1411" s="86">
        <v>895.02992127327195</v>
      </c>
      <c r="AI1411" s="86">
        <v>-1.4530192864185301E-2</v>
      </c>
      <c r="AJ1411" s="86">
        <v>2929.1888119814498</v>
      </c>
      <c r="AK1411" s="86">
        <v>-4.7553358119196899E-2</v>
      </c>
      <c r="AL1411" s="8">
        <v>284</v>
      </c>
      <c r="AM1411" s="8">
        <v>93</v>
      </c>
    </row>
    <row r="1412" spans="1:39">
      <c r="A1412" s="8" t="s">
        <v>3</v>
      </c>
      <c r="B1412" s="8" t="s">
        <v>532</v>
      </c>
      <c r="C1412" s="8" t="s">
        <v>963</v>
      </c>
      <c r="D1412" s="8" t="s">
        <v>1618</v>
      </c>
      <c r="E1412" s="8" t="s">
        <v>1619</v>
      </c>
      <c r="F1412" s="8" t="s">
        <v>1620</v>
      </c>
      <c r="G1412" s="8" t="s">
        <v>1597</v>
      </c>
      <c r="H1412" s="8" t="s">
        <v>1621</v>
      </c>
      <c r="I1412" s="8" t="s">
        <v>1621</v>
      </c>
      <c r="J1412" s="66">
        <v>1</v>
      </c>
      <c r="K1412" s="8">
        <v>1</v>
      </c>
      <c r="L1412" s="8">
        <v>0</v>
      </c>
      <c r="M1412" s="8">
        <v>0</v>
      </c>
      <c r="N1412" s="8">
        <v>0</v>
      </c>
      <c r="O1412" s="8" t="s">
        <v>1589</v>
      </c>
      <c r="P1412" s="8" t="s">
        <v>1557</v>
      </c>
      <c r="Q1412" s="8" t="s">
        <v>1561</v>
      </c>
      <c r="R1412" s="85">
        <v>26.3683820000001</v>
      </c>
      <c r="S1412" s="85">
        <v>24738.0687499997</v>
      </c>
      <c r="T1412" s="85">
        <v>-0.38454699999999697</v>
      </c>
      <c r="U1412" s="85">
        <v>74214.206250000003</v>
      </c>
      <c r="V1412" s="85">
        <v>-1.1536409999999999</v>
      </c>
      <c r="W1412" s="85">
        <v>14.579911366260699</v>
      </c>
      <c r="X1412" s="85">
        <v>13682.2505624243</v>
      </c>
      <c r="Y1412" s="85">
        <v>-0.21260095388214101</v>
      </c>
      <c r="Z1412" s="85">
        <v>44757.461999773703</v>
      </c>
      <c r="AA1412" s="85">
        <v>-0.69548491164641502</v>
      </c>
      <c r="AB1412" s="86">
        <v>25.287278337999801</v>
      </c>
      <c r="AC1412" s="86">
        <v>23723.807931249801</v>
      </c>
      <c r="AD1412" s="86">
        <v>-0.368780573000002</v>
      </c>
      <c r="AE1412" s="86">
        <v>71171.423156764402</v>
      </c>
      <c r="AF1412" s="86">
        <v>-1.1063417090982199</v>
      </c>
      <c r="AG1412" s="86">
        <v>13.9821350002437</v>
      </c>
      <c r="AH1412" s="86">
        <v>13121.2782893651</v>
      </c>
      <c r="AI1412" s="86">
        <v>-0.203884314772971</v>
      </c>
      <c r="AJ1412" s="86">
        <v>42922.405811747703</v>
      </c>
      <c r="AK1412" s="86">
        <v>-0.66697002644498604</v>
      </c>
      <c r="AL1412" s="8">
        <v>4008.5</v>
      </c>
      <c r="AM1412" s="8">
        <v>1142</v>
      </c>
    </row>
    <row r="1413" spans="1:39">
      <c r="A1413" s="8" t="s">
        <v>3</v>
      </c>
      <c r="B1413" s="8" t="s">
        <v>532</v>
      </c>
      <c r="C1413" s="8" t="s">
        <v>963</v>
      </c>
      <c r="D1413" s="8" t="s">
        <v>1618</v>
      </c>
      <c r="E1413" s="8" t="s">
        <v>1619</v>
      </c>
      <c r="F1413" s="8" t="s">
        <v>1620</v>
      </c>
      <c r="G1413" s="8" t="s">
        <v>1597</v>
      </c>
      <c r="H1413" s="8" t="s">
        <v>1621</v>
      </c>
      <c r="I1413" s="8" t="s">
        <v>1621</v>
      </c>
      <c r="J1413" s="66">
        <v>1</v>
      </c>
      <c r="K1413" s="8">
        <v>1</v>
      </c>
      <c r="L1413" s="8">
        <v>0</v>
      </c>
      <c r="M1413" s="8">
        <v>0</v>
      </c>
      <c r="N1413" s="8">
        <v>0</v>
      </c>
      <c r="O1413" s="8" t="s">
        <v>1589</v>
      </c>
      <c r="P1413" s="8" t="s">
        <v>1557</v>
      </c>
      <c r="Q1413" s="8" t="s">
        <v>1564</v>
      </c>
      <c r="R1413" s="85">
        <v>11.687397499999999</v>
      </c>
      <c r="S1413" s="85">
        <v>10666.28125</v>
      </c>
      <c r="T1413" s="85">
        <v>-0.173460000000001</v>
      </c>
      <c r="U1413" s="85">
        <v>31998.8437500002</v>
      </c>
      <c r="V1413" s="85">
        <v>-0.52038000000000295</v>
      </c>
      <c r="W1413" s="85">
        <v>6.4487390425630098</v>
      </c>
      <c r="X1413" s="85">
        <v>5885.2760447901601</v>
      </c>
      <c r="Y1413" s="85">
        <v>-9.5708551744785195E-2</v>
      </c>
      <c r="Z1413" s="85">
        <v>19255.770321870699</v>
      </c>
      <c r="AA1413" s="85">
        <v>-0.31314465523435497</v>
      </c>
      <c r="AB1413" s="86">
        <v>11.2082142025001</v>
      </c>
      <c r="AC1413" s="86">
        <v>10228.963718750099</v>
      </c>
      <c r="AD1413" s="86">
        <v>-0.166348140000001</v>
      </c>
      <c r="AE1413" s="86">
        <v>30686.890881601699</v>
      </c>
      <c r="AF1413" s="86">
        <v>-0.499044415533545</v>
      </c>
      <c r="AG1413" s="86">
        <v>6.1843407418179099</v>
      </c>
      <c r="AH1413" s="86">
        <v>5643.9797269537803</v>
      </c>
      <c r="AI1413" s="86">
        <v>-9.1784501123248499E-2</v>
      </c>
      <c r="AJ1413" s="86">
        <v>18466.283632694402</v>
      </c>
      <c r="AK1413" s="86">
        <v>-0.30030572264625999</v>
      </c>
      <c r="AL1413" s="8">
        <v>1780</v>
      </c>
      <c r="AM1413" s="8">
        <v>573</v>
      </c>
    </row>
    <row r="1414" spans="1:39">
      <c r="A1414" s="8" t="s">
        <v>3</v>
      </c>
      <c r="B1414" s="8" t="s">
        <v>532</v>
      </c>
      <c r="C1414" s="8" t="s">
        <v>963</v>
      </c>
      <c r="D1414" s="8" t="s">
        <v>1678</v>
      </c>
      <c r="E1414" s="8" t="s">
        <v>1679</v>
      </c>
      <c r="F1414" s="8" t="s">
        <v>1653</v>
      </c>
      <c r="G1414" s="8" t="s">
        <v>1588</v>
      </c>
      <c r="H1414" s="8" t="s">
        <v>1555</v>
      </c>
      <c r="I1414" s="8" t="s">
        <v>1555</v>
      </c>
      <c r="J1414" s="66">
        <v>1</v>
      </c>
      <c r="K1414" s="8">
        <v>1</v>
      </c>
      <c r="L1414" s="8">
        <v>0</v>
      </c>
      <c r="M1414" s="8">
        <v>0</v>
      </c>
      <c r="N1414" s="8">
        <v>0</v>
      </c>
      <c r="O1414" s="8" t="s">
        <v>1589</v>
      </c>
      <c r="P1414" s="8" t="s">
        <v>1557</v>
      </c>
      <c r="Q1414" s="8" t="s">
        <v>1558</v>
      </c>
      <c r="R1414" s="85">
        <v>1.811246E-2</v>
      </c>
      <c r="S1414" s="85">
        <v>180.30092210000001</v>
      </c>
      <c r="T1414" s="85">
        <v>192.93059443000001</v>
      </c>
      <c r="U1414" s="85">
        <v>594.99303490018201</v>
      </c>
      <c r="V1414" s="85">
        <v>636.67095170985203</v>
      </c>
      <c r="W1414" s="85">
        <v>1.06863508566262E-2</v>
      </c>
      <c r="X1414" s="85">
        <v>106.37753862997199</v>
      </c>
      <c r="Y1414" s="85">
        <v>113.829044925782</v>
      </c>
      <c r="Z1414" s="85">
        <v>380.79552448632501</v>
      </c>
      <c r="AA1414" s="85">
        <v>407.46938999417699</v>
      </c>
      <c r="AB1414" s="86">
        <v>1.3946594200000001E-2</v>
      </c>
      <c r="AC1414" s="86">
        <v>138.83171001700001</v>
      </c>
      <c r="AD1414" s="86">
        <v>148.5565577111</v>
      </c>
      <c r="AE1414" s="86">
        <v>458.14462552454802</v>
      </c>
      <c r="AF1414" s="86">
        <v>490.23662067305202</v>
      </c>
      <c r="AG1414" s="86">
        <v>8.2284901596021698E-3</v>
      </c>
      <c r="AH1414" s="86">
        <v>81.910704745078704</v>
      </c>
      <c r="AI1414" s="86">
        <v>87.648364592852403</v>
      </c>
      <c r="AJ1414" s="86">
        <v>293.21254832039</v>
      </c>
      <c r="AK1414" s="86">
        <v>313.75142437378599</v>
      </c>
      <c r="AL1414" s="8">
        <v>43</v>
      </c>
      <c r="AM1414" s="8">
        <v>43</v>
      </c>
    </row>
    <row r="1415" spans="1:39">
      <c r="A1415" s="8" t="s">
        <v>3</v>
      </c>
      <c r="B1415" s="8" t="s">
        <v>532</v>
      </c>
      <c r="C1415" s="8" t="s">
        <v>963</v>
      </c>
      <c r="D1415" s="8" t="s">
        <v>1678</v>
      </c>
      <c r="E1415" s="8" t="s">
        <v>1679</v>
      </c>
      <c r="F1415" s="8" t="s">
        <v>1653</v>
      </c>
      <c r="G1415" s="8" t="s">
        <v>1588</v>
      </c>
      <c r="H1415" s="8" t="s">
        <v>1555</v>
      </c>
      <c r="I1415" s="8" t="s">
        <v>1555</v>
      </c>
      <c r="J1415" s="66">
        <v>1</v>
      </c>
      <c r="K1415" s="8">
        <v>1</v>
      </c>
      <c r="L1415" s="8">
        <v>0</v>
      </c>
      <c r="M1415" s="8">
        <v>0</v>
      </c>
      <c r="N1415" s="8">
        <v>0</v>
      </c>
      <c r="O1415" s="8" t="s">
        <v>1589</v>
      </c>
      <c r="P1415" s="8" t="s">
        <v>1557</v>
      </c>
      <c r="Q1415" s="8" t="s">
        <v>1561</v>
      </c>
      <c r="R1415" s="85">
        <v>0.14519327000000001</v>
      </c>
      <c r="S1415" s="85">
        <v>1445.3287608099899</v>
      </c>
      <c r="T1415" s="85">
        <v>1546.5707751299899</v>
      </c>
      <c r="U1415" s="85">
        <v>4769.58484508734</v>
      </c>
      <c r="V1415" s="85">
        <v>5103.6834792624704</v>
      </c>
      <c r="W1415" s="85">
        <v>8.5664024944201805E-2</v>
      </c>
      <c r="X1415" s="85">
        <v>852.74392551804203</v>
      </c>
      <c r="Y1415" s="85">
        <v>912.47671092957705</v>
      </c>
      <c r="Z1415" s="85">
        <v>3052.5341577683798</v>
      </c>
      <c r="AA1415" s="85">
        <v>3266.3572736174601</v>
      </c>
      <c r="AB1415" s="86">
        <v>0.111798817899999</v>
      </c>
      <c r="AC1415" s="86">
        <v>1112.9031458237</v>
      </c>
      <c r="AD1415" s="86">
        <v>1190.8594968501</v>
      </c>
      <c r="AE1415" s="86">
        <v>3672.58023974464</v>
      </c>
      <c r="AF1415" s="86">
        <v>3929.8361816870402</v>
      </c>
      <c r="AG1415" s="86">
        <v>6.5961299207035404E-2</v>
      </c>
      <c r="AH1415" s="86">
        <v>656.61282264889303</v>
      </c>
      <c r="AI1415" s="86">
        <v>702.60706741577496</v>
      </c>
      <c r="AJ1415" s="86">
        <v>2350.45125711933</v>
      </c>
      <c r="AK1415" s="86">
        <v>2515.0950532156498</v>
      </c>
      <c r="AL1415" s="8">
        <v>346</v>
      </c>
      <c r="AM1415" s="8">
        <v>297</v>
      </c>
    </row>
    <row r="1416" spans="1:39">
      <c r="A1416" s="8" t="s">
        <v>3</v>
      </c>
      <c r="B1416" s="8" t="s">
        <v>532</v>
      </c>
      <c r="C1416" s="8" t="s">
        <v>963</v>
      </c>
      <c r="D1416" s="8" t="s">
        <v>1678</v>
      </c>
      <c r="E1416" s="8" t="s">
        <v>1679</v>
      </c>
      <c r="F1416" s="8" t="s">
        <v>1653</v>
      </c>
      <c r="G1416" s="8" t="s">
        <v>1588</v>
      </c>
      <c r="H1416" s="8" t="s">
        <v>1555</v>
      </c>
      <c r="I1416" s="8" t="s">
        <v>1555</v>
      </c>
      <c r="J1416" s="66">
        <v>1</v>
      </c>
      <c r="K1416" s="8">
        <v>1</v>
      </c>
      <c r="L1416" s="8">
        <v>0</v>
      </c>
      <c r="M1416" s="8">
        <v>0</v>
      </c>
      <c r="N1416" s="8">
        <v>0</v>
      </c>
      <c r="O1416" s="8" t="s">
        <v>1589</v>
      </c>
      <c r="P1416" s="8" t="s">
        <v>1557</v>
      </c>
      <c r="Q1416" s="8" t="s">
        <v>1564</v>
      </c>
      <c r="R1416" s="85">
        <v>3.0454439999999999E-2</v>
      </c>
      <c r="S1416" s="85">
        <v>303.15942310000003</v>
      </c>
      <c r="T1416" s="85">
        <v>324.39505587000002</v>
      </c>
      <c r="U1416" s="85">
        <v>1000.42608270813</v>
      </c>
      <c r="V1416" s="85">
        <v>1070.5036678301401</v>
      </c>
      <c r="W1416" s="85">
        <v>1.7968118686366798E-2</v>
      </c>
      <c r="X1416" s="85">
        <v>178.86405053421799</v>
      </c>
      <c r="Y1416" s="85">
        <v>191.393073231448</v>
      </c>
      <c r="Z1416" s="85">
        <v>640.27266292042202</v>
      </c>
      <c r="AA1416" s="85">
        <v>685.12231529617895</v>
      </c>
      <c r="AB1416" s="86">
        <v>2.34499188E-2</v>
      </c>
      <c r="AC1416" s="86">
        <v>233.43275578699999</v>
      </c>
      <c r="AD1416" s="86">
        <v>249.78419301989999</v>
      </c>
      <c r="AE1416" s="86">
        <v>770.32806460364895</v>
      </c>
      <c r="AF1416" s="86">
        <v>824.28780381096999</v>
      </c>
      <c r="AG1416" s="86">
        <v>1.3835451388502401E-2</v>
      </c>
      <c r="AH1416" s="86">
        <v>137.72531891134699</v>
      </c>
      <c r="AI1416" s="86">
        <v>147.37266638821501</v>
      </c>
      <c r="AJ1416" s="86">
        <v>493.009941143677</v>
      </c>
      <c r="AK1416" s="86">
        <v>527.54417282121199</v>
      </c>
      <c r="AL1416" s="8">
        <v>72</v>
      </c>
      <c r="AM1416" s="8">
        <v>65</v>
      </c>
    </row>
    <row r="1417" spans="1:39">
      <c r="A1417" s="8" t="s">
        <v>3</v>
      </c>
      <c r="B1417" s="8" t="s">
        <v>532</v>
      </c>
      <c r="C1417" s="8" t="s">
        <v>963</v>
      </c>
      <c r="D1417" s="8" t="s">
        <v>1622</v>
      </c>
      <c r="E1417" s="8" t="s">
        <v>1623</v>
      </c>
      <c r="F1417" s="8" t="s">
        <v>1624</v>
      </c>
      <c r="G1417" s="8" t="s">
        <v>1588</v>
      </c>
      <c r="H1417" s="8" t="s">
        <v>1555</v>
      </c>
      <c r="I1417" s="8" t="s">
        <v>1555</v>
      </c>
      <c r="J1417" s="66">
        <v>1</v>
      </c>
      <c r="K1417" s="8">
        <v>1</v>
      </c>
      <c r="L1417" s="8">
        <v>0</v>
      </c>
      <c r="M1417" s="8">
        <v>0</v>
      </c>
      <c r="N1417" s="8">
        <v>0</v>
      </c>
      <c r="O1417" s="8" t="s">
        <v>1589</v>
      </c>
      <c r="P1417" s="8" t="s">
        <v>1557</v>
      </c>
      <c r="Q1417" s="8" t="s">
        <v>1558</v>
      </c>
      <c r="R1417" s="85">
        <v>4.9685020000000003E-2</v>
      </c>
      <c r="S1417" s="85">
        <v>494.59191543999998</v>
      </c>
      <c r="T1417" s="85">
        <v>551.05889314000001</v>
      </c>
      <c r="U1417" s="85">
        <v>1632.1532986616201</v>
      </c>
      <c r="V1417" s="85">
        <v>1818.49432173226</v>
      </c>
      <c r="W1417" s="85">
        <v>3.4779513503149798E-2</v>
      </c>
      <c r="X1417" s="85">
        <v>346.21433586208099</v>
      </c>
      <c r="Y1417" s="85">
        <v>385.74121968741099</v>
      </c>
      <c r="Z1417" s="85">
        <v>1224.11495767468</v>
      </c>
      <c r="AA1417" s="85">
        <v>1363.87072311426</v>
      </c>
      <c r="AB1417" s="86">
        <v>3.6617859740000001E-2</v>
      </c>
      <c r="AC1417" s="86">
        <v>364.51424167928002</v>
      </c>
      <c r="AD1417" s="86">
        <v>406.13040424418</v>
      </c>
      <c r="AE1417" s="86">
        <v>1202.8969624351</v>
      </c>
      <c r="AF1417" s="86">
        <v>1340.23029430566</v>
      </c>
      <c r="AG1417" s="86">
        <v>2.5632501451821402E-2</v>
      </c>
      <c r="AH1417" s="86">
        <v>255.15996553035399</v>
      </c>
      <c r="AI1417" s="86">
        <v>284.29127890962201</v>
      </c>
      <c r="AJ1417" s="86">
        <v>902.17270748667704</v>
      </c>
      <c r="AK1417" s="86">
        <v>1005.17270475246</v>
      </c>
      <c r="AL1417" s="8">
        <v>98</v>
      </c>
      <c r="AM1417" s="8">
        <v>56</v>
      </c>
    </row>
    <row r="1418" spans="1:39">
      <c r="A1418" s="8" t="s">
        <v>3</v>
      </c>
      <c r="B1418" s="8" t="s">
        <v>532</v>
      </c>
      <c r="C1418" s="8" t="s">
        <v>963</v>
      </c>
      <c r="D1418" s="8" t="s">
        <v>1622</v>
      </c>
      <c r="E1418" s="8" t="s">
        <v>1623</v>
      </c>
      <c r="F1418" s="8" t="s">
        <v>1624</v>
      </c>
      <c r="G1418" s="8" t="s">
        <v>1588</v>
      </c>
      <c r="H1418" s="8" t="s">
        <v>1555</v>
      </c>
      <c r="I1418" s="8" t="s">
        <v>1555</v>
      </c>
      <c r="J1418" s="66">
        <v>1</v>
      </c>
      <c r="K1418" s="8">
        <v>1</v>
      </c>
      <c r="L1418" s="8">
        <v>0</v>
      </c>
      <c r="M1418" s="8">
        <v>0</v>
      </c>
      <c r="N1418" s="8">
        <v>0</v>
      </c>
      <c r="O1418" s="8" t="s">
        <v>1589</v>
      </c>
      <c r="P1418" s="8" t="s">
        <v>1557</v>
      </c>
      <c r="Q1418" s="8" t="s">
        <v>1561</v>
      </c>
      <c r="R1418" s="85">
        <v>0.44807073000000203</v>
      </c>
      <c r="S1418" s="85">
        <v>4460.3453923799998</v>
      </c>
      <c r="T1418" s="85">
        <v>4969.5777835199797</v>
      </c>
      <c r="U1418" s="85">
        <v>14719.139592365</v>
      </c>
      <c r="V1418" s="85">
        <v>16399.6064535486</v>
      </c>
      <c r="W1418" s="85">
        <v>0.314409991671391</v>
      </c>
      <c r="X1418" s="85">
        <v>3129.8120159966102</v>
      </c>
      <c r="Y1418" s="85">
        <v>3487.1389753501398</v>
      </c>
      <c r="Z1418" s="85">
        <v>11064.3364903238</v>
      </c>
      <c r="AA1418" s="85">
        <v>12327.538778493399</v>
      </c>
      <c r="AB1418" s="86">
        <v>0.33022812801000101</v>
      </c>
      <c r="AC1418" s="86">
        <v>3287.27455418406</v>
      </c>
      <c r="AD1418" s="86">
        <v>3662.5788264542298</v>
      </c>
      <c r="AE1418" s="86">
        <v>10848.005711125899</v>
      </c>
      <c r="AF1418" s="86">
        <v>12086.5097685868</v>
      </c>
      <c r="AG1418" s="86">
        <v>0.23172016386181399</v>
      </c>
      <c r="AH1418" s="86">
        <v>2306.6714557894902</v>
      </c>
      <c r="AI1418" s="86">
        <v>2570.0214248330399</v>
      </c>
      <c r="AJ1418" s="86">
        <v>8154.4158466163699</v>
      </c>
      <c r="AK1418" s="86">
        <v>9085.3959162428691</v>
      </c>
      <c r="AL1418" s="8">
        <v>885</v>
      </c>
      <c r="AM1418" s="8">
        <v>491</v>
      </c>
    </row>
    <row r="1419" spans="1:39">
      <c r="A1419" s="8" t="s">
        <v>3</v>
      </c>
      <c r="B1419" s="8" t="s">
        <v>532</v>
      </c>
      <c r="C1419" s="8" t="s">
        <v>963</v>
      </c>
      <c r="D1419" s="8" t="s">
        <v>1622</v>
      </c>
      <c r="E1419" s="8" t="s">
        <v>1623</v>
      </c>
      <c r="F1419" s="8" t="s">
        <v>1624</v>
      </c>
      <c r="G1419" s="8" t="s">
        <v>1588</v>
      </c>
      <c r="H1419" s="8" t="s">
        <v>1555</v>
      </c>
      <c r="I1419" s="8" t="s">
        <v>1555</v>
      </c>
      <c r="J1419" s="66">
        <v>1</v>
      </c>
      <c r="K1419" s="8">
        <v>1</v>
      </c>
      <c r="L1419" s="8">
        <v>0</v>
      </c>
      <c r="M1419" s="8">
        <v>0</v>
      </c>
      <c r="N1419" s="8">
        <v>0</v>
      </c>
      <c r="O1419" s="8" t="s">
        <v>1589</v>
      </c>
      <c r="P1419" s="8" t="s">
        <v>1557</v>
      </c>
      <c r="Q1419" s="8" t="s">
        <v>1564</v>
      </c>
      <c r="R1419" s="85">
        <v>4.933038E-2</v>
      </c>
      <c r="S1419" s="85">
        <v>491.06187390999997</v>
      </c>
      <c r="T1419" s="85">
        <v>547.12583090999999</v>
      </c>
      <c r="U1419" s="85">
        <v>1620.50416170175</v>
      </c>
      <c r="V1419" s="85">
        <v>1805.51521650471</v>
      </c>
      <c r="W1419" s="85">
        <v>3.4531265506696197E-2</v>
      </c>
      <c r="X1419" s="85">
        <v>343.743306826381</v>
      </c>
      <c r="Y1419" s="85">
        <v>382.98807616574197</v>
      </c>
      <c r="Z1419" s="85">
        <v>1215.3781050712701</v>
      </c>
      <c r="AA1419" s="85">
        <v>1354.13639432338</v>
      </c>
      <c r="AB1419" s="86">
        <v>3.6356490060000003E-2</v>
      </c>
      <c r="AC1419" s="86">
        <v>361.91260107167</v>
      </c>
      <c r="AD1419" s="86">
        <v>403.23173738066998</v>
      </c>
      <c r="AE1419" s="86">
        <v>1194.3115486289901</v>
      </c>
      <c r="AF1419" s="86">
        <v>1330.66469390149</v>
      </c>
      <c r="AG1419" s="86">
        <v>2.5449542678435098E-2</v>
      </c>
      <c r="AH1419" s="86">
        <v>253.33881713104299</v>
      </c>
      <c r="AI1419" s="86">
        <v>282.26221213415198</v>
      </c>
      <c r="AJ1419" s="86">
        <v>895.73364723443797</v>
      </c>
      <c r="AK1419" s="86">
        <v>997.99850456335605</v>
      </c>
      <c r="AL1419" s="8">
        <v>97</v>
      </c>
      <c r="AM1419" s="8">
        <v>66</v>
      </c>
    </row>
    <row r="1420" spans="1:39">
      <c r="A1420" s="8" t="s">
        <v>3</v>
      </c>
      <c r="B1420" s="8" t="s">
        <v>532</v>
      </c>
      <c r="C1420" s="8" t="s">
        <v>963</v>
      </c>
      <c r="D1420" s="8" t="s">
        <v>1680</v>
      </c>
      <c r="E1420" s="8" t="s">
        <v>1681</v>
      </c>
      <c r="F1420" s="8" t="s">
        <v>1682</v>
      </c>
      <c r="G1420" s="8" t="s">
        <v>1588</v>
      </c>
      <c r="H1420" s="8" t="s">
        <v>1555</v>
      </c>
      <c r="I1420" s="8" t="s">
        <v>1555</v>
      </c>
      <c r="J1420" s="66">
        <v>1</v>
      </c>
      <c r="K1420" s="8">
        <v>1</v>
      </c>
      <c r="L1420" s="8">
        <v>0</v>
      </c>
      <c r="M1420" s="8">
        <v>0</v>
      </c>
      <c r="N1420" s="8">
        <v>0</v>
      </c>
      <c r="O1420" s="8" t="s">
        <v>1589</v>
      </c>
      <c r="P1420" s="8" t="s">
        <v>1557</v>
      </c>
      <c r="Q1420" s="8" t="s">
        <v>1558</v>
      </c>
      <c r="R1420" s="85">
        <v>3.685829</v>
      </c>
      <c r="S1420" s="85">
        <v>16055.059684</v>
      </c>
      <c r="T1420" s="85">
        <v>0</v>
      </c>
      <c r="U1420" s="85">
        <v>80275.298420000006</v>
      </c>
      <c r="V1420" s="85">
        <v>0</v>
      </c>
      <c r="W1420" s="85">
        <v>2.0272059868582901</v>
      </c>
      <c r="X1420" s="85">
        <v>8830.2829867506007</v>
      </c>
      <c r="Y1420" s="85">
        <v>0</v>
      </c>
      <c r="Z1420" s="85">
        <v>48165.179854752998</v>
      </c>
      <c r="AA1420" s="85">
        <v>0</v>
      </c>
      <c r="AB1420" s="86">
        <v>3.685829</v>
      </c>
      <c r="AC1420" s="86">
        <v>16055.059684</v>
      </c>
      <c r="AD1420" s="86">
        <v>0</v>
      </c>
      <c r="AE1420" s="86">
        <v>80275.298420000006</v>
      </c>
      <c r="AF1420" s="86">
        <v>0</v>
      </c>
      <c r="AG1420" s="86">
        <v>2.0272059868582901</v>
      </c>
      <c r="AH1420" s="86">
        <v>8830.2829867506007</v>
      </c>
      <c r="AI1420" s="86">
        <v>0</v>
      </c>
      <c r="AJ1420" s="86">
        <v>48165.1800089561</v>
      </c>
      <c r="AK1420" s="86">
        <v>0</v>
      </c>
      <c r="AL1420" s="8">
        <v>37</v>
      </c>
      <c r="AM1420" s="8">
        <v>37</v>
      </c>
    </row>
    <row r="1421" spans="1:39">
      <c r="A1421" s="8" t="s">
        <v>3</v>
      </c>
      <c r="B1421" s="8" t="s">
        <v>532</v>
      </c>
      <c r="C1421" s="8" t="s">
        <v>963</v>
      </c>
      <c r="D1421" s="8" t="s">
        <v>1680</v>
      </c>
      <c r="E1421" s="8" t="s">
        <v>1681</v>
      </c>
      <c r="F1421" s="8" t="s">
        <v>1682</v>
      </c>
      <c r="G1421" s="8" t="s">
        <v>1588</v>
      </c>
      <c r="H1421" s="8" t="s">
        <v>1555</v>
      </c>
      <c r="I1421" s="8" t="s">
        <v>1555</v>
      </c>
      <c r="J1421" s="66">
        <v>1</v>
      </c>
      <c r="K1421" s="8">
        <v>1</v>
      </c>
      <c r="L1421" s="8">
        <v>0</v>
      </c>
      <c r="M1421" s="8">
        <v>0</v>
      </c>
      <c r="N1421" s="8">
        <v>0</v>
      </c>
      <c r="O1421" s="8" t="s">
        <v>1589</v>
      </c>
      <c r="P1421" s="8" t="s">
        <v>1557</v>
      </c>
      <c r="Q1421" s="8" t="s">
        <v>1561</v>
      </c>
      <c r="R1421" s="85">
        <v>113.066049999998</v>
      </c>
      <c r="S1421" s="85">
        <v>487510.647944008</v>
      </c>
      <c r="T1421" s="85">
        <v>0</v>
      </c>
      <c r="U1421" s="85">
        <v>2437553.2397200102</v>
      </c>
      <c r="V1421" s="85">
        <v>0</v>
      </c>
      <c r="W1421" s="85">
        <v>62.610955544813102</v>
      </c>
      <c r="X1421" s="85">
        <v>269918.08312308299</v>
      </c>
      <c r="Y1421" s="85">
        <v>0</v>
      </c>
      <c r="Z1421" s="85">
        <v>1471468.0776013699</v>
      </c>
      <c r="AA1421" s="85">
        <v>0</v>
      </c>
      <c r="AB1421" s="86">
        <v>113.066049999998</v>
      </c>
      <c r="AC1421" s="86">
        <v>487510.647944008</v>
      </c>
      <c r="AD1421" s="86">
        <v>0</v>
      </c>
      <c r="AE1421" s="86">
        <v>2437553.2397200102</v>
      </c>
      <c r="AF1421" s="86">
        <v>0</v>
      </c>
      <c r="AG1421" s="86">
        <v>62.610955544813102</v>
      </c>
      <c r="AH1421" s="86">
        <v>269918.08312308299</v>
      </c>
      <c r="AI1421" s="86">
        <v>0</v>
      </c>
      <c r="AJ1421" s="86">
        <v>1471468.0823409599</v>
      </c>
      <c r="AK1421" s="86">
        <v>0</v>
      </c>
      <c r="AL1421" s="8">
        <v>1106</v>
      </c>
      <c r="AM1421" s="8">
        <v>944</v>
      </c>
    </row>
    <row r="1422" spans="1:39">
      <c r="A1422" s="8" t="s">
        <v>3</v>
      </c>
      <c r="B1422" s="8" t="s">
        <v>532</v>
      </c>
      <c r="C1422" s="8" t="s">
        <v>963</v>
      </c>
      <c r="D1422" s="8" t="s">
        <v>1680</v>
      </c>
      <c r="E1422" s="8" t="s">
        <v>1681</v>
      </c>
      <c r="F1422" s="8" t="s">
        <v>1682</v>
      </c>
      <c r="G1422" s="8" t="s">
        <v>1588</v>
      </c>
      <c r="H1422" s="8" t="s">
        <v>1555</v>
      </c>
      <c r="I1422" s="8" t="s">
        <v>1555</v>
      </c>
      <c r="J1422" s="66">
        <v>1</v>
      </c>
      <c r="K1422" s="8">
        <v>1</v>
      </c>
      <c r="L1422" s="8">
        <v>0</v>
      </c>
      <c r="M1422" s="8">
        <v>0</v>
      </c>
      <c r="N1422" s="8">
        <v>0</v>
      </c>
      <c r="O1422" s="8" t="s">
        <v>1589</v>
      </c>
      <c r="P1422" s="8" t="s">
        <v>1557</v>
      </c>
      <c r="Q1422" s="8" t="s">
        <v>1564</v>
      </c>
      <c r="R1422" s="85">
        <v>51.126448000000202</v>
      </c>
      <c r="S1422" s="85">
        <v>223318.43591799799</v>
      </c>
      <c r="T1422" s="85">
        <v>0</v>
      </c>
      <c r="U1422" s="85">
        <v>1116592.1795899901</v>
      </c>
      <c r="V1422" s="85">
        <v>0</v>
      </c>
      <c r="W1422" s="85">
        <v>28.2689724162455</v>
      </c>
      <c r="X1422" s="85">
        <v>123476.02280778201</v>
      </c>
      <c r="Y1422" s="85">
        <v>0</v>
      </c>
      <c r="Z1422" s="85">
        <v>673209.72301840305</v>
      </c>
      <c r="AA1422" s="85">
        <v>0</v>
      </c>
      <c r="AB1422" s="86">
        <v>51.126448000000202</v>
      </c>
      <c r="AC1422" s="86">
        <v>223318.43591799799</v>
      </c>
      <c r="AD1422" s="86">
        <v>0</v>
      </c>
      <c r="AE1422" s="86">
        <v>1116592.1795899901</v>
      </c>
      <c r="AF1422" s="86">
        <v>0</v>
      </c>
      <c r="AG1422" s="86">
        <v>28.2689724162455</v>
      </c>
      <c r="AH1422" s="86">
        <v>123476.02280778201</v>
      </c>
      <c r="AI1422" s="86">
        <v>0</v>
      </c>
      <c r="AJ1422" s="86">
        <v>673209.72518413898</v>
      </c>
      <c r="AK1422" s="86">
        <v>0</v>
      </c>
      <c r="AL1422" s="8">
        <v>514</v>
      </c>
      <c r="AM1422" s="8">
        <v>511</v>
      </c>
    </row>
    <row r="1423" spans="1:39">
      <c r="A1423" s="8" t="s">
        <v>3</v>
      </c>
      <c r="B1423" s="8" t="s">
        <v>532</v>
      </c>
      <c r="C1423" s="8" t="s">
        <v>963</v>
      </c>
      <c r="D1423" s="8" t="s">
        <v>1633</v>
      </c>
      <c r="E1423" s="8" t="s">
        <v>1634</v>
      </c>
      <c r="F1423" s="8" t="s">
        <v>1635</v>
      </c>
      <c r="G1423" s="8" t="s">
        <v>1597</v>
      </c>
      <c r="H1423" s="8" t="s">
        <v>1635</v>
      </c>
      <c r="I1423" s="8" t="s">
        <v>1635</v>
      </c>
      <c r="J1423" s="66">
        <v>1</v>
      </c>
      <c r="K1423" s="8">
        <v>1</v>
      </c>
      <c r="L1423" s="8">
        <v>0</v>
      </c>
      <c r="M1423" s="8">
        <v>0</v>
      </c>
      <c r="N1423" s="8">
        <v>0</v>
      </c>
      <c r="O1423" s="8" t="s">
        <v>1589</v>
      </c>
      <c r="P1423" s="8" t="s">
        <v>1557</v>
      </c>
      <c r="Q1423" s="8" t="s">
        <v>1561</v>
      </c>
      <c r="R1423" s="85">
        <v>0.18720000000000001</v>
      </c>
      <c r="S1423" s="85">
        <v>11783.745792</v>
      </c>
      <c r="T1423" s="85">
        <v>-138.87986111999999</v>
      </c>
      <c r="U1423" s="85">
        <v>58918.72896</v>
      </c>
      <c r="V1423" s="85">
        <v>-694.39930560000005</v>
      </c>
      <c r="W1423" s="85">
        <v>0.13103999812799999</v>
      </c>
      <c r="X1423" s="85">
        <v>8248.6219365625402</v>
      </c>
      <c r="Y1423" s="85">
        <v>-97.215901395201399</v>
      </c>
      <c r="Z1423" s="85">
        <v>44189.046130812698</v>
      </c>
      <c r="AA1423" s="85">
        <v>-520.79947225600699</v>
      </c>
      <c r="AB1423" s="86">
        <v>0.18720000000000001</v>
      </c>
      <c r="AC1423" s="86">
        <v>11783.745792</v>
      </c>
      <c r="AD1423" s="86">
        <v>-138.87986111999999</v>
      </c>
      <c r="AE1423" s="86">
        <v>58918.72896</v>
      </c>
      <c r="AF1423" s="86">
        <v>-694.39930560000005</v>
      </c>
      <c r="AG1423" s="86">
        <v>0.13103999812799999</v>
      </c>
      <c r="AH1423" s="86">
        <v>8248.6219365625402</v>
      </c>
      <c r="AI1423" s="86">
        <v>-97.215901395201399</v>
      </c>
      <c r="AJ1423" s="86">
        <v>44189.046017633998</v>
      </c>
      <c r="AK1423" s="86">
        <v>-520.79947092211501</v>
      </c>
      <c r="AL1423" s="8">
        <v>234</v>
      </c>
      <c r="AM1423" s="8">
        <v>5</v>
      </c>
    </row>
    <row r="1424" spans="1:39">
      <c r="A1424" s="8" t="s">
        <v>3</v>
      </c>
      <c r="B1424" s="8" t="s">
        <v>532</v>
      </c>
      <c r="C1424" s="8" t="s">
        <v>963</v>
      </c>
      <c r="D1424" s="8" t="s">
        <v>1636</v>
      </c>
      <c r="E1424" s="8" t="s">
        <v>1637</v>
      </c>
      <c r="F1424" s="8" t="s">
        <v>1610</v>
      </c>
      <c r="G1424" s="8" t="s">
        <v>1588</v>
      </c>
      <c r="H1424" s="8" t="s">
        <v>1555</v>
      </c>
      <c r="I1424" s="8" t="s">
        <v>1555</v>
      </c>
      <c r="J1424" s="66">
        <v>1</v>
      </c>
      <c r="K1424" s="8">
        <v>1</v>
      </c>
      <c r="L1424" s="8">
        <v>0</v>
      </c>
      <c r="M1424" s="8">
        <v>0</v>
      </c>
      <c r="N1424" s="8">
        <v>0</v>
      </c>
      <c r="O1424" s="8" t="s">
        <v>1589</v>
      </c>
      <c r="P1424" s="8" t="s">
        <v>1557</v>
      </c>
      <c r="Q1424" s="8" t="s">
        <v>1558</v>
      </c>
      <c r="R1424" s="85">
        <v>0</v>
      </c>
      <c r="S1424" s="85">
        <v>253.86790500000001</v>
      </c>
      <c r="T1424" s="85">
        <v>4.3593999999999999</v>
      </c>
      <c r="U1424" s="85">
        <v>2685.1128324197798</v>
      </c>
      <c r="V1424" s="85">
        <v>44.770600956201498</v>
      </c>
      <c r="W1424" s="85">
        <v>0</v>
      </c>
      <c r="X1424" s="85">
        <v>139.627350288679</v>
      </c>
      <c r="Y1424" s="85">
        <v>2.3976700435940002</v>
      </c>
      <c r="Z1424" s="85">
        <v>1611.067726303</v>
      </c>
      <c r="AA1424" s="85">
        <v>26.862361021426899</v>
      </c>
      <c r="AB1424" s="86">
        <v>0</v>
      </c>
      <c r="AC1424" s="86">
        <v>253.86790500000001</v>
      </c>
      <c r="AD1424" s="86">
        <v>4.3593999999999999</v>
      </c>
      <c r="AE1424" s="86">
        <v>2685.1128324197798</v>
      </c>
      <c r="AF1424" s="86">
        <v>44.770600956201498</v>
      </c>
      <c r="AG1424" s="86">
        <v>0</v>
      </c>
      <c r="AH1424" s="86">
        <v>139.627350288679</v>
      </c>
      <c r="AI1424" s="86">
        <v>2.3976700435940002</v>
      </c>
      <c r="AJ1424" s="86">
        <v>1611.06773146091</v>
      </c>
      <c r="AK1424" s="86">
        <v>26.8623611074281</v>
      </c>
      <c r="AL1424" s="8">
        <v>1</v>
      </c>
      <c r="AM1424" s="8">
        <v>1</v>
      </c>
    </row>
    <row r="1425" spans="1:39">
      <c r="A1425" s="8" t="s">
        <v>3</v>
      </c>
      <c r="B1425" s="8" t="s">
        <v>532</v>
      </c>
      <c r="C1425" s="8" t="s">
        <v>963</v>
      </c>
      <c r="D1425" s="8" t="s">
        <v>1636</v>
      </c>
      <c r="E1425" s="8" t="s">
        <v>1637</v>
      </c>
      <c r="F1425" s="8" t="s">
        <v>1610</v>
      </c>
      <c r="G1425" s="8" t="s">
        <v>1588</v>
      </c>
      <c r="H1425" s="8" t="s">
        <v>1555</v>
      </c>
      <c r="I1425" s="8" t="s">
        <v>1555</v>
      </c>
      <c r="J1425" s="66">
        <v>1</v>
      </c>
      <c r="K1425" s="8">
        <v>1</v>
      </c>
      <c r="L1425" s="8">
        <v>0</v>
      </c>
      <c r="M1425" s="8">
        <v>0</v>
      </c>
      <c r="N1425" s="8">
        <v>0</v>
      </c>
      <c r="O1425" s="8" t="s">
        <v>1589</v>
      </c>
      <c r="P1425" s="8" t="s">
        <v>1557</v>
      </c>
      <c r="Q1425" s="8" t="s">
        <v>1561</v>
      </c>
      <c r="R1425" s="85">
        <v>0</v>
      </c>
      <c r="S1425" s="85">
        <v>179848.74284699999</v>
      </c>
      <c r="T1425" s="85">
        <v>2927.2765999999801</v>
      </c>
      <c r="U1425" s="85">
        <v>1902295.5136810001</v>
      </c>
      <c r="V1425" s="85">
        <v>30102.578043114601</v>
      </c>
      <c r="W1425" s="85">
        <v>0</v>
      </c>
      <c r="X1425" s="85">
        <v>99718.857136971201</v>
      </c>
      <c r="Y1425" s="85">
        <v>1620.3232996167901</v>
      </c>
      <c r="Z1425" s="85">
        <v>1149861.91068637</v>
      </c>
      <c r="AA1425" s="85">
        <v>18168.3957927423</v>
      </c>
      <c r="AB1425" s="86">
        <v>0</v>
      </c>
      <c r="AC1425" s="86">
        <v>179848.74284699999</v>
      </c>
      <c r="AD1425" s="86">
        <v>2927.2765999999801</v>
      </c>
      <c r="AE1425" s="86">
        <v>1902295.5136810001</v>
      </c>
      <c r="AF1425" s="86">
        <v>30102.578043114601</v>
      </c>
      <c r="AG1425" s="86">
        <v>0</v>
      </c>
      <c r="AH1425" s="86">
        <v>99718.857136971201</v>
      </c>
      <c r="AI1425" s="86">
        <v>1620.3232996167901</v>
      </c>
      <c r="AJ1425" s="86">
        <v>1149861.9143948799</v>
      </c>
      <c r="AK1425" s="86">
        <v>18168.395851251102</v>
      </c>
      <c r="AL1425" s="8">
        <v>673</v>
      </c>
      <c r="AM1425" s="8">
        <v>674</v>
      </c>
    </row>
    <row r="1426" spans="1:39">
      <c r="A1426" s="8" t="s">
        <v>3</v>
      </c>
      <c r="B1426" s="8" t="s">
        <v>532</v>
      </c>
      <c r="C1426" s="8" t="s">
        <v>963</v>
      </c>
      <c r="D1426" s="8" t="s">
        <v>1638</v>
      </c>
      <c r="E1426" s="8" t="s">
        <v>1639</v>
      </c>
      <c r="F1426" s="8" t="s">
        <v>1610</v>
      </c>
      <c r="G1426" s="8" t="s">
        <v>1588</v>
      </c>
      <c r="H1426" s="8" t="s">
        <v>1555</v>
      </c>
      <c r="I1426" s="8" t="s">
        <v>1555</v>
      </c>
      <c r="J1426" s="66">
        <v>1</v>
      </c>
      <c r="K1426" s="8">
        <v>1</v>
      </c>
      <c r="L1426" s="8">
        <v>0</v>
      </c>
      <c r="M1426" s="8">
        <v>0</v>
      </c>
      <c r="N1426" s="8">
        <v>0</v>
      </c>
      <c r="O1426" s="8" t="s">
        <v>1589</v>
      </c>
      <c r="P1426" s="8" t="s">
        <v>1557</v>
      </c>
      <c r="Q1426" s="8" t="s">
        <v>1561</v>
      </c>
      <c r="R1426" s="85">
        <v>0</v>
      </c>
      <c r="S1426" s="85">
        <v>15818.571615000001</v>
      </c>
      <c r="T1426" s="85">
        <v>156.5838</v>
      </c>
      <c r="U1426" s="85">
        <v>167359.58727272801</v>
      </c>
      <c r="V1426" s="85">
        <v>1636.4862350871599</v>
      </c>
      <c r="W1426" s="85">
        <v>0</v>
      </c>
      <c r="X1426" s="85">
        <v>8700.21454643572</v>
      </c>
      <c r="Y1426" s="85">
        <v>86.121091565838</v>
      </c>
      <c r="Z1426" s="85">
        <v>100415.754037233</v>
      </c>
      <c r="AA1426" s="85">
        <v>981.89175741715599</v>
      </c>
      <c r="AB1426" s="86">
        <v>0</v>
      </c>
      <c r="AC1426" s="86">
        <v>15818.571615000001</v>
      </c>
      <c r="AD1426" s="86">
        <v>156.5838</v>
      </c>
      <c r="AE1426" s="86">
        <v>167359.58727272801</v>
      </c>
      <c r="AF1426" s="86">
        <v>1636.4862350871599</v>
      </c>
      <c r="AG1426" s="86">
        <v>0</v>
      </c>
      <c r="AH1426" s="86">
        <v>8700.21454643572</v>
      </c>
      <c r="AI1426" s="86">
        <v>86.121091565838</v>
      </c>
      <c r="AJ1426" s="86">
        <v>100415.754358719</v>
      </c>
      <c r="AK1426" s="86">
        <v>981.89176056072995</v>
      </c>
      <c r="AL1426" s="8">
        <v>37</v>
      </c>
      <c r="AM1426" s="8">
        <v>37</v>
      </c>
    </row>
    <row r="1427" spans="1:39">
      <c r="A1427" s="8" t="s">
        <v>3</v>
      </c>
      <c r="B1427" s="8" t="s">
        <v>532</v>
      </c>
      <c r="C1427" s="8" t="s">
        <v>963</v>
      </c>
      <c r="D1427" s="8" t="s">
        <v>1643</v>
      </c>
      <c r="E1427" s="8" t="s">
        <v>1644</v>
      </c>
      <c r="F1427" s="8" t="s">
        <v>1621</v>
      </c>
      <c r="G1427" s="8" t="s">
        <v>1597</v>
      </c>
      <c r="H1427" s="8" t="s">
        <v>1621</v>
      </c>
      <c r="I1427" s="8" t="s">
        <v>1621</v>
      </c>
      <c r="J1427" s="66">
        <v>1</v>
      </c>
      <c r="K1427" s="8">
        <v>1</v>
      </c>
      <c r="L1427" s="8">
        <v>0</v>
      </c>
      <c r="M1427" s="8">
        <v>0</v>
      </c>
      <c r="N1427" s="8">
        <v>0</v>
      </c>
      <c r="O1427" s="8" t="s">
        <v>1589</v>
      </c>
      <c r="P1427" s="8" t="s">
        <v>1557</v>
      </c>
      <c r="Q1427" s="8" t="s">
        <v>1558</v>
      </c>
      <c r="R1427" s="85">
        <v>1.24695</v>
      </c>
      <c r="S1427" s="85">
        <v>281.17500000000001</v>
      </c>
      <c r="T1427" s="85">
        <v>-0.22005</v>
      </c>
      <c r="U1427" s="85">
        <v>843.52499999999998</v>
      </c>
      <c r="V1427" s="85">
        <v>-0.66015000000000001</v>
      </c>
      <c r="W1427" s="85">
        <v>0.97262096259149999</v>
      </c>
      <c r="X1427" s="85">
        <v>219.31649156475001</v>
      </c>
      <c r="Y1427" s="85">
        <v>-0.1716389933985</v>
      </c>
      <c r="Z1427" s="85">
        <v>700.12572469425004</v>
      </c>
      <c r="AA1427" s="85">
        <v>-0.5479244801955</v>
      </c>
      <c r="AB1427" s="86">
        <v>1.1958250500000001</v>
      </c>
      <c r="AC1427" s="86">
        <v>269.64682499999998</v>
      </c>
      <c r="AD1427" s="86">
        <v>-0.21102794999999999</v>
      </c>
      <c r="AE1427" s="86">
        <v>808.94046775996696</v>
      </c>
      <c r="AF1427" s="86">
        <v>-0.63308384433388698</v>
      </c>
      <c r="AG1427" s="86">
        <v>0.93274350312524801</v>
      </c>
      <c r="AH1427" s="86">
        <v>210.32451541059501</v>
      </c>
      <c r="AI1427" s="86">
        <v>-0.164601794669161</v>
      </c>
      <c r="AJ1427" s="86">
        <v>671.42056509680003</v>
      </c>
      <c r="AK1427" s="86">
        <v>-0.52545957268445198</v>
      </c>
      <c r="AL1427" s="8">
        <v>81.5</v>
      </c>
      <c r="AM1427" s="8">
        <v>27</v>
      </c>
    </row>
    <row r="1428" spans="1:39">
      <c r="A1428" s="8" t="s">
        <v>3</v>
      </c>
      <c r="B1428" s="8" t="s">
        <v>532</v>
      </c>
      <c r="C1428" s="8" t="s">
        <v>963</v>
      </c>
      <c r="D1428" s="8" t="s">
        <v>1643</v>
      </c>
      <c r="E1428" s="8" t="s">
        <v>1644</v>
      </c>
      <c r="F1428" s="8" t="s">
        <v>1621</v>
      </c>
      <c r="G1428" s="8" t="s">
        <v>1597</v>
      </c>
      <c r="H1428" s="8" t="s">
        <v>1621</v>
      </c>
      <c r="I1428" s="8" t="s">
        <v>1621</v>
      </c>
      <c r="J1428" s="66">
        <v>1</v>
      </c>
      <c r="K1428" s="8">
        <v>1</v>
      </c>
      <c r="L1428" s="8">
        <v>0</v>
      </c>
      <c r="M1428" s="8">
        <v>0</v>
      </c>
      <c r="N1428" s="8">
        <v>0</v>
      </c>
      <c r="O1428" s="8" t="s">
        <v>1589</v>
      </c>
      <c r="P1428" s="8" t="s">
        <v>1557</v>
      </c>
      <c r="Q1428" s="8" t="s">
        <v>1561</v>
      </c>
      <c r="R1428" s="85">
        <v>8.9701499999999896</v>
      </c>
      <c r="S1428" s="85">
        <v>2253.6</v>
      </c>
      <c r="T1428" s="85">
        <v>-1.5389999999999999</v>
      </c>
      <c r="U1428" s="85">
        <v>6760.8000000000102</v>
      </c>
      <c r="V1428" s="85">
        <v>-4.6170000000000098</v>
      </c>
      <c r="W1428" s="85">
        <v>6.9967167308954803</v>
      </c>
      <c r="X1428" s="85">
        <v>1757.8079323920001</v>
      </c>
      <c r="Y1428" s="85">
        <v>-1.20041995383</v>
      </c>
      <c r="Z1428" s="85">
        <v>5611.4637971759903</v>
      </c>
      <c r="AA1428" s="85">
        <v>-3.8321098614900002</v>
      </c>
      <c r="AB1428" s="86">
        <v>8.6023738499999904</v>
      </c>
      <c r="AC1428" s="86">
        <v>2161.2024000000001</v>
      </c>
      <c r="AD1428" s="86">
        <v>-1.4759009999999999</v>
      </c>
      <c r="AE1428" s="86">
        <v>6483.60714197159</v>
      </c>
      <c r="AF1428" s="86">
        <v>-4.4277029603719598</v>
      </c>
      <c r="AG1428" s="86">
        <v>6.7098513449287696</v>
      </c>
      <c r="AH1428" s="86">
        <v>1685.73780716393</v>
      </c>
      <c r="AI1428" s="86">
        <v>-1.1512027357229699</v>
      </c>
      <c r="AJ1428" s="86">
        <v>5381.3937423389298</v>
      </c>
      <c r="AK1428" s="86">
        <v>-3.67499333043114</v>
      </c>
      <c r="AL1428" s="8">
        <v>586.5</v>
      </c>
      <c r="AM1428" s="8">
        <v>172</v>
      </c>
    </row>
    <row r="1429" spans="1:39">
      <c r="A1429" s="8" t="s">
        <v>3</v>
      </c>
      <c r="B1429" s="8" t="s">
        <v>532</v>
      </c>
      <c r="C1429" s="8" t="s">
        <v>963</v>
      </c>
      <c r="D1429" s="8" t="s">
        <v>1643</v>
      </c>
      <c r="E1429" s="8" t="s">
        <v>1644</v>
      </c>
      <c r="F1429" s="8" t="s">
        <v>1621</v>
      </c>
      <c r="G1429" s="8" t="s">
        <v>1597</v>
      </c>
      <c r="H1429" s="8" t="s">
        <v>1621</v>
      </c>
      <c r="I1429" s="8" t="s">
        <v>1621</v>
      </c>
      <c r="J1429" s="66">
        <v>1</v>
      </c>
      <c r="K1429" s="8">
        <v>1</v>
      </c>
      <c r="L1429" s="8">
        <v>0</v>
      </c>
      <c r="M1429" s="8">
        <v>0</v>
      </c>
      <c r="N1429" s="8">
        <v>0</v>
      </c>
      <c r="O1429" s="8" t="s">
        <v>1589</v>
      </c>
      <c r="P1429" s="8" t="s">
        <v>1557</v>
      </c>
      <c r="Q1429" s="8" t="s">
        <v>1564</v>
      </c>
      <c r="R1429" s="85">
        <v>3.3048000000000002</v>
      </c>
      <c r="S1429" s="85">
        <v>745.20000000000095</v>
      </c>
      <c r="T1429" s="85">
        <v>-0.58320000000000005</v>
      </c>
      <c r="U1429" s="85">
        <v>2235.6</v>
      </c>
      <c r="V1429" s="85">
        <v>-1.7496</v>
      </c>
      <c r="W1429" s="85">
        <v>2.5777439008559999</v>
      </c>
      <c r="X1429" s="85">
        <v>581.25597764400004</v>
      </c>
      <c r="Y1429" s="85">
        <v>-0.45489598250399998</v>
      </c>
      <c r="Z1429" s="85">
        <v>1855.5479329320001</v>
      </c>
      <c r="AA1429" s="85">
        <v>-1.452167947512</v>
      </c>
      <c r="AB1429" s="86">
        <v>3.1693031999999999</v>
      </c>
      <c r="AC1429" s="86">
        <v>714.64679999999998</v>
      </c>
      <c r="AD1429" s="86">
        <v>-0.55928880000000003</v>
      </c>
      <c r="AE1429" s="86">
        <v>2143.9403808116899</v>
      </c>
      <c r="AF1429" s="86">
        <v>-1.67786638498306</v>
      </c>
      <c r="AG1429" s="86">
        <v>2.4720564009209101</v>
      </c>
      <c r="AH1429" s="86">
        <v>557.42448256059697</v>
      </c>
      <c r="AI1429" s="86">
        <v>-0.43624524722133601</v>
      </c>
      <c r="AJ1429" s="86">
        <v>1779.47045473508</v>
      </c>
      <c r="AK1429" s="86">
        <v>-1.3926290515318001</v>
      </c>
      <c r="AL1429" s="8">
        <v>216</v>
      </c>
      <c r="AM1429" s="8">
        <v>68</v>
      </c>
    </row>
    <row r="1430" spans="1:39">
      <c r="A1430" s="8" t="s">
        <v>3</v>
      </c>
      <c r="B1430" s="8" t="s">
        <v>532</v>
      </c>
      <c r="C1430" s="8" t="s">
        <v>963</v>
      </c>
      <c r="D1430" s="8" t="s">
        <v>1645</v>
      </c>
      <c r="E1430" s="8" t="s">
        <v>1646</v>
      </c>
      <c r="F1430" s="8" t="s">
        <v>1621</v>
      </c>
      <c r="G1430" s="8" t="s">
        <v>1597</v>
      </c>
      <c r="H1430" s="8" t="s">
        <v>1621</v>
      </c>
      <c r="I1430" s="8" t="s">
        <v>1621</v>
      </c>
      <c r="J1430" s="66">
        <v>1</v>
      </c>
      <c r="K1430" s="8">
        <v>1</v>
      </c>
      <c r="L1430" s="8">
        <v>0</v>
      </c>
      <c r="M1430" s="8">
        <v>0</v>
      </c>
      <c r="N1430" s="8">
        <v>0</v>
      </c>
      <c r="O1430" s="8" t="s">
        <v>1589</v>
      </c>
      <c r="P1430" s="8" t="s">
        <v>1557</v>
      </c>
      <c r="Q1430" s="8" t="s">
        <v>1558</v>
      </c>
      <c r="R1430" s="85">
        <v>0.95030000000000003</v>
      </c>
      <c r="S1430" s="85">
        <v>649.30002149999996</v>
      </c>
      <c r="T1430" s="85">
        <v>0</v>
      </c>
      <c r="U1430" s="85">
        <v>1947.9000645000001</v>
      </c>
      <c r="V1430" s="85">
        <v>0</v>
      </c>
      <c r="W1430" s="85">
        <v>0.74123397149100001</v>
      </c>
      <c r="X1430" s="85">
        <v>506.45399729099898</v>
      </c>
      <c r="Y1430" s="85">
        <v>0</v>
      </c>
      <c r="Z1430" s="85">
        <v>1616.7569950980001</v>
      </c>
      <c r="AA1430" s="85">
        <v>0</v>
      </c>
      <c r="AB1430" s="86">
        <v>0.91133770000000003</v>
      </c>
      <c r="AC1430" s="86">
        <v>622.67872061850005</v>
      </c>
      <c r="AD1430" s="86">
        <v>0</v>
      </c>
      <c r="AE1430" s="86">
        <v>1868.03614513654</v>
      </c>
      <c r="AF1430" s="86">
        <v>0</v>
      </c>
      <c r="AG1430" s="86">
        <v>0.71084337865986902</v>
      </c>
      <c r="AH1430" s="86">
        <v>485.68938340206898</v>
      </c>
      <c r="AI1430" s="86">
        <v>0</v>
      </c>
      <c r="AJ1430" s="86">
        <v>1550.46994701839</v>
      </c>
      <c r="AK1430" s="86">
        <v>0</v>
      </c>
      <c r="AL1430" s="8">
        <v>21.5</v>
      </c>
      <c r="AM1430" s="8">
        <v>7</v>
      </c>
    </row>
    <row r="1431" spans="1:39">
      <c r="A1431" s="8" t="s">
        <v>3</v>
      </c>
      <c r="B1431" s="8" t="s">
        <v>532</v>
      </c>
      <c r="C1431" s="8" t="s">
        <v>963</v>
      </c>
      <c r="D1431" s="8" t="s">
        <v>1645</v>
      </c>
      <c r="E1431" s="8" t="s">
        <v>1646</v>
      </c>
      <c r="F1431" s="8" t="s">
        <v>1621</v>
      </c>
      <c r="G1431" s="8" t="s">
        <v>1597</v>
      </c>
      <c r="H1431" s="8" t="s">
        <v>1621</v>
      </c>
      <c r="I1431" s="8" t="s">
        <v>1621</v>
      </c>
      <c r="J1431" s="66">
        <v>1</v>
      </c>
      <c r="K1431" s="8">
        <v>1</v>
      </c>
      <c r="L1431" s="8">
        <v>0</v>
      </c>
      <c r="M1431" s="8">
        <v>0</v>
      </c>
      <c r="N1431" s="8">
        <v>0</v>
      </c>
      <c r="O1431" s="8" t="s">
        <v>1589</v>
      </c>
      <c r="P1431" s="8" t="s">
        <v>1557</v>
      </c>
      <c r="Q1431" s="8" t="s">
        <v>1561</v>
      </c>
      <c r="R1431" s="85">
        <v>17.083300000000001</v>
      </c>
      <c r="S1431" s="85">
        <v>11672.300386499999</v>
      </c>
      <c r="T1431" s="85">
        <v>0</v>
      </c>
      <c r="U1431" s="85">
        <v>35016.901159499903</v>
      </c>
      <c r="V1431" s="85">
        <v>0</v>
      </c>
      <c r="W1431" s="85">
        <v>13.324973487501</v>
      </c>
      <c r="X1431" s="85">
        <v>9104.3939513009791</v>
      </c>
      <c r="Y1431" s="85">
        <v>0</v>
      </c>
      <c r="Z1431" s="85">
        <v>29064.026911878002</v>
      </c>
      <c r="AA1431" s="85">
        <v>0</v>
      </c>
      <c r="AB1431" s="86">
        <v>16.382884700000002</v>
      </c>
      <c r="AC1431" s="86">
        <v>11193.7360706535</v>
      </c>
      <c r="AD1431" s="86">
        <v>0</v>
      </c>
      <c r="AE1431" s="86">
        <v>33581.207911407997</v>
      </c>
      <c r="AF1431" s="86">
        <v>0</v>
      </c>
      <c r="AG1431" s="86">
        <v>12.7786495745135</v>
      </c>
      <c r="AH1431" s="86">
        <v>8731.1137992976292</v>
      </c>
      <c r="AI1431" s="86">
        <v>0</v>
      </c>
      <c r="AJ1431" s="86">
        <v>27872.401605702598</v>
      </c>
      <c r="AK1431" s="86">
        <v>0</v>
      </c>
      <c r="AL1431" s="8">
        <v>386.5</v>
      </c>
      <c r="AM1431" s="8">
        <v>111</v>
      </c>
    </row>
    <row r="1432" spans="1:39">
      <c r="A1432" s="8" t="s">
        <v>3</v>
      </c>
      <c r="B1432" s="8" t="s">
        <v>532</v>
      </c>
      <c r="C1432" s="8" t="s">
        <v>963</v>
      </c>
      <c r="D1432" s="8" t="s">
        <v>1645</v>
      </c>
      <c r="E1432" s="8" t="s">
        <v>1646</v>
      </c>
      <c r="F1432" s="8" t="s">
        <v>1621</v>
      </c>
      <c r="G1432" s="8" t="s">
        <v>1597</v>
      </c>
      <c r="H1432" s="8" t="s">
        <v>1621</v>
      </c>
      <c r="I1432" s="8" t="s">
        <v>1621</v>
      </c>
      <c r="J1432" s="66">
        <v>1</v>
      </c>
      <c r="K1432" s="8">
        <v>1</v>
      </c>
      <c r="L1432" s="8">
        <v>0</v>
      </c>
      <c r="M1432" s="8">
        <v>0</v>
      </c>
      <c r="N1432" s="8">
        <v>0</v>
      </c>
      <c r="O1432" s="8" t="s">
        <v>1589</v>
      </c>
      <c r="P1432" s="8" t="s">
        <v>1557</v>
      </c>
      <c r="Q1432" s="8" t="s">
        <v>1564</v>
      </c>
      <c r="R1432" s="85">
        <v>3.8675000000000002</v>
      </c>
      <c r="S1432" s="85">
        <v>2642.5000875000001</v>
      </c>
      <c r="T1432" s="85">
        <v>0</v>
      </c>
      <c r="U1432" s="85">
        <v>7927.5002624999997</v>
      </c>
      <c r="V1432" s="85">
        <v>0</v>
      </c>
      <c r="W1432" s="85">
        <v>3.016649883975</v>
      </c>
      <c r="X1432" s="85">
        <v>2061.1499889749998</v>
      </c>
      <c r="Y1432" s="85">
        <v>0</v>
      </c>
      <c r="Z1432" s="85">
        <v>6579.8249800499898</v>
      </c>
      <c r="AA1432" s="85">
        <v>0</v>
      </c>
      <c r="AB1432" s="86">
        <v>3.7089325</v>
      </c>
      <c r="AC1432" s="86">
        <v>2534.1575839124998</v>
      </c>
      <c r="AD1432" s="86">
        <v>0</v>
      </c>
      <c r="AE1432" s="86">
        <v>7602.4726836952204</v>
      </c>
      <c r="AF1432" s="86">
        <v>0</v>
      </c>
      <c r="AG1432" s="86">
        <v>2.89296723873202</v>
      </c>
      <c r="AH1432" s="86">
        <v>1976.6428394270199</v>
      </c>
      <c r="AI1432" s="86">
        <v>0</v>
      </c>
      <c r="AJ1432" s="86">
        <v>6310.0521099585403</v>
      </c>
      <c r="AK1432" s="86">
        <v>0</v>
      </c>
      <c r="AL1432" s="8">
        <v>87.5</v>
      </c>
      <c r="AM1432" s="8">
        <v>28</v>
      </c>
    </row>
    <row r="1433" spans="1:39">
      <c r="A1433" s="8" t="s">
        <v>3</v>
      </c>
      <c r="B1433" s="8" t="s">
        <v>532</v>
      </c>
      <c r="C1433" s="8" t="s">
        <v>963</v>
      </c>
      <c r="D1433" s="8" t="s">
        <v>1647</v>
      </c>
      <c r="E1433" s="8" t="s">
        <v>1648</v>
      </c>
      <c r="F1433" s="8" t="s">
        <v>1621</v>
      </c>
      <c r="G1433" s="8" t="s">
        <v>1597</v>
      </c>
      <c r="H1433" s="8" t="s">
        <v>1621</v>
      </c>
      <c r="I1433" s="8" t="s">
        <v>1621</v>
      </c>
      <c r="J1433" s="66">
        <v>1</v>
      </c>
      <c r="K1433" s="8">
        <v>1</v>
      </c>
      <c r="L1433" s="8">
        <v>0</v>
      </c>
      <c r="M1433" s="8">
        <v>0</v>
      </c>
      <c r="N1433" s="8">
        <v>0</v>
      </c>
      <c r="O1433" s="8" t="s">
        <v>1589</v>
      </c>
      <c r="P1433" s="8" t="s">
        <v>1557</v>
      </c>
      <c r="Q1433" s="8" t="s">
        <v>1558</v>
      </c>
      <c r="R1433" s="85">
        <v>16.456</v>
      </c>
      <c r="S1433" s="85">
        <v>15851</v>
      </c>
      <c r="T1433" s="85">
        <v>-0.16214000000000001</v>
      </c>
      <c r="U1433" s="85">
        <v>47553</v>
      </c>
      <c r="V1433" s="85">
        <v>-0.48642000000000002</v>
      </c>
      <c r="W1433" s="85">
        <v>12.83567950632</v>
      </c>
      <c r="X1433" s="85">
        <v>12363.779524469999</v>
      </c>
      <c r="Y1433" s="85">
        <v>-0.12646919513579999</v>
      </c>
      <c r="Z1433" s="85">
        <v>39468.988573410003</v>
      </c>
      <c r="AA1433" s="85">
        <v>-0.40372858540739998</v>
      </c>
      <c r="AB1433" s="86">
        <v>15.781304</v>
      </c>
      <c r="AC1433" s="86">
        <v>15201.109</v>
      </c>
      <c r="AD1433" s="86">
        <v>-0.15549225999999999</v>
      </c>
      <c r="AE1433" s="86">
        <v>45603.326591849298</v>
      </c>
      <c r="AF1433" s="86">
        <v>-0.466476775825024</v>
      </c>
      <c r="AG1433" s="86">
        <v>12.3094166465609</v>
      </c>
      <c r="AH1433" s="86">
        <v>11856.864563966699</v>
      </c>
      <c r="AI1433" s="86">
        <v>-0.121283958135232</v>
      </c>
      <c r="AJ1433" s="86">
        <v>37850.7597665133</v>
      </c>
      <c r="AK1433" s="86">
        <v>-0.38717571058876199</v>
      </c>
      <c r="AL1433" s="8">
        <v>121</v>
      </c>
      <c r="AM1433" s="8">
        <v>39</v>
      </c>
    </row>
    <row r="1434" spans="1:39">
      <c r="A1434" s="8" t="s">
        <v>3</v>
      </c>
      <c r="B1434" s="8" t="s">
        <v>532</v>
      </c>
      <c r="C1434" s="8" t="s">
        <v>963</v>
      </c>
      <c r="D1434" s="8" t="s">
        <v>1647</v>
      </c>
      <c r="E1434" s="8" t="s">
        <v>1648</v>
      </c>
      <c r="F1434" s="8" t="s">
        <v>1621</v>
      </c>
      <c r="G1434" s="8" t="s">
        <v>1597</v>
      </c>
      <c r="H1434" s="8" t="s">
        <v>1621</v>
      </c>
      <c r="I1434" s="8" t="s">
        <v>1621</v>
      </c>
      <c r="J1434" s="66">
        <v>1</v>
      </c>
      <c r="K1434" s="8">
        <v>1</v>
      </c>
      <c r="L1434" s="8">
        <v>0</v>
      </c>
      <c r="M1434" s="8">
        <v>0</v>
      </c>
      <c r="N1434" s="8">
        <v>0</v>
      </c>
      <c r="O1434" s="8" t="s">
        <v>1589</v>
      </c>
      <c r="P1434" s="8" t="s">
        <v>1557</v>
      </c>
      <c r="Q1434" s="8" t="s">
        <v>1561</v>
      </c>
      <c r="R1434" s="85">
        <v>258.06399999999798</v>
      </c>
      <c r="S1434" s="85">
        <v>257184.5</v>
      </c>
      <c r="T1434" s="85">
        <v>-2.5336100000000101</v>
      </c>
      <c r="U1434" s="85">
        <v>771553.5</v>
      </c>
      <c r="V1434" s="85">
        <v>-7.6008299999999904</v>
      </c>
      <c r="W1434" s="85">
        <v>201.57439246127899</v>
      </c>
      <c r="X1434" s="85">
        <v>200906.617500689</v>
      </c>
      <c r="Y1434" s="85">
        <v>-1.9789884259721999</v>
      </c>
      <c r="Z1434" s="85">
        <v>641297.52750206704</v>
      </c>
      <c r="AA1434" s="85">
        <v>-6.3170067779165997</v>
      </c>
      <c r="AB1434" s="86">
        <v>247.48337599999701</v>
      </c>
      <c r="AC1434" s="86">
        <v>246639.93549999801</v>
      </c>
      <c r="AD1434" s="86">
        <v>-2.4297319899999898</v>
      </c>
      <c r="AE1434" s="86">
        <v>739919.79987770296</v>
      </c>
      <c r="AF1434" s="86">
        <v>-7.28919590476157</v>
      </c>
      <c r="AG1434" s="86">
        <v>193.30984237036901</v>
      </c>
      <c r="AH1434" s="86">
        <v>192669.446183161</v>
      </c>
      <c r="AI1434" s="86">
        <v>-1.8978499005073199</v>
      </c>
      <c r="AJ1434" s="86">
        <v>615004.32442901703</v>
      </c>
      <c r="AK1434" s="86">
        <v>-6.0580094562124804</v>
      </c>
      <c r="AL1434" s="8">
        <v>1889.5</v>
      </c>
      <c r="AM1434" s="8">
        <v>531</v>
      </c>
    </row>
    <row r="1435" spans="1:39">
      <c r="A1435" s="8" t="s">
        <v>3</v>
      </c>
      <c r="B1435" s="8" t="s">
        <v>532</v>
      </c>
      <c r="C1435" s="8" t="s">
        <v>963</v>
      </c>
      <c r="D1435" s="8" t="s">
        <v>1647</v>
      </c>
      <c r="E1435" s="8" t="s">
        <v>1648</v>
      </c>
      <c r="F1435" s="8" t="s">
        <v>1621</v>
      </c>
      <c r="G1435" s="8" t="s">
        <v>1597</v>
      </c>
      <c r="H1435" s="8" t="s">
        <v>1621</v>
      </c>
      <c r="I1435" s="8" t="s">
        <v>1621</v>
      </c>
      <c r="J1435" s="66">
        <v>1</v>
      </c>
      <c r="K1435" s="8">
        <v>1</v>
      </c>
      <c r="L1435" s="8">
        <v>0</v>
      </c>
      <c r="M1435" s="8">
        <v>0</v>
      </c>
      <c r="N1435" s="8">
        <v>0</v>
      </c>
      <c r="O1435" s="8" t="s">
        <v>1589</v>
      </c>
      <c r="P1435" s="8" t="s">
        <v>1557</v>
      </c>
      <c r="Q1435" s="8" t="s">
        <v>1564</v>
      </c>
      <c r="R1435" s="85">
        <v>137.554</v>
      </c>
      <c r="S1435" s="85">
        <v>132861.5</v>
      </c>
      <c r="T1435" s="85">
        <v>-1.3605499999999999</v>
      </c>
      <c r="U1435" s="85">
        <v>398584.5</v>
      </c>
      <c r="V1435" s="85">
        <v>-4.08164999999999</v>
      </c>
      <c r="W1435" s="85">
        <v>107.39207594477899</v>
      </c>
      <c r="X1435" s="85">
        <v>103728.25108293</v>
      </c>
      <c r="Y1435" s="85">
        <v>-1.0622138598869999</v>
      </c>
      <c r="Z1435" s="85">
        <v>331113.97824879101</v>
      </c>
      <c r="AA1435" s="85">
        <v>-3.3907240796609899</v>
      </c>
      <c r="AB1435" s="86">
        <v>131.914286</v>
      </c>
      <c r="AC1435" s="86">
        <v>127414.17849999999</v>
      </c>
      <c r="AD1435" s="86">
        <v>-1.3047674499999999</v>
      </c>
      <c r="AE1435" s="86">
        <v>382242.53207892203</v>
      </c>
      <c r="AF1435" s="86">
        <v>-3.9143023149669101</v>
      </c>
      <c r="AG1435" s="86">
        <v>102.989000831044</v>
      </c>
      <c r="AH1435" s="86">
        <v>99475.392788529804</v>
      </c>
      <c r="AI1435" s="86">
        <v>-1.0186630916316399</v>
      </c>
      <c r="AJ1435" s="86">
        <v>317538.30283955002</v>
      </c>
      <c r="AK1435" s="86">
        <v>-3.2517043688313199</v>
      </c>
      <c r="AL1435" s="8">
        <v>1010.5</v>
      </c>
      <c r="AM1435" s="8">
        <v>325</v>
      </c>
    </row>
    <row r="1436" spans="1:39">
      <c r="A1436" s="8" t="s">
        <v>3</v>
      </c>
      <c r="B1436" s="8" t="s">
        <v>532</v>
      </c>
      <c r="C1436" s="8" t="s">
        <v>963</v>
      </c>
      <c r="D1436" s="8" t="s">
        <v>1649</v>
      </c>
      <c r="E1436" s="8" t="s">
        <v>1650</v>
      </c>
      <c r="F1436" s="8" t="s">
        <v>1621</v>
      </c>
      <c r="G1436" s="8" t="s">
        <v>1597</v>
      </c>
      <c r="H1436" s="8" t="s">
        <v>1621</v>
      </c>
      <c r="I1436" s="8" t="s">
        <v>1621</v>
      </c>
      <c r="J1436" s="66">
        <v>1</v>
      </c>
      <c r="K1436" s="8">
        <v>1</v>
      </c>
      <c r="L1436" s="8">
        <v>0</v>
      </c>
      <c r="M1436" s="8">
        <v>0</v>
      </c>
      <c r="N1436" s="8">
        <v>0</v>
      </c>
      <c r="O1436" s="8" t="s">
        <v>1589</v>
      </c>
      <c r="P1436" s="8" t="s">
        <v>1557</v>
      </c>
      <c r="Q1436" s="8" t="s">
        <v>1558</v>
      </c>
      <c r="R1436" s="85">
        <v>2.99065</v>
      </c>
      <c r="S1436" s="85">
        <v>2712.4500535000002</v>
      </c>
      <c r="T1436" s="85">
        <v>-2.7392E-2</v>
      </c>
      <c r="U1436" s="85">
        <v>8137.3501605000001</v>
      </c>
      <c r="V1436" s="85">
        <v>-8.2175999999999999E-2</v>
      </c>
      <c r="W1436" s="85">
        <v>2.3327069102804998</v>
      </c>
      <c r="X1436" s="85">
        <v>2115.7109603565</v>
      </c>
      <c r="Y1436" s="85">
        <v>-2.1365759178240001E-2</v>
      </c>
      <c r="Z1436" s="85">
        <v>6754.0003890945</v>
      </c>
      <c r="AA1436" s="85">
        <v>-6.8206077534719994E-2</v>
      </c>
      <c r="AB1436" s="86">
        <v>2.8680333500000001</v>
      </c>
      <c r="AC1436" s="86">
        <v>2601.2396013064999</v>
      </c>
      <c r="AD1436" s="86">
        <v>-2.6268928E-2</v>
      </c>
      <c r="AE1436" s="86">
        <v>7803.7187340760602</v>
      </c>
      <c r="AF1436" s="86">
        <v>-7.8806783294677704E-2</v>
      </c>
      <c r="AG1436" s="86">
        <v>2.2370659269590001</v>
      </c>
      <c r="AH1436" s="86">
        <v>2028.9668109818799</v>
      </c>
      <c r="AI1436" s="86">
        <v>-2.0489763051932199E-2</v>
      </c>
      <c r="AJ1436" s="86">
        <v>6477.0863260169499</v>
      </c>
      <c r="AK1436" s="86">
        <v>-6.5409627879902399E-2</v>
      </c>
      <c r="AL1436" s="8">
        <v>53.5</v>
      </c>
      <c r="AM1436" s="8">
        <v>18</v>
      </c>
    </row>
    <row r="1437" spans="1:39">
      <c r="A1437" s="8" t="s">
        <v>3</v>
      </c>
      <c r="B1437" s="8" t="s">
        <v>532</v>
      </c>
      <c r="C1437" s="8" t="s">
        <v>963</v>
      </c>
      <c r="D1437" s="8" t="s">
        <v>1649</v>
      </c>
      <c r="E1437" s="8" t="s">
        <v>1650</v>
      </c>
      <c r="F1437" s="8" t="s">
        <v>1621</v>
      </c>
      <c r="G1437" s="8" t="s">
        <v>1597</v>
      </c>
      <c r="H1437" s="8" t="s">
        <v>1621</v>
      </c>
      <c r="I1437" s="8" t="s">
        <v>1621</v>
      </c>
      <c r="J1437" s="66">
        <v>1</v>
      </c>
      <c r="K1437" s="8">
        <v>1</v>
      </c>
      <c r="L1437" s="8">
        <v>0</v>
      </c>
      <c r="M1437" s="8">
        <v>0</v>
      </c>
      <c r="N1437" s="8">
        <v>0</v>
      </c>
      <c r="O1437" s="8" t="s">
        <v>1589</v>
      </c>
      <c r="P1437" s="8" t="s">
        <v>1557</v>
      </c>
      <c r="Q1437" s="8" t="s">
        <v>1561</v>
      </c>
      <c r="R1437" s="85">
        <v>50.432200000000101</v>
      </c>
      <c r="S1437" s="85">
        <v>46289.100850999901</v>
      </c>
      <c r="T1437" s="85">
        <v>-0.473359999999999</v>
      </c>
      <c r="U1437" s="85">
        <v>138867.30255299999</v>
      </c>
      <c r="V1437" s="85">
        <v>-1.42008</v>
      </c>
      <c r="W1437" s="85">
        <v>39.358636002406499</v>
      </c>
      <c r="X1437" s="85">
        <v>36125.016789434601</v>
      </c>
      <c r="Y1437" s="85">
        <v>-0.36941790594000001</v>
      </c>
      <c r="Z1437" s="85">
        <v>115318.415495953</v>
      </c>
      <c r="AA1437" s="85">
        <v>-1.1792577178200001</v>
      </c>
      <c r="AB1437" s="86">
        <v>48.364479800000097</v>
      </c>
      <c r="AC1437" s="86">
        <v>44391.247716108897</v>
      </c>
      <c r="AD1437" s="86">
        <v>-0.45395223999999901</v>
      </c>
      <c r="AE1437" s="86">
        <v>133173.74195642001</v>
      </c>
      <c r="AF1437" s="86">
        <v>-1.3618567078113599</v>
      </c>
      <c r="AG1437" s="86">
        <v>37.7449319263078</v>
      </c>
      <c r="AH1437" s="86">
        <v>34643.891101067697</v>
      </c>
      <c r="AI1437" s="86">
        <v>-0.35427177179646002</v>
      </c>
      <c r="AJ1437" s="86">
        <v>110590.359657882</v>
      </c>
      <c r="AK1437" s="86">
        <v>-1.1309081431802599</v>
      </c>
      <c r="AL1437" s="8">
        <v>903</v>
      </c>
      <c r="AM1437" s="8">
        <v>260</v>
      </c>
    </row>
    <row r="1438" spans="1:39">
      <c r="A1438" s="8" t="s">
        <v>3</v>
      </c>
      <c r="B1438" s="8" t="s">
        <v>532</v>
      </c>
      <c r="C1438" s="8" t="s">
        <v>963</v>
      </c>
      <c r="D1438" s="8" t="s">
        <v>1649</v>
      </c>
      <c r="E1438" s="8" t="s">
        <v>1650</v>
      </c>
      <c r="F1438" s="8" t="s">
        <v>1621</v>
      </c>
      <c r="G1438" s="8" t="s">
        <v>1597</v>
      </c>
      <c r="H1438" s="8" t="s">
        <v>1621</v>
      </c>
      <c r="I1438" s="8" t="s">
        <v>1621</v>
      </c>
      <c r="J1438" s="66">
        <v>1</v>
      </c>
      <c r="K1438" s="8">
        <v>1</v>
      </c>
      <c r="L1438" s="8">
        <v>0</v>
      </c>
      <c r="M1438" s="8">
        <v>0</v>
      </c>
      <c r="N1438" s="8">
        <v>0</v>
      </c>
      <c r="O1438" s="8" t="s">
        <v>1589</v>
      </c>
      <c r="P1438" s="8" t="s">
        <v>1557</v>
      </c>
      <c r="Q1438" s="8" t="s">
        <v>1564</v>
      </c>
      <c r="R1438" s="85">
        <v>23.645700000000001</v>
      </c>
      <c r="S1438" s="85">
        <v>21446.100423</v>
      </c>
      <c r="T1438" s="85">
        <v>-0.21657599999999999</v>
      </c>
      <c r="U1438" s="85">
        <v>64338.301268999901</v>
      </c>
      <c r="V1438" s="85">
        <v>-0.64972799999999897</v>
      </c>
      <c r="W1438" s="85">
        <v>18.443645290629</v>
      </c>
      <c r="X1438" s="85">
        <v>16727.957686557002</v>
      </c>
      <c r="Y1438" s="85">
        <v>-0.16892927350272</v>
      </c>
      <c r="Z1438" s="85">
        <v>53400.788123120903</v>
      </c>
      <c r="AA1438" s="85">
        <v>-0.53927422050815998</v>
      </c>
      <c r="AB1438" s="86">
        <v>22.6762263</v>
      </c>
      <c r="AC1438" s="86">
        <v>20566.810305657</v>
      </c>
      <c r="AD1438" s="86">
        <v>-0.20769638400000001</v>
      </c>
      <c r="AE1438" s="86">
        <v>61700.430364751097</v>
      </c>
      <c r="AF1438" s="86">
        <v>-0.62308914642334001</v>
      </c>
      <c r="AG1438" s="86">
        <v>17.687455833713202</v>
      </c>
      <c r="AH1438" s="86">
        <v>16042.111421408201</v>
      </c>
      <c r="AI1438" s="86">
        <v>-0.16200317328910799</v>
      </c>
      <c r="AJ1438" s="86">
        <v>51211.355437479899</v>
      </c>
      <c r="AK1438" s="86">
        <v>-0.51716397370464895</v>
      </c>
      <c r="AL1438" s="8">
        <v>423</v>
      </c>
      <c r="AM1438" s="8">
        <v>138</v>
      </c>
    </row>
    <row r="1439" spans="1:39">
      <c r="A1439" s="8" t="s">
        <v>3</v>
      </c>
      <c r="B1439" s="8" t="s">
        <v>532</v>
      </c>
      <c r="C1439" s="8" t="s">
        <v>963</v>
      </c>
      <c r="D1439" s="8" t="s">
        <v>1654</v>
      </c>
      <c r="E1439" s="8" t="s">
        <v>1655</v>
      </c>
      <c r="F1439" s="8" t="s">
        <v>1610</v>
      </c>
      <c r="G1439" s="8" t="s">
        <v>1588</v>
      </c>
      <c r="H1439" s="8" t="s">
        <v>1555</v>
      </c>
      <c r="I1439" s="8" t="s">
        <v>1555</v>
      </c>
      <c r="J1439" s="66">
        <v>1</v>
      </c>
      <c r="K1439" s="8">
        <v>1</v>
      </c>
      <c r="L1439" s="8">
        <v>0</v>
      </c>
      <c r="M1439" s="8">
        <v>0</v>
      </c>
      <c r="N1439" s="8">
        <v>0</v>
      </c>
      <c r="O1439" s="8" t="s">
        <v>1589</v>
      </c>
      <c r="P1439" s="8" t="s">
        <v>1557</v>
      </c>
      <c r="Q1439" s="8" t="s">
        <v>1558</v>
      </c>
      <c r="R1439" s="85">
        <v>0</v>
      </c>
      <c r="S1439" s="85">
        <v>42329.708237999897</v>
      </c>
      <c r="T1439" s="85">
        <v>694.44180000000097</v>
      </c>
      <c r="U1439" s="85">
        <v>465626.79061799898</v>
      </c>
      <c r="V1439" s="85">
        <v>7638.8598000000102</v>
      </c>
      <c r="W1439" s="85">
        <v>0</v>
      </c>
      <c r="X1439" s="85">
        <v>23281.339954196999</v>
      </c>
      <c r="Y1439" s="85">
        <v>381.94299694441901</v>
      </c>
      <c r="Z1439" s="85">
        <v>279376.07902706898</v>
      </c>
      <c r="AA1439" s="85">
        <v>4583.3159563886002</v>
      </c>
      <c r="AB1439" s="86">
        <v>0</v>
      </c>
      <c r="AC1439" s="86">
        <v>42329.708237999897</v>
      </c>
      <c r="AD1439" s="86">
        <v>694.44180000000097</v>
      </c>
      <c r="AE1439" s="86">
        <v>465626.79061799898</v>
      </c>
      <c r="AF1439" s="86">
        <v>7638.8598000000102</v>
      </c>
      <c r="AG1439" s="86">
        <v>0</v>
      </c>
      <c r="AH1439" s="86">
        <v>23281.339954196999</v>
      </c>
      <c r="AI1439" s="86">
        <v>381.94299694441901</v>
      </c>
      <c r="AJ1439" s="86">
        <v>279376.07992150402</v>
      </c>
      <c r="AK1439" s="86">
        <v>4583.3159710623004</v>
      </c>
      <c r="AL1439" s="8">
        <v>177</v>
      </c>
      <c r="AM1439" s="8">
        <v>176</v>
      </c>
    </row>
    <row r="1440" spans="1:39">
      <c r="A1440" s="8" t="s">
        <v>3</v>
      </c>
      <c r="B1440" s="8" t="s">
        <v>532</v>
      </c>
      <c r="C1440" s="8" t="s">
        <v>963</v>
      </c>
      <c r="D1440" s="8" t="s">
        <v>1654</v>
      </c>
      <c r="E1440" s="8" t="s">
        <v>1655</v>
      </c>
      <c r="F1440" s="8" t="s">
        <v>1610</v>
      </c>
      <c r="G1440" s="8" t="s">
        <v>1588</v>
      </c>
      <c r="H1440" s="8" t="s">
        <v>1555</v>
      </c>
      <c r="I1440" s="8" t="s">
        <v>1555</v>
      </c>
      <c r="J1440" s="66">
        <v>1</v>
      </c>
      <c r="K1440" s="8">
        <v>1</v>
      </c>
      <c r="L1440" s="8">
        <v>0</v>
      </c>
      <c r="M1440" s="8">
        <v>0</v>
      </c>
      <c r="N1440" s="8">
        <v>0</v>
      </c>
      <c r="O1440" s="8" t="s">
        <v>1589</v>
      </c>
      <c r="P1440" s="8" t="s">
        <v>1557</v>
      </c>
      <c r="Q1440" s="8" t="s">
        <v>1564</v>
      </c>
      <c r="R1440" s="85">
        <v>0</v>
      </c>
      <c r="S1440" s="85">
        <v>162204.33841139899</v>
      </c>
      <c r="T1440" s="85">
        <v>3889.07368308996</v>
      </c>
      <c r="U1440" s="85">
        <v>1784247.7225253801</v>
      </c>
      <c r="V1440" s="85">
        <v>42779.810526947898</v>
      </c>
      <c r="W1440" s="85">
        <v>0</v>
      </c>
      <c r="X1440" s="85">
        <v>89539.952560952705</v>
      </c>
      <c r="Y1440" s="85">
        <v>2146.7385810404999</v>
      </c>
      <c r="Z1440" s="85">
        <v>1074151.8642967399</v>
      </c>
      <c r="AA1440" s="85">
        <v>25753.114924946301</v>
      </c>
      <c r="AB1440" s="86">
        <v>0</v>
      </c>
      <c r="AC1440" s="86">
        <v>162204.33841139899</v>
      </c>
      <c r="AD1440" s="86">
        <v>3889.07368308996</v>
      </c>
      <c r="AE1440" s="86">
        <v>1784247.7225253801</v>
      </c>
      <c r="AF1440" s="86">
        <v>42779.810526947898</v>
      </c>
      <c r="AG1440" s="86">
        <v>0</v>
      </c>
      <c r="AH1440" s="86">
        <v>89539.952560952705</v>
      </c>
      <c r="AI1440" s="86">
        <v>2146.7385810404999</v>
      </c>
      <c r="AJ1440" s="86">
        <v>1074151.86774724</v>
      </c>
      <c r="AK1440" s="86">
        <v>25753.115007669199</v>
      </c>
      <c r="AL1440" s="8">
        <v>594</v>
      </c>
      <c r="AM1440" s="8">
        <v>592</v>
      </c>
    </row>
    <row r="1441" spans="1:39">
      <c r="A1441" s="8" t="s">
        <v>3</v>
      </c>
      <c r="B1441" s="8" t="s">
        <v>532</v>
      </c>
      <c r="C1441" s="8" t="s">
        <v>963</v>
      </c>
      <c r="D1441" s="8" t="s">
        <v>1656</v>
      </c>
      <c r="E1441" s="8" t="s">
        <v>1657</v>
      </c>
      <c r="F1441" s="8" t="s">
        <v>1610</v>
      </c>
      <c r="G1441" s="8" t="s">
        <v>1588</v>
      </c>
      <c r="H1441" s="8" t="s">
        <v>1555</v>
      </c>
      <c r="I1441" s="8" t="s">
        <v>1555</v>
      </c>
      <c r="J1441" s="66">
        <v>1</v>
      </c>
      <c r="K1441" s="8">
        <v>1</v>
      </c>
      <c r="L1441" s="8">
        <v>0</v>
      </c>
      <c r="M1441" s="8">
        <v>0</v>
      </c>
      <c r="N1441" s="8">
        <v>0</v>
      </c>
      <c r="O1441" s="8" t="s">
        <v>1589</v>
      </c>
      <c r="P1441" s="8" t="s">
        <v>1557</v>
      </c>
      <c r="Q1441" s="8" t="s">
        <v>1558</v>
      </c>
      <c r="R1441" s="85">
        <v>0</v>
      </c>
      <c r="S1441" s="85">
        <v>2391.5089400000002</v>
      </c>
      <c r="T1441" s="85">
        <v>39.234000000000002</v>
      </c>
      <c r="U1441" s="85">
        <v>26306.59834</v>
      </c>
      <c r="V1441" s="85">
        <v>431.57400000000001</v>
      </c>
      <c r="W1441" s="85">
        <v>0</v>
      </c>
      <c r="X1441" s="85">
        <v>1315.32994091509</v>
      </c>
      <c r="Y1441" s="85">
        <v>21.57870039234</v>
      </c>
      <c r="Z1441" s="85">
        <v>15783.959267066</v>
      </c>
      <c r="AA1441" s="85">
        <v>258.94440431573997</v>
      </c>
      <c r="AB1441" s="86">
        <v>0</v>
      </c>
      <c r="AC1441" s="86">
        <v>2391.5089400000002</v>
      </c>
      <c r="AD1441" s="86">
        <v>39.234000000000002</v>
      </c>
      <c r="AE1441" s="86">
        <v>26306.59834</v>
      </c>
      <c r="AF1441" s="86">
        <v>431.57400000000001</v>
      </c>
      <c r="AG1441" s="86">
        <v>0</v>
      </c>
      <c r="AH1441" s="86">
        <v>1315.32994091509</v>
      </c>
      <c r="AI1441" s="86">
        <v>21.57870039234</v>
      </c>
      <c r="AJ1441" s="86">
        <v>15783.959317599099</v>
      </c>
      <c r="AK1441" s="86">
        <v>258.94440514476298</v>
      </c>
      <c r="AL1441" s="8">
        <v>10</v>
      </c>
      <c r="AM1441" s="8">
        <v>10</v>
      </c>
    </row>
    <row r="1442" spans="1:39">
      <c r="A1442" s="8" t="s">
        <v>3</v>
      </c>
      <c r="B1442" s="8" t="s">
        <v>532</v>
      </c>
      <c r="C1442" s="8" t="s">
        <v>963</v>
      </c>
      <c r="D1442" s="8" t="s">
        <v>1656</v>
      </c>
      <c r="E1442" s="8" t="s">
        <v>1657</v>
      </c>
      <c r="F1442" s="8" t="s">
        <v>1610</v>
      </c>
      <c r="G1442" s="8" t="s">
        <v>1588</v>
      </c>
      <c r="H1442" s="8" t="s">
        <v>1555</v>
      </c>
      <c r="I1442" s="8" t="s">
        <v>1555</v>
      </c>
      <c r="J1442" s="66">
        <v>1</v>
      </c>
      <c r="K1442" s="8">
        <v>1</v>
      </c>
      <c r="L1442" s="8">
        <v>0</v>
      </c>
      <c r="M1442" s="8">
        <v>0</v>
      </c>
      <c r="N1442" s="8">
        <v>0</v>
      </c>
      <c r="O1442" s="8" t="s">
        <v>1589</v>
      </c>
      <c r="P1442" s="8" t="s">
        <v>1557</v>
      </c>
      <c r="Q1442" s="8" t="s">
        <v>1564</v>
      </c>
      <c r="R1442" s="85">
        <v>0</v>
      </c>
      <c r="S1442" s="85">
        <v>12283.6800645</v>
      </c>
      <c r="T1442" s="85">
        <v>290.5506072</v>
      </c>
      <c r="U1442" s="85">
        <v>135120.4807095</v>
      </c>
      <c r="V1442" s="85">
        <v>3196.05668019</v>
      </c>
      <c r="W1442" s="85">
        <v>0</v>
      </c>
      <c r="X1442" s="85">
        <v>6756.0241583118104</v>
      </c>
      <c r="Y1442" s="85">
        <v>159.80283686550601</v>
      </c>
      <c r="Z1442" s="85">
        <v>81072.2897769048</v>
      </c>
      <c r="AA1442" s="85">
        <v>1917.6340400745701</v>
      </c>
      <c r="AB1442" s="86">
        <v>0</v>
      </c>
      <c r="AC1442" s="86">
        <v>12283.6800645</v>
      </c>
      <c r="AD1442" s="86">
        <v>290.5506072</v>
      </c>
      <c r="AE1442" s="86">
        <v>135120.4807095</v>
      </c>
      <c r="AF1442" s="86">
        <v>3196.05668019</v>
      </c>
      <c r="AG1442" s="86">
        <v>0</v>
      </c>
      <c r="AH1442" s="86">
        <v>6756.0241583118104</v>
      </c>
      <c r="AI1442" s="86">
        <v>159.80283686550601</v>
      </c>
      <c r="AJ1442" s="86">
        <v>81072.290036461607</v>
      </c>
      <c r="AK1442" s="86">
        <v>1917.6340462139599</v>
      </c>
      <c r="AL1442" s="8">
        <v>45</v>
      </c>
      <c r="AM1442" s="8">
        <v>45</v>
      </c>
    </row>
    <row r="1443" spans="1:39">
      <c r="A1443" s="8" t="s">
        <v>3</v>
      </c>
      <c r="B1443" s="8" t="s">
        <v>553</v>
      </c>
      <c r="C1443" s="8" t="s">
        <v>1537</v>
      </c>
      <c r="D1443" s="8" t="s">
        <v>2530</v>
      </c>
      <c r="E1443" s="8" t="s">
        <v>2531</v>
      </c>
      <c r="F1443" s="8" t="s">
        <v>2532</v>
      </c>
      <c r="G1443" s="8" t="s">
        <v>1588</v>
      </c>
      <c r="H1443" s="8" t="s">
        <v>1555</v>
      </c>
      <c r="I1443" s="8" t="s">
        <v>1555</v>
      </c>
      <c r="J1443" s="66">
        <v>1</v>
      </c>
      <c r="K1443" s="8">
        <v>1</v>
      </c>
      <c r="L1443" s="8">
        <v>1</v>
      </c>
      <c r="M1443" s="8">
        <v>0</v>
      </c>
      <c r="N1443" s="8">
        <v>0</v>
      </c>
      <c r="O1443" s="8" t="s">
        <v>1593</v>
      </c>
      <c r="P1443" s="8" t="s">
        <v>1557</v>
      </c>
      <c r="Q1443" s="8" t="s">
        <v>1561</v>
      </c>
      <c r="R1443" s="85">
        <v>0</v>
      </c>
      <c r="S1443" s="85">
        <v>0</v>
      </c>
      <c r="T1443" s="85">
        <v>691.6</v>
      </c>
      <c r="U1443" s="85">
        <v>0</v>
      </c>
      <c r="V1443" s="85">
        <v>13831.9998264313</v>
      </c>
      <c r="W1443" s="85">
        <v>0</v>
      </c>
      <c r="X1443" s="85">
        <v>0</v>
      </c>
      <c r="Y1443" s="85">
        <v>380.38000691600001</v>
      </c>
      <c r="Z1443" s="85">
        <v>0</v>
      </c>
      <c r="AA1443" s="85">
        <v>8299.2000341787607</v>
      </c>
      <c r="AB1443" s="86">
        <v>0</v>
      </c>
      <c r="AC1443" s="86">
        <v>0</v>
      </c>
      <c r="AD1443" s="86">
        <v>691.6</v>
      </c>
      <c r="AE1443" s="86">
        <v>0</v>
      </c>
      <c r="AF1443" s="86">
        <v>13831.9998264313</v>
      </c>
      <c r="AG1443" s="86">
        <v>0</v>
      </c>
      <c r="AH1443" s="86">
        <v>0</v>
      </c>
      <c r="AI1443" s="86">
        <v>380.38000691600001</v>
      </c>
      <c r="AJ1443" s="86">
        <v>0</v>
      </c>
      <c r="AK1443" s="86">
        <v>8299.20006074905</v>
      </c>
      <c r="AL1443" s="8">
        <v>1820</v>
      </c>
      <c r="AM1443" s="8">
        <v>23</v>
      </c>
    </row>
    <row r="1444" spans="1:39">
      <c r="A1444" s="8" t="s">
        <v>3</v>
      </c>
      <c r="B1444" s="8" t="s">
        <v>553</v>
      </c>
      <c r="C1444" s="8" t="s">
        <v>1537</v>
      </c>
      <c r="D1444" s="8" t="s">
        <v>2530</v>
      </c>
      <c r="E1444" s="8" t="s">
        <v>2531</v>
      </c>
      <c r="F1444" s="8" t="s">
        <v>2532</v>
      </c>
      <c r="G1444" s="8" t="s">
        <v>1588</v>
      </c>
      <c r="H1444" s="8" t="s">
        <v>1555</v>
      </c>
      <c r="I1444" s="8" t="s">
        <v>1555</v>
      </c>
      <c r="J1444" s="66">
        <v>1</v>
      </c>
      <c r="K1444" s="8">
        <v>1</v>
      </c>
      <c r="L1444" s="8">
        <v>1</v>
      </c>
      <c r="M1444" s="8">
        <v>0</v>
      </c>
      <c r="N1444" s="8">
        <v>0</v>
      </c>
      <c r="O1444" s="8" t="s">
        <v>1593</v>
      </c>
      <c r="P1444" s="8" t="s">
        <v>1557</v>
      </c>
      <c r="Q1444" s="8" t="s">
        <v>1564</v>
      </c>
      <c r="R1444" s="85">
        <v>0</v>
      </c>
      <c r="S1444" s="85">
        <v>0</v>
      </c>
      <c r="T1444" s="85">
        <v>169.233</v>
      </c>
      <c r="U1444" s="85">
        <v>0</v>
      </c>
      <c r="V1444" s="85">
        <v>3384.6599575281102</v>
      </c>
      <c r="W1444" s="85">
        <v>0</v>
      </c>
      <c r="X1444" s="85">
        <v>0</v>
      </c>
      <c r="Y1444" s="85">
        <v>93.078151692329996</v>
      </c>
      <c r="Z1444" s="85">
        <v>0</v>
      </c>
      <c r="AA1444" s="85">
        <v>2030.79600836347</v>
      </c>
      <c r="AB1444" s="86">
        <v>0</v>
      </c>
      <c r="AC1444" s="86">
        <v>0</v>
      </c>
      <c r="AD1444" s="86">
        <v>169.233</v>
      </c>
      <c r="AE1444" s="86">
        <v>0</v>
      </c>
      <c r="AF1444" s="86">
        <v>3384.6599575281102</v>
      </c>
      <c r="AG1444" s="86">
        <v>0</v>
      </c>
      <c r="AH1444" s="86">
        <v>0</v>
      </c>
      <c r="AI1444" s="86">
        <v>93.078151692329996</v>
      </c>
      <c r="AJ1444" s="86">
        <v>0</v>
      </c>
      <c r="AK1444" s="86">
        <v>2030.79601486516</v>
      </c>
      <c r="AL1444" s="8">
        <v>445.35</v>
      </c>
      <c r="AM1444" s="8">
        <v>19</v>
      </c>
    </row>
    <row r="1445" spans="1:39">
      <c r="A1445" s="8" t="s">
        <v>3</v>
      </c>
      <c r="B1445" s="8" t="s">
        <v>553</v>
      </c>
      <c r="C1445" s="8" t="s">
        <v>1537</v>
      </c>
      <c r="D1445" s="8" t="s">
        <v>2533</v>
      </c>
      <c r="E1445" s="8" t="s">
        <v>2534</v>
      </c>
      <c r="F1445" s="8" t="s">
        <v>2532</v>
      </c>
      <c r="G1445" s="8" t="s">
        <v>1588</v>
      </c>
      <c r="H1445" s="8" t="s">
        <v>1555</v>
      </c>
      <c r="I1445" s="8" t="s">
        <v>1555</v>
      </c>
      <c r="J1445" s="66">
        <v>1</v>
      </c>
      <c r="K1445" s="8">
        <v>1</v>
      </c>
      <c r="L1445" s="8">
        <v>1</v>
      </c>
      <c r="M1445" s="8">
        <v>0</v>
      </c>
      <c r="N1445" s="8">
        <v>0</v>
      </c>
      <c r="O1445" s="8" t="s">
        <v>1593</v>
      </c>
      <c r="P1445" s="8" t="s">
        <v>1557</v>
      </c>
      <c r="Q1445" s="8" t="s">
        <v>1561</v>
      </c>
      <c r="R1445" s="85">
        <v>0</v>
      </c>
      <c r="S1445" s="85">
        <v>0</v>
      </c>
      <c r="T1445" s="85">
        <v>713.33600000000001</v>
      </c>
      <c r="U1445" s="85">
        <v>0</v>
      </c>
      <c r="V1445" s="85">
        <v>14266.720056533801</v>
      </c>
      <c r="W1445" s="85">
        <v>0</v>
      </c>
      <c r="X1445" s="85">
        <v>0</v>
      </c>
      <c r="Y1445" s="85">
        <v>392.33480713336002</v>
      </c>
      <c r="Z1445" s="85">
        <v>0</v>
      </c>
      <c r="AA1445" s="85">
        <v>8560.0321765874905</v>
      </c>
      <c r="AB1445" s="86">
        <v>0</v>
      </c>
      <c r="AC1445" s="86">
        <v>0</v>
      </c>
      <c r="AD1445" s="86">
        <v>713.33600000000001</v>
      </c>
      <c r="AE1445" s="86">
        <v>0</v>
      </c>
      <c r="AF1445" s="86">
        <v>14266.720056533801</v>
      </c>
      <c r="AG1445" s="86">
        <v>0</v>
      </c>
      <c r="AH1445" s="86">
        <v>0</v>
      </c>
      <c r="AI1445" s="86">
        <v>392.33480713336002</v>
      </c>
      <c r="AJ1445" s="86">
        <v>0</v>
      </c>
      <c r="AK1445" s="86">
        <v>8560.0322039928506</v>
      </c>
      <c r="AL1445" s="8">
        <v>1976</v>
      </c>
      <c r="AM1445" s="8">
        <v>33</v>
      </c>
    </row>
    <row r="1446" spans="1:39">
      <c r="A1446" s="8" t="s">
        <v>3</v>
      </c>
      <c r="B1446" s="8" t="s">
        <v>553</v>
      </c>
      <c r="C1446" s="8" t="s">
        <v>1537</v>
      </c>
      <c r="D1446" s="8" t="s">
        <v>2533</v>
      </c>
      <c r="E1446" s="8" t="s">
        <v>2534</v>
      </c>
      <c r="F1446" s="8" t="s">
        <v>2532</v>
      </c>
      <c r="G1446" s="8" t="s">
        <v>1588</v>
      </c>
      <c r="H1446" s="8" t="s">
        <v>1555</v>
      </c>
      <c r="I1446" s="8" t="s">
        <v>1555</v>
      </c>
      <c r="J1446" s="66">
        <v>1</v>
      </c>
      <c r="K1446" s="8">
        <v>1</v>
      </c>
      <c r="L1446" s="8">
        <v>1</v>
      </c>
      <c r="M1446" s="8">
        <v>0</v>
      </c>
      <c r="N1446" s="8">
        <v>0</v>
      </c>
      <c r="O1446" s="8" t="s">
        <v>1593</v>
      </c>
      <c r="P1446" s="8" t="s">
        <v>1557</v>
      </c>
      <c r="Q1446" s="8" t="s">
        <v>1564</v>
      </c>
      <c r="R1446" s="85">
        <v>0</v>
      </c>
      <c r="S1446" s="85">
        <v>0</v>
      </c>
      <c r="T1446" s="85">
        <v>235.2276</v>
      </c>
      <c r="U1446" s="85">
        <v>0</v>
      </c>
      <c r="V1446" s="85">
        <v>4704.5520186424301</v>
      </c>
      <c r="W1446" s="85">
        <v>0</v>
      </c>
      <c r="X1446" s="85">
        <v>0</v>
      </c>
      <c r="Y1446" s="85">
        <v>129.375182352276</v>
      </c>
      <c r="Z1446" s="85">
        <v>0</v>
      </c>
      <c r="AA1446" s="85">
        <v>2822.7312582309801</v>
      </c>
      <c r="AB1446" s="86">
        <v>0</v>
      </c>
      <c r="AC1446" s="86">
        <v>0</v>
      </c>
      <c r="AD1446" s="86">
        <v>235.2276</v>
      </c>
      <c r="AE1446" s="86">
        <v>0</v>
      </c>
      <c r="AF1446" s="86">
        <v>4704.5520186424301</v>
      </c>
      <c r="AG1446" s="86">
        <v>0</v>
      </c>
      <c r="AH1446" s="86">
        <v>0</v>
      </c>
      <c r="AI1446" s="86">
        <v>129.375182352276</v>
      </c>
      <c r="AJ1446" s="86">
        <v>0</v>
      </c>
      <c r="AK1446" s="86">
        <v>2822.7312672680901</v>
      </c>
      <c r="AL1446" s="8">
        <v>651.6</v>
      </c>
      <c r="AM1446" s="8">
        <v>21</v>
      </c>
    </row>
    <row r="1447" spans="1:39">
      <c r="A1447" s="8" t="s">
        <v>3</v>
      </c>
      <c r="B1447" s="8" t="s">
        <v>553</v>
      </c>
      <c r="C1447" s="8" t="s">
        <v>1537</v>
      </c>
      <c r="D1447" s="8" t="s">
        <v>2535</v>
      </c>
      <c r="E1447" s="8" t="s">
        <v>2536</v>
      </c>
      <c r="F1447" s="8" t="s">
        <v>1959</v>
      </c>
      <c r="G1447" s="8" t="s">
        <v>1588</v>
      </c>
      <c r="H1447" s="8" t="s">
        <v>1555</v>
      </c>
      <c r="I1447" s="8" t="s">
        <v>1555</v>
      </c>
      <c r="J1447" s="66">
        <v>1</v>
      </c>
      <c r="K1447" s="8">
        <v>1</v>
      </c>
      <c r="L1447" s="8">
        <v>1</v>
      </c>
      <c r="M1447" s="8">
        <v>0</v>
      </c>
      <c r="N1447" s="8">
        <v>0</v>
      </c>
      <c r="O1447" s="8" t="s">
        <v>1593</v>
      </c>
      <c r="P1447" s="8" t="s">
        <v>1557</v>
      </c>
      <c r="Q1447" s="8" t="s">
        <v>1561</v>
      </c>
      <c r="R1447" s="85">
        <v>6.9821999999999997</v>
      </c>
      <c r="S1447" s="85">
        <v>5184</v>
      </c>
      <c r="T1447" s="85">
        <v>-200.88</v>
      </c>
      <c r="U1447" s="85">
        <v>77760</v>
      </c>
      <c r="V1447" s="85">
        <v>-3013.2</v>
      </c>
      <c r="W1447" s="85">
        <v>5.23665</v>
      </c>
      <c r="X1447" s="85">
        <v>3888</v>
      </c>
      <c r="Y1447" s="85">
        <v>-150.66</v>
      </c>
      <c r="Z1447" s="85">
        <v>62208</v>
      </c>
      <c r="AA1447" s="85">
        <v>-2410.56</v>
      </c>
      <c r="AB1447" s="86">
        <v>6.9821999999999997</v>
      </c>
      <c r="AC1447" s="86">
        <v>5184</v>
      </c>
      <c r="AD1447" s="86">
        <v>-200.88</v>
      </c>
      <c r="AE1447" s="86">
        <v>77760</v>
      </c>
      <c r="AF1447" s="86">
        <v>-3013.2</v>
      </c>
      <c r="AG1447" s="86">
        <v>5.23665</v>
      </c>
      <c r="AH1447" s="86">
        <v>3888</v>
      </c>
      <c r="AI1447" s="86">
        <v>-150.66</v>
      </c>
      <c r="AJ1447" s="86">
        <v>62208</v>
      </c>
      <c r="AK1447" s="86">
        <v>-2410.56</v>
      </c>
      <c r="AL1447" s="8">
        <v>162</v>
      </c>
      <c r="AM1447" s="8">
        <v>47</v>
      </c>
    </row>
    <row r="1448" spans="1:39">
      <c r="A1448" s="8" t="s">
        <v>3</v>
      </c>
      <c r="B1448" s="8" t="s">
        <v>553</v>
      </c>
      <c r="C1448" s="8" t="s">
        <v>1537</v>
      </c>
      <c r="D1448" s="8" t="s">
        <v>2535</v>
      </c>
      <c r="E1448" s="8" t="s">
        <v>2536</v>
      </c>
      <c r="F1448" s="8" t="s">
        <v>1959</v>
      </c>
      <c r="G1448" s="8" t="s">
        <v>1588</v>
      </c>
      <c r="H1448" s="8" t="s">
        <v>1555</v>
      </c>
      <c r="I1448" s="8" t="s">
        <v>1555</v>
      </c>
      <c r="J1448" s="66">
        <v>1</v>
      </c>
      <c r="K1448" s="8">
        <v>1</v>
      </c>
      <c r="L1448" s="8">
        <v>1</v>
      </c>
      <c r="M1448" s="8">
        <v>0</v>
      </c>
      <c r="N1448" s="8">
        <v>0</v>
      </c>
      <c r="O1448" s="8" t="s">
        <v>1593</v>
      </c>
      <c r="P1448" s="8" t="s">
        <v>1557</v>
      </c>
      <c r="Q1448" s="8" t="s">
        <v>1564</v>
      </c>
      <c r="R1448" s="85">
        <v>2.4782500000000001</v>
      </c>
      <c r="S1448" s="85">
        <v>1840</v>
      </c>
      <c r="T1448" s="85">
        <v>-71.3</v>
      </c>
      <c r="U1448" s="85">
        <v>27600</v>
      </c>
      <c r="V1448" s="85">
        <v>-1069.5</v>
      </c>
      <c r="W1448" s="85">
        <v>1.8586875</v>
      </c>
      <c r="X1448" s="85">
        <v>1380</v>
      </c>
      <c r="Y1448" s="85">
        <v>-53.475000000000001</v>
      </c>
      <c r="Z1448" s="85">
        <v>22080</v>
      </c>
      <c r="AA1448" s="85">
        <v>-855.6</v>
      </c>
      <c r="AB1448" s="86">
        <v>2.4782500000000001</v>
      </c>
      <c r="AC1448" s="86">
        <v>1840</v>
      </c>
      <c r="AD1448" s="86">
        <v>-71.3</v>
      </c>
      <c r="AE1448" s="86">
        <v>27600</v>
      </c>
      <c r="AF1448" s="86">
        <v>-1069.5</v>
      </c>
      <c r="AG1448" s="86">
        <v>1.8586875</v>
      </c>
      <c r="AH1448" s="86">
        <v>1380</v>
      </c>
      <c r="AI1448" s="86">
        <v>-53.475000000000001</v>
      </c>
      <c r="AJ1448" s="86">
        <v>22080</v>
      </c>
      <c r="AK1448" s="86">
        <v>-855.6</v>
      </c>
      <c r="AL1448" s="8">
        <v>57.5</v>
      </c>
      <c r="AM1448" s="8">
        <v>22</v>
      </c>
    </row>
    <row r="1449" spans="1:39">
      <c r="A1449" s="8" t="s">
        <v>3</v>
      </c>
      <c r="B1449" s="8" t="s">
        <v>553</v>
      </c>
      <c r="C1449" s="8" t="s">
        <v>1537</v>
      </c>
      <c r="D1449" s="8" t="s">
        <v>2537</v>
      </c>
      <c r="E1449" s="8" t="s">
        <v>2538</v>
      </c>
      <c r="F1449" s="8" t="s">
        <v>1959</v>
      </c>
      <c r="G1449" s="8" t="s">
        <v>1588</v>
      </c>
      <c r="H1449" s="8" t="s">
        <v>1555</v>
      </c>
      <c r="I1449" s="8" t="s">
        <v>1555</v>
      </c>
      <c r="J1449" s="66">
        <v>1</v>
      </c>
      <c r="K1449" s="8">
        <v>1</v>
      </c>
      <c r="L1449" s="8">
        <v>1</v>
      </c>
      <c r="M1449" s="8">
        <v>0</v>
      </c>
      <c r="N1449" s="8">
        <v>0</v>
      </c>
      <c r="O1449" s="8" t="s">
        <v>1593</v>
      </c>
      <c r="P1449" s="8" t="s">
        <v>1557</v>
      </c>
      <c r="Q1449" s="8" t="s">
        <v>1564</v>
      </c>
      <c r="R1449" s="85">
        <v>3.0072000000000001</v>
      </c>
      <c r="S1449" s="85">
        <v>2189.5998880000002</v>
      </c>
      <c r="T1449" s="85">
        <v>-69.44</v>
      </c>
      <c r="U1449" s="85">
        <v>32843.998319999999</v>
      </c>
      <c r="V1449" s="85">
        <v>-1041.5999999999999</v>
      </c>
      <c r="W1449" s="85">
        <v>2.2553999999999998</v>
      </c>
      <c r="X1449" s="85">
        <v>1642.199916</v>
      </c>
      <c r="Y1449" s="85">
        <v>-52.08</v>
      </c>
      <c r="Z1449" s="85">
        <v>26275.198656</v>
      </c>
      <c r="AA1449" s="85">
        <v>-833.28</v>
      </c>
      <c r="AB1449" s="86">
        <v>3.0072000000000001</v>
      </c>
      <c r="AC1449" s="86">
        <v>2189.5998880000002</v>
      </c>
      <c r="AD1449" s="86">
        <v>-69.44</v>
      </c>
      <c r="AE1449" s="86">
        <v>32843.998319999999</v>
      </c>
      <c r="AF1449" s="86">
        <v>-1041.5999999999999</v>
      </c>
      <c r="AG1449" s="86">
        <v>2.2553999999999998</v>
      </c>
      <c r="AH1449" s="86">
        <v>1642.199916</v>
      </c>
      <c r="AI1449" s="86">
        <v>-52.08</v>
      </c>
      <c r="AJ1449" s="86">
        <v>26275.198656</v>
      </c>
      <c r="AK1449" s="86">
        <v>-833.28</v>
      </c>
      <c r="AL1449" s="8">
        <v>56</v>
      </c>
      <c r="AM1449" s="8">
        <v>14</v>
      </c>
    </row>
    <row r="1450" spans="1:39">
      <c r="A1450" s="8" t="s">
        <v>3</v>
      </c>
      <c r="B1450" s="8" t="s">
        <v>553</v>
      </c>
      <c r="C1450" s="8" t="s">
        <v>1537</v>
      </c>
      <c r="D1450" s="8" t="s">
        <v>2539</v>
      </c>
      <c r="E1450" s="8" t="s">
        <v>2540</v>
      </c>
      <c r="F1450" s="8" t="s">
        <v>1959</v>
      </c>
      <c r="G1450" s="8" t="s">
        <v>1588</v>
      </c>
      <c r="H1450" s="8" t="s">
        <v>1555</v>
      </c>
      <c r="I1450" s="8" t="s">
        <v>1555</v>
      </c>
      <c r="J1450" s="66">
        <v>1</v>
      </c>
      <c r="K1450" s="8">
        <v>1</v>
      </c>
      <c r="L1450" s="8">
        <v>1</v>
      </c>
      <c r="M1450" s="8">
        <v>0</v>
      </c>
      <c r="N1450" s="8">
        <v>0</v>
      </c>
      <c r="O1450" s="8" t="s">
        <v>1593</v>
      </c>
      <c r="P1450" s="8" t="s">
        <v>1557</v>
      </c>
      <c r="Q1450" s="8" t="s">
        <v>1561</v>
      </c>
      <c r="R1450" s="85">
        <v>6.4337000000000097</v>
      </c>
      <c r="S1450" s="85">
        <v>6465.5496815000097</v>
      </c>
      <c r="T1450" s="85">
        <v>-394.94</v>
      </c>
      <c r="U1450" s="85">
        <v>96983.245222500103</v>
      </c>
      <c r="V1450" s="85">
        <v>-5924.1</v>
      </c>
      <c r="W1450" s="85">
        <v>4.8252749999999898</v>
      </c>
      <c r="X1450" s="85">
        <v>4849.1622611250004</v>
      </c>
      <c r="Y1450" s="85">
        <v>-296.20499999999998</v>
      </c>
      <c r="Z1450" s="85">
        <v>77586.596178000094</v>
      </c>
      <c r="AA1450" s="85">
        <v>-4739.28</v>
      </c>
      <c r="AB1450" s="86">
        <v>6.4337000000000097</v>
      </c>
      <c r="AC1450" s="86">
        <v>6465.5496815000097</v>
      </c>
      <c r="AD1450" s="86">
        <v>-394.94</v>
      </c>
      <c r="AE1450" s="86">
        <v>96983.245222500103</v>
      </c>
      <c r="AF1450" s="86">
        <v>-5924.1</v>
      </c>
      <c r="AG1450" s="86">
        <v>4.8252749999999898</v>
      </c>
      <c r="AH1450" s="86">
        <v>4849.1622611250004</v>
      </c>
      <c r="AI1450" s="86">
        <v>-296.20499999999998</v>
      </c>
      <c r="AJ1450" s="86">
        <v>77586.596178000094</v>
      </c>
      <c r="AK1450" s="86">
        <v>-4739.28</v>
      </c>
      <c r="AL1450" s="8">
        <v>318.5</v>
      </c>
      <c r="AM1450" s="8">
        <v>98</v>
      </c>
    </row>
    <row r="1451" spans="1:39">
      <c r="A1451" s="8" t="s">
        <v>3</v>
      </c>
      <c r="B1451" s="8" t="s">
        <v>553</v>
      </c>
      <c r="C1451" s="8" t="s">
        <v>1537</v>
      </c>
      <c r="D1451" s="8" t="s">
        <v>2539</v>
      </c>
      <c r="E1451" s="8" t="s">
        <v>2540</v>
      </c>
      <c r="F1451" s="8" t="s">
        <v>1959</v>
      </c>
      <c r="G1451" s="8" t="s">
        <v>1588</v>
      </c>
      <c r="H1451" s="8" t="s">
        <v>1555</v>
      </c>
      <c r="I1451" s="8" t="s">
        <v>1555</v>
      </c>
      <c r="J1451" s="66">
        <v>1</v>
      </c>
      <c r="K1451" s="8">
        <v>1</v>
      </c>
      <c r="L1451" s="8">
        <v>1</v>
      </c>
      <c r="M1451" s="8">
        <v>0</v>
      </c>
      <c r="N1451" s="8">
        <v>0</v>
      </c>
      <c r="O1451" s="8" t="s">
        <v>1593</v>
      </c>
      <c r="P1451" s="8" t="s">
        <v>1557</v>
      </c>
      <c r="Q1451" s="8" t="s">
        <v>1564</v>
      </c>
      <c r="R1451" s="85">
        <v>2.8178999999999998</v>
      </c>
      <c r="S1451" s="85">
        <v>2831.8498605</v>
      </c>
      <c r="T1451" s="85">
        <v>-172.98</v>
      </c>
      <c r="U1451" s="85">
        <v>42477.747907500001</v>
      </c>
      <c r="V1451" s="85">
        <v>-2594.6999999999998</v>
      </c>
      <c r="W1451" s="85">
        <v>2.1134249999999999</v>
      </c>
      <c r="X1451" s="85">
        <v>2123.8873953749999</v>
      </c>
      <c r="Y1451" s="85">
        <v>-129.73500000000001</v>
      </c>
      <c r="Z1451" s="85">
        <v>33982.198325999998</v>
      </c>
      <c r="AA1451" s="85">
        <v>-2075.7600000000002</v>
      </c>
      <c r="AB1451" s="86">
        <v>2.8178999999999998</v>
      </c>
      <c r="AC1451" s="86">
        <v>2831.8498605</v>
      </c>
      <c r="AD1451" s="86">
        <v>-172.98</v>
      </c>
      <c r="AE1451" s="86">
        <v>42477.747907500001</v>
      </c>
      <c r="AF1451" s="86">
        <v>-2594.6999999999998</v>
      </c>
      <c r="AG1451" s="86">
        <v>2.1134249999999999</v>
      </c>
      <c r="AH1451" s="86">
        <v>2123.8873953749999</v>
      </c>
      <c r="AI1451" s="86">
        <v>-129.73500000000001</v>
      </c>
      <c r="AJ1451" s="86">
        <v>33982.198325999998</v>
      </c>
      <c r="AK1451" s="86">
        <v>-2075.7600000000002</v>
      </c>
      <c r="AL1451" s="8">
        <v>139.5</v>
      </c>
      <c r="AM1451" s="8">
        <v>48</v>
      </c>
    </row>
    <row r="1452" spans="1:39">
      <c r="A1452" s="8" t="s">
        <v>3</v>
      </c>
      <c r="B1452" s="8" t="s">
        <v>553</v>
      </c>
      <c r="C1452" s="8" t="s">
        <v>1537</v>
      </c>
      <c r="D1452" s="8" t="s">
        <v>2541</v>
      </c>
      <c r="E1452" s="8" t="s">
        <v>2542</v>
      </c>
      <c r="F1452" s="8" t="s">
        <v>1959</v>
      </c>
      <c r="G1452" s="8" t="s">
        <v>1588</v>
      </c>
      <c r="H1452" s="8" t="s">
        <v>1555</v>
      </c>
      <c r="I1452" s="8" t="s">
        <v>1555</v>
      </c>
      <c r="J1452" s="66">
        <v>1</v>
      </c>
      <c r="K1452" s="8">
        <v>1</v>
      </c>
      <c r="L1452" s="8">
        <v>1</v>
      </c>
      <c r="M1452" s="8">
        <v>0</v>
      </c>
      <c r="N1452" s="8">
        <v>0</v>
      </c>
      <c r="O1452" s="8" t="s">
        <v>1593</v>
      </c>
      <c r="P1452" s="8" t="s">
        <v>1557</v>
      </c>
      <c r="Q1452" s="8" t="s">
        <v>1561</v>
      </c>
      <c r="R1452" s="85">
        <v>1.1124000000000001</v>
      </c>
      <c r="S1452" s="85">
        <v>986.4</v>
      </c>
      <c r="T1452" s="85">
        <v>-44.64</v>
      </c>
      <c r="U1452" s="85">
        <v>14796</v>
      </c>
      <c r="V1452" s="85">
        <v>-669.6</v>
      </c>
      <c r="W1452" s="85">
        <v>0.83430000000000004</v>
      </c>
      <c r="X1452" s="85">
        <v>739.8</v>
      </c>
      <c r="Y1452" s="85">
        <v>-33.479999999999997</v>
      </c>
      <c r="Z1452" s="85">
        <v>11836.8</v>
      </c>
      <c r="AA1452" s="85">
        <v>-535.67999999999995</v>
      </c>
      <c r="AB1452" s="86">
        <v>1.1124000000000001</v>
      </c>
      <c r="AC1452" s="86">
        <v>986.4</v>
      </c>
      <c r="AD1452" s="86">
        <v>-44.64</v>
      </c>
      <c r="AE1452" s="86">
        <v>14796</v>
      </c>
      <c r="AF1452" s="86">
        <v>-669.6</v>
      </c>
      <c r="AG1452" s="86">
        <v>0.83430000000000004</v>
      </c>
      <c r="AH1452" s="86">
        <v>739.8</v>
      </c>
      <c r="AI1452" s="86">
        <v>-33.479999999999997</v>
      </c>
      <c r="AJ1452" s="86">
        <v>11836.8</v>
      </c>
      <c r="AK1452" s="86">
        <v>-535.67999999999995</v>
      </c>
      <c r="AL1452" s="8">
        <v>36</v>
      </c>
      <c r="AM1452" s="8">
        <v>9</v>
      </c>
    </row>
    <row r="1453" spans="1:39">
      <c r="A1453" s="8" t="s">
        <v>3</v>
      </c>
      <c r="B1453" s="8" t="s">
        <v>553</v>
      </c>
      <c r="C1453" s="8" t="s">
        <v>1537</v>
      </c>
      <c r="D1453" s="8" t="s">
        <v>2541</v>
      </c>
      <c r="E1453" s="8" t="s">
        <v>2542</v>
      </c>
      <c r="F1453" s="8" t="s">
        <v>1959</v>
      </c>
      <c r="G1453" s="8" t="s">
        <v>1588</v>
      </c>
      <c r="H1453" s="8" t="s">
        <v>1555</v>
      </c>
      <c r="I1453" s="8" t="s">
        <v>1555</v>
      </c>
      <c r="J1453" s="66">
        <v>1</v>
      </c>
      <c r="K1453" s="8">
        <v>1</v>
      </c>
      <c r="L1453" s="8">
        <v>1</v>
      </c>
      <c r="M1453" s="8">
        <v>0</v>
      </c>
      <c r="N1453" s="8">
        <v>0</v>
      </c>
      <c r="O1453" s="8" t="s">
        <v>1593</v>
      </c>
      <c r="P1453" s="8" t="s">
        <v>1557</v>
      </c>
      <c r="Q1453" s="8" t="s">
        <v>1564</v>
      </c>
      <c r="R1453" s="85">
        <v>5.3765999999999998</v>
      </c>
      <c r="S1453" s="85">
        <v>4767.6000000000004</v>
      </c>
      <c r="T1453" s="85">
        <v>-215.76</v>
      </c>
      <c r="U1453" s="85">
        <v>71514</v>
      </c>
      <c r="V1453" s="85">
        <v>-3236.4</v>
      </c>
      <c r="W1453" s="85">
        <v>4.0324499999999999</v>
      </c>
      <c r="X1453" s="85">
        <v>3575.7</v>
      </c>
      <c r="Y1453" s="85">
        <v>-161.82</v>
      </c>
      <c r="Z1453" s="85">
        <v>57211.199999999997</v>
      </c>
      <c r="AA1453" s="85">
        <v>-2589.12</v>
      </c>
      <c r="AB1453" s="86">
        <v>5.3765999999999998</v>
      </c>
      <c r="AC1453" s="86">
        <v>4767.6000000000004</v>
      </c>
      <c r="AD1453" s="86">
        <v>-215.76</v>
      </c>
      <c r="AE1453" s="86">
        <v>71514</v>
      </c>
      <c r="AF1453" s="86">
        <v>-3236.4</v>
      </c>
      <c r="AG1453" s="86">
        <v>4.0324499999999999</v>
      </c>
      <c r="AH1453" s="86">
        <v>3575.7</v>
      </c>
      <c r="AI1453" s="86">
        <v>-161.82</v>
      </c>
      <c r="AJ1453" s="86">
        <v>57211.199999999997</v>
      </c>
      <c r="AK1453" s="86">
        <v>-2589.12</v>
      </c>
      <c r="AL1453" s="8">
        <v>174</v>
      </c>
      <c r="AM1453" s="8">
        <v>41</v>
      </c>
    </row>
    <row r="1454" spans="1:39">
      <c r="A1454" s="8" t="s">
        <v>3</v>
      </c>
      <c r="B1454" s="8" t="s">
        <v>553</v>
      </c>
      <c r="C1454" s="8" t="s">
        <v>1537</v>
      </c>
      <c r="D1454" s="8" t="s">
        <v>2543</v>
      </c>
      <c r="E1454" s="8" t="s">
        <v>2544</v>
      </c>
      <c r="F1454" s="8" t="s">
        <v>1959</v>
      </c>
      <c r="G1454" s="8" t="s">
        <v>1588</v>
      </c>
      <c r="H1454" s="8" t="s">
        <v>1555</v>
      </c>
      <c r="I1454" s="8" t="s">
        <v>1555</v>
      </c>
      <c r="J1454" s="66">
        <v>1</v>
      </c>
      <c r="K1454" s="8">
        <v>1</v>
      </c>
      <c r="L1454" s="8">
        <v>1</v>
      </c>
      <c r="M1454" s="8">
        <v>0</v>
      </c>
      <c r="N1454" s="8">
        <v>0</v>
      </c>
      <c r="O1454" s="8" t="s">
        <v>1593</v>
      </c>
      <c r="P1454" s="8" t="s">
        <v>1557</v>
      </c>
      <c r="Q1454" s="8" t="s">
        <v>1561</v>
      </c>
      <c r="R1454" s="85">
        <v>-3.6217500000000098</v>
      </c>
      <c r="S1454" s="85">
        <v>4708.2749999999896</v>
      </c>
      <c r="T1454" s="85">
        <v>-816.54000000000406</v>
      </c>
      <c r="U1454" s="85">
        <v>70624.125</v>
      </c>
      <c r="V1454" s="85">
        <v>-12248.1</v>
      </c>
      <c r="W1454" s="85">
        <v>-2.7163124999999999</v>
      </c>
      <c r="X1454" s="85">
        <v>3531.2062500000102</v>
      </c>
      <c r="Y1454" s="85">
        <v>-612.405000000001</v>
      </c>
      <c r="Z1454" s="85">
        <v>56499.300000000097</v>
      </c>
      <c r="AA1454" s="85">
        <v>-9798.4800000000196</v>
      </c>
      <c r="AB1454" s="86">
        <v>-3.6217500000000098</v>
      </c>
      <c r="AC1454" s="86">
        <v>4708.2749999999896</v>
      </c>
      <c r="AD1454" s="86">
        <v>-816.54000000000406</v>
      </c>
      <c r="AE1454" s="86">
        <v>70624.125</v>
      </c>
      <c r="AF1454" s="86">
        <v>-12248.1</v>
      </c>
      <c r="AG1454" s="86">
        <v>-2.7163124999999999</v>
      </c>
      <c r="AH1454" s="86">
        <v>3531.2062500000102</v>
      </c>
      <c r="AI1454" s="86">
        <v>-612.405000000001</v>
      </c>
      <c r="AJ1454" s="86">
        <v>56499.300000000097</v>
      </c>
      <c r="AK1454" s="86">
        <v>-9798.4800000000196</v>
      </c>
      <c r="AL1454" s="8">
        <v>658.5</v>
      </c>
      <c r="AM1454" s="8">
        <v>215</v>
      </c>
    </row>
    <row r="1455" spans="1:39">
      <c r="A1455" s="8" t="s">
        <v>3</v>
      </c>
      <c r="B1455" s="8" t="s">
        <v>553</v>
      </c>
      <c r="C1455" s="8" t="s">
        <v>1537</v>
      </c>
      <c r="D1455" s="8" t="s">
        <v>2543</v>
      </c>
      <c r="E1455" s="8" t="s">
        <v>2544</v>
      </c>
      <c r="F1455" s="8" t="s">
        <v>1959</v>
      </c>
      <c r="G1455" s="8" t="s">
        <v>1588</v>
      </c>
      <c r="H1455" s="8" t="s">
        <v>1555</v>
      </c>
      <c r="I1455" s="8" t="s">
        <v>1555</v>
      </c>
      <c r="J1455" s="66">
        <v>1</v>
      </c>
      <c r="K1455" s="8">
        <v>1</v>
      </c>
      <c r="L1455" s="8">
        <v>1</v>
      </c>
      <c r="M1455" s="8">
        <v>0</v>
      </c>
      <c r="N1455" s="8">
        <v>0</v>
      </c>
      <c r="O1455" s="8" t="s">
        <v>1593</v>
      </c>
      <c r="P1455" s="8" t="s">
        <v>1557</v>
      </c>
      <c r="Q1455" s="8" t="s">
        <v>1564</v>
      </c>
      <c r="R1455" s="85">
        <v>-10.001750000000101</v>
      </c>
      <c r="S1455" s="85">
        <v>13002.2750000001</v>
      </c>
      <c r="T1455" s="85">
        <v>-2254.9399999999901</v>
      </c>
      <c r="U1455" s="85">
        <v>195034.125</v>
      </c>
      <c r="V1455" s="85">
        <v>-33824.100000000297</v>
      </c>
      <c r="W1455" s="85">
        <v>-7.5013125</v>
      </c>
      <c r="X1455" s="85">
        <v>9751.7062499999902</v>
      </c>
      <c r="Y1455" s="85">
        <v>-1691.2049999999799</v>
      </c>
      <c r="Z1455" s="85">
        <v>156027.29999999999</v>
      </c>
      <c r="AA1455" s="85">
        <v>-27059.279999999701</v>
      </c>
      <c r="AB1455" s="86">
        <v>-10.001750000000101</v>
      </c>
      <c r="AC1455" s="86">
        <v>13002.2750000001</v>
      </c>
      <c r="AD1455" s="86">
        <v>-2254.9399999999901</v>
      </c>
      <c r="AE1455" s="86">
        <v>195034.125</v>
      </c>
      <c r="AF1455" s="86">
        <v>-33824.100000000297</v>
      </c>
      <c r="AG1455" s="86">
        <v>-7.5013125</v>
      </c>
      <c r="AH1455" s="86">
        <v>9751.7062499999902</v>
      </c>
      <c r="AI1455" s="86">
        <v>-1691.2049999999799</v>
      </c>
      <c r="AJ1455" s="86">
        <v>156027.29999999999</v>
      </c>
      <c r="AK1455" s="86">
        <v>-27059.279999999701</v>
      </c>
      <c r="AL1455" s="8">
        <v>1818.5</v>
      </c>
      <c r="AM1455" s="8">
        <v>869</v>
      </c>
    </row>
    <row r="1456" spans="1:39">
      <c r="A1456" s="8" t="s">
        <v>3</v>
      </c>
      <c r="B1456" s="8" t="s">
        <v>553</v>
      </c>
      <c r="C1456" s="8" t="s">
        <v>1537</v>
      </c>
      <c r="D1456" s="8" t="s">
        <v>2545</v>
      </c>
      <c r="E1456" s="8" t="s">
        <v>2546</v>
      </c>
      <c r="F1456" s="8" t="s">
        <v>1959</v>
      </c>
      <c r="G1456" s="8" t="s">
        <v>1588</v>
      </c>
      <c r="H1456" s="8" t="s">
        <v>1555</v>
      </c>
      <c r="I1456" s="8" t="s">
        <v>1555</v>
      </c>
      <c r="J1456" s="66">
        <v>1</v>
      </c>
      <c r="K1456" s="8">
        <v>1</v>
      </c>
      <c r="L1456" s="8">
        <v>1</v>
      </c>
      <c r="M1456" s="8">
        <v>0</v>
      </c>
      <c r="N1456" s="8">
        <v>0</v>
      </c>
      <c r="O1456" s="8" t="s">
        <v>1593</v>
      </c>
      <c r="P1456" s="8" t="s">
        <v>1557</v>
      </c>
      <c r="Q1456" s="8" t="s">
        <v>1561</v>
      </c>
      <c r="R1456" s="85">
        <v>1.0633999999999999</v>
      </c>
      <c r="S1456" s="85">
        <v>2903.9</v>
      </c>
      <c r="T1456" s="85">
        <v>-253.58</v>
      </c>
      <c r="U1456" s="85">
        <v>43558.5</v>
      </c>
      <c r="V1456" s="85">
        <v>-3803.7</v>
      </c>
      <c r="W1456" s="85">
        <v>0.79754999999999898</v>
      </c>
      <c r="X1456" s="85">
        <v>2177.9250000000002</v>
      </c>
      <c r="Y1456" s="85">
        <v>-190.185</v>
      </c>
      <c r="Z1456" s="85">
        <v>34846.800000000003</v>
      </c>
      <c r="AA1456" s="85">
        <v>-3042.96</v>
      </c>
      <c r="AB1456" s="86">
        <v>1.0633999999999999</v>
      </c>
      <c r="AC1456" s="86">
        <v>2903.9</v>
      </c>
      <c r="AD1456" s="86">
        <v>-253.58</v>
      </c>
      <c r="AE1456" s="86">
        <v>43558.5</v>
      </c>
      <c r="AF1456" s="86">
        <v>-3803.7</v>
      </c>
      <c r="AG1456" s="86">
        <v>0.79754999999999898</v>
      </c>
      <c r="AH1456" s="86">
        <v>2177.9250000000002</v>
      </c>
      <c r="AI1456" s="86">
        <v>-190.185</v>
      </c>
      <c r="AJ1456" s="86">
        <v>34846.800000000003</v>
      </c>
      <c r="AK1456" s="86">
        <v>-3042.96</v>
      </c>
      <c r="AL1456" s="8">
        <v>204.5</v>
      </c>
      <c r="AM1456" s="8">
        <v>45</v>
      </c>
    </row>
    <row r="1457" spans="1:39">
      <c r="A1457" s="8" t="s">
        <v>3</v>
      </c>
      <c r="B1457" s="8" t="s">
        <v>553</v>
      </c>
      <c r="C1457" s="8" t="s">
        <v>1537</v>
      </c>
      <c r="D1457" s="8" t="s">
        <v>2545</v>
      </c>
      <c r="E1457" s="8" t="s">
        <v>2546</v>
      </c>
      <c r="F1457" s="8" t="s">
        <v>1959</v>
      </c>
      <c r="G1457" s="8" t="s">
        <v>1588</v>
      </c>
      <c r="H1457" s="8" t="s">
        <v>1555</v>
      </c>
      <c r="I1457" s="8" t="s">
        <v>1555</v>
      </c>
      <c r="J1457" s="66">
        <v>1</v>
      </c>
      <c r="K1457" s="8">
        <v>1</v>
      </c>
      <c r="L1457" s="8">
        <v>1</v>
      </c>
      <c r="M1457" s="8">
        <v>0</v>
      </c>
      <c r="N1457" s="8">
        <v>0</v>
      </c>
      <c r="O1457" s="8" t="s">
        <v>1593</v>
      </c>
      <c r="P1457" s="8" t="s">
        <v>1557</v>
      </c>
      <c r="Q1457" s="8" t="s">
        <v>1564</v>
      </c>
      <c r="R1457" s="85">
        <v>2.8106</v>
      </c>
      <c r="S1457" s="85">
        <v>7675.1000000000104</v>
      </c>
      <c r="T1457" s="85">
        <v>-670.22</v>
      </c>
      <c r="U1457" s="85">
        <v>115126.5</v>
      </c>
      <c r="V1457" s="85">
        <v>-10053.299999999999</v>
      </c>
      <c r="W1457" s="85">
        <v>2.1079500000000002</v>
      </c>
      <c r="X1457" s="85">
        <v>5756.3250000000098</v>
      </c>
      <c r="Y1457" s="85">
        <v>-502.66500000000099</v>
      </c>
      <c r="Z1457" s="85">
        <v>92101.200000000201</v>
      </c>
      <c r="AA1457" s="85">
        <v>-8042.6400000000203</v>
      </c>
      <c r="AB1457" s="86">
        <v>2.8106</v>
      </c>
      <c r="AC1457" s="86">
        <v>7675.1000000000104</v>
      </c>
      <c r="AD1457" s="86">
        <v>-670.22</v>
      </c>
      <c r="AE1457" s="86">
        <v>115126.5</v>
      </c>
      <c r="AF1457" s="86">
        <v>-10053.299999999999</v>
      </c>
      <c r="AG1457" s="86">
        <v>2.1079500000000002</v>
      </c>
      <c r="AH1457" s="86">
        <v>5756.3250000000098</v>
      </c>
      <c r="AI1457" s="86">
        <v>-502.66500000000099</v>
      </c>
      <c r="AJ1457" s="86">
        <v>92101.200000000201</v>
      </c>
      <c r="AK1457" s="86">
        <v>-8042.6400000000203</v>
      </c>
      <c r="AL1457" s="8">
        <v>540.5</v>
      </c>
      <c r="AM1457" s="8">
        <v>127</v>
      </c>
    </row>
    <row r="1458" spans="1:39">
      <c r="A1458" s="8" t="s">
        <v>3</v>
      </c>
      <c r="B1458" s="8" t="s">
        <v>553</v>
      </c>
      <c r="C1458" s="8" t="s">
        <v>1537</v>
      </c>
      <c r="D1458" s="8" t="s">
        <v>2547</v>
      </c>
      <c r="E1458" s="8" t="s">
        <v>2548</v>
      </c>
      <c r="F1458" s="8" t="s">
        <v>1959</v>
      </c>
      <c r="G1458" s="8" t="s">
        <v>1588</v>
      </c>
      <c r="H1458" s="8" t="s">
        <v>1555</v>
      </c>
      <c r="I1458" s="8" t="s">
        <v>1555</v>
      </c>
      <c r="J1458" s="66">
        <v>1</v>
      </c>
      <c r="K1458" s="8">
        <v>1</v>
      </c>
      <c r="L1458" s="8">
        <v>1</v>
      </c>
      <c r="M1458" s="8">
        <v>0</v>
      </c>
      <c r="N1458" s="8">
        <v>0</v>
      </c>
      <c r="O1458" s="8" t="s">
        <v>1593</v>
      </c>
      <c r="P1458" s="8" t="s">
        <v>1557</v>
      </c>
      <c r="Q1458" s="8" t="s">
        <v>1561</v>
      </c>
      <c r="R1458" s="85">
        <v>4.5900000000000003E-2</v>
      </c>
      <c r="S1458" s="85">
        <v>26.578800000000001</v>
      </c>
      <c r="T1458" s="85">
        <v>0</v>
      </c>
      <c r="U1458" s="85">
        <v>398.68200000000002</v>
      </c>
      <c r="V1458" s="85">
        <v>0</v>
      </c>
      <c r="W1458" s="85">
        <v>3.4424999999999997E-2</v>
      </c>
      <c r="X1458" s="85">
        <v>19.934100000000001</v>
      </c>
      <c r="Y1458" s="85">
        <v>0</v>
      </c>
      <c r="Z1458" s="85">
        <v>318.94560000000001</v>
      </c>
      <c r="AA1458" s="85">
        <v>0</v>
      </c>
      <c r="AB1458" s="86">
        <v>4.5900000000000003E-2</v>
      </c>
      <c r="AC1458" s="86">
        <v>26.578800000000001</v>
      </c>
      <c r="AD1458" s="86">
        <v>0</v>
      </c>
      <c r="AE1458" s="86">
        <v>398.68200000000002</v>
      </c>
      <c r="AF1458" s="86">
        <v>0</v>
      </c>
      <c r="AG1458" s="86">
        <v>3.4424999999999997E-2</v>
      </c>
      <c r="AH1458" s="86">
        <v>19.934100000000001</v>
      </c>
      <c r="AI1458" s="86">
        <v>0</v>
      </c>
      <c r="AJ1458" s="86">
        <v>318.94560000000001</v>
      </c>
      <c r="AK1458" s="86">
        <v>0</v>
      </c>
      <c r="AL1458" s="8">
        <v>4.5</v>
      </c>
      <c r="AM1458" s="8">
        <v>1</v>
      </c>
    </row>
    <row r="1459" spans="1:39">
      <c r="A1459" s="8" t="s">
        <v>3</v>
      </c>
      <c r="B1459" s="8" t="s">
        <v>553</v>
      </c>
      <c r="C1459" s="8" t="s">
        <v>1537</v>
      </c>
      <c r="D1459" s="8" t="s">
        <v>2547</v>
      </c>
      <c r="E1459" s="8" t="s">
        <v>2548</v>
      </c>
      <c r="F1459" s="8" t="s">
        <v>1959</v>
      </c>
      <c r="G1459" s="8" t="s">
        <v>1588</v>
      </c>
      <c r="H1459" s="8" t="s">
        <v>1555</v>
      </c>
      <c r="I1459" s="8" t="s">
        <v>1555</v>
      </c>
      <c r="J1459" s="66">
        <v>1</v>
      </c>
      <c r="K1459" s="8">
        <v>1</v>
      </c>
      <c r="L1459" s="8">
        <v>1</v>
      </c>
      <c r="M1459" s="8">
        <v>0</v>
      </c>
      <c r="N1459" s="8">
        <v>0</v>
      </c>
      <c r="O1459" s="8" t="s">
        <v>1593</v>
      </c>
      <c r="P1459" s="8" t="s">
        <v>1557</v>
      </c>
      <c r="Q1459" s="8" t="s">
        <v>1564</v>
      </c>
      <c r="R1459" s="85">
        <v>1.071</v>
      </c>
      <c r="S1459" s="85">
        <v>620.17200000000003</v>
      </c>
      <c r="T1459" s="85">
        <v>0</v>
      </c>
      <c r="U1459" s="85">
        <v>9302.58</v>
      </c>
      <c r="V1459" s="85">
        <v>0</v>
      </c>
      <c r="W1459" s="85">
        <v>0.80325000000000002</v>
      </c>
      <c r="X1459" s="85">
        <v>465.12900000000002</v>
      </c>
      <c r="Y1459" s="85">
        <v>0</v>
      </c>
      <c r="Z1459" s="85">
        <v>7442.0640000000003</v>
      </c>
      <c r="AA1459" s="85">
        <v>0</v>
      </c>
      <c r="AB1459" s="86">
        <v>1.071</v>
      </c>
      <c r="AC1459" s="86">
        <v>620.17200000000003</v>
      </c>
      <c r="AD1459" s="86">
        <v>0</v>
      </c>
      <c r="AE1459" s="86">
        <v>9302.58</v>
      </c>
      <c r="AF1459" s="86">
        <v>0</v>
      </c>
      <c r="AG1459" s="86">
        <v>0.80325000000000002</v>
      </c>
      <c r="AH1459" s="86">
        <v>465.12900000000002</v>
      </c>
      <c r="AI1459" s="86">
        <v>0</v>
      </c>
      <c r="AJ1459" s="86">
        <v>7442.0640000000003</v>
      </c>
      <c r="AK1459" s="86">
        <v>0</v>
      </c>
      <c r="AL1459" s="8">
        <v>105</v>
      </c>
      <c r="AM1459" s="8">
        <v>40</v>
      </c>
    </row>
    <row r="1460" spans="1:39">
      <c r="A1460" s="8" t="s">
        <v>3</v>
      </c>
      <c r="B1460" s="8" t="s">
        <v>553</v>
      </c>
      <c r="C1460" s="8" t="s">
        <v>1537</v>
      </c>
      <c r="D1460" s="8" t="s">
        <v>2549</v>
      </c>
      <c r="E1460" s="8" t="s">
        <v>2550</v>
      </c>
      <c r="F1460" s="8" t="s">
        <v>1959</v>
      </c>
      <c r="G1460" s="8" t="s">
        <v>1588</v>
      </c>
      <c r="H1460" s="8" t="s">
        <v>1555</v>
      </c>
      <c r="I1460" s="8" t="s">
        <v>1555</v>
      </c>
      <c r="J1460" s="66">
        <v>1</v>
      </c>
      <c r="K1460" s="8">
        <v>1</v>
      </c>
      <c r="L1460" s="8">
        <v>1</v>
      </c>
      <c r="M1460" s="8">
        <v>0</v>
      </c>
      <c r="N1460" s="8">
        <v>0</v>
      </c>
      <c r="O1460" s="8" t="s">
        <v>1593</v>
      </c>
      <c r="P1460" s="8" t="s">
        <v>1557</v>
      </c>
      <c r="Q1460" s="8" t="s">
        <v>1564</v>
      </c>
      <c r="R1460" s="85">
        <v>2.5872000000000002</v>
      </c>
      <c r="S1460" s="85">
        <v>2374.2924764999998</v>
      </c>
      <c r="T1460" s="85">
        <v>0</v>
      </c>
      <c r="U1460" s="85">
        <v>35614.387147499998</v>
      </c>
      <c r="V1460" s="85">
        <v>0</v>
      </c>
      <c r="W1460" s="85">
        <v>1.9403999999999999</v>
      </c>
      <c r="X1460" s="85">
        <v>1780.7193573750001</v>
      </c>
      <c r="Y1460" s="85">
        <v>0</v>
      </c>
      <c r="Z1460" s="85">
        <v>28491.509718000001</v>
      </c>
      <c r="AA1460" s="85">
        <v>0</v>
      </c>
      <c r="AB1460" s="86">
        <v>2.5872000000000002</v>
      </c>
      <c r="AC1460" s="86">
        <v>2374.2924764999998</v>
      </c>
      <c r="AD1460" s="86">
        <v>0</v>
      </c>
      <c r="AE1460" s="86">
        <v>35614.387147499998</v>
      </c>
      <c r="AF1460" s="86">
        <v>0</v>
      </c>
      <c r="AG1460" s="86">
        <v>1.9403999999999999</v>
      </c>
      <c r="AH1460" s="86">
        <v>1780.7193573750001</v>
      </c>
      <c r="AI1460" s="86">
        <v>0</v>
      </c>
      <c r="AJ1460" s="86">
        <v>28491.509718000001</v>
      </c>
      <c r="AK1460" s="86">
        <v>0</v>
      </c>
      <c r="AL1460" s="8">
        <v>73.5</v>
      </c>
      <c r="AM1460" s="8">
        <v>40</v>
      </c>
    </row>
    <row r="1461" spans="1:39">
      <c r="A1461" s="8" t="s">
        <v>3</v>
      </c>
      <c r="B1461" s="8" t="s">
        <v>566</v>
      </c>
      <c r="C1461" s="8" t="s">
        <v>994</v>
      </c>
      <c r="D1461" s="8" t="s">
        <v>2551</v>
      </c>
      <c r="E1461" s="8" t="s">
        <v>2552</v>
      </c>
      <c r="F1461" s="8" t="s">
        <v>2553</v>
      </c>
      <c r="G1461" s="8" t="s">
        <v>1554</v>
      </c>
      <c r="H1461" s="8" t="s">
        <v>1555</v>
      </c>
      <c r="I1461" s="8" t="s">
        <v>1555</v>
      </c>
      <c r="J1461" s="66">
        <v>0</v>
      </c>
      <c r="K1461" s="8">
        <v>0</v>
      </c>
      <c r="L1461" s="8">
        <v>0</v>
      </c>
      <c r="M1461" s="8">
        <v>1</v>
      </c>
      <c r="N1461" s="8">
        <v>0</v>
      </c>
      <c r="O1461" s="8" t="s">
        <v>1556</v>
      </c>
      <c r="P1461" s="8" t="s">
        <v>1557</v>
      </c>
      <c r="Q1461" s="8" t="s">
        <v>1564</v>
      </c>
      <c r="R1461" s="85">
        <v>103.75</v>
      </c>
      <c r="S1461" s="85">
        <v>964306.7</v>
      </c>
      <c r="T1461" s="85">
        <v>530</v>
      </c>
      <c r="U1461" s="85">
        <v>2892920.1</v>
      </c>
      <c r="V1461" s="85">
        <v>1590</v>
      </c>
      <c r="W1461" s="85">
        <v>103.75</v>
      </c>
      <c r="X1461" s="85">
        <v>964306.7</v>
      </c>
      <c r="Y1461" s="85">
        <v>530</v>
      </c>
      <c r="Z1461" s="85">
        <v>3037566.105</v>
      </c>
      <c r="AA1461" s="85">
        <v>1669.5</v>
      </c>
      <c r="AB1461" s="86">
        <v>93.375</v>
      </c>
      <c r="AC1461" s="86">
        <v>867876.03</v>
      </c>
      <c r="AD1461" s="86">
        <v>477</v>
      </c>
      <c r="AE1461" s="86">
        <v>2603628.0210274099</v>
      </c>
      <c r="AF1461" s="86">
        <v>1430.99996209145</v>
      </c>
      <c r="AG1461" s="86">
        <v>93.375</v>
      </c>
      <c r="AH1461" s="86">
        <v>867876.03</v>
      </c>
      <c r="AI1461" s="86">
        <v>477</v>
      </c>
      <c r="AJ1461" s="86">
        <v>2733809.4220787799</v>
      </c>
      <c r="AK1461" s="86">
        <v>1502.54996019602</v>
      </c>
      <c r="AL1461" s="8">
        <v>2</v>
      </c>
      <c r="AM1461" s="8">
        <v>2</v>
      </c>
    </row>
    <row r="1462" spans="1:39">
      <c r="A1462" s="8" t="s">
        <v>3</v>
      </c>
      <c r="B1462" s="8" t="s">
        <v>566</v>
      </c>
      <c r="C1462" s="8" t="s">
        <v>994</v>
      </c>
      <c r="D1462" s="8" t="s">
        <v>2551</v>
      </c>
      <c r="E1462" s="8" t="s">
        <v>2554</v>
      </c>
      <c r="F1462" s="8" t="s">
        <v>2553</v>
      </c>
      <c r="G1462" s="8" t="s">
        <v>1554</v>
      </c>
      <c r="H1462" s="8" t="s">
        <v>1555</v>
      </c>
      <c r="I1462" s="8" t="s">
        <v>1555</v>
      </c>
      <c r="J1462" s="66">
        <v>0</v>
      </c>
      <c r="K1462" s="8">
        <v>0</v>
      </c>
      <c r="L1462" s="8">
        <v>0</v>
      </c>
      <c r="M1462" s="8">
        <v>0</v>
      </c>
      <c r="N1462" s="8">
        <v>0</v>
      </c>
      <c r="O1462" s="8" t="s">
        <v>1556</v>
      </c>
      <c r="P1462" s="8" t="s">
        <v>1557</v>
      </c>
      <c r="Q1462" s="8" t="s">
        <v>1564</v>
      </c>
      <c r="R1462" s="85">
        <v>0</v>
      </c>
      <c r="S1462" s="85">
        <v>0</v>
      </c>
      <c r="T1462" s="85">
        <v>0</v>
      </c>
      <c r="U1462" s="85">
        <v>0</v>
      </c>
      <c r="V1462" s="85">
        <v>0</v>
      </c>
      <c r="W1462" s="85">
        <v>0</v>
      </c>
      <c r="X1462" s="85">
        <v>0</v>
      </c>
      <c r="Y1462" s="85">
        <v>0</v>
      </c>
      <c r="Z1462" s="85">
        <v>0</v>
      </c>
      <c r="AA1462" s="85">
        <v>0</v>
      </c>
      <c r="AB1462" s="86">
        <v>0</v>
      </c>
      <c r="AC1462" s="86">
        <v>0</v>
      </c>
      <c r="AD1462" s="86">
        <v>0</v>
      </c>
      <c r="AE1462" s="86">
        <v>0</v>
      </c>
      <c r="AF1462" s="86">
        <v>0</v>
      </c>
      <c r="AG1462" s="86">
        <v>0</v>
      </c>
      <c r="AH1462" s="86">
        <v>0</v>
      </c>
      <c r="AI1462" s="86">
        <v>0</v>
      </c>
      <c r="AJ1462" s="86">
        <v>0</v>
      </c>
      <c r="AK1462" s="86">
        <v>0</v>
      </c>
      <c r="AL1462" s="8">
        <v>1</v>
      </c>
      <c r="AM1462" s="8">
        <v>1</v>
      </c>
    </row>
    <row r="1463" spans="1:39">
      <c r="A1463" s="8" t="s">
        <v>3</v>
      </c>
      <c r="B1463" s="8" t="s">
        <v>566</v>
      </c>
      <c r="C1463" s="8" t="s">
        <v>994</v>
      </c>
      <c r="D1463" s="8" t="s">
        <v>2551</v>
      </c>
      <c r="E1463" s="8" t="s">
        <v>2555</v>
      </c>
      <c r="F1463" s="8" t="s">
        <v>2553</v>
      </c>
      <c r="G1463" s="8" t="s">
        <v>1554</v>
      </c>
      <c r="H1463" s="8" t="s">
        <v>1555</v>
      </c>
      <c r="I1463" s="8" t="s">
        <v>1555</v>
      </c>
      <c r="J1463" s="66">
        <v>0</v>
      </c>
      <c r="K1463" s="8">
        <v>0</v>
      </c>
      <c r="L1463" s="8">
        <v>0</v>
      </c>
      <c r="M1463" s="8">
        <v>0</v>
      </c>
      <c r="N1463" s="8">
        <v>0</v>
      </c>
      <c r="O1463" s="8" t="s">
        <v>1556</v>
      </c>
      <c r="P1463" s="8" t="s">
        <v>1557</v>
      </c>
      <c r="Q1463" s="8" t="s">
        <v>1564</v>
      </c>
      <c r="R1463" s="85">
        <v>289.68</v>
      </c>
      <c r="S1463" s="85">
        <v>2350705.5</v>
      </c>
      <c r="T1463" s="85">
        <v>73458.3</v>
      </c>
      <c r="U1463" s="85">
        <v>7052116.5</v>
      </c>
      <c r="V1463" s="85">
        <v>220374.9</v>
      </c>
      <c r="W1463" s="85">
        <v>289.68</v>
      </c>
      <c r="X1463" s="85">
        <v>2350705.5</v>
      </c>
      <c r="Y1463" s="85">
        <v>73458.3</v>
      </c>
      <c r="Z1463" s="85">
        <v>7404722.3250000002</v>
      </c>
      <c r="AA1463" s="85">
        <v>231393.64499999999</v>
      </c>
      <c r="AB1463" s="86">
        <v>260.71199999999999</v>
      </c>
      <c r="AC1463" s="86">
        <v>2115634.9500000002</v>
      </c>
      <c r="AD1463" s="86">
        <v>66112.47</v>
      </c>
      <c r="AE1463" s="86">
        <v>6346904.6818644404</v>
      </c>
      <c r="AF1463" s="86">
        <v>198337.40474585301</v>
      </c>
      <c r="AG1463" s="86">
        <v>260.71199999999999</v>
      </c>
      <c r="AH1463" s="86">
        <v>2115634.9500000002</v>
      </c>
      <c r="AI1463" s="86">
        <v>66112.47</v>
      </c>
      <c r="AJ1463" s="86">
        <v>6664249.9159576604</v>
      </c>
      <c r="AK1463" s="86">
        <v>208254.274983146</v>
      </c>
      <c r="AL1463" s="8">
        <v>4</v>
      </c>
      <c r="AM1463" s="8">
        <v>4</v>
      </c>
    </row>
    <row r="1464" spans="1:39">
      <c r="A1464" s="8" t="s">
        <v>3</v>
      </c>
      <c r="B1464" s="8" t="s">
        <v>566</v>
      </c>
      <c r="C1464" s="8" t="s">
        <v>994</v>
      </c>
      <c r="D1464" s="8" t="s">
        <v>2551</v>
      </c>
      <c r="E1464" s="8" t="s">
        <v>2555</v>
      </c>
      <c r="F1464" s="8" t="s">
        <v>2553</v>
      </c>
      <c r="G1464" s="8" t="s">
        <v>1554</v>
      </c>
      <c r="H1464" s="8" t="s">
        <v>1555</v>
      </c>
      <c r="I1464" s="8" t="s">
        <v>1555</v>
      </c>
      <c r="J1464" s="66">
        <v>0</v>
      </c>
      <c r="K1464" s="8">
        <v>0</v>
      </c>
      <c r="L1464" s="8">
        <v>0</v>
      </c>
      <c r="M1464" s="8">
        <v>0</v>
      </c>
      <c r="N1464" s="8">
        <v>0</v>
      </c>
      <c r="O1464" s="8" t="s">
        <v>1556</v>
      </c>
      <c r="P1464" s="8" t="s">
        <v>2556</v>
      </c>
      <c r="Q1464" s="8" t="s">
        <v>1564</v>
      </c>
      <c r="R1464" s="85">
        <v>0</v>
      </c>
      <c r="S1464" s="85">
        <v>1127873</v>
      </c>
      <c r="T1464" s="85">
        <v>176749</v>
      </c>
      <c r="U1464" s="85">
        <v>3383619</v>
      </c>
      <c r="V1464" s="85">
        <v>530247</v>
      </c>
      <c r="W1464" s="85">
        <v>0</v>
      </c>
      <c r="X1464" s="85">
        <v>1127873</v>
      </c>
      <c r="Y1464" s="85">
        <v>176749</v>
      </c>
      <c r="Z1464" s="85">
        <v>3552799.95</v>
      </c>
      <c r="AA1464" s="85">
        <v>556759.35</v>
      </c>
      <c r="AB1464" s="86">
        <v>0</v>
      </c>
      <c r="AC1464" s="86">
        <v>1015085.7</v>
      </c>
      <c r="AD1464" s="86">
        <v>159074.1</v>
      </c>
      <c r="AE1464" s="86">
        <v>3045257.0193282398</v>
      </c>
      <c r="AF1464" s="86">
        <v>477222.28735792602</v>
      </c>
      <c r="AG1464" s="86">
        <v>0</v>
      </c>
      <c r="AH1464" s="86">
        <v>1015085.7</v>
      </c>
      <c r="AI1464" s="86">
        <v>159074.1</v>
      </c>
      <c r="AJ1464" s="86">
        <v>3197519.8702946501</v>
      </c>
      <c r="AK1464" s="86">
        <v>501083.401725823</v>
      </c>
      <c r="AL1464" s="8">
        <v>2</v>
      </c>
      <c r="AM1464" s="8">
        <v>2</v>
      </c>
    </row>
    <row r="1465" spans="1:39">
      <c r="A1465" s="8" t="s">
        <v>3</v>
      </c>
      <c r="B1465" s="8" t="s">
        <v>566</v>
      </c>
      <c r="C1465" s="8" t="s">
        <v>994</v>
      </c>
      <c r="D1465" s="8" t="s">
        <v>2551</v>
      </c>
      <c r="E1465" s="8" t="s">
        <v>2557</v>
      </c>
      <c r="F1465" s="8" t="s">
        <v>2553</v>
      </c>
      <c r="G1465" s="8" t="s">
        <v>1554</v>
      </c>
      <c r="H1465" s="8" t="s">
        <v>1555</v>
      </c>
      <c r="I1465" s="8" t="s">
        <v>1555</v>
      </c>
      <c r="J1465" s="66">
        <v>0</v>
      </c>
      <c r="K1465" s="8">
        <v>0</v>
      </c>
      <c r="L1465" s="8">
        <v>0</v>
      </c>
      <c r="M1465" s="8">
        <v>0</v>
      </c>
      <c r="N1465" s="8">
        <v>0</v>
      </c>
      <c r="O1465" s="8" t="s">
        <v>1556</v>
      </c>
      <c r="P1465" s="8" t="s">
        <v>1557</v>
      </c>
      <c r="Q1465" s="8" t="s">
        <v>1564</v>
      </c>
      <c r="R1465" s="85">
        <v>0</v>
      </c>
      <c r="S1465" s="85">
        <v>1315744</v>
      </c>
      <c r="T1465" s="85">
        <v>37583</v>
      </c>
      <c r="U1465" s="85">
        <v>3947232</v>
      </c>
      <c r="V1465" s="85">
        <v>112749</v>
      </c>
      <c r="W1465" s="85">
        <v>0</v>
      </c>
      <c r="X1465" s="85">
        <v>1315744</v>
      </c>
      <c r="Y1465" s="85">
        <v>37583</v>
      </c>
      <c r="Z1465" s="85">
        <v>4144593.6</v>
      </c>
      <c r="AA1465" s="85">
        <v>118386.45</v>
      </c>
      <c r="AB1465" s="86">
        <v>0</v>
      </c>
      <c r="AC1465" s="86">
        <v>1184169.6000000001</v>
      </c>
      <c r="AD1465" s="86">
        <v>33824.699999999997</v>
      </c>
      <c r="AE1465" s="86">
        <v>3552508.7058906602</v>
      </c>
      <c r="AF1465" s="86">
        <v>101474.097311854</v>
      </c>
      <c r="AG1465" s="86">
        <v>0</v>
      </c>
      <c r="AH1465" s="86">
        <v>1184169.6000000001</v>
      </c>
      <c r="AI1465" s="86">
        <v>33824.699999999997</v>
      </c>
      <c r="AJ1465" s="86">
        <v>3730134.1411851901</v>
      </c>
      <c r="AK1465" s="86">
        <v>106547.802177447</v>
      </c>
      <c r="AL1465" s="8">
        <v>6</v>
      </c>
      <c r="AM1465" s="8">
        <v>6</v>
      </c>
    </row>
    <row r="1466" spans="1:39">
      <c r="A1466" s="8" t="s">
        <v>3</v>
      </c>
      <c r="B1466" s="8" t="s">
        <v>571</v>
      </c>
      <c r="C1466" s="8" t="s">
        <v>1550</v>
      </c>
      <c r="D1466" s="8" t="s">
        <v>1726</v>
      </c>
      <c r="E1466" s="8" t="s">
        <v>2558</v>
      </c>
      <c r="F1466" s="8" t="s">
        <v>1716</v>
      </c>
      <c r="G1466" s="8" t="s">
        <v>1554</v>
      </c>
      <c r="H1466" s="8" t="s">
        <v>1555</v>
      </c>
      <c r="I1466" s="8" t="s">
        <v>1555</v>
      </c>
      <c r="J1466" s="66">
        <v>0</v>
      </c>
      <c r="K1466" s="8">
        <v>0</v>
      </c>
      <c r="L1466" s="8">
        <v>0</v>
      </c>
      <c r="M1466" s="8">
        <v>0</v>
      </c>
      <c r="N1466" s="8">
        <v>0</v>
      </c>
      <c r="O1466" s="8" t="s">
        <v>1556</v>
      </c>
      <c r="P1466" s="8" t="s">
        <v>1557</v>
      </c>
      <c r="Q1466" s="8" t="s">
        <v>1564</v>
      </c>
      <c r="R1466" s="85">
        <v>0</v>
      </c>
      <c r="S1466" s="85">
        <v>9753</v>
      </c>
      <c r="T1466" s="85">
        <v>0</v>
      </c>
      <c r="U1466" s="85">
        <v>48765</v>
      </c>
      <c r="V1466" s="85">
        <v>0</v>
      </c>
      <c r="W1466" s="85">
        <v>0</v>
      </c>
      <c r="X1466" s="85">
        <v>5851.8001950600001</v>
      </c>
      <c r="Y1466" s="85">
        <v>0</v>
      </c>
      <c r="Z1466" s="85">
        <v>31697.250975300001</v>
      </c>
      <c r="AA1466" s="85">
        <v>0</v>
      </c>
      <c r="AB1466" s="86">
        <v>0</v>
      </c>
      <c r="AC1466" s="86">
        <v>8777.7000000000007</v>
      </c>
      <c r="AD1466" s="86">
        <v>0</v>
      </c>
      <c r="AE1466" s="86">
        <v>43888.498837351799</v>
      </c>
      <c r="AF1466" s="86">
        <v>0</v>
      </c>
      <c r="AG1466" s="86">
        <v>0</v>
      </c>
      <c r="AH1466" s="86">
        <v>5266.6201755539996</v>
      </c>
      <c r="AI1466" s="86">
        <v>0</v>
      </c>
      <c r="AJ1466" s="86">
        <v>28527.525290662001</v>
      </c>
      <c r="AK1466" s="86">
        <v>0</v>
      </c>
      <c r="AL1466" s="8">
        <v>1</v>
      </c>
      <c r="AM1466" s="8">
        <v>1</v>
      </c>
    </row>
    <row r="1467" spans="1:39">
      <c r="A1467" s="8" t="s">
        <v>3</v>
      </c>
      <c r="B1467" s="8" t="s">
        <v>571</v>
      </c>
      <c r="C1467" s="8" t="s">
        <v>1550</v>
      </c>
      <c r="D1467" s="8" t="s">
        <v>1726</v>
      </c>
      <c r="E1467" s="8" t="s">
        <v>2559</v>
      </c>
      <c r="F1467" s="8" t="s">
        <v>1716</v>
      </c>
      <c r="G1467" s="8" t="s">
        <v>1554</v>
      </c>
      <c r="H1467" s="8" t="s">
        <v>1555</v>
      </c>
      <c r="I1467" s="8" t="s">
        <v>1555</v>
      </c>
      <c r="J1467" s="66">
        <v>0</v>
      </c>
      <c r="K1467" s="8">
        <v>0</v>
      </c>
      <c r="L1467" s="8">
        <v>0</v>
      </c>
      <c r="M1467" s="8">
        <v>0</v>
      </c>
      <c r="N1467" s="8">
        <v>0</v>
      </c>
      <c r="O1467" s="8" t="s">
        <v>1556</v>
      </c>
      <c r="P1467" s="8" t="s">
        <v>1557</v>
      </c>
      <c r="Q1467" s="8" t="s">
        <v>1564</v>
      </c>
      <c r="R1467" s="85">
        <v>0</v>
      </c>
      <c r="S1467" s="85">
        <v>8016</v>
      </c>
      <c r="T1467" s="85">
        <v>0</v>
      </c>
      <c r="U1467" s="85">
        <v>120240</v>
      </c>
      <c r="V1467" s="85">
        <v>0</v>
      </c>
      <c r="W1467" s="85">
        <v>0</v>
      </c>
      <c r="X1467" s="85">
        <v>4809.6001603200002</v>
      </c>
      <c r="Y1467" s="85">
        <v>0</v>
      </c>
      <c r="Z1467" s="85">
        <v>78156.002404800005</v>
      </c>
      <c r="AA1467" s="85">
        <v>0</v>
      </c>
      <c r="AB1467" s="86">
        <v>0</v>
      </c>
      <c r="AC1467" s="86">
        <v>7214.4</v>
      </c>
      <c r="AD1467" s="86">
        <v>0</v>
      </c>
      <c r="AE1467" s="86">
        <v>108215.997133255</v>
      </c>
      <c r="AF1467" s="86">
        <v>0</v>
      </c>
      <c r="AG1467" s="86">
        <v>0</v>
      </c>
      <c r="AH1467" s="86">
        <v>4328.6401442879996</v>
      </c>
      <c r="AI1467" s="86">
        <v>0</v>
      </c>
      <c r="AJ1467" s="86">
        <v>70340.400716686199</v>
      </c>
      <c r="AK1467" s="86">
        <v>0</v>
      </c>
      <c r="AL1467" s="8">
        <v>1</v>
      </c>
      <c r="AM1467" s="8">
        <v>1</v>
      </c>
    </row>
    <row r="1468" spans="1:39">
      <c r="A1468" s="8" t="s">
        <v>3</v>
      </c>
      <c r="B1468" s="8" t="s">
        <v>571</v>
      </c>
      <c r="C1468" s="8" t="s">
        <v>1550</v>
      </c>
      <c r="D1468" s="8" t="s">
        <v>2560</v>
      </c>
      <c r="E1468" s="8" t="s">
        <v>2561</v>
      </c>
      <c r="F1468" s="8" t="s">
        <v>1856</v>
      </c>
      <c r="G1468" s="8" t="s">
        <v>1554</v>
      </c>
      <c r="H1468" s="8" t="s">
        <v>1555</v>
      </c>
      <c r="I1468" s="8" t="s">
        <v>1856</v>
      </c>
      <c r="J1468" s="66">
        <v>0</v>
      </c>
      <c r="K1468" s="8">
        <v>0</v>
      </c>
      <c r="L1468" s="8">
        <v>0</v>
      </c>
      <c r="M1468" s="8">
        <v>0</v>
      </c>
      <c r="N1468" s="8">
        <v>0</v>
      </c>
      <c r="O1468" s="8" t="s">
        <v>1556</v>
      </c>
      <c r="P1468" s="8" t="s">
        <v>1557</v>
      </c>
      <c r="Q1468" s="8" t="s">
        <v>1564</v>
      </c>
      <c r="R1468" s="85">
        <v>0</v>
      </c>
      <c r="S1468" s="85">
        <v>142633</v>
      </c>
      <c r="T1468" s="85">
        <v>0</v>
      </c>
      <c r="U1468" s="85">
        <v>2282128</v>
      </c>
      <c r="V1468" s="85">
        <v>0</v>
      </c>
      <c r="W1468" s="85">
        <v>0</v>
      </c>
      <c r="X1468" s="85">
        <v>85579.802852659996</v>
      </c>
      <c r="Y1468" s="85">
        <v>0</v>
      </c>
      <c r="Z1468" s="85">
        <v>1483383.2456425601</v>
      </c>
      <c r="AA1468" s="85">
        <v>0</v>
      </c>
      <c r="AB1468" s="86">
        <v>0</v>
      </c>
      <c r="AC1468" s="86">
        <v>128369.7</v>
      </c>
      <c r="AD1468" s="86">
        <v>0</v>
      </c>
      <c r="AE1468" s="86">
        <v>2053915.1455898299</v>
      </c>
      <c r="AF1468" s="86">
        <v>0</v>
      </c>
      <c r="AG1468" s="86">
        <v>0</v>
      </c>
      <c r="AH1468" s="86">
        <v>77021.822567394003</v>
      </c>
      <c r="AI1468" s="86">
        <v>0</v>
      </c>
      <c r="AJ1468" s="86">
        <v>1335044.89360254</v>
      </c>
      <c r="AK1468" s="86">
        <v>0</v>
      </c>
      <c r="AL1468" s="8">
        <v>1</v>
      </c>
      <c r="AM1468" s="8">
        <v>1</v>
      </c>
    </row>
    <row r="1469" spans="1:39">
      <c r="A1469" s="8" t="s">
        <v>3</v>
      </c>
      <c r="B1469" s="8" t="s">
        <v>571</v>
      </c>
      <c r="C1469" s="8" t="s">
        <v>1550</v>
      </c>
      <c r="D1469" s="8" t="s">
        <v>2562</v>
      </c>
      <c r="E1469" s="8" t="s">
        <v>2563</v>
      </c>
      <c r="F1469" s="8" t="s">
        <v>2564</v>
      </c>
      <c r="G1469" s="8" t="s">
        <v>1597</v>
      </c>
      <c r="H1469" s="8" t="s">
        <v>2564</v>
      </c>
      <c r="I1469" s="8" t="s">
        <v>2564</v>
      </c>
      <c r="J1469" s="66">
        <v>0</v>
      </c>
      <c r="K1469" s="8">
        <v>1</v>
      </c>
      <c r="L1469" s="8">
        <v>0</v>
      </c>
      <c r="M1469" s="8">
        <v>0</v>
      </c>
      <c r="N1469" s="8">
        <v>0</v>
      </c>
      <c r="O1469" s="8" t="s">
        <v>1589</v>
      </c>
      <c r="P1469" s="8" t="s">
        <v>1557</v>
      </c>
      <c r="Q1469" s="8" t="s">
        <v>1558</v>
      </c>
      <c r="R1469" s="85">
        <v>15.0875</v>
      </c>
      <c r="S1469" s="85">
        <v>32075</v>
      </c>
      <c r="T1469" s="85">
        <v>0</v>
      </c>
      <c r="U1469" s="85">
        <v>320750</v>
      </c>
      <c r="V1469" s="85">
        <v>0</v>
      </c>
      <c r="W1469" s="85">
        <v>10.561249849125</v>
      </c>
      <c r="X1469" s="85">
        <v>22452.499679249999</v>
      </c>
      <c r="Y1469" s="85">
        <v>0</v>
      </c>
      <c r="Z1469" s="85">
        <v>240562.49679249999</v>
      </c>
      <c r="AA1469" s="85">
        <v>0</v>
      </c>
      <c r="AB1469" s="86">
        <v>15.0875</v>
      </c>
      <c r="AC1469" s="86">
        <v>32075</v>
      </c>
      <c r="AD1469" s="86">
        <v>0</v>
      </c>
      <c r="AE1469" s="86">
        <v>320750</v>
      </c>
      <c r="AF1469" s="86">
        <v>0</v>
      </c>
      <c r="AG1469" s="86">
        <v>10.561249849125</v>
      </c>
      <c r="AH1469" s="86">
        <v>22452.499679249999</v>
      </c>
      <c r="AI1469" s="86">
        <v>0</v>
      </c>
      <c r="AJ1469" s="86">
        <v>240562.49617636201</v>
      </c>
      <c r="AK1469" s="86">
        <v>0</v>
      </c>
      <c r="AL1469" s="8">
        <v>125</v>
      </c>
      <c r="AM1469" s="8">
        <v>1</v>
      </c>
    </row>
    <row r="1470" spans="1:39">
      <c r="A1470" s="8" t="s">
        <v>3</v>
      </c>
      <c r="B1470" s="8" t="s">
        <v>571</v>
      </c>
      <c r="C1470" s="8" t="s">
        <v>1550</v>
      </c>
      <c r="D1470" s="8" t="s">
        <v>2565</v>
      </c>
      <c r="E1470" s="8" t="s">
        <v>2566</v>
      </c>
      <c r="F1470" s="8" t="s">
        <v>1660</v>
      </c>
      <c r="G1470" s="8" t="s">
        <v>1660</v>
      </c>
      <c r="H1470" s="8" t="s">
        <v>1555</v>
      </c>
      <c r="I1470" s="8" t="s">
        <v>1555</v>
      </c>
      <c r="J1470" s="66">
        <v>0</v>
      </c>
      <c r="K1470" s="8">
        <v>0</v>
      </c>
      <c r="L1470" s="8">
        <v>0</v>
      </c>
      <c r="M1470" s="8">
        <v>0</v>
      </c>
      <c r="N1470" s="8">
        <v>0</v>
      </c>
      <c r="O1470" s="8" t="s">
        <v>1556</v>
      </c>
      <c r="P1470" s="8" t="s">
        <v>1557</v>
      </c>
      <c r="Q1470" s="8" t="s">
        <v>1561</v>
      </c>
      <c r="R1470" s="85">
        <v>0</v>
      </c>
      <c r="S1470" s="85">
        <v>0</v>
      </c>
      <c r="T1470" s="85">
        <v>0</v>
      </c>
      <c r="U1470" s="85">
        <v>0</v>
      </c>
      <c r="V1470" s="85">
        <v>0</v>
      </c>
      <c r="W1470" s="85">
        <v>0</v>
      </c>
      <c r="X1470" s="85">
        <v>0</v>
      </c>
      <c r="Y1470" s="85">
        <v>0</v>
      </c>
      <c r="Z1470" s="85">
        <v>0</v>
      </c>
      <c r="AA1470" s="85">
        <v>0</v>
      </c>
      <c r="AB1470" s="86">
        <v>0</v>
      </c>
      <c r="AC1470" s="86">
        <v>0</v>
      </c>
      <c r="AD1470" s="86">
        <v>0</v>
      </c>
      <c r="AE1470" s="86">
        <v>0</v>
      </c>
      <c r="AF1470" s="86">
        <v>0</v>
      </c>
      <c r="AG1470" s="86">
        <v>0</v>
      </c>
      <c r="AH1470" s="86">
        <v>0</v>
      </c>
      <c r="AI1470" s="86">
        <v>0</v>
      </c>
      <c r="AJ1470" s="86">
        <v>0</v>
      </c>
      <c r="AK1470" s="86">
        <v>0</v>
      </c>
      <c r="AL1470" s="8">
        <v>2</v>
      </c>
      <c r="AM1470" s="8">
        <v>2</v>
      </c>
    </row>
    <row r="1471" spans="1:39">
      <c r="A1471" s="8" t="s">
        <v>3</v>
      </c>
      <c r="B1471" s="8" t="s">
        <v>571</v>
      </c>
      <c r="C1471" s="8" t="s">
        <v>1550</v>
      </c>
      <c r="D1471" s="8" t="s">
        <v>2567</v>
      </c>
      <c r="E1471" s="8" t="s">
        <v>2568</v>
      </c>
      <c r="F1471" s="8" t="s">
        <v>1660</v>
      </c>
      <c r="G1471" s="8" t="s">
        <v>1660</v>
      </c>
      <c r="H1471" s="8" t="s">
        <v>1555</v>
      </c>
      <c r="I1471" s="8" t="s">
        <v>1555</v>
      </c>
      <c r="J1471" s="66">
        <v>0</v>
      </c>
      <c r="K1471" s="8">
        <v>0</v>
      </c>
      <c r="L1471" s="8">
        <v>0</v>
      </c>
      <c r="M1471" s="8">
        <v>0</v>
      </c>
      <c r="N1471" s="8">
        <v>0</v>
      </c>
      <c r="O1471" s="8" t="s">
        <v>1556</v>
      </c>
      <c r="P1471" s="8" t="s">
        <v>1557</v>
      </c>
      <c r="Q1471" s="8" t="s">
        <v>1561</v>
      </c>
      <c r="R1471" s="85">
        <v>0</v>
      </c>
      <c r="S1471" s="85">
        <v>0</v>
      </c>
      <c r="T1471" s="85">
        <v>0</v>
      </c>
      <c r="U1471" s="85">
        <v>0</v>
      </c>
      <c r="V1471" s="85">
        <v>0</v>
      </c>
      <c r="W1471" s="85">
        <v>0</v>
      </c>
      <c r="X1471" s="85">
        <v>0</v>
      </c>
      <c r="Y1471" s="85">
        <v>0</v>
      </c>
      <c r="Z1471" s="85">
        <v>0</v>
      </c>
      <c r="AA1471" s="85">
        <v>0</v>
      </c>
      <c r="AB1471" s="86">
        <v>0</v>
      </c>
      <c r="AC1471" s="86">
        <v>0</v>
      </c>
      <c r="AD1471" s="86">
        <v>0</v>
      </c>
      <c r="AE1471" s="86">
        <v>0</v>
      </c>
      <c r="AF1471" s="86">
        <v>0</v>
      </c>
      <c r="AG1471" s="86">
        <v>0</v>
      </c>
      <c r="AH1471" s="86">
        <v>0</v>
      </c>
      <c r="AI1471" s="86">
        <v>0</v>
      </c>
      <c r="AJ1471" s="86">
        <v>0</v>
      </c>
      <c r="AK1471" s="86">
        <v>0</v>
      </c>
      <c r="AL1471" s="8">
        <v>1</v>
      </c>
      <c r="AM1471" s="8">
        <v>1</v>
      </c>
    </row>
    <row r="1472" spans="1:39">
      <c r="A1472" s="8" t="s">
        <v>3</v>
      </c>
      <c r="B1472" s="8" t="s">
        <v>571</v>
      </c>
      <c r="C1472" s="8" t="s">
        <v>1550</v>
      </c>
      <c r="D1472" s="8" t="s">
        <v>2567</v>
      </c>
      <c r="E1472" s="8" t="s">
        <v>2568</v>
      </c>
      <c r="F1472" s="8" t="s">
        <v>1660</v>
      </c>
      <c r="G1472" s="8" t="s">
        <v>1660</v>
      </c>
      <c r="H1472" s="8" t="s">
        <v>1555</v>
      </c>
      <c r="I1472" s="8" t="s">
        <v>1555</v>
      </c>
      <c r="J1472" s="66">
        <v>0</v>
      </c>
      <c r="K1472" s="8">
        <v>0</v>
      </c>
      <c r="L1472" s="8">
        <v>0</v>
      </c>
      <c r="M1472" s="8">
        <v>0</v>
      </c>
      <c r="N1472" s="8">
        <v>0</v>
      </c>
      <c r="O1472" s="8" t="s">
        <v>1556</v>
      </c>
      <c r="P1472" s="8" t="s">
        <v>1557</v>
      </c>
      <c r="Q1472" s="8" t="s">
        <v>1564</v>
      </c>
      <c r="R1472" s="85">
        <v>0</v>
      </c>
      <c r="S1472" s="85">
        <v>0</v>
      </c>
      <c r="T1472" s="85">
        <v>0</v>
      </c>
      <c r="U1472" s="85">
        <v>0</v>
      </c>
      <c r="V1472" s="85">
        <v>0</v>
      </c>
      <c r="W1472" s="85">
        <v>0</v>
      </c>
      <c r="X1472" s="85">
        <v>0</v>
      </c>
      <c r="Y1472" s="85">
        <v>0</v>
      </c>
      <c r="Z1472" s="85">
        <v>0</v>
      </c>
      <c r="AA1472" s="85">
        <v>0</v>
      </c>
      <c r="AB1472" s="86">
        <v>0</v>
      </c>
      <c r="AC1472" s="86">
        <v>0</v>
      </c>
      <c r="AD1472" s="86">
        <v>0</v>
      </c>
      <c r="AE1472" s="86">
        <v>0</v>
      </c>
      <c r="AF1472" s="86">
        <v>0</v>
      </c>
      <c r="AG1472" s="86">
        <v>0</v>
      </c>
      <c r="AH1472" s="86">
        <v>0</v>
      </c>
      <c r="AI1472" s="86">
        <v>0</v>
      </c>
      <c r="AJ1472" s="86">
        <v>0</v>
      </c>
      <c r="AK1472" s="86">
        <v>0</v>
      </c>
      <c r="AL1472" s="8">
        <v>3</v>
      </c>
      <c r="AM1472" s="8">
        <v>3</v>
      </c>
    </row>
    <row r="1473" spans="1:39">
      <c r="A1473" s="8" t="s">
        <v>3</v>
      </c>
      <c r="B1473" s="8" t="s">
        <v>571</v>
      </c>
      <c r="C1473" s="8" t="s">
        <v>1550</v>
      </c>
      <c r="D1473" s="8" t="s">
        <v>2569</v>
      </c>
      <c r="E1473" s="8" t="s">
        <v>2570</v>
      </c>
      <c r="F1473" s="8" t="s">
        <v>2571</v>
      </c>
      <c r="G1473" s="8" t="s">
        <v>1554</v>
      </c>
      <c r="H1473" s="8" t="s">
        <v>1555</v>
      </c>
      <c r="I1473" s="8" t="s">
        <v>1555</v>
      </c>
      <c r="J1473" s="66">
        <v>0</v>
      </c>
      <c r="K1473" s="8">
        <v>0</v>
      </c>
      <c r="L1473" s="8">
        <v>0</v>
      </c>
      <c r="M1473" s="8">
        <v>0</v>
      </c>
      <c r="N1473" s="8">
        <v>0</v>
      </c>
      <c r="O1473" s="8" t="s">
        <v>1556</v>
      </c>
      <c r="P1473" s="8" t="s">
        <v>1557</v>
      </c>
      <c r="Q1473" s="8" t="s">
        <v>1564</v>
      </c>
      <c r="R1473" s="85">
        <v>0</v>
      </c>
      <c r="S1473" s="85">
        <v>0</v>
      </c>
      <c r="T1473" s="85">
        <v>10775</v>
      </c>
      <c r="U1473" s="85">
        <v>0</v>
      </c>
      <c r="V1473" s="85">
        <v>107750</v>
      </c>
      <c r="W1473" s="85">
        <v>0</v>
      </c>
      <c r="X1473" s="85">
        <v>0</v>
      </c>
      <c r="Y1473" s="85">
        <v>6465.0002155000002</v>
      </c>
      <c r="Z1473" s="85">
        <v>0</v>
      </c>
      <c r="AA1473" s="85">
        <v>70037.502154999995</v>
      </c>
      <c r="AB1473" s="86">
        <v>0</v>
      </c>
      <c r="AC1473" s="86">
        <v>0</v>
      </c>
      <c r="AD1473" s="86">
        <v>9697.5</v>
      </c>
      <c r="AE1473" s="86">
        <v>0</v>
      </c>
      <c r="AF1473" s="86">
        <v>96974.997431039796</v>
      </c>
      <c r="AG1473" s="86">
        <v>0</v>
      </c>
      <c r="AH1473" s="86">
        <v>0</v>
      </c>
      <c r="AI1473" s="86">
        <v>5818.5001939499998</v>
      </c>
      <c r="AJ1473" s="86">
        <v>0</v>
      </c>
      <c r="AK1473" s="86">
        <v>63033.750642239997</v>
      </c>
      <c r="AL1473" s="8">
        <v>1</v>
      </c>
      <c r="AM1473" s="8">
        <v>1</v>
      </c>
    </row>
    <row r="1474" spans="1:39">
      <c r="A1474" s="8" t="s">
        <v>3</v>
      </c>
      <c r="B1474" s="8" t="s">
        <v>1308</v>
      </c>
      <c r="C1474" s="8" t="s">
        <v>1309</v>
      </c>
      <c r="D1474" s="8" t="s">
        <v>2130</v>
      </c>
      <c r="E1474" s="8" t="s">
        <v>2572</v>
      </c>
      <c r="F1474" s="8" t="s">
        <v>2132</v>
      </c>
      <c r="G1474" s="8" t="s">
        <v>1554</v>
      </c>
      <c r="H1474" s="8" t="s">
        <v>1555</v>
      </c>
      <c r="I1474" s="8" t="s">
        <v>1555</v>
      </c>
      <c r="J1474" s="66">
        <v>0</v>
      </c>
      <c r="K1474" s="8">
        <v>0</v>
      </c>
      <c r="L1474" s="8">
        <v>0</v>
      </c>
      <c r="M1474" s="8">
        <v>0</v>
      </c>
      <c r="N1474" s="8">
        <v>0</v>
      </c>
      <c r="O1474" s="8" t="s">
        <v>1556</v>
      </c>
      <c r="P1474" s="8" t="s">
        <v>1557</v>
      </c>
      <c r="Q1474" s="8" t="s">
        <v>1564</v>
      </c>
      <c r="R1474" s="85">
        <v>0</v>
      </c>
      <c r="S1474" s="85">
        <v>485.92</v>
      </c>
      <c r="T1474" s="85">
        <v>0</v>
      </c>
      <c r="U1474" s="85">
        <v>971.84</v>
      </c>
      <c r="V1474" s="85">
        <v>0</v>
      </c>
      <c r="W1474" s="85">
        <v>0</v>
      </c>
      <c r="X1474" s="85">
        <v>485.92</v>
      </c>
      <c r="Y1474" s="85">
        <v>0</v>
      </c>
      <c r="Z1474" s="85">
        <v>1020.432</v>
      </c>
      <c r="AA1474" s="85">
        <v>0</v>
      </c>
      <c r="AB1474" s="86">
        <v>0</v>
      </c>
      <c r="AC1474" s="86">
        <v>437.32799999999997</v>
      </c>
      <c r="AD1474" s="86">
        <v>0</v>
      </c>
      <c r="AE1474" s="86">
        <v>874.65597682952898</v>
      </c>
      <c r="AF1474" s="86">
        <v>0</v>
      </c>
      <c r="AG1474" s="86">
        <v>0</v>
      </c>
      <c r="AH1474" s="86">
        <v>437.32799999999997</v>
      </c>
      <c r="AI1474" s="86">
        <v>0</v>
      </c>
      <c r="AJ1474" s="86">
        <v>918.38877567100496</v>
      </c>
      <c r="AK1474" s="86">
        <v>0</v>
      </c>
      <c r="AL1474" s="8">
        <v>1</v>
      </c>
      <c r="AM1474" s="8">
        <v>1</v>
      </c>
    </row>
    <row r="1475" spans="1:39">
      <c r="A1475" s="8" t="s">
        <v>3</v>
      </c>
      <c r="B1475" s="8" t="s">
        <v>1308</v>
      </c>
      <c r="C1475" s="8" t="s">
        <v>1309</v>
      </c>
      <c r="D1475" s="8" t="s">
        <v>2130</v>
      </c>
      <c r="E1475" s="8" t="s">
        <v>2573</v>
      </c>
      <c r="F1475" s="8" t="s">
        <v>2132</v>
      </c>
      <c r="G1475" s="8" t="s">
        <v>1554</v>
      </c>
      <c r="H1475" s="8" t="s">
        <v>1555</v>
      </c>
      <c r="I1475" s="8" t="s">
        <v>1555</v>
      </c>
      <c r="J1475" s="66">
        <v>0</v>
      </c>
      <c r="K1475" s="8">
        <v>0</v>
      </c>
      <c r="L1475" s="8">
        <v>0</v>
      </c>
      <c r="M1475" s="8">
        <v>0</v>
      </c>
      <c r="N1475" s="8">
        <v>0</v>
      </c>
      <c r="O1475" s="8" t="s">
        <v>1556</v>
      </c>
      <c r="P1475" s="8" t="s">
        <v>1557</v>
      </c>
      <c r="Q1475" s="8" t="s">
        <v>1564</v>
      </c>
      <c r="R1475" s="85">
        <v>0</v>
      </c>
      <c r="S1475" s="85">
        <v>2831.21</v>
      </c>
      <c r="T1475" s="85">
        <v>0</v>
      </c>
      <c r="U1475" s="85">
        <v>5662.42</v>
      </c>
      <c r="V1475" s="85">
        <v>0</v>
      </c>
      <c r="W1475" s="85">
        <v>0</v>
      </c>
      <c r="X1475" s="85">
        <v>2831.21</v>
      </c>
      <c r="Y1475" s="85">
        <v>0</v>
      </c>
      <c r="Z1475" s="85">
        <v>5945.5410000000002</v>
      </c>
      <c r="AA1475" s="85">
        <v>0</v>
      </c>
      <c r="AB1475" s="86">
        <v>0</v>
      </c>
      <c r="AC1475" s="86">
        <v>2548.0889999999999</v>
      </c>
      <c r="AD1475" s="86">
        <v>0</v>
      </c>
      <c r="AE1475" s="86">
        <v>5096.1778649973903</v>
      </c>
      <c r="AF1475" s="86">
        <v>0</v>
      </c>
      <c r="AG1475" s="86">
        <v>0</v>
      </c>
      <c r="AH1475" s="86">
        <v>2548.0889999999999</v>
      </c>
      <c r="AI1475" s="86">
        <v>0</v>
      </c>
      <c r="AJ1475" s="86">
        <v>5350.9867582472598</v>
      </c>
      <c r="AK1475" s="86">
        <v>0</v>
      </c>
      <c r="AL1475" s="8">
        <v>1</v>
      </c>
      <c r="AM1475" s="8">
        <v>1</v>
      </c>
    </row>
    <row r="1476" spans="1:39">
      <c r="A1476" s="8" t="s">
        <v>3</v>
      </c>
      <c r="B1476" s="8" t="s">
        <v>1308</v>
      </c>
      <c r="C1476" s="8" t="s">
        <v>1309</v>
      </c>
      <c r="D1476" s="8" t="s">
        <v>2130</v>
      </c>
      <c r="E1476" s="8" t="s">
        <v>2574</v>
      </c>
      <c r="F1476" s="8" t="s">
        <v>2132</v>
      </c>
      <c r="G1476" s="8" t="s">
        <v>1554</v>
      </c>
      <c r="H1476" s="8" t="s">
        <v>1555</v>
      </c>
      <c r="I1476" s="8" t="s">
        <v>1555</v>
      </c>
      <c r="J1476" s="66">
        <v>0</v>
      </c>
      <c r="K1476" s="8">
        <v>0</v>
      </c>
      <c r="L1476" s="8">
        <v>0</v>
      </c>
      <c r="M1476" s="8">
        <v>0</v>
      </c>
      <c r="N1476" s="8">
        <v>0</v>
      </c>
      <c r="O1476" s="8" t="s">
        <v>1556</v>
      </c>
      <c r="P1476" s="8" t="s">
        <v>1557</v>
      </c>
      <c r="Q1476" s="8" t="s">
        <v>1564</v>
      </c>
      <c r="R1476" s="85">
        <v>0</v>
      </c>
      <c r="S1476" s="85">
        <v>6171.15</v>
      </c>
      <c r="T1476" s="85">
        <v>0</v>
      </c>
      <c r="U1476" s="85">
        <v>12342.3</v>
      </c>
      <c r="V1476" s="85">
        <v>0</v>
      </c>
      <c r="W1476" s="85">
        <v>0</v>
      </c>
      <c r="X1476" s="85">
        <v>6171.15</v>
      </c>
      <c r="Y1476" s="85">
        <v>0</v>
      </c>
      <c r="Z1476" s="85">
        <v>12959.415000000001</v>
      </c>
      <c r="AA1476" s="85">
        <v>0</v>
      </c>
      <c r="AB1476" s="86">
        <v>0</v>
      </c>
      <c r="AC1476" s="86">
        <v>5554.0349999999999</v>
      </c>
      <c r="AD1476" s="86">
        <v>0</v>
      </c>
      <c r="AE1476" s="86">
        <v>11108.0697057366</v>
      </c>
      <c r="AF1476" s="86">
        <v>0</v>
      </c>
      <c r="AG1476" s="86">
        <v>0</v>
      </c>
      <c r="AH1476" s="86">
        <v>5554.0349999999999</v>
      </c>
      <c r="AI1476" s="86">
        <v>0</v>
      </c>
      <c r="AJ1476" s="86">
        <v>11663.4731910235</v>
      </c>
      <c r="AK1476" s="86">
        <v>0</v>
      </c>
      <c r="AL1476" s="8">
        <v>2</v>
      </c>
      <c r="AM1476" s="8">
        <v>2</v>
      </c>
    </row>
    <row r="1477" spans="1:39">
      <c r="A1477" s="8" t="s">
        <v>3</v>
      </c>
      <c r="B1477" s="8" t="s">
        <v>1308</v>
      </c>
      <c r="C1477" s="8" t="s">
        <v>1309</v>
      </c>
      <c r="D1477" s="8" t="s">
        <v>2130</v>
      </c>
      <c r="E1477" s="8" t="s">
        <v>2575</v>
      </c>
      <c r="F1477" s="8" t="s">
        <v>2132</v>
      </c>
      <c r="G1477" s="8" t="s">
        <v>1554</v>
      </c>
      <c r="H1477" s="8" t="s">
        <v>1555</v>
      </c>
      <c r="I1477" s="8" t="s">
        <v>1555</v>
      </c>
      <c r="J1477" s="66">
        <v>0</v>
      </c>
      <c r="K1477" s="8">
        <v>0</v>
      </c>
      <c r="L1477" s="8">
        <v>0</v>
      </c>
      <c r="M1477" s="8">
        <v>0</v>
      </c>
      <c r="N1477" s="8">
        <v>0</v>
      </c>
      <c r="O1477" s="8" t="s">
        <v>1556</v>
      </c>
      <c r="P1477" s="8" t="s">
        <v>1557</v>
      </c>
      <c r="Q1477" s="8" t="s">
        <v>1564</v>
      </c>
      <c r="R1477" s="85">
        <v>0</v>
      </c>
      <c r="S1477" s="85">
        <v>4463.3900000000003</v>
      </c>
      <c r="T1477" s="85">
        <v>0</v>
      </c>
      <c r="U1477" s="85">
        <v>8926.7800000000007</v>
      </c>
      <c r="V1477" s="85">
        <v>0</v>
      </c>
      <c r="W1477" s="85">
        <v>0</v>
      </c>
      <c r="X1477" s="85">
        <v>4463.3900000000003</v>
      </c>
      <c r="Y1477" s="85">
        <v>0</v>
      </c>
      <c r="Z1477" s="85">
        <v>9373.1190000000006</v>
      </c>
      <c r="AA1477" s="85">
        <v>0</v>
      </c>
      <c r="AB1477" s="86">
        <v>0</v>
      </c>
      <c r="AC1477" s="86">
        <v>4017.0509999999999</v>
      </c>
      <c r="AD1477" s="86">
        <v>0</v>
      </c>
      <c r="AE1477" s="86">
        <v>8034.1017871689801</v>
      </c>
      <c r="AF1477" s="86">
        <v>0</v>
      </c>
      <c r="AG1477" s="86">
        <v>0</v>
      </c>
      <c r="AH1477" s="86">
        <v>4017.0509999999999</v>
      </c>
      <c r="AI1477" s="86">
        <v>0</v>
      </c>
      <c r="AJ1477" s="86">
        <v>8435.8068765274293</v>
      </c>
      <c r="AK1477" s="86">
        <v>0</v>
      </c>
      <c r="AL1477" s="8">
        <v>1</v>
      </c>
      <c r="AM1477" s="8">
        <v>1</v>
      </c>
    </row>
    <row r="1478" spans="1:39">
      <c r="A1478" s="8" t="s">
        <v>3</v>
      </c>
      <c r="B1478" s="8" t="s">
        <v>1308</v>
      </c>
      <c r="C1478" s="8" t="s">
        <v>1309</v>
      </c>
      <c r="D1478" s="8" t="s">
        <v>2130</v>
      </c>
      <c r="E1478" s="8" t="s">
        <v>2576</v>
      </c>
      <c r="F1478" s="8" t="s">
        <v>2132</v>
      </c>
      <c r="G1478" s="8" t="s">
        <v>1554</v>
      </c>
      <c r="H1478" s="8" t="s">
        <v>1555</v>
      </c>
      <c r="I1478" s="8" t="s">
        <v>1555</v>
      </c>
      <c r="J1478" s="66">
        <v>0</v>
      </c>
      <c r="K1478" s="8">
        <v>0</v>
      </c>
      <c r="L1478" s="8">
        <v>0</v>
      </c>
      <c r="M1478" s="8">
        <v>0</v>
      </c>
      <c r="N1478" s="8">
        <v>0</v>
      </c>
      <c r="O1478" s="8" t="s">
        <v>1556</v>
      </c>
      <c r="P1478" s="8" t="s">
        <v>1557</v>
      </c>
      <c r="Q1478" s="8" t="s">
        <v>1564</v>
      </c>
      <c r="R1478" s="85">
        <v>0</v>
      </c>
      <c r="S1478" s="85">
        <v>11371.96</v>
      </c>
      <c r="T1478" s="85">
        <v>0</v>
      </c>
      <c r="U1478" s="85">
        <v>22743.919999999998</v>
      </c>
      <c r="V1478" s="85">
        <v>0</v>
      </c>
      <c r="W1478" s="85">
        <v>0</v>
      </c>
      <c r="X1478" s="85">
        <v>11371.96</v>
      </c>
      <c r="Y1478" s="85">
        <v>0</v>
      </c>
      <c r="Z1478" s="85">
        <v>23881.116000000002</v>
      </c>
      <c r="AA1478" s="85">
        <v>0</v>
      </c>
      <c r="AB1478" s="86">
        <v>0</v>
      </c>
      <c r="AC1478" s="86">
        <v>10234.763999999999</v>
      </c>
      <c r="AD1478" s="86">
        <v>0</v>
      </c>
      <c r="AE1478" s="86">
        <v>20469.527457742701</v>
      </c>
      <c r="AF1478" s="86">
        <v>0</v>
      </c>
      <c r="AG1478" s="86">
        <v>0</v>
      </c>
      <c r="AH1478" s="86">
        <v>10234.763999999999</v>
      </c>
      <c r="AI1478" s="86">
        <v>0</v>
      </c>
      <c r="AJ1478" s="86">
        <v>21493.003830629801</v>
      </c>
      <c r="AK1478" s="86">
        <v>0</v>
      </c>
      <c r="AL1478" s="8">
        <v>1</v>
      </c>
      <c r="AM1478" s="8">
        <v>1</v>
      </c>
    </row>
    <row r="1479" spans="1:39">
      <c r="A1479" s="8" t="s">
        <v>3</v>
      </c>
      <c r="B1479" s="8" t="s">
        <v>1308</v>
      </c>
      <c r="C1479" s="8" t="s">
        <v>1309</v>
      </c>
      <c r="D1479" s="8" t="s">
        <v>2130</v>
      </c>
      <c r="E1479" s="8" t="s">
        <v>2577</v>
      </c>
      <c r="F1479" s="8" t="s">
        <v>2132</v>
      </c>
      <c r="G1479" s="8" t="s">
        <v>1554</v>
      </c>
      <c r="H1479" s="8" t="s">
        <v>1555</v>
      </c>
      <c r="I1479" s="8" t="s">
        <v>1555</v>
      </c>
      <c r="J1479" s="66">
        <v>0</v>
      </c>
      <c r="K1479" s="8">
        <v>0</v>
      </c>
      <c r="L1479" s="8">
        <v>0</v>
      </c>
      <c r="M1479" s="8">
        <v>0</v>
      </c>
      <c r="N1479" s="8">
        <v>0</v>
      </c>
      <c r="O1479" s="8" t="s">
        <v>1556</v>
      </c>
      <c r="P1479" s="8" t="s">
        <v>1557</v>
      </c>
      <c r="Q1479" s="8" t="s">
        <v>1564</v>
      </c>
      <c r="R1479" s="85">
        <v>0</v>
      </c>
      <c r="S1479" s="85">
        <v>5799.28</v>
      </c>
      <c r="T1479" s="85">
        <v>0</v>
      </c>
      <c r="U1479" s="85">
        <v>11598.56</v>
      </c>
      <c r="V1479" s="85">
        <v>0</v>
      </c>
      <c r="W1479" s="85">
        <v>0</v>
      </c>
      <c r="X1479" s="85">
        <v>5799.28</v>
      </c>
      <c r="Y1479" s="85">
        <v>0</v>
      </c>
      <c r="Z1479" s="85">
        <v>12178.487999999999</v>
      </c>
      <c r="AA1479" s="85">
        <v>0</v>
      </c>
      <c r="AB1479" s="86">
        <v>0</v>
      </c>
      <c r="AC1479" s="86">
        <v>5219.3519999999999</v>
      </c>
      <c r="AD1479" s="86">
        <v>0</v>
      </c>
      <c r="AE1479" s="86">
        <v>10438.7037234688</v>
      </c>
      <c r="AF1479" s="86">
        <v>0</v>
      </c>
      <c r="AG1479" s="86">
        <v>0</v>
      </c>
      <c r="AH1479" s="86">
        <v>5219.3519999999999</v>
      </c>
      <c r="AI1479" s="86">
        <v>0</v>
      </c>
      <c r="AJ1479" s="86">
        <v>10960.638909642201</v>
      </c>
      <c r="AK1479" s="86">
        <v>0</v>
      </c>
      <c r="AL1479" s="8">
        <v>1</v>
      </c>
      <c r="AM1479" s="8">
        <v>1</v>
      </c>
    </row>
    <row r="1480" spans="1:39">
      <c r="A1480" s="8" t="s">
        <v>3</v>
      </c>
      <c r="B1480" s="8" t="s">
        <v>1308</v>
      </c>
      <c r="C1480" s="8" t="s">
        <v>1309</v>
      </c>
      <c r="D1480" s="8" t="s">
        <v>2130</v>
      </c>
      <c r="E1480" s="8" t="s">
        <v>2578</v>
      </c>
      <c r="F1480" s="8" t="s">
        <v>2132</v>
      </c>
      <c r="G1480" s="8" t="s">
        <v>1554</v>
      </c>
      <c r="H1480" s="8" t="s">
        <v>1555</v>
      </c>
      <c r="I1480" s="8" t="s">
        <v>1555</v>
      </c>
      <c r="J1480" s="66">
        <v>0</v>
      </c>
      <c r="K1480" s="8">
        <v>0</v>
      </c>
      <c r="L1480" s="8">
        <v>0</v>
      </c>
      <c r="M1480" s="8">
        <v>0</v>
      </c>
      <c r="N1480" s="8">
        <v>0</v>
      </c>
      <c r="O1480" s="8" t="s">
        <v>1556</v>
      </c>
      <c r="P1480" s="8" t="s">
        <v>1557</v>
      </c>
      <c r="Q1480" s="8" t="s">
        <v>1564</v>
      </c>
      <c r="R1480" s="85">
        <v>0</v>
      </c>
      <c r="S1480" s="85">
        <v>3441.27</v>
      </c>
      <c r="T1480" s="85">
        <v>0</v>
      </c>
      <c r="U1480" s="85">
        <v>6882.54</v>
      </c>
      <c r="V1480" s="85">
        <v>0</v>
      </c>
      <c r="W1480" s="85">
        <v>0</v>
      </c>
      <c r="X1480" s="85">
        <v>3441.27</v>
      </c>
      <c r="Y1480" s="85">
        <v>0</v>
      </c>
      <c r="Z1480" s="85">
        <v>7226.6670000000004</v>
      </c>
      <c r="AA1480" s="85">
        <v>0</v>
      </c>
      <c r="AB1480" s="86">
        <v>0</v>
      </c>
      <c r="AC1480" s="86">
        <v>3097.143</v>
      </c>
      <c r="AD1480" s="86">
        <v>0</v>
      </c>
      <c r="AE1480" s="86">
        <v>6194.2858359074598</v>
      </c>
      <c r="AF1480" s="86">
        <v>0</v>
      </c>
      <c r="AG1480" s="86">
        <v>0</v>
      </c>
      <c r="AH1480" s="86">
        <v>3097.143</v>
      </c>
      <c r="AI1480" s="86">
        <v>0</v>
      </c>
      <c r="AJ1480" s="86">
        <v>6504.0001277028296</v>
      </c>
      <c r="AK1480" s="86">
        <v>0</v>
      </c>
      <c r="AL1480" s="8">
        <v>1</v>
      </c>
      <c r="AM1480" s="8">
        <v>1</v>
      </c>
    </row>
    <row r="1481" spans="1:39">
      <c r="A1481" s="8" t="s">
        <v>3</v>
      </c>
      <c r="B1481" s="8" t="s">
        <v>1308</v>
      </c>
      <c r="C1481" s="8" t="s">
        <v>1309</v>
      </c>
      <c r="D1481" s="8" t="s">
        <v>2130</v>
      </c>
      <c r="E1481" s="8" t="s">
        <v>2579</v>
      </c>
      <c r="F1481" s="8" t="s">
        <v>2132</v>
      </c>
      <c r="G1481" s="8" t="s">
        <v>1554</v>
      </c>
      <c r="H1481" s="8" t="s">
        <v>1555</v>
      </c>
      <c r="I1481" s="8" t="s">
        <v>1555</v>
      </c>
      <c r="J1481" s="66">
        <v>0</v>
      </c>
      <c r="K1481" s="8">
        <v>0</v>
      </c>
      <c r="L1481" s="8">
        <v>0</v>
      </c>
      <c r="M1481" s="8">
        <v>0</v>
      </c>
      <c r="N1481" s="8">
        <v>0</v>
      </c>
      <c r="O1481" s="8" t="s">
        <v>1556</v>
      </c>
      <c r="P1481" s="8" t="s">
        <v>1557</v>
      </c>
      <c r="Q1481" s="8" t="s">
        <v>1564</v>
      </c>
      <c r="R1481" s="85">
        <v>0</v>
      </c>
      <c r="S1481" s="85">
        <v>42031.55</v>
      </c>
      <c r="T1481" s="85">
        <v>0</v>
      </c>
      <c r="U1481" s="85">
        <v>84063.1</v>
      </c>
      <c r="V1481" s="85">
        <v>0</v>
      </c>
      <c r="W1481" s="85">
        <v>0</v>
      </c>
      <c r="X1481" s="85">
        <v>42031.55</v>
      </c>
      <c r="Y1481" s="85">
        <v>0</v>
      </c>
      <c r="Z1481" s="85">
        <v>88266.255000000005</v>
      </c>
      <c r="AA1481" s="85">
        <v>0</v>
      </c>
      <c r="AB1481" s="86">
        <v>0</v>
      </c>
      <c r="AC1481" s="86">
        <v>37828.394999999997</v>
      </c>
      <c r="AD1481" s="86">
        <v>0</v>
      </c>
      <c r="AE1481" s="86">
        <v>75656.787995779494</v>
      </c>
      <c r="AF1481" s="86">
        <v>0</v>
      </c>
      <c r="AG1481" s="86">
        <v>0</v>
      </c>
      <c r="AH1481" s="86">
        <v>37828.394999999997</v>
      </c>
      <c r="AI1481" s="86">
        <v>0</v>
      </c>
      <c r="AJ1481" s="86">
        <v>79439.627395568503</v>
      </c>
      <c r="AK1481" s="86">
        <v>0</v>
      </c>
      <c r="AL1481" s="8">
        <v>1</v>
      </c>
      <c r="AM1481" s="8">
        <v>1</v>
      </c>
    </row>
    <row r="1482" spans="1:39">
      <c r="A1482" s="8" t="s">
        <v>3</v>
      </c>
      <c r="B1482" s="8" t="s">
        <v>1308</v>
      </c>
      <c r="C1482" s="8" t="s">
        <v>1309</v>
      </c>
      <c r="D1482" s="8" t="s">
        <v>2130</v>
      </c>
      <c r="E1482" s="8" t="s">
        <v>2580</v>
      </c>
      <c r="F1482" s="8" t="s">
        <v>2132</v>
      </c>
      <c r="G1482" s="8" t="s">
        <v>1554</v>
      </c>
      <c r="H1482" s="8" t="s">
        <v>1555</v>
      </c>
      <c r="I1482" s="8" t="s">
        <v>1555</v>
      </c>
      <c r="J1482" s="66">
        <v>0</v>
      </c>
      <c r="K1482" s="8">
        <v>0</v>
      </c>
      <c r="L1482" s="8">
        <v>0</v>
      </c>
      <c r="M1482" s="8">
        <v>0</v>
      </c>
      <c r="N1482" s="8">
        <v>0</v>
      </c>
      <c r="O1482" s="8" t="s">
        <v>1556</v>
      </c>
      <c r="P1482" s="8" t="s">
        <v>1557</v>
      </c>
      <c r="Q1482" s="8" t="s">
        <v>1564</v>
      </c>
      <c r="R1482" s="85">
        <v>0</v>
      </c>
      <c r="S1482" s="85">
        <v>15923.66</v>
      </c>
      <c r="T1482" s="85">
        <v>0</v>
      </c>
      <c r="U1482" s="85">
        <v>31847.32</v>
      </c>
      <c r="V1482" s="85">
        <v>0</v>
      </c>
      <c r="W1482" s="85">
        <v>0</v>
      </c>
      <c r="X1482" s="85">
        <v>15923.66</v>
      </c>
      <c r="Y1482" s="85">
        <v>0</v>
      </c>
      <c r="Z1482" s="85">
        <v>33439.686000000002</v>
      </c>
      <c r="AA1482" s="85">
        <v>0</v>
      </c>
      <c r="AB1482" s="86">
        <v>0</v>
      </c>
      <c r="AC1482" s="86">
        <v>14331.294</v>
      </c>
      <c r="AD1482" s="86">
        <v>0</v>
      </c>
      <c r="AE1482" s="86">
        <v>28662.587240700701</v>
      </c>
      <c r="AF1482" s="86">
        <v>0</v>
      </c>
      <c r="AG1482" s="86">
        <v>0</v>
      </c>
      <c r="AH1482" s="86">
        <v>14331.294</v>
      </c>
      <c r="AI1482" s="86">
        <v>0</v>
      </c>
      <c r="AJ1482" s="86">
        <v>30095.7166027358</v>
      </c>
      <c r="AK1482" s="86">
        <v>0</v>
      </c>
      <c r="AL1482" s="8">
        <v>1</v>
      </c>
      <c r="AM1482" s="8">
        <v>1</v>
      </c>
    </row>
    <row r="1483" spans="1:39">
      <c r="A1483" s="8" t="s">
        <v>3</v>
      </c>
      <c r="B1483" s="8" t="s">
        <v>1308</v>
      </c>
      <c r="C1483" s="8" t="s">
        <v>1309</v>
      </c>
      <c r="D1483" s="8" t="s">
        <v>2130</v>
      </c>
      <c r="E1483" s="8" t="s">
        <v>2581</v>
      </c>
      <c r="F1483" s="8" t="s">
        <v>2132</v>
      </c>
      <c r="G1483" s="8" t="s">
        <v>1554</v>
      </c>
      <c r="H1483" s="8" t="s">
        <v>1555</v>
      </c>
      <c r="I1483" s="8" t="s">
        <v>1555</v>
      </c>
      <c r="J1483" s="66">
        <v>0</v>
      </c>
      <c r="K1483" s="8">
        <v>0</v>
      </c>
      <c r="L1483" s="8">
        <v>0</v>
      </c>
      <c r="M1483" s="8">
        <v>1</v>
      </c>
      <c r="N1483" s="8">
        <v>0</v>
      </c>
      <c r="O1483" s="8" t="s">
        <v>1556</v>
      </c>
      <c r="P1483" s="8" t="s">
        <v>1557</v>
      </c>
      <c r="Q1483" s="8" t="s">
        <v>1564</v>
      </c>
      <c r="R1483" s="85">
        <v>0</v>
      </c>
      <c r="S1483" s="85">
        <v>61639.92</v>
      </c>
      <c r="T1483" s="85">
        <v>0</v>
      </c>
      <c r="U1483" s="85">
        <v>123279.84</v>
      </c>
      <c r="V1483" s="85">
        <v>0</v>
      </c>
      <c r="W1483" s="85">
        <v>0</v>
      </c>
      <c r="X1483" s="85">
        <v>61639.92</v>
      </c>
      <c r="Y1483" s="85">
        <v>0</v>
      </c>
      <c r="Z1483" s="85">
        <v>129443.83199999999</v>
      </c>
      <c r="AA1483" s="85">
        <v>0</v>
      </c>
      <c r="AB1483" s="86">
        <v>0</v>
      </c>
      <c r="AC1483" s="86">
        <v>55475.928</v>
      </c>
      <c r="AD1483" s="86">
        <v>0</v>
      </c>
      <c r="AE1483" s="86">
        <v>110951.85306078001</v>
      </c>
      <c r="AF1483" s="86">
        <v>0</v>
      </c>
      <c r="AG1483" s="86">
        <v>0</v>
      </c>
      <c r="AH1483" s="86">
        <v>55475.928</v>
      </c>
      <c r="AI1483" s="86">
        <v>0</v>
      </c>
      <c r="AJ1483" s="86">
        <v>116499.445713819</v>
      </c>
      <c r="AK1483" s="86">
        <v>0</v>
      </c>
      <c r="AL1483" s="8">
        <v>1</v>
      </c>
      <c r="AM1483" s="8">
        <v>1</v>
      </c>
    </row>
    <row r="1484" spans="1:39">
      <c r="A1484" s="8" t="s">
        <v>3</v>
      </c>
      <c r="B1484" s="8" t="s">
        <v>1308</v>
      </c>
      <c r="C1484" s="8" t="s">
        <v>1309</v>
      </c>
      <c r="D1484" s="8" t="s">
        <v>2130</v>
      </c>
      <c r="E1484" s="8" t="s">
        <v>2582</v>
      </c>
      <c r="F1484" s="8" t="s">
        <v>2132</v>
      </c>
      <c r="G1484" s="8" t="s">
        <v>1554</v>
      </c>
      <c r="H1484" s="8" t="s">
        <v>1555</v>
      </c>
      <c r="I1484" s="8" t="s">
        <v>1555</v>
      </c>
      <c r="J1484" s="66">
        <v>0</v>
      </c>
      <c r="K1484" s="8">
        <v>0</v>
      </c>
      <c r="L1484" s="8">
        <v>0</v>
      </c>
      <c r="M1484" s="8">
        <v>0</v>
      </c>
      <c r="N1484" s="8">
        <v>0</v>
      </c>
      <c r="O1484" s="8" t="s">
        <v>1556</v>
      </c>
      <c r="P1484" s="8" t="s">
        <v>1557</v>
      </c>
      <c r="Q1484" s="8" t="s">
        <v>1564</v>
      </c>
      <c r="R1484" s="85">
        <v>0</v>
      </c>
      <c r="S1484" s="85">
        <v>25060.27</v>
      </c>
      <c r="T1484" s="85">
        <v>0</v>
      </c>
      <c r="U1484" s="85">
        <v>50120.54</v>
      </c>
      <c r="V1484" s="85">
        <v>0</v>
      </c>
      <c r="W1484" s="85">
        <v>0</v>
      </c>
      <c r="X1484" s="85">
        <v>25060.27</v>
      </c>
      <c r="Y1484" s="85">
        <v>0</v>
      </c>
      <c r="Z1484" s="85">
        <v>52626.567000000003</v>
      </c>
      <c r="AA1484" s="85">
        <v>0</v>
      </c>
      <c r="AB1484" s="86">
        <v>0</v>
      </c>
      <c r="AC1484" s="86">
        <v>22554.242999999999</v>
      </c>
      <c r="AD1484" s="86">
        <v>0</v>
      </c>
      <c r="AE1484" s="86">
        <v>45108.4848050332</v>
      </c>
      <c r="AF1484" s="86">
        <v>0</v>
      </c>
      <c r="AG1484" s="86">
        <v>0</v>
      </c>
      <c r="AH1484" s="86">
        <v>22554.242999999999</v>
      </c>
      <c r="AI1484" s="86">
        <v>0</v>
      </c>
      <c r="AJ1484" s="86">
        <v>47363.909045284898</v>
      </c>
      <c r="AK1484" s="86">
        <v>0</v>
      </c>
      <c r="AL1484" s="8">
        <v>1</v>
      </c>
      <c r="AM1484" s="8">
        <v>1</v>
      </c>
    </row>
    <row r="1485" spans="1:39">
      <c r="A1485" s="8" t="s">
        <v>3</v>
      </c>
      <c r="B1485" s="8" t="s">
        <v>1308</v>
      </c>
      <c r="C1485" s="8" t="s">
        <v>1309</v>
      </c>
      <c r="D1485" s="8" t="s">
        <v>2130</v>
      </c>
      <c r="E1485" s="8" t="s">
        <v>2583</v>
      </c>
      <c r="F1485" s="8" t="s">
        <v>2132</v>
      </c>
      <c r="G1485" s="8" t="s">
        <v>1554</v>
      </c>
      <c r="H1485" s="8" t="s">
        <v>1555</v>
      </c>
      <c r="I1485" s="8" t="s">
        <v>1555</v>
      </c>
      <c r="J1485" s="66">
        <v>0</v>
      </c>
      <c r="K1485" s="8">
        <v>0</v>
      </c>
      <c r="L1485" s="8">
        <v>0</v>
      </c>
      <c r="M1485" s="8">
        <v>0</v>
      </c>
      <c r="N1485" s="8">
        <v>0</v>
      </c>
      <c r="O1485" s="8" t="s">
        <v>1556</v>
      </c>
      <c r="P1485" s="8" t="s">
        <v>1557</v>
      </c>
      <c r="Q1485" s="8" t="s">
        <v>1564</v>
      </c>
      <c r="R1485" s="85">
        <v>0</v>
      </c>
      <c r="S1485" s="85">
        <v>277.16000000000003</v>
      </c>
      <c r="T1485" s="85">
        <v>0</v>
      </c>
      <c r="U1485" s="85">
        <v>554.32000000000005</v>
      </c>
      <c r="V1485" s="85">
        <v>0</v>
      </c>
      <c r="W1485" s="85">
        <v>0</v>
      </c>
      <c r="X1485" s="85">
        <v>277.16000000000003</v>
      </c>
      <c r="Y1485" s="85">
        <v>0</v>
      </c>
      <c r="Z1485" s="85">
        <v>582.03599999999994</v>
      </c>
      <c r="AA1485" s="85">
        <v>0</v>
      </c>
      <c r="AB1485" s="86">
        <v>0</v>
      </c>
      <c r="AC1485" s="86">
        <v>249.44399999999999</v>
      </c>
      <c r="AD1485" s="86">
        <v>0</v>
      </c>
      <c r="AE1485" s="86">
        <v>498.88798678398098</v>
      </c>
      <c r="AF1485" s="86">
        <v>0</v>
      </c>
      <c r="AG1485" s="86">
        <v>0</v>
      </c>
      <c r="AH1485" s="86">
        <v>249.44399999999999</v>
      </c>
      <c r="AI1485" s="86">
        <v>0</v>
      </c>
      <c r="AJ1485" s="86">
        <v>523.83238612317996</v>
      </c>
      <c r="AK1485" s="86">
        <v>0</v>
      </c>
      <c r="AL1485" s="8">
        <v>1</v>
      </c>
      <c r="AM1485" s="8">
        <v>1</v>
      </c>
    </row>
    <row r="1486" spans="1:39">
      <c r="A1486" s="8" t="s">
        <v>3</v>
      </c>
      <c r="B1486" s="8" t="s">
        <v>1308</v>
      </c>
      <c r="C1486" s="8" t="s">
        <v>1309</v>
      </c>
      <c r="D1486" s="8" t="s">
        <v>2130</v>
      </c>
      <c r="E1486" s="8" t="s">
        <v>2584</v>
      </c>
      <c r="F1486" s="8" t="s">
        <v>2132</v>
      </c>
      <c r="G1486" s="8" t="s">
        <v>1554</v>
      </c>
      <c r="H1486" s="8" t="s">
        <v>1555</v>
      </c>
      <c r="I1486" s="8" t="s">
        <v>1555</v>
      </c>
      <c r="J1486" s="66">
        <v>0</v>
      </c>
      <c r="K1486" s="8">
        <v>0</v>
      </c>
      <c r="L1486" s="8">
        <v>0</v>
      </c>
      <c r="M1486" s="8">
        <v>0</v>
      </c>
      <c r="N1486" s="8">
        <v>0</v>
      </c>
      <c r="O1486" s="8" t="s">
        <v>1556</v>
      </c>
      <c r="P1486" s="8" t="s">
        <v>1557</v>
      </c>
      <c r="Q1486" s="8" t="s">
        <v>1564</v>
      </c>
      <c r="R1486" s="85">
        <v>0</v>
      </c>
      <c r="S1486" s="85">
        <v>11513.93</v>
      </c>
      <c r="T1486" s="85">
        <v>0</v>
      </c>
      <c r="U1486" s="85">
        <v>23027.86</v>
      </c>
      <c r="V1486" s="85">
        <v>0</v>
      </c>
      <c r="W1486" s="85">
        <v>0</v>
      </c>
      <c r="X1486" s="85">
        <v>11513.93</v>
      </c>
      <c r="Y1486" s="85">
        <v>0</v>
      </c>
      <c r="Z1486" s="85">
        <v>24179.253000000001</v>
      </c>
      <c r="AA1486" s="85">
        <v>0</v>
      </c>
      <c r="AB1486" s="86">
        <v>0</v>
      </c>
      <c r="AC1486" s="86">
        <v>10362.537</v>
      </c>
      <c r="AD1486" s="86">
        <v>0</v>
      </c>
      <c r="AE1486" s="86">
        <v>20725.073450972999</v>
      </c>
      <c r="AF1486" s="86">
        <v>0</v>
      </c>
      <c r="AG1486" s="86">
        <v>0</v>
      </c>
      <c r="AH1486" s="86">
        <v>10362.537</v>
      </c>
      <c r="AI1486" s="86">
        <v>0</v>
      </c>
      <c r="AJ1486" s="86">
        <v>21761.3271235217</v>
      </c>
      <c r="AK1486" s="86">
        <v>0</v>
      </c>
      <c r="AL1486" s="8">
        <v>1</v>
      </c>
      <c r="AM1486" s="8">
        <v>1</v>
      </c>
    </row>
    <row r="1487" spans="1:39">
      <c r="A1487" s="8" t="s">
        <v>3</v>
      </c>
      <c r="B1487" s="8" t="s">
        <v>1308</v>
      </c>
      <c r="C1487" s="8" t="s">
        <v>1309</v>
      </c>
      <c r="D1487" s="8" t="s">
        <v>2130</v>
      </c>
      <c r="E1487" s="8" t="s">
        <v>2585</v>
      </c>
      <c r="F1487" s="8" t="s">
        <v>2132</v>
      </c>
      <c r="G1487" s="8" t="s">
        <v>1554</v>
      </c>
      <c r="H1487" s="8" t="s">
        <v>1555</v>
      </c>
      <c r="I1487" s="8" t="s">
        <v>1555</v>
      </c>
      <c r="J1487" s="66">
        <v>0</v>
      </c>
      <c r="K1487" s="8">
        <v>0</v>
      </c>
      <c r="L1487" s="8">
        <v>0</v>
      </c>
      <c r="M1487" s="8">
        <v>0</v>
      </c>
      <c r="N1487" s="8">
        <v>0</v>
      </c>
      <c r="O1487" s="8" t="s">
        <v>1556</v>
      </c>
      <c r="P1487" s="8" t="s">
        <v>1557</v>
      </c>
      <c r="Q1487" s="8" t="s">
        <v>1564</v>
      </c>
      <c r="R1487" s="85">
        <v>0</v>
      </c>
      <c r="S1487" s="85">
        <v>26132.97</v>
      </c>
      <c r="T1487" s="85">
        <v>0</v>
      </c>
      <c r="U1487" s="85">
        <v>52265.94</v>
      </c>
      <c r="V1487" s="85">
        <v>0</v>
      </c>
      <c r="W1487" s="85">
        <v>0</v>
      </c>
      <c r="X1487" s="85">
        <v>26132.97</v>
      </c>
      <c r="Y1487" s="85">
        <v>0</v>
      </c>
      <c r="Z1487" s="85">
        <v>54879.237000000001</v>
      </c>
      <c r="AA1487" s="85">
        <v>0</v>
      </c>
      <c r="AB1487" s="86">
        <v>0</v>
      </c>
      <c r="AC1487" s="86">
        <v>23519.672999999999</v>
      </c>
      <c r="AD1487" s="86">
        <v>0</v>
      </c>
      <c r="AE1487" s="86">
        <v>47039.344753882899</v>
      </c>
      <c r="AF1487" s="86">
        <v>0</v>
      </c>
      <c r="AG1487" s="86">
        <v>0</v>
      </c>
      <c r="AH1487" s="86">
        <v>23519.672999999999</v>
      </c>
      <c r="AI1487" s="86">
        <v>0</v>
      </c>
      <c r="AJ1487" s="86">
        <v>49391.311991577</v>
      </c>
      <c r="AK1487" s="86">
        <v>0</v>
      </c>
      <c r="AL1487" s="8">
        <v>1</v>
      </c>
      <c r="AM1487" s="8">
        <v>1</v>
      </c>
    </row>
    <row r="1488" spans="1:39">
      <c r="A1488" s="8" t="s">
        <v>3</v>
      </c>
      <c r="B1488" s="8" t="s">
        <v>1308</v>
      </c>
      <c r="C1488" s="8" t="s">
        <v>1309</v>
      </c>
      <c r="D1488" s="8" t="s">
        <v>2130</v>
      </c>
      <c r="E1488" s="8" t="s">
        <v>2586</v>
      </c>
      <c r="F1488" s="8" t="s">
        <v>2132</v>
      </c>
      <c r="G1488" s="8" t="s">
        <v>1554</v>
      </c>
      <c r="H1488" s="8" t="s">
        <v>1555</v>
      </c>
      <c r="I1488" s="8" t="s">
        <v>1555</v>
      </c>
      <c r="J1488" s="66">
        <v>0</v>
      </c>
      <c r="K1488" s="8">
        <v>0</v>
      </c>
      <c r="L1488" s="8">
        <v>0</v>
      </c>
      <c r="M1488" s="8">
        <v>0</v>
      </c>
      <c r="N1488" s="8">
        <v>0</v>
      </c>
      <c r="O1488" s="8" t="s">
        <v>1556</v>
      </c>
      <c r="P1488" s="8" t="s">
        <v>1557</v>
      </c>
      <c r="Q1488" s="8" t="s">
        <v>1564</v>
      </c>
      <c r="R1488" s="85">
        <v>0</v>
      </c>
      <c r="S1488" s="85">
        <v>80821.22</v>
      </c>
      <c r="T1488" s="85">
        <v>0</v>
      </c>
      <c r="U1488" s="85">
        <v>161642.44</v>
      </c>
      <c r="V1488" s="85">
        <v>0</v>
      </c>
      <c r="W1488" s="85">
        <v>0</v>
      </c>
      <c r="X1488" s="85">
        <v>80821.22</v>
      </c>
      <c r="Y1488" s="85">
        <v>0</v>
      </c>
      <c r="Z1488" s="85">
        <v>169724.56200000001</v>
      </c>
      <c r="AA1488" s="85">
        <v>0</v>
      </c>
      <c r="AB1488" s="86">
        <v>0</v>
      </c>
      <c r="AC1488" s="86">
        <v>72739.097999999998</v>
      </c>
      <c r="AD1488" s="86">
        <v>0</v>
      </c>
      <c r="AE1488" s="86">
        <v>145478.19214614399</v>
      </c>
      <c r="AF1488" s="86">
        <v>0</v>
      </c>
      <c r="AG1488" s="86">
        <v>0</v>
      </c>
      <c r="AH1488" s="86">
        <v>72739.097999999998</v>
      </c>
      <c r="AI1488" s="86">
        <v>0</v>
      </c>
      <c r="AJ1488" s="86">
        <v>152752.10175345099</v>
      </c>
      <c r="AK1488" s="86">
        <v>0</v>
      </c>
      <c r="AL1488" s="8">
        <v>1</v>
      </c>
      <c r="AM1488" s="8">
        <v>1</v>
      </c>
    </row>
    <row r="1489" spans="1:39">
      <c r="A1489" s="8" t="s">
        <v>3</v>
      </c>
      <c r="B1489" s="8" t="s">
        <v>1308</v>
      </c>
      <c r="C1489" s="8" t="s">
        <v>1309</v>
      </c>
      <c r="D1489" s="8" t="s">
        <v>2130</v>
      </c>
      <c r="E1489" s="8" t="s">
        <v>2587</v>
      </c>
      <c r="F1489" s="8" t="s">
        <v>2132</v>
      </c>
      <c r="G1489" s="8" t="s">
        <v>1554</v>
      </c>
      <c r="H1489" s="8" t="s">
        <v>1555</v>
      </c>
      <c r="I1489" s="8" t="s">
        <v>1555</v>
      </c>
      <c r="J1489" s="66">
        <v>0</v>
      </c>
      <c r="K1489" s="8">
        <v>0</v>
      </c>
      <c r="L1489" s="8">
        <v>0</v>
      </c>
      <c r="M1489" s="8">
        <v>0</v>
      </c>
      <c r="N1489" s="8">
        <v>0</v>
      </c>
      <c r="O1489" s="8" t="s">
        <v>1556</v>
      </c>
      <c r="P1489" s="8" t="s">
        <v>1557</v>
      </c>
      <c r="Q1489" s="8" t="s">
        <v>1564</v>
      </c>
      <c r="R1489" s="85">
        <v>0</v>
      </c>
      <c r="S1489" s="85">
        <v>9030.44</v>
      </c>
      <c r="T1489" s="85">
        <v>0</v>
      </c>
      <c r="U1489" s="85">
        <v>18060.88</v>
      </c>
      <c r="V1489" s="85">
        <v>0</v>
      </c>
      <c r="W1489" s="85">
        <v>0</v>
      </c>
      <c r="X1489" s="85">
        <v>9030.44</v>
      </c>
      <c r="Y1489" s="85">
        <v>0</v>
      </c>
      <c r="Z1489" s="85">
        <v>18963.923999999999</v>
      </c>
      <c r="AA1489" s="85">
        <v>0</v>
      </c>
      <c r="AB1489" s="86">
        <v>0</v>
      </c>
      <c r="AC1489" s="86">
        <v>8127.3959999999997</v>
      </c>
      <c r="AD1489" s="86">
        <v>0</v>
      </c>
      <c r="AE1489" s="86">
        <v>16254.7915693951</v>
      </c>
      <c r="AF1489" s="86">
        <v>0</v>
      </c>
      <c r="AG1489" s="86">
        <v>0</v>
      </c>
      <c r="AH1489" s="86">
        <v>8127.3959999999997</v>
      </c>
      <c r="AI1489" s="86">
        <v>0</v>
      </c>
      <c r="AJ1489" s="86">
        <v>17067.5311478648</v>
      </c>
      <c r="AK1489" s="86">
        <v>0</v>
      </c>
      <c r="AL1489" s="8">
        <v>1</v>
      </c>
      <c r="AM1489" s="8">
        <v>1</v>
      </c>
    </row>
    <row r="1490" spans="1:39">
      <c r="A1490" s="8" t="s">
        <v>3</v>
      </c>
      <c r="B1490" s="8" t="s">
        <v>1308</v>
      </c>
      <c r="C1490" s="8" t="s">
        <v>1309</v>
      </c>
      <c r="D1490" s="8" t="s">
        <v>2130</v>
      </c>
      <c r="E1490" s="8" t="s">
        <v>2588</v>
      </c>
      <c r="F1490" s="8" t="s">
        <v>2132</v>
      </c>
      <c r="G1490" s="8" t="s">
        <v>1554</v>
      </c>
      <c r="H1490" s="8" t="s">
        <v>1555</v>
      </c>
      <c r="I1490" s="8" t="s">
        <v>1555</v>
      </c>
      <c r="J1490" s="66">
        <v>0</v>
      </c>
      <c r="K1490" s="8">
        <v>0</v>
      </c>
      <c r="L1490" s="8">
        <v>0</v>
      </c>
      <c r="M1490" s="8">
        <v>0</v>
      </c>
      <c r="N1490" s="8">
        <v>0</v>
      </c>
      <c r="O1490" s="8" t="s">
        <v>1556</v>
      </c>
      <c r="P1490" s="8" t="s">
        <v>1557</v>
      </c>
      <c r="Q1490" s="8" t="s">
        <v>1564</v>
      </c>
      <c r="R1490" s="85">
        <v>0</v>
      </c>
      <c r="S1490" s="85">
        <v>4745.62</v>
      </c>
      <c r="T1490" s="85">
        <v>0</v>
      </c>
      <c r="U1490" s="85">
        <v>9491.24</v>
      </c>
      <c r="V1490" s="85">
        <v>0</v>
      </c>
      <c r="W1490" s="85">
        <v>0</v>
      </c>
      <c r="X1490" s="85">
        <v>4745.62</v>
      </c>
      <c r="Y1490" s="85">
        <v>0</v>
      </c>
      <c r="Z1490" s="85">
        <v>9965.8019999999997</v>
      </c>
      <c r="AA1490" s="85">
        <v>0</v>
      </c>
      <c r="AB1490" s="86">
        <v>0</v>
      </c>
      <c r="AC1490" s="86">
        <v>4271.058</v>
      </c>
      <c r="AD1490" s="86">
        <v>0</v>
      </c>
      <c r="AE1490" s="86">
        <v>8542.1157737112007</v>
      </c>
      <c r="AF1490" s="86">
        <v>0</v>
      </c>
      <c r="AG1490" s="86">
        <v>0</v>
      </c>
      <c r="AH1490" s="86">
        <v>4271.058</v>
      </c>
      <c r="AI1490" s="86">
        <v>0</v>
      </c>
      <c r="AJ1490" s="86">
        <v>8969.2215623967695</v>
      </c>
      <c r="AK1490" s="86">
        <v>0</v>
      </c>
      <c r="AL1490" s="8">
        <v>1</v>
      </c>
      <c r="AM1490" s="8">
        <v>1</v>
      </c>
    </row>
    <row r="1491" spans="1:39">
      <c r="A1491" s="8" t="s">
        <v>3</v>
      </c>
      <c r="B1491" s="8" t="s">
        <v>1308</v>
      </c>
      <c r="C1491" s="8" t="s">
        <v>1309</v>
      </c>
      <c r="D1491" s="8" t="s">
        <v>2130</v>
      </c>
      <c r="E1491" s="8" t="s">
        <v>2589</v>
      </c>
      <c r="F1491" s="8" t="s">
        <v>2132</v>
      </c>
      <c r="G1491" s="8" t="s">
        <v>1554</v>
      </c>
      <c r="H1491" s="8" t="s">
        <v>1555</v>
      </c>
      <c r="I1491" s="8" t="s">
        <v>1555</v>
      </c>
      <c r="J1491" s="66">
        <v>0</v>
      </c>
      <c r="K1491" s="8">
        <v>0</v>
      </c>
      <c r="L1491" s="8">
        <v>0</v>
      </c>
      <c r="M1491" s="8">
        <v>0</v>
      </c>
      <c r="N1491" s="8">
        <v>0</v>
      </c>
      <c r="O1491" s="8" t="s">
        <v>1556</v>
      </c>
      <c r="P1491" s="8" t="s">
        <v>1557</v>
      </c>
      <c r="Q1491" s="8" t="s">
        <v>1564</v>
      </c>
      <c r="R1491" s="85">
        <v>0</v>
      </c>
      <c r="S1491" s="85">
        <v>5332.6</v>
      </c>
      <c r="T1491" s="85">
        <v>0</v>
      </c>
      <c r="U1491" s="85">
        <v>10665.2</v>
      </c>
      <c r="V1491" s="85">
        <v>0</v>
      </c>
      <c r="W1491" s="85">
        <v>0</v>
      </c>
      <c r="X1491" s="85">
        <v>5332.6</v>
      </c>
      <c r="Y1491" s="85">
        <v>0</v>
      </c>
      <c r="Z1491" s="85">
        <v>11198.46</v>
      </c>
      <c r="AA1491" s="85">
        <v>0</v>
      </c>
      <c r="AB1491" s="86">
        <v>0</v>
      </c>
      <c r="AC1491" s="86">
        <v>4799.34</v>
      </c>
      <c r="AD1491" s="86">
        <v>0</v>
      </c>
      <c r="AE1491" s="86">
        <v>9598.6797457218199</v>
      </c>
      <c r="AF1491" s="86">
        <v>0</v>
      </c>
      <c r="AG1491" s="86">
        <v>0</v>
      </c>
      <c r="AH1491" s="86">
        <v>4799.34</v>
      </c>
      <c r="AI1491" s="86">
        <v>0</v>
      </c>
      <c r="AJ1491" s="86">
        <v>10078.6137330079</v>
      </c>
      <c r="AK1491" s="86">
        <v>0</v>
      </c>
      <c r="AL1491" s="8">
        <v>1</v>
      </c>
      <c r="AM1491" s="8">
        <v>1</v>
      </c>
    </row>
    <row r="1492" spans="1:39">
      <c r="A1492" s="8" t="s">
        <v>3</v>
      </c>
      <c r="B1492" s="8" t="s">
        <v>1308</v>
      </c>
      <c r="C1492" s="8" t="s">
        <v>1309</v>
      </c>
      <c r="D1492" s="8" t="s">
        <v>2130</v>
      </c>
      <c r="E1492" s="8" t="s">
        <v>2590</v>
      </c>
      <c r="F1492" s="8" t="s">
        <v>2132</v>
      </c>
      <c r="G1492" s="8" t="s">
        <v>1554</v>
      </c>
      <c r="H1492" s="8" t="s">
        <v>1555</v>
      </c>
      <c r="I1492" s="8" t="s">
        <v>1555</v>
      </c>
      <c r="J1492" s="66">
        <v>0</v>
      </c>
      <c r="K1492" s="8">
        <v>0</v>
      </c>
      <c r="L1492" s="8">
        <v>0</v>
      </c>
      <c r="M1492" s="8">
        <v>0</v>
      </c>
      <c r="N1492" s="8">
        <v>0</v>
      </c>
      <c r="O1492" s="8" t="s">
        <v>1556</v>
      </c>
      <c r="P1492" s="8" t="s">
        <v>2556</v>
      </c>
      <c r="Q1492" s="8" t="s">
        <v>1564</v>
      </c>
      <c r="R1492" s="85">
        <v>0</v>
      </c>
      <c r="S1492" s="85">
        <v>22024.33</v>
      </c>
      <c r="T1492" s="85">
        <v>0</v>
      </c>
      <c r="U1492" s="85">
        <v>44048.66</v>
      </c>
      <c r="V1492" s="85">
        <v>0</v>
      </c>
      <c r="W1492" s="85">
        <v>0</v>
      </c>
      <c r="X1492" s="85">
        <v>22024.33</v>
      </c>
      <c r="Y1492" s="85">
        <v>0</v>
      </c>
      <c r="Z1492" s="85">
        <v>46251.093000000001</v>
      </c>
      <c r="AA1492" s="85">
        <v>0</v>
      </c>
      <c r="AB1492" s="86">
        <v>0</v>
      </c>
      <c r="AC1492" s="86">
        <v>19821.897000000001</v>
      </c>
      <c r="AD1492" s="86">
        <v>0</v>
      </c>
      <c r="AE1492" s="86">
        <v>39643.792949798102</v>
      </c>
      <c r="AF1492" s="86">
        <v>0</v>
      </c>
      <c r="AG1492" s="86">
        <v>0</v>
      </c>
      <c r="AH1492" s="86">
        <v>19821.897000000001</v>
      </c>
      <c r="AI1492" s="86">
        <v>0</v>
      </c>
      <c r="AJ1492" s="86">
        <v>41625.982597287999</v>
      </c>
      <c r="AK1492" s="86">
        <v>0</v>
      </c>
      <c r="AL1492" s="8">
        <v>1</v>
      </c>
      <c r="AM1492" s="8">
        <v>1</v>
      </c>
    </row>
    <row r="1493" spans="1:39">
      <c r="A1493" s="8" t="s">
        <v>3</v>
      </c>
      <c r="B1493" s="8" t="s">
        <v>1308</v>
      </c>
      <c r="C1493" s="8" t="s">
        <v>1309</v>
      </c>
      <c r="D1493" s="8" t="s">
        <v>2130</v>
      </c>
      <c r="E1493" s="8" t="s">
        <v>2591</v>
      </c>
      <c r="F1493" s="8" t="s">
        <v>2132</v>
      </c>
      <c r="G1493" s="8" t="s">
        <v>1554</v>
      </c>
      <c r="H1493" s="8" t="s">
        <v>1555</v>
      </c>
      <c r="I1493" s="8" t="s">
        <v>1555</v>
      </c>
      <c r="J1493" s="66">
        <v>0</v>
      </c>
      <c r="K1493" s="8">
        <v>0</v>
      </c>
      <c r="L1493" s="8">
        <v>0</v>
      </c>
      <c r="M1493" s="8">
        <v>0</v>
      </c>
      <c r="N1493" s="8">
        <v>0</v>
      </c>
      <c r="O1493" s="8" t="s">
        <v>1556</v>
      </c>
      <c r="P1493" s="8" t="s">
        <v>1557</v>
      </c>
      <c r="Q1493" s="8" t="s">
        <v>1564</v>
      </c>
      <c r="R1493" s="85">
        <v>0</v>
      </c>
      <c r="S1493" s="85">
        <v>2396.5300000000002</v>
      </c>
      <c r="T1493" s="85">
        <v>0</v>
      </c>
      <c r="U1493" s="85">
        <v>4793.0600000000004</v>
      </c>
      <c r="V1493" s="85">
        <v>0</v>
      </c>
      <c r="W1493" s="85">
        <v>0</v>
      </c>
      <c r="X1493" s="85">
        <v>2396.5300000000002</v>
      </c>
      <c r="Y1493" s="85">
        <v>0</v>
      </c>
      <c r="Z1493" s="85">
        <v>5032.7129999999997</v>
      </c>
      <c r="AA1493" s="85">
        <v>0</v>
      </c>
      <c r="AB1493" s="86">
        <v>0</v>
      </c>
      <c r="AC1493" s="86">
        <v>2156.877</v>
      </c>
      <c r="AD1493" s="86">
        <v>0</v>
      </c>
      <c r="AE1493" s="86">
        <v>4313.7538857245399</v>
      </c>
      <c r="AF1493" s="86">
        <v>0</v>
      </c>
      <c r="AG1493" s="86">
        <v>0</v>
      </c>
      <c r="AH1493" s="86">
        <v>2156.877</v>
      </c>
      <c r="AI1493" s="86">
        <v>0</v>
      </c>
      <c r="AJ1493" s="86">
        <v>4529.4415800107699</v>
      </c>
      <c r="AK1493" s="86">
        <v>0</v>
      </c>
      <c r="AL1493" s="8">
        <v>1</v>
      </c>
      <c r="AM1493" s="8">
        <v>1</v>
      </c>
    </row>
    <row r="1494" spans="1:39">
      <c r="A1494" s="8" t="s">
        <v>3</v>
      </c>
      <c r="B1494" s="8" t="s">
        <v>1308</v>
      </c>
      <c r="C1494" s="8" t="s">
        <v>1309</v>
      </c>
      <c r="D1494" s="8" t="s">
        <v>2130</v>
      </c>
      <c r="E1494" s="8" t="s">
        <v>2592</v>
      </c>
      <c r="F1494" s="8" t="s">
        <v>2132</v>
      </c>
      <c r="G1494" s="8" t="s">
        <v>1554</v>
      </c>
      <c r="H1494" s="8" t="s">
        <v>1555</v>
      </c>
      <c r="I1494" s="8" t="s">
        <v>1555</v>
      </c>
      <c r="J1494" s="66">
        <v>0</v>
      </c>
      <c r="K1494" s="8">
        <v>0</v>
      </c>
      <c r="L1494" s="8">
        <v>0</v>
      </c>
      <c r="M1494" s="8">
        <v>0</v>
      </c>
      <c r="N1494" s="8">
        <v>0</v>
      </c>
      <c r="O1494" s="8" t="s">
        <v>1556</v>
      </c>
      <c r="P1494" s="8" t="s">
        <v>1557</v>
      </c>
      <c r="Q1494" s="8" t="s">
        <v>1564</v>
      </c>
      <c r="R1494" s="85">
        <v>0</v>
      </c>
      <c r="S1494" s="85">
        <v>24974.18</v>
      </c>
      <c r="T1494" s="85">
        <v>0</v>
      </c>
      <c r="U1494" s="85">
        <v>49948.36</v>
      </c>
      <c r="V1494" s="85">
        <v>0</v>
      </c>
      <c r="W1494" s="85">
        <v>0</v>
      </c>
      <c r="X1494" s="85">
        <v>24974.18</v>
      </c>
      <c r="Y1494" s="85">
        <v>0</v>
      </c>
      <c r="Z1494" s="85">
        <v>52445.777999999998</v>
      </c>
      <c r="AA1494" s="85">
        <v>0</v>
      </c>
      <c r="AB1494" s="86">
        <v>0</v>
      </c>
      <c r="AC1494" s="86">
        <v>22476.761999999999</v>
      </c>
      <c r="AD1494" s="86">
        <v>0</v>
      </c>
      <c r="AE1494" s="86">
        <v>44953.522809138303</v>
      </c>
      <c r="AF1494" s="86">
        <v>0</v>
      </c>
      <c r="AG1494" s="86">
        <v>0</v>
      </c>
      <c r="AH1494" s="86">
        <v>22476.761999999999</v>
      </c>
      <c r="AI1494" s="86">
        <v>0</v>
      </c>
      <c r="AJ1494" s="86">
        <v>47201.1989495952</v>
      </c>
      <c r="AK1494" s="86">
        <v>0</v>
      </c>
      <c r="AL1494" s="8">
        <v>1</v>
      </c>
      <c r="AM1494" s="8">
        <v>1</v>
      </c>
    </row>
    <row r="1495" spans="1:39">
      <c r="A1495" s="8" t="s">
        <v>3</v>
      </c>
      <c r="B1495" s="8" t="s">
        <v>1308</v>
      </c>
      <c r="C1495" s="8" t="s">
        <v>1309</v>
      </c>
      <c r="D1495" s="8" t="s">
        <v>2130</v>
      </c>
      <c r="E1495" s="8" t="s">
        <v>2593</v>
      </c>
      <c r="F1495" s="8" t="s">
        <v>2132</v>
      </c>
      <c r="G1495" s="8" t="s">
        <v>1554</v>
      </c>
      <c r="H1495" s="8" t="s">
        <v>1555</v>
      </c>
      <c r="I1495" s="8" t="s">
        <v>1555</v>
      </c>
      <c r="J1495" s="66">
        <v>0</v>
      </c>
      <c r="K1495" s="8">
        <v>0</v>
      </c>
      <c r="L1495" s="8">
        <v>0</v>
      </c>
      <c r="M1495" s="8">
        <v>0</v>
      </c>
      <c r="N1495" s="8">
        <v>0</v>
      </c>
      <c r="O1495" s="8" t="s">
        <v>1556</v>
      </c>
      <c r="P1495" s="8" t="s">
        <v>1557</v>
      </c>
      <c r="Q1495" s="8" t="s">
        <v>1564</v>
      </c>
      <c r="R1495" s="85">
        <v>0</v>
      </c>
      <c r="S1495" s="85">
        <v>8616.44</v>
      </c>
      <c r="T1495" s="85">
        <v>0</v>
      </c>
      <c r="U1495" s="85">
        <v>17232.88</v>
      </c>
      <c r="V1495" s="85">
        <v>0</v>
      </c>
      <c r="W1495" s="85">
        <v>0</v>
      </c>
      <c r="X1495" s="85">
        <v>8616.44</v>
      </c>
      <c r="Y1495" s="85">
        <v>0</v>
      </c>
      <c r="Z1495" s="85">
        <v>18094.524000000001</v>
      </c>
      <c r="AA1495" s="85">
        <v>0</v>
      </c>
      <c r="AB1495" s="86">
        <v>0</v>
      </c>
      <c r="AC1495" s="86">
        <v>7754.7960000000003</v>
      </c>
      <c r="AD1495" s="86">
        <v>0</v>
      </c>
      <c r="AE1495" s="86">
        <v>15509.5915891361</v>
      </c>
      <c r="AF1495" s="86">
        <v>0</v>
      </c>
      <c r="AG1495" s="86">
        <v>0</v>
      </c>
      <c r="AH1495" s="86">
        <v>7754.7960000000003</v>
      </c>
      <c r="AI1495" s="86">
        <v>0</v>
      </c>
      <c r="AJ1495" s="86">
        <v>16285.0711685929</v>
      </c>
      <c r="AK1495" s="86">
        <v>0</v>
      </c>
      <c r="AL1495" s="8">
        <v>1</v>
      </c>
      <c r="AM1495" s="8">
        <v>1</v>
      </c>
    </row>
    <row r="1496" spans="1:39">
      <c r="A1496" s="8" t="s">
        <v>3</v>
      </c>
      <c r="B1496" s="8" t="s">
        <v>1308</v>
      </c>
      <c r="C1496" s="8" t="s">
        <v>1309</v>
      </c>
      <c r="D1496" s="8" t="s">
        <v>2130</v>
      </c>
      <c r="E1496" s="8" t="s">
        <v>2594</v>
      </c>
      <c r="F1496" s="8" t="s">
        <v>2132</v>
      </c>
      <c r="G1496" s="8" t="s">
        <v>1554</v>
      </c>
      <c r="H1496" s="8" t="s">
        <v>1555</v>
      </c>
      <c r="I1496" s="8" t="s">
        <v>1555</v>
      </c>
      <c r="J1496" s="66">
        <v>0</v>
      </c>
      <c r="K1496" s="8">
        <v>0</v>
      </c>
      <c r="L1496" s="8">
        <v>0</v>
      </c>
      <c r="M1496" s="8">
        <v>0</v>
      </c>
      <c r="N1496" s="8">
        <v>0</v>
      </c>
      <c r="O1496" s="8" t="s">
        <v>1556</v>
      </c>
      <c r="P1496" s="8" t="s">
        <v>2556</v>
      </c>
      <c r="Q1496" s="8" t="s">
        <v>1564</v>
      </c>
      <c r="R1496" s="85">
        <v>0</v>
      </c>
      <c r="S1496" s="85">
        <v>10399.959999999999</v>
      </c>
      <c r="T1496" s="85">
        <v>0</v>
      </c>
      <c r="U1496" s="85">
        <v>20799.919999999998</v>
      </c>
      <c r="V1496" s="85">
        <v>0</v>
      </c>
      <c r="W1496" s="85">
        <v>0</v>
      </c>
      <c r="X1496" s="85">
        <v>10399.959999999999</v>
      </c>
      <c r="Y1496" s="85">
        <v>0</v>
      </c>
      <c r="Z1496" s="85">
        <v>21839.916000000001</v>
      </c>
      <c r="AA1496" s="85">
        <v>0</v>
      </c>
      <c r="AB1496" s="86">
        <v>0</v>
      </c>
      <c r="AC1496" s="86">
        <v>9359.9639999999999</v>
      </c>
      <c r="AD1496" s="86">
        <v>0</v>
      </c>
      <c r="AE1496" s="86">
        <v>18719.927504091302</v>
      </c>
      <c r="AF1496" s="86">
        <v>0</v>
      </c>
      <c r="AG1496" s="86">
        <v>0</v>
      </c>
      <c r="AH1496" s="86">
        <v>9359.9639999999999</v>
      </c>
      <c r="AI1496" s="86">
        <v>0</v>
      </c>
      <c r="AJ1496" s="86">
        <v>19655.923879295799</v>
      </c>
      <c r="AK1496" s="86">
        <v>0</v>
      </c>
      <c r="AL1496" s="8">
        <v>1</v>
      </c>
      <c r="AM1496" s="8">
        <v>1</v>
      </c>
    </row>
    <row r="1497" spans="1:39">
      <c r="A1497" s="8" t="s">
        <v>3</v>
      </c>
      <c r="B1497" s="8" t="s">
        <v>1308</v>
      </c>
      <c r="C1497" s="8" t="s">
        <v>1309</v>
      </c>
      <c r="D1497" s="8" t="s">
        <v>2130</v>
      </c>
      <c r="E1497" s="8" t="s">
        <v>2595</v>
      </c>
      <c r="F1497" s="8" t="s">
        <v>2132</v>
      </c>
      <c r="G1497" s="8" t="s">
        <v>1554</v>
      </c>
      <c r="H1497" s="8" t="s">
        <v>1555</v>
      </c>
      <c r="I1497" s="8" t="s">
        <v>1555</v>
      </c>
      <c r="J1497" s="66">
        <v>0</v>
      </c>
      <c r="K1497" s="8">
        <v>0</v>
      </c>
      <c r="L1497" s="8">
        <v>0</v>
      </c>
      <c r="M1497" s="8">
        <v>0</v>
      </c>
      <c r="N1497" s="8">
        <v>0</v>
      </c>
      <c r="O1497" s="8" t="s">
        <v>1556</v>
      </c>
      <c r="P1497" s="8" t="s">
        <v>1557</v>
      </c>
      <c r="Q1497" s="8" t="s">
        <v>1564</v>
      </c>
      <c r="R1497" s="85">
        <v>0</v>
      </c>
      <c r="S1497" s="85">
        <v>14939.3</v>
      </c>
      <c r="T1497" s="85">
        <v>0</v>
      </c>
      <c r="U1497" s="85">
        <v>29878.6</v>
      </c>
      <c r="V1497" s="85">
        <v>0</v>
      </c>
      <c r="W1497" s="85">
        <v>0</v>
      </c>
      <c r="X1497" s="85">
        <v>14939.3</v>
      </c>
      <c r="Y1497" s="85">
        <v>0</v>
      </c>
      <c r="Z1497" s="85">
        <v>31372.53</v>
      </c>
      <c r="AA1497" s="85">
        <v>0</v>
      </c>
      <c r="AB1497" s="86">
        <v>0</v>
      </c>
      <c r="AC1497" s="86">
        <v>13445.37</v>
      </c>
      <c r="AD1497" s="86">
        <v>0</v>
      </c>
      <c r="AE1497" s="86">
        <v>26890.739287638698</v>
      </c>
      <c r="AF1497" s="86">
        <v>0</v>
      </c>
      <c r="AG1497" s="86">
        <v>0</v>
      </c>
      <c r="AH1497" s="86">
        <v>13445.37</v>
      </c>
      <c r="AI1497" s="86">
        <v>0</v>
      </c>
      <c r="AJ1497" s="86">
        <v>28235.276252020602</v>
      </c>
      <c r="AK1497" s="86">
        <v>0</v>
      </c>
      <c r="AL1497" s="8">
        <v>1</v>
      </c>
      <c r="AM1497" s="8">
        <v>1</v>
      </c>
    </row>
  </sheetData>
  <sheetProtection algorithmName="SHA-512" hashValue="KktvONkk5q8bzRfmgszCFaBkdhYyUlcQtHvWiple9ciRWGYehfcScWUEtwcRyu8UJS1OvnbLOQ71qv3dLl2zPA==" saltValue="SVEZFyhkmw2VowGYcqdc/Q==" spinCount="100000" sheet="1" objects="1" scenarios="1"/>
  <mergeCells count="1">
    <mergeCell ref="A1:K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B1332-F2AB-458E-85AB-929A6676D079}">
  <sheetPr>
    <tabColor theme="3" tint="0.59999389629810485"/>
  </sheetPr>
  <dimension ref="A1:U110"/>
  <sheetViews>
    <sheetView tabSelected="1" zoomScale="80" zoomScaleNormal="80" workbookViewId="0">
      <selection activeCell="C4" sqref="C4:C7"/>
    </sheetView>
  </sheetViews>
  <sheetFormatPr defaultRowHeight="15"/>
  <cols>
    <col min="1" max="1" width="11.28515625" style="99" customWidth="1"/>
    <col min="2" max="2" width="17.7109375" style="99" customWidth="1"/>
    <col min="3" max="3" width="41.5703125" customWidth="1"/>
    <col min="4" max="4" width="15.5703125" customWidth="1"/>
    <col min="5" max="5" width="20.5703125" customWidth="1"/>
    <col min="6" max="6" width="16.85546875" customWidth="1"/>
    <col min="7" max="18" width="12.5703125" customWidth="1"/>
    <col min="19" max="19" width="10.140625" bestFit="1" customWidth="1"/>
    <col min="20" max="20" width="17.28515625" bestFit="1" customWidth="1"/>
    <col min="21" max="21" width="8.5703125" bestFit="1" customWidth="1"/>
  </cols>
  <sheetData>
    <row r="1" spans="1:21" ht="21">
      <c r="A1" s="230" t="s">
        <v>2609</v>
      </c>
      <c r="B1" s="230"/>
      <c r="C1" s="8"/>
      <c r="D1" s="66"/>
      <c r="E1" s="66"/>
      <c r="F1" s="66"/>
      <c r="G1" s="89"/>
      <c r="H1" s="32"/>
      <c r="I1" s="32"/>
      <c r="J1" s="32"/>
      <c r="K1" s="33"/>
      <c r="L1" s="32"/>
      <c r="M1" s="32"/>
      <c r="N1" s="32"/>
      <c r="O1" s="32"/>
      <c r="P1" s="32"/>
      <c r="Q1" s="32"/>
      <c r="R1" s="32"/>
      <c r="S1" s="32"/>
      <c r="T1" s="31"/>
      <c r="U1" s="31"/>
    </row>
    <row r="2" spans="1:21" ht="15.75">
      <c r="A2" s="199"/>
      <c r="C2" s="8"/>
      <c r="D2" s="66"/>
      <c r="E2" s="8"/>
      <c r="F2" s="8"/>
      <c r="G2" s="31"/>
      <c r="H2" s="132"/>
      <c r="I2" s="132"/>
      <c r="J2" s="132"/>
      <c r="K2" s="133"/>
      <c r="L2" s="132"/>
      <c r="M2" s="132"/>
      <c r="N2" s="132"/>
      <c r="O2" s="132"/>
      <c r="P2" s="132"/>
      <c r="Q2" s="132"/>
      <c r="R2" s="132"/>
      <c r="S2" s="132"/>
      <c r="T2" s="31"/>
      <c r="U2" s="31"/>
    </row>
    <row r="3" spans="1:21" ht="19.5" thickBot="1">
      <c r="A3" s="200" t="s">
        <v>1016</v>
      </c>
      <c r="C3" s="8"/>
      <c r="D3" s="66"/>
      <c r="E3" s="134"/>
      <c r="F3" s="134"/>
      <c r="G3" s="134"/>
      <c r="H3" s="134"/>
      <c r="I3" s="134"/>
      <c r="J3" s="134"/>
      <c r="K3" s="134"/>
      <c r="L3" s="134"/>
      <c r="M3" s="134"/>
      <c r="N3" s="134"/>
      <c r="O3" s="134"/>
      <c r="P3" s="134"/>
      <c r="Q3" s="134"/>
      <c r="R3" s="134"/>
      <c r="S3" s="132"/>
      <c r="T3" s="31"/>
      <c r="U3" s="31"/>
    </row>
    <row r="4" spans="1:21" ht="16.5" thickBot="1">
      <c r="A4" s="311" t="s">
        <v>38</v>
      </c>
      <c r="B4" s="314" t="s">
        <v>1027</v>
      </c>
      <c r="C4" s="314" t="s">
        <v>1028</v>
      </c>
      <c r="D4" s="317" t="s">
        <v>1029</v>
      </c>
      <c r="E4" s="320" t="s">
        <v>71</v>
      </c>
      <c r="F4" s="321"/>
      <c r="G4" s="280" t="s">
        <v>1113</v>
      </c>
      <c r="H4" s="280"/>
      <c r="I4" s="280"/>
      <c r="J4" s="280"/>
      <c r="K4" s="280"/>
      <c r="L4" s="280"/>
      <c r="M4" s="280"/>
      <c r="N4" s="280"/>
      <c r="O4" s="280"/>
      <c r="P4" s="280"/>
      <c r="Q4" s="280"/>
      <c r="R4" s="280"/>
      <c r="S4" s="280"/>
      <c r="T4" s="280"/>
      <c r="U4" s="281"/>
    </row>
    <row r="5" spans="1:21" ht="16.5" thickBot="1">
      <c r="A5" s="312"/>
      <c r="B5" s="315"/>
      <c r="C5" s="315"/>
      <c r="D5" s="318"/>
      <c r="E5" s="282" t="s">
        <v>1114</v>
      </c>
      <c r="F5" s="285" t="s">
        <v>1115</v>
      </c>
      <c r="G5" s="288" t="s">
        <v>19</v>
      </c>
      <c r="H5" s="289"/>
      <c r="I5" s="289"/>
      <c r="J5" s="45" t="s">
        <v>1006</v>
      </c>
      <c r="K5" s="290" t="s">
        <v>41</v>
      </c>
      <c r="L5" s="290"/>
      <c r="M5" s="291"/>
      <c r="N5" s="291"/>
      <c r="O5" s="294" t="s">
        <v>54</v>
      </c>
      <c r="P5" s="294"/>
      <c r="Q5" s="294"/>
      <c r="R5" s="294"/>
      <c r="S5" s="135" t="s">
        <v>1005</v>
      </c>
      <c r="T5" s="295" t="s">
        <v>1008</v>
      </c>
      <c r="U5" s="298" t="s">
        <v>1009</v>
      </c>
    </row>
    <row r="6" spans="1:21">
      <c r="A6" s="312"/>
      <c r="B6" s="315"/>
      <c r="C6" s="315"/>
      <c r="D6" s="318"/>
      <c r="E6" s="283"/>
      <c r="F6" s="286"/>
      <c r="G6" s="301" t="s">
        <v>1021</v>
      </c>
      <c r="H6" s="303" t="s">
        <v>1022</v>
      </c>
      <c r="I6" s="303" t="s">
        <v>1023</v>
      </c>
      <c r="J6" s="305" t="s">
        <v>1011</v>
      </c>
      <c r="K6" s="307" t="s">
        <v>2597</v>
      </c>
      <c r="L6" s="307" t="s">
        <v>2598</v>
      </c>
      <c r="M6" s="309" t="s">
        <v>1024</v>
      </c>
      <c r="N6" s="322" t="s">
        <v>1012</v>
      </c>
      <c r="O6" s="324" t="s">
        <v>2599</v>
      </c>
      <c r="P6" s="324" t="s">
        <v>2600</v>
      </c>
      <c r="Q6" s="324" t="s">
        <v>2601</v>
      </c>
      <c r="R6" s="324" t="s">
        <v>2602</v>
      </c>
      <c r="S6" s="292" t="s">
        <v>1007</v>
      </c>
      <c r="T6" s="296"/>
      <c r="U6" s="299"/>
    </row>
    <row r="7" spans="1:21" ht="93" customHeight="1" thickBot="1">
      <c r="A7" s="313"/>
      <c r="B7" s="316"/>
      <c r="C7" s="316"/>
      <c r="D7" s="319"/>
      <c r="E7" s="284"/>
      <c r="F7" s="287"/>
      <c r="G7" s="302"/>
      <c r="H7" s="304"/>
      <c r="I7" s="304"/>
      <c r="J7" s="306"/>
      <c r="K7" s="308"/>
      <c r="L7" s="308"/>
      <c r="M7" s="310"/>
      <c r="N7" s="323"/>
      <c r="O7" s="325"/>
      <c r="P7" s="325"/>
      <c r="Q7" s="325"/>
      <c r="R7" s="325"/>
      <c r="S7" s="293"/>
      <c r="T7" s="297"/>
      <c r="U7" s="300"/>
    </row>
    <row r="8" spans="1:21">
      <c r="A8" s="201" t="s">
        <v>3</v>
      </c>
      <c r="B8" s="202">
        <v>3201</v>
      </c>
      <c r="C8" s="37" t="s">
        <v>893</v>
      </c>
      <c r="D8" s="74" t="s">
        <v>11</v>
      </c>
      <c r="E8" s="136">
        <v>329694.07</v>
      </c>
      <c r="F8" s="137">
        <v>53589.366300000002</v>
      </c>
      <c r="G8" s="138">
        <v>10698.755405008538</v>
      </c>
      <c r="H8" s="139">
        <v>0</v>
      </c>
      <c r="I8" s="139"/>
      <c r="J8" s="139">
        <v>2733.7999999999997</v>
      </c>
      <c r="K8" s="225">
        <v>64750.37</v>
      </c>
      <c r="L8" s="225">
        <v>0</v>
      </c>
      <c r="M8" s="78"/>
      <c r="N8" s="77"/>
      <c r="O8" s="77">
        <v>0</v>
      </c>
      <c r="P8" s="77">
        <v>0</v>
      </c>
      <c r="Q8" s="77"/>
      <c r="R8" s="79"/>
      <c r="S8" s="34"/>
      <c r="T8" s="34"/>
      <c r="U8" s="35"/>
    </row>
    <row r="9" spans="1:21">
      <c r="A9" s="201" t="s">
        <v>3</v>
      </c>
      <c r="B9" s="202">
        <v>3203</v>
      </c>
      <c r="C9" s="37" t="s">
        <v>894</v>
      </c>
      <c r="D9" s="74" t="s">
        <v>11</v>
      </c>
      <c r="E9" s="140">
        <v>1874592.93</v>
      </c>
      <c r="F9" s="141">
        <v>103834.4941</v>
      </c>
      <c r="G9" s="142">
        <v>66007.567233704205</v>
      </c>
      <c r="H9" s="143">
        <v>0</v>
      </c>
      <c r="I9" s="143"/>
      <c r="J9" s="143">
        <v>646893.86</v>
      </c>
      <c r="K9" s="226">
        <v>409078.27</v>
      </c>
      <c r="L9" s="226">
        <v>0</v>
      </c>
      <c r="M9" s="82"/>
      <c r="N9" s="81"/>
      <c r="O9" s="226">
        <v>223475</v>
      </c>
      <c r="P9" s="226">
        <v>32240</v>
      </c>
      <c r="Q9" s="81"/>
      <c r="R9" s="84"/>
      <c r="S9" s="34"/>
      <c r="T9" s="34"/>
      <c r="U9" s="35"/>
    </row>
    <row r="10" spans="1:21">
      <c r="A10" s="201" t="s">
        <v>3</v>
      </c>
      <c r="B10" s="202">
        <v>3204</v>
      </c>
      <c r="C10" s="37" t="s">
        <v>895</v>
      </c>
      <c r="D10" s="74" t="s">
        <v>11</v>
      </c>
      <c r="E10" s="140">
        <v>3574048.94</v>
      </c>
      <c r="F10" s="141">
        <v>207423.25079999998</v>
      </c>
      <c r="G10" s="142">
        <v>129145.64608577776</v>
      </c>
      <c r="H10" s="143">
        <v>0</v>
      </c>
      <c r="I10" s="143"/>
      <c r="J10" s="143">
        <v>450181.23</v>
      </c>
      <c r="K10" s="226">
        <v>263614.7</v>
      </c>
      <c r="L10" s="226">
        <v>0</v>
      </c>
      <c r="M10" s="82"/>
      <c r="N10" s="81"/>
      <c r="O10" s="226">
        <v>544925</v>
      </c>
      <c r="P10" s="81">
        <v>0</v>
      </c>
      <c r="Q10" s="81"/>
      <c r="R10" s="229">
        <v>401214.63</v>
      </c>
      <c r="S10" s="34"/>
      <c r="T10" s="34"/>
      <c r="U10" s="35"/>
    </row>
    <row r="11" spans="1:21">
      <c r="A11" s="201" t="s">
        <v>3</v>
      </c>
      <c r="B11" s="202">
        <v>3207</v>
      </c>
      <c r="C11" s="37" t="s">
        <v>898</v>
      </c>
      <c r="D11" s="74" t="s">
        <v>11</v>
      </c>
      <c r="E11" s="140">
        <v>1926245.81</v>
      </c>
      <c r="F11" s="141">
        <v>106588.3685</v>
      </c>
      <c r="G11" s="142">
        <v>83628.119309424903</v>
      </c>
      <c r="H11" s="143">
        <v>60974.060000000012</v>
      </c>
      <c r="I11" s="143"/>
      <c r="J11" s="143">
        <v>119293.86000000004</v>
      </c>
      <c r="K11" s="226">
        <v>213197.49</v>
      </c>
      <c r="L11" s="226">
        <v>0</v>
      </c>
      <c r="M11" s="82"/>
      <c r="N11" s="81"/>
      <c r="O11" s="81">
        <v>0</v>
      </c>
      <c r="P11" s="81">
        <v>0</v>
      </c>
      <c r="Q11" s="226">
        <v>813001.62</v>
      </c>
      <c r="R11" s="229">
        <v>926835.35</v>
      </c>
      <c r="S11" s="34"/>
      <c r="T11" s="34"/>
      <c r="U11" s="35"/>
    </row>
    <row r="12" spans="1:21">
      <c r="A12" s="201" t="s">
        <v>3</v>
      </c>
      <c r="B12" s="202">
        <v>3209</v>
      </c>
      <c r="C12" s="37" t="s">
        <v>1531</v>
      </c>
      <c r="D12" s="224" t="s">
        <v>12</v>
      </c>
      <c r="E12" s="140">
        <v>1579721.84</v>
      </c>
      <c r="F12" s="141">
        <v>166629.66519999999</v>
      </c>
      <c r="G12" s="142">
        <v>85798.100675229303</v>
      </c>
      <c r="H12" s="143">
        <v>143.78</v>
      </c>
      <c r="I12" s="143"/>
      <c r="J12" s="143">
        <v>2957.1899999999991</v>
      </c>
      <c r="K12" s="226">
        <v>474250.72</v>
      </c>
      <c r="L12" s="226">
        <v>0</v>
      </c>
      <c r="M12" s="82"/>
      <c r="N12" s="81"/>
      <c r="O12" s="226">
        <v>266589</v>
      </c>
      <c r="P12" s="81">
        <v>0</v>
      </c>
      <c r="Q12" s="81"/>
      <c r="R12" s="84">
        <v>0</v>
      </c>
      <c r="S12" s="34"/>
      <c r="T12" s="34"/>
      <c r="U12" s="35"/>
    </row>
    <row r="13" spans="1:21">
      <c r="A13" s="201" t="s">
        <v>3</v>
      </c>
      <c r="B13" s="202">
        <v>3213</v>
      </c>
      <c r="C13" s="37" t="s">
        <v>904</v>
      </c>
      <c r="D13" s="74" t="s">
        <v>11</v>
      </c>
      <c r="E13" s="140">
        <v>1588716.64</v>
      </c>
      <c r="F13" s="141">
        <v>99360.886200000008</v>
      </c>
      <c r="G13" s="142">
        <v>34677.772653136904</v>
      </c>
      <c r="H13" s="143">
        <v>0</v>
      </c>
      <c r="I13" s="143"/>
      <c r="J13" s="143">
        <v>1674</v>
      </c>
      <c r="K13" s="226">
        <v>162010.92000000001</v>
      </c>
      <c r="L13" s="226">
        <v>0</v>
      </c>
      <c r="M13" s="82"/>
      <c r="N13" s="81"/>
      <c r="O13" s="81">
        <v>313890</v>
      </c>
      <c r="P13" s="81">
        <v>0</v>
      </c>
      <c r="Q13" s="81"/>
      <c r="R13" s="84">
        <v>0</v>
      </c>
      <c r="S13" s="34"/>
      <c r="T13" s="34"/>
      <c r="U13" s="35"/>
    </row>
    <row r="14" spans="1:21">
      <c r="A14" s="201" t="s">
        <v>3</v>
      </c>
      <c r="B14" s="202">
        <v>3215</v>
      </c>
      <c r="C14" s="37" t="s">
        <v>1532</v>
      </c>
      <c r="D14" s="74" t="s">
        <v>11</v>
      </c>
      <c r="E14" s="140">
        <v>0</v>
      </c>
      <c r="F14" s="141">
        <v>0</v>
      </c>
      <c r="G14" s="142">
        <v>0</v>
      </c>
      <c r="H14" s="143">
        <v>0</v>
      </c>
      <c r="I14" s="143"/>
      <c r="J14" s="143">
        <v>0</v>
      </c>
      <c r="K14" s="81">
        <v>0</v>
      </c>
      <c r="L14" s="82"/>
      <c r="M14" s="82"/>
      <c r="N14" s="81"/>
      <c r="O14" s="81"/>
      <c r="P14" s="81">
        <v>0</v>
      </c>
      <c r="Q14" s="81"/>
      <c r="R14" s="84">
        <v>0</v>
      </c>
      <c r="S14" s="34"/>
      <c r="T14" s="34"/>
      <c r="U14" s="35"/>
    </row>
    <row r="15" spans="1:21">
      <c r="A15" s="201" t="s">
        <v>3</v>
      </c>
      <c r="B15" s="202">
        <v>3216</v>
      </c>
      <c r="C15" s="37" t="s">
        <v>907</v>
      </c>
      <c r="D15" s="74" t="s">
        <v>11</v>
      </c>
      <c r="E15" s="140">
        <v>60708.54</v>
      </c>
      <c r="F15" s="141">
        <v>8008.8415999999997</v>
      </c>
      <c r="G15" s="142">
        <v>3824.7921713661185</v>
      </c>
      <c r="H15" s="143">
        <v>0</v>
      </c>
      <c r="I15" s="143"/>
      <c r="J15" s="143">
        <v>980.78999999999974</v>
      </c>
      <c r="K15" s="226">
        <v>26501.31</v>
      </c>
      <c r="L15" s="226">
        <v>0</v>
      </c>
      <c r="M15" s="82"/>
      <c r="N15" s="81"/>
      <c r="O15" s="81">
        <v>0</v>
      </c>
      <c r="P15" s="81">
        <v>0</v>
      </c>
      <c r="Q15" s="81"/>
      <c r="R15" s="84">
        <v>0</v>
      </c>
      <c r="S15" s="34"/>
      <c r="T15" s="34"/>
      <c r="U15" s="35"/>
    </row>
    <row r="16" spans="1:21">
      <c r="A16" s="201" t="s">
        <v>3</v>
      </c>
      <c r="B16" s="202">
        <v>3217</v>
      </c>
      <c r="C16" s="37" t="s">
        <v>908</v>
      </c>
      <c r="D16" s="74" t="s">
        <v>11</v>
      </c>
      <c r="E16" s="140">
        <v>1528992.22</v>
      </c>
      <c r="F16" s="141">
        <v>294685.946</v>
      </c>
      <c r="G16" s="142">
        <v>53733.502452446985</v>
      </c>
      <c r="H16" s="143">
        <v>0</v>
      </c>
      <c r="I16" s="143"/>
      <c r="J16" s="143">
        <v>980.78999999999974</v>
      </c>
      <c r="K16" s="226">
        <v>751389.93</v>
      </c>
      <c r="L16" s="226">
        <v>0</v>
      </c>
      <c r="M16" s="82"/>
      <c r="N16" s="81"/>
      <c r="O16" s="81">
        <v>0</v>
      </c>
      <c r="P16" s="81">
        <v>0</v>
      </c>
      <c r="Q16" s="81"/>
      <c r="R16" s="84">
        <v>0</v>
      </c>
      <c r="S16" s="34"/>
      <c r="T16" s="34"/>
      <c r="U16" s="35"/>
    </row>
    <row r="17" spans="1:21">
      <c r="A17" s="201" t="s">
        <v>3</v>
      </c>
      <c r="B17" s="202">
        <v>3220</v>
      </c>
      <c r="C17" s="37" t="s">
        <v>911</v>
      </c>
      <c r="D17" s="74" t="s">
        <v>11</v>
      </c>
      <c r="E17" s="140">
        <v>14532192.83</v>
      </c>
      <c r="F17" s="141">
        <v>655925.7879</v>
      </c>
      <c r="G17" s="142">
        <v>399071.63515458448</v>
      </c>
      <c r="H17" s="143">
        <v>0</v>
      </c>
      <c r="I17" s="143"/>
      <c r="J17" s="143">
        <v>25383.359999999993</v>
      </c>
      <c r="K17" s="226">
        <v>960172.95</v>
      </c>
      <c r="L17" s="226">
        <v>0</v>
      </c>
      <c r="M17" s="82"/>
      <c r="N17" s="81"/>
      <c r="O17" s="226">
        <v>371284.58</v>
      </c>
      <c r="P17" s="81">
        <v>0</v>
      </c>
      <c r="Q17" s="81"/>
      <c r="R17" s="84">
        <v>0</v>
      </c>
      <c r="S17" s="34"/>
      <c r="T17" s="34"/>
      <c r="U17" s="35"/>
    </row>
    <row r="18" spans="1:21">
      <c r="A18" s="201" t="s">
        <v>3</v>
      </c>
      <c r="B18" s="202">
        <v>3222</v>
      </c>
      <c r="C18" s="37" t="s">
        <v>913</v>
      </c>
      <c r="D18" s="74" t="s">
        <v>11</v>
      </c>
      <c r="E18" s="140">
        <v>3117820.87</v>
      </c>
      <c r="F18" s="141">
        <v>206444.69449999998</v>
      </c>
      <c r="G18" s="142">
        <v>161500.50005779212</v>
      </c>
      <c r="H18" s="143">
        <v>0</v>
      </c>
      <c r="I18" s="143"/>
      <c r="J18" s="143">
        <v>5938.99</v>
      </c>
      <c r="K18" s="226">
        <v>583502.65</v>
      </c>
      <c r="L18" s="226">
        <v>0</v>
      </c>
      <c r="M18" s="82"/>
      <c r="N18" s="81"/>
      <c r="O18" s="226">
        <v>968407.59</v>
      </c>
      <c r="P18" s="81">
        <v>0</v>
      </c>
      <c r="Q18" s="81"/>
      <c r="R18" s="84">
        <v>0</v>
      </c>
      <c r="S18" s="34"/>
      <c r="T18" s="34"/>
      <c r="U18" s="35"/>
    </row>
    <row r="19" spans="1:21">
      <c r="A19" s="201" t="s">
        <v>3</v>
      </c>
      <c r="B19" s="202">
        <v>3223</v>
      </c>
      <c r="C19" s="37" t="s">
        <v>914</v>
      </c>
      <c r="D19" s="74" t="s">
        <v>11</v>
      </c>
      <c r="E19" s="140">
        <v>12639754.49</v>
      </c>
      <c r="F19" s="141">
        <v>678893.37840000005</v>
      </c>
      <c r="G19" s="142">
        <v>463573.33914502978</v>
      </c>
      <c r="H19" s="143">
        <v>0</v>
      </c>
      <c r="I19" s="143"/>
      <c r="J19" s="143">
        <v>127041.20999999998</v>
      </c>
      <c r="K19" s="226">
        <v>979655.68000000005</v>
      </c>
      <c r="L19" s="226">
        <v>0</v>
      </c>
      <c r="M19" s="82"/>
      <c r="N19" s="81"/>
      <c r="O19" s="226">
        <v>3060837.9</v>
      </c>
      <c r="P19" s="81">
        <v>0</v>
      </c>
      <c r="Q19" s="81"/>
      <c r="R19" s="84">
        <v>0</v>
      </c>
      <c r="S19" s="34"/>
      <c r="T19" s="34"/>
      <c r="U19" s="35"/>
    </row>
    <row r="20" spans="1:21">
      <c r="A20" s="201" t="s">
        <v>3</v>
      </c>
      <c r="B20" s="202">
        <v>3225</v>
      </c>
      <c r="C20" s="37" t="s">
        <v>916</v>
      </c>
      <c r="D20" s="74" t="s">
        <v>11</v>
      </c>
      <c r="E20" s="140">
        <v>278034.55</v>
      </c>
      <c r="F20" s="141">
        <v>31311.571299999996</v>
      </c>
      <c r="G20" s="142">
        <v>17125.662220000602</v>
      </c>
      <c r="H20" s="143">
        <v>0</v>
      </c>
      <c r="I20" s="143"/>
      <c r="J20" s="143">
        <v>0</v>
      </c>
      <c r="K20" s="226">
        <v>61012.86</v>
      </c>
      <c r="L20" s="226">
        <v>0</v>
      </c>
      <c r="M20" s="82"/>
      <c r="N20" s="81"/>
      <c r="O20" s="81">
        <v>0</v>
      </c>
      <c r="P20" s="81">
        <v>0</v>
      </c>
      <c r="Q20" s="81"/>
      <c r="R20" s="84">
        <v>0</v>
      </c>
      <c r="S20" s="34"/>
      <c r="T20" s="34"/>
      <c r="U20" s="35"/>
    </row>
    <row r="21" spans="1:21">
      <c r="A21" s="201" t="s">
        <v>3</v>
      </c>
      <c r="B21" s="202">
        <v>3227</v>
      </c>
      <c r="C21" s="37" t="s">
        <v>1533</v>
      </c>
      <c r="D21" s="74" t="s">
        <v>11</v>
      </c>
      <c r="E21" s="140">
        <v>1651531.06</v>
      </c>
      <c r="F21" s="141">
        <v>76160.932399999991</v>
      </c>
      <c r="G21" s="142">
        <v>67059.708311222101</v>
      </c>
      <c r="H21" s="143">
        <v>7692.5199999999986</v>
      </c>
      <c r="I21" s="143"/>
      <c r="J21" s="143">
        <v>2887.2300000000009</v>
      </c>
      <c r="K21" s="226">
        <v>415004.62</v>
      </c>
      <c r="L21" s="226">
        <v>0</v>
      </c>
      <c r="M21" s="82"/>
      <c r="N21" s="81"/>
      <c r="O21" s="81">
        <v>0</v>
      </c>
      <c r="P21" s="81">
        <v>0</v>
      </c>
      <c r="Q21" s="81"/>
      <c r="R21" s="84">
        <v>0</v>
      </c>
      <c r="S21" s="34"/>
      <c r="T21" s="34"/>
      <c r="U21" s="35"/>
    </row>
    <row r="22" spans="1:21">
      <c r="A22" s="201" t="s">
        <v>3</v>
      </c>
      <c r="B22" s="202">
        <v>3228</v>
      </c>
      <c r="C22" s="37" t="s">
        <v>919</v>
      </c>
      <c r="D22" s="74" t="s">
        <v>11</v>
      </c>
      <c r="E22" s="140">
        <v>10819.43</v>
      </c>
      <c r="F22" s="141">
        <v>3692.0546999999997</v>
      </c>
      <c r="G22" s="142">
        <v>735.57902002073092</v>
      </c>
      <c r="H22" s="143">
        <v>0</v>
      </c>
      <c r="I22" s="143"/>
      <c r="J22" s="143">
        <v>0</v>
      </c>
      <c r="K22" s="226">
        <v>6093.73</v>
      </c>
      <c r="L22" s="226">
        <v>0</v>
      </c>
      <c r="M22" s="82"/>
      <c r="N22" s="81"/>
      <c r="O22" s="81">
        <v>0</v>
      </c>
      <c r="P22" s="81">
        <v>0</v>
      </c>
      <c r="Q22" s="81"/>
      <c r="R22" s="84">
        <v>0</v>
      </c>
      <c r="S22" s="34"/>
      <c r="T22" s="34"/>
      <c r="U22" s="35"/>
    </row>
    <row r="23" spans="1:21">
      <c r="A23" s="201" t="s">
        <v>3</v>
      </c>
      <c r="B23" s="202">
        <v>3229</v>
      </c>
      <c r="C23" s="37" t="s">
        <v>1534</v>
      </c>
      <c r="D23" s="74" t="s">
        <v>11</v>
      </c>
      <c r="E23" s="140">
        <v>462784.69</v>
      </c>
      <c r="F23" s="141">
        <v>35074.519699999997</v>
      </c>
      <c r="G23" s="142">
        <v>16474.945672409664</v>
      </c>
      <c r="H23" s="143">
        <v>0</v>
      </c>
      <c r="I23" s="143"/>
      <c r="J23" s="143">
        <v>980.78999999999974</v>
      </c>
      <c r="K23" s="226">
        <v>326719.57</v>
      </c>
      <c r="L23" s="226">
        <v>0</v>
      </c>
      <c r="M23" s="82"/>
      <c r="N23" s="81"/>
      <c r="O23" s="81">
        <v>0</v>
      </c>
      <c r="P23" s="81">
        <v>0</v>
      </c>
      <c r="Q23" s="81"/>
      <c r="R23" s="84">
        <v>0</v>
      </c>
      <c r="S23" s="34"/>
      <c r="T23" s="34"/>
      <c r="U23" s="35"/>
    </row>
    <row r="24" spans="1:21">
      <c r="A24" s="201" t="s">
        <v>3</v>
      </c>
      <c r="B24" s="202">
        <v>3231</v>
      </c>
      <c r="C24" s="37" t="s">
        <v>922</v>
      </c>
      <c r="D24" s="74" t="s">
        <v>11</v>
      </c>
      <c r="E24" s="140">
        <v>732342.94</v>
      </c>
      <c r="F24" s="141">
        <v>71995.066699999996</v>
      </c>
      <c r="G24" s="142">
        <v>109814.18008941803</v>
      </c>
      <c r="H24" s="143">
        <v>0</v>
      </c>
      <c r="I24" s="143"/>
      <c r="J24" s="143">
        <v>4396.0099999999984</v>
      </c>
      <c r="K24" s="226">
        <v>233264.48</v>
      </c>
      <c r="L24" s="226">
        <v>0</v>
      </c>
      <c r="M24" s="82"/>
      <c r="N24" s="81"/>
      <c r="O24" s="81">
        <v>16962.240000000002</v>
      </c>
      <c r="P24" s="81">
        <v>0</v>
      </c>
      <c r="Q24" s="81"/>
      <c r="R24" s="84">
        <v>0</v>
      </c>
      <c r="S24" s="34"/>
      <c r="T24" s="34"/>
      <c r="U24" s="35"/>
    </row>
    <row r="25" spans="1:21">
      <c r="A25" s="201" t="s">
        <v>3</v>
      </c>
      <c r="B25" s="202">
        <v>3233</v>
      </c>
      <c r="C25" s="37" t="s">
        <v>923</v>
      </c>
      <c r="D25" s="74" t="s">
        <v>11</v>
      </c>
      <c r="E25" s="140">
        <v>662197.16</v>
      </c>
      <c r="F25" s="141">
        <v>66456.984799999991</v>
      </c>
      <c r="G25" s="142">
        <v>46270.95398614747</v>
      </c>
      <c r="H25" s="143">
        <v>0</v>
      </c>
      <c r="I25" s="143"/>
      <c r="J25" s="143">
        <v>4540.59</v>
      </c>
      <c r="K25" s="226">
        <v>272296.96000000002</v>
      </c>
      <c r="L25" s="226">
        <v>0</v>
      </c>
      <c r="M25" s="82"/>
      <c r="N25" s="81"/>
      <c r="O25" s="226">
        <v>150469.48000000001</v>
      </c>
      <c r="P25" s="81">
        <v>0</v>
      </c>
      <c r="Q25" s="81"/>
      <c r="R25" s="84">
        <v>0</v>
      </c>
      <c r="S25" s="34"/>
      <c r="T25" s="34"/>
      <c r="U25" s="35"/>
    </row>
    <row r="26" spans="1:21">
      <c r="A26" s="201" t="s">
        <v>3</v>
      </c>
      <c r="B26" s="202">
        <v>3234</v>
      </c>
      <c r="C26" s="37" t="s">
        <v>924</v>
      </c>
      <c r="D26" s="74" t="s">
        <v>11</v>
      </c>
      <c r="E26" s="140">
        <v>38291.89</v>
      </c>
      <c r="F26" s="141">
        <v>4834.9255999999996</v>
      </c>
      <c r="G26" s="142">
        <v>2803.7049760434465</v>
      </c>
      <c r="H26" s="143">
        <v>0</v>
      </c>
      <c r="I26" s="143"/>
      <c r="J26" s="143">
        <v>1900.5</v>
      </c>
      <c r="K26" s="226">
        <v>18269.27</v>
      </c>
      <c r="L26" s="226">
        <v>0</v>
      </c>
      <c r="M26" s="82"/>
      <c r="N26" s="81"/>
      <c r="O26" s="81">
        <v>0</v>
      </c>
      <c r="P26" s="81">
        <v>0</v>
      </c>
      <c r="Q26" s="81"/>
      <c r="R26" s="84">
        <v>0</v>
      </c>
      <c r="S26" s="34"/>
      <c r="T26" s="34"/>
      <c r="U26" s="35"/>
    </row>
    <row r="27" spans="1:21">
      <c r="A27" s="201" t="s">
        <v>3</v>
      </c>
      <c r="B27" s="202">
        <v>3236</v>
      </c>
      <c r="C27" s="37" t="s">
        <v>926</v>
      </c>
      <c r="D27" s="74" t="s">
        <v>11</v>
      </c>
      <c r="E27" s="140">
        <v>107217.3</v>
      </c>
      <c r="F27" s="141">
        <v>13537.7919</v>
      </c>
      <c r="G27" s="142">
        <v>4096.0407881092442</v>
      </c>
      <c r="H27" s="143">
        <v>0</v>
      </c>
      <c r="I27" s="143"/>
      <c r="J27" s="143">
        <v>490.39999999999986</v>
      </c>
      <c r="K27" s="226">
        <v>11152.04</v>
      </c>
      <c r="L27" s="226">
        <v>0</v>
      </c>
      <c r="M27" s="82"/>
      <c r="N27" s="81"/>
      <c r="O27" s="81">
        <v>0</v>
      </c>
      <c r="P27" s="81">
        <v>0</v>
      </c>
      <c r="Q27" s="81"/>
      <c r="R27" s="84">
        <v>0</v>
      </c>
      <c r="S27" s="34"/>
      <c r="T27" s="34"/>
      <c r="U27" s="35"/>
    </row>
    <row r="28" spans="1:21">
      <c r="A28" s="201" t="s">
        <v>3</v>
      </c>
      <c r="B28" s="202">
        <v>3237</v>
      </c>
      <c r="C28" s="37" t="s">
        <v>927</v>
      </c>
      <c r="D28" s="74" t="s">
        <v>11</v>
      </c>
      <c r="E28" s="140">
        <v>449864.03</v>
      </c>
      <c r="F28" s="141">
        <v>26108.5985</v>
      </c>
      <c r="G28" s="142">
        <v>21616.167529506645</v>
      </c>
      <c r="H28" s="143">
        <v>0</v>
      </c>
      <c r="I28" s="143"/>
      <c r="J28" s="143">
        <v>4939.5900000000011</v>
      </c>
      <c r="K28" s="226">
        <v>55262.8</v>
      </c>
      <c r="L28" s="226">
        <v>0</v>
      </c>
      <c r="M28" s="82"/>
      <c r="N28" s="81"/>
      <c r="O28" s="81">
        <v>35373.51</v>
      </c>
      <c r="P28" s="81">
        <v>0</v>
      </c>
      <c r="Q28" s="81"/>
      <c r="R28" s="84">
        <v>0</v>
      </c>
      <c r="S28" s="34"/>
      <c r="T28" s="34"/>
      <c r="U28" s="35"/>
    </row>
    <row r="29" spans="1:21">
      <c r="A29" s="201" t="s">
        <v>3</v>
      </c>
      <c r="B29" s="202">
        <v>3239</v>
      </c>
      <c r="C29" s="37" t="s">
        <v>928</v>
      </c>
      <c r="D29" s="74" t="s">
        <v>11</v>
      </c>
      <c r="E29" s="140">
        <v>377281.02</v>
      </c>
      <c r="F29" s="141">
        <v>20306.687700000002</v>
      </c>
      <c r="G29" s="142">
        <v>24415.66188266172</v>
      </c>
      <c r="H29" s="143">
        <v>0</v>
      </c>
      <c r="I29" s="143"/>
      <c r="J29" s="143">
        <v>16048.400000000001</v>
      </c>
      <c r="K29" s="226">
        <v>102761.41</v>
      </c>
      <c r="L29" s="226">
        <v>0</v>
      </c>
      <c r="M29" s="82"/>
      <c r="N29" s="81"/>
      <c r="O29" s="226">
        <v>96352</v>
      </c>
      <c r="P29" s="81">
        <v>0</v>
      </c>
      <c r="Q29" s="81"/>
      <c r="R29" s="84">
        <v>0</v>
      </c>
      <c r="S29" s="34"/>
      <c r="T29" s="34"/>
      <c r="U29" s="35"/>
    </row>
    <row r="30" spans="1:21">
      <c r="A30" s="201" t="s">
        <v>3</v>
      </c>
      <c r="B30" s="202">
        <v>3240</v>
      </c>
      <c r="C30" s="37" t="s">
        <v>929</v>
      </c>
      <c r="D30" s="74" t="s">
        <v>11</v>
      </c>
      <c r="E30" s="140">
        <v>99367.99</v>
      </c>
      <c r="F30" s="141">
        <v>23485.230599999995</v>
      </c>
      <c r="G30" s="142">
        <v>1123.6382022740509</v>
      </c>
      <c r="H30" s="143">
        <v>0</v>
      </c>
      <c r="I30" s="143"/>
      <c r="J30" s="143">
        <v>12278.37</v>
      </c>
      <c r="K30" s="226">
        <v>1316.06</v>
      </c>
      <c r="L30" s="226">
        <v>0</v>
      </c>
      <c r="M30" s="82"/>
      <c r="N30" s="81"/>
      <c r="O30" s="81">
        <v>0</v>
      </c>
      <c r="P30" s="81">
        <v>0</v>
      </c>
      <c r="Q30" s="81"/>
      <c r="R30" s="84">
        <v>0</v>
      </c>
      <c r="S30" s="34"/>
      <c r="T30" s="34"/>
      <c r="U30" s="35"/>
    </row>
    <row r="31" spans="1:21">
      <c r="A31" s="201" t="s">
        <v>3</v>
      </c>
      <c r="B31" s="202">
        <v>3241</v>
      </c>
      <c r="C31" s="37" t="s">
        <v>930</v>
      </c>
      <c r="D31" s="74" t="s">
        <v>11</v>
      </c>
      <c r="E31" s="140">
        <v>0</v>
      </c>
      <c r="F31" s="141">
        <v>0</v>
      </c>
      <c r="G31" s="142">
        <v>-5.75</v>
      </c>
      <c r="H31" s="143">
        <v>0</v>
      </c>
      <c r="I31" s="143"/>
      <c r="J31" s="143">
        <v>0</v>
      </c>
      <c r="K31" s="226">
        <v>-349.94</v>
      </c>
      <c r="L31" s="226">
        <v>0</v>
      </c>
      <c r="M31" s="82"/>
      <c r="N31" s="81"/>
      <c r="O31" s="81">
        <v>0</v>
      </c>
      <c r="P31" s="81">
        <v>0</v>
      </c>
      <c r="Q31" s="81"/>
      <c r="R31" s="84">
        <v>0</v>
      </c>
      <c r="S31" s="34"/>
      <c r="T31" s="34"/>
      <c r="U31" s="35"/>
    </row>
    <row r="32" spans="1:21">
      <c r="A32" s="201" t="s">
        <v>3</v>
      </c>
      <c r="B32" s="202">
        <v>3242</v>
      </c>
      <c r="C32" s="37" t="s">
        <v>931</v>
      </c>
      <c r="D32" s="74" t="s">
        <v>11</v>
      </c>
      <c r="E32" s="140">
        <v>0</v>
      </c>
      <c r="F32" s="141">
        <v>0</v>
      </c>
      <c r="G32" s="142">
        <v>0</v>
      </c>
      <c r="H32" s="143">
        <v>0</v>
      </c>
      <c r="I32" s="143"/>
      <c r="J32" s="143">
        <v>0</v>
      </c>
      <c r="K32" s="81">
        <v>0</v>
      </c>
      <c r="L32" s="82"/>
      <c r="M32" s="82"/>
      <c r="N32" s="81"/>
      <c r="O32" s="81"/>
      <c r="P32" s="81">
        <v>0</v>
      </c>
      <c r="Q32" s="81"/>
      <c r="R32" s="84">
        <v>0</v>
      </c>
      <c r="S32" s="34"/>
      <c r="T32" s="34"/>
      <c r="U32" s="35"/>
    </row>
    <row r="33" spans="1:21">
      <c r="A33" s="201" t="s">
        <v>3</v>
      </c>
      <c r="B33" s="202">
        <v>3243</v>
      </c>
      <c r="C33" s="37" t="s">
        <v>932</v>
      </c>
      <c r="D33" s="74" t="s">
        <v>11</v>
      </c>
      <c r="E33" s="140">
        <v>0</v>
      </c>
      <c r="F33" s="141">
        <v>0</v>
      </c>
      <c r="G33" s="142">
        <v>0</v>
      </c>
      <c r="H33" s="143">
        <v>0</v>
      </c>
      <c r="I33" s="143"/>
      <c r="J33" s="143">
        <v>0</v>
      </c>
      <c r="K33" s="81">
        <v>0</v>
      </c>
      <c r="L33" s="82"/>
      <c r="M33" s="82"/>
      <c r="N33" s="81"/>
      <c r="O33" s="81"/>
      <c r="P33" s="81">
        <v>0</v>
      </c>
      <c r="Q33" s="81"/>
      <c r="R33" s="84">
        <v>0</v>
      </c>
      <c r="S33" s="34"/>
      <c r="T33" s="34"/>
      <c r="U33" s="35"/>
    </row>
    <row r="34" spans="1:21">
      <c r="A34" s="201" t="s">
        <v>3</v>
      </c>
      <c r="B34" s="202">
        <v>3245</v>
      </c>
      <c r="C34" s="37" t="s">
        <v>933</v>
      </c>
      <c r="D34" s="74" t="s">
        <v>11</v>
      </c>
      <c r="E34" s="140">
        <v>7888358.2800000003</v>
      </c>
      <c r="F34" s="141">
        <v>313279.141</v>
      </c>
      <c r="G34" s="142">
        <v>258667.21739402605</v>
      </c>
      <c r="H34" s="143">
        <v>0</v>
      </c>
      <c r="I34" s="143"/>
      <c r="J34" s="143">
        <v>1539.1499999999996</v>
      </c>
      <c r="K34" s="226">
        <v>257097.59</v>
      </c>
      <c r="L34" s="226">
        <v>0</v>
      </c>
      <c r="M34" s="82"/>
      <c r="N34" s="81"/>
      <c r="O34" s="226">
        <v>7219514</v>
      </c>
      <c r="P34" s="81">
        <v>0</v>
      </c>
      <c r="Q34" s="81"/>
      <c r="R34" s="84">
        <v>0</v>
      </c>
      <c r="S34" s="34"/>
      <c r="T34" s="34"/>
      <c r="U34" s="35"/>
    </row>
    <row r="35" spans="1:21">
      <c r="A35" s="201" t="s">
        <v>3</v>
      </c>
      <c r="B35" s="202">
        <v>3246</v>
      </c>
      <c r="C35" s="37" t="s">
        <v>934</v>
      </c>
      <c r="D35" s="74" t="s">
        <v>12</v>
      </c>
      <c r="E35" s="140">
        <v>429646.63</v>
      </c>
      <c r="F35" s="141">
        <v>26559.432800000002</v>
      </c>
      <c r="G35" s="142">
        <v>17619.002635022272</v>
      </c>
      <c r="H35" s="143">
        <v>0</v>
      </c>
      <c r="I35" s="143"/>
      <c r="J35" s="143">
        <v>0</v>
      </c>
      <c r="K35" s="226">
        <v>348822.29</v>
      </c>
      <c r="L35" s="226">
        <v>0</v>
      </c>
      <c r="M35" s="82"/>
      <c r="N35" s="81"/>
      <c r="O35" s="81">
        <v>0</v>
      </c>
      <c r="P35" s="81">
        <v>0</v>
      </c>
      <c r="Q35" s="81"/>
      <c r="R35" s="84">
        <v>0</v>
      </c>
      <c r="S35" s="34"/>
      <c r="T35" s="34"/>
      <c r="U35" s="35"/>
    </row>
    <row r="36" spans="1:21">
      <c r="A36" s="201" t="s">
        <v>3</v>
      </c>
      <c r="B36" s="202">
        <v>3247</v>
      </c>
      <c r="C36" s="37" t="s">
        <v>1535</v>
      </c>
      <c r="D36" s="74" t="s">
        <v>12</v>
      </c>
      <c r="E36" s="140">
        <v>720697.59</v>
      </c>
      <c r="F36" s="141">
        <v>44551.306599999996</v>
      </c>
      <c r="G36" s="142">
        <v>45212.631318820459</v>
      </c>
      <c r="H36" s="143">
        <v>0</v>
      </c>
      <c r="I36" s="143"/>
      <c r="J36" s="143">
        <v>0</v>
      </c>
      <c r="K36" s="226">
        <v>1102891.7</v>
      </c>
      <c r="L36" s="226">
        <v>0</v>
      </c>
      <c r="M36" s="82"/>
      <c r="N36" s="81"/>
      <c r="O36" s="81">
        <v>0</v>
      </c>
      <c r="P36" s="81">
        <v>0</v>
      </c>
      <c r="Q36" s="81"/>
      <c r="R36" s="84">
        <v>0</v>
      </c>
      <c r="S36" s="34"/>
      <c r="T36" s="34"/>
      <c r="U36" s="35"/>
    </row>
    <row r="37" spans="1:21">
      <c r="A37" s="201" t="s">
        <v>3</v>
      </c>
      <c r="B37" s="202">
        <v>3248</v>
      </c>
      <c r="C37" s="37" t="s">
        <v>1536</v>
      </c>
      <c r="D37" s="74" t="s">
        <v>12</v>
      </c>
      <c r="E37" s="140">
        <v>235612.67</v>
      </c>
      <c r="F37" s="141">
        <v>14564.850200000001</v>
      </c>
      <c r="G37" s="142">
        <v>9899.9253169348776</v>
      </c>
      <c r="H37" s="143">
        <v>0</v>
      </c>
      <c r="I37" s="143"/>
      <c r="J37" s="143">
        <v>0</v>
      </c>
      <c r="K37" s="226">
        <v>204827.56</v>
      </c>
      <c r="L37" s="226">
        <v>0</v>
      </c>
      <c r="M37" s="82"/>
      <c r="N37" s="81"/>
      <c r="O37" s="81">
        <v>0</v>
      </c>
      <c r="P37" s="81">
        <v>0</v>
      </c>
      <c r="Q37" s="81"/>
      <c r="R37" s="84">
        <v>0</v>
      </c>
      <c r="S37" s="34"/>
      <c r="T37" s="34"/>
      <c r="U37" s="35"/>
    </row>
    <row r="38" spans="1:21">
      <c r="A38" s="201" t="s">
        <v>3</v>
      </c>
      <c r="B38" s="202">
        <v>3249</v>
      </c>
      <c r="C38" s="37" t="s">
        <v>937</v>
      </c>
      <c r="D38" s="74" t="s">
        <v>27</v>
      </c>
      <c r="E38" s="140">
        <v>258551.54</v>
      </c>
      <c r="F38" s="141">
        <v>13686.466699999999</v>
      </c>
      <c r="G38" s="142">
        <v>15365.197390275856</v>
      </c>
      <c r="H38" s="143">
        <v>0</v>
      </c>
      <c r="I38" s="143"/>
      <c r="J38" s="143">
        <v>0</v>
      </c>
      <c r="K38" s="226">
        <v>337556.42</v>
      </c>
      <c r="L38" s="226">
        <v>0</v>
      </c>
      <c r="M38" s="82"/>
      <c r="N38" s="81"/>
      <c r="O38" s="81">
        <v>0</v>
      </c>
      <c r="P38" s="81">
        <v>0</v>
      </c>
      <c r="Q38" s="81"/>
      <c r="R38" s="84">
        <v>0</v>
      </c>
      <c r="S38" s="34"/>
      <c r="T38" s="34"/>
      <c r="U38" s="35"/>
    </row>
    <row r="39" spans="1:21">
      <c r="A39" s="201" t="s">
        <v>3</v>
      </c>
      <c r="B39" s="202">
        <v>3250</v>
      </c>
      <c r="C39" s="37" t="s">
        <v>938</v>
      </c>
      <c r="D39" s="74" t="s">
        <v>27</v>
      </c>
      <c r="E39" s="140">
        <v>303517.02</v>
      </c>
      <c r="F39" s="141">
        <v>16066.721699999998</v>
      </c>
      <c r="G39" s="142">
        <v>13935.416523297563</v>
      </c>
      <c r="H39" s="143">
        <v>0</v>
      </c>
      <c r="I39" s="143"/>
      <c r="J39" s="143">
        <v>0</v>
      </c>
      <c r="K39" s="226">
        <v>215185.64</v>
      </c>
      <c r="L39" s="226">
        <v>0</v>
      </c>
      <c r="M39" s="82"/>
      <c r="N39" s="81"/>
      <c r="O39" s="81">
        <v>0</v>
      </c>
      <c r="P39" s="81">
        <v>0</v>
      </c>
      <c r="Q39" s="81"/>
      <c r="R39" s="84">
        <v>0</v>
      </c>
      <c r="S39" s="34"/>
      <c r="T39" s="34"/>
      <c r="U39" s="35"/>
    </row>
    <row r="40" spans="1:21">
      <c r="A40" s="201" t="s">
        <v>3</v>
      </c>
      <c r="B40" s="202">
        <v>3251</v>
      </c>
      <c r="C40" s="37" t="s">
        <v>939</v>
      </c>
      <c r="D40" s="74" t="s">
        <v>27</v>
      </c>
      <c r="E40" s="140">
        <v>312262.92</v>
      </c>
      <c r="F40" s="141">
        <v>30641.349099999999</v>
      </c>
      <c r="G40" s="142">
        <v>17996.439068424414</v>
      </c>
      <c r="H40" s="143">
        <v>0</v>
      </c>
      <c r="I40" s="143"/>
      <c r="J40" s="143">
        <v>0</v>
      </c>
      <c r="K40" s="226">
        <v>297718.53000000003</v>
      </c>
      <c r="L40" s="226">
        <v>0</v>
      </c>
      <c r="M40" s="82"/>
      <c r="N40" s="81"/>
      <c r="O40" s="81">
        <v>0</v>
      </c>
      <c r="P40" s="81">
        <v>0</v>
      </c>
      <c r="Q40" s="81"/>
      <c r="R40" s="84">
        <v>0</v>
      </c>
      <c r="S40" s="34"/>
      <c r="T40" s="34"/>
      <c r="U40" s="35"/>
    </row>
    <row r="41" spans="1:21">
      <c r="A41" s="201" t="s">
        <v>3</v>
      </c>
      <c r="B41" s="202">
        <v>3252</v>
      </c>
      <c r="C41" s="37" t="s">
        <v>940</v>
      </c>
      <c r="D41" s="74" t="s">
        <v>27</v>
      </c>
      <c r="E41" s="140">
        <v>182153.37</v>
      </c>
      <c r="F41" s="141">
        <v>17874.120299999999</v>
      </c>
      <c r="G41" s="142">
        <v>5017.4252942569965</v>
      </c>
      <c r="H41" s="143">
        <v>0</v>
      </c>
      <c r="I41" s="143"/>
      <c r="J41" s="143">
        <v>0</v>
      </c>
      <c r="K41" s="226">
        <v>131232.14000000001</v>
      </c>
      <c r="L41" s="226">
        <v>0</v>
      </c>
      <c r="M41" s="82"/>
      <c r="N41" s="81"/>
      <c r="O41" s="81">
        <v>0</v>
      </c>
      <c r="P41" s="81">
        <v>0</v>
      </c>
      <c r="Q41" s="81"/>
      <c r="R41" s="84">
        <v>0</v>
      </c>
      <c r="S41" s="34"/>
      <c r="T41" s="34"/>
      <c r="U41" s="35"/>
    </row>
    <row r="42" spans="1:21">
      <c r="A42" s="201" t="s">
        <v>3</v>
      </c>
      <c r="B42" s="202">
        <v>3253</v>
      </c>
      <c r="C42" s="37" t="s">
        <v>941</v>
      </c>
      <c r="D42" s="74" t="s">
        <v>27</v>
      </c>
      <c r="E42" s="140">
        <v>156131.45000000001</v>
      </c>
      <c r="F42" s="141">
        <v>15320.674499999999</v>
      </c>
      <c r="G42" s="142">
        <v>4206.7084719187615</v>
      </c>
      <c r="H42" s="143">
        <v>0</v>
      </c>
      <c r="I42" s="143"/>
      <c r="J42" s="143">
        <v>0</v>
      </c>
      <c r="K42" s="226">
        <v>100851.95</v>
      </c>
      <c r="L42" s="226">
        <v>0</v>
      </c>
      <c r="M42" s="82"/>
      <c r="N42" s="81"/>
      <c r="O42" s="81">
        <v>0</v>
      </c>
      <c r="P42" s="81">
        <v>0</v>
      </c>
      <c r="Q42" s="81"/>
      <c r="R42" s="84">
        <v>0</v>
      </c>
      <c r="S42" s="34"/>
      <c r="T42" s="34"/>
      <c r="U42" s="35"/>
    </row>
    <row r="43" spans="1:21">
      <c r="A43" s="201" t="s">
        <v>3</v>
      </c>
      <c r="B43" s="202">
        <v>3254</v>
      </c>
      <c r="C43" s="37" t="s">
        <v>942</v>
      </c>
      <c r="D43" s="74" t="s">
        <v>12</v>
      </c>
      <c r="E43" s="140">
        <v>4170801</v>
      </c>
      <c r="F43" s="141">
        <v>446364.50800000003</v>
      </c>
      <c r="G43" s="142">
        <v>654316.44043963647</v>
      </c>
      <c r="H43" s="143">
        <v>-884.25</v>
      </c>
      <c r="I43" s="143"/>
      <c r="J43" s="143">
        <v>303540.01</v>
      </c>
      <c r="K43" s="226">
        <v>2640850.21</v>
      </c>
      <c r="L43" s="226">
        <v>0</v>
      </c>
      <c r="M43" s="82"/>
      <c r="N43" s="81"/>
      <c r="O43" s="81">
        <v>0</v>
      </c>
      <c r="P43" s="81">
        <v>0</v>
      </c>
      <c r="Q43" s="81"/>
      <c r="R43" s="84">
        <v>0</v>
      </c>
      <c r="S43" s="34"/>
      <c r="T43" s="34"/>
      <c r="U43" s="35"/>
    </row>
    <row r="44" spans="1:21">
      <c r="A44" s="201" t="s">
        <v>3</v>
      </c>
      <c r="B44" s="202">
        <v>3255</v>
      </c>
      <c r="C44" s="37" t="s">
        <v>943</v>
      </c>
      <c r="D44" s="74" t="s">
        <v>12</v>
      </c>
      <c r="E44" s="140">
        <v>782979.13</v>
      </c>
      <c r="F44" s="141">
        <v>68267.050400000007</v>
      </c>
      <c r="G44" s="142">
        <v>25658.682894967926</v>
      </c>
      <c r="H44" s="143">
        <v>53638.099999999991</v>
      </c>
      <c r="I44" s="143"/>
      <c r="J44" s="143">
        <v>22256.400000000001</v>
      </c>
      <c r="K44" s="226">
        <v>657134.29</v>
      </c>
      <c r="L44" s="226">
        <v>0</v>
      </c>
      <c r="M44" s="82"/>
      <c r="N44" s="81"/>
      <c r="O44" s="81">
        <v>0</v>
      </c>
      <c r="P44" s="81">
        <v>0</v>
      </c>
      <c r="Q44" s="81"/>
      <c r="R44" s="84">
        <v>0</v>
      </c>
      <c r="S44" s="34"/>
      <c r="T44" s="34"/>
      <c r="U44" s="35"/>
    </row>
    <row r="45" spans="1:21">
      <c r="A45" s="201" t="s">
        <v>3</v>
      </c>
      <c r="B45" s="202">
        <v>3260</v>
      </c>
      <c r="C45" s="37" t="s">
        <v>948</v>
      </c>
      <c r="D45" s="74" t="s">
        <v>12</v>
      </c>
      <c r="E45" s="140">
        <v>2415429</v>
      </c>
      <c r="F45" s="141">
        <v>108429</v>
      </c>
      <c r="G45" s="142">
        <v>112651.34135649903</v>
      </c>
      <c r="H45" s="143">
        <v>7.1054273576010019E-15</v>
      </c>
      <c r="I45" s="143"/>
      <c r="J45" s="143">
        <v>643588.88000000012</v>
      </c>
      <c r="K45" s="226">
        <v>385947.2</v>
      </c>
      <c r="L45" s="226">
        <v>0</v>
      </c>
      <c r="M45" s="82"/>
      <c r="N45" s="81"/>
      <c r="O45" s="81">
        <v>0</v>
      </c>
      <c r="P45" s="81">
        <v>0</v>
      </c>
      <c r="Q45" s="81"/>
      <c r="R45" s="84">
        <v>0</v>
      </c>
      <c r="S45" s="34"/>
      <c r="T45" s="34"/>
      <c r="U45" s="35"/>
    </row>
    <row r="46" spans="1:21">
      <c r="A46" s="201" t="s">
        <v>3</v>
      </c>
      <c r="B46" s="202">
        <v>3261</v>
      </c>
      <c r="C46" s="37" t="s">
        <v>949</v>
      </c>
      <c r="D46" s="74" t="s">
        <v>11</v>
      </c>
      <c r="E46" s="140">
        <v>4701080.6500000004</v>
      </c>
      <c r="F46" s="141">
        <v>221578.3983</v>
      </c>
      <c r="G46" s="142">
        <v>163482.12659308885</v>
      </c>
      <c r="H46" s="143">
        <v>0</v>
      </c>
      <c r="I46" s="143"/>
      <c r="J46" s="143">
        <v>10722.390000000001</v>
      </c>
      <c r="K46" s="226">
        <v>4899232</v>
      </c>
      <c r="L46" s="226">
        <v>0</v>
      </c>
      <c r="M46" s="82"/>
      <c r="N46" s="81"/>
      <c r="O46" s="81">
        <v>0</v>
      </c>
      <c r="P46" s="81">
        <v>0</v>
      </c>
      <c r="Q46" s="81"/>
      <c r="R46" s="84">
        <v>0</v>
      </c>
      <c r="S46" s="34"/>
      <c r="T46" s="34"/>
      <c r="U46" s="35"/>
    </row>
    <row r="47" spans="1:21">
      <c r="A47" s="201" t="s">
        <v>3</v>
      </c>
      <c r="B47" s="202">
        <v>3262</v>
      </c>
      <c r="C47" s="37" t="s">
        <v>950</v>
      </c>
      <c r="D47" s="74" t="s">
        <v>11</v>
      </c>
      <c r="E47" s="140">
        <v>376716.26</v>
      </c>
      <c r="F47" s="141">
        <v>49888.890400000004</v>
      </c>
      <c r="G47" s="142">
        <v>40061.958465609438</v>
      </c>
      <c r="H47" s="143">
        <v>0</v>
      </c>
      <c r="I47" s="143"/>
      <c r="J47" s="143">
        <v>91.86</v>
      </c>
      <c r="K47" s="226">
        <v>172501.89</v>
      </c>
      <c r="L47" s="226">
        <v>0</v>
      </c>
      <c r="M47" s="82"/>
      <c r="N47" s="81"/>
      <c r="O47" s="81">
        <v>0</v>
      </c>
      <c r="P47" s="81">
        <v>0</v>
      </c>
      <c r="Q47" s="81"/>
      <c r="R47" s="84">
        <v>0</v>
      </c>
      <c r="S47" s="34"/>
      <c r="T47" s="34"/>
      <c r="U47" s="35"/>
    </row>
    <row r="48" spans="1:21">
      <c r="A48" s="201" t="s">
        <v>3</v>
      </c>
      <c r="B48" s="202">
        <v>3282</v>
      </c>
      <c r="C48" s="37" t="s">
        <v>965</v>
      </c>
      <c r="D48" s="74" t="s">
        <v>12</v>
      </c>
      <c r="E48" s="140">
        <v>455014.26</v>
      </c>
      <c r="F48" s="141">
        <v>81803.865900000004</v>
      </c>
      <c r="G48" s="142">
        <v>76561.852361648431</v>
      </c>
      <c r="H48" s="143">
        <v>0</v>
      </c>
      <c r="I48" s="143"/>
      <c r="J48" s="143">
        <v>0</v>
      </c>
      <c r="K48" s="226">
        <v>154258.53</v>
      </c>
      <c r="L48" s="226">
        <v>0</v>
      </c>
      <c r="M48" s="82"/>
      <c r="N48" s="81"/>
      <c r="O48" s="81">
        <v>0</v>
      </c>
      <c r="P48" s="81">
        <v>0</v>
      </c>
      <c r="Q48" s="81"/>
      <c r="R48" s="84">
        <v>0</v>
      </c>
      <c r="S48" s="34"/>
      <c r="T48" s="34"/>
      <c r="U48" s="35"/>
    </row>
    <row r="49" spans="1:21">
      <c r="A49" s="201" t="s">
        <v>3</v>
      </c>
      <c r="B49" s="202">
        <v>3288</v>
      </c>
      <c r="C49" s="37" t="s">
        <v>855</v>
      </c>
      <c r="D49" s="74" t="s">
        <v>12</v>
      </c>
      <c r="E49" s="140">
        <v>0</v>
      </c>
      <c r="F49" s="141">
        <v>0</v>
      </c>
      <c r="G49" s="142">
        <v>0</v>
      </c>
      <c r="H49" s="143">
        <v>0</v>
      </c>
      <c r="I49" s="143"/>
      <c r="J49" s="143">
        <v>0</v>
      </c>
      <c r="K49" s="81">
        <v>0</v>
      </c>
      <c r="L49" s="82"/>
      <c r="M49" s="82"/>
      <c r="N49" s="81"/>
      <c r="O49" s="81"/>
      <c r="P49" s="81">
        <v>0</v>
      </c>
      <c r="Q49" s="81"/>
      <c r="R49" s="84">
        <v>0</v>
      </c>
      <c r="S49" s="34"/>
      <c r="T49" s="34"/>
      <c r="U49" s="35"/>
    </row>
    <row r="50" spans="1:21">
      <c r="A50" s="201" t="s">
        <v>3</v>
      </c>
      <c r="B50" s="202">
        <v>3293</v>
      </c>
      <c r="C50" s="37" t="s">
        <v>973</v>
      </c>
      <c r="D50" s="74" t="s">
        <v>11</v>
      </c>
      <c r="E50" s="140">
        <v>227774.99</v>
      </c>
      <c r="F50" s="141">
        <v>28851.276699999995</v>
      </c>
      <c r="G50" s="142">
        <v>10432.188984766679</v>
      </c>
      <c r="H50" s="143">
        <v>0</v>
      </c>
      <c r="I50" s="143"/>
      <c r="J50" s="143">
        <v>0</v>
      </c>
      <c r="K50" s="226">
        <v>30372.560000000001</v>
      </c>
      <c r="L50" s="226">
        <v>0</v>
      </c>
      <c r="M50" s="82"/>
      <c r="N50" s="81"/>
      <c r="O50" s="81">
        <v>0</v>
      </c>
      <c r="P50" s="81">
        <v>0</v>
      </c>
      <c r="Q50" s="81"/>
      <c r="R50" s="84">
        <v>0</v>
      </c>
      <c r="S50" s="34"/>
      <c r="T50" s="34"/>
      <c r="U50" s="35"/>
    </row>
    <row r="51" spans="1:21">
      <c r="A51" s="201" t="s">
        <v>3</v>
      </c>
      <c r="B51" s="202">
        <v>3302</v>
      </c>
      <c r="C51" s="37" t="s">
        <v>1537</v>
      </c>
      <c r="D51" s="74" t="s">
        <v>11</v>
      </c>
      <c r="E51" s="140">
        <v>353741.96</v>
      </c>
      <c r="F51" s="141">
        <v>21229.838400000001</v>
      </c>
      <c r="G51" s="142">
        <v>63582.625086016196</v>
      </c>
      <c r="H51" s="143">
        <v>0</v>
      </c>
      <c r="I51" s="143"/>
      <c r="J51" s="143">
        <v>4719.1400000000003</v>
      </c>
      <c r="K51" s="226">
        <v>46920.83</v>
      </c>
      <c r="L51" s="226">
        <v>0</v>
      </c>
      <c r="M51" s="82"/>
      <c r="N51" s="81"/>
      <c r="O51" s="226">
        <v>751845.6</v>
      </c>
      <c r="P51" s="81">
        <v>0</v>
      </c>
      <c r="Q51" s="81"/>
      <c r="R51" s="229">
        <v>38769.65</v>
      </c>
      <c r="S51" s="34"/>
      <c r="T51" s="34"/>
      <c r="U51" s="35"/>
    </row>
    <row r="52" spans="1:21">
      <c r="A52" s="201" t="s">
        <v>3</v>
      </c>
      <c r="B52" s="202">
        <v>3313</v>
      </c>
      <c r="C52" s="37" t="s">
        <v>1538</v>
      </c>
      <c r="D52" s="74" t="s">
        <v>12</v>
      </c>
      <c r="E52" s="140">
        <v>0</v>
      </c>
      <c r="F52" s="141">
        <v>0</v>
      </c>
      <c r="G52" s="142">
        <v>0</v>
      </c>
      <c r="H52" s="143">
        <v>0</v>
      </c>
      <c r="I52" s="143"/>
      <c r="J52" s="143">
        <v>0</v>
      </c>
      <c r="K52" s="81">
        <v>0</v>
      </c>
      <c r="L52" s="82"/>
      <c r="M52" s="82"/>
      <c r="N52" s="81"/>
      <c r="O52" s="81"/>
      <c r="P52" s="81">
        <v>0</v>
      </c>
      <c r="Q52" s="81"/>
      <c r="R52" s="84">
        <v>0</v>
      </c>
      <c r="S52" s="34"/>
      <c r="T52" s="34"/>
      <c r="U52" s="35"/>
    </row>
    <row r="53" spans="1:21">
      <c r="A53" s="201" t="s">
        <v>3</v>
      </c>
      <c r="B53" s="202">
        <v>3266</v>
      </c>
      <c r="C53" s="37" t="s">
        <v>844</v>
      </c>
      <c r="D53" s="74" t="s">
        <v>11</v>
      </c>
      <c r="E53" s="140">
        <v>102019.25</v>
      </c>
      <c r="F53" s="141">
        <v>30968.287199999999</v>
      </c>
      <c r="G53" s="142">
        <v>14111.633889721132</v>
      </c>
      <c r="H53" s="143">
        <v>431.71000000000095</v>
      </c>
      <c r="I53" s="143"/>
      <c r="J53" s="143">
        <v>0</v>
      </c>
      <c r="K53" s="226">
        <v>54186.33</v>
      </c>
      <c r="L53" s="226">
        <v>0</v>
      </c>
      <c r="M53" s="82"/>
      <c r="N53" s="81"/>
      <c r="O53" s="81">
        <v>0</v>
      </c>
      <c r="P53" s="81">
        <v>0</v>
      </c>
      <c r="Q53" s="81"/>
      <c r="R53" s="84">
        <v>0</v>
      </c>
      <c r="S53" s="34"/>
      <c r="T53" s="34"/>
      <c r="U53" s="35"/>
    </row>
    <row r="54" spans="1:21">
      <c r="A54" s="201" t="s">
        <v>3</v>
      </c>
      <c r="B54" s="202">
        <v>3267</v>
      </c>
      <c r="C54" s="37" t="s">
        <v>845</v>
      </c>
      <c r="D54" s="74" t="s">
        <v>11</v>
      </c>
      <c r="E54" s="140">
        <v>206340.62</v>
      </c>
      <c r="F54" s="141">
        <v>68325.287500000006</v>
      </c>
      <c r="G54" s="142">
        <v>-49794.921148391768</v>
      </c>
      <c r="H54" s="143">
        <v>65277.989999999991</v>
      </c>
      <c r="I54" s="143"/>
      <c r="J54" s="143">
        <v>464.78000000000003</v>
      </c>
      <c r="K54" s="226">
        <v>43459.42</v>
      </c>
      <c r="L54" s="226">
        <v>0</v>
      </c>
      <c r="M54" s="82"/>
      <c r="N54" s="81"/>
      <c r="O54" s="81">
        <v>0</v>
      </c>
      <c r="P54" s="81">
        <v>0</v>
      </c>
      <c r="Q54" s="81"/>
      <c r="R54" s="84">
        <v>0</v>
      </c>
      <c r="S54" s="34"/>
      <c r="T54" s="34"/>
      <c r="U54" s="35"/>
    </row>
    <row r="55" spans="1:21">
      <c r="A55" s="201" t="s">
        <v>3</v>
      </c>
      <c r="B55" s="202">
        <v>3268</v>
      </c>
      <c r="C55" s="37" t="s">
        <v>846</v>
      </c>
      <c r="D55" s="74" t="s">
        <v>11</v>
      </c>
      <c r="E55" s="140">
        <v>415791.7</v>
      </c>
      <c r="F55" s="141">
        <v>73029.789000000004</v>
      </c>
      <c r="G55" s="142">
        <v>22359.746571111311</v>
      </c>
      <c r="H55" s="143">
        <v>19513.400000000005</v>
      </c>
      <c r="I55" s="143"/>
      <c r="J55" s="143">
        <v>0</v>
      </c>
      <c r="K55" s="226">
        <v>77531.73</v>
      </c>
      <c r="L55" s="226">
        <v>0</v>
      </c>
      <c r="M55" s="82"/>
      <c r="N55" s="81"/>
      <c r="O55" s="81">
        <v>0</v>
      </c>
      <c r="P55" s="81">
        <v>0</v>
      </c>
      <c r="Q55" s="81"/>
      <c r="R55" s="84">
        <v>0</v>
      </c>
      <c r="S55" s="34"/>
      <c r="T55" s="34"/>
      <c r="U55" s="35"/>
    </row>
    <row r="56" spans="1:21">
      <c r="A56" s="201" t="s">
        <v>3</v>
      </c>
      <c r="B56" s="202">
        <v>3269</v>
      </c>
      <c r="C56" s="37" t="s">
        <v>953</v>
      </c>
      <c r="D56" s="74" t="s">
        <v>11</v>
      </c>
      <c r="E56" s="140">
        <v>130727.66</v>
      </c>
      <c r="F56" s="141">
        <v>24413.835700000003</v>
      </c>
      <c r="G56" s="142">
        <v>13939.260991629704</v>
      </c>
      <c r="H56" s="143">
        <v>0</v>
      </c>
      <c r="I56" s="143"/>
      <c r="J56" s="143">
        <v>0</v>
      </c>
      <c r="K56" s="226">
        <v>58045.67</v>
      </c>
      <c r="L56" s="226">
        <v>0</v>
      </c>
      <c r="M56" s="82"/>
      <c r="N56" s="81"/>
      <c r="O56" s="81">
        <v>0</v>
      </c>
      <c r="P56" s="81">
        <v>0</v>
      </c>
      <c r="Q56" s="81"/>
      <c r="R56" s="84">
        <v>0</v>
      </c>
      <c r="S56" s="34"/>
      <c r="T56" s="34"/>
      <c r="U56" s="35"/>
    </row>
    <row r="57" spans="1:21">
      <c r="A57" s="201" t="s">
        <v>3</v>
      </c>
      <c r="B57" s="202">
        <v>3270</v>
      </c>
      <c r="C57" s="37" t="s">
        <v>954</v>
      </c>
      <c r="D57" s="74" t="s">
        <v>11</v>
      </c>
      <c r="E57" s="140">
        <v>664723.56000000006</v>
      </c>
      <c r="F57" s="141">
        <v>51578.517500000002</v>
      </c>
      <c r="G57" s="142">
        <v>33772.122362910413</v>
      </c>
      <c r="H57" s="143">
        <v>7664.4800000000032</v>
      </c>
      <c r="I57" s="143"/>
      <c r="J57" s="143">
        <v>22245.879999999986</v>
      </c>
      <c r="K57" s="226">
        <v>347405.39</v>
      </c>
      <c r="L57" s="226">
        <v>0</v>
      </c>
      <c r="M57" s="82"/>
      <c r="N57" s="81"/>
      <c r="O57" s="81">
        <v>0</v>
      </c>
      <c r="P57" s="81">
        <v>0</v>
      </c>
      <c r="Q57" s="81"/>
      <c r="R57" s="84">
        <v>0</v>
      </c>
      <c r="S57" s="34"/>
      <c r="T57" s="34"/>
      <c r="U57" s="35"/>
    </row>
    <row r="58" spans="1:21">
      <c r="A58" s="201" t="s">
        <v>3</v>
      </c>
      <c r="B58" s="202">
        <v>3271</v>
      </c>
      <c r="C58" s="37" t="s">
        <v>955</v>
      </c>
      <c r="D58" s="74" t="s">
        <v>11</v>
      </c>
      <c r="E58" s="140">
        <v>436404.78</v>
      </c>
      <c r="F58" s="141">
        <v>58296.820599999999</v>
      </c>
      <c r="G58" s="142">
        <v>34783.074173189067</v>
      </c>
      <c r="H58" s="143">
        <v>0</v>
      </c>
      <c r="I58" s="143"/>
      <c r="J58" s="143">
        <v>0</v>
      </c>
      <c r="K58" s="226">
        <v>127640.69</v>
      </c>
      <c r="L58" s="226">
        <v>0</v>
      </c>
      <c r="M58" s="82"/>
      <c r="N58" s="81"/>
      <c r="O58" s="81">
        <v>0</v>
      </c>
      <c r="P58" s="81">
        <v>0</v>
      </c>
      <c r="Q58" s="81"/>
      <c r="R58" s="84">
        <v>0</v>
      </c>
      <c r="S58" s="34"/>
      <c r="T58" s="34"/>
      <c r="U58" s="35"/>
    </row>
    <row r="59" spans="1:21">
      <c r="A59" s="201" t="s">
        <v>3</v>
      </c>
      <c r="B59" s="202">
        <v>3272</v>
      </c>
      <c r="C59" s="37" t="s">
        <v>956</v>
      </c>
      <c r="D59" s="74" t="s">
        <v>11</v>
      </c>
      <c r="E59" s="140">
        <v>1784156.47</v>
      </c>
      <c r="F59" s="141">
        <v>108294.004</v>
      </c>
      <c r="G59" s="142">
        <v>106903.78081812526</v>
      </c>
      <c r="H59" s="143">
        <v>103336.61999999998</v>
      </c>
      <c r="I59" s="143"/>
      <c r="J59" s="143">
        <v>31229.72</v>
      </c>
      <c r="K59" s="226">
        <v>1528762.51</v>
      </c>
      <c r="L59" s="226">
        <v>0</v>
      </c>
      <c r="M59" s="82"/>
      <c r="N59" s="81"/>
      <c r="O59" s="81">
        <v>0</v>
      </c>
      <c r="P59" s="81">
        <v>0</v>
      </c>
      <c r="Q59" s="81"/>
      <c r="R59" s="84">
        <v>0</v>
      </c>
      <c r="S59" s="34"/>
      <c r="T59" s="34"/>
      <c r="U59" s="35"/>
    </row>
    <row r="60" spans="1:21">
      <c r="A60" s="201" t="s">
        <v>3</v>
      </c>
      <c r="B60" s="202">
        <v>3273</v>
      </c>
      <c r="C60" s="37" t="s">
        <v>1539</v>
      </c>
      <c r="D60" s="74" t="s">
        <v>11</v>
      </c>
      <c r="E60" s="140">
        <v>1707956.74</v>
      </c>
      <c r="F60" s="141">
        <v>117042.539</v>
      </c>
      <c r="G60" s="142">
        <v>111759.68751503743</v>
      </c>
      <c r="H60" s="143">
        <v>45342.570000000007</v>
      </c>
      <c r="I60" s="143"/>
      <c r="J60" s="143">
        <v>21616.160000000003</v>
      </c>
      <c r="K60" s="226">
        <v>1274167.92</v>
      </c>
      <c r="L60" s="226">
        <v>0</v>
      </c>
      <c r="M60" s="82"/>
      <c r="N60" s="81"/>
      <c r="O60" s="81">
        <v>0</v>
      </c>
      <c r="P60" s="81">
        <v>0</v>
      </c>
      <c r="Q60" s="81"/>
      <c r="R60" s="84">
        <v>0</v>
      </c>
      <c r="S60" s="34"/>
      <c r="T60" s="34"/>
      <c r="U60" s="35"/>
    </row>
    <row r="61" spans="1:21">
      <c r="A61" s="201" t="s">
        <v>3</v>
      </c>
      <c r="B61" s="202">
        <v>3274</v>
      </c>
      <c r="C61" s="37" t="s">
        <v>958</v>
      </c>
      <c r="D61" s="74" t="s">
        <v>11</v>
      </c>
      <c r="E61" s="140">
        <v>1150179.21</v>
      </c>
      <c r="F61" s="141">
        <v>94200.131500000003</v>
      </c>
      <c r="G61" s="142">
        <v>67914.450491532654</v>
      </c>
      <c r="H61" s="143">
        <v>3563.1400000000012</v>
      </c>
      <c r="I61" s="143"/>
      <c r="J61" s="143">
        <v>50045.909999999989</v>
      </c>
      <c r="K61" s="226">
        <v>1292079.48</v>
      </c>
      <c r="L61" s="226">
        <v>0</v>
      </c>
      <c r="M61" s="82"/>
      <c r="N61" s="81"/>
      <c r="O61" s="81">
        <v>0</v>
      </c>
      <c r="P61" s="81">
        <v>0</v>
      </c>
      <c r="Q61" s="81"/>
      <c r="R61" s="84">
        <v>0</v>
      </c>
      <c r="S61" s="34"/>
      <c r="T61" s="34"/>
      <c r="U61" s="35"/>
    </row>
    <row r="62" spans="1:21">
      <c r="A62" s="201" t="s">
        <v>3</v>
      </c>
      <c r="B62" s="202">
        <v>3275</v>
      </c>
      <c r="C62" s="37" t="s">
        <v>959</v>
      </c>
      <c r="D62" s="74" t="s">
        <v>11</v>
      </c>
      <c r="E62" s="140">
        <v>827831.08</v>
      </c>
      <c r="F62" s="141">
        <v>64554.949599999993</v>
      </c>
      <c r="G62" s="142">
        <v>60863.101323542418</v>
      </c>
      <c r="H62" s="143">
        <v>100537.37999999999</v>
      </c>
      <c r="I62" s="143"/>
      <c r="J62" s="143">
        <v>14896.929999999997</v>
      </c>
      <c r="K62" s="226">
        <v>532261.56000000006</v>
      </c>
      <c r="L62" s="226">
        <v>0</v>
      </c>
      <c r="M62" s="82"/>
      <c r="N62" s="81"/>
      <c r="O62" s="81">
        <v>0</v>
      </c>
      <c r="P62" s="81">
        <v>0</v>
      </c>
      <c r="Q62" s="81"/>
      <c r="R62" s="84">
        <v>0</v>
      </c>
      <c r="S62" s="34"/>
      <c r="T62" s="34"/>
      <c r="U62" s="35"/>
    </row>
    <row r="63" spans="1:21">
      <c r="A63" s="201" t="s">
        <v>3</v>
      </c>
      <c r="B63" s="202">
        <v>3276</v>
      </c>
      <c r="C63" s="37" t="s">
        <v>960</v>
      </c>
      <c r="D63" s="74" t="s">
        <v>11</v>
      </c>
      <c r="E63" s="140">
        <v>1100640.28</v>
      </c>
      <c r="F63" s="141">
        <v>82934.381999999998</v>
      </c>
      <c r="G63" s="142">
        <v>64303.766938836619</v>
      </c>
      <c r="H63" s="143">
        <v>33155.749999999985</v>
      </c>
      <c r="I63" s="143"/>
      <c r="J63" s="143">
        <v>16190.119999999997</v>
      </c>
      <c r="K63" s="226">
        <v>1016070.2</v>
      </c>
      <c r="L63" s="226">
        <v>0</v>
      </c>
      <c r="M63" s="82"/>
      <c r="N63" s="81"/>
      <c r="O63" s="81">
        <v>0</v>
      </c>
      <c r="P63" s="81">
        <v>0</v>
      </c>
      <c r="Q63" s="81"/>
      <c r="R63" s="84">
        <v>0</v>
      </c>
      <c r="S63" s="34"/>
      <c r="T63" s="34"/>
      <c r="U63" s="35"/>
    </row>
    <row r="64" spans="1:21">
      <c r="A64" s="201" t="s">
        <v>3</v>
      </c>
      <c r="B64" s="202">
        <v>3277</v>
      </c>
      <c r="C64" s="37" t="s">
        <v>1540</v>
      </c>
      <c r="D64" s="74" t="s">
        <v>11</v>
      </c>
      <c r="E64" s="140">
        <v>250873.13</v>
      </c>
      <c r="F64" s="141">
        <v>33354.635600000001</v>
      </c>
      <c r="G64" s="142">
        <v>3886.9473939187028</v>
      </c>
      <c r="H64" s="143">
        <v>-16520.279999999992</v>
      </c>
      <c r="I64" s="143"/>
      <c r="J64" s="143">
        <v>-41084.579999999994</v>
      </c>
      <c r="K64" s="226">
        <v>107722.05</v>
      </c>
      <c r="L64" s="226">
        <v>0</v>
      </c>
      <c r="M64" s="82"/>
      <c r="N64" s="81"/>
      <c r="O64" s="81">
        <v>0</v>
      </c>
      <c r="P64" s="81">
        <v>0</v>
      </c>
      <c r="Q64" s="81"/>
      <c r="R64" s="84">
        <v>0</v>
      </c>
      <c r="S64" s="34"/>
      <c r="T64" s="34"/>
      <c r="U64" s="35"/>
    </row>
    <row r="65" spans="1:21">
      <c r="A65" s="201" t="s">
        <v>3</v>
      </c>
      <c r="B65" s="202">
        <v>3278</v>
      </c>
      <c r="C65" s="37" t="s">
        <v>962</v>
      </c>
      <c r="D65" s="74" t="s">
        <v>11</v>
      </c>
      <c r="E65" s="140">
        <v>283143.39</v>
      </c>
      <c r="F65" s="141">
        <v>41946.000400000004</v>
      </c>
      <c r="G65" s="142">
        <v>19671.541777228143</v>
      </c>
      <c r="H65" s="143">
        <v>0</v>
      </c>
      <c r="I65" s="143"/>
      <c r="J65" s="143">
        <v>1858.9199999999998</v>
      </c>
      <c r="K65" s="226">
        <v>214790.44</v>
      </c>
      <c r="L65" s="226">
        <v>0</v>
      </c>
      <c r="M65" s="82"/>
      <c r="N65" s="81"/>
      <c r="O65" s="81">
        <v>0</v>
      </c>
      <c r="P65" s="81">
        <v>0</v>
      </c>
      <c r="Q65" s="81"/>
      <c r="R65" s="84">
        <v>0</v>
      </c>
      <c r="S65" s="34"/>
      <c r="T65" s="34"/>
      <c r="U65" s="35"/>
    </row>
    <row r="66" spans="1:21">
      <c r="A66" s="201" t="s">
        <v>3</v>
      </c>
      <c r="B66" s="202">
        <v>3211</v>
      </c>
      <c r="C66" s="37" t="s">
        <v>1541</v>
      </c>
      <c r="D66" s="74" t="s">
        <v>11</v>
      </c>
      <c r="E66" s="140">
        <v>193588.59</v>
      </c>
      <c r="F66" s="141">
        <v>4294.7597000000005</v>
      </c>
      <c r="G66" s="142">
        <v>7285.6573686314596</v>
      </c>
      <c r="H66" s="143">
        <v>1540.67</v>
      </c>
      <c r="I66" s="143"/>
      <c r="J66" s="143">
        <v>9327.8199999999979</v>
      </c>
      <c r="K66" s="226">
        <v>24304.99</v>
      </c>
      <c r="L66" s="226">
        <v>0</v>
      </c>
      <c r="M66" s="82"/>
      <c r="N66" s="81"/>
      <c r="O66" s="81">
        <v>0</v>
      </c>
      <c r="P66" s="81">
        <v>0</v>
      </c>
      <c r="Q66" s="226">
        <v>17506.73</v>
      </c>
      <c r="R66" s="229">
        <v>19956.419999999998</v>
      </c>
      <c r="S66" s="34"/>
      <c r="T66" s="34"/>
      <c r="U66" s="35"/>
    </row>
    <row r="67" spans="1:21">
      <c r="A67" s="201" t="s">
        <v>3</v>
      </c>
      <c r="B67" s="202">
        <v>3212</v>
      </c>
      <c r="C67" s="37" t="s">
        <v>1542</v>
      </c>
      <c r="D67" s="74" t="s">
        <v>11</v>
      </c>
      <c r="E67" s="140">
        <v>1719903.63</v>
      </c>
      <c r="F67" s="141">
        <v>144060.1355</v>
      </c>
      <c r="G67" s="142">
        <v>105081.49093707386</v>
      </c>
      <c r="H67" s="143">
        <v>17667.59</v>
      </c>
      <c r="I67" s="143"/>
      <c r="J67" s="143">
        <v>108029.27</v>
      </c>
      <c r="K67" s="226">
        <v>226680.77</v>
      </c>
      <c r="L67" s="226">
        <v>0</v>
      </c>
      <c r="M67" s="82"/>
      <c r="N67" s="81"/>
      <c r="O67" s="81">
        <v>142174</v>
      </c>
      <c r="P67" s="226">
        <v>217.8</v>
      </c>
      <c r="Q67" s="81"/>
      <c r="R67" s="229">
        <v>298.95</v>
      </c>
      <c r="S67" s="34"/>
      <c r="T67" s="34"/>
      <c r="U67" s="35"/>
    </row>
    <row r="68" spans="1:21">
      <c r="A68" s="201" t="s">
        <v>3</v>
      </c>
      <c r="B68" s="202">
        <v>3218</v>
      </c>
      <c r="C68" s="37" t="s">
        <v>909</v>
      </c>
      <c r="D68" s="74" t="s">
        <v>11</v>
      </c>
      <c r="E68" s="140">
        <v>0</v>
      </c>
      <c r="F68" s="141">
        <v>0</v>
      </c>
      <c r="G68" s="142">
        <v>0</v>
      </c>
      <c r="H68" s="143">
        <v>0</v>
      </c>
      <c r="I68" s="143"/>
      <c r="J68" s="143">
        <v>0</v>
      </c>
      <c r="K68" s="81">
        <v>0</v>
      </c>
      <c r="L68" s="82"/>
      <c r="M68" s="82"/>
      <c r="N68" s="81"/>
      <c r="O68" s="81"/>
      <c r="P68" s="81">
        <v>0</v>
      </c>
      <c r="Q68" s="81"/>
      <c r="R68" s="84">
        <v>0</v>
      </c>
      <c r="S68" s="34"/>
      <c r="T68" s="34"/>
      <c r="U68" s="35"/>
    </row>
    <row r="69" spans="1:21">
      <c r="A69" s="201" t="s">
        <v>3</v>
      </c>
      <c r="B69" s="202">
        <v>3219</v>
      </c>
      <c r="C69" s="37" t="s">
        <v>910</v>
      </c>
      <c r="D69" s="74" t="s">
        <v>11</v>
      </c>
      <c r="E69" s="140">
        <v>0</v>
      </c>
      <c r="F69" s="141">
        <v>0</v>
      </c>
      <c r="G69" s="142">
        <v>0</v>
      </c>
      <c r="H69" s="143">
        <v>0</v>
      </c>
      <c r="I69" s="143"/>
      <c r="J69" s="143">
        <v>0</v>
      </c>
      <c r="K69" s="81">
        <v>0</v>
      </c>
      <c r="L69" s="82"/>
      <c r="M69" s="82"/>
      <c r="N69" s="81"/>
      <c r="O69" s="81"/>
      <c r="P69" s="81">
        <v>0</v>
      </c>
      <c r="Q69" s="81"/>
      <c r="R69" s="84">
        <v>0</v>
      </c>
      <c r="S69" s="34"/>
      <c r="T69" s="34"/>
      <c r="U69" s="35"/>
    </row>
    <row r="70" spans="1:21">
      <c r="A70" s="201" t="s">
        <v>3</v>
      </c>
      <c r="B70" s="202">
        <v>3224</v>
      </c>
      <c r="C70" s="37" t="s">
        <v>915</v>
      </c>
      <c r="D70" s="74" t="s">
        <v>11</v>
      </c>
      <c r="E70" s="140">
        <v>2982621.28</v>
      </c>
      <c r="F70" s="141">
        <v>143744.00940000001</v>
      </c>
      <c r="G70" s="142">
        <v>123445.2909528997</v>
      </c>
      <c r="H70" s="143">
        <v>0</v>
      </c>
      <c r="I70" s="143"/>
      <c r="J70" s="143">
        <v>60066.710000000006</v>
      </c>
      <c r="K70" s="226">
        <v>548285.30000000005</v>
      </c>
      <c r="L70" s="226">
        <v>0</v>
      </c>
      <c r="M70" s="82"/>
      <c r="N70" s="81"/>
      <c r="O70" s="226">
        <v>1161727.26</v>
      </c>
      <c r="P70" s="81">
        <v>0</v>
      </c>
      <c r="Q70" s="226">
        <v>291805</v>
      </c>
      <c r="R70" s="229">
        <v>371936.04</v>
      </c>
      <c r="S70" s="34"/>
      <c r="T70" s="34"/>
      <c r="U70" s="35"/>
    </row>
    <row r="71" spans="1:21">
      <c r="A71" s="201" t="s">
        <v>3</v>
      </c>
      <c r="B71" s="202">
        <v>3226</v>
      </c>
      <c r="C71" s="37" t="s">
        <v>917</v>
      </c>
      <c r="D71" s="74" t="s">
        <v>11</v>
      </c>
      <c r="E71" s="140">
        <v>9861940.5800000001</v>
      </c>
      <c r="F71" s="141">
        <v>275085.69040000002</v>
      </c>
      <c r="G71" s="142">
        <v>349629.91849710973</v>
      </c>
      <c r="H71" s="143">
        <v>0</v>
      </c>
      <c r="I71" s="143"/>
      <c r="J71" s="143">
        <v>31902.579999999994</v>
      </c>
      <c r="K71" s="226">
        <v>478896.11</v>
      </c>
      <c r="L71" s="226">
        <v>0</v>
      </c>
      <c r="M71" s="82"/>
      <c r="N71" s="81"/>
      <c r="O71" s="226">
        <v>103746.57</v>
      </c>
      <c r="P71" s="81">
        <v>0</v>
      </c>
      <c r="Q71" s="226">
        <v>4846814.6100000003</v>
      </c>
      <c r="R71" s="229">
        <v>1211703.6599999999</v>
      </c>
      <c r="S71" s="34"/>
      <c r="T71" s="34"/>
      <c r="U71" s="35"/>
    </row>
    <row r="72" spans="1:21">
      <c r="A72" s="201" t="s">
        <v>3</v>
      </c>
      <c r="B72" s="202">
        <v>3230</v>
      </c>
      <c r="C72" s="37" t="s">
        <v>921</v>
      </c>
      <c r="D72" s="74" t="s">
        <v>11</v>
      </c>
      <c r="E72" s="140">
        <v>0</v>
      </c>
      <c r="F72" s="141">
        <v>0</v>
      </c>
      <c r="G72" s="142">
        <v>0</v>
      </c>
      <c r="H72" s="143">
        <v>0</v>
      </c>
      <c r="I72" s="143"/>
      <c r="J72" s="143">
        <v>0</v>
      </c>
      <c r="K72" s="81">
        <v>0.36</v>
      </c>
      <c r="L72" s="82"/>
      <c r="M72" s="82"/>
      <c r="N72" s="81"/>
      <c r="O72" s="81"/>
      <c r="P72" s="81">
        <v>0</v>
      </c>
      <c r="Q72" s="81"/>
      <c r="R72" s="84">
        <v>0</v>
      </c>
      <c r="S72" s="34"/>
      <c r="T72" s="34"/>
      <c r="U72" s="35"/>
    </row>
    <row r="73" spans="1:21">
      <c r="A73" s="201" t="s">
        <v>3</v>
      </c>
      <c r="B73" s="202">
        <v>3235</v>
      </c>
      <c r="C73" s="37" t="s">
        <v>925</v>
      </c>
      <c r="D73" s="74" t="s">
        <v>11</v>
      </c>
      <c r="E73" s="140">
        <v>0</v>
      </c>
      <c r="F73" s="141">
        <v>0</v>
      </c>
      <c r="G73" s="142">
        <v>0</v>
      </c>
      <c r="H73" s="143">
        <v>0</v>
      </c>
      <c r="I73" s="143"/>
      <c r="J73" s="143">
        <v>0</v>
      </c>
      <c r="K73" s="81">
        <v>0</v>
      </c>
      <c r="L73" s="82"/>
      <c r="M73" s="82"/>
      <c r="N73" s="81"/>
      <c r="O73" s="81"/>
      <c r="P73" s="81">
        <v>0</v>
      </c>
      <c r="Q73" s="81"/>
      <c r="R73" s="84">
        <v>0</v>
      </c>
      <c r="S73" s="34"/>
      <c r="T73" s="34"/>
      <c r="U73" s="35"/>
    </row>
    <row r="74" spans="1:21">
      <c r="A74" s="201" t="s">
        <v>3</v>
      </c>
      <c r="B74" s="202">
        <v>3279</v>
      </c>
      <c r="C74" s="37" t="s">
        <v>963</v>
      </c>
      <c r="D74" s="74" t="s">
        <v>11</v>
      </c>
      <c r="E74" s="140">
        <v>921621.73</v>
      </c>
      <c r="F74" s="141">
        <v>39970.638200000001</v>
      </c>
      <c r="G74" s="142">
        <v>45207.355019939641</v>
      </c>
      <c r="H74" s="143">
        <v>24201.51</v>
      </c>
      <c r="I74" s="143"/>
      <c r="J74" s="143">
        <v>57553.560000000005</v>
      </c>
      <c r="K74" s="226">
        <v>109928.23</v>
      </c>
      <c r="L74" s="226">
        <v>0</v>
      </c>
      <c r="M74" s="82"/>
      <c r="N74" s="81"/>
      <c r="O74" s="81">
        <v>0</v>
      </c>
      <c r="P74" s="81">
        <v>0</v>
      </c>
      <c r="Q74" s="226">
        <v>404055.56</v>
      </c>
      <c r="R74" s="229">
        <v>459400.11</v>
      </c>
      <c r="S74" s="34"/>
      <c r="T74" s="34"/>
      <c r="U74" s="35"/>
    </row>
    <row r="75" spans="1:21">
      <c r="A75" s="201" t="s">
        <v>3</v>
      </c>
      <c r="B75" s="202">
        <v>3280</v>
      </c>
      <c r="C75" s="37" t="s">
        <v>1488</v>
      </c>
      <c r="D75" s="74" t="s">
        <v>11</v>
      </c>
      <c r="E75" s="140">
        <v>2589309.7599999998</v>
      </c>
      <c r="F75" s="141">
        <v>222728.0839</v>
      </c>
      <c r="G75" s="142">
        <v>112833.74144383651</v>
      </c>
      <c r="H75" s="143">
        <v>0</v>
      </c>
      <c r="I75" s="143"/>
      <c r="J75" s="143">
        <v>44136.070000000007</v>
      </c>
      <c r="K75" s="226">
        <v>1162108.93</v>
      </c>
      <c r="L75" s="226">
        <v>0</v>
      </c>
      <c r="M75" s="82"/>
      <c r="N75" s="81"/>
      <c r="O75" s="81">
        <v>0</v>
      </c>
      <c r="P75" s="81">
        <v>0</v>
      </c>
      <c r="Q75" s="81"/>
      <c r="R75" s="84">
        <v>0</v>
      </c>
      <c r="S75" s="34"/>
      <c r="T75" s="34"/>
      <c r="U75" s="35"/>
    </row>
    <row r="76" spans="1:21">
      <c r="A76" s="201" t="s">
        <v>3</v>
      </c>
      <c r="B76" s="202">
        <v>3291</v>
      </c>
      <c r="C76" s="37" t="s">
        <v>971</v>
      </c>
      <c r="D76" s="74" t="s">
        <v>11</v>
      </c>
      <c r="E76" s="140">
        <v>211024.31</v>
      </c>
      <c r="F76" s="141">
        <v>2712.9670999999998</v>
      </c>
      <c r="G76" s="142">
        <v>10767.687252675378</v>
      </c>
      <c r="H76" s="143">
        <v>0</v>
      </c>
      <c r="I76" s="143"/>
      <c r="J76" s="143">
        <v>0</v>
      </c>
      <c r="K76" s="226">
        <v>70157.7</v>
      </c>
      <c r="L76" s="226">
        <v>0</v>
      </c>
      <c r="M76" s="82"/>
      <c r="N76" s="81"/>
      <c r="O76" s="81">
        <v>0</v>
      </c>
      <c r="P76" s="81">
        <v>0</v>
      </c>
      <c r="Q76" s="81"/>
      <c r="R76" s="84">
        <v>0</v>
      </c>
      <c r="S76" s="34"/>
      <c r="T76" s="34"/>
      <c r="U76" s="35"/>
    </row>
    <row r="77" spans="1:21">
      <c r="A77" s="201" t="s">
        <v>3</v>
      </c>
      <c r="B77" s="202">
        <v>3292</v>
      </c>
      <c r="C77" s="37" t="s">
        <v>972</v>
      </c>
      <c r="D77" s="74" t="s">
        <v>11</v>
      </c>
      <c r="E77" s="140">
        <v>375154.34</v>
      </c>
      <c r="F77" s="141">
        <v>4823.0573000000004</v>
      </c>
      <c r="G77" s="142">
        <v>14138.633391090423</v>
      </c>
      <c r="H77" s="143">
        <v>0</v>
      </c>
      <c r="I77" s="143"/>
      <c r="J77" s="143">
        <v>0</v>
      </c>
      <c r="K77" s="226">
        <v>187713.71</v>
      </c>
      <c r="L77" s="226">
        <v>0</v>
      </c>
      <c r="M77" s="82"/>
      <c r="N77" s="81"/>
      <c r="O77" s="81">
        <v>0</v>
      </c>
      <c r="P77" s="81">
        <v>0</v>
      </c>
      <c r="Q77" s="81"/>
      <c r="R77" s="84">
        <v>0</v>
      </c>
      <c r="S77" s="34"/>
      <c r="T77" s="34"/>
      <c r="U77" s="35"/>
    </row>
    <row r="78" spans="1:21">
      <c r="A78" s="201" t="s">
        <v>3</v>
      </c>
      <c r="B78" s="202">
        <v>3307</v>
      </c>
      <c r="C78" s="37" t="s">
        <v>1543</v>
      </c>
      <c r="D78" s="74" t="s">
        <v>11</v>
      </c>
      <c r="E78" s="140">
        <v>0</v>
      </c>
      <c r="F78" s="141">
        <v>0</v>
      </c>
      <c r="G78" s="142">
        <v>0</v>
      </c>
      <c r="H78" s="143">
        <v>0</v>
      </c>
      <c r="I78" s="143"/>
      <c r="J78" s="143">
        <v>0</v>
      </c>
      <c r="K78" s="81">
        <v>0</v>
      </c>
      <c r="L78" s="82"/>
      <c r="M78" s="82"/>
      <c r="N78" s="81"/>
      <c r="O78" s="81"/>
      <c r="P78" s="81">
        <v>0</v>
      </c>
      <c r="Q78" s="81"/>
      <c r="R78" s="84">
        <v>0</v>
      </c>
      <c r="S78" s="34"/>
      <c r="T78" s="34"/>
      <c r="U78" s="35"/>
    </row>
    <row r="79" spans="1:21">
      <c r="A79" s="201" t="s">
        <v>3</v>
      </c>
      <c r="B79" s="202">
        <v>3311</v>
      </c>
      <c r="C79" s="37" t="s">
        <v>1544</v>
      </c>
      <c r="D79" s="74" t="s">
        <v>12</v>
      </c>
      <c r="E79" s="140">
        <v>546376.9</v>
      </c>
      <c r="F79" s="141">
        <v>72079.574099999998</v>
      </c>
      <c r="G79" s="142">
        <v>12625.147374723434</v>
      </c>
      <c r="H79" s="143">
        <v>50100</v>
      </c>
      <c r="I79" s="143"/>
      <c r="J79" s="143">
        <v>2450</v>
      </c>
      <c r="K79" s="226">
        <v>371681.56</v>
      </c>
      <c r="L79" s="226">
        <v>0</v>
      </c>
      <c r="M79" s="82"/>
      <c r="N79" s="81"/>
      <c r="O79" s="81">
        <v>0</v>
      </c>
      <c r="P79" s="81">
        <v>0</v>
      </c>
      <c r="Q79" s="81"/>
      <c r="R79" s="84">
        <v>0</v>
      </c>
      <c r="S79" s="34"/>
      <c r="T79" s="34"/>
      <c r="U79" s="35"/>
    </row>
    <row r="80" spans="1:21">
      <c r="A80" s="201" t="s">
        <v>3</v>
      </c>
      <c r="B80" s="202">
        <v>3317</v>
      </c>
      <c r="C80" s="37" t="s">
        <v>1545</v>
      </c>
      <c r="D80" s="74" t="s">
        <v>11</v>
      </c>
      <c r="E80" s="140">
        <v>1583225.33</v>
      </c>
      <c r="F80" s="141">
        <v>38698.638800000001</v>
      </c>
      <c r="G80" s="142">
        <v>63612.021403754014</v>
      </c>
      <c r="H80" s="143">
        <v>1701</v>
      </c>
      <c r="I80" s="143"/>
      <c r="J80" s="143">
        <v>16186.230000000001</v>
      </c>
      <c r="K80" s="226">
        <v>356872.33</v>
      </c>
      <c r="L80" s="226">
        <v>0</v>
      </c>
      <c r="M80" s="82"/>
      <c r="N80" s="81"/>
      <c r="O80" s="226">
        <v>35554.449999999997</v>
      </c>
      <c r="P80" s="81">
        <v>0</v>
      </c>
      <c r="Q80" s="226">
        <v>369219.16</v>
      </c>
      <c r="R80" s="229">
        <v>369219.16</v>
      </c>
      <c r="S80" s="34"/>
      <c r="T80" s="34"/>
      <c r="U80" s="35"/>
    </row>
    <row r="81" spans="1:21">
      <c r="A81" s="201" t="s">
        <v>3</v>
      </c>
      <c r="B81" s="202">
        <v>3318</v>
      </c>
      <c r="C81" s="37" t="s">
        <v>1546</v>
      </c>
      <c r="D81" s="74" t="s">
        <v>11</v>
      </c>
      <c r="E81" s="140">
        <v>0</v>
      </c>
      <c r="F81" s="141">
        <v>0</v>
      </c>
      <c r="G81" s="142">
        <v>29.220000000000027</v>
      </c>
      <c r="H81" s="143">
        <v>0</v>
      </c>
      <c r="I81" s="143"/>
      <c r="J81" s="143">
        <v>0</v>
      </c>
      <c r="K81" s="226">
        <v>-7560.82</v>
      </c>
      <c r="L81" s="226">
        <v>0</v>
      </c>
      <c r="M81" s="82"/>
      <c r="N81" s="81"/>
      <c r="O81" s="81">
        <v>0</v>
      </c>
      <c r="P81" s="81">
        <v>0</v>
      </c>
      <c r="Q81" s="81"/>
      <c r="R81" s="84">
        <v>0</v>
      </c>
      <c r="S81" s="34"/>
      <c r="T81" s="34"/>
      <c r="U81" s="35"/>
    </row>
    <row r="82" spans="1:21">
      <c r="A82" s="201" t="s">
        <v>3</v>
      </c>
      <c r="B82" s="202">
        <v>3322</v>
      </c>
      <c r="C82" s="37" t="s">
        <v>1547</v>
      </c>
      <c r="D82" s="74" t="s">
        <v>11</v>
      </c>
      <c r="E82" s="140">
        <v>369360.7</v>
      </c>
      <c r="F82" s="141">
        <v>25141.613400000002</v>
      </c>
      <c r="G82" s="142">
        <v>18998.309967095032</v>
      </c>
      <c r="H82" s="143">
        <v>13320</v>
      </c>
      <c r="I82" s="143"/>
      <c r="J82" s="143">
        <v>26072.820000000003</v>
      </c>
      <c r="K82" s="226">
        <v>139298.99</v>
      </c>
      <c r="L82" s="226">
        <v>0</v>
      </c>
      <c r="M82" s="82"/>
      <c r="N82" s="81"/>
      <c r="O82" s="226">
        <v>29793.52</v>
      </c>
      <c r="P82" s="226">
        <v>39090.69</v>
      </c>
      <c r="Q82" s="81"/>
      <c r="R82" s="84">
        <v>0</v>
      </c>
      <c r="S82" s="34"/>
      <c r="T82" s="34"/>
      <c r="U82" s="35"/>
    </row>
    <row r="83" spans="1:21">
      <c r="A83" s="201" t="s">
        <v>3</v>
      </c>
      <c r="B83" s="202">
        <v>4061</v>
      </c>
      <c r="C83" s="37" t="s">
        <v>1548</v>
      </c>
      <c r="D83" s="74" t="s">
        <v>11</v>
      </c>
      <c r="E83" s="140">
        <v>0</v>
      </c>
      <c r="F83" s="141">
        <v>0</v>
      </c>
      <c r="G83" s="142">
        <v>10736.440676255626</v>
      </c>
      <c r="H83" s="143">
        <v>441.87000000000035</v>
      </c>
      <c r="I83" s="143"/>
      <c r="J83" s="143">
        <v>2456.1800000000003</v>
      </c>
      <c r="K83" s="226">
        <v>65690.009999999995</v>
      </c>
      <c r="L83" s="226">
        <v>0</v>
      </c>
      <c r="M83" s="82"/>
      <c r="N83" s="81"/>
      <c r="O83" s="81">
        <v>0</v>
      </c>
      <c r="P83" s="226">
        <v>28029.71</v>
      </c>
      <c r="Q83" s="81"/>
      <c r="R83" s="84"/>
      <c r="S83" s="34"/>
      <c r="T83" s="34"/>
      <c r="U83" s="35"/>
    </row>
    <row r="84" spans="1:21">
      <c r="A84" s="201" t="s">
        <v>3</v>
      </c>
      <c r="B84" s="202"/>
      <c r="C84" s="37" t="s">
        <v>1549</v>
      </c>
      <c r="D84" s="74"/>
      <c r="E84" s="80"/>
      <c r="F84" s="144"/>
      <c r="G84" s="83"/>
      <c r="H84" s="81"/>
      <c r="I84" s="81"/>
      <c r="J84" s="81"/>
      <c r="K84" s="81">
        <v>0</v>
      </c>
      <c r="L84" s="82"/>
      <c r="M84" s="82"/>
      <c r="N84" s="81"/>
      <c r="O84" s="81"/>
      <c r="P84" s="81"/>
      <c r="Q84" s="81"/>
      <c r="R84" s="84"/>
      <c r="S84" s="34"/>
      <c r="T84" s="34"/>
      <c r="U84" s="35"/>
    </row>
    <row r="85" spans="1:21">
      <c r="A85" s="203"/>
      <c r="B85" s="202"/>
      <c r="C85" s="37"/>
      <c r="D85" s="74"/>
      <c r="E85" s="36"/>
      <c r="F85" s="145"/>
      <c r="G85" s="75"/>
      <c r="H85" s="38"/>
      <c r="I85" s="38"/>
      <c r="J85" s="38"/>
      <c r="K85" s="38"/>
      <c r="L85" s="39"/>
      <c r="M85" s="39"/>
      <c r="N85" s="38"/>
      <c r="O85" s="38"/>
      <c r="P85" s="38"/>
      <c r="Q85" s="38"/>
      <c r="R85" s="76"/>
      <c r="S85" s="34"/>
      <c r="T85" s="34"/>
      <c r="U85" s="35"/>
    </row>
    <row r="86" spans="1:21" ht="15.75" thickBot="1">
      <c r="A86" s="204"/>
      <c r="B86" s="205"/>
      <c r="C86" s="147"/>
      <c r="D86" s="148"/>
      <c r="E86" s="146"/>
      <c r="F86" s="149"/>
      <c r="G86" s="150"/>
      <c r="H86" s="151"/>
      <c r="I86" s="151"/>
      <c r="J86" s="151"/>
      <c r="K86" s="151"/>
      <c r="L86" s="152"/>
      <c r="M86" s="152"/>
      <c r="N86" s="151"/>
      <c r="O86" s="151"/>
      <c r="P86" s="151"/>
      <c r="Q86" s="151"/>
      <c r="R86" s="151"/>
      <c r="S86" s="34"/>
      <c r="T86" s="34"/>
      <c r="U86" s="35"/>
    </row>
    <row r="87" spans="1:21" ht="15.75" thickBot="1">
      <c r="A87" s="206"/>
      <c r="B87" s="207"/>
      <c r="C87" s="43" t="s">
        <v>1014</v>
      </c>
      <c r="D87" s="153"/>
      <c r="E87" s="154">
        <f t="shared" ref="E87:R87" si="0">SUBTOTAL(9,E8:E86)</f>
        <v>102007604.98000002</v>
      </c>
      <c r="F87" s="154">
        <f t="shared" si="0"/>
        <v>6295584.2818</v>
      </c>
      <c r="G87" s="154">
        <f t="shared" si="0"/>
        <v>4716722.5100000007</v>
      </c>
      <c r="H87" s="154">
        <f t="shared" si="0"/>
        <v>592839.61</v>
      </c>
      <c r="I87" s="154">
        <f t="shared" si="0"/>
        <v>0</v>
      </c>
      <c r="J87" s="154">
        <f t="shared" si="0"/>
        <v>2894623.8700000006</v>
      </c>
      <c r="K87" s="154">
        <f t="shared" si="0"/>
        <v>28782511.739999998</v>
      </c>
      <c r="L87" s="154">
        <f t="shared" si="0"/>
        <v>0</v>
      </c>
      <c r="M87" s="154">
        <f t="shared" si="0"/>
        <v>0</v>
      </c>
      <c r="N87" s="154">
        <f t="shared" si="0"/>
        <v>0</v>
      </c>
      <c r="O87" s="154">
        <f t="shared" si="0"/>
        <v>15492921.699999999</v>
      </c>
      <c r="P87" s="154">
        <f t="shared" si="0"/>
        <v>99578.200000000012</v>
      </c>
      <c r="Q87" s="154">
        <f t="shared" si="0"/>
        <v>6742402.6800000006</v>
      </c>
      <c r="R87" s="154">
        <f t="shared" si="0"/>
        <v>3799333.9699999997</v>
      </c>
      <c r="S87" s="155"/>
      <c r="T87" s="156"/>
      <c r="U87" s="157"/>
    </row>
    <row r="88" spans="1:21">
      <c r="A88" s="208"/>
      <c r="B88" s="208"/>
      <c r="C88" s="40"/>
      <c r="D88" s="40"/>
      <c r="E88" s="158"/>
      <c r="F88" s="158"/>
      <c r="G88" s="158"/>
      <c r="H88" s="158"/>
      <c r="I88" s="158"/>
      <c r="J88" s="158"/>
      <c r="K88" s="158"/>
      <c r="L88" s="158"/>
      <c r="M88" s="158"/>
      <c r="N88" s="158"/>
      <c r="O88" s="158"/>
      <c r="P88" s="158"/>
      <c r="Q88" s="158"/>
      <c r="R88" s="158"/>
      <c r="S88" s="158"/>
      <c r="T88" s="158"/>
      <c r="U88" s="158"/>
    </row>
    <row r="89" spans="1:21" ht="19.5" thickBot="1">
      <c r="A89" s="200" t="s">
        <v>1017</v>
      </c>
      <c r="C89" s="8"/>
      <c r="D89" s="8"/>
      <c r="E89" s="159"/>
      <c r="F89" s="159"/>
      <c r="G89" s="159"/>
      <c r="H89" s="159"/>
      <c r="I89" s="159"/>
      <c r="J89" s="159"/>
      <c r="K89" s="159"/>
      <c r="L89" s="159"/>
      <c r="M89" s="159"/>
      <c r="N89" s="159"/>
      <c r="O89" s="159"/>
      <c r="P89" s="159"/>
      <c r="Q89" s="159"/>
      <c r="R89" s="159"/>
      <c r="S89" s="159"/>
      <c r="T89" s="159"/>
      <c r="U89" s="159"/>
    </row>
    <row r="90" spans="1:21">
      <c r="A90" s="209"/>
      <c r="B90" s="210"/>
      <c r="C90" s="160" t="s">
        <v>45</v>
      </c>
      <c r="D90" s="161"/>
      <c r="E90" s="162"/>
      <c r="F90" s="163"/>
      <c r="G90" s="164"/>
      <c r="H90" s="165"/>
      <c r="I90" s="165"/>
      <c r="J90" s="165"/>
      <c r="K90" s="165"/>
      <c r="L90" s="165"/>
      <c r="M90" s="165"/>
      <c r="N90" s="165"/>
      <c r="O90" s="165"/>
      <c r="P90" s="165"/>
      <c r="Q90" s="165"/>
      <c r="R90" s="165"/>
      <c r="S90" s="165"/>
      <c r="T90" s="165"/>
      <c r="U90" s="166"/>
    </row>
    <row r="91" spans="1:21" ht="15.75" thickBot="1">
      <c r="A91" s="211" t="s">
        <v>3</v>
      </c>
      <c r="B91" s="212" t="s">
        <v>534</v>
      </c>
      <c r="C91" s="56" t="s">
        <v>40</v>
      </c>
      <c r="D91" s="56"/>
      <c r="E91" s="167"/>
      <c r="F91" s="168"/>
      <c r="G91" s="169"/>
      <c r="H91" s="169"/>
      <c r="I91" s="169"/>
      <c r="J91" s="169"/>
      <c r="K91" s="169"/>
      <c r="L91" s="169"/>
      <c r="M91" s="169"/>
      <c r="N91" s="169"/>
      <c r="O91" s="169"/>
      <c r="P91" s="169"/>
      <c r="Q91" s="169"/>
      <c r="R91" s="169"/>
      <c r="S91" s="170">
        <v>2217553.9299999997</v>
      </c>
      <c r="T91" s="169"/>
      <c r="U91" s="171"/>
    </row>
    <row r="92" spans="1:21" ht="15.75" thickBot="1">
      <c r="A92" s="213"/>
      <c r="B92" s="214"/>
      <c r="C92" s="46" t="s">
        <v>59</v>
      </c>
      <c r="D92" s="46"/>
      <c r="E92" s="167">
        <v>4658311</v>
      </c>
      <c r="F92" s="168">
        <v>4658311</v>
      </c>
      <c r="G92" s="172"/>
      <c r="H92" s="172"/>
      <c r="I92" s="172"/>
      <c r="J92" s="172"/>
      <c r="K92" s="172"/>
      <c r="L92" s="172"/>
      <c r="M92" s="172"/>
      <c r="N92" s="172"/>
      <c r="O92" s="172"/>
      <c r="P92" s="172"/>
      <c r="Q92" s="172"/>
      <c r="R92" s="172"/>
      <c r="S92" s="173"/>
      <c r="T92" s="172"/>
      <c r="U92" s="174"/>
    </row>
    <row r="93" spans="1:21" ht="15.75" thickBot="1">
      <c r="A93" s="215"/>
      <c r="B93" s="216"/>
      <c r="C93" s="44" t="s">
        <v>1030</v>
      </c>
      <c r="D93" s="42"/>
      <c r="E93" s="175">
        <f>E87+E92</f>
        <v>106665915.98000002</v>
      </c>
      <c r="F93" s="175">
        <f>F92+F87</f>
        <v>10953895.2818</v>
      </c>
      <c r="G93" s="176">
        <f t="shared" ref="G93:R93" si="1">G87</f>
        <v>4716722.5100000007</v>
      </c>
      <c r="H93" s="176">
        <f t="shared" si="1"/>
        <v>592839.61</v>
      </c>
      <c r="I93" s="176">
        <f t="shared" si="1"/>
        <v>0</v>
      </c>
      <c r="J93" s="176">
        <f t="shared" si="1"/>
        <v>2894623.8700000006</v>
      </c>
      <c r="K93" s="176">
        <f t="shared" si="1"/>
        <v>28782511.739999998</v>
      </c>
      <c r="L93" s="176">
        <f t="shared" si="1"/>
        <v>0</v>
      </c>
      <c r="M93" s="176">
        <f t="shared" si="1"/>
        <v>0</v>
      </c>
      <c r="N93" s="176">
        <f t="shared" si="1"/>
        <v>0</v>
      </c>
      <c r="O93" s="176">
        <f t="shared" si="1"/>
        <v>15492921.699999999</v>
      </c>
      <c r="P93" s="176">
        <f t="shared" si="1"/>
        <v>99578.200000000012</v>
      </c>
      <c r="Q93" s="176">
        <f t="shared" si="1"/>
        <v>6742402.6800000006</v>
      </c>
      <c r="R93" s="176">
        <f t="shared" si="1"/>
        <v>3799333.9699999997</v>
      </c>
      <c r="S93" s="176">
        <f>S91</f>
        <v>2217553.9299999997</v>
      </c>
      <c r="T93" s="177"/>
      <c r="U93" s="178"/>
    </row>
    <row r="94" spans="1:21">
      <c r="A94" s="2" t="s">
        <v>1031</v>
      </c>
      <c r="C94" s="8"/>
      <c r="D94" s="8"/>
      <c r="E94" s="158"/>
      <c r="F94" s="158"/>
      <c r="G94" s="158"/>
      <c r="H94" s="158"/>
      <c r="I94" s="158"/>
      <c r="J94" s="158"/>
      <c r="K94" s="158"/>
      <c r="L94" s="158"/>
      <c r="M94" s="158"/>
      <c r="N94" s="158"/>
      <c r="O94" s="158"/>
      <c r="P94" s="158"/>
      <c r="Q94" s="158"/>
      <c r="R94" s="158"/>
      <c r="S94" s="158"/>
      <c r="T94" s="158"/>
      <c r="U94" s="158"/>
    </row>
    <row r="95" spans="1:21">
      <c r="C95" s="8"/>
      <c r="D95" s="8"/>
      <c r="E95" s="158"/>
      <c r="F95" s="158"/>
      <c r="G95" s="158"/>
      <c r="H95" s="158"/>
      <c r="I95" s="158"/>
      <c r="J95" s="158"/>
      <c r="K95" s="158"/>
      <c r="L95" s="158"/>
      <c r="M95" s="158"/>
      <c r="N95" s="158"/>
      <c r="O95" s="158"/>
      <c r="P95" s="158"/>
      <c r="Q95" s="158"/>
      <c r="R95" s="158"/>
      <c r="S95" s="158"/>
      <c r="T95" s="158"/>
      <c r="U95" s="158"/>
    </row>
    <row r="96" spans="1:21" ht="18.95" thickBot="1">
      <c r="A96" s="200" t="s">
        <v>1018</v>
      </c>
      <c r="C96" s="8"/>
      <c r="D96" s="8"/>
      <c r="E96" s="158"/>
      <c r="F96" s="158"/>
      <c r="G96" s="158"/>
      <c r="H96" s="158"/>
      <c r="I96" s="158"/>
      <c r="J96" s="158"/>
      <c r="K96" s="158"/>
      <c r="L96" s="158"/>
      <c r="M96" s="158"/>
      <c r="N96" s="158"/>
      <c r="O96" s="158"/>
      <c r="P96" s="158"/>
      <c r="Q96" s="158"/>
      <c r="R96" s="158"/>
      <c r="S96" s="158"/>
      <c r="T96" s="158"/>
      <c r="U96" s="158"/>
    </row>
    <row r="97" spans="1:21" thickBot="1">
      <c r="A97" s="217"/>
      <c r="B97" s="218"/>
      <c r="C97" s="179" t="s">
        <v>72</v>
      </c>
      <c r="D97" s="180"/>
      <c r="E97" s="181">
        <v>26003565</v>
      </c>
      <c r="F97" s="181"/>
      <c r="G97" s="181"/>
      <c r="H97" s="181"/>
      <c r="I97" s="181"/>
      <c r="J97" s="181"/>
      <c r="K97" s="181"/>
      <c r="L97" s="181"/>
      <c r="M97" s="181" t="s">
        <v>2603</v>
      </c>
      <c r="N97" s="181"/>
      <c r="O97" s="181"/>
      <c r="P97" s="181"/>
      <c r="Q97" s="181"/>
      <c r="R97" s="181"/>
      <c r="S97" s="181"/>
      <c r="T97" s="181"/>
      <c r="U97" s="182">
        <v>358387.23</v>
      </c>
    </row>
    <row r="98" spans="1:21" thickBot="1">
      <c r="A98" s="219" t="s">
        <v>3</v>
      </c>
      <c r="B98" s="220" t="s">
        <v>513</v>
      </c>
      <c r="C98" s="183" t="s">
        <v>1013</v>
      </c>
      <c r="D98" s="184"/>
      <c r="E98" s="185">
        <v>3228334.9175</v>
      </c>
      <c r="F98" s="185"/>
      <c r="G98" s="185"/>
      <c r="H98" s="185"/>
      <c r="I98" s="185"/>
      <c r="J98" s="185"/>
      <c r="K98" s="185"/>
      <c r="L98" s="185"/>
      <c r="M98" s="185"/>
      <c r="N98" s="185"/>
      <c r="O98" s="185"/>
      <c r="P98" s="185"/>
      <c r="Q98" s="185"/>
      <c r="R98" s="185"/>
      <c r="S98" s="185"/>
      <c r="T98" s="186">
        <v>1955582.15</v>
      </c>
      <c r="U98" s="187"/>
    </row>
    <row r="99" spans="1:21">
      <c r="A99" s="219" t="s">
        <v>3</v>
      </c>
      <c r="B99" s="220" t="s">
        <v>518</v>
      </c>
      <c r="C99" s="183" t="s">
        <v>952</v>
      </c>
      <c r="D99" s="184"/>
      <c r="E99" s="185"/>
      <c r="F99" s="185"/>
      <c r="G99" s="185"/>
      <c r="H99" s="185"/>
      <c r="I99" s="185"/>
      <c r="J99" s="185"/>
      <c r="K99" s="186">
        <v>415721.49</v>
      </c>
      <c r="L99" s="185"/>
      <c r="M99" s="185"/>
      <c r="N99" s="185"/>
      <c r="O99" s="185"/>
      <c r="P99" s="185"/>
      <c r="Q99" s="185"/>
      <c r="R99" s="185"/>
      <c r="S99" s="185"/>
      <c r="T99" s="185"/>
      <c r="U99" s="187"/>
    </row>
    <row r="100" spans="1:21">
      <c r="A100" s="201" t="s">
        <v>3</v>
      </c>
      <c r="B100" s="202" t="s">
        <v>557</v>
      </c>
      <c r="C100" s="183" t="s">
        <v>2604</v>
      </c>
      <c r="D100" s="188"/>
      <c r="E100" s="189"/>
      <c r="F100" s="189"/>
      <c r="G100" s="189"/>
      <c r="H100" s="189"/>
      <c r="I100" s="189"/>
      <c r="J100" s="190">
        <v>116448.27</v>
      </c>
      <c r="K100" s="189"/>
      <c r="L100" s="189"/>
      <c r="M100" s="189"/>
      <c r="N100" s="189"/>
      <c r="O100" s="189"/>
      <c r="P100" s="189"/>
      <c r="Q100" s="189"/>
      <c r="R100" s="189"/>
      <c r="S100" s="189"/>
      <c r="T100" s="189"/>
      <c r="U100" s="191"/>
    </row>
    <row r="101" spans="1:21">
      <c r="A101" s="201" t="s">
        <v>3</v>
      </c>
      <c r="B101" s="202" t="s">
        <v>561</v>
      </c>
      <c r="C101" s="183" t="s">
        <v>989</v>
      </c>
      <c r="D101" s="188"/>
      <c r="E101" s="189"/>
      <c r="F101" s="189"/>
      <c r="G101" s="189"/>
      <c r="H101" s="189"/>
      <c r="I101" s="189"/>
      <c r="J101" s="189"/>
      <c r="K101" s="189"/>
      <c r="L101" s="189"/>
      <c r="M101" s="189"/>
      <c r="N101" s="189"/>
      <c r="O101" s="189"/>
      <c r="P101" s="189"/>
      <c r="Q101" s="189"/>
      <c r="R101" s="189"/>
      <c r="S101" s="189"/>
      <c r="T101" s="189"/>
      <c r="U101" s="191"/>
    </row>
    <row r="102" spans="1:21">
      <c r="A102" s="201" t="s">
        <v>3</v>
      </c>
      <c r="B102" s="202" t="s">
        <v>573</v>
      </c>
      <c r="C102" s="183" t="s">
        <v>1001</v>
      </c>
      <c r="D102" s="188"/>
      <c r="E102" s="189"/>
      <c r="F102" s="189"/>
      <c r="G102" s="189"/>
      <c r="H102" s="189"/>
      <c r="I102" s="189"/>
      <c r="J102" s="189"/>
      <c r="K102" s="190">
        <v>47908.11</v>
      </c>
      <c r="L102" s="189"/>
      <c r="M102" s="189"/>
      <c r="N102" s="189"/>
      <c r="O102" s="189"/>
      <c r="P102" s="189"/>
      <c r="Q102" s="189"/>
      <c r="R102" s="189"/>
      <c r="S102" s="189"/>
      <c r="T102" s="189"/>
      <c r="U102" s="191"/>
    </row>
    <row r="103" spans="1:21">
      <c r="A103" s="201" t="s">
        <v>3</v>
      </c>
      <c r="B103" s="202" t="s">
        <v>1306</v>
      </c>
      <c r="C103" s="183" t="s">
        <v>1307</v>
      </c>
      <c r="D103" s="188"/>
      <c r="E103" s="189"/>
      <c r="F103" s="189"/>
      <c r="G103" s="189"/>
      <c r="H103" s="189"/>
      <c r="I103" s="189"/>
      <c r="J103" s="189"/>
      <c r="K103" s="189"/>
      <c r="L103" s="189"/>
      <c r="M103" s="189"/>
      <c r="N103" s="189"/>
      <c r="O103" s="189"/>
      <c r="P103" s="189"/>
      <c r="Q103" s="189"/>
      <c r="R103" s="189"/>
      <c r="S103" s="189"/>
      <c r="T103" s="189"/>
      <c r="U103" s="191"/>
    </row>
    <row r="104" spans="1:21">
      <c r="A104" s="201" t="s">
        <v>3</v>
      </c>
      <c r="B104" s="202" t="s">
        <v>574</v>
      </c>
      <c r="C104" s="183" t="s">
        <v>39</v>
      </c>
      <c r="D104" s="188"/>
      <c r="E104" s="189"/>
      <c r="F104" s="189"/>
      <c r="G104" s="189"/>
      <c r="H104" s="189"/>
      <c r="I104" s="189"/>
      <c r="J104" s="189"/>
      <c r="K104" s="189"/>
      <c r="L104" s="189"/>
      <c r="M104" s="189"/>
      <c r="N104" s="189"/>
      <c r="O104" s="189"/>
      <c r="P104" s="189"/>
      <c r="Q104" s="189"/>
      <c r="R104" s="189"/>
      <c r="S104" s="189"/>
      <c r="T104" s="189"/>
      <c r="U104" s="191"/>
    </row>
    <row r="105" spans="1:21">
      <c r="A105" s="201" t="s">
        <v>3</v>
      </c>
      <c r="B105" s="202" t="s">
        <v>1310</v>
      </c>
      <c r="C105" s="183" t="s">
        <v>997</v>
      </c>
      <c r="D105" s="188"/>
      <c r="E105" s="189"/>
      <c r="F105" s="189"/>
      <c r="G105" s="189"/>
      <c r="H105" s="189"/>
      <c r="I105" s="189"/>
      <c r="J105" s="189"/>
      <c r="K105" s="189"/>
      <c r="L105" s="189"/>
      <c r="M105" s="189"/>
      <c r="N105" s="189"/>
      <c r="O105" s="189"/>
      <c r="P105" s="189"/>
      <c r="Q105" s="189"/>
      <c r="R105" s="189"/>
      <c r="S105" s="189"/>
      <c r="T105" s="189"/>
      <c r="U105" s="191"/>
    </row>
    <row r="106" spans="1:21" thickBot="1">
      <c r="A106" s="221" t="s">
        <v>3</v>
      </c>
      <c r="B106" s="222" t="s">
        <v>1311</v>
      </c>
      <c r="C106" s="192" t="s">
        <v>876</v>
      </c>
      <c r="D106" s="193"/>
      <c r="E106" s="194"/>
      <c r="F106" s="194"/>
      <c r="G106" s="194"/>
      <c r="H106" s="194"/>
      <c r="I106" s="194"/>
      <c r="J106" s="194"/>
      <c r="K106" s="194"/>
      <c r="L106" s="194"/>
      <c r="M106" s="194"/>
      <c r="N106" s="194"/>
      <c r="O106" s="194"/>
      <c r="P106" s="194"/>
      <c r="Q106" s="194"/>
      <c r="R106" s="194"/>
      <c r="S106" s="194"/>
      <c r="T106" s="194"/>
      <c r="U106" s="195"/>
    </row>
    <row r="107" spans="1:21" thickBot="1">
      <c r="A107" s="215"/>
      <c r="B107" s="215"/>
      <c r="C107" s="44" t="s">
        <v>1032</v>
      </c>
      <c r="D107" s="196"/>
      <c r="E107" s="197"/>
      <c r="F107" s="197"/>
      <c r="G107" s="175">
        <f t="shared" ref="G107:S107" si="2">SUM(G93:G106)</f>
        <v>4716722.5100000007</v>
      </c>
      <c r="H107" s="175">
        <f t="shared" si="2"/>
        <v>592839.61</v>
      </c>
      <c r="I107" s="175">
        <f t="shared" si="2"/>
        <v>0</v>
      </c>
      <c r="J107" s="175">
        <f t="shared" si="2"/>
        <v>3011072.1400000006</v>
      </c>
      <c r="K107" s="175">
        <f t="shared" si="2"/>
        <v>29246141.339999996</v>
      </c>
      <c r="L107" s="175">
        <f t="shared" si="2"/>
        <v>0</v>
      </c>
      <c r="M107" s="175">
        <f t="shared" si="2"/>
        <v>0</v>
      </c>
      <c r="N107" s="175">
        <f t="shared" si="2"/>
        <v>0</v>
      </c>
      <c r="O107" s="175">
        <f t="shared" si="2"/>
        <v>15492921.699999999</v>
      </c>
      <c r="P107" s="175">
        <f t="shared" si="2"/>
        <v>99578.200000000012</v>
      </c>
      <c r="Q107" s="175">
        <f t="shared" si="2"/>
        <v>6742402.6800000006</v>
      </c>
      <c r="R107" s="175">
        <f t="shared" si="2"/>
        <v>3799333.9699999997</v>
      </c>
      <c r="S107" s="175">
        <f t="shared" si="2"/>
        <v>2217553.9299999997</v>
      </c>
      <c r="T107" s="197"/>
      <c r="U107" s="198"/>
    </row>
    <row r="108" spans="1:21">
      <c r="C108" s="8"/>
      <c r="D108" s="8"/>
      <c r="E108" s="158"/>
      <c r="F108" s="158"/>
      <c r="G108" s="158"/>
      <c r="H108" s="158"/>
      <c r="I108" s="158"/>
      <c r="J108" s="158"/>
      <c r="K108" s="158"/>
      <c r="L108" s="158"/>
      <c r="M108" s="158"/>
      <c r="N108" s="158"/>
      <c r="O108" s="158"/>
      <c r="P108" s="158"/>
      <c r="Q108" s="158"/>
      <c r="R108" s="158"/>
      <c r="S108" s="158"/>
      <c r="T108" s="158"/>
      <c r="U108" s="158"/>
    </row>
    <row r="109" spans="1:21">
      <c r="A109" s="223" t="s">
        <v>2605</v>
      </c>
      <c r="B109" s="227" t="s">
        <v>2606</v>
      </c>
      <c r="C109" s="228"/>
      <c r="D109" s="228"/>
      <c r="E109" s="8"/>
      <c r="F109" s="8"/>
      <c r="G109" s="8"/>
      <c r="H109" s="8"/>
      <c r="I109" s="8"/>
      <c r="J109" s="8"/>
      <c r="K109" s="8"/>
      <c r="L109" s="8"/>
      <c r="M109" s="8"/>
      <c r="N109" s="8"/>
      <c r="O109" s="8"/>
      <c r="P109" s="8"/>
      <c r="Q109" s="8"/>
      <c r="R109" s="8"/>
      <c r="S109" s="8"/>
      <c r="T109" s="8"/>
      <c r="U109" s="8"/>
    </row>
    <row r="110" spans="1:21">
      <c r="A110" s="223" t="s">
        <v>2607</v>
      </c>
      <c r="B110" s="2" t="s">
        <v>2608</v>
      </c>
      <c r="C110" s="8"/>
      <c r="D110" s="8"/>
      <c r="E110" s="8"/>
      <c r="F110" s="8"/>
      <c r="G110" s="8"/>
      <c r="H110" s="8"/>
      <c r="I110" s="8"/>
      <c r="J110" s="8"/>
      <c r="K110" s="8"/>
      <c r="L110" s="8"/>
      <c r="M110" s="8"/>
      <c r="N110" s="8"/>
      <c r="O110" s="8"/>
      <c r="P110" s="8"/>
      <c r="Q110" s="8"/>
      <c r="R110" s="8"/>
      <c r="S110" s="8"/>
      <c r="T110" s="8"/>
      <c r="U110" s="8"/>
    </row>
  </sheetData>
  <mergeCells count="26">
    <mergeCell ref="N6:N7"/>
    <mergeCell ref="O6:O7"/>
    <mergeCell ref="P6:P7"/>
    <mergeCell ref="Q6:Q7"/>
    <mergeCell ref="R6:R7"/>
    <mergeCell ref="A4:A7"/>
    <mergeCell ref="B4:B7"/>
    <mergeCell ref="C4:C7"/>
    <mergeCell ref="D4:D7"/>
    <mergeCell ref="E4:F4"/>
    <mergeCell ref="G4:U4"/>
    <mergeCell ref="E5:E7"/>
    <mergeCell ref="F5:F7"/>
    <mergeCell ref="G5:I5"/>
    <mergeCell ref="K5:N5"/>
    <mergeCell ref="S6:S7"/>
    <mergeCell ref="O5:R5"/>
    <mergeCell ref="T5:T7"/>
    <mergeCell ref="U5:U7"/>
    <mergeCell ref="G6:G7"/>
    <mergeCell ref="H6:H7"/>
    <mergeCell ref="I6:I7"/>
    <mergeCell ref="J6:J7"/>
    <mergeCell ref="K6:K7"/>
    <mergeCell ref="L6:L7"/>
    <mergeCell ref="M6:M7"/>
  </mergeCells>
  <dataValidations count="1">
    <dataValidation showInputMessage="1" showErrorMessage="1" error="Use values from the list:_x000a_Resource_x000a_Non-Resource" sqref="E98 D87:D97 D99:D109" xr:uid="{202FB26D-A153-4BD4-B4E5-FFEF179C4BFE}"/>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84"/>
  <sheetViews>
    <sheetView topLeftCell="A13" workbookViewId="0">
      <selection activeCell="A3" sqref="A3"/>
    </sheetView>
  </sheetViews>
  <sheetFormatPr defaultColWidth="8.85546875" defaultRowHeight="15"/>
  <cols>
    <col min="1" max="1" width="8.85546875" style="8"/>
    <col min="2" max="2" width="14.140625" style="8" customWidth="1"/>
    <col min="3" max="3" width="21.85546875" style="8" customWidth="1"/>
    <col min="4" max="4" width="17.42578125" style="8" customWidth="1"/>
    <col min="5" max="5" width="17.140625" style="8" customWidth="1"/>
    <col min="6" max="6" width="45.85546875" style="8" customWidth="1"/>
    <col min="7" max="7" width="23" style="8" customWidth="1"/>
    <col min="8" max="8" width="40.42578125" style="8" customWidth="1"/>
    <col min="9" max="9" width="27.140625" style="8" customWidth="1"/>
    <col min="10" max="16384" width="8.85546875" style="8"/>
  </cols>
  <sheetData>
    <row r="1" spans="1:16" s="1" customFormat="1" ht="44.25" customHeight="1">
      <c r="A1" s="21" t="s">
        <v>38</v>
      </c>
      <c r="B1" s="22" t="s">
        <v>73</v>
      </c>
      <c r="C1" s="22" t="s">
        <v>74</v>
      </c>
      <c r="D1" s="23" t="s">
        <v>6</v>
      </c>
      <c r="E1" s="71" t="s">
        <v>4</v>
      </c>
      <c r="F1" s="71" t="s">
        <v>575</v>
      </c>
      <c r="G1" s="72" t="s">
        <v>58</v>
      </c>
      <c r="H1" s="24" t="s">
        <v>5</v>
      </c>
      <c r="I1" s="73" t="s">
        <v>57</v>
      </c>
    </row>
    <row r="2" spans="1:16" ht="15.75">
      <c r="A2" s="8" t="s">
        <v>0</v>
      </c>
      <c r="B2" s="8" t="s">
        <v>1122</v>
      </c>
      <c r="C2" s="8" t="s">
        <v>56</v>
      </c>
      <c r="D2" s="8" t="s">
        <v>7</v>
      </c>
      <c r="E2" s="8" t="s">
        <v>75</v>
      </c>
      <c r="F2" s="8" t="s">
        <v>576</v>
      </c>
      <c r="G2" s="8" t="s">
        <v>65</v>
      </c>
      <c r="H2" s="8" t="s">
        <v>42</v>
      </c>
      <c r="I2" s="8" t="s">
        <v>11</v>
      </c>
      <c r="P2" s="20"/>
    </row>
    <row r="3" spans="1:16">
      <c r="A3" s="8" t="s">
        <v>1</v>
      </c>
      <c r="B3" s="8" t="s">
        <v>1123</v>
      </c>
      <c r="C3" s="8" t="s">
        <v>62</v>
      </c>
      <c r="D3" s="8" t="s">
        <v>8</v>
      </c>
      <c r="E3" s="8" t="s">
        <v>76</v>
      </c>
      <c r="F3" s="8" t="s">
        <v>577</v>
      </c>
      <c r="G3" s="8" t="s">
        <v>63</v>
      </c>
      <c r="H3" s="8" t="s">
        <v>43</v>
      </c>
      <c r="I3" s="8" t="s">
        <v>12</v>
      </c>
    </row>
    <row r="4" spans="1:16">
      <c r="A4" s="8" t="s">
        <v>3</v>
      </c>
      <c r="B4" s="8" t="s">
        <v>29</v>
      </c>
      <c r="C4" s="8" t="s">
        <v>55</v>
      </c>
      <c r="D4" s="8" t="s">
        <v>9</v>
      </c>
      <c r="E4" s="8" t="s">
        <v>1320</v>
      </c>
      <c r="F4" s="8" t="s">
        <v>1321</v>
      </c>
      <c r="G4" s="8" t="s">
        <v>64</v>
      </c>
      <c r="H4" s="8" t="s">
        <v>44</v>
      </c>
      <c r="I4" s="8" t="s">
        <v>27</v>
      </c>
    </row>
    <row r="5" spans="1:16">
      <c r="A5" s="8" t="s">
        <v>2</v>
      </c>
      <c r="B5" s="8" t="s">
        <v>0</v>
      </c>
      <c r="C5" s="8" t="s">
        <v>45</v>
      </c>
      <c r="D5" s="8" t="s">
        <v>10</v>
      </c>
      <c r="E5" s="8" t="s">
        <v>1322</v>
      </c>
      <c r="F5" s="8" t="s">
        <v>1321</v>
      </c>
      <c r="G5" s="8" t="s">
        <v>27</v>
      </c>
      <c r="H5" s="8" t="s">
        <v>46</v>
      </c>
      <c r="I5" s="8" t="s">
        <v>61</v>
      </c>
    </row>
    <row r="6" spans="1:16">
      <c r="B6" s="8" t="s">
        <v>1</v>
      </c>
      <c r="C6" s="8" t="s">
        <v>1002</v>
      </c>
      <c r="E6" s="8" t="s">
        <v>77</v>
      </c>
      <c r="F6" s="8" t="s">
        <v>578</v>
      </c>
      <c r="G6" s="8" t="s">
        <v>12</v>
      </c>
      <c r="H6" s="8" t="s">
        <v>47</v>
      </c>
    </row>
    <row r="7" spans="1:16">
      <c r="B7" s="8" t="s">
        <v>2</v>
      </c>
      <c r="E7" s="8" t="s">
        <v>78</v>
      </c>
      <c r="F7" s="8" t="s">
        <v>1126</v>
      </c>
      <c r="G7" s="8" t="s">
        <v>61</v>
      </c>
      <c r="H7" s="8" t="s">
        <v>48</v>
      </c>
    </row>
    <row r="8" spans="1:16">
      <c r="B8" s="8" t="s">
        <v>1124</v>
      </c>
      <c r="E8" s="8" t="s">
        <v>79</v>
      </c>
      <c r="F8" s="8" t="s">
        <v>1127</v>
      </c>
      <c r="H8" s="8" t="s">
        <v>49</v>
      </c>
    </row>
    <row r="9" spans="1:16">
      <c r="B9" s="8" t="s">
        <v>3</v>
      </c>
      <c r="E9" s="8" t="s">
        <v>1128</v>
      </c>
      <c r="F9" s="8" t="s">
        <v>1127</v>
      </c>
      <c r="H9" s="8" t="s">
        <v>50</v>
      </c>
    </row>
    <row r="10" spans="1:16">
      <c r="B10" s="8" t="s">
        <v>1125</v>
      </c>
      <c r="E10" s="8" t="s">
        <v>1323</v>
      </c>
      <c r="F10" s="8" t="s">
        <v>1005</v>
      </c>
      <c r="H10" s="8" t="s">
        <v>51</v>
      </c>
    </row>
    <row r="11" spans="1:16">
      <c r="E11" s="8" t="s">
        <v>1129</v>
      </c>
      <c r="F11" s="8" t="s">
        <v>8</v>
      </c>
      <c r="H11" s="8" t="s">
        <v>53</v>
      </c>
    </row>
    <row r="12" spans="1:16">
      <c r="A12" s="10"/>
      <c r="B12" s="10"/>
      <c r="C12" s="10"/>
      <c r="D12" s="10"/>
      <c r="E12" s="8" t="s">
        <v>1130</v>
      </c>
      <c r="F12" s="8" t="s">
        <v>1131</v>
      </c>
      <c r="H12" s="8" t="s">
        <v>52</v>
      </c>
      <c r="I12" s="10"/>
    </row>
    <row r="13" spans="1:16">
      <c r="A13" s="11"/>
      <c r="B13" s="11"/>
      <c r="C13" s="11"/>
      <c r="D13" s="12"/>
      <c r="E13" s="8" t="s">
        <v>1132</v>
      </c>
      <c r="F13" s="8" t="s">
        <v>576</v>
      </c>
      <c r="I13" s="12"/>
    </row>
    <row r="14" spans="1:16">
      <c r="A14" s="11"/>
      <c r="B14" s="11"/>
      <c r="C14" s="11"/>
      <c r="D14" s="12"/>
      <c r="E14" s="8" t="s">
        <v>1133</v>
      </c>
      <c r="F14" s="8" t="s">
        <v>1134</v>
      </c>
      <c r="I14" s="12"/>
    </row>
    <row r="15" spans="1:16">
      <c r="A15" s="11"/>
      <c r="B15" s="11"/>
      <c r="C15" s="11"/>
      <c r="D15" s="12"/>
      <c r="E15" s="8" t="s">
        <v>1135</v>
      </c>
      <c r="F15" s="8" t="s">
        <v>1136</v>
      </c>
      <c r="I15" s="12"/>
    </row>
    <row r="16" spans="1:16">
      <c r="A16" s="11"/>
      <c r="B16" s="11"/>
      <c r="C16" s="11"/>
      <c r="D16" s="12"/>
      <c r="E16" s="8" t="s">
        <v>1324</v>
      </c>
      <c r="F16" s="8" t="s">
        <v>813</v>
      </c>
      <c r="I16" s="12"/>
    </row>
    <row r="17" spans="5:6">
      <c r="E17" s="8" t="s">
        <v>1137</v>
      </c>
      <c r="F17" s="8" t="s">
        <v>1138</v>
      </c>
    </row>
    <row r="18" spans="5:6">
      <c r="E18" s="8" t="s">
        <v>80</v>
      </c>
      <c r="F18" s="8" t="s">
        <v>580</v>
      </c>
    </row>
    <row r="19" spans="5:6">
      <c r="E19" s="8" t="s">
        <v>81</v>
      </c>
      <c r="F19" s="8" t="s">
        <v>581</v>
      </c>
    </row>
    <row r="20" spans="5:6">
      <c r="E20" s="8" t="s">
        <v>82</v>
      </c>
      <c r="F20" s="8" t="s">
        <v>1139</v>
      </c>
    </row>
    <row r="21" spans="5:6">
      <c r="E21" s="8" t="s">
        <v>83</v>
      </c>
      <c r="F21" s="8" t="s">
        <v>582</v>
      </c>
    </row>
    <row r="22" spans="5:6">
      <c r="E22" s="8" t="s">
        <v>1140</v>
      </c>
      <c r="F22" s="8" t="s">
        <v>1141</v>
      </c>
    </row>
    <row r="23" spans="5:6">
      <c r="E23" s="8" t="s">
        <v>1142</v>
      </c>
      <c r="F23" s="8" t="s">
        <v>1143</v>
      </c>
    </row>
    <row r="24" spans="5:6">
      <c r="E24" s="8" t="s">
        <v>1144</v>
      </c>
      <c r="F24" s="8" t="s">
        <v>1145</v>
      </c>
    </row>
    <row r="25" spans="5:6">
      <c r="E25" s="8" t="s">
        <v>1146</v>
      </c>
      <c r="F25" s="8" t="s">
        <v>1147</v>
      </c>
    </row>
    <row r="26" spans="5:6">
      <c r="E26" s="8" t="s">
        <v>1148</v>
      </c>
      <c r="F26" s="8" t="s">
        <v>1149</v>
      </c>
    </row>
    <row r="27" spans="5:6">
      <c r="E27" s="8" t="s">
        <v>1150</v>
      </c>
      <c r="F27" s="8" t="s">
        <v>9</v>
      </c>
    </row>
    <row r="28" spans="5:6">
      <c r="E28" s="8" t="s">
        <v>1151</v>
      </c>
      <c r="F28" s="8" t="s">
        <v>7</v>
      </c>
    </row>
    <row r="29" spans="5:6">
      <c r="E29" s="8" t="s">
        <v>1152</v>
      </c>
      <c r="F29" s="8" t="s">
        <v>1153</v>
      </c>
    </row>
    <row r="30" spans="5:6">
      <c r="E30" s="8" t="s">
        <v>1154</v>
      </c>
      <c r="F30" s="8" t="s">
        <v>1155</v>
      </c>
    </row>
    <row r="31" spans="5:6">
      <c r="E31" s="8" t="s">
        <v>1325</v>
      </c>
      <c r="F31" s="8" t="s">
        <v>813</v>
      </c>
    </row>
    <row r="32" spans="5:6">
      <c r="E32" s="8" t="s">
        <v>89</v>
      </c>
      <c r="F32" s="8" t="s">
        <v>586</v>
      </c>
    </row>
    <row r="33" spans="5:6">
      <c r="E33" s="8" t="s">
        <v>90</v>
      </c>
      <c r="F33" s="8" t="s">
        <v>587</v>
      </c>
    </row>
    <row r="34" spans="5:6">
      <c r="E34" s="8" t="s">
        <v>91</v>
      </c>
      <c r="F34" s="8" t="s">
        <v>588</v>
      </c>
    </row>
    <row r="35" spans="5:6">
      <c r="E35" s="8" t="s">
        <v>92</v>
      </c>
      <c r="F35" s="8" t="s">
        <v>1156</v>
      </c>
    </row>
    <row r="36" spans="5:6">
      <c r="E36" s="8" t="s">
        <v>93</v>
      </c>
      <c r="F36" s="8" t="s">
        <v>1157</v>
      </c>
    </row>
    <row r="37" spans="5:6">
      <c r="E37" s="8" t="s">
        <v>94</v>
      </c>
      <c r="F37" s="8" t="s">
        <v>589</v>
      </c>
    </row>
    <row r="38" spans="5:6">
      <c r="E38" s="8" t="s">
        <v>95</v>
      </c>
      <c r="F38" s="8" t="s">
        <v>590</v>
      </c>
    </row>
    <row r="39" spans="5:6">
      <c r="E39" s="8" t="s">
        <v>96</v>
      </c>
      <c r="F39" s="8" t="s">
        <v>591</v>
      </c>
    </row>
    <row r="40" spans="5:6">
      <c r="E40" s="8" t="s">
        <v>97</v>
      </c>
      <c r="F40" s="8" t="s">
        <v>592</v>
      </c>
    </row>
    <row r="41" spans="5:6">
      <c r="E41" s="8" t="s">
        <v>98</v>
      </c>
      <c r="F41" s="8" t="s">
        <v>593</v>
      </c>
    </row>
    <row r="42" spans="5:6">
      <c r="E42" s="8" t="s">
        <v>99</v>
      </c>
      <c r="F42" s="8" t="s">
        <v>594</v>
      </c>
    </row>
    <row r="43" spans="5:6">
      <c r="E43" s="8" t="s">
        <v>100</v>
      </c>
      <c r="F43" s="8" t="s">
        <v>595</v>
      </c>
    </row>
    <row r="44" spans="5:6">
      <c r="E44" s="8" t="s">
        <v>101</v>
      </c>
      <c r="F44" s="8" t="s">
        <v>596</v>
      </c>
    </row>
    <row r="45" spans="5:6">
      <c r="E45" s="8" t="s">
        <v>102</v>
      </c>
      <c r="F45" s="8" t="s">
        <v>597</v>
      </c>
    </row>
    <row r="46" spans="5:6">
      <c r="E46" s="8" t="s">
        <v>103</v>
      </c>
      <c r="F46" s="8" t="s">
        <v>598</v>
      </c>
    </row>
    <row r="47" spans="5:6">
      <c r="E47" s="8" t="s">
        <v>104</v>
      </c>
      <c r="F47" s="8" t="s">
        <v>599</v>
      </c>
    </row>
    <row r="48" spans="5:6">
      <c r="E48" s="8" t="s">
        <v>105</v>
      </c>
      <c r="F48" s="8" t="s">
        <v>600</v>
      </c>
    </row>
    <row r="49" spans="5:6">
      <c r="E49" s="8" t="s">
        <v>106</v>
      </c>
      <c r="F49" s="8" t="s">
        <v>601</v>
      </c>
    </row>
    <row r="50" spans="5:6">
      <c r="E50" s="8" t="s">
        <v>107</v>
      </c>
      <c r="F50" s="8" t="s">
        <v>602</v>
      </c>
    </row>
    <row r="51" spans="5:6">
      <c r="E51" s="8" t="s">
        <v>108</v>
      </c>
      <c r="F51" s="8" t="s">
        <v>603</v>
      </c>
    </row>
    <row r="52" spans="5:6">
      <c r="E52" s="8" t="s">
        <v>109</v>
      </c>
      <c r="F52" s="8" t="s">
        <v>604</v>
      </c>
    </row>
    <row r="53" spans="5:6">
      <c r="E53" s="8" t="s">
        <v>110</v>
      </c>
      <c r="F53" s="8" t="s">
        <v>605</v>
      </c>
    </row>
    <row r="54" spans="5:6">
      <c r="E54" s="8" t="s">
        <v>111</v>
      </c>
      <c r="F54" s="8" t="s">
        <v>606</v>
      </c>
    </row>
    <row r="55" spans="5:6">
      <c r="E55" s="8" t="s">
        <v>112</v>
      </c>
      <c r="F55" s="8" t="s">
        <v>607</v>
      </c>
    </row>
    <row r="56" spans="5:6">
      <c r="E56" s="8" t="s">
        <v>113</v>
      </c>
      <c r="F56" s="8" t="s">
        <v>608</v>
      </c>
    </row>
    <row r="57" spans="5:6">
      <c r="E57" s="8" t="s">
        <v>114</v>
      </c>
      <c r="F57" s="8" t="s">
        <v>609</v>
      </c>
    </row>
    <row r="58" spans="5:6">
      <c r="E58" s="8" t="s">
        <v>115</v>
      </c>
      <c r="F58" s="8" t="s">
        <v>610</v>
      </c>
    </row>
    <row r="59" spans="5:6">
      <c r="E59" s="8" t="s">
        <v>116</v>
      </c>
      <c r="F59" s="8" t="s">
        <v>611</v>
      </c>
    </row>
    <row r="60" spans="5:6">
      <c r="E60" s="8" t="s">
        <v>117</v>
      </c>
      <c r="F60" s="8" t="s">
        <v>612</v>
      </c>
    </row>
    <row r="61" spans="5:6">
      <c r="E61" s="8" t="s">
        <v>118</v>
      </c>
      <c r="F61" s="8" t="s">
        <v>613</v>
      </c>
    </row>
    <row r="62" spans="5:6">
      <c r="E62" s="8" t="s">
        <v>119</v>
      </c>
      <c r="F62" s="8" t="s">
        <v>614</v>
      </c>
    </row>
    <row r="63" spans="5:6">
      <c r="E63" s="8" t="s">
        <v>120</v>
      </c>
      <c r="F63" s="8" t="s">
        <v>615</v>
      </c>
    </row>
    <row r="64" spans="5:6">
      <c r="E64" s="8" t="s">
        <v>121</v>
      </c>
      <c r="F64" s="8" t="s">
        <v>616</v>
      </c>
    </row>
    <row r="65" spans="5:6">
      <c r="E65" s="8" t="s">
        <v>122</v>
      </c>
      <c r="F65" s="8" t="s">
        <v>617</v>
      </c>
    </row>
    <row r="66" spans="5:6">
      <c r="E66" s="8" t="s">
        <v>123</v>
      </c>
      <c r="F66" s="8" t="s">
        <v>618</v>
      </c>
    </row>
    <row r="67" spans="5:6">
      <c r="E67" s="8" t="s">
        <v>124</v>
      </c>
      <c r="F67" s="8" t="s">
        <v>619</v>
      </c>
    </row>
    <row r="68" spans="5:6">
      <c r="E68" s="8" t="s">
        <v>125</v>
      </c>
      <c r="F68" s="8" t="s">
        <v>620</v>
      </c>
    </row>
    <row r="69" spans="5:6">
      <c r="E69" s="8" t="s">
        <v>126</v>
      </c>
      <c r="F69" s="8" t="s">
        <v>621</v>
      </c>
    </row>
    <row r="70" spans="5:6">
      <c r="E70" s="8" t="s">
        <v>127</v>
      </c>
      <c r="F70" s="8" t="s">
        <v>622</v>
      </c>
    </row>
    <row r="71" spans="5:6">
      <c r="E71" s="8" t="s">
        <v>128</v>
      </c>
      <c r="F71" s="8" t="s">
        <v>623</v>
      </c>
    </row>
    <row r="72" spans="5:6">
      <c r="E72" s="8" t="s">
        <v>129</v>
      </c>
      <c r="F72" s="8" t="s">
        <v>624</v>
      </c>
    </row>
    <row r="73" spans="5:6">
      <c r="E73" s="8" t="s">
        <v>130</v>
      </c>
      <c r="F73" s="8" t="s">
        <v>625</v>
      </c>
    </row>
    <row r="74" spans="5:6">
      <c r="E74" s="8" t="s">
        <v>131</v>
      </c>
      <c r="F74" s="8" t="s">
        <v>626</v>
      </c>
    </row>
    <row r="75" spans="5:6">
      <c r="E75" s="8" t="s">
        <v>132</v>
      </c>
      <c r="F75" s="8" t="s">
        <v>627</v>
      </c>
    </row>
    <row r="76" spans="5:6">
      <c r="E76" s="8" t="s">
        <v>133</v>
      </c>
      <c r="F76" s="8" t="s">
        <v>628</v>
      </c>
    </row>
    <row r="77" spans="5:6">
      <c r="E77" s="8" t="s">
        <v>134</v>
      </c>
      <c r="F77" s="8" t="s">
        <v>629</v>
      </c>
    </row>
    <row r="78" spans="5:6">
      <c r="E78" s="8" t="s">
        <v>135</v>
      </c>
      <c r="F78" s="8" t="s">
        <v>630</v>
      </c>
    </row>
    <row r="79" spans="5:6">
      <c r="E79" s="8" t="s">
        <v>136</v>
      </c>
      <c r="F79" s="8" t="s">
        <v>631</v>
      </c>
    </row>
    <row r="80" spans="5:6">
      <c r="E80" s="8" t="s">
        <v>137</v>
      </c>
      <c r="F80" s="8" t="s">
        <v>632</v>
      </c>
    </row>
    <row r="81" spans="5:6">
      <c r="E81" s="8" t="s">
        <v>138</v>
      </c>
      <c r="F81" s="8" t="s">
        <v>633</v>
      </c>
    </row>
    <row r="82" spans="5:6">
      <c r="E82" s="8" t="s">
        <v>139</v>
      </c>
      <c r="F82" s="8" t="s">
        <v>634</v>
      </c>
    </row>
    <row r="83" spans="5:6">
      <c r="E83" s="8" t="s">
        <v>140</v>
      </c>
      <c r="F83" s="8" t="s">
        <v>635</v>
      </c>
    </row>
    <row r="84" spans="5:6">
      <c r="E84" s="8" t="s">
        <v>141</v>
      </c>
      <c r="F84" s="8" t="s">
        <v>636</v>
      </c>
    </row>
    <row r="85" spans="5:6">
      <c r="E85" s="8" t="s">
        <v>142</v>
      </c>
      <c r="F85" s="8" t="s">
        <v>637</v>
      </c>
    </row>
    <row r="86" spans="5:6">
      <c r="E86" s="8" t="s">
        <v>143</v>
      </c>
      <c r="F86" s="8" t="s">
        <v>638</v>
      </c>
    </row>
    <row r="87" spans="5:6">
      <c r="E87" s="8" t="s">
        <v>144</v>
      </c>
      <c r="F87" s="8" t="s">
        <v>639</v>
      </c>
    </row>
    <row r="88" spans="5:6">
      <c r="E88" s="8" t="s">
        <v>145</v>
      </c>
      <c r="F88" s="8" t="s">
        <v>640</v>
      </c>
    </row>
    <row r="89" spans="5:6">
      <c r="E89" s="8" t="s">
        <v>146</v>
      </c>
      <c r="F89" s="8" t="s">
        <v>641</v>
      </c>
    </row>
    <row r="90" spans="5:6">
      <c r="E90" s="8" t="s">
        <v>147</v>
      </c>
      <c r="F90" s="8" t="s">
        <v>642</v>
      </c>
    </row>
    <row r="91" spans="5:6">
      <c r="E91" s="8" t="s">
        <v>148</v>
      </c>
      <c r="F91" s="8" t="s">
        <v>643</v>
      </c>
    </row>
    <row r="92" spans="5:6">
      <c r="E92" s="8" t="s">
        <v>149</v>
      </c>
      <c r="F92" s="8" t="s">
        <v>644</v>
      </c>
    </row>
    <row r="93" spans="5:6">
      <c r="E93" s="8" t="s">
        <v>150</v>
      </c>
      <c r="F93" s="8" t="s">
        <v>645</v>
      </c>
    </row>
    <row r="94" spans="5:6">
      <c r="E94" s="8" t="s">
        <v>151</v>
      </c>
      <c r="F94" s="8" t="s">
        <v>646</v>
      </c>
    </row>
    <row r="95" spans="5:6">
      <c r="E95" s="8" t="s">
        <v>152</v>
      </c>
      <c r="F95" s="8" t="s">
        <v>647</v>
      </c>
    </row>
    <row r="96" spans="5:6">
      <c r="E96" s="8" t="s">
        <v>153</v>
      </c>
      <c r="F96" s="8" t="s">
        <v>648</v>
      </c>
    </row>
    <row r="97" spans="5:6">
      <c r="E97" s="8" t="s">
        <v>154</v>
      </c>
      <c r="F97" s="8" t="s">
        <v>649</v>
      </c>
    </row>
    <row r="98" spans="5:6">
      <c r="E98" s="8" t="s">
        <v>155</v>
      </c>
      <c r="F98" s="8" t="s">
        <v>650</v>
      </c>
    </row>
    <row r="99" spans="5:6">
      <c r="E99" s="8" t="s">
        <v>156</v>
      </c>
      <c r="F99" s="8" t="s">
        <v>651</v>
      </c>
    </row>
    <row r="100" spans="5:6">
      <c r="E100" s="8" t="s">
        <v>157</v>
      </c>
      <c r="F100" s="8" t="s">
        <v>652</v>
      </c>
    </row>
    <row r="101" spans="5:6">
      <c r="E101" s="8" t="s">
        <v>158</v>
      </c>
      <c r="F101" s="8" t="s">
        <v>653</v>
      </c>
    </row>
    <row r="102" spans="5:6">
      <c r="E102" s="8" t="s">
        <v>159</v>
      </c>
      <c r="F102" s="8" t="s">
        <v>654</v>
      </c>
    </row>
    <row r="103" spans="5:6">
      <c r="E103" s="8" t="s">
        <v>160</v>
      </c>
      <c r="F103" s="8" t="s">
        <v>655</v>
      </c>
    </row>
    <row r="104" spans="5:6">
      <c r="E104" s="8" t="s">
        <v>161</v>
      </c>
      <c r="F104" s="8" t="s">
        <v>656</v>
      </c>
    </row>
    <row r="105" spans="5:6">
      <c r="E105" s="8" t="s">
        <v>162</v>
      </c>
      <c r="F105" s="8" t="s">
        <v>657</v>
      </c>
    </row>
    <row r="106" spans="5:6">
      <c r="E106" s="8" t="s">
        <v>163</v>
      </c>
      <c r="F106" s="8" t="s">
        <v>658</v>
      </c>
    </row>
    <row r="107" spans="5:6">
      <c r="E107" s="8" t="s">
        <v>164</v>
      </c>
      <c r="F107" s="8" t="s">
        <v>659</v>
      </c>
    </row>
    <row r="108" spans="5:6">
      <c r="E108" s="8" t="s">
        <v>165</v>
      </c>
      <c r="F108" s="8" t="s">
        <v>660</v>
      </c>
    </row>
    <row r="109" spans="5:6">
      <c r="E109" s="8" t="s">
        <v>166</v>
      </c>
      <c r="F109" s="8" t="s">
        <v>661</v>
      </c>
    </row>
    <row r="110" spans="5:6">
      <c r="E110" s="8" t="s">
        <v>167</v>
      </c>
      <c r="F110" s="8" t="s">
        <v>662</v>
      </c>
    </row>
    <row r="111" spans="5:6">
      <c r="E111" s="8" t="s">
        <v>168</v>
      </c>
      <c r="F111" s="8" t="s">
        <v>663</v>
      </c>
    </row>
    <row r="112" spans="5:6">
      <c r="E112" s="8" t="s">
        <v>169</v>
      </c>
      <c r="F112" s="8" t="s">
        <v>664</v>
      </c>
    </row>
    <row r="113" spans="5:6">
      <c r="E113" s="8" t="s">
        <v>170</v>
      </c>
      <c r="F113" s="8" t="s">
        <v>665</v>
      </c>
    </row>
    <row r="114" spans="5:6">
      <c r="E114" s="8" t="s">
        <v>171</v>
      </c>
      <c r="F114" s="8" t="s">
        <v>666</v>
      </c>
    </row>
    <row r="115" spans="5:6">
      <c r="E115" s="8" t="s">
        <v>172</v>
      </c>
      <c r="F115" s="8" t="s">
        <v>667</v>
      </c>
    </row>
    <row r="116" spans="5:6">
      <c r="E116" s="8" t="s">
        <v>173</v>
      </c>
      <c r="F116" s="8" t="s">
        <v>668</v>
      </c>
    </row>
    <row r="117" spans="5:6">
      <c r="E117" s="8" t="s">
        <v>174</v>
      </c>
      <c r="F117" s="8" t="s">
        <v>669</v>
      </c>
    </row>
    <row r="118" spans="5:6">
      <c r="E118" s="8" t="s">
        <v>175</v>
      </c>
      <c r="F118" s="8" t="s">
        <v>670</v>
      </c>
    </row>
    <row r="119" spans="5:6">
      <c r="E119" s="8" t="s">
        <v>176</v>
      </c>
      <c r="F119" s="8" t="s">
        <v>671</v>
      </c>
    </row>
    <row r="120" spans="5:6">
      <c r="E120" s="8" t="s">
        <v>177</v>
      </c>
      <c r="F120" s="8" t="s">
        <v>672</v>
      </c>
    </row>
    <row r="121" spans="5:6">
      <c r="E121" s="8" t="s">
        <v>178</v>
      </c>
      <c r="F121" s="8" t="s">
        <v>673</v>
      </c>
    </row>
    <row r="122" spans="5:6">
      <c r="E122" s="8" t="s">
        <v>179</v>
      </c>
      <c r="F122" s="8" t="s">
        <v>674</v>
      </c>
    </row>
    <row r="123" spans="5:6">
      <c r="E123" s="8" t="s">
        <v>1158</v>
      </c>
      <c r="F123" s="8" t="s">
        <v>1159</v>
      </c>
    </row>
    <row r="124" spans="5:6">
      <c r="E124" s="8" t="s">
        <v>180</v>
      </c>
      <c r="F124" s="8" t="s">
        <v>675</v>
      </c>
    </row>
    <row r="125" spans="5:6">
      <c r="E125" s="8" t="s">
        <v>181</v>
      </c>
      <c r="F125" s="8" t="s">
        <v>676</v>
      </c>
    </row>
    <row r="126" spans="5:6">
      <c r="E126" s="8" t="s">
        <v>182</v>
      </c>
      <c r="F126" s="8" t="s">
        <v>677</v>
      </c>
    </row>
    <row r="127" spans="5:6">
      <c r="E127" s="8" t="s">
        <v>183</v>
      </c>
      <c r="F127" s="8" t="s">
        <v>1160</v>
      </c>
    </row>
    <row r="128" spans="5:6">
      <c r="E128" s="8" t="s">
        <v>184</v>
      </c>
      <c r="F128" s="8" t="s">
        <v>678</v>
      </c>
    </row>
    <row r="129" spans="5:6">
      <c r="E129" s="8" t="s">
        <v>185</v>
      </c>
      <c r="F129" s="8" t="s">
        <v>679</v>
      </c>
    </row>
    <row r="130" spans="5:6">
      <c r="E130" s="8" t="s">
        <v>186</v>
      </c>
      <c r="F130" s="8" t="s">
        <v>680</v>
      </c>
    </row>
    <row r="131" spans="5:6">
      <c r="E131" s="8" t="s">
        <v>187</v>
      </c>
      <c r="F131" s="8" t="s">
        <v>681</v>
      </c>
    </row>
    <row r="132" spans="5:6">
      <c r="E132" s="8" t="s">
        <v>1161</v>
      </c>
      <c r="F132" s="8" t="s">
        <v>1162</v>
      </c>
    </row>
    <row r="133" spans="5:6">
      <c r="E133" s="8" t="s">
        <v>188</v>
      </c>
      <c r="F133" s="8" t="s">
        <v>682</v>
      </c>
    </row>
    <row r="134" spans="5:6">
      <c r="E134" s="8" t="s">
        <v>189</v>
      </c>
      <c r="F134" s="8" t="s">
        <v>683</v>
      </c>
    </row>
    <row r="135" spans="5:6">
      <c r="E135" s="8" t="s">
        <v>190</v>
      </c>
      <c r="F135" s="8" t="s">
        <v>684</v>
      </c>
    </row>
    <row r="136" spans="5:6">
      <c r="E136" s="8" t="s">
        <v>191</v>
      </c>
      <c r="F136" s="8" t="s">
        <v>685</v>
      </c>
    </row>
    <row r="137" spans="5:6">
      <c r="E137" s="8" t="s">
        <v>192</v>
      </c>
      <c r="F137" s="8" t="s">
        <v>686</v>
      </c>
    </row>
    <row r="138" spans="5:6">
      <c r="E138" s="8" t="s">
        <v>193</v>
      </c>
      <c r="F138" s="8" t="s">
        <v>687</v>
      </c>
    </row>
    <row r="139" spans="5:6">
      <c r="E139" s="8" t="s">
        <v>194</v>
      </c>
      <c r="F139" s="8" t="s">
        <v>688</v>
      </c>
    </row>
    <row r="140" spans="5:6">
      <c r="E140" s="8" t="s">
        <v>195</v>
      </c>
      <c r="F140" s="8" t="s">
        <v>689</v>
      </c>
    </row>
    <row r="141" spans="5:6">
      <c r="E141" s="8" t="s">
        <v>196</v>
      </c>
      <c r="F141" s="8" t="s">
        <v>690</v>
      </c>
    </row>
    <row r="142" spans="5:6">
      <c r="E142" s="8" t="s">
        <v>197</v>
      </c>
      <c r="F142" s="8" t="s">
        <v>691</v>
      </c>
    </row>
    <row r="143" spans="5:6">
      <c r="E143" s="8" t="s">
        <v>198</v>
      </c>
      <c r="F143" s="8" t="s">
        <v>692</v>
      </c>
    </row>
    <row r="144" spans="5:6">
      <c r="E144" s="8" t="s">
        <v>199</v>
      </c>
      <c r="F144" s="8" t="s">
        <v>693</v>
      </c>
    </row>
    <row r="145" spans="5:6">
      <c r="E145" s="8" t="s">
        <v>200</v>
      </c>
      <c r="F145" s="8" t="s">
        <v>694</v>
      </c>
    </row>
    <row r="146" spans="5:6">
      <c r="E146" s="8" t="s">
        <v>201</v>
      </c>
      <c r="F146" s="8" t="s">
        <v>695</v>
      </c>
    </row>
    <row r="147" spans="5:6">
      <c r="E147" s="8" t="s">
        <v>202</v>
      </c>
      <c r="F147" s="8" t="s">
        <v>696</v>
      </c>
    </row>
    <row r="148" spans="5:6">
      <c r="E148" s="8" t="s">
        <v>203</v>
      </c>
      <c r="F148" s="8" t="s">
        <v>697</v>
      </c>
    </row>
    <row r="149" spans="5:6">
      <c r="E149" s="8" t="s">
        <v>204</v>
      </c>
      <c r="F149" s="8" t="s">
        <v>698</v>
      </c>
    </row>
    <row r="150" spans="5:6">
      <c r="E150" s="8" t="s">
        <v>205</v>
      </c>
      <c r="F150" s="8" t="s">
        <v>699</v>
      </c>
    </row>
    <row r="151" spans="5:6">
      <c r="E151" s="8" t="s">
        <v>206</v>
      </c>
      <c r="F151" s="8" t="s">
        <v>700</v>
      </c>
    </row>
    <row r="152" spans="5:6">
      <c r="E152" s="8" t="s">
        <v>207</v>
      </c>
      <c r="F152" s="8" t="s">
        <v>701</v>
      </c>
    </row>
    <row r="153" spans="5:6">
      <c r="E153" s="8" t="s">
        <v>208</v>
      </c>
      <c r="F153" s="8" t="s">
        <v>702</v>
      </c>
    </row>
    <row r="154" spans="5:6">
      <c r="E154" s="8" t="s">
        <v>209</v>
      </c>
      <c r="F154" s="8" t="s">
        <v>703</v>
      </c>
    </row>
    <row r="155" spans="5:6">
      <c r="E155" s="8" t="s">
        <v>210</v>
      </c>
      <c r="F155" s="8" t="s">
        <v>704</v>
      </c>
    </row>
    <row r="156" spans="5:6">
      <c r="E156" s="8" t="s">
        <v>211</v>
      </c>
      <c r="F156" s="8" t="s">
        <v>705</v>
      </c>
    </row>
    <row r="157" spans="5:6">
      <c r="E157" s="8" t="s">
        <v>212</v>
      </c>
      <c r="F157" s="8" t="s">
        <v>706</v>
      </c>
    </row>
    <row r="158" spans="5:6">
      <c r="E158" s="8" t="s">
        <v>213</v>
      </c>
      <c r="F158" s="8" t="s">
        <v>707</v>
      </c>
    </row>
    <row r="159" spans="5:6">
      <c r="E159" s="8" t="s">
        <v>214</v>
      </c>
      <c r="F159" s="8" t="s">
        <v>708</v>
      </c>
    </row>
    <row r="160" spans="5:6">
      <c r="E160" s="8" t="s">
        <v>215</v>
      </c>
      <c r="F160" s="8" t="s">
        <v>709</v>
      </c>
    </row>
    <row r="161" spans="5:6">
      <c r="E161" s="8" t="s">
        <v>216</v>
      </c>
      <c r="F161" s="8" t="s">
        <v>710</v>
      </c>
    </row>
    <row r="162" spans="5:6">
      <c r="E162" s="8" t="s">
        <v>217</v>
      </c>
      <c r="F162" s="8" t="s">
        <v>711</v>
      </c>
    </row>
    <row r="163" spans="5:6">
      <c r="E163" s="8" t="s">
        <v>218</v>
      </c>
      <c r="F163" s="8" t="s">
        <v>712</v>
      </c>
    </row>
    <row r="164" spans="5:6">
      <c r="E164" s="8" t="s">
        <v>219</v>
      </c>
      <c r="F164" s="8" t="s">
        <v>713</v>
      </c>
    </row>
    <row r="165" spans="5:6">
      <c r="E165" s="8" t="s">
        <v>220</v>
      </c>
      <c r="F165" s="8" t="s">
        <v>714</v>
      </c>
    </row>
    <row r="166" spans="5:6">
      <c r="E166" s="8" t="s">
        <v>221</v>
      </c>
      <c r="F166" s="8" t="s">
        <v>715</v>
      </c>
    </row>
    <row r="167" spans="5:6">
      <c r="E167" s="8" t="s">
        <v>222</v>
      </c>
      <c r="F167" s="8" t="s">
        <v>716</v>
      </c>
    </row>
    <row r="168" spans="5:6">
      <c r="E168" s="8" t="s">
        <v>223</v>
      </c>
      <c r="F168" s="8" t="s">
        <v>717</v>
      </c>
    </row>
    <row r="169" spans="5:6">
      <c r="E169" s="8" t="s">
        <v>224</v>
      </c>
      <c r="F169" s="8" t="s">
        <v>718</v>
      </c>
    </row>
    <row r="170" spans="5:6">
      <c r="E170" s="8" t="s">
        <v>225</v>
      </c>
      <c r="F170" s="8" t="s">
        <v>719</v>
      </c>
    </row>
    <row r="171" spans="5:6">
      <c r="E171" s="8" t="s">
        <v>226</v>
      </c>
      <c r="F171" s="8" t="s">
        <v>720</v>
      </c>
    </row>
    <row r="172" spans="5:6">
      <c r="E172" s="8" t="s">
        <v>227</v>
      </c>
      <c r="F172" s="8" t="s">
        <v>721</v>
      </c>
    </row>
    <row r="173" spans="5:6">
      <c r="E173" s="8" t="s">
        <v>228</v>
      </c>
      <c r="F173" s="8" t="s">
        <v>722</v>
      </c>
    </row>
    <row r="174" spans="5:6">
      <c r="E174" s="8" t="s">
        <v>229</v>
      </c>
      <c r="F174" s="8" t="s">
        <v>723</v>
      </c>
    </row>
    <row r="175" spans="5:6">
      <c r="E175" s="8" t="s">
        <v>1326</v>
      </c>
      <c r="F175" s="8" t="s">
        <v>1327</v>
      </c>
    </row>
    <row r="176" spans="5:6">
      <c r="E176" s="8" t="s">
        <v>1328</v>
      </c>
      <c r="F176" s="8" t="s">
        <v>1329</v>
      </c>
    </row>
    <row r="177" spans="5:6">
      <c r="E177" s="8" t="s">
        <v>1330</v>
      </c>
      <c r="F177" s="8" t="s">
        <v>1331</v>
      </c>
    </row>
    <row r="178" spans="5:6">
      <c r="E178" s="8" t="s">
        <v>1332</v>
      </c>
      <c r="F178" s="8" t="s">
        <v>1333</v>
      </c>
    </row>
    <row r="179" spans="5:6">
      <c r="E179" s="8" t="s">
        <v>1334</v>
      </c>
      <c r="F179" s="8" t="s">
        <v>1335</v>
      </c>
    </row>
    <row r="180" spans="5:6">
      <c r="E180" s="8" t="s">
        <v>1336</v>
      </c>
      <c r="F180" s="8" t="s">
        <v>1337</v>
      </c>
    </row>
    <row r="181" spans="5:6">
      <c r="E181" s="8" t="s">
        <v>84</v>
      </c>
      <c r="F181" s="8" t="s">
        <v>579</v>
      </c>
    </row>
    <row r="182" spans="5:6">
      <c r="E182" s="8" t="s">
        <v>85</v>
      </c>
      <c r="F182" s="8" t="s">
        <v>1163</v>
      </c>
    </row>
    <row r="183" spans="5:6">
      <c r="E183" s="8" t="s">
        <v>86</v>
      </c>
      <c r="F183" s="8" t="s">
        <v>583</v>
      </c>
    </row>
    <row r="184" spans="5:6">
      <c r="E184" s="8" t="s">
        <v>1338</v>
      </c>
      <c r="F184" s="8" t="s">
        <v>1339</v>
      </c>
    </row>
    <row r="185" spans="5:6">
      <c r="E185" s="8" t="s">
        <v>1340</v>
      </c>
      <c r="F185" s="8" t="s">
        <v>1341</v>
      </c>
    </row>
    <row r="186" spans="5:6">
      <c r="E186" s="8" t="s">
        <v>1342</v>
      </c>
      <c r="F186" s="8" t="s">
        <v>1343</v>
      </c>
    </row>
    <row r="187" spans="5:6">
      <c r="E187" s="8" t="s">
        <v>1344</v>
      </c>
      <c r="F187" s="8" t="s">
        <v>1345</v>
      </c>
    </row>
    <row r="188" spans="5:6">
      <c r="E188" s="8" t="s">
        <v>1346</v>
      </c>
      <c r="F188" s="8" t="s">
        <v>1347</v>
      </c>
    </row>
    <row r="189" spans="5:6">
      <c r="E189" s="8" t="s">
        <v>1348</v>
      </c>
      <c r="F189" s="8" t="s">
        <v>1349</v>
      </c>
    </row>
    <row r="190" spans="5:6">
      <c r="E190" s="8" t="s">
        <v>87</v>
      </c>
      <c r="F190" s="8" t="s">
        <v>584</v>
      </c>
    </row>
    <row r="191" spans="5:6">
      <c r="E191" s="8" t="s">
        <v>1350</v>
      </c>
      <c r="F191" s="8" t="s">
        <v>1351</v>
      </c>
    </row>
    <row r="192" spans="5:6">
      <c r="E192" s="8" t="s">
        <v>1352</v>
      </c>
      <c r="F192" s="8" t="s">
        <v>1353</v>
      </c>
    </row>
    <row r="193" spans="5:6">
      <c r="E193" s="8" t="s">
        <v>1354</v>
      </c>
      <c r="F193" s="8" t="s">
        <v>1355</v>
      </c>
    </row>
    <row r="194" spans="5:6">
      <c r="E194" s="8" t="s">
        <v>1356</v>
      </c>
      <c r="F194" s="8" t="s">
        <v>1357</v>
      </c>
    </row>
    <row r="195" spans="5:6">
      <c r="E195" s="8" t="s">
        <v>88</v>
      </c>
      <c r="F195" s="8" t="s">
        <v>585</v>
      </c>
    </row>
    <row r="196" spans="5:6">
      <c r="E196" s="8" t="s">
        <v>230</v>
      </c>
      <c r="F196" s="8" t="s">
        <v>724</v>
      </c>
    </row>
    <row r="197" spans="5:6">
      <c r="E197" s="8" t="s">
        <v>231</v>
      </c>
      <c r="F197" s="8" t="s">
        <v>1164</v>
      </c>
    </row>
    <row r="198" spans="5:6">
      <c r="E198" s="8" t="s">
        <v>232</v>
      </c>
      <c r="F198" s="8" t="s">
        <v>725</v>
      </c>
    </row>
    <row r="199" spans="5:6">
      <c r="E199" s="8" t="s">
        <v>233</v>
      </c>
      <c r="F199" s="8" t="s">
        <v>726</v>
      </c>
    </row>
    <row r="200" spans="5:6">
      <c r="E200" s="8" t="s">
        <v>234</v>
      </c>
      <c r="F200" s="8" t="s">
        <v>727</v>
      </c>
    </row>
    <row r="201" spans="5:6">
      <c r="E201" s="8" t="s">
        <v>235</v>
      </c>
      <c r="F201" s="8" t="s">
        <v>728</v>
      </c>
    </row>
    <row r="202" spans="5:6">
      <c r="E202" s="8" t="s">
        <v>236</v>
      </c>
      <c r="F202" s="8" t="s">
        <v>729</v>
      </c>
    </row>
    <row r="203" spans="5:6">
      <c r="E203" s="8" t="s">
        <v>237</v>
      </c>
      <c r="F203" s="8" t="s">
        <v>730</v>
      </c>
    </row>
    <row r="204" spans="5:6">
      <c r="E204" s="8" t="s">
        <v>238</v>
      </c>
      <c r="F204" s="8" t="s">
        <v>731</v>
      </c>
    </row>
    <row r="205" spans="5:6">
      <c r="E205" s="8" t="s">
        <v>239</v>
      </c>
      <c r="F205" s="8" t="s">
        <v>732</v>
      </c>
    </row>
    <row r="206" spans="5:6">
      <c r="E206" s="8" t="s">
        <v>240</v>
      </c>
      <c r="F206" s="8" t="s">
        <v>733</v>
      </c>
    </row>
    <row r="207" spans="5:6">
      <c r="E207" s="8" t="s">
        <v>241</v>
      </c>
      <c r="F207" s="8" t="s">
        <v>734</v>
      </c>
    </row>
    <row r="208" spans="5:6">
      <c r="E208" s="8" t="s">
        <v>242</v>
      </c>
      <c r="F208" s="8" t="s">
        <v>735</v>
      </c>
    </row>
    <row r="209" spans="5:6">
      <c r="E209" s="8" t="s">
        <v>243</v>
      </c>
      <c r="F209" s="8" t="s">
        <v>736</v>
      </c>
    </row>
    <row r="210" spans="5:6">
      <c r="E210" s="8" t="s">
        <v>244</v>
      </c>
      <c r="F210" s="8" t="s">
        <v>737</v>
      </c>
    </row>
    <row r="211" spans="5:6">
      <c r="E211" s="8" t="s">
        <v>245</v>
      </c>
      <c r="F211" s="8" t="s">
        <v>738</v>
      </c>
    </row>
    <row r="212" spans="5:6">
      <c r="E212" s="8" t="s">
        <v>246</v>
      </c>
      <c r="F212" s="8" t="s">
        <v>739</v>
      </c>
    </row>
    <row r="213" spans="5:6">
      <c r="E213" s="8" t="s">
        <v>247</v>
      </c>
      <c r="F213" s="8" t="s">
        <v>740</v>
      </c>
    </row>
    <row r="214" spans="5:6">
      <c r="E214" s="8" t="s">
        <v>248</v>
      </c>
      <c r="F214" s="8" t="s">
        <v>741</v>
      </c>
    </row>
    <row r="215" spans="5:6">
      <c r="E215" s="8" t="s">
        <v>249</v>
      </c>
      <c r="F215" s="8" t="s">
        <v>742</v>
      </c>
    </row>
    <row r="216" spans="5:6">
      <c r="E216" s="8" t="s">
        <v>250</v>
      </c>
      <c r="F216" s="8" t="s">
        <v>743</v>
      </c>
    </row>
    <row r="217" spans="5:6">
      <c r="E217" s="8" t="s">
        <v>251</v>
      </c>
      <c r="F217" s="8" t="s">
        <v>744</v>
      </c>
    </row>
    <row r="218" spans="5:6">
      <c r="E218" s="8" t="s">
        <v>252</v>
      </c>
      <c r="F218" s="8" t="s">
        <v>745</v>
      </c>
    </row>
    <row r="219" spans="5:6">
      <c r="E219" s="8" t="s">
        <v>253</v>
      </c>
      <c r="F219" s="8" t="s">
        <v>1165</v>
      </c>
    </row>
    <row r="220" spans="5:6">
      <c r="E220" s="8" t="s">
        <v>254</v>
      </c>
      <c r="F220" s="8" t="s">
        <v>746</v>
      </c>
    </row>
    <row r="221" spans="5:6">
      <c r="E221" s="8" t="s">
        <v>255</v>
      </c>
      <c r="F221" s="8" t="s">
        <v>747</v>
      </c>
    </row>
    <row r="222" spans="5:6">
      <c r="E222" s="8" t="s">
        <v>256</v>
      </c>
      <c r="F222" s="8" t="s">
        <v>748</v>
      </c>
    </row>
    <row r="223" spans="5:6">
      <c r="E223" s="8" t="s">
        <v>1166</v>
      </c>
      <c r="F223" s="8" t="s">
        <v>1167</v>
      </c>
    </row>
    <row r="224" spans="5:6">
      <c r="E224" s="8" t="s">
        <v>257</v>
      </c>
      <c r="F224" s="8" t="s">
        <v>749</v>
      </c>
    </row>
    <row r="225" spans="5:6">
      <c r="E225" s="8" t="s">
        <v>258</v>
      </c>
      <c r="F225" s="8" t="s">
        <v>750</v>
      </c>
    </row>
    <row r="226" spans="5:6">
      <c r="E226" s="8" t="s">
        <v>259</v>
      </c>
      <c r="F226" s="8" t="s">
        <v>751</v>
      </c>
    </row>
    <row r="227" spans="5:6">
      <c r="E227" s="8" t="s">
        <v>260</v>
      </c>
      <c r="F227" s="8" t="s">
        <v>752</v>
      </c>
    </row>
    <row r="228" spans="5:6">
      <c r="E228" s="8" t="s">
        <v>261</v>
      </c>
      <c r="F228" s="8" t="s">
        <v>753</v>
      </c>
    </row>
    <row r="229" spans="5:6">
      <c r="E229" s="8" t="s">
        <v>262</v>
      </c>
      <c r="F229" s="8" t="s">
        <v>754</v>
      </c>
    </row>
    <row r="230" spans="5:6">
      <c r="E230" s="8" t="s">
        <v>263</v>
      </c>
      <c r="F230" s="8" t="s">
        <v>755</v>
      </c>
    </row>
    <row r="231" spans="5:6">
      <c r="E231" s="8" t="s">
        <v>264</v>
      </c>
      <c r="F231" s="8" t="s">
        <v>756</v>
      </c>
    </row>
    <row r="232" spans="5:6">
      <c r="E232" s="8" t="s">
        <v>1168</v>
      </c>
      <c r="F232" s="8" t="s">
        <v>1169</v>
      </c>
    </row>
    <row r="233" spans="5:6">
      <c r="E233" s="8" t="s">
        <v>1170</v>
      </c>
      <c r="F233" s="8" t="s">
        <v>1171</v>
      </c>
    </row>
    <row r="234" spans="5:6">
      <c r="E234" s="8" t="s">
        <v>265</v>
      </c>
      <c r="F234" s="8" t="s">
        <v>757</v>
      </c>
    </row>
    <row r="235" spans="5:6">
      <c r="E235" s="8" t="s">
        <v>1358</v>
      </c>
      <c r="F235" s="8" t="s">
        <v>1359</v>
      </c>
    </row>
    <row r="236" spans="5:6">
      <c r="E236" s="8" t="s">
        <v>266</v>
      </c>
      <c r="F236" s="8" t="s">
        <v>758</v>
      </c>
    </row>
    <row r="237" spans="5:6">
      <c r="E237" s="8" t="s">
        <v>267</v>
      </c>
      <c r="F237" s="8" t="s">
        <v>589</v>
      </c>
    </row>
    <row r="238" spans="5:6">
      <c r="E238" s="8" t="s">
        <v>268</v>
      </c>
      <c r="F238" s="8" t="s">
        <v>759</v>
      </c>
    </row>
    <row r="239" spans="5:6">
      <c r="E239" s="8" t="s">
        <v>269</v>
      </c>
      <c r="F239" s="8" t="s">
        <v>760</v>
      </c>
    </row>
    <row r="240" spans="5:6">
      <c r="E240" s="8" t="s">
        <v>270</v>
      </c>
      <c r="F240" s="8" t="s">
        <v>761</v>
      </c>
    </row>
    <row r="241" spans="5:6">
      <c r="E241" s="8" t="s">
        <v>271</v>
      </c>
      <c r="F241" s="8" t="s">
        <v>762</v>
      </c>
    </row>
    <row r="242" spans="5:6">
      <c r="E242" s="8" t="s">
        <v>272</v>
      </c>
      <c r="F242" s="8" t="s">
        <v>763</v>
      </c>
    </row>
    <row r="243" spans="5:6">
      <c r="E243" s="8" t="s">
        <v>273</v>
      </c>
      <c r="F243" s="8" t="s">
        <v>589</v>
      </c>
    </row>
    <row r="244" spans="5:6">
      <c r="E244" s="8" t="s">
        <v>274</v>
      </c>
      <c r="F244" s="8" t="s">
        <v>764</v>
      </c>
    </row>
    <row r="245" spans="5:6">
      <c r="E245" s="8" t="s">
        <v>275</v>
      </c>
      <c r="F245" s="8" t="s">
        <v>765</v>
      </c>
    </row>
    <row r="246" spans="5:6">
      <c r="E246" s="8" t="s">
        <v>276</v>
      </c>
      <c r="F246" s="8" t="s">
        <v>766</v>
      </c>
    </row>
    <row r="247" spans="5:6">
      <c r="E247" s="8" t="s">
        <v>277</v>
      </c>
      <c r="F247" s="8" t="s">
        <v>767</v>
      </c>
    </row>
    <row r="248" spans="5:6">
      <c r="E248" s="8" t="s">
        <v>278</v>
      </c>
      <c r="F248" s="8" t="s">
        <v>768</v>
      </c>
    </row>
    <row r="249" spans="5:6">
      <c r="E249" s="8" t="s">
        <v>279</v>
      </c>
      <c r="F249" s="8" t="s">
        <v>769</v>
      </c>
    </row>
    <row r="250" spans="5:6">
      <c r="E250" s="8" t="s">
        <v>280</v>
      </c>
      <c r="F250" s="8" t="s">
        <v>770</v>
      </c>
    </row>
    <row r="251" spans="5:6">
      <c r="E251" s="8" t="s">
        <v>281</v>
      </c>
      <c r="F251" s="8" t="s">
        <v>771</v>
      </c>
    </row>
    <row r="252" spans="5:6">
      <c r="E252" s="8" t="s">
        <v>282</v>
      </c>
      <c r="F252" s="8" t="s">
        <v>772</v>
      </c>
    </row>
    <row r="253" spans="5:6">
      <c r="E253" s="8" t="s">
        <v>283</v>
      </c>
      <c r="F253" s="8" t="s">
        <v>773</v>
      </c>
    </row>
    <row r="254" spans="5:6">
      <c r="E254" s="8" t="s">
        <v>284</v>
      </c>
      <c r="F254" s="8" t="s">
        <v>774</v>
      </c>
    </row>
    <row r="255" spans="5:6">
      <c r="E255" s="8" t="s">
        <v>1360</v>
      </c>
      <c r="F255" s="8" t="s">
        <v>1361</v>
      </c>
    </row>
    <row r="256" spans="5:6">
      <c r="E256" s="8" t="s">
        <v>285</v>
      </c>
      <c r="F256" s="8" t="s">
        <v>775</v>
      </c>
    </row>
    <row r="257" spans="5:6">
      <c r="E257" s="8" t="s">
        <v>286</v>
      </c>
      <c r="F257" s="8" t="s">
        <v>776</v>
      </c>
    </row>
    <row r="258" spans="5:6">
      <c r="E258" s="8" t="s">
        <v>287</v>
      </c>
      <c r="F258" s="8" t="s">
        <v>777</v>
      </c>
    </row>
    <row r="259" spans="5:6">
      <c r="E259" s="8" t="s">
        <v>288</v>
      </c>
      <c r="F259" s="8" t="s">
        <v>1172</v>
      </c>
    </row>
    <row r="260" spans="5:6">
      <c r="E260" s="8" t="s">
        <v>1362</v>
      </c>
      <c r="F260" s="8" t="s">
        <v>1363</v>
      </c>
    </row>
    <row r="261" spans="5:6">
      <c r="E261" s="8" t="s">
        <v>289</v>
      </c>
      <c r="F261" s="8" t="s">
        <v>778</v>
      </c>
    </row>
    <row r="262" spans="5:6">
      <c r="E262" s="8" t="s">
        <v>290</v>
      </c>
      <c r="F262" s="8" t="s">
        <v>779</v>
      </c>
    </row>
    <row r="263" spans="5:6">
      <c r="E263" s="8" t="s">
        <v>291</v>
      </c>
      <c r="F263" s="8" t="s">
        <v>780</v>
      </c>
    </row>
    <row r="264" spans="5:6">
      <c r="E264" s="8" t="s">
        <v>292</v>
      </c>
      <c r="F264" s="8" t="s">
        <v>781</v>
      </c>
    </row>
    <row r="265" spans="5:6">
      <c r="E265" s="8" t="s">
        <v>293</v>
      </c>
      <c r="F265" s="8" t="s">
        <v>782</v>
      </c>
    </row>
    <row r="266" spans="5:6">
      <c r="E266" s="8" t="s">
        <v>294</v>
      </c>
      <c r="F266" s="8" t="s">
        <v>783</v>
      </c>
    </row>
    <row r="267" spans="5:6">
      <c r="E267" s="8" t="s">
        <v>295</v>
      </c>
      <c r="F267" s="8" t="s">
        <v>784</v>
      </c>
    </row>
    <row r="268" spans="5:6">
      <c r="E268" s="8" t="s">
        <v>296</v>
      </c>
      <c r="F268" s="8" t="s">
        <v>785</v>
      </c>
    </row>
    <row r="269" spans="5:6">
      <c r="E269" s="8" t="s">
        <v>297</v>
      </c>
      <c r="F269" s="8" t="s">
        <v>786</v>
      </c>
    </row>
    <row r="270" spans="5:6">
      <c r="E270" s="8" t="s">
        <v>1173</v>
      </c>
      <c r="F270" s="8" t="s">
        <v>1174</v>
      </c>
    </row>
    <row r="271" spans="5:6">
      <c r="E271" s="8" t="s">
        <v>298</v>
      </c>
      <c r="F271" s="8" t="s">
        <v>787</v>
      </c>
    </row>
    <row r="272" spans="5:6">
      <c r="E272" s="8" t="s">
        <v>1364</v>
      </c>
      <c r="F272" s="8" t="s">
        <v>1365</v>
      </c>
    </row>
    <row r="273" spans="5:6">
      <c r="E273" s="8" t="s">
        <v>299</v>
      </c>
      <c r="F273" s="8" t="s">
        <v>788</v>
      </c>
    </row>
    <row r="274" spans="5:6">
      <c r="E274" s="8" t="s">
        <v>300</v>
      </c>
      <c r="F274" s="8" t="s">
        <v>789</v>
      </c>
    </row>
    <row r="275" spans="5:6">
      <c r="E275" s="8" t="s">
        <v>301</v>
      </c>
      <c r="F275" s="8" t="s">
        <v>670</v>
      </c>
    </row>
    <row r="276" spans="5:6">
      <c r="E276" s="8" t="s">
        <v>302</v>
      </c>
      <c r="F276" s="8" t="s">
        <v>671</v>
      </c>
    </row>
    <row r="277" spans="5:6">
      <c r="E277" s="8" t="s">
        <v>303</v>
      </c>
      <c r="F277" s="8" t="s">
        <v>672</v>
      </c>
    </row>
    <row r="278" spans="5:6">
      <c r="E278" s="8" t="s">
        <v>304</v>
      </c>
      <c r="F278" s="8" t="s">
        <v>673</v>
      </c>
    </row>
    <row r="279" spans="5:6">
      <c r="E279" s="8" t="s">
        <v>1175</v>
      </c>
      <c r="F279" s="8" t="s">
        <v>1176</v>
      </c>
    </row>
    <row r="280" spans="5:6">
      <c r="E280" s="8" t="s">
        <v>305</v>
      </c>
      <c r="F280" s="8" t="s">
        <v>675</v>
      </c>
    </row>
    <row r="281" spans="5:6">
      <c r="E281" s="8" t="s">
        <v>306</v>
      </c>
      <c r="F281" s="8" t="s">
        <v>676</v>
      </c>
    </row>
    <row r="282" spans="5:6">
      <c r="E282" s="8" t="s">
        <v>307</v>
      </c>
      <c r="F282" s="8" t="s">
        <v>677</v>
      </c>
    </row>
    <row r="283" spans="5:6">
      <c r="E283" s="8" t="s">
        <v>308</v>
      </c>
      <c r="F283" s="8" t="s">
        <v>1177</v>
      </c>
    </row>
    <row r="284" spans="5:6">
      <c r="E284" s="8" t="s">
        <v>309</v>
      </c>
      <c r="F284" s="8" t="s">
        <v>1178</v>
      </c>
    </row>
    <row r="285" spans="5:6">
      <c r="E285" s="8" t="s">
        <v>310</v>
      </c>
      <c r="F285" s="8" t="s">
        <v>790</v>
      </c>
    </row>
    <row r="286" spans="5:6">
      <c r="E286" s="8" t="s">
        <v>1179</v>
      </c>
      <c r="F286" s="8" t="s">
        <v>1180</v>
      </c>
    </row>
    <row r="287" spans="5:6">
      <c r="E287" s="8" t="s">
        <v>311</v>
      </c>
      <c r="F287" s="8" t="s">
        <v>791</v>
      </c>
    </row>
    <row r="288" spans="5:6">
      <c r="E288" s="8" t="s">
        <v>312</v>
      </c>
      <c r="F288" s="8" t="s">
        <v>792</v>
      </c>
    </row>
    <row r="289" spans="5:6">
      <c r="E289" s="8" t="s">
        <v>313</v>
      </c>
      <c r="F289" s="8" t="s">
        <v>793</v>
      </c>
    </row>
    <row r="290" spans="5:6">
      <c r="E290" s="8" t="s">
        <v>314</v>
      </c>
      <c r="F290" s="8" t="s">
        <v>794</v>
      </c>
    </row>
    <row r="291" spans="5:6">
      <c r="E291" s="8" t="s">
        <v>315</v>
      </c>
      <c r="F291" s="8" t="s">
        <v>795</v>
      </c>
    </row>
    <row r="292" spans="5:6">
      <c r="E292" s="8" t="s">
        <v>316</v>
      </c>
      <c r="F292" s="8" t="s">
        <v>796</v>
      </c>
    </row>
    <row r="293" spans="5:6">
      <c r="E293" s="8" t="s">
        <v>317</v>
      </c>
      <c r="F293" s="8" t="s">
        <v>797</v>
      </c>
    </row>
    <row r="294" spans="5:6">
      <c r="E294" s="8" t="s">
        <v>318</v>
      </c>
      <c r="F294" s="8" t="s">
        <v>798</v>
      </c>
    </row>
    <row r="295" spans="5:6">
      <c r="E295" s="8" t="s">
        <v>319</v>
      </c>
      <c r="F295" s="8" t="s">
        <v>799</v>
      </c>
    </row>
    <row r="296" spans="5:6">
      <c r="E296" s="8" t="s">
        <v>320</v>
      </c>
      <c r="F296" s="8" t="s">
        <v>800</v>
      </c>
    </row>
    <row r="297" spans="5:6">
      <c r="E297" s="8" t="s">
        <v>321</v>
      </c>
      <c r="F297" s="8" t="s">
        <v>801</v>
      </c>
    </row>
    <row r="298" spans="5:6">
      <c r="E298" s="8" t="s">
        <v>322</v>
      </c>
      <c r="F298" s="8" t="s">
        <v>650</v>
      </c>
    </row>
    <row r="299" spans="5:6">
      <c r="E299" s="8" t="s">
        <v>323</v>
      </c>
      <c r="F299" s="8" t="s">
        <v>802</v>
      </c>
    </row>
    <row r="300" spans="5:6">
      <c r="E300" s="8" t="s">
        <v>324</v>
      </c>
      <c r="F300" s="8" t="s">
        <v>803</v>
      </c>
    </row>
    <row r="301" spans="5:6">
      <c r="E301" s="8" t="s">
        <v>325</v>
      </c>
      <c r="F301" s="8" t="s">
        <v>804</v>
      </c>
    </row>
    <row r="302" spans="5:6">
      <c r="E302" s="8" t="s">
        <v>326</v>
      </c>
      <c r="F302" s="8" t="s">
        <v>805</v>
      </c>
    </row>
    <row r="303" spans="5:6">
      <c r="E303" s="8" t="s">
        <v>327</v>
      </c>
      <c r="F303" s="8" t="s">
        <v>806</v>
      </c>
    </row>
    <row r="304" spans="5:6">
      <c r="E304" s="8" t="s">
        <v>328</v>
      </c>
      <c r="F304" s="8" t="s">
        <v>807</v>
      </c>
    </row>
    <row r="305" spans="5:6">
      <c r="E305" s="8" t="s">
        <v>329</v>
      </c>
      <c r="F305" s="8" t="s">
        <v>808</v>
      </c>
    </row>
    <row r="306" spans="5:6">
      <c r="E306" s="8" t="s">
        <v>330</v>
      </c>
      <c r="F306" s="8" t="s">
        <v>809</v>
      </c>
    </row>
    <row r="307" spans="5:6">
      <c r="E307" s="8" t="s">
        <v>331</v>
      </c>
      <c r="F307" s="8" t="s">
        <v>810</v>
      </c>
    </row>
    <row r="308" spans="5:6">
      <c r="E308" s="8" t="s">
        <v>1181</v>
      </c>
      <c r="F308" s="8" t="s">
        <v>1182</v>
      </c>
    </row>
    <row r="309" spans="5:6">
      <c r="E309" s="8" t="s">
        <v>1183</v>
      </c>
      <c r="F309" s="8" t="s">
        <v>1184</v>
      </c>
    </row>
    <row r="310" spans="5:6">
      <c r="E310" s="8" t="s">
        <v>1185</v>
      </c>
      <c r="F310" s="8" t="s">
        <v>1186</v>
      </c>
    </row>
    <row r="311" spans="5:6">
      <c r="E311" s="8" t="s">
        <v>1187</v>
      </c>
      <c r="F311" s="8" t="s">
        <v>1188</v>
      </c>
    </row>
    <row r="312" spans="5:6">
      <c r="E312" s="8" t="s">
        <v>1189</v>
      </c>
      <c r="F312" s="8" t="s">
        <v>1190</v>
      </c>
    </row>
    <row r="313" spans="5:6">
      <c r="E313" s="8" t="s">
        <v>1191</v>
      </c>
      <c r="F313" s="8" t="s">
        <v>1192</v>
      </c>
    </row>
    <row r="314" spans="5:6">
      <c r="E314" s="8" t="s">
        <v>332</v>
      </c>
      <c r="F314" s="8" t="s">
        <v>811</v>
      </c>
    </row>
    <row r="315" spans="5:6">
      <c r="E315" s="8" t="s">
        <v>333</v>
      </c>
      <c r="F315" s="8" t="s">
        <v>812</v>
      </c>
    </row>
    <row r="316" spans="5:6">
      <c r="E316" s="8" t="s">
        <v>334</v>
      </c>
      <c r="F316" s="8" t="s">
        <v>813</v>
      </c>
    </row>
    <row r="317" spans="5:6">
      <c r="E317" s="8" t="s">
        <v>1366</v>
      </c>
      <c r="F317" s="8" t="s">
        <v>1367</v>
      </c>
    </row>
    <row r="318" spans="5:6">
      <c r="E318" s="8" t="s">
        <v>1368</v>
      </c>
      <c r="F318" s="8" t="s">
        <v>1369</v>
      </c>
    </row>
    <row r="319" spans="5:6">
      <c r="E319" s="8" t="s">
        <v>1370</v>
      </c>
      <c r="F319" s="8" t="s">
        <v>1371</v>
      </c>
    </row>
    <row r="320" spans="5:6">
      <c r="E320" s="8" t="s">
        <v>1372</v>
      </c>
      <c r="F320" s="8" t="s">
        <v>1373</v>
      </c>
    </row>
    <row r="321" spans="5:6">
      <c r="E321" s="8" t="s">
        <v>1374</v>
      </c>
      <c r="F321" s="8" t="s">
        <v>1375</v>
      </c>
    </row>
    <row r="322" spans="5:6">
      <c r="E322" s="8" t="s">
        <v>1376</v>
      </c>
      <c r="F322" s="8" t="s">
        <v>1377</v>
      </c>
    </row>
    <row r="323" spans="5:6">
      <c r="E323" s="8" t="s">
        <v>1378</v>
      </c>
      <c r="F323" s="8" t="s">
        <v>1379</v>
      </c>
    </row>
    <row r="324" spans="5:6">
      <c r="E324" s="8" t="s">
        <v>1380</v>
      </c>
      <c r="F324" s="8" t="s">
        <v>1381</v>
      </c>
    </row>
    <row r="325" spans="5:6">
      <c r="E325" s="8" t="s">
        <v>1382</v>
      </c>
      <c r="F325" s="8" t="s">
        <v>1383</v>
      </c>
    </row>
    <row r="326" spans="5:6">
      <c r="E326" s="8" t="s">
        <v>1384</v>
      </c>
      <c r="F326" s="8" t="s">
        <v>1385</v>
      </c>
    </row>
    <row r="327" spans="5:6">
      <c r="E327" s="8" t="s">
        <v>335</v>
      </c>
      <c r="F327" s="8" t="s">
        <v>814</v>
      </c>
    </row>
    <row r="328" spans="5:6">
      <c r="E328" s="8" t="s">
        <v>336</v>
      </c>
      <c r="F328" s="8" t="s">
        <v>815</v>
      </c>
    </row>
    <row r="329" spans="5:6">
      <c r="E329" s="8" t="s">
        <v>337</v>
      </c>
      <c r="F329" s="8" t="s">
        <v>816</v>
      </c>
    </row>
    <row r="330" spans="5:6">
      <c r="E330" s="8" t="s">
        <v>338</v>
      </c>
      <c r="F330" s="8" t="s">
        <v>1193</v>
      </c>
    </row>
    <row r="331" spans="5:6">
      <c r="E331" s="8" t="s">
        <v>339</v>
      </c>
      <c r="F331" s="8" t="s">
        <v>817</v>
      </c>
    </row>
    <row r="332" spans="5:6">
      <c r="E332" s="8" t="s">
        <v>340</v>
      </c>
      <c r="F332" s="8" t="s">
        <v>818</v>
      </c>
    </row>
    <row r="333" spans="5:6">
      <c r="E333" s="8" t="s">
        <v>341</v>
      </c>
      <c r="F333" s="8" t="s">
        <v>819</v>
      </c>
    </row>
    <row r="334" spans="5:6">
      <c r="E334" s="8" t="s">
        <v>342</v>
      </c>
      <c r="F334" s="8" t="s">
        <v>1194</v>
      </c>
    </row>
    <row r="335" spans="5:6">
      <c r="E335" s="8" t="s">
        <v>343</v>
      </c>
      <c r="F335" s="8" t="s">
        <v>820</v>
      </c>
    </row>
    <row r="336" spans="5:6">
      <c r="E336" s="8" t="s">
        <v>344</v>
      </c>
      <c r="F336" s="8" t="s">
        <v>821</v>
      </c>
    </row>
    <row r="337" spans="5:6">
      <c r="E337" s="8" t="s">
        <v>345</v>
      </c>
      <c r="F337" s="8" t="s">
        <v>822</v>
      </c>
    </row>
    <row r="338" spans="5:6">
      <c r="E338" s="8" t="s">
        <v>346</v>
      </c>
      <c r="F338" s="8" t="s">
        <v>823</v>
      </c>
    </row>
    <row r="339" spans="5:6">
      <c r="E339" s="8" t="s">
        <v>347</v>
      </c>
      <c r="F339" s="8" t="s">
        <v>824</v>
      </c>
    </row>
    <row r="340" spans="5:6">
      <c r="E340" s="8" t="s">
        <v>348</v>
      </c>
      <c r="F340" s="8" t="s">
        <v>1195</v>
      </c>
    </row>
    <row r="341" spans="5:6">
      <c r="E341" s="8" t="s">
        <v>349</v>
      </c>
      <c r="F341" s="8" t="s">
        <v>825</v>
      </c>
    </row>
    <row r="342" spans="5:6">
      <c r="E342" s="8" t="s">
        <v>350</v>
      </c>
      <c r="F342" s="8" t="s">
        <v>1196</v>
      </c>
    </row>
    <row r="343" spans="5:6">
      <c r="E343" s="8" t="s">
        <v>351</v>
      </c>
      <c r="F343" s="8" t="s">
        <v>826</v>
      </c>
    </row>
    <row r="344" spans="5:6">
      <c r="E344" s="8" t="s">
        <v>352</v>
      </c>
      <c r="F344" s="8" t="s">
        <v>827</v>
      </c>
    </row>
    <row r="345" spans="5:6">
      <c r="E345" s="8" t="s">
        <v>353</v>
      </c>
      <c r="F345" s="8" t="s">
        <v>828</v>
      </c>
    </row>
    <row r="346" spans="5:6">
      <c r="E346" s="8" t="s">
        <v>354</v>
      </c>
      <c r="F346" s="8" t="s">
        <v>829</v>
      </c>
    </row>
    <row r="347" spans="5:6">
      <c r="E347" s="8" t="s">
        <v>355</v>
      </c>
      <c r="F347" s="8" t="s">
        <v>830</v>
      </c>
    </row>
    <row r="348" spans="5:6">
      <c r="E348" s="8" t="s">
        <v>356</v>
      </c>
      <c r="F348" s="8" t="s">
        <v>831</v>
      </c>
    </row>
    <row r="349" spans="5:6">
      <c r="E349" s="8" t="s">
        <v>357</v>
      </c>
      <c r="F349" s="8" t="s">
        <v>832</v>
      </c>
    </row>
    <row r="350" spans="5:6">
      <c r="E350" s="8" t="s">
        <v>358</v>
      </c>
      <c r="F350" s="8" t="s">
        <v>833</v>
      </c>
    </row>
    <row r="351" spans="5:6">
      <c r="E351" s="8" t="s">
        <v>359</v>
      </c>
      <c r="F351" s="8" t="s">
        <v>834</v>
      </c>
    </row>
    <row r="352" spans="5:6">
      <c r="E352" s="8" t="s">
        <v>360</v>
      </c>
      <c r="F352" s="8" t="s">
        <v>1197</v>
      </c>
    </row>
    <row r="353" spans="5:6">
      <c r="E353" s="8" t="s">
        <v>361</v>
      </c>
      <c r="F353" s="8" t="s">
        <v>1198</v>
      </c>
    </row>
    <row r="354" spans="5:6">
      <c r="E354" s="8" t="s">
        <v>362</v>
      </c>
      <c r="F354" s="8" t="s">
        <v>835</v>
      </c>
    </row>
    <row r="355" spans="5:6">
      <c r="E355" s="8" t="s">
        <v>363</v>
      </c>
      <c r="F355" s="8" t="s">
        <v>836</v>
      </c>
    </row>
    <row r="356" spans="5:6">
      <c r="E356" s="8" t="s">
        <v>364</v>
      </c>
      <c r="F356" s="8" t="s">
        <v>837</v>
      </c>
    </row>
    <row r="357" spans="5:6">
      <c r="E357" s="8" t="s">
        <v>365</v>
      </c>
      <c r="F357" s="8" t="s">
        <v>1199</v>
      </c>
    </row>
    <row r="358" spans="5:6">
      <c r="E358" s="8" t="s">
        <v>366</v>
      </c>
      <c r="F358" s="8" t="s">
        <v>838</v>
      </c>
    </row>
    <row r="359" spans="5:6">
      <c r="E359" s="8" t="s">
        <v>367</v>
      </c>
      <c r="F359" s="8" t="s">
        <v>839</v>
      </c>
    </row>
    <row r="360" spans="5:6">
      <c r="E360" s="8" t="s">
        <v>368</v>
      </c>
      <c r="F360" s="8" t="s">
        <v>840</v>
      </c>
    </row>
    <row r="361" spans="5:6">
      <c r="E361" s="8" t="s">
        <v>369</v>
      </c>
      <c r="F361" s="8" t="s">
        <v>841</v>
      </c>
    </row>
    <row r="362" spans="5:6">
      <c r="E362" s="8" t="s">
        <v>370</v>
      </c>
      <c r="F362" s="8" t="s">
        <v>842</v>
      </c>
    </row>
    <row r="363" spans="5:6">
      <c r="E363" s="8" t="s">
        <v>371</v>
      </c>
      <c r="F363" s="8" t="s">
        <v>843</v>
      </c>
    </row>
    <row r="364" spans="5:6">
      <c r="E364" s="8" t="s">
        <v>372</v>
      </c>
      <c r="F364" s="8" t="s">
        <v>1200</v>
      </c>
    </row>
    <row r="365" spans="5:6">
      <c r="E365" s="8" t="s">
        <v>373</v>
      </c>
      <c r="F365" s="8" t="s">
        <v>1201</v>
      </c>
    </row>
    <row r="366" spans="5:6">
      <c r="E366" s="8" t="s">
        <v>374</v>
      </c>
      <c r="F366" s="8" t="s">
        <v>1202</v>
      </c>
    </row>
    <row r="367" spans="5:6">
      <c r="E367" s="8" t="s">
        <v>375</v>
      </c>
      <c r="F367" s="8" t="s">
        <v>1203</v>
      </c>
    </row>
    <row r="368" spans="5:6">
      <c r="E368" s="8" t="s">
        <v>376</v>
      </c>
      <c r="F368" s="8" t="s">
        <v>1204</v>
      </c>
    </row>
    <row r="369" spans="5:6">
      <c r="E369" s="8" t="s">
        <v>377</v>
      </c>
      <c r="F369" s="8" t="s">
        <v>1205</v>
      </c>
    </row>
    <row r="370" spans="5:6">
      <c r="E370" s="8" t="s">
        <v>378</v>
      </c>
      <c r="F370" s="8" t="s">
        <v>1206</v>
      </c>
    </row>
    <row r="371" spans="5:6">
      <c r="E371" s="8" t="s">
        <v>379</v>
      </c>
      <c r="F371" s="8" t="s">
        <v>1207</v>
      </c>
    </row>
    <row r="372" spans="5:6">
      <c r="E372" s="8" t="s">
        <v>380</v>
      </c>
      <c r="F372" s="8" t="s">
        <v>1208</v>
      </c>
    </row>
    <row r="373" spans="5:6">
      <c r="E373" s="8" t="s">
        <v>381</v>
      </c>
      <c r="F373" s="8" t="s">
        <v>1209</v>
      </c>
    </row>
    <row r="374" spans="5:6">
      <c r="E374" s="8" t="s">
        <v>382</v>
      </c>
      <c r="F374" s="8" t="s">
        <v>1210</v>
      </c>
    </row>
    <row r="375" spans="5:6">
      <c r="E375" s="8" t="s">
        <v>383</v>
      </c>
      <c r="F375" s="8" t="s">
        <v>1211</v>
      </c>
    </row>
    <row r="376" spans="5:6">
      <c r="E376" s="8" t="s">
        <v>384</v>
      </c>
      <c r="F376" s="8" t="s">
        <v>1212</v>
      </c>
    </row>
    <row r="377" spans="5:6">
      <c r="E377" s="8" t="s">
        <v>385</v>
      </c>
      <c r="F377" s="8" t="s">
        <v>1213</v>
      </c>
    </row>
    <row r="378" spans="5:6">
      <c r="E378" s="8" t="s">
        <v>386</v>
      </c>
      <c r="F378" s="8" t="s">
        <v>1214</v>
      </c>
    </row>
    <row r="379" spans="5:6">
      <c r="E379" s="8" t="s">
        <v>387</v>
      </c>
      <c r="F379" s="8" t="s">
        <v>847</v>
      </c>
    </row>
    <row r="380" spans="5:6">
      <c r="E380" s="8" t="s">
        <v>388</v>
      </c>
      <c r="F380" s="8" t="s">
        <v>1215</v>
      </c>
    </row>
    <row r="381" spans="5:6">
      <c r="E381" s="8" t="s">
        <v>389</v>
      </c>
      <c r="F381" s="8" t="s">
        <v>1216</v>
      </c>
    </row>
    <row r="382" spans="5:6">
      <c r="E382" s="8" t="s">
        <v>390</v>
      </c>
      <c r="F382" s="8" t="s">
        <v>1217</v>
      </c>
    </row>
    <row r="383" spans="5:6">
      <c r="E383" s="8" t="s">
        <v>391</v>
      </c>
      <c r="F383" s="8" t="s">
        <v>848</v>
      </c>
    </row>
    <row r="384" spans="5:6">
      <c r="E384" s="8" t="s">
        <v>392</v>
      </c>
      <c r="F384" s="8" t="s">
        <v>1218</v>
      </c>
    </row>
    <row r="385" spans="5:6">
      <c r="E385" s="8" t="s">
        <v>393</v>
      </c>
      <c r="F385" s="8" t="s">
        <v>1219</v>
      </c>
    </row>
    <row r="386" spans="5:6">
      <c r="E386" s="8" t="s">
        <v>394</v>
      </c>
      <c r="F386" s="8" t="s">
        <v>1220</v>
      </c>
    </row>
    <row r="387" spans="5:6">
      <c r="E387" s="8" t="s">
        <v>395</v>
      </c>
      <c r="F387" s="8" t="s">
        <v>1221</v>
      </c>
    </row>
    <row r="388" spans="5:6">
      <c r="E388" s="8" t="s">
        <v>396</v>
      </c>
      <c r="F388" s="8" t="s">
        <v>849</v>
      </c>
    </row>
    <row r="389" spans="5:6">
      <c r="E389" s="8" t="s">
        <v>397</v>
      </c>
      <c r="F389" s="8" t="s">
        <v>1222</v>
      </c>
    </row>
    <row r="390" spans="5:6">
      <c r="E390" s="8" t="s">
        <v>398</v>
      </c>
      <c r="F390" s="8" t="s">
        <v>1223</v>
      </c>
    </row>
    <row r="391" spans="5:6">
      <c r="E391" s="8" t="s">
        <v>399</v>
      </c>
      <c r="F391" s="8" t="s">
        <v>1224</v>
      </c>
    </row>
    <row r="392" spans="5:6">
      <c r="E392" s="8" t="s">
        <v>400</v>
      </c>
      <c r="F392" s="8" t="s">
        <v>1225</v>
      </c>
    </row>
    <row r="393" spans="5:6">
      <c r="E393" s="8" t="s">
        <v>401</v>
      </c>
      <c r="F393" s="8" t="s">
        <v>850</v>
      </c>
    </row>
    <row r="394" spans="5:6">
      <c r="E394" s="8" t="s">
        <v>402</v>
      </c>
      <c r="F394" s="8" t="s">
        <v>851</v>
      </c>
    </row>
    <row r="395" spans="5:6">
      <c r="E395" s="8" t="s">
        <v>403</v>
      </c>
      <c r="F395" s="8" t="s">
        <v>852</v>
      </c>
    </row>
    <row r="396" spans="5:6">
      <c r="E396" s="8" t="s">
        <v>404</v>
      </c>
      <c r="F396" s="8" t="s">
        <v>853</v>
      </c>
    </row>
    <row r="397" spans="5:6">
      <c r="E397" s="8" t="s">
        <v>405</v>
      </c>
      <c r="F397" s="8" t="s">
        <v>1226</v>
      </c>
    </row>
    <row r="398" spans="5:6">
      <c r="E398" s="8" t="s">
        <v>406</v>
      </c>
      <c r="F398" s="8" t="s">
        <v>854</v>
      </c>
    </row>
    <row r="399" spans="5:6">
      <c r="E399" s="8" t="s">
        <v>407</v>
      </c>
      <c r="F399" s="8" t="s">
        <v>1227</v>
      </c>
    </row>
    <row r="400" spans="5:6">
      <c r="E400" s="8" t="s">
        <v>408</v>
      </c>
      <c r="F400" s="8" t="s">
        <v>1228</v>
      </c>
    </row>
    <row r="401" spans="5:6">
      <c r="E401" s="8" t="s">
        <v>409</v>
      </c>
      <c r="F401" s="8" t="s">
        <v>855</v>
      </c>
    </row>
    <row r="402" spans="5:6">
      <c r="E402" s="8" t="s">
        <v>410</v>
      </c>
      <c r="F402" s="8" t="s">
        <v>1229</v>
      </c>
    </row>
    <row r="403" spans="5:6">
      <c r="E403" s="8" t="s">
        <v>411</v>
      </c>
      <c r="F403" s="8" t="s">
        <v>1230</v>
      </c>
    </row>
    <row r="404" spans="5:6">
      <c r="E404" s="8" t="s">
        <v>412</v>
      </c>
      <c r="F404" s="8" t="s">
        <v>856</v>
      </c>
    </row>
    <row r="405" spans="5:6">
      <c r="E405" s="8" t="s">
        <v>413</v>
      </c>
      <c r="F405" s="8" t="s">
        <v>1231</v>
      </c>
    </row>
    <row r="406" spans="5:6">
      <c r="E406" s="8" t="s">
        <v>414</v>
      </c>
      <c r="F406" s="8" t="s">
        <v>857</v>
      </c>
    </row>
    <row r="407" spans="5:6">
      <c r="E407" s="8" t="s">
        <v>415</v>
      </c>
      <c r="F407" s="8" t="s">
        <v>858</v>
      </c>
    </row>
    <row r="408" spans="5:6">
      <c r="E408" s="8" t="s">
        <v>416</v>
      </c>
      <c r="F408" s="8" t="s">
        <v>859</v>
      </c>
    </row>
    <row r="409" spans="5:6">
      <c r="E409" s="8" t="s">
        <v>417</v>
      </c>
      <c r="F409" s="8" t="s">
        <v>1232</v>
      </c>
    </row>
    <row r="410" spans="5:6">
      <c r="E410" s="8" t="s">
        <v>418</v>
      </c>
      <c r="F410" s="8" t="s">
        <v>860</v>
      </c>
    </row>
    <row r="411" spans="5:6">
      <c r="E411" s="8" t="s">
        <v>419</v>
      </c>
      <c r="F411" s="8" t="s">
        <v>861</v>
      </c>
    </row>
    <row r="412" spans="5:6">
      <c r="E412" s="8" t="s">
        <v>420</v>
      </c>
      <c r="F412" s="8" t="s">
        <v>862</v>
      </c>
    </row>
    <row r="413" spans="5:6">
      <c r="E413" s="8" t="s">
        <v>421</v>
      </c>
      <c r="F413" s="8" t="s">
        <v>1233</v>
      </c>
    </row>
    <row r="414" spans="5:6">
      <c r="E414" s="8" t="s">
        <v>422</v>
      </c>
      <c r="F414" s="8" t="s">
        <v>863</v>
      </c>
    </row>
    <row r="415" spans="5:6">
      <c r="E415" s="8" t="s">
        <v>423</v>
      </c>
      <c r="F415" s="8" t="s">
        <v>864</v>
      </c>
    </row>
    <row r="416" spans="5:6">
      <c r="E416" s="8" t="s">
        <v>424</v>
      </c>
      <c r="F416" s="8" t="s">
        <v>865</v>
      </c>
    </row>
    <row r="417" spans="5:6">
      <c r="E417" s="8" t="s">
        <v>425</v>
      </c>
      <c r="F417" s="8" t="s">
        <v>866</v>
      </c>
    </row>
    <row r="418" spans="5:6">
      <c r="E418" s="8" t="s">
        <v>426</v>
      </c>
      <c r="F418" s="8" t="s">
        <v>867</v>
      </c>
    </row>
    <row r="419" spans="5:6">
      <c r="E419" s="8" t="s">
        <v>427</v>
      </c>
      <c r="F419" s="8" t="s">
        <v>868</v>
      </c>
    </row>
    <row r="420" spans="5:6">
      <c r="E420" s="8" t="s">
        <v>428</v>
      </c>
      <c r="F420" s="8" t="s">
        <v>869</v>
      </c>
    </row>
    <row r="421" spans="5:6">
      <c r="E421" s="8" t="s">
        <v>429</v>
      </c>
      <c r="F421" s="8" t="s">
        <v>1234</v>
      </c>
    </row>
    <row r="422" spans="5:6">
      <c r="E422" s="8" t="s">
        <v>430</v>
      </c>
      <c r="F422" s="8" t="s">
        <v>1235</v>
      </c>
    </row>
    <row r="423" spans="5:6">
      <c r="E423" s="8" t="s">
        <v>431</v>
      </c>
      <c r="F423" s="8" t="s">
        <v>1236</v>
      </c>
    </row>
    <row r="424" spans="5:6">
      <c r="E424" s="8" t="s">
        <v>432</v>
      </c>
      <c r="F424" s="8" t="s">
        <v>1237</v>
      </c>
    </row>
    <row r="425" spans="5:6">
      <c r="E425" s="8" t="s">
        <v>433</v>
      </c>
      <c r="F425" s="8" t="s">
        <v>1238</v>
      </c>
    </row>
    <row r="426" spans="5:6">
      <c r="E426" s="8" t="s">
        <v>434</v>
      </c>
      <c r="F426" s="8" t="s">
        <v>870</v>
      </c>
    </row>
    <row r="427" spans="5:6">
      <c r="E427" s="8" t="s">
        <v>435</v>
      </c>
      <c r="F427" s="8" t="s">
        <v>871</v>
      </c>
    </row>
    <row r="428" spans="5:6">
      <c r="E428" s="8" t="s">
        <v>436</v>
      </c>
      <c r="F428" s="8" t="s">
        <v>872</v>
      </c>
    </row>
    <row r="429" spans="5:6">
      <c r="E429" s="8" t="s">
        <v>437</v>
      </c>
      <c r="F429" s="8" t="s">
        <v>873</v>
      </c>
    </row>
    <row r="430" spans="5:6">
      <c r="E430" s="8" t="s">
        <v>438</v>
      </c>
      <c r="F430" s="8" t="s">
        <v>874</v>
      </c>
    </row>
    <row r="431" spans="5:6">
      <c r="E431" s="8" t="s">
        <v>439</v>
      </c>
      <c r="F431" s="8" t="s">
        <v>875</v>
      </c>
    </row>
    <row r="432" spans="5:6">
      <c r="E432" s="8" t="s">
        <v>440</v>
      </c>
      <c r="F432" s="8" t="s">
        <v>876</v>
      </c>
    </row>
    <row r="433" spans="5:6">
      <c r="E433" s="8" t="s">
        <v>1239</v>
      </c>
      <c r="F433" s="8" t="s">
        <v>1240</v>
      </c>
    </row>
    <row r="434" spans="5:6">
      <c r="E434" s="8" t="s">
        <v>1241</v>
      </c>
      <c r="F434" s="8" t="s">
        <v>1242</v>
      </c>
    </row>
    <row r="435" spans="5:6">
      <c r="E435" s="8" t="s">
        <v>1243</v>
      </c>
      <c r="F435" s="8" t="s">
        <v>1244</v>
      </c>
    </row>
    <row r="436" spans="5:6">
      <c r="E436" s="8" t="s">
        <v>1245</v>
      </c>
      <c r="F436" s="8" t="s">
        <v>1246</v>
      </c>
    </row>
    <row r="437" spans="5:6">
      <c r="E437" s="8" t="s">
        <v>1247</v>
      </c>
      <c r="F437" s="8" t="s">
        <v>1248</v>
      </c>
    </row>
    <row r="438" spans="5:6">
      <c r="E438" s="8" t="s">
        <v>1249</v>
      </c>
      <c r="F438" s="8" t="s">
        <v>1250</v>
      </c>
    </row>
    <row r="439" spans="5:6">
      <c r="E439" s="8" t="s">
        <v>1251</v>
      </c>
      <c r="F439" s="8" t="s">
        <v>1252</v>
      </c>
    </row>
    <row r="440" spans="5:6">
      <c r="E440" s="8" t="s">
        <v>1253</v>
      </c>
      <c r="F440" s="8" t="s">
        <v>1254</v>
      </c>
    </row>
    <row r="441" spans="5:6">
      <c r="E441" s="8" t="s">
        <v>1255</v>
      </c>
      <c r="F441" s="8" t="s">
        <v>1256</v>
      </c>
    </row>
    <row r="442" spans="5:6">
      <c r="E442" s="8" t="s">
        <v>1257</v>
      </c>
      <c r="F442" s="8" t="s">
        <v>1258</v>
      </c>
    </row>
    <row r="443" spans="5:6">
      <c r="E443" s="8" t="s">
        <v>1259</v>
      </c>
      <c r="F443" s="8" t="s">
        <v>1260</v>
      </c>
    </row>
    <row r="444" spans="5:6">
      <c r="E444" s="8" t="s">
        <v>1261</v>
      </c>
      <c r="F444" s="8" t="s">
        <v>1262</v>
      </c>
    </row>
    <row r="445" spans="5:6">
      <c r="E445" s="8" t="s">
        <v>1263</v>
      </c>
      <c r="F445" s="8" t="s">
        <v>1264</v>
      </c>
    </row>
    <row r="446" spans="5:6">
      <c r="E446" s="8" t="s">
        <v>1265</v>
      </c>
      <c r="F446" s="8" t="s">
        <v>1266</v>
      </c>
    </row>
    <row r="447" spans="5:6">
      <c r="E447" s="8" t="s">
        <v>1267</v>
      </c>
      <c r="F447" s="8" t="s">
        <v>1268</v>
      </c>
    </row>
    <row r="448" spans="5:6">
      <c r="E448" s="8" t="s">
        <v>1269</v>
      </c>
      <c r="F448" s="8" t="s">
        <v>1270</v>
      </c>
    </row>
    <row r="449" spans="5:6">
      <c r="E449" s="8" t="s">
        <v>1271</v>
      </c>
      <c r="F449" s="8" t="s">
        <v>1272</v>
      </c>
    </row>
    <row r="450" spans="5:6">
      <c r="E450" s="8" t="s">
        <v>1273</v>
      </c>
      <c r="F450" s="8" t="s">
        <v>1274</v>
      </c>
    </row>
    <row r="451" spans="5:6">
      <c r="E451" s="8" t="s">
        <v>1275</v>
      </c>
      <c r="F451" s="8" t="s">
        <v>1276</v>
      </c>
    </row>
    <row r="452" spans="5:6">
      <c r="E452" s="8" t="s">
        <v>1277</v>
      </c>
      <c r="F452" s="8" t="s">
        <v>1278</v>
      </c>
    </row>
    <row r="453" spans="5:6">
      <c r="E453" s="8" t="s">
        <v>1279</v>
      </c>
      <c r="F453" s="8" t="s">
        <v>1280</v>
      </c>
    </row>
    <row r="454" spans="5:6">
      <c r="E454" s="8" t="s">
        <v>1281</v>
      </c>
      <c r="F454" s="8" t="s">
        <v>1282</v>
      </c>
    </row>
    <row r="455" spans="5:6">
      <c r="E455" s="8" t="s">
        <v>1283</v>
      </c>
      <c r="F455" s="8" t="s">
        <v>1284</v>
      </c>
    </row>
    <row r="456" spans="5:6">
      <c r="E456" s="8" t="s">
        <v>1285</v>
      </c>
      <c r="F456" s="8" t="s">
        <v>1286</v>
      </c>
    </row>
    <row r="457" spans="5:6">
      <c r="E457" s="8" t="s">
        <v>1287</v>
      </c>
      <c r="F457" s="8" t="s">
        <v>1288</v>
      </c>
    </row>
    <row r="458" spans="5:6">
      <c r="E458" s="8" t="s">
        <v>1386</v>
      </c>
      <c r="F458" s="8" t="s">
        <v>1387</v>
      </c>
    </row>
    <row r="459" spans="5:6">
      <c r="E459" s="8" t="s">
        <v>1388</v>
      </c>
      <c r="F459" s="8" t="s">
        <v>1389</v>
      </c>
    </row>
    <row r="460" spans="5:6">
      <c r="E460" s="8" t="s">
        <v>1390</v>
      </c>
      <c r="F460" s="8" t="s">
        <v>1391</v>
      </c>
    </row>
    <row r="461" spans="5:6">
      <c r="E461" s="8" t="s">
        <v>1392</v>
      </c>
      <c r="F461" s="8" t="s">
        <v>1393</v>
      </c>
    </row>
    <row r="462" spans="5:6">
      <c r="E462" s="8" t="s">
        <v>1394</v>
      </c>
      <c r="F462" s="8" t="s">
        <v>1395</v>
      </c>
    </row>
    <row r="463" spans="5:6">
      <c r="E463" s="8" t="s">
        <v>441</v>
      </c>
      <c r="F463" s="8" t="s">
        <v>724</v>
      </c>
    </row>
    <row r="464" spans="5:6">
      <c r="E464" s="8" t="s">
        <v>1289</v>
      </c>
      <c r="F464" s="8" t="s">
        <v>875</v>
      </c>
    </row>
    <row r="465" spans="5:6">
      <c r="E465" s="8" t="s">
        <v>1290</v>
      </c>
      <c r="F465" s="8" t="s">
        <v>876</v>
      </c>
    </row>
    <row r="466" spans="5:6">
      <c r="E466" s="8" t="s">
        <v>1396</v>
      </c>
      <c r="F466" s="8" t="s">
        <v>876</v>
      </c>
    </row>
    <row r="467" spans="5:6">
      <c r="E467" s="8" t="s">
        <v>1397</v>
      </c>
      <c r="F467" s="8" t="s">
        <v>1198</v>
      </c>
    </row>
    <row r="468" spans="5:6">
      <c r="E468" s="8" t="s">
        <v>1398</v>
      </c>
      <c r="F468" s="8" t="s">
        <v>1399</v>
      </c>
    </row>
    <row r="469" spans="5:6">
      <c r="E469" s="8" t="s">
        <v>1400</v>
      </c>
      <c r="F469" s="8" t="s">
        <v>1401</v>
      </c>
    </row>
    <row r="470" spans="5:6">
      <c r="E470" s="8" t="s">
        <v>1402</v>
      </c>
      <c r="F470" s="8" t="s">
        <v>1403</v>
      </c>
    </row>
    <row r="471" spans="5:6">
      <c r="E471" s="8" t="s">
        <v>1404</v>
      </c>
      <c r="F471" s="8" t="s">
        <v>1405</v>
      </c>
    </row>
    <row r="472" spans="5:6">
      <c r="E472" s="8" t="s">
        <v>1406</v>
      </c>
      <c r="F472" s="8" t="s">
        <v>1407</v>
      </c>
    </row>
    <row r="473" spans="5:6">
      <c r="E473" s="8" t="s">
        <v>1408</v>
      </c>
      <c r="F473" s="8" t="s">
        <v>1409</v>
      </c>
    </row>
    <row r="474" spans="5:6">
      <c r="E474" s="8" t="s">
        <v>1410</v>
      </c>
      <c r="F474" s="8" t="s">
        <v>1411</v>
      </c>
    </row>
    <row r="475" spans="5:6">
      <c r="E475" s="8" t="s">
        <v>1412</v>
      </c>
      <c r="F475" s="8" t="s">
        <v>1413</v>
      </c>
    </row>
    <row r="476" spans="5:6">
      <c r="E476" s="8" t="s">
        <v>1414</v>
      </c>
      <c r="F476" s="8" t="s">
        <v>1415</v>
      </c>
    </row>
    <row r="477" spans="5:6">
      <c r="E477" s="8" t="s">
        <v>1416</v>
      </c>
      <c r="F477" s="8" t="s">
        <v>1417</v>
      </c>
    </row>
    <row r="478" spans="5:6">
      <c r="E478" s="8" t="s">
        <v>442</v>
      </c>
      <c r="F478" s="8" t="s">
        <v>877</v>
      </c>
    </row>
    <row r="479" spans="5:6">
      <c r="E479" s="8" t="s">
        <v>443</v>
      </c>
      <c r="F479" s="8" t="s">
        <v>878</v>
      </c>
    </row>
    <row r="480" spans="5:6">
      <c r="E480" s="8" t="s">
        <v>444</v>
      </c>
      <c r="F480" s="8" t="s">
        <v>879</v>
      </c>
    </row>
    <row r="481" spans="5:6">
      <c r="E481" s="8" t="s">
        <v>445</v>
      </c>
      <c r="F481" s="8" t="s">
        <v>880</v>
      </c>
    </row>
    <row r="482" spans="5:6">
      <c r="E482" s="8" t="s">
        <v>446</v>
      </c>
      <c r="F482" s="8" t="s">
        <v>881</v>
      </c>
    </row>
    <row r="483" spans="5:6">
      <c r="E483" s="8" t="s">
        <v>447</v>
      </c>
      <c r="F483" s="8" t="s">
        <v>882</v>
      </c>
    </row>
    <row r="484" spans="5:6">
      <c r="E484" s="8" t="s">
        <v>448</v>
      </c>
      <c r="F484" s="8" t="s">
        <v>883</v>
      </c>
    </row>
    <row r="485" spans="5:6">
      <c r="E485" s="8" t="s">
        <v>449</v>
      </c>
      <c r="F485" s="8" t="s">
        <v>884</v>
      </c>
    </row>
    <row r="486" spans="5:6">
      <c r="E486" s="8" t="s">
        <v>450</v>
      </c>
      <c r="F486" s="8" t="s">
        <v>885</v>
      </c>
    </row>
    <row r="487" spans="5:6">
      <c r="E487" s="8" t="s">
        <v>451</v>
      </c>
      <c r="F487" s="8" t="s">
        <v>886</v>
      </c>
    </row>
    <row r="488" spans="5:6">
      <c r="E488" s="8" t="s">
        <v>1291</v>
      </c>
      <c r="F488" s="8" t="s">
        <v>886</v>
      </c>
    </row>
    <row r="489" spans="5:6">
      <c r="E489" s="8" t="s">
        <v>1292</v>
      </c>
      <c r="F489" s="8" t="s">
        <v>1293</v>
      </c>
    </row>
    <row r="490" spans="5:6">
      <c r="E490" s="8" t="s">
        <v>1294</v>
      </c>
      <c r="F490" s="8" t="s">
        <v>1295</v>
      </c>
    </row>
    <row r="491" spans="5:6">
      <c r="E491" s="8" t="s">
        <v>1296</v>
      </c>
      <c r="F491" s="8" t="s">
        <v>1297</v>
      </c>
    </row>
    <row r="492" spans="5:6">
      <c r="E492" s="8" t="s">
        <v>1298</v>
      </c>
      <c r="F492" s="8" t="s">
        <v>1299</v>
      </c>
    </row>
    <row r="493" spans="5:6">
      <c r="E493" s="8" t="s">
        <v>452</v>
      </c>
      <c r="F493" s="8" t="s">
        <v>887</v>
      </c>
    </row>
    <row r="494" spans="5:6">
      <c r="E494" s="8" t="s">
        <v>453</v>
      </c>
      <c r="F494" s="8" t="s">
        <v>888</v>
      </c>
    </row>
    <row r="495" spans="5:6">
      <c r="E495" s="8" t="s">
        <v>454</v>
      </c>
      <c r="F495" s="8" t="s">
        <v>1418</v>
      </c>
    </row>
    <row r="496" spans="5:6">
      <c r="E496" s="8" t="s">
        <v>455</v>
      </c>
      <c r="F496" s="8" t="s">
        <v>889</v>
      </c>
    </row>
    <row r="497" spans="5:6">
      <c r="E497" s="8" t="s">
        <v>456</v>
      </c>
      <c r="F497" s="8" t="s">
        <v>890</v>
      </c>
    </row>
    <row r="498" spans="5:6">
      <c r="E498" s="8" t="s">
        <v>457</v>
      </c>
      <c r="F498" s="8" t="s">
        <v>891</v>
      </c>
    </row>
    <row r="499" spans="5:6">
      <c r="E499" s="8" t="s">
        <v>458</v>
      </c>
      <c r="F499" s="8" t="s">
        <v>892</v>
      </c>
    </row>
    <row r="500" spans="5:6">
      <c r="E500" s="8" t="s">
        <v>1300</v>
      </c>
      <c r="F500" s="8" t="s">
        <v>1301</v>
      </c>
    </row>
    <row r="501" spans="5:6">
      <c r="E501" s="8" t="s">
        <v>1302</v>
      </c>
      <c r="F501" s="8" t="s">
        <v>1303</v>
      </c>
    </row>
    <row r="502" spans="5:6">
      <c r="E502" s="8" t="s">
        <v>1419</v>
      </c>
      <c r="F502" s="8" t="s">
        <v>1420</v>
      </c>
    </row>
    <row r="503" spans="5:6">
      <c r="E503" s="8" t="s">
        <v>1304</v>
      </c>
      <c r="F503" s="8" t="s">
        <v>1305</v>
      </c>
    </row>
    <row r="504" spans="5:6">
      <c r="E504" s="8" t="s">
        <v>459</v>
      </c>
      <c r="F504" s="8" t="s">
        <v>893</v>
      </c>
    </row>
    <row r="505" spans="5:6">
      <c r="E505" s="8" t="s">
        <v>460</v>
      </c>
      <c r="F505" s="8" t="s">
        <v>894</v>
      </c>
    </row>
    <row r="506" spans="5:6">
      <c r="E506" s="8" t="s">
        <v>461</v>
      </c>
      <c r="F506" s="8" t="s">
        <v>895</v>
      </c>
    </row>
    <row r="507" spans="5:6">
      <c r="E507" s="8" t="s">
        <v>462</v>
      </c>
      <c r="F507" s="8" t="s">
        <v>896</v>
      </c>
    </row>
    <row r="508" spans="5:6">
      <c r="E508" s="8" t="s">
        <v>463</v>
      </c>
      <c r="F508" s="8" t="s">
        <v>897</v>
      </c>
    </row>
    <row r="509" spans="5:6">
      <c r="E509" s="8" t="s">
        <v>464</v>
      </c>
      <c r="F509" s="8" t="s">
        <v>898</v>
      </c>
    </row>
    <row r="510" spans="5:6">
      <c r="E510" s="8" t="s">
        <v>465</v>
      </c>
      <c r="F510" s="8" t="s">
        <v>899</v>
      </c>
    </row>
    <row r="511" spans="5:6">
      <c r="E511" s="8" t="s">
        <v>466</v>
      </c>
      <c r="F511" s="8" t="s">
        <v>900</v>
      </c>
    </row>
    <row r="512" spans="5:6">
      <c r="E512" s="8" t="s">
        <v>467</v>
      </c>
      <c r="F512" s="8" t="s">
        <v>901</v>
      </c>
    </row>
    <row r="513" spans="5:6">
      <c r="E513" s="8" t="s">
        <v>468</v>
      </c>
      <c r="F513" s="8" t="s">
        <v>902</v>
      </c>
    </row>
    <row r="514" spans="5:6">
      <c r="E514" s="8" t="s">
        <v>469</v>
      </c>
      <c r="F514" s="8" t="s">
        <v>903</v>
      </c>
    </row>
    <row r="515" spans="5:6">
      <c r="E515" s="8" t="s">
        <v>470</v>
      </c>
      <c r="F515" s="8" t="s">
        <v>904</v>
      </c>
    </row>
    <row r="516" spans="5:6">
      <c r="E516" s="8" t="s">
        <v>471</v>
      </c>
      <c r="F516" s="8" t="s">
        <v>905</v>
      </c>
    </row>
    <row r="517" spans="5:6">
      <c r="E517" s="8" t="s">
        <v>472</v>
      </c>
      <c r="F517" s="8" t="s">
        <v>906</v>
      </c>
    </row>
    <row r="518" spans="5:6">
      <c r="E518" s="8" t="s">
        <v>473</v>
      </c>
      <c r="F518" s="8" t="s">
        <v>907</v>
      </c>
    </row>
    <row r="519" spans="5:6">
      <c r="E519" s="8" t="s">
        <v>474</v>
      </c>
      <c r="F519" s="8" t="s">
        <v>908</v>
      </c>
    </row>
    <row r="520" spans="5:6">
      <c r="E520" s="8" t="s">
        <v>475</v>
      </c>
      <c r="F520" s="8" t="s">
        <v>909</v>
      </c>
    </row>
    <row r="521" spans="5:6">
      <c r="E521" s="8" t="s">
        <v>476</v>
      </c>
      <c r="F521" s="8" t="s">
        <v>910</v>
      </c>
    </row>
    <row r="522" spans="5:6">
      <c r="E522" s="8" t="s">
        <v>477</v>
      </c>
      <c r="F522" s="8" t="s">
        <v>911</v>
      </c>
    </row>
    <row r="523" spans="5:6">
      <c r="E523" s="8" t="s">
        <v>478</v>
      </c>
      <c r="F523" s="8" t="s">
        <v>912</v>
      </c>
    </row>
    <row r="524" spans="5:6">
      <c r="E524" s="8" t="s">
        <v>479</v>
      </c>
      <c r="F524" s="8" t="s">
        <v>913</v>
      </c>
    </row>
    <row r="525" spans="5:6">
      <c r="E525" s="8" t="s">
        <v>480</v>
      </c>
      <c r="F525" s="8" t="s">
        <v>914</v>
      </c>
    </row>
    <row r="526" spans="5:6">
      <c r="E526" s="8" t="s">
        <v>481</v>
      </c>
      <c r="F526" s="8" t="s">
        <v>915</v>
      </c>
    </row>
    <row r="527" spans="5:6">
      <c r="E527" s="8" t="s">
        <v>482</v>
      </c>
      <c r="F527" s="8" t="s">
        <v>916</v>
      </c>
    </row>
    <row r="528" spans="5:6">
      <c r="E528" s="8" t="s">
        <v>483</v>
      </c>
      <c r="F528" s="8" t="s">
        <v>917</v>
      </c>
    </row>
    <row r="529" spans="5:6">
      <c r="E529" s="8" t="s">
        <v>484</v>
      </c>
      <c r="F529" s="8" t="s">
        <v>918</v>
      </c>
    </row>
    <row r="530" spans="5:6">
      <c r="E530" s="8" t="s">
        <v>485</v>
      </c>
      <c r="F530" s="8" t="s">
        <v>919</v>
      </c>
    </row>
    <row r="531" spans="5:6">
      <c r="E531" s="8" t="s">
        <v>486</v>
      </c>
      <c r="F531" s="8" t="s">
        <v>920</v>
      </c>
    </row>
    <row r="532" spans="5:6">
      <c r="E532" s="8" t="s">
        <v>487</v>
      </c>
      <c r="F532" s="8" t="s">
        <v>921</v>
      </c>
    </row>
    <row r="533" spans="5:6">
      <c r="E533" s="8" t="s">
        <v>488</v>
      </c>
      <c r="F533" s="8" t="s">
        <v>922</v>
      </c>
    </row>
    <row r="534" spans="5:6">
      <c r="E534" s="8" t="s">
        <v>489</v>
      </c>
      <c r="F534" s="8" t="s">
        <v>923</v>
      </c>
    </row>
    <row r="535" spans="5:6">
      <c r="E535" s="8" t="s">
        <v>490</v>
      </c>
      <c r="F535" s="8" t="s">
        <v>924</v>
      </c>
    </row>
    <row r="536" spans="5:6">
      <c r="E536" s="8" t="s">
        <v>491</v>
      </c>
      <c r="F536" s="8" t="s">
        <v>925</v>
      </c>
    </row>
    <row r="537" spans="5:6">
      <c r="E537" s="8" t="s">
        <v>492</v>
      </c>
      <c r="F537" s="8" t="s">
        <v>926</v>
      </c>
    </row>
    <row r="538" spans="5:6">
      <c r="E538" s="8" t="s">
        <v>493</v>
      </c>
      <c r="F538" s="8" t="s">
        <v>927</v>
      </c>
    </row>
    <row r="539" spans="5:6">
      <c r="E539" s="8" t="s">
        <v>494</v>
      </c>
      <c r="F539" s="8" t="s">
        <v>928</v>
      </c>
    </row>
    <row r="540" spans="5:6">
      <c r="E540" s="8" t="s">
        <v>495</v>
      </c>
      <c r="F540" s="8" t="s">
        <v>929</v>
      </c>
    </row>
    <row r="541" spans="5:6">
      <c r="E541" s="8" t="s">
        <v>496</v>
      </c>
      <c r="F541" s="8" t="s">
        <v>930</v>
      </c>
    </row>
    <row r="542" spans="5:6">
      <c r="E542" s="8" t="s">
        <v>497</v>
      </c>
      <c r="F542" s="8" t="s">
        <v>931</v>
      </c>
    </row>
    <row r="543" spans="5:6">
      <c r="E543" s="8" t="s">
        <v>498</v>
      </c>
      <c r="F543" s="8" t="s">
        <v>932</v>
      </c>
    </row>
    <row r="544" spans="5:6">
      <c r="E544" s="8" t="s">
        <v>499</v>
      </c>
      <c r="F544" s="8" t="s">
        <v>933</v>
      </c>
    </row>
    <row r="545" spans="5:6">
      <c r="E545" s="8" t="s">
        <v>500</v>
      </c>
      <c r="F545" s="8" t="s">
        <v>934</v>
      </c>
    </row>
    <row r="546" spans="5:6">
      <c r="E546" s="8" t="s">
        <v>501</v>
      </c>
      <c r="F546" s="8" t="s">
        <v>935</v>
      </c>
    </row>
    <row r="547" spans="5:6">
      <c r="E547" s="8" t="s">
        <v>502</v>
      </c>
      <c r="F547" s="8" t="s">
        <v>936</v>
      </c>
    </row>
    <row r="548" spans="5:6">
      <c r="E548" s="8" t="s">
        <v>503</v>
      </c>
      <c r="F548" s="8" t="s">
        <v>937</v>
      </c>
    </row>
    <row r="549" spans="5:6">
      <c r="E549" s="8" t="s">
        <v>504</v>
      </c>
      <c r="F549" s="8" t="s">
        <v>938</v>
      </c>
    </row>
    <row r="550" spans="5:6">
      <c r="E550" s="8" t="s">
        <v>505</v>
      </c>
      <c r="F550" s="8" t="s">
        <v>939</v>
      </c>
    </row>
    <row r="551" spans="5:6">
      <c r="E551" s="8" t="s">
        <v>506</v>
      </c>
      <c r="F551" s="8" t="s">
        <v>940</v>
      </c>
    </row>
    <row r="552" spans="5:6">
      <c r="E552" s="8" t="s">
        <v>507</v>
      </c>
      <c r="F552" s="8" t="s">
        <v>941</v>
      </c>
    </row>
    <row r="553" spans="5:6">
      <c r="E553" s="8" t="s">
        <v>508</v>
      </c>
      <c r="F553" s="8" t="s">
        <v>942</v>
      </c>
    </row>
    <row r="554" spans="5:6">
      <c r="E554" s="8" t="s">
        <v>509</v>
      </c>
      <c r="F554" s="8" t="s">
        <v>943</v>
      </c>
    </row>
    <row r="555" spans="5:6">
      <c r="E555" s="8" t="s">
        <v>510</v>
      </c>
      <c r="F555" s="8" t="s">
        <v>944</v>
      </c>
    </row>
    <row r="556" spans="5:6">
      <c r="E556" s="8" t="s">
        <v>511</v>
      </c>
      <c r="F556" s="8" t="s">
        <v>945</v>
      </c>
    </row>
    <row r="557" spans="5:6">
      <c r="E557" s="8" t="s">
        <v>512</v>
      </c>
      <c r="F557" s="8" t="s">
        <v>946</v>
      </c>
    </row>
    <row r="558" spans="5:6">
      <c r="E558" s="8" t="s">
        <v>513</v>
      </c>
      <c r="F558" s="8" t="s">
        <v>947</v>
      </c>
    </row>
    <row r="559" spans="5:6">
      <c r="E559" s="8" t="s">
        <v>514</v>
      </c>
      <c r="F559" s="8" t="s">
        <v>948</v>
      </c>
    </row>
    <row r="560" spans="5:6">
      <c r="E560" s="8" t="s">
        <v>515</v>
      </c>
      <c r="F560" s="8" t="s">
        <v>949</v>
      </c>
    </row>
    <row r="561" spans="5:6">
      <c r="E561" s="8" t="s">
        <v>516</v>
      </c>
      <c r="F561" s="8" t="s">
        <v>950</v>
      </c>
    </row>
    <row r="562" spans="5:6">
      <c r="E562" s="8" t="s">
        <v>517</v>
      </c>
      <c r="F562" s="8" t="s">
        <v>951</v>
      </c>
    </row>
    <row r="563" spans="5:6">
      <c r="E563" s="8" t="s">
        <v>518</v>
      </c>
      <c r="F563" s="8" t="s">
        <v>952</v>
      </c>
    </row>
    <row r="564" spans="5:6">
      <c r="E564" s="8" t="s">
        <v>519</v>
      </c>
      <c r="F564" s="8" t="s">
        <v>844</v>
      </c>
    </row>
    <row r="565" spans="5:6">
      <c r="E565" s="8" t="s">
        <v>520</v>
      </c>
      <c r="F565" s="8" t="s">
        <v>845</v>
      </c>
    </row>
    <row r="566" spans="5:6">
      <c r="E566" s="8" t="s">
        <v>521</v>
      </c>
      <c r="F566" s="8" t="s">
        <v>846</v>
      </c>
    </row>
    <row r="567" spans="5:6">
      <c r="E567" s="8" t="s">
        <v>522</v>
      </c>
      <c r="F567" s="8" t="s">
        <v>953</v>
      </c>
    </row>
    <row r="568" spans="5:6">
      <c r="E568" s="8" t="s">
        <v>523</v>
      </c>
      <c r="F568" s="8" t="s">
        <v>954</v>
      </c>
    </row>
    <row r="569" spans="5:6">
      <c r="E569" s="8" t="s">
        <v>524</v>
      </c>
      <c r="F569" s="8" t="s">
        <v>955</v>
      </c>
    </row>
    <row r="570" spans="5:6">
      <c r="E570" s="8" t="s">
        <v>525</v>
      </c>
      <c r="F570" s="8" t="s">
        <v>956</v>
      </c>
    </row>
    <row r="571" spans="5:6">
      <c r="E571" s="8" t="s">
        <v>526</v>
      </c>
      <c r="F571" s="8" t="s">
        <v>957</v>
      </c>
    </row>
    <row r="572" spans="5:6">
      <c r="E572" s="8" t="s">
        <v>527</v>
      </c>
      <c r="F572" s="8" t="s">
        <v>958</v>
      </c>
    </row>
    <row r="573" spans="5:6">
      <c r="E573" s="8" t="s">
        <v>528</v>
      </c>
      <c r="F573" s="8" t="s">
        <v>959</v>
      </c>
    </row>
    <row r="574" spans="5:6">
      <c r="E574" s="8" t="s">
        <v>529</v>
      </c>
      <c r="F574" s="8" t="s">
        <v>960</v>
      </c>
    </row>
    <row r="575" spans="5:6">
      <c r="E575" s="8" t="s">
        <v>530</v>
      </c>
      <c r="F575" s="8" t="s">
        <v>961</v>
      </c>
    </row>
    <row r="576" spans="5:6">
      <c r="E576" s="8" t="s">
        <v>531</v>
      </c>
      <c r="F576" s="8" t="s">
        <v>962</v>
      </c>
    </row>
    <row r="577" spans="5:6">
      <c r="E577" s="8" t="s">
        <v>532</v>
      </c>
      <c r="F577" s="8" t="s">
        <v>963</v>
      </c>
    </row>
    <row r="578" spans="5:6">
      <c r="E578" s="8" t="s">
        <v>533</v>
      </c>
      <c r="F578" s="8" t="s">
        <v>964</v>
      </c>
    </row>
    <row r="579" spans="5:6">
      <c r="E579" s="8" t="s">
        <v>534</v>
      </c>
      <c r="F579" s="8" t="s">
        <v>854</v>
      </c>
    </row>
    <row r="580" spans="5:6">
      <c r="E580" s="8" t="s">
        <v>535</v>
      </c>
      <c r="F580" s="8" t="s">
        <v>965</v>
      </c>
    </row>
    <row r="581" spans="5:6">
      <c r="E581" s="8" t="s">
        <v>536</v>
      </c>
      <c r="F581" s="8" t="s">
        <v>966</v>
      </c>
    </row>
    <row r="582" spans="5:6">
      <c r="E582" s="8" t="s">
        <v>537</v>
      </c>
      <c r="F582" s="8" t="s">
        <v>967</v>
      </c>
    </row>
    <row r="583" spans="5:6">
      <c r="E583" s="8" t="s">
        <v>538</v>
      </c>
      <c r="F583" s="8" t="s">
        <v>968</v>
      </c>
    </row>
    <row r="584" spans="5:6">
      <c r="E584" s="8" t="s">
        <v>539</v>
      </c>
      <c r="F584" s="8" t="s">
        <v>969</v>
      </c>
    </row>
    <row r="585" spans="5:6">
      <c r="E585" s="8" t="s">
        <v>540</v>
      </c>
      <c r="F585" s="8" t="s">
        <v>970</v>
      </c>
    </row>
    <row r="586" spans="5:6">
      <c r="E586" s="8" t="s">
        <v>541</v>
      </c>
      <c r="F586" s="8" t="s">
        <v>855</v>
      </c>
    </row>
    <row r="587" spans="5:6">
      <c r="E587" s="8" t="s">
        <v>542</v>
      </c>
      <c r="F587" s="8" t="s">
        <v>971</v>
      </c>
    </row>
    <row r="588" spans="5:6">
      <c r="E588" s="8" t="s">
        <v>543</v>
      </c>
      <c r="F588" s="8" t="s">
        <v>972</v>
      </c>
    </row>
    <row r="589" spans="5:6">
      <c r="E589" s="8" t="s">
        <v>544</v>
      </c>
      <c r="F589" s="8" t="s">
        <v>973</v>
      </c>
    </row>
    <row r="590" spans="5:6">
      <c r="E590" s="8" t="s">
        <v>545</v>
      </c>
      <c r="F590" s="8" t="s">
        <v>974</v>
      </c>
    </row>
    <row r="591" spans="5:6">
      <c r="E591" s="8" t="s">
        <v>546</v>
      </c>
      <c r="F591" s="8" t="s">
        <v>975</v>
      </c>
    </row>
    <row r="592" spans="5:6">
      <c r="E592" s="8" t="s">
        <v>547</v>
      </c>
      <c r="F592" s="8" t="s">
        <v>976</v>
      </c>
    </row>
    <row r="593" spans="5:6">
      <c r="E593" s="8" t="s">
        <v>548</v>
      </c>
      <c r="F593" s="8" t="s">
        <v>977</v>
      </c>
    </row>
    <row r="594" spans="5:6">
      <c r="E594" s="8" t="s">
        <v>549</v>
      </c>
      <c r="F594" s="8" t="s">
        <v>978</v>
      </c>
    </row>
    <row r="595" spans="5:6">
      <c r="E595" s="8" t="s">
        <v>550</v>
      </c>
      <c r="F595" s="8" t="s">
        <v>979</v>
      </c>
    </row>
    <row r="596" spans="5:6">
      <c r="E596" s="8" t="s">
        <v>551</v>
      </c>
      <c r="F596" s="8" t="s">
        <v>980</v>
      </c>
    </row>
    <row r="597" spans="5:6">
      <c r="E597" s="8" t="s">
        <v>552</v>
      </c>
      <c r="F597" s="8" t="s">
        <v>981</v>
      </c>
    </row>
    <row r="598" spans="5:6">
      <c r="E598" s="8" t="s">
        <v>553</v>
      </c>
      <c r="F598" s="8" t="s">
        <v>982</v>
      </c>
    </row>
    <row r="599" spans="5:6">
      <c r="E599" s="8" t="s">
        <v>554</v>
      </c>
      <c r="F599" s="8" t="s">
        <v>983</v>
      </c>
    </row>
    <row r="600" spans="5:6">
      <c r="E600" s="8" t="s">
        <v>555</v>
      </c>
      <c r="F600" s="8" t="s">
        <v>984</v>
      </c>
    </row>
    <row r="601" spans="5:6">
      <c r="E601" s="8" t="s">
        <v>556</v>
      </c>
      <c r="F601" s="8" t="s">
        <v>985</v>
      </c>
    </row>
    <row r="602" spans="5:6">
      <c r="E602" s="8" t="s">
        <v>557</v>
      </c>
      <c r="F602" s="8" t="s">
        <v>947</v>
      </c>
    </row>
    <row r="603" spans="5:6">
      <c r="E603" s="8" t="s">
        <v>558</v>
      </c>
      <c r="F603" s="8" t="s">
        <v>986</v>
      </c>
    </row>
    <row r="604" spans="5:6">
      <c r="E604" s="8" t="s">
        <v>559</v>
      </c>
      <c r="F604" s="8" t="s">
        <v>987</v>
      </c>
    </row>
    <row r="605" spans="5:6">
      <c r="E605" s="8" t="s">
        <v>560</v>
      </c>
      <c r="F605" s="8" t="s">
        <v>988</v>
      </c>
    </row>
    <row r="606" spans="5:6">
      <c r="E606" s="8" t="s">
        <v>561</v>
      </c>
      <c r="F606" s="8" t="s">
        <v>989</v>
      </c>
    </row>
    <row r="607" spans="5:6">
      <c r="E607" s="8" t="s">
        <v>562</v>
      </c>
      <c r="F607" s="8" t="s">
        <v>990</v>
      </c>
    </row>
    <row r="608" spans="5:6">
      <c r="E608" s="8" t="s">
        <v>563</v>
      </c>
      <c r="F608" s="8" t="s">
        <v>991</v>
      </c>
    </row>
    <row r="609" spans="5:6">
      <c r="E609" s="8" t="s">
        <v>564</v>
      </c>
      <c r="F609" s="8" t="s">
        <v>992</v>
      </c>
    </row>
    <row r="610" spans="5:6">
      <c r="E610" s="8" t="s">
        <v>565</v>
      </c>
      <c r="F610" s="8" t="s">
        <v>993</v>
      </c>
    </row>
    <row r="611" spans="5:6">
      <c r="E611" s="8" t="s">
        <v>566</v>
      </c>
      <c r="F611" s="8" t="s">
        <v>994</v>
      </c>
    </row>
    <row r="612" spans="5:6">
      <c r="E612" s="8" t="s">
        <v>567</v>
      </c>
      <c r="F612" s="8" t="s">
        <v>995</v>
      </c>
    </row>
    <row r="613" spans="5:6">
      <c r="E613" s="8" t="s">
        <v>568</v>
      </c>
      <c r="F613" s="8" t="s">
        <v>996</v>
      </c>
    </row>
    <row r="614" spans="5:6">
      <c r="E614" s="8" t="s">
        <v>569</v>
      </c>
      <c r="F614" s="8" t="s">
        <v>997</v>
      </c>
    </row>
    <row r="615" spans="5:6">
      <c r="E615" s="8" t="s">
        <v>570</v>
      </c>
      <c r="F615" s="8" t="s">
        <v>998</v>
      </c>
    </row>
    <row r="616" spans="5:6">
      <c r="E616" s="8" t="s">
        <v>571</v>
      </c>
      <c r="F616" s="8" t="s">
        <v>999</v>
      </c>
    </row>
    <row r="617" spans="5:6">
      <c r="E617" s="8" t="s">
        <v>572</v>
      </c>
      <c r="F617" s="8" t="s">
        <v>1000</v>
      </c>
    </row>
    <row r="618" spans="5:6">
      <c r="E618" s="8" t="s">
        <v>573</v>
      </c>
      <c r="F618" s="8" t="s">
        <v>1001</v>
      </c>
    </row>
    <row r="619" spans="5:6">
      <c r="E619" s="8" t="s">
        <v>1306</v>
      </c>
      <c r="F619" s="8" t="s">
        <v>1307</v>
      </c>
    </row>
    <row r="620" spans="5:6">
      <c r="E620" s="8" t="s">
        <v>1421</v>
      </c>
      <c r="F620" s="8" t="s">
        <v>1422</v>
      </c>
    </row>
    <row r="621" spans="5:6">
      <c r="E621" s="8" t="s">
        <v>1423</v>
      </c>
      <c r="F621" s="8" t="s">
        <v>1424</v>
      </c>
    </row>
    <row r="622" spans="5:6">
      <c r="E622" s="8" t="s">
        <v>1425</v>
      </c>
      <c r="F622" s="8" t="s">
        <v>1426</v>
      </c>
    </row>
    <row r="623" spans="5:6">
      <c r="E623" s="8" t="s">
        <v>1427</v>
      </c>
      <c r="F623" s="8" t="s">
        <v>1428</v>
      </c>
    </row>
    <row r="624" spans="5:6">
      <c r="E624" s="8" t="s">
        <v>1429</v>
      </c>
      <c r="F624" s="8" t="s">
        <v>1430</v>
      </c>
    </row>
    <row r="625" spans="5:6">
      <c r="E625" s="8" t="s">
        <v>1431</v>
      </c>
      <c r="F625" s="8" t="s">
        <v>1432</v>
      </c>
    </row>
    <row r="626" spans="5:6">
      <c r="E626" s="8" t="s">
        <v>1433</v>
      </c>
      <c r="F626" s="8" t="s">
        <v>1434</v>
      </c>
    </row>
    <row r="627" spans="5:6">
      <c r="E627" s="8" t="s">
        <v>1435</v>
      </c>
      <c r="F627" s="8" t="s">
        <v>1436</v>
      </c>
    </row>
    <row r="628" spans="5:6">
      <c r="E628" s="8" t="s">
        <v>1437</v>
      </c>
      <c r="F628" s="8" t="s">
        <v>1438</v>
      </c>
    </row>
    <row r="629" spans="5:6">
      <c r="E629" s="8" t="s">
        <v>1439</v>
      </c>
      <c r="F629" s="8" t="s">
        <v>1440</v>
      </c>
    </row>
    <row r="630" spans="5:6">
      <c r="E630" s="8" t="s">
        <v>1441</v>
      </c>
      <c r="F630" s="8" t="s">
        <v>1442</v>
      </c>
    </row>
    <row r="631" spans="5:6">
      <c r="E631" s="8" t="s">
        <v>1443</v>
      </c>
      <c r="F631" s="8" t="s">
        <v>1444</v>
      </c>
    </row>
    <row r="632" spans="5:6">
      <c r="E632" s="8" t="s">
        <v>1445</v>
      </c>
      <c r="F632" s="8" t="s">
        <v>1446</v>
      </c>
    </row>
    <row r="633" spans="5:6">
      <c r="E633" s="8" t="s">
        <v>1447</v>
      </c>
      <c r="F633" s="8" t="s">
        <v>1448</v>
      </c>
    </row>
    <row r="634" spans="5:6">
      <c r="E634" s="8" t="s">
        <v>1449</v>
      </c>
      <c r="F634" s="8" t="s">
        <v>1450</v>
      </c>
    </row>
    <row r="635" spans="5:6">
      <c r="E635" s="8" t="s">
        <v>1451</v>
      </c>
      <c r="F635" s="8" t="s">
        <v>1452</v>
      </c>
    </row>
    <row r="636" spans="5:6">
      <c r="E636" s="8" t="s">
        <v>1453</v>
      </c>
      <c r="F636" s="8" t="s">
        <v>1454</v>
      </c>
    </row>
    <row r="637" spans="5:6">
      <c r="E637" s="8" t="s">
        <v>1455</v>
      </c>
      <c r="F637" s="8" t="s">
        <v>1456</v>
      </c>
    </row>
    <row r="638" spans="5:6">
      <c r="E638" s="8" t="s">
        <v>1457</v>
      </c>
      <c r="F638" s="8" t="s">
        <v>1458</v>
      </c>
    </row>
    <row r="639" spans="5:6">
      <c r="E639" s="8" t="s">
        <v>1459</v>
      </c>
      <c r="F639" s="8" t="s">
        <v>1460</v>
      </c>
    </row>
    <row r="640" spans="5:6">
      <c r="E640" s="8" t="s">
        <v>1461</v>
      </c>
      <c r="F640" s="8" t="s">
        <v>1462</v>
      </c>
    </row>
    <row r="641" spans="5:6">
      <c r="E641" s="8" t="s">
        <v>1463</v>
      </c>
      <c r="F641" s="8" t="s">
        <v>1464</v>
      </c>
    </row>
    <row r="642" spans="5:6">
      <c r="E642" s="8" t="s">
        <v>1465</v>
      </c>
      <c r="F642" s="8" t="s">
        <v>1466</v>
      </c>
    </row>
    <row r="643" spans="5:6">
      <c r="E643" s="8" t="s">
        <v>1467</v>
      </c>
      <c r="F643" s="8" t="s">
        <v>1468</v>
      </c>
    </row>
    <row r="644" spans="5:6">
      <c r="E644" s="8" t="s">
        <v>1469</v>
      </c>
      <c r="F644" s="8" t="s">
        <v>1470</v>
      </c>
    </row>
    <row r="645" spans="5:6">
      <c r="E645" s="8" t="s">
        <v>1471</v>
      </c>
      <c r="F645" s="8" t="s">
        <v>1472</v>
      </c>
    </row>
    <row r="646" spans="5:6">
      <c r="E646" s="8" t="s">
        <v>1473</v>
      </c>
      <c r="F646" s="8" t="s">
        <v>1474</v>
      </c>
    </row>
    <row r="647" spans="5:6">
      <c r="E647" s="8" t="s">
        <v>1475</v>
      </c>
      <c r="F647" s="8" t="s">
        <v>1476</v>
      </c>
    </row>
    <row r="648" spans="5:6">
      <c r="E648" s="8" t="s">
        <v>1477</v>
      </c>
      <c r="F648" s="8" t="s">
        <v>1478</v>
      </c>
    </row>
    <row r="649" spans="5:6">
      <c r="E649" s="8" t="s">
        <v>1479</v>
      </c>
      <c r="F649" s="8" t="s">
        <v>1480</v>
      </c>
    </row>
    <row r="650" spans="5:6">
      <c r="E650" s="8" t="s">
        <v>1481</v>
      </c>
      <c r="F650" s="8" t="s">
        <v>1482</v>
      </c>
    </row>
    <row r="651" spans="5:6">
      <c r="E651" s="8" t="s">
        <v>1483</v>
      </c>
      <c r="F651" s="8" t="s">
        <v>1484</v>
      </c>
    </row>
    <row r="652" spans="5:6">
      <c r="E652" s="8" t="s">
        <v>1485</v>
      </c>
      <c r="F652" s="8" t="s">
        <v>1486</v>
      </c>
    </row>
    <row r="653" spans="5:6">
      <c r="E653" s="8" t="s">
        <v>1487</v>
      </c>
      <c r="F653" s="8" t="s">
        <v>1488</v>
      </c>
    </row>
    <row r="654" spans="5:6">
      <c r="E654" s="8" t="s">
        <v>1489</v>
      </c>
      <c r="F654" s="8" t="s">
        <v>1490</v>
      </c>
    </row>
    <row r="655" spans="5:6">
      <c r="E655" s="8" t="s">
        <v>1491</v>
      </c>
      <c r="F655" s="8" t="s">
        <v>1492</v>
      </c>
    </row>
    <row r="656" spans="5:6">
      <c r="E656" s="8" t="s">
        <v>1493</v>
      </c>
      <c r="F656" s="8" t="s">
        <v>1494</v>
      </c>
    </row>
    <row r="657" spans="5:6">
      <c r="E657" s="8" t="s">
        <v>1495</v>
      </c>
      <c r="F657" s="8" t="s">
        <v>1496</v>
      </c>
    </row>
    <row r="658" spans="5:6">
      <c r="E658" s="8" t="s">
        <v>1497</v>
      </c>
      <c r="F658" s="8" t="s">
        <v>1498</v>
      </c>
    </row>
    <row r="659" spans="5:6">
      <c r="E659" s="8" t="s">
        <v>1499</v>
      </c>
      <c r="F659" s="8" t="s">
        <v>1500</v>
      </c>
    </row>
    <row r="660" spans="5:6">
      <c r="E660" s="8" t="s">
        <v>1501</v>
      </c>
      <c r="F660" s="8" t="s">
        <v>1502</v>
      </c>
    </row>
    <row r="661" spans="5:6">
      <c r="E661" s="8" t="s">
        <v>1503</v>
      </c>
      <c r="F661" s="8" t="s">
        <v>1504</v>
      </c>
    </row>
    <row r="662" spans="5:6">
      <c r="E662" s="8" t="s">
        <v>1505</v>
      </c>
      <c r="F662" s="8" t="s">
        <v>1506</v>
      </c>
    </row>
    <row r="663" spans="5:6">
      <c r="E663" s="8" t="s">
        <v>1507</v>
      </c>
      <c r="F663" s="8" t="s">
        <v>1508</v>
      </c>
    </row>
    <row r="664" spans="5:6">
      <c r="E664" s="8" t="s">
        <v>1308</v>
      </c>
      <c r="F664" s="8" t="s">
        <v>1309</v>
      </c>
    </row>
    <row r="665" spans="5:6">
      <c r="E665" s="8" t="s">
        <v>1509</v>
      </c>
      <c r="F665" s="8" t="s">
        <v>1510</v>
      </c>
    </row>
    <row r="666" spans="5:6">
      <c r="E666" s="8" t="s">
        <v>574</v>
      </c>
      <c r="F666" s="8" t="s">
        <v>39</v>
      </c>
    </row>
    <row r="667" spans="5:6">
      <c r="E667" s="8" t="s">
        <v>1310</v>
      </c>
      <c r="F667" s="8" t="s">
        <v>997</v>
      </c>
    </row>
    <row r="668" spans="5:6">
      <c r="E668" s="8" t="s">
        <v>1311</v>
      </c>
      <c r="F668" s="8" t="s">
        <v>876</v>
      </c>
    </row>
    <row r="669" spans="5:6">
      <c r="E669" s="8" t="s">
        <v>1511</v>
      </c>
      <c r="F669" s="8" t="s">
        <v>1452</v>
      </c>
    </row>
    <row r="670" spans="5:6">
      <c r="E670" s="8" t="s">
        <v>1512</v>
      </c>
      <c r="F670" s="8" t="s">
        <v>1513</v>
      </c>
    </row>
    <row r="671" spans="5:6">
      <c r="E671" s="8" t="s">
        <v>1514</v>
      </c>
      <c r="F671" s="8" t="s">
        <v>1515</v>
      </c>
    </row>
    <row r="672" spans="5:6">
      <c r="E672" s="8" t="s">
        <v>1516</v>
      </c>
      <c r="F672" s="8" t="s">
        <v>1517</v>
      </c>
    </row>
    <row r="673" spans="5:6">
      <c r="E673" s="8" t="s">
        <v>1518</v>
      </c>
      <c r="F673" s="8" t="s">
        <v>1519</v>
      </c>
    </row>
    <row r="674" spans="5:6">
      <c r="E674" s="8" t="s">
        <v>1520</v>
      </c>
      <c r="F674" s="8" t="s">
        <v>1521</v>
      </c>
    </row>
    <row r="675" spans="5:6">
      <c r="E675" s="8" t="s">
        <v>1522</v>
      </c>
      <c r="F675" s="8" t="s">
        <v>1523</v>
      </c>
    </row>
    <row r="676" spans="5:6">
      <c r="E676" s="8" t="s">
        <v>1524</v>
      </c>
      <c r="F676" s="8" t="s">
        <v>1464</v>
      </c>
    </row>
    <row r="677" spans="5:6">
      <c r="E677" s="8" t="s">
        <v>1525</v>
      </c>
      <c r="F677" s="8" t="s">
        <v>1526</v>
      </c>
    </row>
    <row r="678" spans="5:6">
      <c r="E678" s="8" t="s">
        <v>1527</v>
      </c>
      <c r="F678" s="8" t="s">
        <v>1466</v>
      </c>
    </row>
    <row r="679" spans="5:6">
      <c r="E679" s="8" t="s">
        <v>1528</v>
      </c>
      <c r="F679" s="8" t="s">
        <v>1529</v>
      </c>
    </row>
    <row r="680" spans="5:6">
      <c r="E680" s="8" t="s">
        <v>1312</v>
      </c>
      <c r="F680" s="8" t="s">
        <v>1313</v>
      </c>
    </row>
    <row r="681" spans="5:6">
      <c r="E681" s="8" t="s">
        <v>1314</v>
      </c>
      <c r="F681" s="8" t="s">
        <v>1315</v>
      </c>
    </row>
    <row r="682" spans="5:6">
      <c r="E682" s="8" t="s">
        <v>1530</v>
      </c>
      <c r="F682" s="8" t="s">
        <v>813</v>
      </c>
    </row>
    <row r="683" spans="5:6">
      <c r="E683" s="8" t="s">
        <v>1316</v>
      </c>
      <c r="F683" s="8" t="s">
        <v>1317</v>
      </c>
    </row>
    <row r="684" spans="5:6">
      <c r="E684" s="8" t="s">
        <v>1318</v>
      </c>
      <c r="F684" s="8" t="s">
        <v>1319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SourceURL xmlns="70a15443-bdab-402e-9ca5-e542ef41682d" xsi:nil="true"/>
    <_dlc_DocId xmlns="9bf079a2-8838-46e4-a25e-754293e27338">7RCVYNPDDY4V-1124760350-329693</_dlc_DocId>
    <_dlc_DocIdUrl xmlns="9bf079a2-8838-46e4-a25e-754293e27338">
      <Url>https://sempra.sharepoint.com/teams/sdgecp/policyandStrategy/_layouts/15/DocIdRedir.aspx?ID=7RCVYNPDDY4V-1124760350-329693</Url>
      <Description>7RCVYNPDDY4V-1124760350-329693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DEF5E13CC9ADE44A202C9B2CCCCEE80" ma:contentTypeVersion="6271" ma:contentTypeDescription="Create a new document." ma:contentTypeScope="" ma:versionID="467885bc981d6615670e665a951a5c1a">
  <xsd:schema xmlns:xsd="http://www.w3.org/2001/XMLSchema" xmlns:xs="http://www.w3.org/2001/XMLSchema" xmlns:p="http://schemas.microsoft.com/office/2006/metadata/properties" xmlns:ns2="70a15443-bdab-402e-9ca5-e542ef41682d" xmlns:ns3="9bf079a2-8838-46e4-a25e-754293e27338" targetNamespace="http://schemas.microsoft.com/office/2006/metadata/properties" ma:root="true" ma:fieldsID="4ef50447025260d0fa5f7ca076657782" ns2:_="" ns3:_="">
    <xsd:import namespace="70a15443-bdab-402e-9ca5-e542ef41682d"/>
    <xsd:import namespace="9bf079a2-8838-46e4-a25e-754293e2733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igrationSourceURL" minOccurs="0"/>
                <xsd:element ref="ns2:MediaServiceDateTaken" minOccurs="0"/>
                <xsd:element ref="ns2:MediaServiceLocation" minOccurs="0"/>
                <xsd:element ref="ns2:MediaServiceAutoKeyPoints" minOccurs="0"/>
                <xsd:element ref="ns2:MediaServiceKeyPoints" minOccurs="0"/>
                <xsd:element ref="ns3:_dlc_DocId" minOccurs="0"/>
                <xsd:element ref="ns3:_dlc_DocIdUrl" minOccurs="0"/>
                <xsd:element ref="ns3:_dlc_DocIdPersistId"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15443-bdab-402e-9ca5-e542ef416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description="" ma:indexed="true"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igrationSourceURL" ma:index="14" nillable="true" ma:displayName="MigrationSourceURL" ma:internalName="MigrationSourceURL">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f079a2-8838-46e4-a25e-754293e273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FD3950-1DE0-44E8-8947-0979552D1EE4}">
  <ds:schemaRefs>
    <ds:schemaRef ds:uri="http://schemas.microsoft.com/sharepoint/events"/>
  </ds:schemaRefs>
</ds:datastoreItem>
</file>

<file path=customXml/itemProps2.xml><?xml version="1.0" encoding="utf-8"?>
<ds:datastoreItem xmlns:ds="http://schemas.openxmlformats.org/officeDocument/2006/customXml" ds:itemID="{AB57643C-9A98-477F-BF8D-8B4F93E3FF3A}">
  <ds:schemaRefs>
    <ds:schemaRef ds:uri="http://schemas.microsoft.com/sharepoint/v3/contenttype/forms"/>
  </ds:schemaRefs>
</ds:datastoreItem>
</file>

<file path=customXml/itemProps3.xml><?xml version="1.0" encoding="utf-8"?>
<ds:datastoreItem xmlns:ds="http://schemas.openxmlformats.org/officeDocument/2006/customXml" ds:itemID="{431BE754-6236-443F-95D0-2D2267E7F1A7}">
  <ds:schemaRefs>
    <ds:schemaRef ds:uri="http://purl.org/dc/terms/"/>
    <ds:schemaRef ds:uri="http://schemas.openxmlformats.org/package/2006/metadata/core-properties"/>
    <ds:schemaRef ds:uri="http://purl.org/dc/dcmitype/"/>
    <ds:schemaRef ds:uri="http://schemas.microsoft.com/office/infopath/2007/PartnerControls"/>
    <ds:schemaRef ds:uri="9bf079a2-8838-46e4-a25e-754293e27338"/>
    <ds:schemaRef ds:uri="70a15443-bdab-402e-9ca5-e542ef41682d"/>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4.xml><?xml version="1.0" encoding="utf-8"?>
<ds:datastoreItem xmlns:ds="http://schemas.openxmlformats.org/officeDocument/2006/customXml" ds:itemID="{95CFC4B9-0A70-4754-8221-AAAF399B4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a15443-bdab-402e-9ca5-e542ef41682d"/>
    <ds:schemaRef ds:uri="9bf079a2-8838-46e4-a25e-754293e273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General Guidelines</vt:lpstr>
      <vt:lpstr>2019 Earnings Rates &amp; Caps</vt:lpstr>
      <vt:lpstr>Savings_DataDictionary</vt:lpstr>
      <vt:lpstr>ESPI_Ex Ante Savings</vt:lpstr>
      <vt:lpstr>ESPI_Program Expenditures_</vt:lpstr>
      <vt:lpstr>DO NOT TOUCH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CPUC</dc:creator>
  <cp:lastModifiedBy>Chase, Tina</cp:lastModifiedBy>
  <cp:lastPrinted>2017-08-31T20:38:45Z</cp:lastPrinted>
  <dcterms:created xsi:type="dcterms:W3CDTF">2016-07-22T22:58:43Z</dcterms:created>
  <dcterms:modified xsi:type="dcterms:W3CDTF">2021-03-11T19:29:45Z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0x0101000DEF5E13CC9ADE44A202C9B2CCCCEE80</vt:lpwstr>
  </property>
  <property fmtid="{D5CDD505-2E9C-101B-9397-08002B2CF9AE}" pid="3" name="_dlc_DocIdItemGuid">
    <vt:lpwstr>6b8420fc-7551-4102-8c09-ef7cbdc3a064</vt:lpwstr>
  </property>
</Properties>
</file>